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315" windowWidth="19875" windowHeight="7470"/>
  </bookViews>
  <sheets>
    <sheet name="Input data" sheetId="1" r:id="rId1"/>
    <sheet name="Analysis" sheetId="2" state="hidden" r:id="rId2"/>
    <sheet name="Output Clusters" sheetId="3" r:id="rId3"/>
    <sheet name="Segmentation maps" sheetId="7" r:id="rId4"/>
    <sheet name="Central means charts" sheetId="8" r:id="rId5"/>
    <sheet name="SSE charts" sheetId="9" r:id="rId6"/>
    <sheet name="How to interpret" sheetId="5" r:id="rId7"/>
  </sheets>
  <definedNames>
    <definedName name="cent1_2">Analysis!$Q$119:$X$119</definedName>
    <definedName name="cent1_2_2">Analysis!$AE$108:$AL$108</definedName>
    <definedName name="cent1_2_3">Analysis!$BA$108:$BH$108</definedName>
    <definedName name="cent1_2_4">Analysis!$BW$108:$CD$108</definedName>
    <definedName name="cent1_2_5">Analysis!$CS$108:$CZ$108</definedName>
    <definedName name="cent1_2_6">Analysis!$DO$108:$DV$108</definedName>
    <definedName name="cent1_2_7">Analysis!$EK$108:$ER$108</definedName>
    <definedName name="cent1_3">Analysis!$Q$122:$X$122</definedName>
    <definedName name="cent1_3_2">Analysis!$L$257:$S$257</definedName>
    <definedName name="cent1_3_3">Analysis!$AT$257:$BA$257</definedName>
    <definedName name="cent1_3_4">Analysis!$CB$257:$CI$257</definedName>
    <definedName name="cent1_3_5">Analysis!$DJ$257:$DQ$257</definedName>
    <definedName name="cent1_3_6">Analysis!$ER$257:$EY$257</definedName>
    <definedName name="cent1_4">Analysis!$Q$126:$X$126</definedName>
    <definedName name="cent1_4_2">Analysis!$N$407:$U$407</definedName>
    <definedName name="cent1_4_3">Analysis!$BF$407:$BM$407</definedName>
    <definedName name="cent1_4_4">Analysis!$CX$407:$DE$407</definedName>
    <definedName name="cent1_4_5">Analysis!$EP$407:$EW$407</definedName>
    <definedName name="cent1_4_6">Analysis!$GH$407:$GO$407</definedName>
    <definedName name="cent1_5">Analysis!$Q$131:$X$131</definedName>
    <definedName name="cent1_5_2">Analysis!$P$560:$W$560</definedName>
    <definedName name="cent1_5_3">Analysis!$BR$560:$BY$560</definedName>
    <definedName name="cent1_5_4">Analysis!$DT$560:$EA$560</definedName>
    <definedName name="cent1_5_5">Analysis!$FV$560:$GC$560</definedName>
    <definedName name="cent1_5_6">Analysis!$HX$560:$IE$560</definedName>
    <definedName name="cent1_5_M">Analysis!$Q$131:$R$131</definedName>
    <definedName name="cent1_5_M_2">Analysis!$P$707:$Q$707</definedName>
    <definedName name="cent1_5_M_3">Analysis!$AN$707:$AO$707</definedName>
    <definedName name="cent2_2">Analysis!$Q$120:$X$120</definedName>
    <definedName name="cent2_2_2">Analysis!$AM$108:$AT$108</definedName>
    <definedName name="cent2_2_3">Analysis!$BI$108:$BP$108</definedName>
    <definedName name="cent2_2_4">Analysis!$CE$108:$CL$108</definedName>
    <definedName name="cent2_2_5">Analysis!$DA$108:$DH$108</definedName>
    <definedName name="cent2_2_6">Analysis!$DW$108:$ED$108</definedName>
    <definedName name="cent2_2_7">Analysis!$ES$108:$EZ$108</definedName>
    <definedName name="cent2_3">Analysis!$Q$123:$X$123</definedName>
    <definedName name="cent2_3_2">Analysis!$T$257:$AA$257</definedName>
    <definedName name="cent2_3_3">Analysis!$BB$257:$BI$257</definedName>
    <definedName name="cent2_3_4">Analysis!$CJ$257:$CQ$257</definedName>
    <definedName name="cent2_3_5">Analysis!$DR$257:$DY$257</definedName>
    <definedName name="cent2_3_6">Analysis!$EZ$257:$FG$257</definedName>
    <definedName name="cent2_4">Analysis!$Q$127:$X$127</definedName>
    <definedName name="cent2_4_2">Analysis!$V$407:$AC$407</definedName>
    <definedName name="cent2_4_3">Analysis!$BN$407:$BU$407</definedName>
    <definedName name="cent2_4_4">Analysis!$DF$407:$DM$407</definedName>
    <definedName name="cent2_4_5">Analysis!$EX$407:$FE$407</definedName>
    <definedName name="cent2_4_6">Analysis!$GP$407:$GW$407</definedName>
    <definedName name="cent2_5">Analysis!$Q$132:$X$132</definedName>
    <definedName name="cent2_5_2">Analysis!$X$560:$AE$560</definedName>
    <definedName name="cent2_5_3">Analysis!$BZ$560:$CG$560</definedName>
    <definedName name="cent2_5_4">Analysis!$EB$560:$EI$560</definedName>
    <definedName name="cent2_5_5">Analysis!$GD$560:$GK$560</definedName>
    <definedName name="cent2_5_6">Analysis!$IF$560:$IM$560</definedName>
    <definedName name="cent2_5_M">Analysis!$Q$132:$R$132</definedName>
    <definedName name="cent2_5_M_2">Analysis!$R$707:$S$707</definedName>
    <definedName name="cent2_5_M_3">Analysis!$AP$707:$AQ$707</definedName>
    <definedName name="cent3_3">Analysis!$Q$124:$X$124</definedName>
    <definedName name="cent3_3_2">Analysis!$AB$257:$AI$257</definedName>
    <definedName name="cent3_3_3">Analysis!$BJ$257:$BQ$257</definedName>
    <definedName name="cent3_3_4">Analysis!$CR$257:$CY$257</definedName>
    <definedName name="cent3_3_5">Analysis!$DZ$257:$EG$257</definedName>
    <definedName name="cent3_3_6">Analysis!$FH$257:$FO$257</definedName>
    <definedName name="cent3_4">Analysis!$Q$128:$X$128</definedName>
    <definedName name="cent3_4_2">Analysis!$AD$407:$AK$407</definedName>
    <definedName name="cent3_4_3">Analysis!$BV$407:$CC$407</definedName>
    <definedName name="cent3_4_4">Analysis!$DN$407:$DU$407</definedName>
    <definedName name="cent3_4_5">Analysis!$FF$407:$FM$407</definedName>
    <definedName name="cent3_4_6">Analysis!$GX$407:$HE$407</definedName>
    <definedName name="cent3_5">Analysis!$Q$133:$X$133</definedName>
    <definedName name="cent3_5_2">Analysis!$AF$560:$AM$560</definedName>
    <definedName name="cent3_5_3">Analysis!$CH$560:$CO$560</definedName>
    <definedName name="cent3_5_4">Analysis!$EJ$560:$EQ$560</definedName>
    <definedName name="cent3_5_5">Analysis!$GL$560:$GS$560</definedName>
    <definedName name="cent3_5_6">Analysis!$IN$560:$IU$560</definedName>
    <definedName name="cent3_5_M">Analysis!$Q$133:$R$133</definedName>
    <definedName name="cent3_5_M_2">Analysis!$T$707:$U$707</definedName>
    <definedName name="cent3_5_M_3">Analysis!$AR$707:$AS$707</definedName>
    <definedName name="cent4_4">Analysis!$Q$129:$X$129</definedName>
    <definedName name="cent4_4_2">Analysis!$AL$407:$AS$407</definedName>
    <definedName name="cent4_4_3">Analysis!$CD$407:$CK$407</definedName>
    <definedName name="cent4_4_4">Analysis!$DV$407:$EC$407</definedName>
    <definedName name="cent4_4_5">Analysis!$FN$407:$FU$407</definedName>
    <definedName name="cent4_4_6">Analysis!$HF$407:$HM$407</definedName>
    <definedName name="cent4_5">Analysis!$Q$134:$X$134</definedName>
    <definedName name="cent4_5_2">Analysis!$AN$560:$AU$560</definedName>
    <definedName name="cent4_5_3">Analysis!$CP$560:$CW$560</definedName>
    <definedName name="cent4_5_4">Analysis!$ER$560:$EY$560</definedName>
    <definedName name="cent4_5_5">Analysis!$GT$560:$HA$560</definedName>
    <definedName name="cent4_5_6">Analysis!$IV$560:$JC$560</definedName>
    <definedName name="cent4_5_M">Analysis!$Q$134:$R$134</definedName>
    <definedName name="cent4_5_M_2">Analysis!$V$707:$W$707</definedName>
    <definedName name="cent4_5_M_3">Analysis!$AT$707:$AU$707</definedName>
    <definedName name="cent5_5">Analysis!$Q$135:$X$135</definedName>
    <definedName name="cent5_5_2">Analysis!$AV$560:$BC$560</definedName>
    <definedName name="cent5_5_3">Analysis!$CX$560:$DE$560</definedName>
    <definedName name="cent5_5_4">Analysis!$EZ$560:$FG$560</definedName>
    <definedName name="cent5_5_5">Analysis!$HB$560:$HI$560</definedName>
    <definedName name="cent5_5_6">Analysis!$JD$560:$JK$560</definedName>
    <definedName name="cent5_5_M">Analysis!$Q$135:$R$135</definedName>
    <definedName name="cent5_5_M_2">Analysis!$X$707:$Y$707</definedName>
    <definedName name="cent5_5_m_3">Analysis!$AV$707:$AW$707</definedName>
    <definedName name="cluster2">Analysis!$FB$5:$FC$104</definedName>
    <definedName name="cluster3">Analysis!$GY$154:$GZ$253</definedName>
    <definedName name="cluster4">Analysis!$JG$304:$JH$403</definedName>
    <definedName name="cluster5">Analysis!$LO$457:$LP$556</definedName>
    <definedName name="data">'Input data'!$B$16:$J$115</definedName>
    <definedName name="final_data">Analysis!$FX$5:$GE$104</definedName>
    <definedName name="final_data2">Analysis!$FV$5:$GF$104</definedName>
    <definedName name="final_data3">Analysis!$FW$5:$GF$104</definedName>
    <definedName name="full_data">Analysis!$C$4:$M$104</definedName>
    <definedName name="random">Analysis!$FS$5:$FS$104</definedName>
    <definedName name="sort_data">Analysis!$O$5:$X$104</definedName>
    <definedName name="sort1">Analysis!$Q$5:$X$5</definedName>
    <definedName name="sort10">Analysis!$Q$14:$X$14</definedName>
    <definedName name="sort11">Analysis!$Q$15:$X$15</definedName>
    <definedName name="sort12">Analysis!$Q$16:$X$16</definedName>
    <definedName name="sort13">Analysis!$Q$17:$X$17</definedName>
    <definedName name="sort14">Analysis!$Q$18:$X$18</definedName>
    <definedName name="sort15">Analysis!$Q$19:$X$19</definedName>
    <definedName name="sort16">Analysis!$Q$20:$X$20</definedName>
    <definedName name="sort17">Analysis!$Q$21:$X$21</definedName>
    <definedName name="sort18">Analysis!$Q$22:$X$22</definedName>
    <definedName name="sort19">Analysis!$Q$23:$X$23</definedName>
    <definedName name="sort2">Analysis!$Q$6:$X$6</definedName>
    <definedName name="sort20">Analysis!$Q$24:$X$24</definedName>
    <definedName name="sort3">Analysis!$Q$7:$X$7</definedName>
    <definedName name="sort4">Analysis!$Q$8:$X$8</definedName>
    <definedName name="sort5">Analysis!$Q$9:$X$9</definedName>
    <definedName name="sort6">Analysis!$Q$10:$X$10</definedName>
    <definedName name="sort7">Analysis!$Q$11:$X$11</definedName>
    <definedName name="sort8">Analysis!$Q$12:$X$12</definedName>
    <definedName name="sort9">Analysis!$Q$13:$X$13</definedName>
    <definedName name="sum">Analysis!$M$5:$M$104</definedName>
  </definedNames>
  <calcPr calcId="145621"/>
</workbook>
</file>

<file path=xl/calcChain.xml><?xml version="1.0" encoding="utf-8"?>
<calcChain xmlns="http://schemas.openxmlformats.org/spreadsheetml/2006/main">
  <c r="AK3" i="8" l="1"/>
  <c r="AJ3" i="8"/>
  <c r="GK17" i="2" l="1"/>
  <c r="GM17" i="2"/>
  <c r="GN17" i="2"/>
  <c r="GO17" i="2"/>
  <c r="GL17" i="2"/>
  <c r="GL10" i="2"/>
  <c r="GL15" i="2" s="1"/>
  <c r="GL21" i="2" s="1"/>
  <c r="GM10" i="2"/>
  <c r="GM15" i="2" s="1"/>
  <c r="GM21" i="2" s="1"/>
  <c r="GN10" i="2"/>
  <c r="GN15" i="2" s="1"/>
  <c r="GN21" i="2" s="1"/>
  <c r="GO10" i="2"/>
  <c r="GO15" i="2" s="1"/>
  <c r="GO21" i="2" s="1"/>
  <c r="GK10" i="2"/>
  <c r="GK15" i="2" s="1"/>
  <c r="GK21" i="2" s="1"/>
  <c r="GK12" i="2"/>
  <c r="GO8" i="2"/>
  <c r="GN8" i="2"/>
  <c r="GM8" i="2"/>
  <c r="GL8" i="2"/>
  <c r="GK8" i="2"/>
  <c r="GK5" i="2"/>
  <c r="E12" i="2"/>
  <c r="F12" i="2"/>
  <c r="G12" i="2"/>
  <c r="H12" i="2"/>
  <c r="I12" i="2"/>
  <c r="J12" i="2"/>
  <c r="K12" i="2"/>
  <c r="L12" i="2"/>
  <c r="E13" i="2"/>
  <c r="F13" i="2"/>
  <c r="G13" i="2"/>
  <c r="H13" i="2"/>
  <c r="I13" i="2"/>
  <c r="J13" i="2"/>
  <c r="K13" i="2"/>
  <c r="L13" i="2"/>
  <c r="FJ6" i="2" l="1"/>
  <c r="FJ7" i="2" s="1"/>
  <c r="FJ8" i="2" s="1"/>
  <c r="FJ9" i="2" s="1"/>
  <c r="FJ10" i="2" s="1"/>
  <c r="FJ11" i="2" s="1"/>
  <c r="FJ12" i="2" s="1"/>
  <c r="FJ13" i="2" s="1"/>
  <c r="FJ14" i="2" s="1"/>
  <c r="FJ15" i="2" s="1"/>
  <c r="FJ16" i="2" s="1"/>
  <c r="FJ17" i="2" s="1"/>
  <c r="FJ18" i="2" s="1"/>
  <c r="FJ19" i="2" s="1"/>
  <c r="FJ20" i="2" s="1"/>
  <c r="FJ21" i="2" s="1"/>
  <c r="FJ22" i="2" s="1"/>
  <c r="FJ23" i="2" s="1"/>
  <c r="FJ24" i="2" s="1"/>
  <c r="FJ25" i="2" s="1"/>
  <c r="FJ26" i="2" s="1"/>
  <c r="FJ27" i="2" s="1"/>
  <c r="FJ28" i="2" s="1"/>
  <c r="FJ29" i="2" s="1"/>
  <c r="FJ30" i="2" s="1"/>
  <c r="FJ31" i="2" s="1"/>
  <c r="FJ32" i="2" s="1"/>
  <c r="FJ33" i="2" s="1"/>
  <c r="FJ34" i="2" s="1"/>
  <c r="FJ35" i="2" s="1"/>
  <c r="FJ36" i="2" s="1"/>
  <c r="FJ37" i="2" s="1"/>
  <c r="FJ38" i="2" s="1"/>
  <c r="FJ39" i="2" s="1"/>
  <c r="FJ40" i="2" s="1"/>
  <c r="FJ41" i="2" s="1"/>
  <c r="FJ42" i="2" s="1"/>
  <c r="FJ43" i="2" s="1"/>
  <c r="FJ44" i="2" s="1"/>
  <c r="FJ45" i="2" s="1"/>
  <c r="FJ46" i="2" s="1"/>
  <c r="FJ47" i="2" s="1"/>
  <c r="FJ48" i="2" s="1"/>
  <c r="FJ49" i="2" s="1"/>
  <c r="FJ50" i="2" s="1"/>
  <c r="FJ51" i="2" s="1"/>
  <c r="FJ52" i="2" s="1"/>
  <c r="FJ53" i="2" s="1"/>
  <c r="FJ54" i="2" s="1"/>
  <c r="FJ55" i="2" s="1"/>
  <c r="FJ56" i="2" s="1"/>
  <c r="FJ57" i="2" s="1"/>
  <c r="FJ58" i="2" s="1"/>
  <c r="FJ59" i="2" s="1"/>
  <c r="FJ60" i="2" s="1"/>
  <c r="FJ61" i="2" s="1"/>
  <c r="FJ62" i="2" s="1"/>
  <c r="FJ63" i="2" s="1"/>
  <c r="FJ64" i="2" s="1"/>
  <c r="FJ65" i="2" s="1"/>
  <c r="FJ66" i="2" s="1"/>
  <c r="FJ67" i="2" s="1"/>
  <c r="FJ68" i="2" s="1"/>
  <c r="FJ69" i="2" s="1"/>
  <c r="FJ70" i="2" s="1"/>
  <c r="FJ71" i="2" s="1"/>
  <c r="FJ72" i="2" s="1"/>
  <c r="FJ73" i="2" s="1"/>
  <c r="FJ74" i="2" s="1"/>
  <c r="FJ75" i="2" s="1"/>
  <c r="FJ76" i="2" s="1"/>
  <c r="FJ77" i="2" s="1"/>
  <c r="FJ78" i="2" s="1"/>
  <c r="FJ79" i="2" s="1"/>
  <c r="FJ80" i="2" s="1"/>
  <c r="FJ81" i="2" s="1"/>
  <c r="FJ82" i="2" s="1"/>
  <c r="FJ83" i="2" s="1"/>
  <c r="FJ84" i="2" s="1"/>
  <c r="FJ85" i="2" s="1"/>
  <c r="FJ86" i="2" s="1"/>
  <c r="FJ87" i="2" s="1"/>
  <c r="FJ88" i="2" s="1"/>
  <c r="FJ89" i="2" s="1"/>
  <c r="FJ90" i="2" s="1"/>
  <c r="FJ91" i="2" s="1"/>
  <c r="FJ92" i="2" s="1"/>
  <c r="FJ93" i="2" s="1"/>
  <c r="FJ94" i="2" s="1"/>
  <c r="FJ95" i="2" s="1"/>
  <c r="FJ96" i="2" s="1"/>
  <c r="FJ97" i="2" s="1"/>
  <c r="FJ98" i="2" s="1"/>
  <c r="FJ99" i="2" s="1"/>
  <c r="FJ100" i="2" s="1"/>
  <c r="FJ101" i="2" s="1"/>
  <c r="FJ102" i="2" s="1"/>
  <c r="FJ103" i="2" s="1"/>
  <c r="FJ104" i="2" s="1"/>
  <c r="AZ3" i="8" l="1"/>
  <c r="BO3" i="8" s="1"/>
  <c r="CD3" i="8" s="1"/>
  <c r="AY3" i="8"/>
  <c r="BN3" i="8" s="1"/>
  <c r="CC3" i="8" s="1"/>
  <c r="AA9" i="7" l="1"/>
  <c r="AA8" i="7"/>
  <c r="AA27" i="7" l="1"/>
  <c r="AA26" i="7"/>
  <c r="AA25" i="7"/>
  <c r="AA24" i="7"/>
  <c r="AA23" i="7"/>
  <c r="AA21" i="7"/>
  <c r="AA20" i="7"/>
  <c r="AA19" i="7"/>
  <c r="AA18" i="7"/>
  <c r="AA16" i="7"/>
  <c r="AA15" i="7"/>
  <c r="AA14" i="7"/>
  <c r="AA12" i="7"/>
  <c r="AA11" i="7"/>
  <c r="J46" i="3"/>
  <c r="I46" i="3"/>
  <c r="H46" i="3"/>
  <c r="G46" i="3"/>
  <c r="F46" i="3"/>
  <c r="E46" i="3"/>
  <c r="D46" i="3"/>
  <c r="C46" i="3"/>
  <c r="J31" i="3"/>
  <c r="I31" i="3"/>
  <c r="H31" i="3"/>
  <c r="G31" i="3"/>
  <c r="F31" i="3"/>
  <c r="E31" i="3"/>
  <c r="D31" i="3"/>
  <c r="C31" i="3"/>
  <c r="J18" i="3"/>
  <c r="I18" i="3"/>
  <c r="H18" i="3"/>
  <c r="G18" i="3"/>
  <c r="F18" i="3"/>
  <c r="E18" i="3"/>
  <c r="D18" i="3"/>
  <c r="C18" i="3"/>
  <c r="J7" i="3"/>
  <c r="I7" i="3"/>
  <c r="H7" i="3"/>
  <c r="G7" i="3"/>
  <c r="F7" i="3"/>
  <c r="E7" i="3"/>
  <c r="D7" i="3"/>
  <c r="C7" i="3"/>
  <c r="L104" i="2"/>
  <c r="K104" i="2"/>
  <c r="J104" i="2"/>
  <c r="I104" i="2"/>
  <c r="H104" i="2"/>
  <c r="G104" i="2"/>
  <c r="F104" i="2"/>
  <c r="E104" i="2"/>
  <c r="L103" i="2"/>
  <c r="K103" i="2"/>
  <c r="J103" i="2"/>
  <c r="I103" i="2"/>
  <c r="H103" i="2"/>
  <c r="G103" i="2"/>
  <c r="F103" i="2"/>
  <c r="E103" i="2"/>
  <c r="L102" i="2"/>
  <c r="K102" i="2"/>
  <c r="J102" i="2"/>
  <c r="I102" i="2"/>
  <c r="H102" i="2"/>
  <c r="G102" i="2"/>
  <c r="F102" i="2"/>
  <c r="E102" i="2"/>
  <c r="L101" i="2"/>
  <c r="K101" i="2"/>
  <c r="J101" i="2"/>
  <c r="I101" i="2"/>
  <c r="H101" i="2"/>
  <c r="G101" i="2"/>
  <c r="F101" i="2"/>
  <c r="E101" i="2"/>
  <c r="L100" i="2"/>
  <c r="K100" i="2"/>
  <c r="J100" i="2"/>
  <c r="I100" i="2"/>
  <c r="H100" i="2"/>
  <c r="G100" i="2"/>
  <c r="F100" i="2"/>
  <c r="E100" i="2"/>
  <c r="L99" i="2"/>
  <c r="K99" i="2"/>
  <c r="J99" i="2"/>
  <c r="I99" i="2"/>
  <c r="H99" i="2"/>
  <c r="G99" i="2"/>
  <c r="F99" i="2"/>
  <c r="E99" i="2"/>
  <c r="L98" i="2"/>
  <c r="K98" i="2"/>
  <c r="J98" i="2"/>
  <c r="I98" i="2"/>
  <c r="H98" i="2"/>
  <c r="G98" i="2"/>
  <c r="F98" i="2"/>
  <c r="E98" i="2"/>
  <c r="L97" i="2"/>
  <c r="K97" i="2"/>
  <c r="J97" i="2"/>
  <c r="I97" i="2"/>
  <c r="H97" i="2"/>
  <c r="G97" i="2"/>
  <c r="F97" i="2"/>
  <c r="E97" i="2"/>
  <c r="L96" i="2"/>
  <c r="K96" i="2"/>
  <c r="J96" i="2"/>
  <c r="I96" i="2"/>
  <c r="H96" i="2"/>
  <c r="G96" i="2"/>
  <c r="F96" i="2"/>
  <c r="E96" i="2"/>
  <c r="L95" i="2"/>
  <c r="K95" i="2"/>
  <c r="J95" i="2"/>
  <c r="I95" i="2"/>
  <c r="H95" i="2"/>
  <c r="G95" i="2"/>
  <c r="F95" i="2"/>
  <c r="E95" i="2"/>
  <c r="L94" i="2"/>
  <c r="K94" i="2"/>
  <c r="J94" i="2"/>
  <c r="I94" i="2"/>
  <c r="H94" i="2"/>
  <c r="G94" i="2"/>
  <c r="F94" i="2"/>
  <c r="E94" i="2"/>
  <c r="L93" i="2"/>
  <c r="K93" i="2"/>
  <c r="J93" i="2"/>
  <c r="I93" i="2"/>
  <c r="H93" i="2"/>
  <c r="G93" i="2"/>
  <c r="F93" i="2"/>
  <c r="E93" i="2"/>
  <c r="L92" i="2"/>
  <c r="K92" i="2"/>
  <c r="J92" i="2"/>
  <c r="I92" i="2"/>
  <c r="H92" i="2"/>
  <c r="G92" i="2"/>
  <c r="F92" i="2"/>
  <c r="E92" i="2"/>
  <c r="L91" i="2"/>
  <c r="K91" i="2"/>
  <c r="J91" i="2"/>
  <c r="I91" i="2"/>
  <c r="H91" i="2"/>
  <c r="G91" i="2"/>
  <c r="F91" i="2"/>
  <c r="E91" i="2"/>
  <c r="L90" i="2"/>
  <c r="K90" i="2"/>
  <c r="J90" i="2"/>
  <c r="I90" i="2"/>
  <c r="H90" i="2"/>
  <c r="G90" i="2"/>
  <c r="F90" i="2"/>
  <c r="E90" i="2"/>
  <c r="L89" i="2"/>
  <c r="K89" i="2"/>
  <c r="J89" i="2"/>
  <c r="I89" i="2"/>
  <c r="H89" i="2"/>
  <c r="G89" i="2"/>
  <c r="F89" i="2"/>
  <c r="E89" i="2"/>
  <c r="L88" i="2"/>
  <c r="K88" i="2"/>
  <c r="J88" i="2"/>
  <c r="I88" i="2"/>
  <c r="H88" i="2"/>
  <c r="G88" i="2"/>
  <c r="F88" i="2"/>
  <c r="E88" i="2"/>
  <c r="L87" i="2"/>
  <c r="K87" i="2"/>
  <c r="J87" i="2"/>
  <c r="I87" i="2"/>
  <c r="H87" i="2"/>
  <c r="G87" i="2"/>
  <c r="F87" i="2"/>
  <c r="E87" i="2"/>
  <c r="L86" i="2"/>
  <c r="K86" i="2"/>
  <c r="J86" i="2"/>
  <c r="I86" i="2"/>
  <c r="H86" i="2"/>
  <c r="G86" i="2"/>
  <c r="F86" i="2"/>
  <c r="E86" i="2"/>
  <c r="L85" i="2"/>
  <c r="K85" i="2"/>
  <c r="J85" i="2"/>
  <c r="I85" i="2"/>
  <c r="H85" i="2"/>
  <c r="G85" i="2"/>
  <c r="F85" i="2"/>
  <c r="E85" i="2"/>
  <c r="L84" i="2"/>
  <c r="K84" i="2"/>
  <c r="J84" i="2"/>
  <c r="I84" i="2"/>
  <c r="H84" i="2"/>
  <c r="G84" i="2"/>
  <c r="F84" i="2"/>
  <c r="E84" i="2"/>
  <c r="L83" i="2"/>
  <c r="K83" i="2"/>
  <c r="J83" i="2"/>
  <c r="I83" i="2"/>
  <c r="H83" i="2"/>
  <c r="G83" i="2"/>
  <c r="F83" i="2"/>
  <c r="E83" i="2"/>
  <c r="L82" i="2"/>
  <c r="K82" i="2"/>
  <c r="J82" i="2"/>
  <c r="I82" i="2"/>
  <c r="H82" i="2"/>
  <c r="G82" i="2"/>
  <c r="F82" i="2"/>
  <c r="E82" i="2"/>
  <c r="L81" i="2"/>
  <c r="K81" i="2"/>
  <c r="J81" i="2"/>
  <c r="I81" i="2"/>
  <c r="H81" i="2"/>
  <c r="G81" i="2"/>
  <c r="F81" i="2"/>
  <c r="E81" i="2"/>
  <c r="L80" i="2"/>
  <c r="K80" i="2"/>
  <c r="J80" i="2"/>
  <c r="I80" i="2"/>
  <c r="H80" i="2"/>
  <c r="G80" i="2"/>
  <c r="F80" i="2"/>
  <c r="E80" i="2"/>
  <c r="L79" i="2"/>
  <c r="K79" i="2"/>
  <c r="J79" i="2"/>
  <c r="I79" i="2"/>
  <c r="H79" i="2"/>
  <c r="G79" i="2"/>
  <c r="F79" i="2"/>
  <c r="E79" i="2"/>
  <c r="L78" i="2"/>
  <c r="K78" i="2"/>
  <c r="J78" i="2"/>
  <c r="I78" i="2"/>
  <c r="H78" i="2"/>
  <c r="G78" i="2"/>
  <c r="F78" i="2"/>
  <c r="E78" i="2"/>
  <c r="L77" i="2"/>
  <c r="K77" i="2"/>
  <c r="J77" i="2"/>
  <c r="I77" i="2"/>
  <c r="H77" i="2"/>
  <c r="G77" i="2"/>
  <c r="F77" i="2"/>
  <c r="E77" i="2"/>
  <c r="L76" i="2"/>
  <c r="K76" i="2"/>
  <c r="J76" i="2"/>
  <c r="I76" i="2"/>
  <c r="H76" i="2"/>
  <c r="G76" i="2"/>
  <c r="F76" i="2"/>
  <c r="E76" i="2"/>
  <c r="L75" i="2"/>
  <c r="K75" i="2"/>
  <c r="J75" i="2"/>
  <c r="I75" i="2"/>
  <c r="H75" i="2"/>
  <c r="G75" i="2"/>
  <c r="F75" i="2"/>
  <c r="E75" i="2"/>
  <c r="L74" i="2"/>
  <c r="K74" i="2"/>
  <c r="J74" i="2"/>
  <c r="I74" i="2"/>
  <c r="H74" i="2"/>
  <c r="G74" i="2"/>
  <c r="F74" i="2"/>
  <c r="E74" i="2"/>
  <c r="L73" i="2"/>
  <c r="K73" i="2"/>
  <c r="J73" i="2"/>
  <c r="I73" i="2"/>
  <c r="H73" i="2"/>
  <c r="G73" i="2"/>
  <c r="F73" i="2"/>
  <c r="E73" i="2"/>
  <c r="L72" i="2"/>
  <c r="K72" i="2"/>
  <c r="J72" i="2"/>
  <c r="I72" i="2"/>
  <c r="H72" i="2"/>
  <c r="G72" i="2"/>
  <c r="F72" i="2"/>
  <c r="E72" i="2"/>
  <c r="L71" i="2"/>
  <c r="K71" i="2"/>
  <c r="J71" i="2"/>
  <c r="I71" i="2"/>
  <c r="H71" i="2"/>
  <c r="G71" i="2"/>
  <c r="F71" i="2"/>
  <c r="E71" i="2"/>
  <c r="L70" i="2"/>
  <c r="K70" i="2"/>
  <c r="J70" i="2"/>
  <c r="I70" i="2"/>
  <c r="H70" i="2"/>
  <c r="G70" i="2"/>
  <c r="F70" i="2"/>
  <c r="E70" i="2"/>
  <c r="L69" i="2"/>
  <c r="K69" i="2"/>
  <c r="J69" i="2"/>
  <c r="I69" i="2"/>
  <c r="H69" i="2"/>
  <c r="G69" i="2"/>
  <c r="F69" i="2"/>
  <c r="E69" i="2"/>
  <c r="L68" i="2"/>
  <c r="K68" i="2"/>
  <c r="J68" i="2"/>
  <c r="I68" i="2"/>
  <c r="H68" i="2"/>
  <c r="G68" i="2"/>
  <c r="F68" i="2"/>
  <c r="E68" i="2"/>
  <c r="L67" i="2"/>
  <c r="K67" i="2"/>
  <c r="J67" i="2"/>
  <c r="I67" i="2"/>
  <c r="H67" i="2"/>
  <c r="G67" i="2"/>
  <c r="F67" i="2"/>
  <c r="E67" i="2"/>
  <c r="L66" i="2"/>
  <c r="K66" i="2"/>
  <c r="J66" i="2"/>
  <c r="I66" i="2"/>
  <c r="H66" i="2"/>
  <c r="G66" i="2"/>
  <c r="F66" i="2"/>
  <c r="E66" i="2"/>
  <c r="L65" i="2"/>
  <c r="K65" i="2"/>
  <c r="J65" i="2"/>
  <c r="I65" i="2"/>
  <c r="H65" i="2"/>
  <c r="G65" i="2"/>
  <c r="F65" i="2"/>
  <c r="E65" i="2"/>
  <c r="L64" i="2"/>
  <c r="K64" i="2"/>
  <c r="J64" i="2"/>
  <c r="I64" i="2"/>
  <c r="H64" i="2"/>
  <c r="G64" i="2"/>
  <c r="F64" i="2"/>
  <c r="E64" i="2"/>
  <c r="L63" i="2"/>
  <c r="K63" i="2"/>
  <c r="J63" i="2"/>
  <c r="I63" i="2"/>
  <c r="H63" i="2"/>
  <c r="G63" i="2"/>
  <c r="F63" i="2"/>
  <c r="E63" i="2"/>
  <c r="L62" i="2"/>
  <c r="K62" i="2"/>
  <c r="J62" i="2"/>
  <c r="I62" i="2"/>
  <c r="H62" i="2"/>
  <c r="G62" i="2"/>
  <c r="F62" i="2"/>
  <c r="E62" i="2"/>
  <c r="L61" i="2"/>
  <c r="K61" i="2"/>
  <c r="J61" i="2"/>
  <c r="I61" i="2"/>
  <c r="H61" i="2"/>
  <c r="G61" i="2"/>
  <c r="F61" i="2"/>
  <c r="E61" i="2"/>
  <c r="L60" i="2"/>
  <c r="K60" i="2"/>
  <c r="J60" i="2"/>
  <c r="I60" i="2"/>
  <c r="H60" i="2"/>
  <c r="G60" i="2"/>
  <c r="F60" i="2"/>
  <c r="E60" i="2"/>
  <c r="L59" i="2"/>
  <c r="K59" i="2"/>
  <c r="J59" i="2"/>
  <c r="I59" i="2"/>
  <c r="H59" i="2"/>
  <c r="G59" i="2"/>
  <c r="F59" i="2"/>
  <c r="E59" i="2"/>
  <c r="L58" i="2"/>
  <c r="K58" i="2"/>
  <c r="J58" i="2"/>
  <c r="I58" i="2"/>
  <c r="H58" i="2"/>
  <c r="G58" i="2"/>
  <c r="F58" i="2"/>
  <c r="E58" i="2"/>
  <c r="L57" i="2"/>
  <c r="K57" i="2"/>
  <c r="J57" i="2"/>
  <c r="I57" i="2"/>
  <c r="H57" i="2"/>
  <c r="G57" i="2"/>
  <c r="F57" i="2"/>
  <c r="E57" i="2"/>
  <c r="L56" i="2"/>
  <c r="K56" i="2"/>
  <c r="J56" i="2"/>
  <c r="I56" i="2"/>
  <c r="H56" i="2"/>
  <c r="G56" i="2"/>
  <c r="F56" i="2"/>
  <c r="E56" i="2"/>
  <c r="L55" i="2"/>
  <c r="K55" i="2"/>
  <c r="J55" i="2"/>
  <c r="I55" i="2"/>
  <c r="H55" i="2"/>
  <c r="G55" i="2"/>
  <c r="F55" i="2"/>
  <c r="E55" i="2"/>
  <c r="L54" i="2"/>
  <c r="K54" i="2"/>
  <c r="J54" i="2"/>
  <c r="I54" i="2"/>
  <c r="H54" i="2"/>
  <c r="G54" i="2"/>
  <c r="F54" i="2"/>
  <c r="E54" i="2"/>
  <c r="L53" i="2"/>
  <c r="K53" i="2"/>
  <c r="J53" i="2"/>
  <c r="I53" i="2"/>
  <c r="H53" i="2"/>
  <c r="G53" i="2"/>
  <c r="F53" i="2"/>
  <c r="E53" i="2"/>
  <c r="L52" i="2"/>
  <c r="K52" i="2"/>
  <c r="J52" i="2"/>
  <c r="I52" i="2"/>
  <c r="H52" i="2"/>
  <c r="G52" i="2"/>
  <c r="F52" i="2"/>
  <c r="E52" i="2"/>
  <c r="L51" i="2"/>
  <c r="K51" i="2"/>
  <c r="J51" i="2"/>
  <c r="I51" i="2"/>
  <c r="H51" i="2"/>
  <c r="G51" i="2"/>
  <c r="F51" i="2"/>
  <c r="E51" i="2"/>
  <c r="L50" i="2"/>
  <c r="K50" i="2"/>
  <c r="J50" i="2"/>
  <c r="I50" i="2"/>
  <c r="H50" i="2"/>
  <c r="G50" i="2"/>
  <c r="F50" i="2"/>
  <c r="E50" i="2"/>
  <c r="L49" i="2"/>
  <c r="K49" i="2"/>
  <c r="J49" i="2"/>
  <c r="I49" i="2"/>
  <c r="H49" i="2"/>
  <c r="G49" i="2"/>
  <c r="F49" i="2"/>
  <c r="E49" i="2"/>
  <c r="L48" i="2"/>
  <c r="K48" i="2"/>
  <c r="J48" i="2"/>
  <c r="I48" i="2"/>
  <c r="H48" i="2"/>
  <c r="G48" i="2"/>
  <c r="F48" i="2"/>
  <c r="E48" i="2"/>
  <c r="L47" i="2"/>
  <c r="K47" i="2"/>
  <c r="J47" i="2"/>
  <c r="I47" i="2"/>
  <c r="H47" i="2"/>
  <c r="G47" i="2"/>
  <c r="F47" i="2"/>
  <c r="E47" i="2"/>
  <c r="L46" i="2"/>
  <c r="K46" i="2"/>
  <c r="J46" i="2"/>
  <c r="I46" i="2"/>
  <c r="H46" i="2"/>
  <c r="G46" i="2"/>
  <c r="F46" i="2"/>
  <c r="E46" i="2"/>
  <c r="L45" i="2"/>
  <c r="K45" i="2"/>
  <c r="J45" i="2"/>
  <c r="I45" i="2"/>
  <c r="H45" i="2"/>
  <c r="G45" i="2"/>
  <c r="F45" i="2"/>
  <c r="E45" i="2"/>
  <c r="L44" i="2"/>
  <c r="K44" i="2"/>
  <c r="J44" i="2"/>
  <c r="I44" i="2"/>
  <c r="H44" i="2"/>
  <c r="G44" i="2"/>
  <c r="F44" i="2"/>
  <c r="E44" i="2"/>
  <c r="L43" i="2"/>
  <c r="K43" i="2"/>
  <c r="J43" i="2"/>
  <c r="I43" i="2"/>
  <c r="H43" i="2"/>
  <c r="G43" i="2"/>
  <c r="F43" i="2"/>
  <c r="E43" i="2"/>
  <c r="L42" i="2"/>
  <c r="K42" i="2"/>
  <c r="J42" i="2"/>
  <c r="I42" i="2"/>
  <c r="H42" i="2"/>
  <c r="G42" i="2"/>
  <c r="F42" i="2"/>
  <c r="E42" i="2"/>
  <c r="L41" i="2"/>
  <c r="K41" i="2"/>
  <c r="J41" i="2"/>
  <c r="I41" i="2"/>
  <c r="H41" i="2"/>
  <c r="G41" i="2"/>
  <c r="F41" i="2"/>
  <c r="E41" i="2"/>
  <c r="L40" i="2"/>
  <c r="K40" i="2"/>
  <c r="J40" i="2"/>
  <c r="I40" i="2"/>
  <c r="H40" i="2"/>
  <c r="G40" i="2"/>
  <c r="F40" i="2"/>
  <c r="E40" i="2"/>
  <c r="L39" i="2"/>
  <c r="K39" i="2"/>
  <c r="J39" i="2"/>
  <c r="I39" i="2"/>
  <c r="H39" i="2"/>
  <c r="G39" i="2"/>
  <c r="F39" i="2"/>
  <c r="E39" i="2"/>
  <c r="L38" i="2"/>
  <c r="K38" i="2"/>
  <c r="J38" i="2"/>
  <c r="I38" i="2"/>
  <c r="H38" i="2"/>
  <c r="G38" i="2"/>
  <c r="F38" i="2"/>
  <c r="E38" i="2"/>
  <c r="L37" i="2"/>
  <c r="K37" i="2"/>
  <c r="J37" i="2"/>
  <c r="I37" i="2"/>
  <c r="H37" i="2"/>
  <c r="G37" i="2"/>
  <c r="F37" i="2"/>
  <c r="E37" i="2"/>
  <c r="L36" i="2"/>
  <c r="K36" i="2"/>
  <c r="J36" i="2"/>
  <c r="I36" i="2"/>
  <c r="H36" i="2"/>
  <c r="G36" i="2"/>
  <c r="F36" i="2"/>
  <c r="E36" i="2"/>
  <c r="L35" i="2"/>
  <c r="K35" i="2"/>
  <c r="J35" i="2"/>
  <c r="I35" i="2"/>
  <c r="H35" i="2"/>
  <c r="G35" i="2"/>
  <c r="F35" i="2"/>
  <c r="E35" i="2"/>
  <c r="L34" i="2"/>
  <c r="K34" i="2"/>
  <c r="J34" i="2"/>
  <c r="I34" i="2"/>
  <c r="H34" i="2"/>
  <c r="G34" i="2"/>
  <c r="F34" i="2"/>
  <c r="E34" i="2"/>
  <c r="L33" i="2"/>
  <c r="K33" i="2"/>
  <c r="J33" i="2"/>
  <c r="I33" i="2"/>
  <c r="H33" i="2"/>
  <c r="G33" i="2"/>
  <c r="F33" i="2"/>
  <c r="E33" i="2"/>
  <c r="L32" i="2"/>
  <c r="K32" i="2"/>
  <c r="J32" i="2"/>
  <c r="I32" i="2"/>
  <c r="H32" i="2"/>
  <c r="G32" i="2"/>
  <c r="F32" i="2"/>
  <c r="E32" i="2"/>
  <c r="L31" i="2"/>
  <c r="K31" i="2"/>
  <c r="J31" i="2"/>
  <c r="I31" i="2"/>
  <c r="H31" i="2"/>
  <c r="G31" i="2"/>
  <c r="F31" i="2"/>
  <c r="E31" i="2"/>
  <c r="L30" i="2"/>
  <c r="K30" i="2"/>
  <c r="J30" i="2"/>
  <c r="I30" i="2"/>
  <c r="H30" i="2"/>
  <c r="G30" i="2"/>
  <c r="F30" i="2"/>
  <c r="E30" i="2"/>
  <c r="L29" i="2"/>
  <c r="K29" i="2"/>
  <c r="J29" i="2"/>
  <c r="I29" i="2"/>
  <c r="H29" i="2"/>
  <c r="G29" i="2"/>
  <c r="F29" i="2"/>
  <c r="E29" i="2"/>
  <c r="L28" i="2"/>
  <c r="K28" i="2"/>
  <c r="J28" i="2"/>
  <c r="I28" i="2"/>
  <c r="H28" i="2"/>
  <c r="G28" i="2"/>
  <c r="F28" i="2"/>
  <c r="E28" i="2"/>
  <c r="L27" i="2"/>
  <c r="K27" i="2"/>
  <c r="J27" i="2"/>
  <c r="I27" i="2"/>
  <c r="H27" i="2"/>
  <c r="G27" i="2"/>
  <c r="F27" i="2"/>
  <c r="E27" i="2"/>
  <c r="L26" i="2"/>
  <c r="K26" i="2"/>
  <c r="J26" i="2"/>
  <c r="I26" i="2"/>
  <c r="H26" i="2"/>
  <c r="G26" i="2"/>
  <c r="F26" i="2"/>
  <c r="E26" i="2"/>
  <c r="L25" i="2"/>
  <c r="K25" i="2"/>
  <c r="J25" i="2"/>
  <c r="I25" i="2"/>
  <c r="H25" i="2"/>
  <c r="G25" i="2"/>
  <c r="F25" i="2"/>
  <c r="E25" i="2"/>
  <c r="L24" i="2"/>
  <c r="K24" i="2"/>
  <c r="J24" i="2"/>
  <c r="I24" i="2"/>
  <c r="H24" i="2"/>
  <c r="G24" i="2"/>
  <c r="F24" i="2"/>
  <c r="E24" i="2"/>
  <c r="L23" i="2"/>
  <c r="K23" i="2"/>
  <c r="J23" i="2"/>
  <c r="I23" i="2"/>
  <c r="H23" i="2"/>
  <c r="G23" i="2"/>
  <c r="F23" i="2"/>
  <c r="E23" i="2"/>
  <c r="L22" i="2"/>
  <c r="K22" i="2"/>
  <c r="J22" i="2"/>
  <c r="I22" i="2"/>
  <c r="H22" i="2"/>
  <c r="G22" i="2"/>
  <c r="F22" i="2"/>
  <c r="E22" i="2"/>
  <c r="L21" i="2"/>
  <c r="K21" i="2"/>
  <c r="J21" i="2"/>
  <c r="I21" i="2"/>
  <c r="H21" i="2"/>
  <c r="G21" i="2"/>
  <c r="F21" i="2"/>
  <c r="E21" i="2"/>
  <c r="L20" i="2"/>
  <c r="K20" i="2"/>
  <c r="J20" i="2"/>
  <c r="I20" i="2"/>
  <c r="H20" i="2"/>
  <c r="G20" i="2"/>
  <c r="F20" i="2"/>
  <c r="E20" i="2"/>
  <c r="L19" i="2"/>
  <c r="K19" i="2"/>
  <c r="J19" i="2"/>
  <c r="I19" i="2"/>
  <c r="H19" i="2"/>
  <c r="G19" i="2"/>
  <c r="F19" i="2"/>
  <c r="E19" i="2"/>
  <c r="L18" i="2"/>
  <c r="K18" i="2"/>
  <c r="J18" i="2"/>
  <c r="I18" i="2"/>
  <c r="H18" i="2"/>
  <c r="G18" i="2"/>
  <c r="F18" i="2"/>
  <c r="E18" i="2"/>
  <c r="L17" i="2"/>
  <c r="K17" i="2"/>
  <c r="J17" i="2"/>
  <c r="I17" i="2"/>
  <c r="H17" i="2"/>
  <c r="G17" i="2"/>
  <c r="F17" i="2"/>
  <c r="E17" i="2"/>
  <c r="L16" i="2"/>
  <c r="K16" i="2"/>
  <c r="J16" i="2"/>
  <c r="I16" i="2"/>
  <c r="H16" i="2"/>
  <c r="G16" i="2"/>
  <c r="F16" i="2"/>
  <c r="E16" i="2"/>
  <c r="L15" i="2"/>
  <c r="K15" i="2"/>
  <c r="J15" i="2"/>
  <c r="I15" i="2"/>
  <c r="H15" i="2"/>
  <c r="G15" i="2"/>
  <c r="F15" i="2"/>
  <c r="E15" i="2"/>
  <c r="L14" i="2"/>
  <c r="K14" i="2"/>
  <c r="J14" i="2"/>
  <c r="I14" i="2"/>
  <c r="H14" i="2"/>
  <c r="G14" i="2"/>
  <c r="F14" i="2"/>
  <c r="E14" i="2"/>
  <c r="L11" i="2"/>
  <c r="K11" i="2"/>
  <c r="J11" i="2"/>
  <c r="I11" i="2"/>
  <c r="H11" i="2"/>
  <c r="G11" i="2"/>
  <c r="F11" i="2"/>
  <c r="E11" i="2"/>
  <c r="L10" i="2"/>
  <c r="K10" i="2"/>
  <c r="J10" i="2"/>
  <c r="I10" i="2"/>
  <c r="H10" i="2"/>
  <c r="G10" i="2"/>
  <c r="F10" i="2"/>
  <c r="E10" i="2"/>
  <c r="L9" i="2"/>
  <c r="K9" i="2"/>
  <c r="J9" i="2"/>
  <c r="I9" i="2"/>
  <c r="H9" i="2"/>
  <c r="G9" i="2"/>
  <c r="F9" i="2"/>
  <c r="E9" i="2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L6" i="2"/>
  <c r="K6" i="2"/>
  <c r="J6" i="2"/>
  <c r="I6" i="2"/>
  <c r="H6" i="2"/>
  <c r="G6" i="2"/>
  <c r="F6" i="2"/>
  <c r="E6" i="2"/>
  <c r="L5" i="2"/>
  <c r="K5" i="2"/>
  <c r="J5" i="2"/>
  <c r="I5" i="2"/>
  <c r="H5" i="2"/>
  <c r="G5" i="2"/>
  <c r="F5" i="2"/>
  <c r="E5" i="2"/>
  <c r="B57" i="2" l="1"/>
  <c r="M57" i="2" s="1"/>
  <c r="B73" i="2"/>
  <c r="M73" i="2" s="1"/>
  <c r="B87" i="2"/>
  <c r="M87" i="2" s="1"/>
  <c r="B97" i="2"/>
  <c r="M97" i="2" s="1"/>
  <c r="B99" i="2"/>
  <c r="M99" i="2" s="1"/>
  <c r="B101" i="2"/>
  <c r="M101" i="2" s="1"/>
  <c r="B103" i="2"/>
  <c r="M103" i="2" s="1"/>
  <c r="B104" i="2"/>
  <c r="M104" i="2" s="1"/>
  <c r="B25" i="2"/>
  <c r="M25" i="2" s="1"/>
  <c r="B34" i="2"/>
  <c r="M34" i="2" s="1"/>
  <c r="B38" i="2"/>
  <c r="M38" i="2" s="1"/>
  <c r="B40" i="2"/>
  <c r="M40" i="2" s="1"/>
  <c r="B41" i="2"/>
  <c r="M41" i="2" s="1"/>
  <c r="B49" i="2"/>
  <c r="M49" i="2" s="1"/>
  <c r="B9" i="2"/>
  <c r="M9" i="2" s="1"/>
  <c r="B17" i="2"/>
  <c r="M17" i="2" s="1"/>
  <c r="B33" i="2"/>
  <c r="M33" i="2" s="1"/>
  <c r="B36" i="2"/>
  <c r="M36" i="2" s="1"/>
  <c r="B81" i="2"/>
  <c r="M81" i="2" s="1"/>
  <c r="B21" i="2"/>
  <c r="M21" i="2" s="1"/>
  <c r="B23" i="2"/>
  <c r="M23" i="2" s="1"/>
  <c r="B79" i="2"/>
  <c r="M79" i="2" s="1"/>
  <c r="B83" i="2"/>
  <c r="M83" i="2" s="1"/>
  <c r="B85" i="2"/>
  <c r="M85" i="2" s="1"/>
  <c r="B86" i="2"/>
  <c r="M86" i="2" s="1"/>
  <c r="B8" i="2"/>
  <c r="M8" i="2" s="1"/>
  <c r="B51" i="2"/>
  <c r="M51" i="2" s="1"/>
  <c r="B53" i="2"/>
  <c r="M53" i="2" s="1"/>
  <c r="B55" i="2"/>
  <c r="M55" i="2" s="1"/>
  <c r="B91" i="2"/>
  <c r="M91" i="2" s="1"/>
  <c r="B93" i="2"/>
  <c r="M93" i="2" s="1"/>
  <c r="B95" i="2"/>
  <c r="M95" i="2" s="1"/>
  <c r="B96" i="2"/>
  <c r="M96" i="2" s="1"/>
  <c r="B65" i="2"/>
  <c r="M65" i="2" s="1"/>
  <c r="B66" i="2"/>
  <c r="M66" i="2" s="1"/>
  <c r="B68" i="2"/>
  <c r="M68" i="2" s="1"/>
  <c r="B70" i="2"/>
  <c r="M70" i="2" s="1"/>
  <c r="B72" i="2"/>
  <c r="M72" i="2" s="1"/>
  <c r="B18" i="2"/>
  <c r="M18" i="2" s="1"/>
  <c r="B20" i="2"/>
  <c r="M20" i="2" s="1"/>
  <c r="B22" i="2"/>
  <c r="M22" i="2" s="1"/>
  <c r="B24" i="2"/>
  <c r="M24" i="2" s="1"/>
  <c r="B35" i="2"/>
  <c r="M35" i="2" s="1"/>
  <c r="B37" i="2"/>
  <c r="M37" i="2" s="1"/>
  <c r="B39" i="2"/>
  <c r="M39" i="2" s="1"/>
  <c r="B50" i="2"/>
  <c r="M50" i="2" s="1"/>
  <c r="B52" i="2"/>
  <c r="M52" i="2" s="1"/>
  <c r="B54" i="2"/>
  <c r="M54" i="2" s="1"/>
  <c r="B56" i="2"/>
  <c r="M56" i="2" s="1"/>
  <c r="B67" i="2"/>
  <c r="M67" i="2" s="1"/>
  <c r="B69" i="2"/>
  <c r="M69" i="2" s="1"/>
  <c r="B71" i="2"/>
  <c r="M71" i="2" s="1"/>
  <c r="B80" i="2"/>
  <c r="M80" i="2" s="1"/>
  <c r="B82" i="2"/>
  <c r="M82" i="2" s="1"/>
  <c r="B92" i="2"/>
  <c r="M92" i="2" s="1"/>
  <c r="B100" i="2"/>
  <c r="M100" i="2" s="1"/>
  <c r="B7" i="2"/>
  <c r="M7" i="2" s="1"/>
  <c r="H108" i="2"/>
  <c r="L108" i="2"/>
  <c r="B11" i="2"/>
  <c r="M11" i="2" s="1"/>
  <c r="B13" i="2"/>
  <c r="M13" i="2" s="1"/>
  <c r="B15" i="2"/>
  <c r="M15" i="2" s="1"/>
  <c r="B26" i="2"/>
  <c r="M26" i="2" s="1"/>
  <c r="B28" i="2"/>
  <c r="M28" i="2" s="1"/>
  <c r="B30" i="2"/>
  <c r="M30" i="2" s="1"/>
  <c r="B32" i="2"/>
  <c r="M32" i="2" s="1"/>
  <c r="B43" i="2"/>
  <c r="M43" i="2" s="1"/>
  <c r="B45" i="2"/>
  <c r="M45" i="2" s="1"/>
  <c r="B47" i="2"/>
  <c r="M47" i="2" s="1"/>
  <c r="B58" i="2"/>
  <c r="M58" i="2" s="1"/>
  <c r="B60" i="2"/>
  <c r="M60" i="2" s="1"/>
  <c r="B62" i="2"/>
  <c r="M62" i="2" s="1"/>
  <c r="B64" i="2"/>
  <c r="M64" i="2" s="1"/>
  <c r="B75" i="2"/>
  <c r="M75" i="2" s="1"/>
  <c r="B77" i="2"/>
  <c r="M77" i="2" s="1"/>
  <c r="B84" i="2"/>
  <c r="M84" i="2" s="1"/>
  <c r="B89" i="2"/>
  <c r="M89" i="2" s="1"/>
  <c r="B94" i="2"/>
  <c r="M94" i="2" s="1"/>
  <c r="B102" i="2"/>
  <c r="M102" i="2" s="1"/>
  <c r="B19" i="2"/>
  <c r="M19" i="2" s="1"/>
  <c r="F110" i="2"/>
  <c r="J110" i="2"/>
  <c r="B10" i="2"/>
  <c r="M10" i="2" s="1"/>
  <c r="B12" i="2"/>
  <c r="M12" i="2" s="1"/>
  <c r="B14" i="2"/>
  <c r="M14" i="2" s="1"/>
  <c r="B16" i="2"/>
  <c r="M16" i="2" s="1"/>
  <c r="B27" i="2"/>
  <c r="M27" i="2" s="1"/>
  <c r="B29" i="2"/>
  <c r="M29" i="2" s="1"/>
  <c r="B31" i="2"/>
  <c r="M31" i="2" s="1"/>
  <c r="B42" i="2"/>
  <c r="M42" i="2" s="1"/>
  <c r="B44" i="2"/>
  <c r="M44" i="2" s="1"/>
  <c r="B46" i="2"/>
  <c r="M46" i="2" s="1"/>
  <c r="B48" i="2"/>
  <c r="M48" i="2" s="1"/>
  <c r="B59" i="2"/>
  <c r="M59" i="2" s="1"/>
  <c r="B61" i="2"/>
  <c r="M61" i="2" s="1"/>
  <c r="B63" i="2"/>
  <c r="M63" i="2" s="1"/>
  <c r="B74" i="2"/>
  <c r="M74" i="2" s="1"/>
  <c r="B76" i="2"/>
  <c r="M76" i="2" s="1"/>
  <c r="B78" i="2"/>
  <c r="M78" i="2" s="1"/>
  <c r="B88" i="2"/>
  <c r="M88" i="2" s="1"/>
  <c r="B90" i="2"/>
  <c r="M90" i="2" s="1"/>
  <c r="B98" i="2"/>
  <c r="M98" i="2" s="1"/>
  <c r="B5" i="2"/>
  <c r="M5" i="2" s="1"/>
  <c r="H109" i="2"/>
  <c r="L109" i="2"/>
  <c r="F107" i="2"/>
  <c r="J107" i="2"/>
  <c r="E106" i="2"/>
  <c r="B6" i="2"/>
  <c r="M6" i="2" s="1"/>
  <c r="E108" i="2"/>
  <c r="K109" i="2"/>
  <c r="K108" i="2"/>
  <c r="K106" i="2"/>
  <c r="K107" i="2"/>
  <c r="K110" i="2"/>
  <c r="G109" i="2"/>
  <c r="G108" i="2"/>
  <c r="G106" i="2"/>
  <c r="G107" i="2"/>
  <c r="G110" i="2"/>
  <c r="E107" i="2"/>
  <c r="I107" i="2"/>
  <c r="I108" i="2"/>
  <c r="I106" i="2"/>
  <c r="F106" i="2"/>
  <c r="J106" i="2"/>
  <c r="F108" i="2"/>
  <c r="J108" i="2"/>
  <c r="E109" i="2"/>
  <c r="I109" i="2"/>
  <c r="H110" i="2"/>
  <c r="L110" i="2"/>
  <c r="H107" i="2"/>
  <c r="L107" i="2"/>
  <c r="F109" i="2"/>
  <c r="J109" i="2"/>
  <c r="E110" i="2"/>
  <c r="I110" i="2"/>
  <c r="H106" i="2"/>
  <c r="L106" i="2"/>
  <c r="C11" i="2" l="1"/>
  <c r="FV11" i="2" s="1"/>
  <c r="C102" i="2"/>
  <c r="FV102" i="2" s="1"/>
  <c r="C98" i="2"/>
  <c r="FV98" i="2" s="1"/>
  <c r="C94" i="2"/>
  <c r="FV94" i="2" s="1"/>
  <c r="C90" i="2"/>
  <c r="FV90" i="2" s="1"/>
  <c r="C86" i="2"/>
  <c r="FV86" i="2" s="1"/>
  <c r="C82" i="2"/>
  <c r="FV82" i="2" s="1"/>
  <c r="C78" i="2"/>
  <c r="FV78" i="2" s="1"/>
  <c r="C74" i="2"/>
  <c r="FV74" i="2" s="1"/>
  <c r="C70" i="2"/>
  <c r="FV70" i="2" s="1"/>
  <c r="C66" i="2"/>
  <c r="FV66" i="2" s="1"/>
  <c r="C62" i="2"/>
  <c r="FV62" i="2" s="1"/>
  <c r="C58" i="2"/>
  <c r="FV58" i="2" s="1"/>
  <c r="C54" i="2"/>
  <c r="FV54" i="2" s="1"/>
  <c r="C50" i="2"/>
  <c r="FV50" i="2" s="1"/>
  <c r="C46" i="2"/>
  <c r="FV46" i="2" s="1"/>
  <c r="C42" i="2"/>
  <c r="FV42" i="2" s="1"/>
  <c r="C38" i="2"/>
  <c r="FV38" i="2" s="1"/>
  <c r="C34" i="2"/>
  <c r="FV34" i="2" s="1"/>
  <c r="C30" i="2"/>
  <c r="FV30" i="2" s="1"/>
  <c r="C26" i="2"/>
  <c r="FV26" i="2" s="1"/>
  <c r="C22" i="2"/>
  <c r="FV22" i="2" s="1"/>
  <c r="C18" i="2"/>
  <c r="FV18" i="2" s="1"/>
  <c r="C14" i="2"/>
  <c r="FV14" i="2" s="1"/>
  <c r="C10" i="2"/>
  <c r="FV10" i="2" s="1"/>
  <c r="C6" i="2"/>
  <c r="FV6" i="2" s="1"/>
  <c r="C101" i="2"/>
  <c r="FV101" i="2" s="1"/>
  <c r="C97" i="2"/>
  <c r="FV97" i="2" s="1"/>
  <c r="C93" i="2"/>
  <c r="FV93" i="2" s="1"/>
  <c r="C89" i="2"/>
  <c r="FV89" i="2" s="1"/>
  <c r="C85" i="2"/>
  <c r="FV85" i="2" s="1"/>
  <c r="C81" i="2"/>
  <c r="FV81" i="2" s="1"/>
  <c r="C77" i="2"/>
  <c r="FV77" i="2" s="1"/>
  <c r="C73" i="2"/>
  <c r="FV73" i="2" s="1"/>
  <c r="C69" i="2"/>
  <c r="FV69" i="2" s="1"/>
  <c r="C65" i="2"/>
  <c r="FV65" i="2" s="1"/>
  <c r="C61" i="2"/>
  <c r="FV61" i="2" s="1"/>
  <c r="C57" i="2"/>
  <c r="FV57" i="2" s="1"/>
  <c r="C53" i="2"/>
  <c r="FV53" i="2" s="1"/>
  <c r="C49" i="2"/>
  <c r="FV49" i="2" s="1"/>
  <c r="C45" i="2"/>
  <c r="FV45" i="2" s="1"/>
  <c r="C41" i="2"/>
  <c r="FV41" i="2" s="1"/>
  <c r="C37" i="2"/>
  <c r="FV37" i="2" s="1"/>
  <c r="C33" i="2"/>
  <c r="FV33" i="2" s="1"/>
  <c r="C29" i="2"/>
  <c r="FV29" i="2" s="1"/>
  <c r="C25" i="2"/>
  <c r="FV25" i="2" s="1"/>
  <c r="C21" i="2"/>
  <c r="FV21" i="2" s="1"/>
  <c r="C17" i="2"/>
  <c r="FV17" i="2" s="1"/>
  <c r="C13" i="2"/>
  <c r="FV13" i="2" s="1"/>
  <c r="C9" i="2"/>
  <c r="FV9" i="2" s="1"/>
  <c r="C5" i="2"/>
  <c r="FV5" i="2" s="1"/>
  <c r="C104" i="2"/>
  <c r="FV104" i="2" s="1"/>
  <c r="C100" i="2"/>
  <c r="FV100" i="2" s="1"/>
  <c r="C96" i="2"/>
  <c r="FV96" i="2" s="1"/>
  <c r="C92" i="2"/>
  <c r="FV92" i="2" s="1"/>
  <c r="C88" i="2"/>
  <c r="FV88" i="2" s="1"/>
  <c r="C84" i="2"/>
  <c r="FV84" i="2" s="1"/>
  <c r="C80" i="2"/>
  <c r="FV80" i="2" s="1"/>
  <c r="C76" i="2"/>
  <c r="FV76" i="2" s="1"/>
  <c r="C72" i="2"/>
  <c r="FV72" i="2" s="1"/>
  <c r="C68" i="2"/>
  <c r="FV68" i="2" s="1"/>
  <c r="C64" i="2"/>
  <c r="FV64" i="2" s="1"/>
  <c r="C60" i="2"/>
  <c r="FV60" i="2" s="1"/>
  <c r="C56" i="2"/>
  <c r="FV56" i="2" s="1"/>
  <c r="C52" i="2"/>
  <c r="FV52" i="2" s="1"/>
  <c r="C48" i="2"/>
  <c r="FV48" i="2" s="1"/>
  <c r="C44" i="2"/>
  <c r="FV44" i="2" s="1"/>
  <c r="C40" i="2"/>
  <c r="FV40" i="2" s="1"/>
  <c r="C36" i="2"/>
  <c r="FV36" i="2" s="1"/>
  <c r="C32" i="2"/>
  <c r="FV32" i="2" s="1"/>
  <c r="C28" i="2"/>
  <c r="FV28" i="2" s="1"/>
  <c r="C24" i="2"/>
  <c r="FV24" i="2" s="1"/>
  <c r="C20" i="2"/>
  <c r="FV20" i="2" s="1"/>
  <c r="C16" i="2"/>
  <c r="FV16" i="2" s="1"/>
  <c r="C12" i="2"/>
  <c r="FV12" i="2" s="1"/>
  <c r="C8" i="2"/>
  <c r="FV8" i="2" s="1"/>
  <c r="C103" i="2"/>
  <c r="FV103" i="2" s="1"/>
  <c r="C99" i="2"/>
  <c r="FV99" i="2" s="1"/>
  <c r="C95" i="2"/>
  <c r="FV95" i="2" s="1"/>
  <c r="C91" i="2"/>
  <c r="FV91" i="2" s="1"/>
  <c r="C87" i="2"/>
  <c r="FV87" i="2" s="1"/>
  <c r="C83" i="2"/>
  <c r="FV83" i="2" s="1"/>
  <c r="C79" i="2"/>
  <c r="FV79" i="2" s="1"/>
  <c r="C75" i="2"/>
  <c r="FV75" i="2" s="1"/>
  <c r="C71" i="2"/>
  <c r="FV71" i="2" s="1"/>
  <c r="C67" i="2"/>
  <c r="FV67" i="2" s="1"/>
  <c r="C63" i="2"/>
  <c r="FV63" i="2" s="1"/>
  <c r="C59" i="2"/>
  <c r="FV59" i="2" s="1"/>
  <c r="C55" i="2"/>
  <c r="FV55" i="2" s="1"/>
  <c r="C51" i="2"/>
  <c r="FV51" i="2" s="1"/>
  <c r="C47" i="2"/>
  <c r="FV47" i="2" s="1"/>
  <c r="C43" i="2"/>
  <c r="FV43" i="2" s="1"/>
  <c r="C39" i="2"/>
  <c r="FV39" i="2" s="1"/>
  <c r="C35" i="2"/>
  <c r="FV35" i="2" s="1"/>
  <c r="C31" i="2"/>
  <c r="FV31" i="2" s="1"/>
  <c r="C27" i="2"/>
  <c r="FV27" i="2" s="1"/>
  <c r="C23" i="2"/>
  <c r="FV23" i="2" s="1"/>
  <c r="C19" i="2"/>
  <c r="FV19" i="2" s="1"/>
  <c r="C15" i="2"/>
  <c r="FV15" i="2" s="1"/>
  <c r="C7" i="2"/>
  <c r="FV7" i="2" s="1"/>
  <c r="M108" i="2"/>
  <c r="M110" i="2"/>
  <c r="M106" i="2"/>
  <c r="M109" i="2"/>
  <c r="M107" i="2"/>
  <c r="V104" i="2" l="1"/>
  <c r="FP104" i="2" s="1"/>
  <c r="R104" i="2"/>
  <c r="FL104" i="2" s="1"/>
  <c r="X103" i="2"/>
  <c r="FR103" i="2" s="1"/>
  <c r="T103" i="2"/>
  <c r="FN103" i="2" s="1"/>
  <c r="P103" i="2"/>
  <c r="B702" i="2" s="1"/>
  <c r="V102" i="2"/>
  <c r="FP102" i="2" s="1"/>
  <c r="R102" i="2"/>
  <c r="FL102" i="2" s="1"/>
  <c r="X101" i="2"/>
  <c r="FR101" i="2" s="1"/>
  <c r="T101" i="2"/>
  <c r="FN101" i="2" s="1"/>
  <c r="P101" i="2"/>
  <c r="B700" i="2" s="1"/>
  <c r="V100" i="2"/>
  <c r="FP100" i="2" s="1"/>
  <c r="R100" i="2"/>
  <c r="FL100" i="2" s="1"/>
  <c r="X99" i="2"/>
  <c r="FR99" i="2" s="1"/>
  <c r="T99" i="2"/>
  <c r="FN99" i="2" s="1"/>
  <c r="P99" i="2"/>
  <c r="B698" i="2" s="1"/>
  <c r="V98" i="2"/>
  <c r="FP98" i="2" s="1"/>
  <c r="R98" i="2"/>
  <c r="FL98" i="2" s="1"/>
  <c r="X97" i="2"/>
  <c r="FR97" i="2" s="1"/>
  <c r="T97" i="2"/>
  <c r="FN97" i="2" s="1"/>
  <c r="P97" i="2"/>
  <c r="B696" i="2" s="1"/>
  <c r="V96" i="2"/>
  <c r="FP96" i="2" s="1"/>
  <c r="R96" i="2"/>
  <c r="FL96" i="2" s="1"/>
  <c r="X95" i="2"/>
  <c r="FR95" i="2" s="1"/>
  <c r="T95" i="2"/>
  <c r="FN95" i="2" s="1"/>
  <c r="P95" i="2"/>
  <c r="B694" i="2" s="1"/>
  <c r="V94" i="2"/>
  <c r="FP94" i="2" s="1"/>
  <c r="R94" i="2"/>
  <c r="FL94" i="2" s="1"/>
  <c r="X93" i="2"/>
  <c r="FR93" i="2" s="1"/>
  <c r="T93" i="2"/>
  <c r="FN93" i="2" s="1"/>
  <c r="P93" i="2"/>
  <c r="B692" i="2" s="1"/>
  <c r="V92" i="2"/>
  <c r="FP92" i="2" s="1"/>
  <c r="R92" i="2"/>
  <c r="FL92" i="2" s="1"/>
  <c r="X91" i="2"/>
  <c r="FR91" i="2" s="1"/>
  <c r="T91" i="2"/>
  <c r="FN91" i="2" s="1"/>
  <c r="P91" i="2"/>
  <c r="B690" i="2" s="1"/>
  <c r="V90" i="2"/>
  <c r="FP90" i="2" s="1"/>
  <c r="R90" i="2"/>
  <c r="FL90" i="2" s="1"/>
  <c r="X89" i="2"/>
  <c r="FR89" i="2" s="1"/>
  <c r="T89" i="2"/>
  <c r="FN89" i="2" s="1"/>
  <c r="P89" i="2"/>
  <c r="B688" i="2" s="1"/>
  <c r="V88" i="2"/>
  <c r="FP88" i="2" s="1"/>
  <c r="R88" i="2"/>
  <c r="FL88" i="2" s="1"/>
  <c r="X87" i="2"/>
  <c r="FR87" i="2" s="1"/>
  <c r="T87" i="2"/>
  <c r="FN87" i="2" s="1"/>
  <c r="P87" i="2"/>
  <c r="B686" i="2" s="1"/>
  <c r="V86" i="2"/>
  <c r="FP86" i="2" s="1"/>
  <c r="R86" i="2"/>
  <c r="FL86" i="2" s="1"/>
  <c r="X85" i="2"/>
  <c r="FR85" i="2" s="1"/>
  <c r="T85" i="2"/>
  <c r="FN85" i="2" s="1"/>
  <c r="P85" i="2"/>
  <c r="B684" i="2" s="1"/>
  <c r="V84" i="2"/>
  <c r="FP84" i="2" s="1"/>
  <c r="R84" i="2"/>
  <c r="FL84" i="2" s="1"/>
  <c r="X83" i="2"/>
  <c r="FR83" i="2" s="1"/>
  <c r="T83" i="2"/>
  <c r="FN83" i="2" s="1"/>
  <c r="P83" i="2"/>
  <c r="B682" i="2" s="1"/>
  <c r="V82" i="2"/>
  <c r="FP82" i="2" s="1"/>
  <c r="R82" i="2"/>
  <c r="FL82" i="2" s="1"/>
  <c r="X81" i="2"/>
  <c r="FR81" i="2" s="1"/>
  <c r="T81" i="2"/>
  <c r="FN81" i="2" s="1"/>
  <c r="P81" i="2"/>
  <c r="B680" i="2" s="1"/>
  <c r="V80" i="2"/>
  <c r="FP80" i="2" s="1"/>
  <c r="R80" i="2"/>
  <c r="FL80" i="2" s="1"/>
  <c r="X79" i="2"/>
  <c r="FR79" i="2" s="1"/>
  <c r="T79" i="2"/>
  <c r="FN79" i="2" s="1"/>
  <c r="P79" i="2"/>
  <c r="B678" i="2" s="1"/>
  <c r="V78" i="2"/>
  <c r="FP78" i="2" s="1"/>
  <c r="R78" i="2"/>
  <c r="FL78" i="2" s="1"/>
  <c r="X77" i="2"/>
  <c r="FR77" i="2" s="1"/>
  <c r="T77" i="2"/>
  <c r="FN77" i="2" s="1"/>
  <c r="P77" i="2"/>
  <c r="B676" i="2" s="1"/>
  <c r="V76" i="2"/>
  <c r="FP76" i="2" s="1"/>
  <c r="R76" i="2"/>
  <c r="FL76" i="2" s="1"/>
  <c r="X75" i="2"/>
  <c r="FR75" i="2" s="1"/>
  <c r="T75" i="2"/>
  <c r="FN75" i="2" s="1"/>
  <c r="P75" i="2"/>
  <c r="B674" i="2" s="1"/>
  <c r="V74" i="2"/>
  <c r="FP74" i="2" s="1"/>
  <c r="R74" i="2"/>
  <c r="FL74" i="2" s="1"/>
  <c r="X73" i="2"/>
  <c r="FR73" i="2" s="1"/>
  <c r="T73" i="2"/>
  <c r="FN73" i="2" s="1"/>
  <c r="P73" i="2"/>
  <c r="B672" i="2" s="1"/>
  <c r="V72" i="2"/>
  <c r="FP72" i="2" s="1"/>
  <c r="R72" i="2"/>
  <c r="FL72" i="2" s="1"/>
  <c r="X71" i="2"/>
  <c r="FR71" i="2" s="1"/>
  <c r="T71" i="2"/>
  <c r="FN71" i="2" s="1"/>
  <c r="P71" i="2"/>
  <c r="B670" i="2" s="1"/>
  <c r="V70" i="2"/>
  <c r="FP70" i="2" s="1"/>
  <c r="R70" i="2"/>
  <c r="FL70" i="2" s="1"/>
  <c r="X69" i="2"/>
  <c r="FR69" i="2" s="1"/>
  <c r="T69" i="2"/>
  <c r="FN69" i="2" s="1"/>
  <c r="P69" i="2"/>
  <c r="B668" i="2" s="1"/>
  <c r="V68" i="2"/>
  <c r="FP68" i="2" s="1"/>
  <c r="R68" i="2"/>
  <c r="FL68" i="2" s="1"/>
  <c r="X67" i="2"/>
  <c r="FR67" i="2" s="1"/>
  <c r="T67" i="2"/>
  <c r="FN67" i="2" s="1"/>
  <c r="P67" i="2"/>
  <c r="B666" i="2" s="1"/>
  <c r="V66" i="2"/>
  <c r="FP66" i="2" s="1"/>
  <c r="R66" i="2"/>
  <c r="FL66" i="2" s="1"/>
  <c r="X65" i="2"/>
  <c r="FR65" i="2" s="1"/>
  <c r="T65" i="2"/>
  <c r="FN65" i="2" s="1"/>
  <c r="P65" i="2"/>
  <c r="B664" i="2" s="1"/>
  <c r="V64" i="2"/>
  <c r="FP64" i="2" s="1"/>
  <c r="R64" i="2"/>
  <c r="FL64" i="2" s="1"/>
  <c r="X63" i="2"/>
  <c r="FR63" i="2" s="1"/>
  <c r="T63" i="2"/>
  <c r="FN63" i="2" s="1"/>
  <c r="P63" i="2"/>
  <c r="B662" i="2" s="1"/>
  <c r="V62" i="2"/>
  <c r="FP62" i="2" s="1"/>
  <c r="R62" i="2"/>
  <c r="FL62" i="2" s="1"/>
  <c r="X61" i="2"/>
  <c r="FR61" i="2" s="1"/>
  <c r="T61" i="2"/>
  <c r="FN61" i="2" s="1"/>
  <c r="P61" i="2"/>
  <c r="B660" i="2" s="1"/>
  <c r="V60" i="2"/>
  <c r="FP60" i="2" s="1"/>
  <c r="R60" i="2"/>
  <c r="FL60" i="2" s="1"/>
  <c r="X59" i="2"/>
  <c r="FR59" i="2" s="1"/>
  <c r="T59" i="2"/>
  <c r="FN59" i="2" s="1"/>
  <c r="P59" i="2"/>
  <c r="B658" i="2" s="1"/>
  <c r="V58" i="2"/>
  <c r="FP58" i="2" s="1"/>
  <c r="R58" i="2"/>
  <c r="FL58" i="2" s="1"/>
  <c r="X57" i="2"/>
  <c r="FR57" i="2" s="1"/>
  <c r="T57" i="2"/>
  <c r="FN57" i="2" s="1"/>
  <c r="P57" i="2"/>
  <c r="B656" i="2" s="1"/>
  <c r="V56" i="2"/>
  <c r="FP56" i="2" s="1"/>
  <c r="R56" i="2"/>
  <c r="FL56" i="2" s="1"/>
  <c r="X55" i="2"/>
  <c r="FR55" i="2" s="1"/>
  <c r="T55" i="2"/>
  <c r="FN55" i="2" s="1"/>
  <c r="P55" i="2"/>
  <c r="B654" i="2" s="1"/>
  <c r="V54" i="2"/>
  <c r="FP54" i="2" s="1"/>
  <c r="R54" i="2"/>
  <c r="FL54" i="2" s="1"/>
  <c r="X53" i="2"/>
  <c r="FR53" i="2" s="1"/>
  <c r="T53" i="2"/>
  <c r="FN53" i="2" s="1"/>
  <c r="P53" i="2"/>
  <c r="B652" i="2" s="1"/>
  <c r="V52" i="2"/>
  <c r="FP52" i="2" s="1"/>
  <c r="R52" i="2"/>
  <c r="FL52" i="2" s="1"/>
  <c r="X51" i="2"/>
  <c r="FR51" i="2" s="1"/>
  <c r="T51" i="2"/>
  <c r="FN51" i="2" s="1"/>
  <c r="P51" i="2"/>
  <c r="B650" i="2" s="1"/>
  <c r="V50" i="2"/>
  <c r="FP50" i="2" s="1"/>
  <c r="R50" i="2"/>
  <c r="FL50" i="2" s="1"/>
  <c r="X49" i="2"/>
  <c r="FR49" i="2" s="1"/>
  <c r="T49" i="2"/>
  <c r="FN49" i="2" s="1"/>
  <c r="P49" i="2"/>
  <c r="B648" i="2" s="1"/>
  <c r="V48" i="2"/>
  <c r="FP48" i="2" s="1"/>
  <c r="R48" i="2"/>
  <c r="FL48" i="2" s="1"/>
  <c r="X47" i="2"/>
  <c r="FR47" i="2" s="1"/>
  <c r="T47" i="2"/>
  <c r="FN47" i="2" s="1"/>
  <c r="P47" i="2"/>
  <c r="B646" i="2" s="1"/>
  <c r="V46" i="2"/>
  <c r="FP46" i="2" s="1"/>
  <c r="R46" i="2"/>
  <c r="FL46" i="2" s="1"/>
  <c r="X45" i="2"/>
  <c r="FR45" i="2" s="1"/>
  <c r="T45" i="2"/>
  <c r="FN45" i="2" s="1"/>
  <c r="P45" i="2"/>
  <c r="B644" i="2" s="1"/>
  <c r="V44" i="2"/>
  <c r="FP44" i="2" s="1"/>
  <c r="R44" i="2"/>
  <c r="FL44" i="2" s="1"/>
  <c r="X43" i="2"/>
  <c r="FR43" i="2" s="1"/>
  <c r="T43" i="2"/>
  <c r="FN43" i="2" s="1"/>
  <c r="P43" i="2"/>
  <c r="B642" i="2" s="1"/>
  <c r="V42" i="2"/>
  <c r="FP42" i="2" s="1"/>
  <c r="R42" i="2"/>
  <c r="FL42" i="2" s="1"/>
  <c r="X41" i="2"/>
  <c r="FR41" i="2" s="1"/>
  <c r="T41" i="2"/>
  <c r="FN41" i="2" s="1"/>
  <c r="P41" i="2"/>
  <c r="B640" i="2" s="1"/>
  <c r="V40" i="2"/>
  <c r="FP40" i="2" s="1"/>
  <c r="R40" i="2"/>
  <c r="FL40" i="2" s="1"/>
  <c r="X39" i="2"/>
  <c r="FR39" i="2" s="1"/>
  <c r="T39" i="2"/>
  <c r="FN39" i="2" s="1"/>
  <c r="P39" i="2"/>
  <c r="B638" i="2" s="1"/>
  <c r="V38" i="2"/>
  <c r="FP38" i="2" s="1"/>
  <c r="R38" i="2"/>
  <c r="FL38" i="2" s="1"/>
  <c r="X37" i="2"/>
  <c r="FR37" i="2" s="1"/>
  <c r="T37" i="2"/>
  <c r="FN37" i="2" s="1"/>
  <c r="P37" i="2"/>
  <c r="B636" i="2" s="1"/>
  <c r="V36" i="2"/>
  <c r="FP36" i="2" s="1"/>
  <c r="R36" i="2"/>
  <c r="FL36" i="2" s="1"/>
  <c r="X35" i="2"/>
  <c r="FR35" i="2" s="1"/>
  <c r="T35" i="2"/>
  <c r="FN35" i="2" s="1"/>
  <c r="P35" i="2"/>
  <c r="B634" i="2" s="1"/>
  <c r="V34" i="2"/>
  <c r="FP34" i="2" s="1"/>
  <c r="R34" i="2"/>
  <c r="FL34" i="2" s="1"/>
  <c r="X33" i="2"/>
  <c r="FR33" i="2" s="1"/>
  <c r="T33" i="2"/>
  <c r="FN33" i="2" s="1"/>
  <c r="P33" i="2"/>
  <c r="B632" i="2" s="1"/>
  <c r="V32" i="2"/>
  <c r="FP32" i="2" s="1"/>
  <c r="R32" i="2"/>
  <c r="FL32" i="2" s="1"/>
  <c r="X31" i="2"/>
  <c r="FR31" i="2" s="1"/>
  <c r="T31" i="2"/>
  <c r="FN31" i="2" s="1"/>
  <c r="P31" i="2"/>
  <c r="B630" i="2" s="1"/>
  <c r="V30" i="2"/>
  <c r="FP30" i="2" s="1"/>
  <c r="R30" i="2"/>
  <c r="FL30" i="2" s="1"/>
  <c r="X29" i="2"/>
  <c r="FR29" i="2" s="1"/>
  <c r="T29" i="2"/>
  <c r="FN29" i="2" s="1"/>
  <c r="P29" i="2"/>
  <c r="B628" i="2" s="1"/>
  <c r="V28" i="2"/>
  <c r="FP28" i="2" s="1"/>
  <c r="R28" i="2"/>
  <c r="FL28" i="2" s="1"/>
  <c r="X27" i="2"/>
  <c r="FR27" i="2" s="1"/>
  <c r="T27" i="2"/>
  <c r="FN27" i="2" s="1"/>
  <c r="P27" i="2"/>
  <c r="B626" i="2" s="1"/>
  <c r="V26" i="2"/>
  <c r="FP26" i="2" s="1"/>
  <c r="R26" i="2"/>
  <c r="FL26" i="2" s="1"/>
  <c r="X25" i="2"/>
  <c r="FR25" i="2" s="1"/>
  <c r="T25" i="2"/>
  <c r="FN25" i="2" s="1"/>
  <c r="P25" i="2"/>
  <c r="B624" i="2" s="1"/>
  <c r="V24" i="2"/>
  <c r="FP24" i="2" s="1"/>
  <c r="R24" i="2"/>
  <c r="FL24" i="2" s="1"/>
  <c r="X23" i="2"/>
  <c r="FR23" i="2" s="1"/>
  <c r="T23" i="2"/>
  <c r="FN23" i="2" s="1"/>
  <c r="P23" i="2"/>
  <c r="B622" i="2" s="1"/>
  <c r="V22" i="2"/>
  <c r="FP22" i="2" s="1"/>
  <c r="R22" i="2"/>
  <c r="FL22" i="2" s="1"/>
  <c r="X21" i="2"/>
  <c r="FR21" i="2" s="1"/>
  <c r="T21" i="2"/>
  <c r="FN21" i="2" s="1"/>
  <c r="P21" i="2"/>
  <c r="B620" i="2" s="1"/>
  <c r="V20" i="2"/>
  <c r="FP20" i="2" s="1"/>
  <c r="R20" i="2"/>
  <c r="FL20" i="2" s="1"/>
  <c r="X19" i="2"/>
  <c r="FR19" i="2" s="1"/>
  <c r="T19" i="2"/>
  <c r="FN19" i="2" s="1"/>
  <c r="P19" i="2"/>
  <c r="B618" i="2" s="1"/>
  <c r="V18" i="2"/>
  <c r="FP18" i="2" s="1"/>
  <c r="R18" i="2"/>
  <c r="FL18" i="2" s="1"/>
  <c r="X17" i="2"/>
  <c r="FR17" i="2" s="1"/>
  <c r="T17" i="2"/>
  <c r="FN17" i="2" s="1"/>
  <c r="P17" i="2"/>
  <c r="B616" i="2" s="1"/>
  <c r="V16" i="2"/>
  <c r="FP16" i="2" s="1"/>
  <c r="R16" i="2"/>
  <c r="FL16" i="2" s="1"/>
  <c r="X15" i="2"/>
  <c r="FR15" i="2" s="1"/>
  <c r="T15" i="2"/>
  <c r="FN15" i="2" s="1"/>
  <c r="P15" i="2"/>
  <c r="B614" i="2" s="1"/>
  <c r="V14" i="2"/>
  <c r="FP14" i="2" s="1"/>
  <c r="R14" i="2"/>
  <c r="FL14" i="2" s="1"/>
  <c r="X13" i="2"/>
  <c r="FR13" i="2" s="1"/>
  <c r="T13" i="2"/>
  <c r="FN13" i="2" s="1"/>
  <c r="P13" i="2"/>
  <c r="B612" i="2" s="1"/>
  <c r="V12" i="2"/>
  <c r="FP12" i="2" s="1"/>
  <c r="R12" i="2"/>
  <c r="FL12" i="2" s="1"/>
  <c r="X11" i="2"/>
  <c r="FR11" i="2" s="1"/>
  <c r="T11" i="2"/>
  <c r="FN11" i="2" s="1"/>
  <c r="P11" i="2"/>
  <c r="B610" i="2" s="1"/>
  <c r="V10" i="2"/>
  <c r="FP10" i="2" s="1"/>
  <c r="R10" i="2"/>
  <c r="FL10" i="2" s="1"/>
  <c r="X9" i="2"/>
  <c r="FR9" i="2" s="1"/>
  <c r="T9" i="2"/>
  <c r="FN9" i="2" s="1"/>
  <c r="P9" i="2"/>
  <c r="B608" i="2" s="1"/>
  <c r="V8" i="2"/>
  <c r="FP8" i="2" s="1"/>
  <c r="R8" i="2"/>
  <c r="FL8" i="2" s="1"/>
  <c r="X7" i="2"/>
  <c r="FR7" i="2" s="1"/>
  <c r="T7" i="2"/>
  <c r="FN7" i="2" s="1"/>
  <c r="P7" i="2"/>
  <c r="B606" i="2" s="1"/>
  <c r="V6" i="2"/>
  <c r="FP6" i="2" s="1"/>
  <c r="R6" i="2"/>
  <c r="FL6" i="2" s="1"/>
  <c r="X5" i="2"/>
  <c r="T5" i="2"/>
  <c r="P5" i="2"/>
  <c r="B604" i="2" s="1"/>
  <c r="V11" i="2"/>
  <c r="FP11" i="2" s="1"/>
  <c r="X10" i="2"/>
  <c r="FR10" i="2" s="1"/>
  <c r="P10" i="2"/>
  <c r="B609" i="2" s="1"/>
  <c r="V9" i="2"/>
  <c r="FP9" i="2" s="1"/>
  <c r="T8" i="2"/>
  <c r="FN8" i="2" s="1"/>
  <c r="P8" i="2"/>
  <c r="B607" i="2" s="1"/>
  <c r="V7" i="2"/>
  <c r="FP7" i="2" s="1"/>
  <c r="P6" i="2"/>
  <c r="B605" i="2" s="1"/>
  <c r="S104" i="2"/>
  <c r="FM104" i="2" s="1"/>
  <c r="Q103" i="2"/>
  <c r="FK103" i="2" s="1"/>
  <c r="W102" i="2"/>
  <c r="FQ102" i="2" s="1"/>
  <c r="U101" i="2"/>
  <c r="FO101" i="2" s="1"/>
  <c r="Q101" i="2"/>
  <c r="FK101" i="2" s="1"/>
  <c r="S100" i="2"/>
  <c r="FM100" i="2" s="1"/>
  <c r="Q99" i="2"/>
  <c r="FK99" i="2" s="1"/>
  <c r="S98" i="2"/>
  <c r="FM98" i="2" s="1"/>
  <c r="U97" i="2"/>
  <c r="FO97" i="2" s="1"/>
  <c r="S96" i="2"/>
  <c r="FM96" i="2" s="1"/>
  <c r="Q93" i="2"/>
  <c r="FK93" i="2" s="1"/>
  <c r="S92" i="2"/>
  <c r="FM92" i="2" s="1"/>
  <c r="Q91" i="2"/>
  <c r="FK91" i="2" s="1"/>
  <c r="W90" i="2"/>
  <c r="FQ90" i="2" s="1"/>
  <c r="W86" i="2"/>
  <c r="FQ86" i="2" s="1"/>
  <c r="W84" i="2"/>
  <c r="FQ84" i="2" s="1"/>
  <c r="U83" i="2"/>
  <c r="FO83" i="2" s="1"/>
  <c r="S82" i="2"/>
  <c r="FM82" i="2" s="1"/>
  <c r="Q79" i="2"/>
  <c r="FK79" i="2" s="1"/>
  <c r="U104" i="2"/>
  <c r="FO104" i="2" s="1"/>
  <c r="Q104" i="2"/>
  <c r="FK104" i="2" s="1"/>
  <c r="W103" i="2"/>
  <c r="FQ103" i="2" s="1"/>
  <c r="S103" i="2"/>
  <c r="FM103" i="2" s="1"/>
  <c r="U102" i="2"/>
  <c r="FO102" i="2" s="1"/>
  <c r="Q102" i="2"/>
  <c r="FK102" i="2" s="1"/>
  <c r="W101" i="2"/>
  <c r="FQ101" i="2" s="1"/>
  <c r="S101" i="2"/>
  <c r="FM101" i="2" s="1"/>
  <c r="U100" i="2"/>
  <c r="FO100" i="2" s="1"/>
  <c r="Q100" i="2"/>
  <c r="FK100" i="2" s="1"/>
  <c r="W99" i="2"/>
  <c r="FQ99" i="2" s="1"/>
  <c r="S99" i="2"/>
  <c r="FM99" i="2" s="1"/>
  <c r="U98" i="2"/>
  <c r="FO98" i="2" s="1"/>
  <c r="Q98" i="2"/>
  <c r="FK98" i="2" s="1"/>
  <c r="W97" i="2"/>
  <c r="FQ97" i="2" s="1"/>
  <c r="S97" i="2"/>
  <c r="FM97" i="2" s="1"/>
  <c r="U96" i="2"/>
  <c r="FO96" i="2" s="1"/>
  <c r="Q96" i="2"/>
  <c r="FK96" i="2" s="1"/>
  <c r="W95" i="2"/>
  <c r="FQ95" i="2" s="1"/>
  <c r="S95" i="2"/>
  <c r="FM95" i="2" s="1"/>
  <c r="U94" i="2"/>
  <c r="FO94" i="2" s="1"/>
  <c r="Q94" i="2"/>
  <c r="FK94" i="2" s="1"/>
  <c r="W93" i="2"/>
  <c r="FQ93" i="2" s="1"/>
  <c r="S93" i="2"/>
  <c r="FM93" i="2" s="1"/>
  <c r="U92" i="2"/>
  <c r="FO92" i="2" s="1"/>
  <c r="Q92" i="2"/>
  <c r="FK92" i="2" s="1"/>
  <c r="W91" i="2"/>
  <c r="FQ91" i="2" s="1"/>
  <c r="S91" i="2"/>
  <c r="FM91" i="2" s="1"/>
  <c r="U90" i="2"/>
  <c r="FO90" i="2" s="1"/>
  <c r="Q90" i="2"/>
  <c r="FK90" i="2" s="1"/>
  <c r="W89" i="2"/>
  <c r="FQ89" i="2" s="1"/>
  <c r="S89" i="2"/>
  <c r="FM89" i="2" s="1"/>
  <c r="U88" i="2"/>
  <c r="FO88" i="2" s="1"/>
  <c r="Q88" i="2"/>
  <c r="FK88" i="2" s="1"/>
  <c r="W87" i="2"/>
  <c r="FQ87" i="2" s="1"/>
  <c r="S87" i="2"/>
  <c r="FM87" i="2" s="1"/>
  <c r="U86" i="2"/>
  <c r="FO86" i="2" s="1"/>
  <c r="Q86" i="2"/>
  <c r="FK86" i="2" s="1"/>
  <c r="W85" i="2"/>
  <c r="FQ85" i="2" s="1"/>
  <c r="S85" i="2"/>
  <c r="FM85" i="2" s="1"/>
  <c r="U84" i="2"/>
  <c r="FO84" i="2" s="1"/>
  <c r="Q84" i="2"/>
  <c r="FK84" i="2" s="1"/>
  <c r="W83" i="2"/>
  <c r="FQ83" i="2" s="1"/>
  <c r="S83" i="2"/>
  <c r="FM83" i="2" s="1"/>
  <c r="U82" i="2"/>
  <c r="FO82" i="2" s="1"/>
  <c r="Q82" i="2"/>
  <c r="FK82" i="2" s="1"/>
  <c r="W81" i="2"/>
  <c r="FQ81" i="2" s="1"/>
  <c r="S81" i="2"/>
  <c r="FM81" i="2" s="1"/>
  <c r="U80" i="2"/>
  <c r="FO80" i="2" s="1"/>
  <c r="Q80" i="2"/>
  <c r="FK80" i="2" s="1"/>
  <c r="W79" i="2"/>
  <c r="FQ79" i="2" s="1"/>
  <c r="S79" i="2"/>
  <c r="FM79" i="2" s="1"/>
  <c r="U78" i="2"/>
  <c r="FO78" i="2" s="1"/>
  <c r="Q78" i="2"/>
  <c r="FK78" i="2" s="1"/>
  <c r="W77" i="2"/>
  <c r="FQ77" i="2" s="1"/>
  <c r="S77" i="2"/>
  <c r="FM77" i="2" s="1"/>
  <c r="U76" i="2"/>
  <c r="FO76" i="2" s="1"/>
  <c r="Q76" i="2"/>
  <c r="FK76" i="2" s="1"/>
  <c r="W75" i="2"/>
  <c r="FQ75" i="2" s="1"/>
  <c r="S75" i="2"/>
  <c r="FM75" i="2" s="1"/>
  <c r="U74" i="2"/>
  <c r="FO74" i="2" s="1"/>
  <c r="Q74" i="2"/>
  <c r="FK74" i="2" s="1"/>
  <c r="W73" i="2"/>
  <c r="FQ73" i="2" s="1"/>
  <c r="S73" i="2"/>
  <c r="FM73" i="2" s="1"/>
  <c r="U72" i="2"/>
  <c r="FO72" i="2" s="1"/>
  <c r="Q72" i="2"/>
  <c r="FK72" i="2" s="1"/>
  <c r="W71" i="2"/>
  <c r="FQ71" i="2" s="1"/>
  <c r="S71" i="2"/>
  <c r="FM71" i="2" s="1"/>
  <c r="U70" i="2"/>
  <c r="FO70" i="2" s="1"/>
  <c r="Q70" i="2"/>
  <c r="FK70" i="2" s="1"/>
  <c r="W69" i="2"/>
  <c r="FQ69" i="2" s="1"/>
  <c r="S69" i="2"/>
  <c r="FM69" i="2" s="1"/>
  <c r="U68" i="2"/>
  <c r="FO68" i="2" s="1"/>
  <c r="Q68" i="2"/>
  <c r="FK68" i="2" s="1"/>
  <c r="W67" i="2"/>
  <c r="FQ67" i="2" s="1"/>
  <c r="S67" i="2"/>
  <c r="FM67" i="2" s="1"/>
  <c r="U66" i="2"/>
  <c r="FO66" i="2" s="1"/>
  <c r="Q66" i="2"/>
  <c r="FK66" i="2" s="1"/>
  <c r="W65" i="2"/>
  <c r="FQ65" i="2" s="1"/>
  <c r="S65" i="2"/>
  <c r="FM65" i="2" s="1"/>
  <c r="U64" i="2"/>
  <c r="FO64" i="2" s="1"/>
  <c r="Q64" i="2"/>
  <c r="FK64" i="2" s="1"/>
  <c r="W63" i="2"/>
  <c r="FQ63" i="2" s="1"/>
  <c r="S63" i="2"/>
  <c r="FM63" i="2" s="1"/>
  <c r="U62" i="2"/>
  <c r="FO62" i="2" s="1"/>
  <c r="Q62" i="2"/>
  <c r="FK62" i="2" s="1"/>
  <c r="W61" i="2"/>
  <c r="FQ61" i="2" s="1"/>
  <c r="S61" i="2"/>
  <c r="FM61" i="2" s="1"/>
  <c r="U60" i="2"/>
  <c r="FO60" i="2" s="1"/>
  <c r="Q60" i="2"/>
  <c r="FK60" i="2" s="1"/>
  <c r="W59" i="2"/>
  <c r="FQ59" i="2" s="1"/>
  <c r="S59" i="2"/>
  <c r="FM59" i="2" s="1"/>
  <c r="U58" i="2"/>
  <c r="FO58" i="2" s="1"/>
  <c r="Q58" i="2"/>
  <c r="FK58" i="2" s="1"/>
  <c r="W57" i="2"/>
  <c r="FQ57" i="2" s="1"/>
  <c r="S57" i="2"/>
  <c r="FM57" i="2" s="1"/>
  <c r="U56" i="2"/>
  <c r="FO56" i="2" s="1"/>
  <c r="Q56" i="2"/>
  <c r="FK56" i="2" s="1"/>
  <c r="W55" i="2"/>
  <c r="FQ55" i="2" s="1"/>
  <c r="S55" i="2"/>
  <c r="FM55" i="2" s="1"/>
  <c r="U54" i="2"/>
  <c r="FO54" i="2" s="1"/>
  <c r="Q54" i="2"/>
  <c r="FK54" i="2" s="1"/>
  <c r="W53" i="2"/>
  <c r="FQ53" i="2" s="1"/>
  <c r="S53" i="2"/>
  <c r="FM53" i="2" s="1"/>
  <c r="U52" i="2"/>
  <c r="FO52" i="2" s="1"/>
  <c r="Q52" i="2"/>
  <c r="FK52" i="2" s="1"/>
  <c r="W51" i="2"/>
  <c r="FQ51" i="2" s="1"/>
  <c r="S51" i="2"/>
  <c r="FM51" i="2" s="1"/>
  <c r="U50" i="2"/>
  <c r="FO50" i="2" s="1"/>
  <c r="Q50" i="2"/>
  <c r="FK50" i="2" s="1"/>
  <c r="W49" i="2"/>
  <c r="FQ49" i="2" s="1"/>
  <c r="S49" i="2"/>
  <c r="FM49" i="2" s="1"/>
  <c r="U48" i="2"/>
  <c r="FO48" i="2" s="1"/>
  <c r="Q48" i="2"/>
  <c r="FK48" i="2" s="1"/>
  <c r="W47" i="2"/>
  <c r="FQ47" i="2" s="1"/>
  <c r="S47" i="2"/>
  <c r="FM47" i="2" s="1"/>
  <c r="U46" i="2"/>
  <c r="FO46" i="2" s="1"/>
  <c r="Q46" i="2"/>
  <c r="FK46" i="2" s="1"/>
  <c r="W45" i="2"/>
  <c r="FQ45" i="2" s="1"/>
  <c r="S45" i="2"/>
  <c r="FM45" i="2" s="1"/>
  <c r="U44" i="2"/>
  <c r="FO44" i="2" s="1"/>
  <c r="Q44" i="2"/>
  <c r="FK44" i="2" s="1"/>
  <c r="W43" i="2"/>
  <c r="FQ43" i="2" s="1"/>
  <c r="S43" i="2"/>
  <c r="FM43" i="2" s="1"/>
  <c r="U42" i="2"/>
  <c r="FO42" i="2" s="1"/>
  <c r="Q42" i="2"/>
  <c r="FK42" i="2" s="1"/>
  <c r="W41" i="2"/>
  <c r="FQ41" i="2" s="1"/>
  <c r="S41" i="2"/>
  <c r="FM41" i="2" s="1"/>
  <c r="U40" i="2"/>
  <c r="FO40" i="2" s="1"/>
  <c r="Q40" i="2"/>
  <c r="FK40" i="2" s="1"/>
  <c r="W39" i="2"/>
  <c r="FQ39" i="2" s="1"/>
  <c r="S39" i="2"/>
  <c r="FM39" i="2" s="1"/>
  <c r="U38" i="2"/>
  <c r="FO38" i="2" s="1"/>
  <c r="Q38" i="2"/>
  <c r="FK38" i="2" s="1"/>
  <c r="W37" i="2"/>
  <c r="FQ37" i="2" s="1"/>
  <c r="S37" i="2"/>
  <c r="FM37" i="2" s="1"/>
  <c r="U36" i="2"/>
  <c r="FO36" i="2" s="1"/>
  <c r="Q36" i="2"/>
  <c r="FK36" i="2" s="1"/>
  <c r="W35" i="2"/>
  <c r="FQ35" i="2" s="1"/>
  <c r="S35" i="2"/>
  <c r="FM35" i="2" s="1"/>
  <c r="U34" i="2"/>
  <c r="FO34" i="2" s="1"/>
  <c r="Q34" i="2"/>
  <c r="FK34" i="2" s="1"/>
  <c r="W33" i="2"/>
  <c r="FQ33" i="2" s="1"/>
  <c r="S33" i="2"/>
  <c r="FM33" i="2" s="1"/>
  <c r="U32" i="2"/>
  <c r="FO32" i="2" s="1"/>
  <c r="Q32" i="2"/>
  <c r="FK32" i="2" s="1"/>
  <c r="W31" i="2"/>
  <c r="FQ31" i="2" s="1"/>
  <c r="S31" i="2"/>
  <c r="FM31" i="2" s="1"/>
  <c r="U30" i="2"/>
  <c r="FO30" i="2" s="1"/>
  <c r="Q30" i="2"/>
  <c r="FK30" i="2" s="1"/>
  <c r="W29" i="2"/>
  <c r="FQ29" i="2" s="1"/>
  <c r="S29" i="2"/>
  <c r="FM29" i="2" s="1"/>
  <c r="U28" i="2"/>
  <c r="FO28" i="2" s="1"/>
  <c r="Q28" i="2"/>
  <c r="FK28" i="2" s="1"/>
  <c r="W27" i="2"/>
  <c r="FQ27" i="2" s="1"/>
  <c r="S27" i="2"/>
  <c r="FM27" i="2" s="1"/>
  <c r="U26" i="2"/>
  <c r="FO26" i="2" s="1"/>
  <c r="Q26" i="2"/>
  <c r="FK26" i="2" s="1"/>
  <c r="W25" i="2"/>
  <c r="FQ25" i="2" s="1"/>
  <c r="S25" i="2"/>
  <c r="FM25" i="2" s="1"/>
  <c r="U24" i="2"/>
  <c r="FO24" i="2" s="1"/>
  <c r="Q24" i="2"/>
  <c r="FK24" i="2" s="1"/>
  <c r="W23" i="2"/>
  <c r="FQ23" i="2" s="1"/>
  <c r="S23" i="2"/>
  <c r="FM23" i="2" s="1"/>
  <c r="U22" i="2"/>
  <c r="FO22" i="2" s="1"/>
  <c r="Q22" i="2"/>
  <c r="FK22" i="2" s="1"/>
  <c r="W21" i="2"/>
  <c r="FQ21" i="2" s="1"/>
  <c r="S21" i="2"/>
  <c r="FM21" i="2" s="1"/>
  <c r="U20" i="2"/>
  <c r="FO20" i="2" s="1"/>
  <c r="Q20" i="2"/>
  <c r="FK20" i="2" s="1"/>
  <c r="W19" i="2"/>
  <c r="FQ19" i="2" s="1"/>
  <c r="S19" i="2"/>
  <c r="FM19" i="2" s="1"/>
  <c r="U18" i="2"/>
  <c r="FO18" i="2" s="1"/>
  <c r="Q18" i="2"/>
  <c r="FK18" i="2" s="1"/>
  <c r="W17" i="2"/>
  <c r="FQ17" i="2" s="1"/>
  <c r="S17" i="2"/>
  <c r="FM17" i="2" s="1"/>
  <c r="U16" i="2"/>
  <c r="FO16" i="2" s="1"/>
  <c r="Q16" i="2"/>
  <c r="FK16" i="2" s="1"/>
  <c r="W15" i="2"/>
  <c r="FQ15" i="2" s="1"/>
  <c r="S15" i="2"/>
  <c r="FM15" i="2" s="1"/>
  <c r="U14" i="2"/>
  <c r="FO14" i="2" s="1"/>
  <c r="Q14" i="2"/>
  <c r="FK14" i="2" s="1"/>
  <c r="W13" i="2"/>
  <c r="FQ13" i="2" s="1"/>
  <c r="S13" i="2"/>
  <c r="FM13" i="2" s="1"/>
  <c r="U12" i="2"/>
  <c r="FO12" i="2" s="1"/>
  <c r="Q12" i="2"/>
  <c r="FK12" i="2" s="1"/>
  <c r="W11" i="2"/>
  <c r="FQ11" i="2" s="1"/>
  <c r="S11" i="2"/>
  <c r="FM11" i="2" s="1"/>
  <c r="U10" i="2"/>
  <c r="FO10" i="2" s="1"/>
  <c r="Q10" i="2"/>
  <c r="FK10" i="2" s="1"/>
  <c r="W9" i="2"/>
  <c r="FQ9" i="2" s="1"/>
  <c r="S9" i="2"/>
  <c r="FM9" i="2" s="1"/>
  <c r="U8" i="2"/>
  <c r="FO8" i="2" s="1"/>
  <c r="Q8" i="2"/>
  <c r="FK8" i="2" s="1"/>
  <c r="W7" i="2"/>
  <c r="FQ7" i="2" s="1"/>
  <c r="S7" i="2"/>
  <c r="FM7" i="2" s="1"/>
  <c r="U6" i="2"/>
  <c r="FO6" i="2" s="1"/>
  <c r="Q6" i="2"/>
  <c r="FK6" i="2" s="1"/>
  <c r="W5" i="2"/>
  <c r="S5" i="2"/>
  <c r="R11" i="2"/>
  <c r="FL11" i="2" s="1"/>
  <c r="T10" i="2"/>
  <c r="FN10" i="2" s="1"/>
  <c r="R9" i="2"/>
  <c r="FL9" i="2" s="1"/>
  <c r="X8" i="2"/>
  <c r="FR8" i="2" s="1"/>
  <c r="R7" i="2"/>
  <c r="FL7" i="2" s="1"/>
  <c r="X6" i="2"/>
  <c r="FR6" i="2" s="1"/>
  <c r="T6" i="2"/>
  <c r="FN6" i="2" s="1"/>
  <c r="V5" i="2"/>
  <c r="R5" i="2"/>
  <c r="U103" i="2"/>
  <c r="FO103" i="2" s="1"/>
  <c r="U99" i="2"/>
  <c r="FO99" i="2" s="1"/>
  <c r="Q97" i="2"/>
  <c r="FK97" i="2" s="1"/>
  <c r="U95" i="2"/>
  <c r="FO95" i="2" s="1"/>
  <c r="W94" i="2"/>
  <c r="FQ94" i="2" s="1"/>
  <c r="U93" i="2"/>
  <c r="FO93" i="2" s="1"/>
  <c r="U91" i="2"/>
  <c r="FO91" i="2" s="1"/>
  <c r="U89" i="2"/>
  <c r="FO89" i="2" s="1"/>
  <c r="S88" i="2"/>
  <c r="FM88" i="2" s="1"/>
  <c r="Q87" i="2"/>
  <c r="FK87" i="2" s="1"/>
  <c r="Q85" i="2"/>
  <c r="FK85" i="2" s="1"/>
  <c r="Q83" i="2"/>
  <c r="FK83" i="2" s="1"/>
  <c r="W82" i="2"/>
  <c r="FQ82" i="2" s="1"/>
  <c r="Q81" i="2"/>
  <c r="FK81" i="2" s="1"/>
  <c r="W80" i="2"/>
  <c r="FQ80" i="2" s="1"/>
  <c r="X104" i="2"/>
  <c r="FR104" i="2" s="1"/>
  <c r="T104" i="2"/>
  <c r="FN104" i="2" s="1"/>
  <c r="P104" i="2"/>
  <c r="B703" i="2" s="1"/>
  <c r="V103" i="2"/>
  <c r="FP103" i="2" s="1"/>
  <c r="R103" i="2"/>
  <c r="FL103" i="2" s="1"/>
  <c r="X102" i="2"/>
  <c r="FR102" i="2" s="1"/>
  <c r="T102" i="2"/>
  <c r="FN102" i="2" s="1"/>
  <c r="P102" i="2"/>
  <c r="B701" i="2" s="1"/>
  <c r="V101" i="2"/>
  <c r="FP101" i="2" s="1"/>
  <c r="R101" i="2"/>
  <c r="FL101" i="2" s="1"/>
  <c r="X100" i="2"/>
  <c r="FR100" i="2" s="1"/>
  <c r="T100" i="2"/>
  <c r="FN100" i="2" s="1"/>
  <c r="P100" i="2"/>
  <c r="B699" i="2" s="1"/>
  <c r="V99" i="2"/>
  <c r="FP99" i="2" s="1"/>
  <c r="R99" i="2"/>
  <c r="FL99" i="2" s="1"/>
  <c r="X98" i="2"/>
  <c r="FR98" i="2" s="1"/>
  <c r="T98" i="2"/>
  <c r="FN98" i="2" s="1"/>
  <c r="P98" i="2"/>
  <c r="B697" i="2" s="1"/>
  <c r="V97" i="2"/>
  <c r="FP97" i="2" s="1"/>
  <c r="R97" i="2"/>
  <c r="FL97" i="2" s="1"/>
  <c r="X96" i="2"/>
  <c r="FR96" i="2" s="1"/>
  <c r="T96" i="2"/>
  <c r="FN96" i="2" s="1"/>
  <c r="P96" i="2"/>
  <c r="B695" i="2" s="1"/>
  <c r="V95" i="2"/>
  <c r="FP95" i="2" s="1"/>
  <c r="R95" i="2"/>
  <c r="FL95" i="2" s="1"/>
  <c r="X94" i="2"/>
  <c r="FR94" i="2" s="1"/>
  <c r="T94" i="2"/>
  <c r="FN94" i="2" s="1"/>
  <c r="P94" i="2"/>
  <c r="B693" i="2" s="1"/>
  <c r="V93" i="2"/>
  <c r="FP93" i="2" s="1"/>
  <c r="R93" i="2"/>
  <c r="FL93" i="2" s="1"/>
  <c r="X92" i="2"/>
  <c r="FR92" i="2" s="1"/>
  <c r="T92" i="2"/>
  <c r="FN92" i="2" s="1"/>
  <c r="P92" i="2"/>
  <c r="B691" i="2" s="1"/>
  <c r="V91" i="2"/>
  <c r="FP91" i="2" s="1"/>
  <c r="R91" i="2"/>
  <c r="FL91" i="2" s="1"/>
  <c r="X90" i="2"/>
  <c r="FR90" i="2" s="1"/>
  <c r="T90" i="2"/>
  <c r="FN90" i="2" s="1"/>
  <c r="P90" i="2"/>
  <c r="B689" i="2" s="1"/>
  <c r="V89" i="2"/>
  <c r="FP89" i="2" s="1"/>
  <c r="R89" i="2"/>
  <c r="FL89" i="2" s="1"/>
  <c r="X88" i="2"/>
  <c r="FR88" i="2" s="1"/>
  <c r="T88" i="2"/>
  <c r="FN88" i="2" s="1"/>
  <c r="P88" i="2"/>
  <c r="B687" i="2" s="1"/>
  <c r="V87" i="2"/>
  <c r="FP87" i="2" s="1"/>
  <c r="R87" i="2"/>
  <c r="FL87" i="2" s="1"/>
  <c r="X86" i="2"/>
  <c r="FR86" i="2" s="1"/>
  <c r="T86" i="2"/>
  <c r="FN86" i="2" s="1"/>
  <c r="P86" i="2"/>
  <c r="B685" i="2" s="1"/>
  <c r="V85" i="2"/>
  <c r="FP85" i="2" s="1"/>
  <c r="R85" i="2"/>
  <c r="FL85" i="2" s="1"/>
  <c r="X84" i="2"/>
  <c r="FR84" i="2" s="1"/>
  <c r="T84" i="2"/>
  <c r="FN84" i="2" s="1"/>
  <c r="P84" i="2"/>
  <c r="B683" i="2" s="1"/>
  <c r="V83" i="2"/>
  <c r="FP83" i="2" s="1"/>
  <c r="R83" i="2"/>
  <c r="FL83" i="2" s="1"/>
  <c r="X82" i="2"/>
  <c r="FR82" i="2" s="1"/>
  <c r="T82" i="2"/>
  <c r="FN82" i="2" s="1"/>
  <c r="P82" i="2"/>
  <c r="B681" i="2" s="1"/>
  <c r="V81" i="2"/>
  <c r="FP81" i="2" s="1"/>
  <c r="R81" i="2"/>
  <c r="FL81" i="2" s="1"/>
  <c r="X80" i="2"/>
  <c r="FR80" i="2" s="1"/>
  <c r="T80" i="2"/>
  <c r="FN80" i="2" s="1"/>
  <c r="P80" i="2"/>
  <c r="B679" i="2" s="1"/>
  <c r="V79" i="2"/>
  <c r="FP79" i="2" s="1"/>
  <c r="R79" i="2"/>
  <c r="FL79" i="2" s="1"/>
  <c r="X78" i="2"/>
  <c r="FR78" i="2" s="1"/>
  <c r="T78" i="2"/>
  <c r="FN78" i="2" s="1"/>
  <c r="P78" i="2"/>
  <c r="B677" i="2" s="1"/>
  <c r="V77" i="2"/>
  <c r="FP77" i="2" s="1"/>
  <c r="R77" i="2"/>
  <c r="FL77" i="2" s="1"/>
  <c r="X76" i="2"/>
  <c r="FR76" i="2" s="1"/>
  <c r="T76" i="2"/>
  <c r="FN76" i="2" s="1"/>
  <c r="P76" i="2"/>
  <c r="B675" i="2" s="1"/>
  <c r="V75" i="2"/>
  <c r="FP75" i="2" s="1"/>
  <c r="R75" i="2"/>
  <c r="FL75" i="2" s="1"/>
  <c r="X74" i="2"/>
  <c r="FR74" i="2" s="1"/>
  <c r="T74" i="2"/>
  <c r="FN74" i="2" s="1"/>
  <c r="P74" i="2"/>
  <c r="B673" i="2" s="1"/>
  <c r="V73" i="2"/>
  <c r="FP73" i="2" s="1"/>
  <c r="R73" i="2"/>
  <c r="FL73" i="2" s="1"/>
  <c r="X72" i="2"/>
  <c r="FR72" i="2" s="1"/>
  <c r="T72" i="2"/>
  <c r="FN72" i="2" s="1"/>
  <c r="P72" i="2"/>
  <c r="B671" i="2" s="1"/>
  <c r="V71" i="2"/>
  <c r="FP71" i="2" s="1"/>
  <c r="R71" i="2"/>
  <c r="FL71" i="2" s="1"/>
  <c r="X70" i="2"/>
  <c r="FR70" i="2" s="1"/>
  <c r="T70" i="2"/>
  <c r="FN70" i="2" s="1"/>
  <c r="P70" i="2"/>
  <c r="B669" i="2" s="1"/>
  <c r="V69" i="2"/>
  <c r="FP69" i="2" s="1"/>
  <c r="R69" i="2"/>
  <c r="FL69" i="2" s="1"/>
  <c r="X68" i="2"/>
  <c r="FR68" i="2" s="1"/>
  <c r="T68" i="2"/>
  <c r="FN68" i="2" s="1"/>
  <c r="P68" i="2"/>
  <c r="B667" i="2" s="1"/>
  <c r="V67" i="2"/>
  <c r="FP67" i="2" s="1"/>
  <c r="R67" i="2"/>
  <c r="FL67" i="2" s="1"/>
  <c r="X66" i="2"/>
  <c r="FR66" i="2" s="1"/>
  <c r="T66" i="2"/>
  <c r="FN66" i="2" s="1"/>
  <c r="P66" i="2"/>
  <c r="B665" i="2" s="1"/>
  <c r="V65" i="2"/>
  <c r="FP65" i="2" s="1"/>
  <c r="R65" i="2"/>
  <c r="FL65" i="2" s="1"/>
  <c r="X64" i="2"/>
  <c r="FR64" i="2" s="1"/>
  <c r="T64" i="2"/>
  <c r="FN64" i="2" s="1"/>
  <c r="P64" i="2"/>
  <c r="B663" i="2" s="1"/>
  <c r="V63" i="2"/>
  <c r="FP63" i="2" s="1"/>
  <c r="R63" i="2"/>
  <c r="FL63" i="2" s="1"/>
  <c r="X62" i="2"/>
  <c r="FR62" i="2" s="1"/>
  <c r="T62" i="2"/>
  <c r="FN62" i="2" s="1"/>
  <c r="P62" i="2"/>
  <c r="B661" i="2" s="1"/>
  <c r="V61" i="2"/>
  <c r="FP61" i="2" s="1"/>
  <c r="R61" i="2"/>
  <c r="FL61" i="2" s="1"/>
  <c r="X60" i="2"/>
  <c r="FR60" i="2" s="1"/>
  <c r="T60" i="2"/>
  <c r="FN60" i="2" s="1"/>
  <c r="P60" i="2"/>
  <c r="B659" i="2" s="1"/>
  <c r="V59" i="2"/>
  <c r="FP59" i="2" s="1"/>
  <c r="R59" i="2"/>
  <c r="FL59" i="2" s="1"/>
  <c r="X58" i="2"/>
  <c r="FR58" i="2" s="1"/>
  <c r="T58" i="2"/>
  <c r="FN58" i="2" s="1"/>
  <c r="P58" i="2"/>
  <c r="B657" i="2" s="1"/>
  <c r="V57" i="2"/>
  <c r="FP57" i="2" s="1"/>
  <c r="R57" i="2"/>
  <c r="FL57" i="2" s="1"/>
  <c r="X56" i="2"/>
  <c r="FR56" i="2" s="1"/>
  <c r="T56" i="2"/>
  <c r="FN56" i="2" s="1"/>
  <c r="P56" i="2"/>
  <c r="B655" i="2" s="1"/>
  <c r="V55" i="2"/>
  <c r="FP55" i="2" s="1"/>
  <c r="R55" i="2"/>
  <c r="FL55" i="2" s="1"/>
  <c r="X54" i="2"/>
  <c r="FR54" i="2" s="1"/>
  <c r="T54" i="2"/>
  <c r="FN54" i="2" s="1"/>
  <c r="P54" i="2"/>
  <c r="B653" i="2" s="1"/>
  <c r="V53" i="2"/>
  <c r="FP53" i="2" s="1"/>
  <c r="R53" i="2"/>
  <c r="FL53" i="2" s="1"/>
  <c r="X52" i="2"/>
  <c r="FR52" i="2" s="1"/>
  <c r="T52" i="2"/>
  <c r="FN52" i="2" s="1"/>
  <c r="P52" i="2"/>
  <c r="B651" i="2" s="1"/>
  <c r="V51" i="2"/>
  <c r="FP51" i="2" s="1"/>
  <c r="R51" i="2"/>
  <c r="FL51" i="2" s="1"/>
  <c r="X50" i="2"/>
  <c r="FR50" i="2" s="1"/>
  <c r="T50" i="2"/>
  <c r="FN50" i="2" s="1"/>
  <c r="P50" i="2"/>
  <c r="B649" i="2" s="1"/>
  <c r="V49" i="2"/>
  <c r="FP49" i="2" s="1"/>
  <c r="R49" i="2"/>
  <c r="FL49" i="2" s="1"/>
  <c r="X48" i="2"/>
  <c r="FR48" i="2" s="1"/>
  <c r="T48" i="2"/>
  <c r="FN48" i="2" s="1"/>
  <c r="P48" i="2"/>
  <c r="B647" i="2" s="1"/>
  <c r="V47" i="2"/>
  <c r="FP47" i="2" s="1"/>
  <c r="R47" i="2"/>
  <c r="FL47" i="2" s="1"/>
  <c r="X46" i="2"/>
  <c r="FR46" i="2" s="1"/>
  <c r="T46" i="2"/>
  <c r="FN46" i="2" s="1"/>
  <c r="P46" i="2"/>
  <c r="B645" i="2" s="1"/>
  <c r="V45" i="2"/>
  <c r="FP45" i="2" s="1"/>
  <c r="R45" i="2"/>
  <c r="FL45" i="2" s="1"/>
  <c r="X44" i="2"/>
  <c r="FR44" i="2" s="1"/>
  <c r="T44" i="2"/>
  <c r="FN44" i="2" s="1"/>
  <c r="P44" i="2"/>
  <c r="B643" i="2" s="1"/>
  <c r="V43" i="2"/>
  <c r="FP43" i="2" s="1"/>
  <c r="R43" i="2"/>
  <c r="FL43" i="2" s="1"/>
  <c r="X42" i="2"/>
  <c r="FR42" i="2" s="1"/>
  <c r="T42" i="2"/>
  <c r="FN42" i="2" s="1"/>
  <c r="P42" i="2"/>
  <c r="B641" i="2" s="1"/>
  <c r="V41" i="2"/>
  <c r="FP41" i="2" s="1"/>
  <c r="R41" i="2"/>
  <c r="FL41" i="2" s="1"/>
  <c r="X40" i="2"/>
  <c r="FR40" i="2" s="1"/>
  <c r="T40" i="2"/>
  <c r="FN40" i="2" s="1"/>
  <c r="P40" i="2"/>
  <c r="B639" i="2" s="1"/>
  <c r="V39" i="2"/>
  <c r="FP39" i="2" s="1"/>
  <c r="R39" i="2"/>
  <c r="FL39" i="2" s="1"/>
  <c r="X38" i="2"/>
  <c r="FR38" i="2" s="1"/>
  <c r="T38" i="2"/>
  <c r="FN38" i="2" s="1"/>
  <c r="P38" i="2"/>
  <c r="B637" i="2" s="1"/>
  <c r="V37" i="2"/>
  <c r="FP37" i="2" s="1"/>
  <c r="R37" i="2"/>
  <c r="FL37" i="2" s="1"/>
  <c r="X36" i="2"/>
  <c r="FR36" i="2" s="1"/>
  <c r="T36" i="2"/>
  <c r="FN36" i="2" s="1"/>
  <c r="P36" i="2"/>
  <c r="B635" i="2" s="1"/>
  <c r="V35" i="2"/>
  <c r="FP35" i="2" s="1"/>
  <c r="R35" i="2"/>
  <c r="FL35" i="2" s="1"/>
  <c r="X34" i="2"/>
  <c r="FR34" i="2" s="1"/>
  <c r="T34" i="2"/>
  <c r="FN34" i="2" s="1"/>
  <c r="P34" i="2"/>
  <c r="B633" i="2" s="1"/>
  <c r="V33" i="2"/>
  <c r="FP33" i="2" s="1"/>
  <c r="R33" i="2"/>
  <c r="FL33" i="2" s="1"/>
  <c r="X32" i="2"/>
  <c r="FR32" i="2" s="1"/>
  <c r="T32" i="2"/>
  <c r="FN32" i="2" s="1"/>
  <c r="P32" i="2"/>
  <c r="B631" i="2" s="1"/>
  <c r="V31" i="2"/>
  <c r="FP31" i="2" s="1"/>
  <c r="R31" i="2"/>
  <c r="FL31" i="2" s="1"/>
  <c r="X30" i="2"/>
  <c r="FR30" i="2" s="1"/>
  <c r="T30" i="2"/>
  <c r="FN30" i="2" s="1"/>
  <c r="P30" i="2"/>
  <c r="B629" i="2" s="1"/>
  <c r="V29" i="2"/>
  <c r="FP29" i="2" s="1"/>
  <c r="R29" i="2"/>
  <c r="FL29" i="2" s="1"/>
  <c r="X28" i="2"/>
  <c r="FR28" i="2" s="1"/>
  <c r="T28" i="2"/>
  <c r="FN28" i="2" s="1"/>
  <c r="P28" i="2"/>
  <c r="B627" i="2" s="1"/>
  <c r="V27" i="2"/>
  <c r="FP27" i="2" s="1"/>
  <c r="R27" i="2"/>
  <c r="FL27" i="2" s="1"/>
  <c r="X26" i="2"/>
  <c r="FR26" i="2" s="1"/>
  <c r="T26" i="2"/>
  <c r="FN26" i="2" s="1"/>
  <c r="P26" i="2"/>
  <c r="B625" i="2" s="1"/>
  <c r="V25" i="2"/>
  <c r="FP25" i="2" s="1"/>
  <c r="R25" i="2"/>
  <c r="FL25" i="2" s="1"/>
  <c r="X24" i="2"/>
  <c r="FR24" i="2" s="1"/>
  <c r="T24" i="2"/>
  <c r="FN24" i="2" s="1"/>
  <c r="P24" i="2"/>
  <c r="B623" i="2" s="1"/>
  <c r="V23" i="2"/>
  <c r="FP23" i="2" s="1"/>
  <c r="R23" i="2"/>
  <c r="FL23" i="2" s="1"/>
  <c r="X22" i="2"/>
  <c r="FR22" i="2" s="1"/>
  <c r="T22" i="2"/>
  <c r="FN22" i="2" s="1"/>
  <c r="P22" i="2"/>
  <c r="B621" i="2" s="1"/>
  <c r="V21" i="2"/>
  <c r="FP21" i="2" s="1"/>
  <c r="R21" i="2"/>
  <c r="FL21" i="2" s="1"/>
  <c r="X20" i="2"/>
  <c r="FR20" i="2" s="1"/>
  <c r="T20" i="2"/>
  <c r="FN20" i="2" s="1"/>
  <c r="P20" i="2"/>
  <c r="B619" i="2" s="1"/>
  <c r="V19" i="2"/>
  <c r="FP19" i="2" s="1"/>
  <c r="R19" i="2"/>
  <c r="FL19" i="2" s="1"/>
  <c r="X18" i="2"/>
  <c r="FR18" i="2" s="1"/>
  <c r="T18" i="2"/>
  <c r="FN18" i="2" s="1"/>
  <c r="P18" i="2"/>
  <c r="B617" i="2" s="1"/>
  <c r="V17" i="2"/>
  <c r="FP17" i="2" s="1"/>
  <c r="R17" i="2"/>
  <c r="FL17" i="2" s="1"/>
  <c r="X16" i="2"/>
  <c r="FR16" i="2" s="1"/>
  <c r="T16" i="2"/>
  <c r="FN16" i="2" s="1"/>
  <c r="P16" i="2"/>
  <c r="B615" i="2" s="1"/>
  <c r="V15" i="2"/>
  <c r="FP15" i="2" s="1"/>
  <c r="R15" i="2"/>
  <c r="FL15" i="2" s="1"/>
  <c r="X14" i="2"/>
  <c r="FR14" i="2" s="1"/>
  <c r="T14" i="2"/>
  <c r="FN14" i="2" s="1"/>
  <c r="P14" i="2"/>
  <c r="B613" i="2" s="1"/>
  <c r="V13" i="2"/>
  <c r="FP13" i="2" s="1"/>
  <c r="R13" i="2"/>
  <c r="FL13" i="2" s="1"/>
  <c r="X12" i="2"/>
  <c r="FR12" i="2" s="1"/>
  <c r="T12" i="2"/>
  <c r="FN12" i="2" s="1"/>
  <c r="P12" i="2"/>
  <c r="B611" i="2" s="1"/>
  <c r="W104" i="2"/>
  <c r="FQ104" i="2" s="1"/>
  <c r="S102" i="2"/>
  <c r="FM102" i="2" s="1"/>
  <c r="W100" i="2"/>
  <c r="FQ100" i="2" s="1"/>
  <c r="W98" i="2"/>
  <c r="FQ98" i="2" s="1"/>
  <c r="W96" i="2"/>
  <c r="FQ96" i="2" s="1"/>
  <c r="Q95" i="2"/>
  <c r="S94" i="2"/>
  <c r="FM94" i="2" s="1"/>
  <c r="W92" i="2"/>
  <c r="FQ92" i="2" s="1"/>
  <c r="S90" i="2"/>
  <c r="FM90" i="2" s="1"/>
  <c r="Q89" i="2"/>
  <c r="W88" i="2"/>
  <c r="FQ88" i="2" s="1"/>
  <c r="U87" i="2"/>
  <c r="FO87" i="2" s="1"/>
  <c r="S86" i="2"/>
  <c r="FM86" i="2" s="1"/>
  <c r="U85" i="2"/>
  <c r="FO85" i="2" s="1"/>
  <c r="S84" i="2"/>
  <c r="FM84" i="2" s="1"/>
  <c r="U81" i="2"/>
  <c r="FO81" i="2" s="1"/>
  <c r="S80" i="2"/>
  <c r="FM80" i="2" s="1"/>
  <c r="U79" i="2"/>
  <c r="FO79" i="2" s="1"/>
  <c r="U77" i="2"/>
  <c r="FO77" i="2" s="1"/>
  <c r="Q75" i="2"/>
  <c r="FK75" i="2" s="1"/>
  <c r="W74" i="2"/>
  <c r="FQ74" i="2" s="1"/>
  <c r="S72" i="2"/>
  <c r="FM72" i="2" s="1"/>
  <c r="U69" i="2"/>
  <c r="FO69" i="2" s="1"/>
  <c r="Q67" i="2"/>
  <c r="FK67" i="2" s="1"/>
  <c r="W66" i="2"/>
  <c r="FQ66" i="2" s="1"/>
  <c r="S64" i="2"/>
  <c r="FM64" i="2" s="1"/>
  <c r="U61" i="2"/>
  <c r="FO61" i="2" s="1"/>
  <c r="Q59" i="2"/>
  <c r="FK59" i="2" s="1"/>
  <c r="W58" i="2"/>
  <c r="FQ58" i="2" s="1"/>
  <c r="S56" i="2"/>
  <c r="FM56" i="2" s="1"/>
  <c r="U53" i="2"/>
  <c r="FO53" i="2" s="1"/>
  <c r="Q51" i="2"/>
  <c r="FK51" i="2" s="1"/>
  <c r="W50" i="2"/>
  <c r="FQ50" i="2" s="1"/>
  <c r="S48" i="2"/>
  <c r="FM48" i="2" s="1"/>
  <c r="U45" i="2"/>
  <c r="FO45" i="2" s="1"/>
  <c r="Q43" i="2"/>
  <c r="FK43" i="2" s="1"/>
  <c r="W42" i="2"/>
  <c r="FQ42" i="2" s="1"/>
  <c r="S40" i="2"/>
  <c r="FM40" i="2" s="1"/>
  <c r="U37" i="2"/>
  <c r="FO37" i="2" s="1"/>
  <c r="Q35" i="2"/>
  <c r="FK35" i="2" s="1"/>
  <c r="W34" i="2"/>
  <c r="FQ34" i="2" s="1"/>
  <c r="S32" i="2"/>
  <c r="FM32" i="2" s="1"/>
  <c r="U29" i="2"/>
  <c r="FO29" i="2" s="1"/>
  <c r="Q27" i="2"/>
  <c r="FK27" i="2" s="1"/>
  <c r="W26" i="2"/>
  <c r="FQ26" i="2" s="1"/>
  <c r="S24" i="2"/>
  <c r="FM24" i="2" s="1"/>
  <c r="U21" i="2"/>
  <c r="FO21" i="2" s="1"/>
  <c r="Q19" i="2"/>
  <c r="FK19" i="2" s="1"/>
  <c r="W18" i="2"/>
  <c r="FQ18" i="2" s="1"/>
  <c r="S16" i="2"/>
  <c r="FM16" i="2" s="1"/>
  <c r="U13" i="2"/>
  <c r="FO13" i="2" s="1"/>
  <c r="Q11" i="2"/>
  <c r="FK11" i="2" s="1"/>
  <c r="W10" i="2"/>
  <c r="FQ10" i="2" s="1"/>
  <c r="U5" i="2"/>
  <c r="Q77" i="2"/>
  <c r="W76" i="2"/>
  <c r="FQ76" i="2" s="1"/>
  <c r="S74" i="2"/>
  <c r="FM74" i="2" s="1"/>
  <c r="U71" i="2"/>
  <c r="FO71" i="2" s="1"/>
  <c r="Q69" i="2"/>
  <c r="W68" i="2"/>
  <c r="FQ68" i="2" s="1"/>
  <c r="S66" i="2"/>
  <c r="FM66" i="2" s="1"/>
  <c r="U63" i="2"/>
  <c r="FO63" i="2" s="1"/>
  <c r="Q61" i="2"/>
  <c r="W60" i="2"/>
  <c r="FQ60" i="2" s="1"/>
  <c r="S58" i="2"/>
  <c r="FM58" i="2" s="1"/>
  <c r="U55" i="2"/>
  <c r="FO55" i="2" s="1"/>
  <c r="Q53" i="2"/>
  <c r="W52" i="2"/>
  <c r="FQ52" i="2" s="1"/>
  <c r="S50" i="2"/>
  <c r="FM50" i="2" s="1"/>
  <c r="U47" i="2"/>
  <c r="FO47" i="2" s="1"/>
  <c r="Q45" i="2"/>
  <c r="W44" i="2"/>
  <c r="FQ44" i="2" s="1"/>
  <c r="S42" i="2"/>
  <c r="FM42" i="2" s="1"/>
  <c r="U39" i="2"/>
  <c r="FO39" i="2" s="1"/>
  <c r="Q37" i="2"/>
  <c r="W36" i="2"/>
  <c r="FQ36" i="2" s="1"/>
  <c r="S34" i="2"/>
  <c r="FM34" i="2" s="1"/>
  <c r="U31" i="2"/>
  <c r="FO31" i="2" s="1"/>
  <c r="Q29" i="2"/>
  <c r="W28" i="2"/>
  <c r="FQ28" i="2" s="1"/>
  <c r="S26" i="2"/>
  <c r="FM26" i="2" s="1"/>
  <c r="U23" i="2"/>
  <c r="FO23" i="2" s="1"/>
  <c r="Q21" i="2"/>
  <c r="W20" i="2"/>
  <c r="FQ20" i="2" s="1"/>
  <c r="S18" i="2"/>
  <c r="FM18" i="2" s="1"/>
  <c r="U15" i="2"/>
  <c r="FO15" i="2" s="1"/>
  <c r="Q13" i="2"/>
  <c r="W12" i="2"/>
  <c r="FQ12" i="2" s="1"/>
  <c r="S10" i="2"/>
  <c r="FM10" i="2" s="1"/>
  <c r="U7" i="2"/>
  <c r="FO7" i="2" s="1"/>
  <c r="Q5" i="2"/>
  <c r="S8" i="2"/>
  <c r="FM8" i="2" s="1"/>
  <c r="W78" i="2"/>
  <c r="FQ78" i="2" s="1"/>
  <c r="S76" i="2"/>
  <c r="FM76" i="2" s="1"/>
  <c r="U73" i="2"/>
  <c r="FO73" i="2" s="1"/>
  <c r="Q71" i="2"/>
  <c r="W70" i="2"/>
  <c r="FQ70" i="2" s="1"/>
  <c r="S68" i="2"/>
  <c r="FM68" i="2" s="1"/>
  <c r="U65" i="2"/>
  <c r="FO65" i="2" s="1"/>
  <c r="Q63" i="2"/>
  <c r="W62" i="2"/>
  <c r="FQ62" i="2" s="1"/>
  <c r="S60" i="2"/>
  <c r="FM60" i="2" s="1"/>
  <c r="U57" i="2"/>
  <c r="FO57" i="2" s="1"/>
  <c r="Q55" i="2"/>
  <c r="W54" i="2"/>
  <c r="FQ54" i="2" s="1"/>
  <c r="S52" i="2"/>
  <c r="FM52" i="2" s="1"/>
  <c r="U49" i="2"/>
  <c r="FO49" i="2" s="1"/>
  <c r="Q47" i="2"/>
  <c r="W46" i="2"/>
  <c r="FQ46" i="2" s="1"/>
  <c r="S44" i="2"/>
  <c r="FM44" i="2" s="1"/>
  <c r="U41" i="2"/>
  <c r="FO41" i="2" s="1"/>
  <c r="Q39" i="2"/>
  <c r="W38" i="2"/>
  <c r="FQ38" i="2" s="1"/>
  <c r="S36" i="2"/>
  <c r="FM36" i="2" s="1"/>
  <c r="U33" i="2"/>
  <c r="FO33" i="2" s="1"/>
  <c r="Q31" i="2"/>
  <c r="W30" i="2"/>
  <c r="FQ30" i="2" s="1"/>
  <c r="S28" i="2"/>
  <c r="FM28" i="2" s="1"/>
  <c r="U25" i="2"/>
  <c r="FO25" i="2" s="1"/>
  <c r="Q23" i="2"/>
  <c r="W22" i="2"/>
  <c r="FQ22" i="2" s="1"/>
  <c r="S20" i="2"/>
  <c r="FM20" i="2" s="1"/>
  <c r="U17" i="2"/>
  <c r="FO17" i="2" s="1"/>
  <c r="Q15" i="2"/>
  <c r="W14" i="2"/>
  <c r="FQ14" i="2" s="1"/>
  <c r="S12" i="2"/>
  <c r="FM12" i="2" s="1"/>
  <c r="U9" i="2"/>
  <c r="FO9" i="2" s="1"/>
  <c r="Q7" i="2"/>
  <c r="W6" i="2"/>
  <c r="FQ6" i="2" s="1"/>
  <c r="S78" i="2"/>
  <c r="FM78" i="2" s="1"/>
  <c r="U75" i="2"/>
  <c r="FO75" i="2" s="1"/>
  <c r="Q73" i="2"/>
  <c r="W72" i="2"/>
  <c r="FQ72" i="2" s="1"/>
  <c r="S70" i="2"/>
  <c r="FM70" i="2" s="1"/>
  <c r="U67" i="2"/>
  <c r="FO67" i="2" s="1"/>
  <c r="Q65" i="2"/>
  <c r="W64" i="2"/>
  <c r="FQ64" i="2" s="1"/>
  <c r="S62" i="2"/>
  <c r="FM62" i="2" s="1"/>
  <c r="U59" i="2"/>
  <c r="FO59" i="2" s="1"/>
  <c r="Q57" i="2"/>
  <c r="W56" i="2"/>
  <c r="FQ56" i="2" s="1"/>
  <c r="S54" i="2"/>
  <c r="FM54" i="2" s="1"/>
  <c r="U51" i="2"/>
  <c r="FO51" i="2" s="1"/>
  <c r="Q49" i="2"/>
  <c r="W48" i="2"/>
  <c r="FQ48" i="2" s="1"/>
  <c r="S46" i="2"/>
  <c r="FM46" i="2" s="1"/>
  <c r="U43" i="2"/>
  <c r="FO43" i="2" s="1"/>
  <c r="Q41" i="2"/>
  <c r="W40" i="2"/>
  <c r="FQ40" i="2" s="1"/>
  <c r="S38" i="2"/>
  <c r="FM38" i="2" s="1"/>
  <c r="U35" i="2"/>
  <c r="FO35" i="2" s="1"/>
  <c r="Q33" i="2"/>
  <c r="W32" i="2"/>
  <c r="FQ32" i="2" s="1"/>
  <c r="S30" i="2"/>
  <c r="FM30" i="2" s="1"/>
  <c r="U27" i="2"/>
  <c r="FO27" i="2" s="1"/>
  <c r="Q25" i="2"/>
  <c r="W24" i="2"/>
  <c r="FQ24" i="2" s="1"/>
  <c r="S22" i="2"/>
  <c r="FM22" i="2" s="1"/>
  <c r="U19" i="2"/>
  <c r="FO19" i="2" s="1"/>
  <c r="Q17" i="2"/>
  <c r="W16" i="2"/>
  <c r="FQ16" i="2" s="1"/>
  <c r="S14" i="2"/>
  <c r="FM14" i="2" s="1"/>
  <c r="U11" i="2"/>
  <c r="FO11" i="2" s="1"/>
  <c r="Q9" i="2"/>
  <c r="W8" i="2"/>
  <c r="FQ8" i="2" s="1"/>
  <c r="S6" i="2"/>
  <c r="FM6" i="2" s="1"/>
  <c r="FO5" i="2" l="1"/>
  <c r="GB5" i="2"/>
  <c r="FK89" i="2"/>
  <c r="FS89" i="2" s="1"/>
  <c r="FK95" i="2"/>
  <c r="FS95" i="2" s="1"/>
  <c r="FQ5" i="2"/>
  <c r="GD5" i="2"/>
  <c r="FR5" i="2"/>
  <c r="GE5" i="2"/>
  <c r="FK9" i="2"/>
  <c r="FS9" i="2" s="1"/>
  <c r="FK17" i="2"/>
  <c r="FS17" i="2" s="1"/>
  <c r="FK25" i="2"/>
  <c r="FS25" i="2" s="1"/>
  <c r="FK33" i="2"/>
  <c r="FS33" i="2" s="1"/>
  <c r="FK41" i="2"/>
  <c r="FS41" i="2" s="1"/>
  <c r="FK49" i="2"/>
  <c r="FS49" i="2" s="1"/>
  <c r="FK57" i="2"/>
  <c r="FS57" i="2" s="1"/>
  <c r="FK65" i="2"/>
  <c r="FS65" i="2" s="1"/>
  <c r="FK73" i="2"/>
  <c r="FS73" i="2" s="1"/>
  <c r="FK7" i="2"/>
  <c r="FS7" i="2" s="1"/>
  <c r="FK15" i="2"/>
  <c r="FS15" i="2" s="1"/>
  <c r="FK23" i="2"/>
  <c r="FS23" i="2" s="1"/>
  <c r="FK31" i="2"/>
  <c r="FS31" i="2" s="1"/>
  <c r="FK39" i="2"/>
  <c r="FS39" i="2" s="1"/>
  <c r="FK47" i="2"/>
  <c r="FS47" i="2" s="1"/>
  <c r="FK55" i="2"/>
  <c r="FS55" i="2" s="1"/>
  <c r="FK63" i="2"/>
  <c r="FS63" i="2" s="1"/>
  <c r="FK71" i="2"/>
  <c r="FS71" i="2" s="1"/>
  <c r="FL5" i="2"/>
  <c r="FY5" i="2"/>
  <c r="FK5" i="2"/>
  <c r="FX5" i="2"/>
  <c r="FK13" i="2"/>
  <c r="FS13" i="2" s="1"/>
  <c r="FK21" i="2"/>
  <c r="FS21" i="2" s="1"/>
  <c r="FK29" i="2"/>
  <c r="FS29" i="2" s="1"/>
  <c r="FK37" i="2"/>
  <c r="FS37" i="2" s="1"/>
  <c r="FK45" i="2"/>
  <c r="FS45" i="2" s="1"/>
  <c r="FK53" i="2"/>
  <c r="FS53" i="2" s="1"/>
  <c r="FK61" i="2"/>
  <c r="FS61" i="2" s="1"/>
  <c r="FK69" i="2"/>
  <c r="FS69" i="2" s="1"/>
  <c r="FK77" i="2"/>
  <c r="FS77" i="2" s="1"/>
  <c r="FP5" i="2"/>
  <c r="GC5" i="2"/>
  <c r="FM5" i="2"/>
  <c r="FZ5" i="2"/>
  <c r="FN5" i="2"/>
  <c r="GA5" i="2"/>
  <c r="FS81" i="2"/>
  <c r="FS87" i="2"/>
  <c r="FS103" i="2"/>
  <c r="FS6" i="2"/>
  <c r="FS8" i="2"/>
  <c r="FS10" i="2"/>
  <c r="FS12" i="2"/>
  <c r="FS14" i="2"/>
  <c r="FS16" i="2"/>
  <c r="FS18" i="2"/>
  <c r="FS20" i="2"/>
  <c r="FS22" i="2"/>
  <c r="FS24" i="2"/>
  <c r="FS26" i="2"/>
  <c r="FS28" i="2"/>
  <c r="FS30" i="2"/>
  <c r="FS32" i="2"/>
  <c r="FS34" i="2"/>
  <c r="FS36" i="2"/>
  <c r="FS38" i="2"/>
  <c r="FS40" i="2"/>
  <c r="FS42" i="2"/>
  <c r="FS44" i="2"/>
  <c r="FS46" i="2"/>
  <c r="FS48" i="2"/>
  <c r="FS50" i="2"/>
  <c r="FS52" i="2"/>
  <c r="FS54" i="2"/>
  <c r="FS56" i="2"/>
  <c r="FS58" i="2"/>
  <c r="FS60" i="2"/>
  <c r="FS62" i="2"/>
  <c r="FS64" i="2"/>
  <c r="FS66" i="2"/>
  <c r="FS68" i="2"/>
  <c r="FS70" i="2"/>
  <c r="FS72" i="2"/>
  <c r="FS74" i="2"/>
  <c r="FS76" i="2"/>
  <c r="FS78" i="2"/>
  <c r="FS80" i="2"/>
  <c r="FS82" i="2"/>
  <c r="FS84" i="2"/>
  <c r="FS86" i="2"/>
  <c r="FS88" i="2"/>
  <c r="FS90" i="2"/>
  <c r="FS92" i="2"/>
  <c r="FS94" i="2"/>
  <c r="FS96" i="2"/>
  <c r="FS98" i="2"/>
  <c r="FS100" i="2"/>
  <c r="FS102" i="2"/>
  <c r="FS104" i="2"/>
  <c r="FS91" i="2"/>
  <c r="FS101" i="2"/>
  <c r="FS11" i="2"/>
  <c r="FS19" i="2"/>
  <c r="FS27" i="2"/>
  <c r="FS35" i="2"/>
  <c r="FS43" i="2"/>
  <c r="FS51" i="2"/>
  <c r="FS59" i="2"/>
  <c r="FS67" i="2"/>
  <c r="FS75" i="2"/>
  <c r="FS83" i="2"/>
  <c r="FS85" i="2"/>
  <c r="FS97" i="2"/>
  <c r="FS79" i="2"/>
  <c r="FS93" i="2"/>
  <c r="FS99" i="2"/>
  <c r="CC88" i="8"/>
  <c r="CQ88" i="8" s="1"/>
  <c r="BN88" i="8"/>
  <c r="AY88" i="8"/>
  <c r="AJ88" i="8"/>
  <c r="AE88" i="8" s="1"/>
  <c r="CC94" i="8"/>
  <c r="CQ94" i="8" s="1"/>
  <c r="BN94" i="8"/>
  <c r="AY94" i="8"/>
  <c r="AJ94" i="8"/>
  <c r="AE94" i="8" s="1"/>
  <c r="CD18" i="8"/>
  <c r="BO18" i="8"/>
  <c r="AZ18" i="8"/>
  <c r="AK18" i="8"/>
  <c r="AF18" i="8" s="1"/>
  <c r="CD26" i="8"/>
  <c r="CR26" i="8" s="1"/>
  <c r="BO26" i="8"/>
  <c r="AZ26" i="8"/>
  <c r="AK26" i="8"/>
  <c r="AF26" i="8" s="1"/>
  <c r="CD34" i="8"/>
  <c r="CR34" i="8" s="1"/>
  <c r="BO34" i="8"/>
  <c r="AZ34" i="8"/>
  <c r="AK34" i="8"/>
  <c r="AF34" i="8" s="1"/>
  <c r="CD42" i="8"/>
  <c r="CR42" i="8" s="1"/>
  <c r="BO42" i="8"/>
  <c r="AZ42" i="8"/>
  <c r="AK42" i="8"/>
  <c r="AF42" i="8" s="1"/>
  <c r="CD50" i="8"/>
  <c r="CR50" i="8" s="1"/>
  <c r="BO50" i="8"/>
  <c r="AZ50" i="8"/>
  <c r="AK50" i="8"/>
  <c r="AF50" i="8" s="1"/>
  <c r="CD58" i="8"/>
  <c r="CR58" i="8" s="1"/>
  <c r="BO58" i="8"/>
  <c r="AZ58" i="8"/>
  <c r="AK58" i="8"/>
  <c r="AF58" i="8" s="1"/>
  <c r="CD66" i="8"/>
  <c r="CR66" i="8" s="1"/>
  <c r="BO66" i="8"/>
  <c r="AZ66" i="8"/>
  <c r="AK66" i="8"/>
  <c r="AF66" i="8" s="1"/>
  <c r="CD74" i="8"/>
  <c r="CR74" i="8" s="1"/>
  <c r="BO74" i="8"/>
  <c r="AZ74" i="8"/>
  <c r="AK74" i="8"/>
  <c r="AF74" i="8" s="1"/>
  <c r="CD82" i="8"/>
  <c r="CR82" i="8" s="1"/>
  <c r="BO82" i="8"/>
  <c r="AZ82" i="8"/>
  <c r="AK82" i="8"/>
  <c r="AF82" i="8" s="1"/>
  <c r="CD90" i="8"/>
  <c r="CR90" i="8" s="1"/>
  <c r="BO90" i="8"/>
  <c r="AZ90" i="8"/>
  <c r="AK90" i="8"/>
  <c r="AF90" i="8" s="1"/>
  <c r="CD98" i="8"/>
  <c r="CR98" i="8" s="1"/>
  <c r="BO98" i="8"/>
  <c r="AZ98" i="8"/>
  <c r="AK98" i="8"/>
  <c r="AF98" i="8" s="1"/>
  <c r="CC80" i="8"/>
  <c r="CQ80" i="8" s="1"/>
  <c r="BN80" i="8"/>
  <c r="AY80" i="8"/>
  <c r="AJ80" i="8"/>
  <c r="AE80" i="8" s="1"/>
  <c r="CC86" i="8"/>
  <c r="CQ86" i="8" s="1"/>
  <c r="BN86" i="8"/>
  <c r="AY86" i="8"/>
  <c r="AJ86" i="8"/>
  <c r="AE86" i="8" s="1"/>
  <c r="CD8" i="8"/>
  <c r="BO8" i="8"/>
  <c r="AZ8" i="8"/>
  <c r="AK8" i="8"/>
  <c r="AF8" i="8" s="1"/>
  <c r="CC102" i="8"/>
  <c r="CQ102" i="8" s="1"/>
  <c r="BN102" i="8"/>
  <c r="AY102" i="8"/>
  <c r="AJ102" i="8"/>
  <c r="AE102" i="8" s="1"/>
  <c r="CD11" i="8"/>
  <c r="AZ11" i="8"/>
  <c r="BO11" i="8"/>
  <c r="AK11" i="8"/>
  <c r="AF11" i="8" s="1"/>
  <c r="CD19" i="8"/>
  <c r="BO19" i="8"/>
  <c r="AZ19" i="8"/>
  <c r="AK19" i="8"/>
  <c r="AF19" i="8" s="1"/>
  <c r="CD27" i="8"/>
  <c r="CR27" i="8" s="1"/>
  <c r="BO27" i="8"/>
  <c r="AZ27" i="8"/>
  <c r="AK27" i="8"/>
  <c r="AF27" i="8" s="1"/>
  <c r="CD35" i="8"/>
  <c r="CR35" i="8" s="1"/>
  <c r="BO35" i="8"/>
  <c r="AZ35" i="8"/>
  <c r="AK35" i="8"/>
  <c r="AF35" i="8" s="1"/>
  <c r="CD43" i="8"/>
  <c r="CR43" i="8" s="1"/>
  <c r="BO43" i="8"/>
  <c r="AZ43" i="8"/>
  <c r="AK43" i="8"/>
  <c r="AF43" i="8" s="1"/>
  <c r="CD51" i="8"/>
  <c r="CR51" i="8" s="1"/>
  <c r="BO51" i="8"/>
  <c r="AZ51" i="8"/>
  <c r="AK51" i="8"/>
  <c r="AF51" i="8" s="1"/>
  <c r="CD59" i="8"/>
  <c r="CR59" i="8" s="1"/>
  <c r="BO59" i="8"/>
  <c r="AZ59" i="8"/>
  <c r="AK59" i="8"/>
  <c r="AF59" i="8" s="1"/>
  <c r="CD67" i="8"/>
  <c r="CR67" i="8" s="1"/>
  <c r="BO67" i="8"/>
  <c r="AZ67" i="8"/>
  <c r="AK67" i="8"/>
  <c r="AF67" i="8" s="1"/>
  <c r="CD75" i="8"/>
  <c r="CR75" i="8" s="1"/>
  <c r="BO75" i="8"/>
  <c r="AZ75" i="8"/>
  <c r="AK75" i="8"/>
  <c r="AF75" i="8" s="1"/>
  <c r="CD83" i="8"/>
  <c r="CR83" i="8" s="1"/>
  <c r="BO83" i="8"/>
  <c r="AZ83" i="8"/>
  <c r="AK83" i="8"/>
  <c r="AF83" i="8" s="1"/>
  <c r="CD91" i="8"/>
  <c r="CR91" i="8" s="1"/>
  <c r="BO91" i="8"/>
  <c r="AZ91" i="8"/>
  <c r="AK91" i="8"/>
  <c r="AF91" i="8" s="1"/>
  <c r="CD99" i="8"/>
  <c r="CR99" i="8" s="1"/>
  <c r="BO99" i="8"/>
  <c r="AZ99" i="8"/>
  <c r="AK99" i="8"/>
  <c r="AF99" i="8" s="1"/>
  <c r="CD12" i="8"/>
  <c r="BO12" i="8"/>
  <c r="AZ12" i="8"/>
  <c r="AK12" i="8"/>
  <c r="AF12" i="8" s="1"/>
  <c r="CD20" i="8"/>
  <c r="BO20" i="8"/>
  <c r="AZ20" i="8"/>
  <c r="AK20" i="8"/>
  <c r="AF20" i="8" s="1"/>
  <c r="CD28" i="8"/>
  <c r="CR28" i="8" s="1"/>
  <c r="BO28" i="8"/>
  <c r="AZ28" i="8"/>
  <c r="AK28" i="8"/>
  <c r="AF28" i="8" s="1"/>
  <c r="CD36" i="8"/>
  <c r="CR36" i="8" s="1"/>
  <c r="BO36" i="8"/>
  <c r="AZ36" i="8"/>
  <c r="AK36" i="8"/>
  <c r="AF36" i="8" s="1"/>
  <c r="CD44" i="8"/>
  <c r="CR44" i="8" s="1"/>
  <c r="BO44" i="8"/>
  <c r="AZ44" i="8"/>
  <c r="AK44" i="8"/>
  <c r="AF44" i="8" s="1"/>
  <c r="CD52" i="8"/>
  <c r="CR52" i="8" s="1"/>
  <c r="BO52" i="8"/>
  <c r="AZ52" i="8"/>
  <c r="AK52" i="8"/>
  <c r="AF52" i="8" s="1"/>
  <c r="CD60" i="8"/>
  <c r="CR60" i="8" s="1"/>
  <c r="BO60" i="8"/>
  <c r="AZ60" i="8"/>
  <c r="AK60" i="8"/>
  <c r="AF60" i="8" s="1"/>
  <c r="CD68" i="8"/>
  <c r="CR68" i="8" s="1"/>
  <c r="BO68" i="8"/>
  <c r="AZ68" i="8"/>
  <c r="AK68" i="8"/>
  <c r="AF68" i="8" s="1"/>
  <c r="CD76" i="8"/>
  <c r="CR76" i="8" s="1"/>
  <c r="BO76" i="8"/>
  <c r="AZ76" i="8"/>
  <c r="AK76" i="8"/>
  <c r="AF76" i="8" s="1"/>
  <c r="CD84" i="8"/>
  <c r="CR84" i="8" s="1"/>
  <c r="BO84" i="8"/>
  <c r="AZ84" i="8"/>
  <c r="AK84" i="8"/>
  <c r="AF84" i="8" s="1"/>
  <c r="CD92" i="8"/>
  <c r="CR92" i="8" s="1"/>
  <c r="BO92" i="8"/>
  <c r="AZ92" i="8"/>
  <c r="AK92" i="8"/>
  <c r="AF92" i="8" s="1"/>
  <c r="CD100" i="8"/>
  <c r="CR100" i="8" s="1"/>
  <c r="BO100" i="8"/>
  <c r="AZ100" i="8"/>
  <c r="AK100" i="8"/>
  <c r="AF100" i="8" s="1"/>
  <c r="CC5" i="8"/>
  <c r="BN5" i="8"/>
  <c r="AY5" i="8"/>
  <c r="AJ5" i="8"/>
  <c r="AE5" i="8" s="1"/>
  <c r="CC7" i="8"/>
  <c r="BN7" i="8"/>
  <c r="AY7" i="8"/>
  <c r="AJ7" i="8"/>
  <c r="AE7" i="8" s="1"/>
  <c r="CC9" i="8"/>
  <c r="BN9" i="8"/>
  <c r="AY9" i="8"/>
  <c r="AJ9" i="8"/>
  <c r="AE9" i="8" s="1"/>
  <c r="CC11" i="8"/>
  <c r="BN11" i="8"/>
  <c r="AY11" i="8"/>
  <c r="AJ11" i="8"/>
  <c r="AE11" i="8" s="1"/>
  <c r="CC13" i="8"/>
  <c r="BN13" i="8"/>
  <c r="AY13" i="8"/>
  <c r="AJ13" i="8"/>
  <c r="AE13" i="8" s="1"/>
  <c r="CC15" i="8"/>
  <c r="BN15" i="8"/>
  <c r="AY15" i="8"/>
  <c r="AJ15" i="8"/>
  <c r="AE15" i="8" s="1"/>
  <c r="CC17" i="8"/>
  <c r="BN17" i="8"/>
  <c r="AY17" i="8"/>
  <c r="AJ17" i="8"/>
  <c r="AE17" i="8" s="1"/>
  <c r="CC19" i="8"/>
  <c r="BN19" i="8"/>
  <c r="AY19" i="8"/>
  <c r="AJ19" i="8"/>
  <c r="AE19" i="8" s="1"/>
  <c r="CC21" i="8"/>
  <c r="BN21" i="8"/>
  <c r="AY21" i="8"/>
  <c r="AJ21" i="8"/>
  <c r="AE21" i="8" s="1"/>
  <c r="CC23" i="8"/>
  <c r="BN23" i="8"/>
  <c r="AY23" i="8"/>
  <c r="AJ23" i="8"/>
  <c r="AE23" i="8" s="1"/>
  <c r="CC25" i="8"/>
  <c r="CQ25" i="8" s="1"/>
  <c r="BN25" i="8"/>
  <c r="AY25" i="8"/>
  <c r="AJ25" i="8"/>
  <c r="AE25" i="8" s="1"/>
  <c r="CC27" i="8"/>
  <c r="CQ27" i="8" s="1"/>
  <c r="BN27" i="8"/>
  <c r="AY27" i="8"/>
  <c r="AJ27" i="8"/>
  <c r="AE27" i="8" s="1"/>
  <c r="CC29" i="8"/>
  <c r="CQ29" i="8" s="1"/>
  <c r="BN29" i="8"/>
  <c r="AY29" i="8"/>
  <c r="AJ29" i="8"/>
  <c r="AE29" i="8" s="1"/>
  <c r="CC31" i="8"/>
  <c r="CQ31" i="8" s="1"/>
  <c r="BN31" i="8"/>
  <c r="AY31" i="8"/>
  <c r="AJ31" i="8"/>
  <c r="AE31" i="8" s="1"/>
  <c r="BN33" i="8"/>
  <c r="CC33" i="8"/>
  <c r="CQ33" i="8" s="1"/>
  <c r="AY33" i="8"/>
  <c r="AJ33" i="8"/>
  <c r="AE33" i="8" s="1"/>
  <c r="CC35" i="8"/>
  <c r="CQ35" i="8" s="1"/>
  <c r="BN35" i="8"/>
  <c r="AY35" i="8"/>
  <c r="AJ35" i="8"/>
  <c r="AE35" i="8" s="1"/>
  <c r="BN37" i="8"/>
  <c r="CC37" i="8"/>
  <c r="CQ37" i="8" s="1"/>
  <c r="AY37" i="8"/>
  <c r="AJ37" i="8"/>
  <c r="AE37" i="8" s="1"/>
  <c r="CC39" i="8"/>
  <c r="CQ39" i="8" s="1"/>
  <c r="BN39" i="8"/>
  <c r="AY39" i="8"/>
  <c r="AJ39" i="8"/>
  <c r="AE39" i="8" s="1"/>
  <c r="BN41" i="8"/>
  <c r="CC41" i="8"/>
  <c r="CQ41" i="8" s="1"/>
  <c r="AY41" i="8"/>
  <c r="AJ41" i="8"/>
  <c r="AE41" i="8" s="1"/>
  <c r="CC43" i="8"/>
  <c r="CQ43" i="8" s="1"/>
  <c r="BN43" i="8"/>
  <c r="AY43" i="8"/>
  <c r="AJ43" i="8"/>
  <c r="AE43" i="8" s="1"/>
  <c r="BN45" i="8"/>
  <c r="CC45" i="8"/>
  <c r="CQ45" i="8" s="1"/>
  <c r="AY45" i="8"/>
  <c r="AJ45" i="8"/>
  <c r="AE45" i="8" s="1"/>
  <c r="CC47" i="8"/>
  <c r="CQ47" i="8" s="1"/>
  <c r="BN47" i="8"/>
  <c r="AY47" i="8"/>
  <c r="AJ47" i="8"/>
  <c r="AE47" i="8" s="1"/>
  <c r="BN49" i="8"/>
  <c r="CC49" i="8"/>
  <c r="CQ49" i="8" s="1"/>
  <c r="AY49" i="8"/>
  <c r="AJ49" i="8"/>
  <c r="AE49" i="8" s="1"/>
  <c r="CC51" i="8"/>
  <c r="CQ51" i="8" s="1"/>
  <c r="BN51" i="8"/>
  <c r="AY51" i="8"/>
  <c r="AJ51" i="8"/>
  <c r="AE51" i="8" s="1"/>
  <c r="BN53" i="8"/>
  <c r="CC53" i="8"/>
  <c r="CQ53" i="8" s="1"/>
  <c r="AY53" i="8"/>
  <c r="AJ53" i="8"/>
  <c r="AE53" i="8" s="1"/>
  <c r="CC55" i="8"/>
  <c r="CQ55" i="8" s="1"/>
  <c r="BN55" i="8"/>
  <c r="AY55" i="8"/>
  <c r="AJ55" i="8"/>
  <c r="AE55" i="8" s="1"/>
  <c r="BN57" i="8"/>
  <c r="CC57" i="8"/>
  <c r="CQ57" i="8" s="1"/>
  <c r="AY57" i="8"/>
  <c r="AJ57" i="8"/>
  <c r="AE57" i="8" s="1"/>
  <c r="CC59" i="8"/>
  <c r="CQ59" i="8" s="1"/>
  <c r="BN59" i="8"/>
  <c r="AY59" i="8"/>
  <c r="AJ59" i="8"/>
  <c r="AE59" i="8" s="1"/>
  <c r="BN61" i="8"/>
  <c r="CC61" i="8"/>
  <c r="CQ61" i="8" s="1"/>
  <c r="AY61" i="8"/>
  <c r="AJ61" i="8"/>
  <c r="AE61" i="8" s="1"/>
  <c r="CC63" i="8"/>
  <c r="CQ63" i="8" s="1"/>
  <c r="BN63" i="8"/>
  <c r="AY63" i="8"/>
  <c r="AJ63" i="8"/>
  <c r="AE63" i="8" s="1"/>
  <c r="BN65" i="8"/>
  <c r="CC65" i="8"/>
  <c r="CQ65" i="8" s="1"/>
  <c r="AY65" i="8"/>
  <c r="AJ65" i="8"/>
  <c r="AE65" i="8" s="1"/>
  <c r="CC67" i="8"/>
  <c r="CQ67" i="8" s="1"/>
  <c r="BN67" i="8"/>
  <c r="AY67" i="8"/>
  <c r="AJ67" i="8"/>
  <c r="AE67" i="8" s="1"/>
  <c r="BN69" i="8"/>
  <c r="CC69" i="8"/>
  <c r="CQ69" i="8" s="1"/>
  <c r="AY69" i="8"/>
  <c r="AJ69" i="8"/>
  <c r="AE69" i="8" s="1"/>
  <c r="CC71" i="8"/>
  <c r="CQ71" i="8" s="1"/>
  <c r="BN71" i="8"/>
  <c r="AY71" i="8"/>
  <c r="AJ71" i="8"/>
  <c r="AE71" i="8" s="1"/>
  <c r="BN73" i="8"/>
  <c r="CC73" i="8"/>
  <c r="CQ73" i="8" s="1"/>
  <c r="AY73" i="8"/>
  <c r="AJ73" i="8"/>
  <c r="AE73" i="8" s="1"/>
  <c r="CC75" i="8"/>
  <c r="CQ75" i="8" s="1"/>
  <c r="BN75" i="8"/>
  <c r="AY75" i="8"/>
  <c r="AJ75" i="8"/>
  <c r="AE75" i="8" s="1"/>
  <c r="CC77" i="8"/>
  <c r="CQ77" i="8" s="1"/>
  <c r="BN77" i="8"/>
  <c r="AY77" i="8"/>
  <c r="AJ77" i="8"/>
  <c r="AE77" i="8" s="1"/>
  <c r="CC79" i="8"/>
  <c r="CQ79" i="8" s="1"/>
  <c r="BN79" i="8"/>
  <c r="AY79" i="8"/>
  <c r="AJ79" i="8"/>
  <c r="AE79" i="8" s="1"/>
  <c r="CC81" i="8"/>
  <c r="CQ81" i="8" s="1"/>
  <c r="BN81" i="8"/>
  <c r="AY81" i="8"/>
  <c r="AJ81" i="8"/>
  <c r="AE81" i="8" s="1"/>
  <c r="CC83" i="8"/>
  <c r="CQ83" i="8" s="1"/>
  <c r="BN83" i="8"/>
  <c r="AY83" i="8"/>
  <c r="AJ83" i="8"/>
  <c r="AE83" i="8" s="1"/>
  <c r="CC85" i="8"/>
  <c r="CQ85" i="8" s="1"/>
  <c r="BN85" i="8"/>
  <c r="AY85" i="8"/>
  <c r="AJ85" i="8"/>
  <c r="AE85" i="8" s="1"/>
  <c r="CC87" i="8"/>
  <c r="CQ87" i="8" s="1"/>
  <c r="BN87" i="8"/>
  <c r="AY87" i="8"/>
  <c r="AJ87" i="8"/>
  <c r="AE87" i="8" s="1"/>
  <c r="CC89" i="8"/>
  <c r="CQ89" i="8" s="1"/>
  <c r="BN89" i="8"/>
  <c r="AY89" i="8"/>
  <c r="AJ89" i="8"/>
  <c r="AE89" i="8" s="1"/>
  <c r="CC91" i="8"/>
  <c r="CQ91" i="8" s="1"/>
  <c r="BN91" i="8"/>
  <c r="AY91" i="8"/>
  <c r="AJ91" i="8"/>
  <c r="AE91" i="8" s="1"/>
  <c r="CC93" i="8"/>
  <c r="CQ93" i="8" s="1"/>
  <c r="BN93" i="8"/>
  <c r="AY93" i="8"/>
  <c r="AJ93" i="8"/>
  <c r="AE93" i="8" s="1"/>
  <c r="CC95" i="8"/>
  <c r="CQ95" i="8" s="1"/>
  <c r="BN95" i="8"/>
  <c r="AY95" i="8"/>
  <c r="AJ95" i="8"/>
  <c r="AE95" i="8" s="1"/>
  <c r="CC97" i="8"/>
  <c r="CQ97" i="8" s="1"/>
  <c r="BN97" i="8"/>
  <c r="AY97" i="8"/>
  <c r="AJ97" i="8"/>
  <c r="AE97" i="8" s="1"/>
  <c r="CC99" i="8"/>
  <c r="CQ99" i="8" s="1"/>
  <c r="BN99" i="8"/>
  <c r="AY99" i="8"/>
  <c r="AJ99" i="8"/>
  <c r="AE99" i="8" s="1"/>
  <c r="CC101" i="8"/>
  <c r="CQ101" i="8" s="1"/>
  <c r="BN101" i="8"/>
  <c r="AY101" i="8"/>
  <c r="AJ101" i="8"/>
  <c r="AE101" i="8" s="1"/>
  <c r="CC103" i="8"/>
  <c r="CQ103" i="8" s="1"/>
  <c r="BN103" i="8"/>
  <c r="AY103" i="8"/>
  <c r="AJ103" i="8"/>
  <c r="AE103" i="8" s="1"/>
  <c r="CC90" i="8"/>
  <c r="CQ90" i="8" s="1"/>
  <c r="BN90" i="8"/>
  <c r="AY90" i="8"/>
  <c r="AJ90" i="8"/>
  <c r="AE90" i="8" s="1"/>
  <c r="CC100" i="8"/>
  <c r="CQ100" i="8" s="1"/>
  <c r="BN100" i="8"/>
  <c r="AY100" i="8"/>
  <c r="AJ100" i="8"/>
  <c r="AE100" i="8" s="1"/>
  <c r="CD5" i="8"/>
  <c r="BO5" i="8"/>
  <c r="AZ5" i="8"/>
  <c r="AK5" i="8"/>
  <c r="AF5" i="8" s="1"/>
  <c r="CD13" i="8"/>
  <c r="BO13" i="8"/>
  <c r="AZ13" i="8"/>
  <c r="AK13" i="8"/>
  <c r="AF13" i="8" s="1"/>
  <c r="CD21" i="8"/>
  <c r="BO21" i="8"/>
  <c r="AZ21" i="8"/>
  <c r="AK21" i="8"/>
  <c r="AF21" i="8" s="1"/>
  <c r="CD29" i="8"/>
  <c r="CR29" i="8" s="1"/>
  <c r="BO29" i="8"/>
  <c r="AZ29" i="8"/>
  <c r="AK29" i="8"/>
  <c r="AF29" i="8" s="1"/>
  <c r="BO37" i="8"/>
  <c r="AZ37" i="8"/>
  <c r="CD37" i="8"/>
  <c r="CR37" i="8" s="1"/>
  <c r="AK37" i="8"/>
  <c r="AF37" i="8" s="1"/>
  <c r="BO45" i="8"/>
  <c r="AZ45" i="8"/>
  <c r="CD45" i="8"/>
  <c r="CR45" i="8" s="1"/>
  <c r="AK45" i="8"/>
  <c r="AF45" i="8" s="1"/>
  <c r="BO53" i="8"/>
  <c r="AZ53" i="8"/>
  <c r="CD53" i="8"/>
  <c r="CR53" i="8" s="1"/>
  <c r="AK53" i="8"/>
  <c r="AF53" i="8" s="1"/>
  <c r="BO61" i="8"/>
  <c r="AZ61" i="8"/>
  <c r="CD61" i="8"/>
  <c r="CR61" i="8" s="1"/>
  <c r="AK61" i="8"/>
  <c r="AF61" i="8" s="1"/>
  <c r="BO69" i="8"/>
  <c r="CD69" i="8"/>
  <c r="CR69" i="8" s="1"/>
  <c r="AZ69" i="8"/>
  <c r="AK69" i="8"/>
  <c r="AF69" i="8" s="1"/>
  <c r="CD77" i="8"/>
  <c r="CR77" i="8" s="1"/>
  <c r="BO77" i="8"/>
  <c r="AZ77" i="8"/>
  <c r="AK77" i="8"/>
  <c r="AF77" i="8" s="1"/>
  <c r="CD85" i="8"/>
  <c r="CR85" i="8" s="1"/>
  <c r="BO85" i="8"/>
  <c r="AZ85" i="8"/>
  <c r="AK85" i="8"/>
  <c r="AF85" i="8" s="1"/>
  <c r="CD93" i="8"/>
  <c r="CR93" i="8" s="1"/>
  <c r="BO93" i="8"/>
  <c r="AZ93" i="8"/>
  <c r="AK93" i="8"/>
  <c r="AF93" i="8" s="1"/>
  <c r="CD101" i="8"/>
  <c r="CR101" i="8" s="1"/>
  <c r="BO101" i="8"/>
  <c r="AZ101" i="8"/>
  <c r="AK101" i="8"/>
  <c r="AF101" i="8" s="1"/>
  <c r="CC8" i="8"/>
  <c r="BN8" i="8"/>
  <c r="AY8" i="8"/>
  <c r="AJ8" i="8"/>
  <c r="AE8" i="8" s="1"/>
  <c r="CC16" i="8"/>
  <c r="BN16" i="8"/>
  <c r="AY16" i="8"/>
  <c r="AJ16" i="8"/>
  <c r="AE16" i="8" s="1"/>
  <c r="CC24" i="8"/>
  <c r="CQ24" i="8" s="1"/>
  <c r="BN24" i="8"/>
  <c r="AY24" i="8"/>
  <c r="AJ24" i="8"/>
  <c r="AE24" i="8" s="1"/>
  <c r="CC32" i="8"/>
  <c r="CQ32" i="8" s="1"/>
  <c r="BN32" i="8"/>
  <c r="AY32" i="8"/>
  <c r="AJ32" i="8"/>
  <c r="AE32" i="8" s="1"/>
  <c r="CC40" i="8"/>
  <c r="CQ40" i="8" s="1"/>
  <c r="BN40" i="8"/>
  <c r="AY40" i="8"/>
  <c r="AJ40" i="8"/>
  <c r="AE40" i="8" s="1"/>
  <c r="CC48" i="8"/>
  <c r="CQ48" i="8" s="1"/>
  <c r="BN48" i="8"/>
  <c r="AY48" i="8"/>
  <c r="AJ48" i="8"/>
  <c r="AE48" i="8" s="1"/>
  <c r="CC56" i="8"/>
  <c r="CQ56" i="8" s="1"/>
  <c r="BN56" i="8"/>
  <c r="AY56" i="8"/>
  <c r="AJ56" i="8"/>
  <c r="AE56" i="8" s="1"/>
  <c r="CC64" i="8"/>
  <c r="CQ64" i="8" s="1"/>
  <c r="BN64" i="8"/>
  <c r="AY64" i="8"/>
  <c r="AJ64" i="8"/>
  <c r="AE64" i="8" s="1"/>
  <c r="CC72" i="8"/>
  <c r="CQ72" i="8" s="1"/>
  <c r="BN72" i="8"/>
  <c r="AY72" i="8"/>
  <c r="AJ72" i="8"/>
  <c r="AE72" i="8" s="1"/>
  <c r="CC6" i="8"/>
  <c r="AY6" i="8"/>
  <c r="BN6" i="8"/>
  <c r="AJ6" i="8"/>
  <c r="AE6" i="8" s="1"/>
  <c r="CC14" i="8"/>
  <c r="AY14" i="8"/>
  <c r="BN14" i="8"/>
  <c r="AJ14" i="8"/>
  <c r="AE14" i="8" s="1"/>
  <c r="CC22" i="8"/>
  <c r="BN22" i="8"/>
  <c r="AY22" i="8"/>
  <c r="AJ22" i="8"/>
  <c r="AE22" i="8" s="1"/>
  <c r="CC30" i="8"/>
  <c r="CQ30" i="8" s="1"/>
  <c r="BN30" i="8"/>
  <c r="AY30" i="8"/>
  <c r="AJ30" i="8"/>
  <c r="AE30" i="8" s="1"/>
  <c r="CC38" i="8"/>
  <c r="CQ38" i="8" s="1"/>
  <c r="BN38" i="8"/>
  <c r="AY38" i="8"/>
  <c r="AJ38" i="8"/>
  <c r="AE38" i="8" s="1"/>
  <c r="CC46" i="8"/>
  <c r="CQ46" i="8" s="1"/>
  <c r="BN46" i="8"/>
  <c r="AY46" i="8"/>
  <c r="AJ46" i="8"/>
  <c r="AE46" i="8" s="1"/>
  <c r="CC54" i="8"/>
  <c r="CQ54" i="8" s="1"/>
  <c r="BN54" i="8"/>
  <c r="AY54" i="8"/>
  <c r="AJ54" i="8"/>
  <c r="AE54" i="8" s="1"/>
  <c r="CC62" i="8"/>
  <c r="CQ62" i="8" s="1"/>
  <c r="BN62" i="8"/>
  <c r="AY62" i="8"/>
  <c r="AJ62" i="8"/>
  <c r="AE62" i="8" s="1"/>
  <c r="CC70" i="8"/>
  <c r="CQ70" i="8" s="1"/>
  <c r="BN70" i="8"/>
  <c r="AY70" i="8"/>
  <c r="AJ70" i="8"/>
  <c r="AE70" i="8" s="1"/>
  <c r="CC10" i="8"/>
  <c r="AY10" i="8"/>
  <c r="BN10" i="8"/>
  <c r="AJ10" i="8"/>
  <c r="AE10" i="8" s="1"/>
  <c r="CC18" i="8"/>
  <c r="BN18" i="8"/>
  <c r="AY18" i="8"/>
  <c r="AJ18" i="8"/>
  <c r="AE18" i="8" s="1"/>
  <c r="CC26" i="8"/>
  <c r="CQ26" i="8" s="1"/>
  <c r="BN26" i="8"/>
  <c r="AY26" i="8"/>
  <c r="AJ26" i="8"/>
  <c r="AE26" i="8" s="1"/>
  <c r="CC34" i="8"/>
  <c r="CQ34" i="8" s="1"/>
  <c r="BN34" i="8"/>
  <c r="AY34" i="8"/>
  <c r="AJ34" i="8"/>
  <c r="AE34" i="8" s="1"/>
  <c r="CC42" i="8"/>
  <c r="CQ42" i="8" s="1"/>
  <c r="BN42" i="8"/>
  <c r="AY42" i="8"/>
  <c r="AJ42" i="8"/>
  <c r="AE42" i="8" s="1"/>
  <c r="CC50" i="8"/>
  <c r="CQ50" i="8" s="1"/>
  <c r="BN50" i="8"/>
  <c r="AY50" i="8"/>
  <c r="AJ50" i="8"/>
  <c r="AE50" i="8" s="1"/>
  <c r="CC58" i="8"/>
  <c r="CQ58" i="8" s="1"/>
  <c r="BN58" i="8"/>
  <c r="AY58" i="8"/>
  <c r="AJ58" i="8"/>
  <c r="AE58" i="8" s="1"/>
  <c r="CC66" i="8"/>
  <c r="CQ66" i="8" s="1"/>
  <c r="BN66" i="8"/>
  <c r="AY66" i="8"/>
  <c r="AJ66" i="8"/>
  <c r="AE66" i="8" s="1"/>
  <c r="CC74" i="8"/>
  <c r="CQ74" i="8" s="1"/>
  <c r="BN74" i="8"/>
  <c r="AY74" i="8"/>
  <c r="AJ74" i="8"/>
  <c r="AE74" i="8" s="1"/>
  <c r="CD14" i="8"/>
  <c r="AZ14" i="8"/>
  <c r="BO14" i="8"/>
  <c r="AK14" i="8"/>
  <c r="AF14" i="8" s="1"/>
  <c r="CD22" i="8"/>
  <c r="BO22" i="8"/>
  <c r="AZ22" i="8"/>
  <c r="AK22" i="8"/>
  <c r="AF22" i="8" s="1"/>
  <c r="CD30" i="8"/>
  <c r="CR30" i="8" s="1"/>
  <c r="BO30" i="8"/>
  <c r="AZ30" i="8"/>
  <c r="AK30" i="8"/>
  <c r="AF30" i="8" s="1"/>
  <c r="CD38" i="8"/>
  <c r="CR38" i="8" s="1"/>
  <c r="BO38" i="8"/>
  <c r="AZ38" i="8"/>
  <c r="AK38" i="8"/>
  <c r="AF38" i="8" s="1"/>
  <c r="CD46" i="8"/>
  <c r="CR46" i="8" s="1"/>
  <c r="BO46" i="8"/>
  <c r="AZ46" i="8"/>
  <c r="AK46" i="8"/>
  <c r="AF46" i="8" s="1"/>
  <c r="CD54" i="8"/>
  <c r="CR54" i="8" s="1"/>
  <c r="BO54" i="8"/>
  <c r="AZ54" i="8"/>
  <c r="AK54" i="8"/>
  <c r="AF54" i="8" s="1"/>
  <c r="CD62" i="8"/>
  <c r="CR62" i="8" s="1"/>
  <c r="BO62" i="8"/>
  <c r="AZ62" i="8"/>
  <c r="AK62" i="8"/>
  <c r="AF62" i="8" s="1"/>
  <c r="CD70" i="8"/>
  <c r="CR70" i="8" s="1"/>
  <c r="BO70" i="8"/>
  <c r="AZ70" i="8"/>
  <c r="AK70" i="8"/>
  <c r="AF70" i="8" s="1"/>
  <c r="CD78" i="8"/>
  <c r="CR78" i="8" s="1"/>
  <c r="BO78" i="8"/>
  <c r="AZ78" i="8"/>
  <c r="AK78" i="8"/>
  <c r="AF78" i="8" s="1"/>
  <c r="CD86" i="8"/>
  <c r="CR86" i="8" s="1"/>
  <c r="BO86" i="8"/>
  <c r="AZ86" i="8"/>
  <c r="AK86" i="8"/>
  <c r="AF86" i="8" s="1"/>
  <c r="CD94" i="8"/>
  <c r="CR94" i="8" s="1"/>
  <c r="BO94" i="8"/>
  <c r="AZ94" i="8"/>
  <c r="AK94" i="8"/>
  <c r="AF94" i="8" s="1"/>
  <c r="CD102" i="8"/>
  <c r="CR102" i="8" s="1"/>
  <c r="BO102" i="8"/>
  <c r="AZ102" i="8"/>
  <c r="AK102" i="8"/>
  <c r="AF102" i="8" s="1"/>
  <c r="CC82" i="8"/>
  <c r="CQ82" i="8" s="1"/>
  <c r="BN82" i="8"/>
  <c r="AY82" i="8"/>
  <c r="AJ82" i="8"/>
  <c r="AE82" i="8" s="1"/>
  <c r="CD4" i="8"/>
  <c r="BO4" i="8"/>
  <c r="AZ4" i="8"/>
  <c r="AK4" i="8"/>
  <c r="CD6" i="8"/>
  <c r="AZ6" i="8"/>
  <c r="BO6" i="8"/>
  <c r="AK6" i="8"/>
  <c r="AF6" i="8" s="1"/>
  <c r="CD10" i="8"/>
  <c r="AZ10" i="8"/>
  <c r="BO10" i="8"/>
  <c r="AK10" i="8"/>
  <c r="AF10" i="8" s="1"/>
  <c r="CD7" i="8"/>
  <c r="AZ7" i="8"/>
  <c r="BO7" i="8"/>
  <c r="AK7" i="8"/>
  <c r="AF7" i="8" s="1"/>
  <c r="CD15" i="8"/>
  <c r="AZ15" i="8"/>
  <c r="BO15" i="8"/>
  <c r="AK15" i="8"/>
  <c r="AF15" i="8" s="1"/>
  <c r="CD23" i="8"/>
  <c r="BO23" i="8"/>
  <c r="AZ23" i="8"/>
  <c r="AK23" i="8"/>
  <c r="AF23" i="8" s="1"/>
  <c r="CD31" i="8"/>
  <c r="CR31" i="8" s="1"/>
  <c r="BO31" i="8"/>
  <c r="AZ31" i="8"/>
  <c r="AK31" i="8"/>
  <c r="AF31" i="8" s="1"/>
  <c r="CD39" i="8"/>
  <c r="CR39" i="8" s="1"/>
  <c r="BO39" i="8"/>
  <c r="AZ39" i="8"/>
  <c r="AK39" i="8"/>
  <c r="AF39" i="8" s="1"/>
  <c r="CD47" i="8"/>
  <c r="CR47" i="8" s="1"/>
  <c r="BO47" i="8"/>
  <c r="AZ47" i="8"/>
  <c r="AK47" i="8"/>
  <c r="AF47" i="8" s="1"/>
  <c r="CD55" i="8"/>
  <c r="CR55" i="8" s="1"/>
  <c r="BO55" i="8"/>
  <c r="AZ55" i="8"/>
  <c r="AK55" i="8"/>
  <c r="AF55" i="8" s="1"/>
  <c r="CD63" i="8"/>
  <c r="CR63" i="8" s="1"/>
  <c r="BO63" i="8"/>
  <c r="AZ63" i="8"/>
  <c r="AK63" i="8"/>
  <c r="AF63" i="8" s="1"/>
  <c r="CD71" i="8"/>
  <c r="CR71" i="8" s="1"/>
  <c r="BO71" i="8"/>
  <c r="AZ71" i="8"/>
  <c r="AK71" i="8"/>
  <c r="AF71" i="8" s="1"/>
  <c r="CD79" i="8"/>
  <c r="CR79" i="8" s="1"/>
  <c r="BO79" i="8"/>
  <c r="AZ79" i="8"/>
  <c r="AK79" i="8"/>
  <c r="AF79" i="8" s="1"/>
  <c r="CD87" i="8"/>
  <c r="CR87" i="8" s="1"/>
  <c r="BO87" i="8"/>
  <c r="AZ87" i="8"/>
  <c r="AK87" i="8"/>
  <c r="AF87" i="8" s="1"/>
  <c r="CD95" i="8"/>
  <c r="CR95" i="8" s="1"/>
  <c r="BO95" i="8"/>
  <c r="AZ95" i="8"/>
  <c r="AK95" i="8"/>
  <c r="AF95" i="8" s="1"/>
  <c r="CD103" i="8"/>
  <c r="CR103" i="8" s="1"/>
  <c r="BO103" i="8"/>
  <c r="AZ103" i="8"/>
  <c r="AK103" i="8"/>
  <c r="AF103" i="8" s="1"/>
  <c r="CC4" i="8"/>
  <c r="BN4" i="8"/>
  <c r="AY4" i="8"/>
  <c r="AJ4" i="8"/>
  <c r="CC12" i="8"/>
  <c r="BN12" i="8"/>
  <c r="AY12" i="8"/>
  <c r="AJ12" i="8"/>
  <c r="AE12" i="8" s="1"/>
  <c r="CC20" i="8"/>
  <c r="BN20" i="8"/>
  <c r="AY20" i="8"/>
  <c r="AJ20" i="8"/>
  <c r="AE20" i="8" s="1"/>
  <c r="CC28" i="8"/>
  <c r="CQ28" i="8" s="1"/>
  <c r="BN28" i="8"/>
  <c r="AY28" i="8"/>
  <c r="AJ28" i="8"/>
  <c r="AE28" i="8" s="1"/>
  <c r="CC36" i="8"/>
  <c r="CQ36" i="8" s="1"/>
  <c r="BN36" i="8"/>
  <c r="AY36" i="8"/>
  <c r="AJ36" i="8"/>
  <c r="AE36" i="8" s="1"/>
  <c r="CC44" i="8"/>
  <c r="CQ44" i="8" s="1"/>
  <c r="BN44" i="8"/>
  <c r="AY44" i="8"/>
  <c r="AJ44" i="8"/>
  <c r="AE44" i="8" s="1"/>
  <c r="CC52" i="8"/>
  <c r="CQ52" i="8" s="1"/>
  <c r="BN52" i="8"/>
  <c r="AY52" i="8"/>
  <c r="AJ52" i="8"/>
  <c r="AE52" i="8" s="1"/>
  <c r="CC60" i="8"/>
  <c r="CQ60" i="8" s="1"/>
  <c r="BN60" i="8"/>
  <c r="AY60" i="8"/>
  <c r="AJ60" i="8"/>
  <c r="AE60" i="8" s="1"/>
  <c r="CC68" i="8"/>
  <c r="CQ68" i="8" s="1"/>
  <c r="BN68" i="8"/>
  <c r="AY68" i="8"/>
  <c r="AJ68" i="8"/>
  <c r="AE68" i="8" s="1"/>
  <c r="CC76" i="8"/>
  <c r="CQ76" i="8" s="1"/>
  <c r="BN76" i="8"/>
  <c r="AY76" i="8"/>
  <c r="AJ76" i="8"/>
  <c r="AE76" i="8" s="1"/>
  <c r="CD16" i="8"/>
  <c r="BO16" i="8"/>
  <c r="AZ16" i="8"/>
  <c r="AK16" i="8"/>
  <c r="AF16" i="8" s="1"/>
  <c r="CD24" i="8"/>
  <c r="CR24" i="8" s="1"/>
  <c r="BO24" i="8"/>
  <c r="AZ24" i="8"/>
  <c r="AK24" i="8"/>
  <c r="AF24" i="8" s="1"/>
  <c r="CD32" i="8"/>
  <c r="CR32" i="8" s="1"/>
  <c r="BO32" i="8"/>
  <c r="AZ32" i="8"/>
  <c r="AK32" i="8"/>
  <c r="AF32" i="8" s="1"/>
  <c r="CD40" i="8"/>
  <c r="CR40" i="8" s="1"/>
  <c r="BO40" i="8"/>
  <c r="AZ40" i="8"/>
  <c r="AK40" i="8"/>
  <c r="AF40" i="8" s="1"/>
  <c r="CD48" i="8"/>
  <c r="CR48" i="8" s="1"/>
  <c r="BO48" i="8"/>
  <c r="AZ48" i="8"/>
  <c r="AK48" i="8"/>
  <c r="AF48" i="8" s="1"/>
  <c r="CD56" i="8"/>
  <c r="CR56" i="8" s="1"/>
  <c r="BO56" i="8"/>
  <c r="AZ56" i="8"/>
  <c r="AK56" i="8"/>
  <c r="AF56" i="8" s="1"/>
  <c r="CD64" i="8"/>
  <c r="CR64" i="8" s="1"/>
  <c r="BO64" i="8"/>
  <c r="AZ64" i="8"/>
  <c r="AK64" i="8"/>
  <c r="AF64" i="8" s="1"/>
  <c r="CD72" i="8"/>
  <c r="CR72" i="8" s="1"/>
  <c r="BO72" i="8"/>
  <c r="AZ72" i="8"/>
  <c r="AK72" i="8"/>
  <c r="AF72" i="8" s="1"/>
  <c r="CD80" i="8"/>
  <c r="CR80" i="8" s="1"/>
  <c r="BO80" i="8"/>
  <c r="AZ80" i="8"/>
  <c r="AK80" i="8"/>
  <c r="AF80" i="8" s="1"/>
  <c r="CD88" i="8"/>
  <c r="CR88" i="8" s="1"/>
  <c r="BO88" i="8"/>
  <c r="AZ88" i="8"/>
  <c r="AK88" i="8"/>
  <c r="AF88" i="8" s="1"/>
  <c r="CD96" i="8"/>
  <c r="CR96" i="8" s="1"/>
  <c r="BO96" i="8"/>
  <c r="AZ96" i="8"/>
  <c r="AK96" i="8"/>
  <c r="AF96" i="8" s="1"/>
  <c r="CC84" i="8"/>
  <c r="CQ84" i="8" s="1"/>
  <c r="BN84" i="8"/>
  <c r="AY84" i="8"/>
  <c r="AJ84" i="8"/>
  <c r="AE84" i="8" s="1"/>
  <c r="CC96" i="8"/>
  <c r="CQ96" i="8" s="1"/>
  <c r="BN96" i="8"/>
  <c r="AY96" i="8"/>
  <c r="AJ96" i="8"/>
  <c r="AE96" i="8" s="1"/>
  <c r="CC78" i="8"/>
  <c r="CQ78" i="8" s="1"/>
  <c r="BN78" i="8"/>
  <c r="AY78" i="8"/>
  <c r="AJ78" i="8"/>
  <c r="AE78" i="8" s="1"/>
  <c r="CC92" i="8"/>
  <c r="CQ92" i="8" s="1"/>
  <c r="BN92" i="8"/>
  <c r="AY92" i="8"/>
  <c r="AJ92" i="8"/>
  <c r="AE92" i="8" s="1"/>
  <c r="CC98" i="8"/>
  <c r="CQ98" i="8" s="1"/>
  <c r="BN98" i="8"/>
  <c r="AY98" i="8"/>
  <c r="AJ98" i="8"/>
  <c r="AE98" i="8" s="1"/>
  <c r="CD9" i="8"/>
  <c r="BO9" i="8"/>
  <c r="AZ9" i="8"/>
  <c r="AK9" i="8"/>
  <c r="AF9" i="8" s="1"/>
  <c r="CD17" i="8"/>
  <c r="BO17" i="8"/>
  <c r="AZ17" i="8"/>
  <c r="AK17" i="8"/>
  <c r="AF17" i="8" s="1"/>
  <c r="CD25" i="8"/>
  <c r="CR25" i="8" s="1"/>
  <c r="BO25" i="8"/>
  <c r="AZ25" i="8"/>
  <c r="AK25" i="8"/>
  <c r="AF25" i="8" s="1"/>
  <c r="BO33" i="8"/>
  <c r="AZ33" i="8"/>
  <c r="CD33" i="8"/>
  <c r="CR33" i="8" s="1"/>
  <c r="AK33" i="8"/>
  <c r="AF33" i="8" s="1"/>
  <c r="BO41" i="8"/>
  <c r="AZ41" i="8"/>
  <c r="CD41" i="8"/>
  <c r="CR41" i="8" s="1"/>
  <c r="AK41" i="8"/>
  <c r="AF41" i="8" s="1"/>
  <c r="BO49" i="8"/>
  <c r="AZ49" i="8"/>
  <c r="CD49" i="8"/>
  <c r="CR49" i="8" s="1"/>
  <c r="AK49" i="8"/>
  <c r="AF49" i="8" s="1"/>
  <c r="BO57" i="8"/>
  <c r="AZ57" i="8"/>
  <c r="CD57" i="8"/>
  <c r="CR57" i="8" s="1"/>
  <c r="AK57" i="8"/>
  <c r="AF57" i="8" s="1"/>
  <c r="BO65" i="8"/>
  <c r="CD65" i="8"/>
  <c r="CR65" i="8" s="1"/>
  <c r="AZ65" i="8"/>
  <c r="AK65" i="8"/>
  <c r="AF65" i="8" s="1"/>
  <c r="BO73" i="8"/>
  <c r="CD73" i="8"/>
  <c r="CR73" i="8" s="1"/>
  <c r="AZ73" i="8"/>
  <c r="AK73" i="8"/>
  <c r="AF73" i="8" s="1"/>
  <c r="CD81" i="8"/>
  <c r="CR81" i="8" s="1"/>
  <c r="BO81" i="8"/>
  <c r="AZ81" i="8"/>
  <c r="AK81" i="8"/>
  <c r="AF81" i="8" s="1"/>
  <c r="CD89" i="8"/>
  <c r="CR89" i="8" s="1"/>
  <c r="BO89" i="8"/>
  <c r="AZ89" i="8"/>
  <c r="AK89" i="8"/>
  <c r="AF89" i="8" s="1"/>
  <c r="CD97" i="8"/>
  <c r="CR97" i="8" s="1"/>
  <c r="BO97" i="8"/>
  <c r="AZ97" i="8"/>
  <c r="AK97" i="8"/>
  <c r="AF97" i="8" s="1"/>
  <c r="U110" i="2"/>
  <c r="U109" i="2"/>
  <c r="U107" i="2"/>
  <c r="U108" i="2"/>
  <c r="U106" i="2"/>
  <c r="LO468" i="2"/>
  <c r="B468" i="2"/>
  <c r="JG315" i="2"/>
  <c r="B315" i="2"/>
  <c r="FB16" i="2"/>
  <c r="B165" i="2"/>
  <c r="GY165" i="2" s="1"/>
  <c r="LO476" i="2"/>
  <c r="B476" i="2"/>
  <c r="JG323" i="2"/>
  <c r="B323" i="2"/>
  <c r="FB24" i="2"/>
  <c r="B173" i="2"/>
  <c r="GY173" i="2" s="1"/>
  <c r="LO484" i="2"/>
  <c r="B484" i="2"/>
  <c r="JG331" i="2"/>
  <c r="B331" i="2"/>
  <c r="FB32" i="2"/>
  <c r="B181" i="2"/>
  <c r="GY181" i="2" s="1"/>
  <c r="LO492" i="2"/>
  <c r="B492" i="2"/>
  <c r="JG339" i="2"/>
  <c r="B339" i="2"/>
  <c r="B189" i="2"/>
  <c r="GY189" i="2" s="1"/>
  <c r="FB40" i="2"/>
  <c r="LO500" i="2"/>
  <c r="B500" i="2"/>
  <c r="JG347" i="2"/>
  <c r="B347" i="2"/>
  <c r="B197" i="2"/>
  <c r="GY197" i="2" s="1"/>
  <c r="FB48" i="2"/>
  <c r="LO508" i="2"/>
  <c r="B508" i="2"/>
  <c r="JG355" i="2"/>
  <c r="B355" i="2"/>
  <c r="B205" i="2"/>
  <c r="GY205" i="2" s="1"/>
  <c r="FB56" i="2"/>
  <c r="LO516" i="2"/>
  <c r="B516" i="2"/>
  <c r="JG363" i="2"/>
  <c r="B363" i="2"/>
  <c r="B213" i="2"/>
  <c r="GY213" i="2" s="1"/>
  <c r="FB64" i="2"/>
  <c r="B524" i="2"/>
  <c r="LO524" i="2"/>
  <c r="JG371" i="2"/>
  <c r="B371" i="2"/>
  <c r="B221" i="2"/>
  <c r="GY221" i="2" s="1"/>
  <c r="FB72" i="2"/>
  <c r="LO532" i="2"/>
  <c r="B532" i="2"/>
  <c r="JG379" i="2"/>
  <c r="B379" i="2"/>
  <c r="B229" i="2"/>
  <c r="GY229" i="2" s="1"/>
  <c r="FB80" i="2"/>
  <c r="B540" i="2"/>
  <c r="LO540" i="2"/>
  <c r="JG387" i="2"/>
  <c r="B387" i="2"/>
  <c r="B237" i="2"/>
  <c r="GY237" i="2" s="1"/>
  <c r="FB88" i="2"/>
  <c r="LO548" i="2"/>
  <c r="B548" i="2"/>
  <c r="JG395" i="2"/>
  <c r="B395" i="2"/>
  <c r="B245" i="2"/>
  <c r="GY245" i="2" s="1"/>
  <c r="FB96" i="2"/>
  <c r="LO556" i="2"/>
  <c r="B556" i="2"/>
  <c r="JG403" i="2"/>
  <c r="B403" i="2"/>
  <c r="B253" i="2"/>
  <c r="GY253" i="2" s="1"/>
  <c r="FB104" i="2"/>
  <c r="W108" i="2"/>
  <c r="W106" i="2"/>
  <c r="W107" i="2"/>
  <c r="W110" i="2"/>
  <c r="W109" i="2"/>
  <c r="LO460" i="2"/>
  <c r="B460" i="2"/>
  <c r="JG307" i="2"/>
  <c r="B307" i="2"/>
  <c r="FB8" i="2"/>
  <c r="B157" i="2"/>
  <c r="GY157" i="2" s="1"/>
  <c r="X107" i="2"/>
  <c r="X108" i="2"/>
  <c r="X110" i="2"/>
  <c r="X106" i="2"/>
  <c r="X109" i="2"/>
  <c r="LO461" i="2"/>
  <c r="B461" i="2"/>
  <c r="B308" i="2"/>
  <c r="JG308" i="2"/>
  <c r="B158" i="2"/>
  <c r="GY158" i="2" s="1"/>
  <c r="FB9" i="2"/>
  <c r="LO469" i="2"/>
  <c r="B469" i="2"/>
  <c r="B316" i="2"/>
  <c r="JG316" i="2"/>
  <c r="B166" i="2"/>
  <c r="GY166" i="2" s="1"/>
  <c r="FB17" i="2"/>
  <c r="LO477" i="2"/>
  <c r="B477" i="2"/>
  <c r="B324" i="2"/>
  <c r="JG324" i="2"/>
  <c r="B174" i="2"/>
  <c r="GY174" i="2" s="1"/>
  <c r="FB25" i="2"/>
  <c r="B485" i="2"/>
  <c r="LO485" i="2"/>
  <c r="B332" i="2"/>
  <c r="JG332" i="2"/>
  <c r="B182" i="2"/>
  <c r="GY182" i="2" s="1"/>
  <c r="FB33" i="2"/>
  <c r="B493" i="2"/>
  <c r="LO493" i="2"/>
  <c r="JG340" i="2"/>
  <c r="B340" i="2"/>
  <c r="B190" i="2"/>
  <c r="GY190" i="2" s="1"/>
  <c r="FB41" i="2"/>
  <c r="LO501" i="2"/>
  <c r="B501" i="2"/>
  <c r="JG348" i="2"/>
  <c r="B348" i="2"/>
  <c r="B198" i="2"/>
  <c r="GY198" i="2" s="1"/>
  <c r="FB49" i="2"/>
  <c r="LO509" i="2"/>
  <c r="B509" i="2"/>
  <c r="JG356" i="2"/>
  <c r="B356" i="2"/>
  <c r="B206" i="2"/>
  <c r="GY206" i="2" s="1"/>
  <c r="FB57" i="2"/>
  <c r="LO517" i="2"/>
  <c r="B517" i="2"/>
  <c r="JG364" i="2"/>
  <c r="B364" i="2"/>
  <c r="B214" i="2"/>
  <c r="GY214" i="2" s="1"/>
  <c r="FB65" i="2"/>
  <c r="LO525" i="2"/>
  <c r="B525" i="2"/>
  <c r="JG372" i="2"/>
  <c r="B372" i="2"/>
  <c r="B222" i="2"/>
  <c r="GY222" i="2" s="1"/>
  <c r="FB73" i="2"/>
  <c r="B533" i="2"/>
  <c r="LO533" i="2"/>
  <c r="JG380" i="2"/>
  <c r="B380" i="2"/>
  <c r="B230" i="2"/>
  <c r="GY230" i="2" s="1"/>
  <c r="FB81" i="2"/>
  <c r="LO541" i="2"/>
  <c r="B541" i="2"/>
  <c r="JG388" i="2"/>
  <c r="B388" i="2"/>
  <c r="B238" i="2"/>
  <c r="GY238" i="2" s="1"/>
  <c r="FB89" i="2"/>
  <c r="LO549" i="2"/>
  <c r="B549" i="2"/>
  <c r="JG396" i="2"/>
  <c r="B396" i="2"/>
  <c r="B246" i="2"/>
  <c r="GY246" i="2" s="1"/>
  <c r="FB97" i="2"/>
  <c r="B470" i="2"/>
  <c r="LO470" i="2"/>
  <c r="JG317" i="2"/>
  <c r="B317" i="2"/>
  <c r="B167" i="2"/>
  <c r="GY167" i="2" s="1"/>
  <c r="FB18" i="2"/>
  <c r="B478" i="2"/>
  <c r="LO478" i="2"/>
  <c r="JG325" i="2"/>
  <c r="B325" i="2"/>
  <c r="B175" i="2"/>
  <c r="GY175" i="2" s="1"/>
  <c r="FB26" i="2"/>
  <c r="LO486" i="2"/>
  <c r="B486" i="2"/>
  <c r="JG333" i="2"/>
  <c r="B333" i="2"/>
  <c r="B183" i="2"/>
  <c r="GY183" i="2" s="1"/>
  <c r="FB34" i="2"/>
  <c r="LO494" i="2"/>
  <c r="B494" i="2"/>
  <c r="JG341" i="2"/>
  <c r="B341" i="2"/>
  <c r="B191" i="2"/>
  <c r="GY191" i="2" s="1"/>
  <c r="FB42" i="2"/>
  <c r="B502" i="2"/>
  <c r="LO502" i="2"/>
  <c r="JG349" i="2"/>
  <c r="B349" i="2"/>
  <c r="B199" i="2"/>
  <c r="GY199" i="2" s="1"/>
  <c r="FB50" i="2"/>
  <c r="LO510" i="2"/>
  <c r="B510" i="2"/>
  <c r="JG357" i="2"/>
  <c r="B357" i="2"/>
  <c r="B207" i="2"/>
  <c r="GY207" i="2" s="1"/>
  <c r="FB58" i="2"/>
  <c r="LO518" i="2"/>
  <c r="B518" i="2"/>
  <c r="JG365" i="2"/>
  <c r="B365" i="2"/>
  <c r="B215" i="2"/>
  <c r="GY215" i="2" s="1"/>
  <c r="FB66" i="2"/>
  <c r="LO526" i="2"/>
  <c r="B526" i="2"/>
  <c r="JG373" i="2"/>
  <c r="B373" i="2"/>
  <c r="B223" i="2"/>
  <c r="GY223" i="2" s="1"/>
  <c r="FB74" i="2"/>
  <c r="LO534" i="2"/>
  <c r="B534" i="2"/>
  <c r="JG381" i="2"/>
  <c r="B381" i="2"/>
  <c r="B231" i="2"/>
  <c r="GY231" i="2" s="1"/>
  <c r="FB82" i="2"/>
  <c r="LO542" i="2"/>
  <c r="B542" i="2"/>
  <c r="JG389" i="2"/>
  <c r="B389" i="2"/>
  <c r="B239" i="2"/>
  <c r="GY239" i="2" s="1"/>
  <c r="FB90" i="2"/>
  <c r="LO550" i="2"/>
  <c r="B550" i="2"/>
  <c r="JG397" i="2"/>
  <c r="B397" i="2"/>
  <c r="B247" i="2"/>
  <c r="GY247" i="2" s="1"/>
  <c r="FB98" i="2"/>
  <c r="B463" i="2"/>
  <c r="LO463" i="2"/>
  <c r="JG310" i="2"/>
  <c r="B310" i="2"/>
  <c r="B160" i="2"/>
  <c r="GY160" i="2" s="1"/>
  <c r="FB11" i="2"/>
  <c r="LO471" i="2"/>
  <c r="B471" i="2"/>
  <c r="JG318" i="2"/>
  <c r="B318" i="2"/>
  <c r="B168" i="2"/>
  <c r="GY168" i="2" s="1"/>
  <c r="FB19" i="2"/>
  <c r="LO479" i="2"/>
  <c r="B479" i="2"/>
  <c r="JG326" i="2"/>
  <c r="B326" i="2"/>
  <c r="B176" i="2"/>
  <c r="GY176" i="2" s="1"/>
  <c r="FB27" i="2"/>
  <c r="LO487" i="2"/>
  <c r="B487" i="2"/>
  <c r="B334" i="2"/>
  <c r="JG334" i="2"/>
  <c r="B184" i="2"/>
  <c r="GY184" i="2" s="1"/>
  <c r="FB35" i="2"/>
  <c r="LO495" i="2"/>
  <c r="B495" i="2"/>
  <c r="B342" i="2"/>
  <c r="JG342" i="2"/>
  <c r="B192" i="2"/>
  <c r="GY192" i="2" s="1"/>
  <c r="FB43" i="2"/>
  <c r="LO503" i="2"/>
  <c r="B503" i="2"/>
  <c r="B350" i="2"/>
  <c r="JG350" i="2"/>
  <c r="B200" i="2"/>
  <c r="GY200" i="2" s="1"/>
  <c r="FB51" i="2"/>
  <c r="B511" i="2"/>
  <c r="LO511" i="2"/>
  <c r="B358" i="2"/>
  <c r="JG358" i="2"/>
  <c r="B208" i="2"/>
  <c r="GY208" i="2" s="1"/>
  <c r="FB59" i="2"/>
  <c r="LO519" i="2"/>
  <c r="B519" i="2"/>
  <c r="B366" i="2"/>
  <c r="JG366" i="2"/>
  <c r="B216" i="2"/>
  <c r="GY216" i="2" s="1"/>
  <c r="FB67" i="2"/>
  <c r="LO527" i="2"/>
  <c r="B527" i="2"/>
  <c r="B374" i="2"/>
  <c r="JG374" i="2"/>
  <c r="B224" i="2"/>
  <c r="GY224" i="2" s="1"/>
  <c r="FB75" i="2"/>
  <c r="LO535" i="2"/>
  <c r="B535" i="2"/>
  <c r="B382" i="2"/>
  <c r="JG382" i="2"/>
  <c r="B232" i="2"/>
  <c r="GY232" i="2" s="1"/>
  <c r="FB83" i="2"/>
  <c r="LO543" i="2"/>
  <c r="B543" i="2"/>
  <c r="B390" i="2"/>
  <c r="JG390" i="2"/>
  <c r="B240" i="2"/>
  <c r="GY240" i="2" s="1"/>
  <c r="FB91" i="2"/>
  <c r="LO551" i="2"/>
  <c r="B551" i="2"/>
  <c r="JG398" i="2"/>
  <c r="B398" i="2"/>
  <c r="B248" i="2"/>
  <c r="GY248" i="2" s="1"/>
  <c r="FB99" i="2"/>
  <c r="LO464" i="2"/>
  <c r="B464" i="2"/>
  <c r="JG311" i="2"/>
  <c r="B311" i="2"/>
  <c r="FB12" i="2"/>
  <c r="B161" i="2"/>
  <c r="GY161" i="2" s="1"/>
  <c r="LO472" i="2"/>
  <c r="B472" i="2"/>
  <c r="JG319" i="2"/>
  <c r="B319" i="2"/>
  <c r="FB20" i="2"/>
  <c r="B169" i="2"/>
  <c r="GY169" i="2" s="1"/>
  <c r="LO480" i="2"/>
  <c r="B480" i="2"/>
  <c r="JG327" i="2"/>
  <c r="B327" i="2"/>
  <c r="FB28" i="2"/>
  <c r="B177" i="2"/>
  <c r="GY177" i="2" s="1"/>
  <c r="LO488" i="2"/>
  <c r="B488" i="2"/>
  <c r="JG335" i="2"/>
  <c r="B335" i="2"/>
  <c r="B185" i="2"/>
  <c r="GY185" i="2" s="1"/>
  <c r="FB36" i="2"/>
  <c r="LO496" i="2"/>
  <c r="B496" i="2"/>
  <c r="JG343" i="2"/>
  <c r="B343" i="2"/>
  <c r="B193" i="2"/>
  <c r="GY193" i="2" s="1"/>
  <c r="FB44" i="2"/>
  <c r="LO504" i="2"/>
  <c r="B504" i="2"/>
  <c r="JG351" i="2"/>
  <c r="B351" i="2"/>
  <c r="B201" i="2"/>
  <c r="GY201" i="2" s="1"/>
  <c r="FB52" i="2"/>
  <c r="LO512" i="2"/>
  <c r="B512" i="2"/>
  <c r="JG359" i="2"/>
  <c r="B359" i="2"/>
  <c r="B209" i="2"/>
  <c r="GY209" i="2" s="1"/>
  <c r="FB60" i="2"/>
  <c r="B520" i="2"/>
  <c r="LO520" i="2"/>
  <c r="JG367" i="2"/>
  <c r="B367" i="2"/>
  <c r="B217" i="2"/>
  <c r="GY217" i="2" s="1"/>
  <c r="FB68" i="2"/>
  <c r="LO528" i="2"/>
  <c r="B528" i="2"/>
  <c r="JG375" i="2"/>
  <c r="B375" i="2"/>
  <c r="B225" i="2"/>
  <c r="GY225" i="2" s="1"/>
  <c r="FB76" i="2"/>
  <c r="LO536" i="2"/>
  <c r="B536" i="2"/>
  <c r="JG383" i="2"/>
  <c r="B383" i="2"/>
  <c r="B233" i="2"/>
  <c r="GY233" i="2" s="1"/>
  <c r="FB84" i="2"/>
  <c r="LO544" i="2"/>
  <c r="B544" i="2"/>
  <c r="JG391" i="2"/>
  <c r="B391" i="2"/>
  <c r="B241" i="2"/>
  <c r="GY241" i="2" s="1"/>
  <c r="FB92" i="2"/>
  <c r="LO552" i="2"/>
  <c r="B552" i="2"/>
  <c r="JG399" i="2"/>
  <c r="B399" i="2"/>
  <c r="B249" i="2"/>
  <c r="GY249" i="2" s="1"/>
  <c r="FB100" i="2"/>
  <c r="R109" i="2"/>
  <c r="R108" i="2"/>
  <c r="R106" i="2"/>
  <c r="R107" i="2"/>
  <c r="R110" i="2"/>
  <c r="LO458" i="2"/>
  <c r="B458" i="2"/>
  <c r="JG305" i="2"/>
  <c r="B305" i="2"/>
  <c r="B155" i="2"/>
  <c r="GY155" i="2" s="1"/>
  <c r="FB6" i="2"/>
  <c r="LO457" i="2"/>
  <c r="B457" i="2"/>
  <c r="B304" i="2"/>
  <c r="JG304" i="2"/>
  <c r="B154" i="2"/>
  <c r="GY154" i="2" s="1"/>
  <c r="FB5" i="2"/>
  <c r="LO465" i="2"/>
  <c r="B465" i="2"/>
  <c r="B312" i="2"/>
  <c r="JG312" i="2"/>
  <c r="B162" i="2"/>
  <c r="GY162" i="2" s="1"/>
  <c r="FB13" i="2"/>
  <c r="LO473" i="2"/>
  <c r="B473" i="2"/>
  <c r="B320" i="2"/>
  <c r="JG320" i="2"/>
  <c r="B170" i="2"/>
  <c r="GY170" i="2" s="1"/>
  <c r="FB21" i="2"/>
  <c r="LO481" i="2"/>
  <c r="B481" i="2"/>
  <c r="B328" i="2"/>
  <c r="JG328" i="2"/>
  <c r="B178" i="2"/>
  <c r="GY178" i="2" s="1"/>
  <c r="FB29" i="2"/>
  <c r="B489" i="2"/>
  <c r="LO489" i="2"/>
  <c r="JG336" i="2"/>
  <c r="B336" i="2"/>
  <c r="B186" i="2"/>
  <c r="GY186" i="2" s="1"/>
  <c r="FB37" i="2"/>
  <c r="B497" i="2"/>
  <c r="LO497" i="2"/>
  <c r="JG344" i="2"/>
  <c r="B344" i="2"/>
  <c r="B194" i="2"/>
  <c r="GY194" i="2" s="1"/>
  <c r="FB45" i="2"/>
  <c r="LO505" i="2"/>
  <c r="B505" i="2"/>
  <c r="JG352" i="2"/>
  <c r="B352" i="2"/>
  <c r="B202" i="2"/>
  <c r="GY202" i="2" s="1"/>
  <c r="FB53" i="2"/>
  <c r="LO513" i="2"/>
  <c r="B513" i="2"/>
  <c r="JG360" i="2"/>
  <c r="B360" i="2"/>
  <c r="B210" i="2"/>
  <c r="GY210" i="2" s="1"/>
  <c r="FB61" i="2"/>
  <c r="LO521" i="2"/>
  <c r="B521" i="2"/>
  <c r="JG368" i="2"/>
  <c r="B368" i="2"/>
  <c r="B218" i="2"/>
  <c r="GY218" i="2" s="1"/>
  <c r="FB69" i="2"/>
  <c r="B529" i="2"/>
  <c r="LO529" i="2"/>
  <c r="JG376" i="2"/>
  <c r="B376" i="2"/>
  <c r="B226" i="2"/>
  <c r="GY226" i="2" s="1"/>
  <c r="FB77" i="2"/>
  <c r="LO537" i="2"/>
  <c r="B537" i="2"/>
  <c r="JG384" i="2"/>
  <c r="B384" i="2"/>
  <c r="B234" i="2"/>
  <c r="GY234" i="2" s="1"/>
  <c r="FB85" i="2"/>
  <c r="B545" i="2"/>
  <c r="LO545" i="2"/>
  <c r="JG392" i="2"/>
  <c r="B392" i="2"/>
  <c r="B242" i="2"/>
  <c r="GY242" i="2" s="1"/>
  <c r="FB93" i="2"/>
  <c r="LO553" i="2"/>
  <c r="B553" i="2"/>
  <c r="B400" i="2"/>
  <c r="JG400" i="2"/>
  <c r="B250" i="2"/>
  <c r="GY250" i="2" s="1"/>
  <c r="FB101" i="2"/>
  <c r="Q110" i="2"/>
  <c r="Q109" i="2"/>
  <c r="Q108" i="2"/>
  <c r="Q106" i="2"/>
  <c r="Q107" i="2"/>
  <c r="LO466" i="2"/>
  <c r="B466" i="2"/>
  <c r="JG313" i="2"/>
  <c r="B313" i="2"/>
  <c r="B163" i="2"/>
  <c r="GY163" i="2" s="1"/>
  <c r="FB14" i="2"/>
  <c r="B474" i="2"/>
  <c r="LO474" i="2"/>
  <c r="JG321" i="2"/>
  <c r="B321" i="2"/>
  <c r="B171" i="2"/>
  <c r="GY171" i="2" s="1"/>
  <c r="FB22" i="2"/>
  <c r="B482" i="2"/>
  <c r="LO482" i="2"/>
  <c r="JG329" i="2"/>
  <c r="B329" i="2"/>
  <c r="B179" i="2"/>
  <c r="GY179" i="2" s="1"/>
  <c r="FB30" i="2"/>
  <c r="LO490" i="2"/>
  <c r="B490" i="2"/>
  <c r="JG337" i="2"/>
  <c r="B337" i="2"/>
  <c r="B187" i="2"/>
  <c r="GY187" i="2" s="1"/>
  <c r="FB38" i="2"/>
  <c r="LO498" i="2"/>
  <c r="B498" i="2"/>
  <c r="JG345" i="2"/>
  <c r="B345" i="2"/>
  <c r="B195" i="2"/>
  <c r="GY195" i="2" s="1"/>
  <c r="FB46" i="2"/>
  <c r="B506" i="2"/>
  <c r="LO506" i="2"/>
  <c r="JG353" i="2"/>
  <c r="B353" i="2"/>
  <c r="B203" i="2"/>
  <c r="GY203" i="2" s="1"/>
  <c r="FB54" i="2"/>
  <c r="LO514" i="2"/>
  <c r="B514" i="2"/>
  <c r="JG361" i="2"/>
  <c r="B361" i="2"/>
  <c r="B211" i="2"/>
  <c r="GY211" i="2" s="1"/>
  <c r="FB62" i="2"/>
  <c r="LO522" i="2"/>
  <c r="B522" i="2"/>
  <c r="JG369" i="2"/>
  <c r="B369" i="2"/>
  <c r="B219" i="2"/>
  <c r="GY219" i="2" s="1"/>
  <c r="FB70" i="2"/>
  <c r="LO530" i="2"/>
  <c r="B530" i="2"/>
  <c r="JG377" i="2"/>
  <c r="B377" i="2"/>
  <c r="B227" i="2"/>
  <c r="GY227" i="2" s="1"/>
  <c r="FB78" i="2"/>
  <c r="B538" i="2"/>
  <c r="LO538" i="2"/>
  <c r="JG385" i="2"/>
  <c r="B385" i="2"/>
  <c r="B235" i="2"/>
  <c r="GY235" i="2" s="1"/>
  <c r="FB86" i="2"/>
  <c r="LO546" i="2"/>
  <c r="B546" i="2"/>
  <c r="JG393" i="2"/>
  <c r="B393" i="2"/>
  <c r="B243" i="2"/>
  <c r="GY243" i="2" s="1"/>
  <c r="FB94" i="2"/>
  <c r="B554" i="2"/>
  <c r="LO554" i="2"/>
  <c r="JG401" i="2"/>
  <c r="B401" i="2"/>
  <c r="B251" i="2"/>
  <c r="GY251" i="2" s="1"/>
  <c r="FB102" i="2"/>
  <c r="V109" i="2"/>
  <c r="V108" i="2"/>
  <c r="V106" i="2"/>
  <c r="V107" i="2"/>
  <c r="V110" i="2"/>
  <c r="S108" i="2"/>
  <c r="S106" i="2"/>
  <c r="S107" i="2"/>
  <c r="S110" i="2"/>
  <c r="S109" i="2"/>
  <c r="LO462" i="2"/>
  <c r="B462" i="2"/>
  <c r="JG309" i="2"/>
  <c r="B309" i="2"/>
  <c r="B159" i="2"/>
  <c r="GY159" i="2" s="1"/>
  <c r="FB10" i="2"/>
  <c r="T107" i="2"/>
  <c r="T106" i="2"/>
  <c r="T110" i="2"/>
  <c r="T109" i="2"/>
  <c r="T108" i="2"/>
  <c r="B459" i="2"/>
  <c r="LO459" i="2"/>
  <c r="JG306" i="2"/>
  <c r="B306" i="2"/>
  <c r="B156" i="2"/>
  <c r="GY156" i="2" s="1"/>
  <c r="FB7" i="2"/>
  <c r="LO467" i="2"/>
  <c r="B467" i="2"/>
  <c r="JG314" i="2"/>
  <c r="B314" i="2"/>
  <c r="B164" i="2"/>
  <c r="GY164" i="2" s="1"/>
  <c r="FB15" i="2"/>
  <c r="LO475" i="2"/>
  <c r="B475" i="2"/>
  <c r="JG322" i="2"/>
  <c r="B322" i="2"/>
  <c r="B172" i="2"/>
  <c r="GY172" i="2" s="1"/>
  <c r="FB23" i="2"/>
  <c r="LO483" i="2"/>
  <c r="B483" i="2"/>
  <c r="JG330" i="2"/>
  <c r="B330" i="2"/>
  <c r="B180" i="2"/>
  <c r="GY180" i="2" s="1"/>
  <c r="FB31" i="2"/>
  <c r="LO491" i="2"/>
  <c r="B491" i="2"/>
  <c r="B338" i="2"/>
  <c r="JG338" i="2"/>
  <c r="B188" i="2"/>
  <c r="GY188" i="2" s="1"/>
  <c r="FB39" i="2"/>
  <c r="LO499" i="2"/>
  <c r="B499" i="2"/>
  <c r="B346" i="2"/>
  <c r="JG346" i="2"/>
  <c r="B196" i="2"/>
  <c r="GY196" i="2" s="1"/>
  <c r="FB47" i="2"/>
  <c r="LO507" i="2"/>
  <c r="B507" i="2"/>
  <c r="B354" i="2"/>
  <c r="JG354" i="2"/>
  <c r="B204" i="2"/>
  <c r="GY204" i="2" s="1"/>
  <c r="FB55" i="2"/>
  <c r="B515" i="2"/>
  <c r="LO515" i="2"/>
  <c r="B362" i="2"/>
  <c r="JG362" i="2"/>
  <c r="B212" i="2"/>
  <c r="GY212" i="2" s="1"/>
  <c r="FB63" i="2"/>
  <c r="LO523" i="2"/>
  <c r="B523" i="2"/>
  <c r="B370" i="2"/>
  <c r="JG370" i="2"/>
  <c r="B220" i="2"/>
  <c r="GY220" i="2" s="1"/>
  <c r="FB71" i="2"/>
  <c r="LO531" i="2"/>
  <c r="B531" i="2"/>
  <c r="B378" i="2"/>
  <c r="JG378" i="2"/>
  <c r="B228" i="2"/>
  <c r="GY228" i="2" s="1"/>
  <c r="FB79" i="2"/>
  <c r="LO539" i="2"/>
  <c r="B539" i="2"/>
  <c r="B386" i="2"/>
  <c r="JG386" i="2"/>
  <c r="B236" i="2"/>
  <c r="GY236" i="2" s="1"/>
  <c r="FB87" i="2"/>
  <c r="LO547" i="2"/>
  <c r="B547" i="2"/>
  <c r="B394" i="2"/>
  <c r="JG394" i="2"/>
  <c r="B244" i="2"/>
  <c r="GY244" i="2" s="1"/>
  <c r="FB95" i="2"/>
  <c r="LO555" i="2"/>
  <c r="B555" i="2"/>
  <c r="JG402" i="2"/>
  <c r="B402" i="2"/>
  <c r="B252" i="2"/>
  <c r="GY252" i="2" s="1"/>
  <c r="FB103" i="2"/>
  <c r="GF5" i="2" l="1"/>
  <c r="FS5" i="2"/>
  <c r="FT10" i="2" s="1"/>
  <c r="FW10" i="2" s="1"/>
  <c r="X116" i="2"/>
  <c r="X115" i="2"/>
  <c r="U114" i="2"/>
  <c r="AE4" i="8"/>
  <c r="AJ105" i="8"/>
  <c r="AF4" i="8"/>
  <c r="AK105" i="8"/>
  <c r="V115" i="2"/>
  <c r="U113" i="2"/>
  <c r="W116" i="2"/>
  <c r="X114" i="2"/>
  <c r="X113" i="2"/>
  <c r="W114" i="2"/>
  <c r="W113" i="2"/>
  <c r="X117" i="2"/>
  <c r="W115" i="2"/>
  <c r="V114" i="2"/>
  <c r="V113" i="2"/>
  <c r="FX10" i="2" l="1"/>
  <c r="GB10" i="2"/>
  <c r="GE10" i="2"/>
  <c r="GA10" i="2"/>
  <c r="GC10" i="2"/>
  <c r="GD10" i="2"/>
  <c r="FZ10" i="2"/>
  <c r="FY10" i="2"/>
  <c r="FT102" i="2"/>
  <c r="FW102" i="2" s="1"/>
  <c r="FT5" i="2"/>
  <c r="FT48" i="2"/>
  <c r="FW48" i="2" s="1"/>
  <c r="FT81" i="2"/>
  <c r="FW81" i="2" s="1"/>
  <c r="FT32" i="2"/>
  <c r="FW32" i="2" s="1"/>
  <c r="FT91" i="2"/>
  <c r="FW91" i="2" s="1"/>
  <c r="FT51" i="2"/>
  <c r="FW51" i="2" s="1"/>
  <c r="FT92" i="2"/>
  <c r="FW92" i="2" s="1"/>
  <c r="FT64" i="2"/>
  <c r="FW64" i="2" s="1"/>
  <c r="FT42" i="2"/>
  <c r="FW42" i="2" s="1"/>
  <c r="FT28" i="2"/>
  <c r="FW28" i="2" s="1"/>
  <c r="FT16" i="2"/>
  <c r="FW16" i="2" s="1"/>
  <c r="FT88" i="2"/>
  <c r="FW88" i="2" s="1"/>
  <c r="FT74" i="2"/>
  <c r="FW74" i="2" s="1"/>
  <c r="FT60" i="2"/>
  <c r="FW60" i="2" s="1"/>
  <c r="FT24" i="2"/>
  <c r="FW24" i="2" s="1"/>
  <c r="FT56" i="2"/>
  <c r="FW56" i="2" s="1"/>
  <c r="FT104" i="2"/>
  <c r="FW104" i="2" s="1"/>
  <c r="FT26" i="2"/>
  <c r="FW26" i="2" s="1"/>
  <c r="FT90" i="2"/>
  <c r="FW90" i="2" s="1"/>
  <c r="FT12" i="2"/>
  <c r="FW12" i="2" s="1"/>
  <c r="FT76" i="2"/>
  <c r="FW76" i="2" s="1"/>
  <c r="FT8" i="2"/>
  <c r="FW8" i="2" s="1"/>
  <c r="FT40" i="2"/>
  <c r="FW40" i="2" s="1"/>
  <c r="FT72" i="2"/>
  <c r="FW72" i="2" s="1"/>
  <c r="FT85" i="2"/>
  <c r="FW85" i="2" s="1"/>
  <c r="FT58" i="2"/>
  <c r="FW58" i="2" s="1"/>
  <c r="FT59" i="2"/>
  <c r="FW59" i="2" s="1"/>
  <c r="FT44" i="2"/>
  <c r="FW44" i="2" s="1"/>
  <c r="FT101" i="2"/>
  <c r="FW101" i="2" s="1"/>
  <c r="FT80" i="2"/>
  <c r="FW80" i="2" s="1"/>
  <c r="FT19" i="2"/>
  <c r="FW19" i="2" s="1"/>
  <c r="FT99" i="2"/>
  <c r="FW99" i="2" s="1"/>
  <c r="FT34" i="2"/>
  <c r="FW34" i="2" s="1"/>
  <c r="FT66" i="2"/>
  <c r="FW66" i="2" s="1"/>
  <c r="FT98" i="2"/>
  <c r="FW98" i="2" s="1"/>
  <c r="FT97" i="2"/>
  <c r="FW97" i="2" s="1"/>
  <c r="FT20" i="2"/>
  <c r="FW20" i="2" s="1"/>
  <c r="FT52" i="2"/>
  <c r="FW52" i="2" s="1"/>
  <c r="FT84" i="2"/>
  <c r="FW84" i="2" s="1"/>
  <c r="FT35" i="2"/>
  <c r="FW35" i="2" s="1"/>
  <c r="FT54" i="2"/>
  <c r="FW54" i="2" s="1"/>
  <c r="FT70" i="2"/>
  <c r="FW70" i="2" s="1"/>
  <c r="FT96" i="2"/>
  <c r="FW96" i="2" s="1"/>
  <c r="FT83" i="2"/>
  <c r="FW83" i="2" s="1"/>
  <c r="FT18" i="2"/>
  <c r="FW18" i="2" s="1"/>
  <c r="FT50" i="2"/>
  <c r="FW50" i="2" s="1"/>
  <c r="FT82" i="2"/>
  <c r="FW82" i="2" s="1"/>
  <c r="FT27" i="2"/>
  <c r="FW27" i="2" s="1"/>
  <c r="FT103" i="2"/>
  <c r="FW103" i="2" s="1"/>
  <c r="FT36" i="2"/>
  <c r="FW36" i="2" s="1"/>
  <c r="FT68" i="2"/>
  <c r="FW68" i="2" s="1"/>
  <c r="FT100" i="2"/>
  <c r="FW100" i="2" s="1"/>
  <c r="FT79" i="2"/>
  <c r="FW79" i="2" s="1"/>
  <c r="FT43" i="2"/>
  <c r="FW43" i="2" s="1"/>
  <c r="FT6" i="2"/>
  <c r="FW6" i="2" s="1"/>
  <c r="FT93" i="2"/>
  <c r="FW93" i="2" s="1"/>
  <c r="FT67" i="2"/>
  <c r="FW67" i="2" s="1"/>
  <c r="FT22" i="2"/>
  <c r="FW22" i="2" s="1"/>
  <c r="FT86" i="2"/>
  <c r="FW86" i="2" s="1"/>
  <c r="FT38" i="2"/>
  <c r="FW38" i="2" s="1"/>
  <c r="FT9" i="2"/>
  <c r="FW9" i="2" s="1"/>
  <c r="FT89" i="2"/>
  <c r="FW89" i="2" s="1"/>
  <c r="FT57" i="2"/>
  <c r="FW57" i="2" s="1"/>
  <c r="FT23" i="2"/>
  <c r="FW23" i="2" s="1"/>
  <c r="FT55" i="2"/>
  <c r="FW55" i="2" s="1"/>
  <c r="FT49" i="2"/>
  <c r="FW49" i="2" s="1"/>
  <c r="FT21" i="2"/>
  <c r="FW21" i="2" s="1"/>
  <c r="FT53" i="2"/>
  <c r="FW53" i="2" s="1"/>
  <c r="FT41" i="2"/>
  <c r="FW41" i="2" s="1"/>
  <c r="FT95" i="2"/>
  <c r="FW95" i="2" s="1"/>
  <c r="FT33" i="2"/>
  <c r="FW33" i="2" s="1"/>
  <c r="FT73" i="2"/>
  <c r="FW73" i="2" s="1"/>
  <c r="FT31" i="2"/>
  <c r="FW31" i="2" s="1"/>
  <c r="FT63" i="2"/>
  <c r="FW63" i="2" s="1"/>
  <c r="FT29" i="2"/>
  <c r="FW29" i="2" s="1"/>
  <c r="FT61" i="2"/>
  <c r="FW61" i="2" s="1"/>
  <c r="FT65" i="2"/>
  <c r="FW65" i="2" s="1"/>
  <c r="FT7" i="2"/>
  <c r="FW7" i="2" s="1"/>
  <c r="FT39" i="2"/>
  <c r="FW39" i="2" s="1"/>
  <c r="FT71" i="2"/>
  <c r="FW71" i="2" s="1"/>
  <c r="FT37" i="2"/>
  <c r="FW37" i="2" s="1"/>
  <c r="FT69" i="2"/>
  <c r="FW69" i="2" s="1"/>
  <c r="FT25" i="2"/>
  <c r="FW25" i="2" s="1"/>
  <c r="FT15" i="2"/>
  <c r="FW15" i="2" s="1"/>
  <c r="FT47" i="2"/>
  <c r="FW47" i="2" s="1"/>
  <c r="FT17" i="2"/>
  <c r="FW17" i="2" s="1"/>
  <c r="FT13" i="2"/>
  <c r="FW13" i="2" s="1"/>
  <c r="FT45" i="2"/>
  <c r="FW45" i="2" s="1"/>
  <c r="FT77" i="2"/>
  <c r="FW77" i="2" s="1"/>
  <c r="FT14" i="2"/>
  <c r="FW14" i="2" s="1"/>
  <c r="FT46" i="2"/>
  <c r="FW46" i="2" s="1"/>
  <c r="FT78" i="2"/>
  <c r="FW78" i="2" s="1"/>
  <c r="FT11" i="2"/>
  <c r="FW11" i="2" s="1"/>
  <c r="FT87" i="2"/>
  <c r="FW87" i="2" s="1"/>
  <c r="FT30" i="2"/>
  <c r="FW30" i="2" s="1"/>
  <c r="FT62" i="2"/>
  <c r="FW62" i="2" s="1"/>
  <c r="FT94" i="2"/>
  <c r="FW94" i="2" s="1"/>
  <c r="FT75" i="2"/>
  <c r="FW75" i="2" s="1"/>
  <c r="GC30" i="2" l="1"/>
  <c r="FY30" i="2"/>
  <c r="GB30" i="2"/>
  <c r="FX30" i="2"/>
  <c r="GE30" i="2"/>
  <c r="GA30" i="2"/>
  <c r="GD30" i="2"/>
  <c r="FZ30" i="2"/>
  <c r="GC46" i="2"/>
  <c r="FY46" i="2"/>
  <c r="GB46" i="2"/>
  <c r="FX46" i="2"/>
  <c r="GE46" i="2"/>
  <c r="GA46" i="2"/>
  <c r="GD46" i="2"/>
  <c r="FZ46" i="2"/>
  <c r="GB13" i="2"/>
  <c r="GE13" i="2"/>
  <c r="GA13" i="2"/>
  <c r="FY13" i="2"/>
  <c r="GD13" i="2"/>
  <c r="FZ13" i="2"/>
  <c r="GC13" i="2"/>
  <c r="FX13" i="2"/>
  <c r="GC25" i="2"/>
  <c r="FY25" i="2"/>
  <c r="GB25" i="2"/>
  <c r="FX25" i="2"/>
  <c r="GE25" i="2"/>
  <c r="GA25" i="2"/>
  <c r="GD25" i="2"/>
  <c r="FZ25" i="2"/>
  <c r="GC39" i="2"/>
  <c r="FY39" i="2"/>
  <c r="GB39" i="2"/>
  <c r="FX39" i="2"/>
  <c r="GE39" i="2"/>
  <c r="GA39" i="2"/>
  <c r="GD39" i="2"/>
  <c r="FZ39" i="2"/>
  <c r="GC29" i="2"/>
  <c r="FY29" i="2"/>
  <c r="GB29" i="2"/>
  <c r="FX29" i="2"/>
  <c r="GE29" i="2"/>
  <c r="GA29" i="2"/>
  <c r="GD29" i="2"/>
  <c r="FZ29" i="2"/>
  <c r="GC33" i="2"/>
  <c r="FY33" i="2"/>
  <c r="GB33" i="2"/>
  <c r="FX33" i="2"/>
  <c r="GE33" i="2"/>
  <c r="GA33" i="2"/>
  <c r="GD33" i="2"/>
  <c r="FZ33" i="2"/>
  <c r="GC21" i="2"/>
  <c r="FY21" i="2"/>
  <c r="GB21" i="2"/>
  <c r="FX21" i="2"/>
  <c r="GE21" i="2"/>
  <c r="GA21" i="2"/>
  <c r="GD21" i="2"/>
  <c r="FZ21" i="2"/>
  <c r="GC57" i="2"/>
  <c r="FY57" i="2"/>
  <c r="GB57" i="2"/>
  <c r="FX57" i="2"/>
  <c r="GE57" i="2"/>
  <c r="GA57" i="2"/>
  <c r="GD57" i="2"/>
  <c r="FZ57" i="2"/>
  <c r="GB86" i="2"/>
  <c r="FX86" i="2"/>
  <c r="GE86" i="2"/>
  <c r="GA86" i="2"/>
  <c r="GD86" i="2"/>
  <c r="FZ86" i="2"/>
  <c r="GC86" i="2"/>
  <c r="FY86" i="2"/>
  <c r="FX6" i="2"/>
  <c r="GE6" i="2"/>
  <c r="GA6" i="2"/>
  <c r="FY6" i="2"/>
  <c r="GB6" i="2"/>
  <c r="GD6" i="2"/>
  <c r="FZ6" i="2"/>
  <c r="GC6" i="2"/>
  <c r="GB68" i="2"/>
  <c r="FX68" i="2"/>
  <c r="GE68" i="2"/>
  <c r="GA68" i="2"/>
  <c r="GD68" i="2"/>
  <c r="FZ68" i="2"/>
  <c r="GC68" i="2"/>
  <c r="FY68" i="2"/>
  <c r="GB82" i="2"/>
  <c r="FX82" i="2"/>
  <c r="GE82" i="2"/>
  <c r="GA82" i="2"/>
  <c r="GD82" i="2"/>
  <c r="FZ82" i="2"/>
  <c r="GC82" i="2"/>
  <c r="FY82" i="2"/>
  <c r="GB96" i="2"/>
  <c r="FX96" i="2"/>
  <c r="GE96" i="2"/>
  <c r="GA96" i="2"/>
  <c r="GD96" i="2"/>
  <c r="FZ96" i="2"/>
  <c r="GC96" i="2"/>
  <c r="FY96" i="2"/>
  <c r="GB84" i="2"/>
  <c r="FX84" i="2"/>
  <c r="GE84" i="2"/>
  <c r="GA84" i="2"/>
  <c r="GD84" i="2"/>
  <c r="FZ84" i="2"/>
  <c r="GC84" i="2"/>
  <c r="FY84" i="2"/>
  <c r="GB98" i="2"/>
  <c r="FX98" i="2"/>
  <c r="GE98" i="2"/>
  <c r="GA98" i="2"/>
  <c r="GD98" i="2"/>
  <c r="FZ98" i="2"/>
  <c r="GC98" i="2"/>
  <c r="FY98" i="2"/>
  <c r="GE19" i="2"/>
  <c r="GA19" i="2"/>
  <c r="GC19" i="2"/>
  <c r="FX19" i="2"/>
  <c r="GD19" i="2"/>
  <c r="FZ19" i="2"/>
  <c r="FY19" i="2"/>
  <c r="GB19" i="2"/>
  <c r="GC59" i="2"/>
  <c r="FY59" i="2"/>
  <c r="GB59" i="2"/>
  <c r="FX59" i="2"/>
  <c r="GE59" i="2"/>
  <c r="GA59" i="2"/>
  <c r="GD59" i="2"/>
  <c r="FZ59" i="2"/>
  <c r="GC40" i="2"/>
  <c r="FY40" i="2"/>
  <c r="GB40" i="2"/>
  <c r="FX40" i="2"/>
  <c r="GE40" i="2"/>
  <c r="GA40" i="2"/>
  <c r="GD40" i="2"/>
  <c r="FZ40" i="2"/>
  <c r="GB90" i="2"/>
  <c r="FX90" i="2"/>
  <c r="GE90" i="2"/>
  <c r="GA90" i="2"/>
  <c r="GD90" i="2"/>
  <c r="FZ90" i="2"/>
  <c r="GC90" i="2"/>
  <c r="FY90" i="2"/>
  <c r="GC24" i="2"/>
  <c r="FY24" i="2"/>
  <c r="GB24" i="2"/>
  <c r="FX24" i="2"/>
  <c r="GE24" i="2"/>
  <c r="GA24" i="2"/>
  <c r="GD24" i="2"/>
  <c r="FZ24" i="2"/>
  <c r="GB16" i="2"/>
  <c r="GE16" i="2"/>
  <c r="GA16" i="2"/>
  <c r="FY16" i="2"/>
  <c r="FX16" i="2"/>
  <c r="GD16" i="2"/>
  <c r="FZ16" i="2"/>
  <c r="GC16" i="2"/>
  <c r="GB92" i="2"/>
  <c r="FX92" i="2"/>
  <c r="GE92" i="2"/>
  <c r="GA92" i="2"/>
  <c r="GD92" i="2"/>
  <c r="FZ92" i="2"/>
  <c r="GC92" i="2"/>
  <c r="FY92" i="2"/>
  <c r="GB81" i="2"/>
  <c r="FX81" i="2"/>
  <c r="GE81" i="2"/>
  <c r="GA81" i="2"/>
  <c r="GD81" i="2"/>
  <c r="FZ81" i="2"/>
  <c r="GC81" i="2"/>
  <c r="FY81" i="2"/>
  <c r="GB75" i="2"/>
  <c r="FX75" i="2"/>
  <c r="GE75" i="2"/>
  <c r="GA75" i="2"/>
  <c r="GD75" i="2"/>
  <c r="FZ75" i="2"/>
  <c r="GC75" i="2"/>
  <c r="FY75" i="2"/>
  <c r="GB87" i="2"/>
  <c r="FX87" i="2"/>
  <c r="GE87" i="2"/>
  <c r="GA87" i="2"/>
  <c r="GD87" i="2"/>
  <c r="FZ87" i="2"/>
  <c r="GC87" i="2"/>
  <c r="FY87" i="2"/>
  <c r="GE14" i="2"/>
  <c r="GA14" i="2"/>
  <c r="FY14" i="2"/>
  <c r="FX14" i="2"/>
  <c r="GD14" i="2"/>
  <c r="FZ14" i="2"/>
  <c r="GC14" i="2"/>
  <c r="GB14" i="2"/>
  <c r="GE17" i="2"/>
  <c r="GA17" i="2"/>
  <c r="FY17" i="2"/>
  <c r="FX17" i="2"/>
  <c r="GD17" i="2"/>
  <c r="FZ17" i="2"/>
  <c r="GC17" i="2"/>
  <c r="GB17" i="2"/>
  <c r="GB69" i="2"/>
  <c r="FX69" i="2"/>
  <c r="GE69" i="2"/>
  <c r="GA69" i="2"/>
  <c r="GD69" i="2"/>
  <c r="FZ69" i="2"/>
  <c r="GC69" i="2"/>
  <c r="FY69" i="2"/>
  <c r="GE7" i="2"/>
  <c r="GA7" i="2"/>
  <c r="FY7" i="2"/>
  <c r="GB7" i="2"/>
  <c r="GD7" i="2"/>
  <c r="FZ7" i="2"/>
  <c r="GC7" i="2"/>
  <c r="FX7" i="2"/>
  <c r="GB63" i="2"/>
  <c r="FX63" i="2"/>
  <c r="GE63" i="2"/>
  <c r="GA63" i="2"/>
  <c r="GD63" i="2"/>
  <c r="FZ63" i="2"/>
  <c r="GC63" i="2"/>
  <c r="FY63" i="2"/>
  <c r="GB95" i="2"/>
  <c r="FX95" i="2"/>
  <c r="GE95" i="2"/>
  <c r="GA95" i="2"/>
  <c r="GD95" i="2"/>
  <c r="FZ95" i="2"/>
  <c r="GC95" i="2"/>
  <c r="FY95" i="2"/>
  <c r="GC49" i="2"/>
  <c r="FY49" i="2"/>
  <c r="GB49" i="2"/>
  <c r="FX49" i="2"/>
  <c r="GE49" i="2"/>
  <c r="GA49" i="2"/>
  <c r="GD49" i="2"/>
  <c r="FZ49" i="2"/>
  <c r="GB89" i="2"/>
  <c r="FX89" i="2"/>
  <c r="GE89" i="2"/>
  <c r="GA89" i="2"/>
  <c r="GD89" i="2"/>
  <c r="FZ89" i="2"/>
  <c r="GC89" i="2"/>
  <c r="FY89" i="2"/>
  <c r="GC22" i="2"/>
  <c r="FY22" i="2"/>
  <c r="GB22" i="2"/>
  <c r="FX22" i="2"/>
  <c r="GE22" i="2"/>
  <c r="GA22" i="2"/>
  <c r="GD22" i="2"/>
  <c r="FZ22" i="2"/>
  <c r="GC43" i="2"/>
  <c r="FY43" i="2"/>
  <c r="GB43" i="2"/>
  <c r="FX43" i="2"/>
  <c r="GE43" i="2"/>
  <c r="GA43" i="2"/>
  <c r="GD43" i="2"/>
  <c r="FZ43" i="2"/>
  <c r="GC36" i="2"/>
  <c r="FY36" i="2"/>
  <c r="GB36" i="2"/>
  <c r="FX36" i="2"/>
  <c r="GE36" i="2"/>
  <c r="GA36" i="2"/>
  <c r="GD36" i="2"/>
  <c r="FZ36" i="2"/>
  <c r="GC50" i="2"/>
  <c r="FY50" i="2"/>
  <c r="GB50" i="2"/>
  <c r="FX50" i="2"/>
  <c r="GE50" i="2"/>
  <c r="GA50" i="2"/>
  <c r="GD50" i="2"/>
  <c r="FZ50" i="2"/>
  <c r="GB70" i="2"/>
  <c r="FX70" i="2"/>
  <c r="GE70" i="2"/>
  <c r="GA70" i="2"/>
  <c r="GD70" i="2"/>
  <c r="FZ70" i="2"/>
  <c r="GC70" i="2"/>
  <c r="FY70" i="2"/>
  <c r="GC52" i="2"/>
  <c r="FY52" i="2"/>
  <c r="GB52" i="2"/>
  <c r="FX52" i="2"/>
  <c r="GE52" i="2"/>
  <c r="GA52" i="2"/>
  <c r="GD52" i="2"/>
  <c r="FZ52" i="2"/>
  <c r="GB66" i="2"/>
  <c r="FX66" i="2"/>
  <c r="GE66" i="2"/>
  <c r="GA66" i="2"/>
  <c r="GD66" i="2"/>
  <c r="FZ66" i="2"/>
  <c r="GC66" i="2"/>
  <c r="FY66" i="2"/>
  <c r="GB80" i="2"/>
  <c r="FX80" i="2"/>
  <c r="GE80" i="2"/>
  <c r="GA80" i="2"/>
  <c r="GD80" i="2"/>
  <c r="FZ80" i="2"/>
  <c r="GC80" i="2"/>
  <c r="FY80" i="2"/>
  <c r="GC58" i="2"/>
  <c r="FY58" i="2"/>
  <c r="GB58" i="2"/>
  <c r="FX58" i="2"/>
  <c r="GE58" i="2"/>
  <c r="GA58" i="2"/>
  <c r="GD58" i="2"/>
  <c r="FZ58" i="2"/>
  <c r="GB8" i="2"/>
  <c r="FX8" i="2"/>
  <c r="GE8" i="2"/>
  <c r="GA8" i="2"/>
  <c r="FY8" i="2"/>
  <c r="GD8" i="2"/>
  <c r="FZ8" i="2"/>
  <c r="GC8" i="2"/>
  <c r="GC26" i="2"/>
  <c r="FY26" i="2"/>
  <c r="GB26" i="2"/>
  <c r="FX26" i="2"/>
  <c r="GE26" i="2"/>
  <c r="GA26" i="2"/>
  <c r="GD26" i="2"/>
  <c r="FZ26" i="2"/>
  <c r="GC60" i="2"/>
  <c r="FY60" i="2"/>
  <c r="GB60" i="2"/>
  <c r="FX60" i="2"/>
  <c r="GE60" i="2"/>
  <c r="GA60" i="2"/>
  <c r="GD60" i="2"/>
  <c r="FZ60" i="2"/>
  <c r="GC28" i="2"/>
  <c r="FY28" i="2"/>
  <c r="GB28" i="2"/>
  <c r="FX28" i="2"/>
  <c r="GE28" i="2"/>
  <c r="GA28" i="2"/>
  <c r="GD28" i="2"/>
  <c r="FZ28" i="2"/>
  <c r="GC51" i="2"/>
  <c r="FY51" i="2"/>
  <c r="GB51" i="2"/>
  <c r="FX51" i="2"/>
  <c r="GE51" i="2"/>
  <c r="GA51" i="2"/>
  <c r="GD51" i="2"/>
  <c r="FZ51" i="2"/>
  <c r="GC48" i="2"/>
  <c r="FY48" i="2"/>
  <c r="GB48" i="2"/>
  <c r="FX48" i="2"/>
  <c r="GE48" i="2"/>
  <c r="GA48" i="2"/>
  <c r="GD48" i="2"/>
  <c r="FZ48" i="2"/>
  <c r="GB94" i="2"/>
  <c r="FX94" i="2"/>
  <c r="GE94" i="2"/>
  <c r="GA94" i="2"/>
  <c r="GD94" i="2"/>
  <c r="FZ94" i="2"/>
  <c r="GC94" i="2"/>
  <c r="FY94" i="2"/>
  <c r="GC11" i="2"/>
  <c r="GE11" i="2"/>
  <c r="GA11" i="2"/>
  <c r="FX11" i="2"/>
  <c r="GD11" i="2"/>
  <c r="FZ11" i="2"/>
  <c r="FY11" i="2"/>
  <c r="GB11" i="2"/>
  <c r="GB77" i="2"/>
  <c r="FX77" i="2"/>
  <c r="GE77" i="2"/>
  <c r="GA77" i="2"/>
  <c r="GD77" i="2"/>
  <c r="FZ77" i="2"/>
  <c r="GC77" i="2"/>
  <c r="FY77" i="2"/>
  <c r="GC47" i="2"/>
  <c r="FY47" i="2"/>
  <c r="GB47" i="2"/>
  <c r="FX47" i="2"/>
  <c r="GE47" i="2"/>
  <c r="GA47" i="2"/>
  <c r="GD47" i="2"/>
  <c r="FZ47" i="2"/>
  <c r="GC37" i="2"/>
  <c r="FY37" i="2"/>
  <c r="GB37" i="2"/>
  <c r="FX37" i="2"/>
  <c r="GE37" i="2"/>
  <c r="GA37" i="2"/>
  <c r="GD37" i="2"/>
  <c r="FZ37" i="2"/>
  <c r="GB65" i="2"/>
  <c r="FX65" i="2"/>
  <c r="GE65" i="2"/>
  <c r="GA65" i="2"/>
  <c r="GD65" i="2"/>
  <c r="FZ65" i="2"/>
  <c r="GC65" i="2"/>
  <c r="FY65" i="2"/>
  <c r="GC31" i="2"/>
  <c r="FY31" i="2"/>
  <c r="GB31" i="2"/>
  <c r="FX31" i="2"/>
  <c r="GE31" i="2"/>
  <c r="GA31" i="2"/>
  <c r="GD31" i="2"/>
  <c r="FZ31" i="2"/>
  <c r="GC41" i="2"/>
  <c r="FY41" i="2"/>
  <c r="GB41" i="2"/>
  <c r="FX41" i="2"/>
  <c r="GE41" i="2"/>
  <c r="GA41" i="2"/>
  <c r="GD41" i="2"/>
  <c r="FZ41" i="2"/>
  <c r="GC55" i="2"/>
  <c r="FY55" i="2"/>
  <c r="GB55" i="2"/>
  <c r="FX55" i="2"/>
  <c r="GE55" i="2"/>
  <c r="GA55" i="2"/>
  <c r="GD55" i="2"/>
  <c r="FZ55" i="2"/>
  <c r="GE9" i="2"/>
  <c r="GA9" i="2"/>
  <c r="GC9" i="2"/>
  <c r="FY9" i="2"/>
  <c r="FX9" i="2"/>
  <c r="GD9" i="2"/>
  <c r="FZ9" i="2"/>
  <c r="GB9" i="2"/>
  <c r="GB67" i="2"/>
  <c r="FX67" i="2"/>
  <c r="GE67" i="2"/>
  <c r="GA67" i="2"/>
  <c r="GD67" i="2"/>
  <c r="FZ67" i="2"/>
  <c r="GC67" i="2"/>
  <c r="FY67" i="2"/>
  <c r="GB79" i="2"/>
  <c r="FX79" i="2"/>
  <c r="GE79" i="2"/>
  <c r="GA79" i="2"/>
  <c r="GD79" i="2"/>
  <c r="FZ79" i="2"/>
  <c r="GC79" i="2"/>
  <c r="FY79" i="2"/>
  <c r="GB103" i="2"/>
  <c r="FX103" i="2"/>
  <c r="GE103" i="2"/>
  <c r="GA103" i="2"/>
  <c r="GD103" i="2"/>
  <c r="FZ103" i="2"/>
  <c r="GC103" i="2"/>
  <c r="FY103" i="2"/>
  <c r="GE18" i="2"/>
  <c r="GA18" i="2"/>
  <c r="FY18" i="2"/>
  <c r="FX18" i="2"/>
  <c r="GD18" i="2"/>
  <c r="FZ18" i="2"/>
  <c r="GC18" i="2"/>
  <c r="GB18" i="2"/>
  <c r="GC54" i="2"/>
  <c r="FY54" i="2"/>
  <c r="GB54" i="2"/>
  <c r="FX54" i="2"/>
  <c r="GE54" i="2"/>
  <c r="GA54" i="2"/>
  <c r="GD54" i="2"/>
  <c r="FZ54" i="2"/>
  <c r="GC20" i="2"/>
  <c r="FY20" i="2"/>
  <c r="GB20" i="2"/>
  <c r="GE20" i="2"/>
  <c r="GA20" i="2"/>
  <c r="GD20" i="2"/>
  <c r="FZ20" i="2"/>
  <c r="FX20" i="2"/>
  <c r="GC34" i="2"/>
  <c r="FY34" i="2"/>
  <c r="GB34" i="2"/>
  <c r="FX34" i="2"/>
  <c r="GE34" i="2"/>
  <c r="GA34" i="2"/>
  <c r="GD34" i="2"/>
  <c r="FZ34" i="2"/>
  <c r="GB101" i="2"/>
  <c r="FX101" i="2"/>
  <c r="GE101" i="2"/>
  <c r="GA101" i="2"/>
  <c r="GD101" i="2"/>
  <c r="FZ101" i="2"/>
  <c r="GC101" i="2"/>
  <c r="FY101" i="2"/>
  <c r="GB85" i="2"/>
  <c r="FX85" i="2"/>
  <c r="GE85" i="2"/>
  <c r="GA85" i="2"/>
  <c r="GD85" i="2"/>
  <c r="FZ85" i="2"/>
  <c r="GC85" i="2"/>
  <c r="FY85" i="2"/>
  <c r="GB76" i="2"/>
  <c r="FX76" i="2"/>
  <c r="GE76" i="2"/>
  <c r="GA76" i="2"/>
  <c r="GD76" i="2"/>
  <c r="FZ76" i="2"/>
  <c r="GC76" i="2"/>
  <c r="FY76" i="2"/>
  <c r="GB104" i="2"/>
  <c r="FX104" i="2"/>
  <c r="GE104" i="2"/>
  <c r="GA104" i="2"/>
  <c r="GD104" i="2"/>
  <c r="FZ104" i="2"/>
  <c r="GC104" i="2"/>
  <c r="FY104" i="2"/>
  <c r="GB74" i="2"/>
  <c r="FX74" i="2"/>
  <c r="GE74" i="2"/>
  <c r="GA74" i="2"/>
  <c r="GD74" i="2"/>
  <c r="FZ74" i="2"/>
  <c r="GC74" i="2"/>
  <c r="FY74" i="2"/>
  <c r="GC42" i="2"/>
  <c r="FY42" i="2"/>
  <c r="GB42" i="2"/>
  <c r="FX42" i="2"/>
  <c r="GE42" i="2"/>
  <c r="GA42" i="2"/>
  <c r="GD42" i="2"/>
  <c r="FZ42" i="2"/>
  <c r="GB91" i="2"/>
  <c r="FX91" i="2"/>
  <c r="GE91" i="2"/>
  <c r="GA91" i="2"/>
  <c r="GD91" i="2"/>
  <c r="FZ91" i="2"/>
  <c r="GC91" i="2"/>
  <c r="FY91" i="2"/>
  <c r="GE62" i="2"/>
  <c r="GD62" i="2"/>
  <c r="GC62" i="2"/>
  <c r="FY62" i="2"/>
  <c r="GB62" i="2"/>
  <c r="FX62" i="2"/>
  <c r="GA62" i="2"/>
  <c r="FZ62" i="2"/>
  <c r="GB78" i="2"/>
  <c r="FX78" i="2"/>
  <c r="GE78" i="2"/>
  <c r="GA78" i="2"/>
  <c r="GD78" i="2"/>
  <c r="FZ78" i="2"/>
  <c r="GC78" i="2"/>
  <c r="FY78" i="2"/>
  <c r="GC45" i="2"/>
  <c r="FY45" i="2"/>
  <c r="GB45" i="2"/>
  <c r="FX45" i="2"/>
  <c r="GE45" i="2"/>
  <c r="GA45" i="2"/>
  <c r="GD45" i="2"/>
  <c r="FZ45" i="2"/>
  <c r="FX15" i="2"/>
  <c r="GE15" i="2"/>
  <c r="GA15" i="2"/>
  <c r="FY15" i="2"/>
  <c r="GD15" i="2"/>
  <c r="FZ15" i="2"/>
  <c r="GC15" i="2"/>
  <c r="GB15" i="2"/>
  <c r="GB71" i="2"/>
  <c r="FX71" i="2"/>
  <c r="GE71" i="2"/>
  <c r="GA71" i="2"/>
  <c r="GD71" i="2"/>
  <c r="FZ71" i="2"/>
  <c r="GC71" i="2"/>
  <c r="FY71" i="2"/>
  <c r="GC61" i="2"/>
  <c r="FY61" i="2"/>
  <c r="GB61" i="2"/>
  <c r="FX61" i="2"/>
  <c r="GE61" i="2"/>
  <c r="GA61" i="2"/>
  <c r="GD61" i="2"/>
  <c r="FZ61" i="2"/>
  <c r="GB73" i="2"/>
  <c r="FX73" i="2"/>
  <c r="GE73" i="2"/>
  <c r="GA73" i="2"/>
  <c r="GD73" i="2"/>
  <c r="FZ73" i="2"/>
  <c r="GC73" i="2"/>
  <c r="FY73" i="2"/>
  <c r="GC53" i="2"/>
  <c r="FY53" i="2"/>
  <c r="GB53" i="2"/>
  <c r="FX53" i="2"/>
  <c r="GE53" i="2"/>
  <c r="GA53" i="2"/>
  <c r="GD53" i="2"/>
  <c r="FZ53" i="2"/>
  <c r="GC23" i="2"/>
  <c r="FY23" i="2"/>
  <c r="GB23" i="2"/>
  <c r="FX23" i="2"/>
  <c r="GE23" i="2"/>
  <c r="GA23" i="2"/>
  <c r="GD23" i="2"/>
  <c r="FZ23" i="2"/>
  <c r="GC38" i="2"/>
  <c r="FY38" i="2"/>
  <c r="GB38" i="2"/>
  <c r="FX38" i="2"/>
  <c r="GE38" i="2"/>
  <c r="GA38" i="2"/>
  <c r="GD38" i="2"/>
  <c r="FZ38" i="2"/>
  <c r="GB93" i="2"/>
  <c r="FX93" i="2"/>
  <c r="GE93" i="2"/>
  <c r="GA93" i="2"/>
  <c r="GD93" i="2"/>
  <c r="FZ93" i="2"/>
  <c r="GC93" i="2"/>
  <c r="FY93" i="2"/>
  <c r="GB100" i="2"/>
  <c r="FX100" i="2"/>
  <c r="GE100" i="2"/>
  <c r="GA100" i="2"/>
  <c r="GD100" i="2"/>
  <c r="FZ100" i="2"/>
  <c r="GC100" i="2"/>
  <c r="FY100" i="2"/>
  <c r="GC27" i="2"/>
  <c r="FY27" i="2"/>
  <c r="GB27" i="2"/>
  <c r="FX27" i="2"/>
  <c r="GE27" i="2"/>
  <c r="GA27" i="2"/>
  <c r="GD27" i="2"/>
  <c r="FZ27" i="2"/>
  <c r="GB83" i="2"/>
  <c r="FX83" i="2"/>
  <c r="GE83" i="2"/>
  <c r="GA83" i="2"/>
  <c r="GD83" i="2"/>
  <c r="FZ83" i="2"/>
  <c r="GC83" i="2"/>
  <c r="FY83" i="2"/>
  <c r="GC35" i="2"/>
  <c r="FY35" i="2"/>
  <c r="GB35" i="2"/>
  <c r="FX35" i="2"/>
  <c r="GE35" i="2"/>
  <c r="GA35" i="2"/>
  <c r="GD35" i="2"/>
  <c r="FZ35" i="2"/>
  <c r="GB97" i="2"/>
  <c r="FX97" i="2"/>
  <c r="GE97" i="2"/>
  <c r="GA97" i="2"/>
  <c r="GD97" i="2"/>
  <c r="FZ97" i="2"/>
  <c r="GC97" i="2"/>
  <c r="FY97" i="2"/>
  <c r="GB99" i="2"/>
  <c r="FX99" i="2"/>
  <c r="GE99" i="2"/>
  <c r="GA99" i="2"/>
  <c r="GD99" i="2"/>
  <c r="FZ99" i="2"/>
  <c r="GC99" i="2"/>
  <c r="FY99" i="2"/>
  <c r="GC44" i="2"/>
  <c r="FY44" i="2"/>
  <c r="GB44" i="2"/>
  <c r="FX44" i="2"/>
  <c r="GE44" i="2"/>
  <c r="GA44" i="2"/>
  <c r="GD44" i="2"/>
  <c r="FZ44" i="2"/>
  <c r="GB72" i="2"/>
  <c r="FX72" i="2"/>
  <c r="GE72" i="2"/>
  <c r="GA72" i="2"/>
  <c r="GD72" i="2"/>
  <c r="FZ72" i="2"/>
  <c r="GC72" i="2"/>
  <c r="FY72" i="2"/>
  <c r="FX12" i="2"/>
  <c r="GE12" i="2"/>
  <c r="GA12" i="2"/>
  <c r="FY12" i="2"/>
  <c r="GB12" i="2"/>
  <c r="GD12" i="2"/>
  <c r="FZ12" i="2"/>
  <c r="GC12" i="2"/>
  <c r="GC56" i="2"/>
  <c r="FY56" i="2"/>
  <c r="GB56" i="2"/>
  <c r="FX56" i="2"/>
  <c r="GE56" i="2"/>
  <c r="GA56" i="2"/>
  <c r="GD56" i="2"/>
  <c r="FZ56" i="2"/>
  <c r="GB88" i="2"/>
  <c r="FX88" i="2"/>
  <c r="GE88" i="2"/>
  <c r="GA88" i="2"/>
  <c r="GD88" i="2"/>
  <c r="FZ88" i="2"/>
  <c r="GC88" i="2"/>
  <c r="FY88" i="2"/>
  <c r="GB64" i="2"/>
  <c r="FX64" i="2"/>
  <c r="GE64" i="2"/>
  <c r="GA64" i="2"/>
  <c r="GD64" i="2"/>
  <c r="FZ64" i="2"/>
  <c r="GC64" i="2"/>
  <c r="FY64" i="2"/>
  <c r="GC32" i="2"/>
  <c r="FY32" i="2"/>
  <c r="GB32" i="2"/>
  <c r="FX32" i="2"/>
  <c r="GE32" i="2"/>
  <c r="GA32" i="2"/>
  <c r="GD32" i="2"/>
  <c r="FZ32" i="2"/>
  <c r="GB102" i="2"/>
  <c r="FX102" i="2"/>
  <c r="GE102" i="2"/>
  <c r="GA102" i="2"/>
  <c r="GD102" i="2"/>
  <c r="FZ102" i="2"/>
  <c r="GC102" i="2"/>
  <c r="FY102" i="2"/>
  <c r="GF10" i="2"/>
  <c r="FX3" i="2" l="1"/>
  <c r="GF16" i="2"/>
  <c r="GF68" i="2"/>
  <c r="GF70" i="2"/>
  <c r="GF84" i="2"/>
  <c r="GF34" i="2"/>
  <c r="GF28" i="2"/>
  <c r="GF58" i="2"/>
  <c r="GF50" i="2"/>
  <c r="GF43" i="2"/>
  <c r="GF6" i="2"/>
  <c r="GF74" i="2"/>
  <c r="GF101" i="2"/>
  <c r="GF100" i="2"/>
  <c r="GF93" i="2"/>
  <c r="GF91" i="2"/>
  <c r="GF76" i="2"/>
  <c r="GF85" i="2"/>
  <c r="GF103" i="2"/>
  <c r="GF96" i="2"/>
  <c r="GF104" i="2"/>
  <c r="GF80" i="2"/>
  <c r="GF81" i="2"/>
  <c r="GF92" i="2"/>
  <c r="GF90" i="2"/>
  <c r="GF97" i="2"/>
  <c r="GF20" i="2"/>
  <c r="GF79" i="2"/>
  <c r="GF67" i="2"/>
  <c r="GF66" i="2"/>
  <c r="GF98" i="2"/>
  <c r="GF27" i="2"/>
  <c r="GF38" i="2"/>
  <c r="GF42" i="2"/>
  <c r="GF54" i="2"/>
  <c r="GF18" i="2"/>
  <c r="GF48" i="2"/>
  <c r="GF51" i="2"/>
  <c r="GF60" i="2"/>
  <c r="GF26" i="2"/>
  <c r="GF52" i="2"/>
  <c r="GF36" i="2"/>
  <c r="GF22" i="2"/>
  <c r="GF24" i="2"/>
  <c r="GF40" i="2"/>
  <c r="GF59" i="2"/>
  <c r="GF19" i="2"/>
  <c r="GF82" i="2"/>
  <c r="GF86" i="2"/>
  <c r="GF8" i="2"/>
  <c r="GF12" i="2"/>
  <c r="GF64" i="2"/>
  <c r="GF32" i="2"/>
  <c r="GF102" i="2"/>
  <c r="GF88" i="2"/>
  <c r="GF56" i="2"/>
  <c r="GF72" i="2"/>
  <c r="GF44" i="2"/>
  <c r="GF99" i="2"/>
  <c r="GF35" i="2"/>
  <c r="GF41" i="2"/>
  <c r="GF33" i="2"/>
  <c r="GF29" i="2"/>
  <c r="GF39" i="2"/>
  <c r="GF25" i="2"/>
  <c r="GF83" i="2"/>
  <c r="GF31" i="2"/>
  <c r="GF37" i="2"/>
  <c r="GF46" i="2"/>
  <c r="GF30" i="2"/>
  <c r="GF45" i="2"/>
  <c r="GF55" i="2"/>
  <c r="GF65" i="2"/>
  <c r="GF77" i="2"/>
  <c r="GF94" i="2"/>
  <c r="GF71" i="2"/>
  <c r="GF89" i="2"/>
  <c r="GF49" i="2"/>
  <c r="GF95" i="2"/>
  <c r="GF63" i="2"/>
  <c r="GF69" i="2"/>
  <c r="GF87" i="2"/>
  <c r="GF75" i="2"/>
  <c r="GF53" i="2"/>
  <c r="GF57" i="2"/>
  <c r="GF73" i="2"/>
  <c r="GF78" i="2"/>
  <c r="GF61" i="2"/>
  <c r="GF9" i="2"/>
  <c r="GF47" i="2"/>
  <c r="GF11" i="2"/>
  <c r="GF23" i="2"/>
  <c r="GF7" i="2"/>
  <c r="GF17" i="2"/>
  <c r="GF14" i="2"/>
  <c r="GF15" i="2"/>
  <c r="GF21" i="2"/>
  <c r="GF13" i="2"/>
  <c r="GF62" i="2"/>
  <c r="FX2" i="2" l="1"/>
  <c r="GL1" i="2"/>
  <c r="GN1" i="2"/>
  <c r="GM1" i="2"/>
  <c r="GK1" i="2"/>
  <c r="GO1" i="2"/>
  <c r="GI10" i="2"/>
  <c r="GI6" i="2"/>
  <c r="GI20" i="2"/>
  <c r="GI21" i="2"/>
  <c r="GI19" i="2"/>
  <c r="GI14" i="2"/>
  <c r="GI18" i="2"/>
  <c r="GI15" i="2"/>
  <c r="GI13" i="2"/>
  <c r="GI9" i="2"/>
  <c r="GC2" i="2" l="1"/>
  <c r="FZ2" i="2"/>
  <c r="GB2" i="2"/>
  <c r="FY2" i="2"/>
  <c r="GA2" i="2"/>
  <c r="GK39" i="2"/>
  <c r="GK27" i="2"/>
  <c r="GK32" i="2"/>
  <c r="GK37" i="2"/>
  <c r="GK26" i="2"/>
  <c r="GK23" i="2"/>
  <c r="GK28" i="2"/>
  <c r="GK33" i="2"/>
  <c r="GK38" i="2"/>
  <c r="GK31" i="2"/>
  <c r="GK36" i="2"/>
  <c r="GK24" i="2"/>
  <c r="GK30" i="2"/>
  <c r="GK35" i="2"/>
  <c r="GM24" i="2"/>
  <c r="GM30" i="2"/>
  <c r="GM35" i="2"/>
  <c r="GM23" i="2"/>
  <c r="GM28" i="2"/>
  <c r="GM26" i="2"/>
  <c r="GM31" i="2"/>
  <c r="GM36" i="2"/>
  <c r="GM33" i="2"/>
  <c r="GM39" i="2"/>
  <c r="GM27" i="2"/>
  <c r="GM32" i="2"/>
  <c r="GM37" i="2"/>
  <c r="GM38" i="2"/>
  <c r="GN23" i="2"/>
  <c r="GN28" i="2"/>
  <c r="GN33" i="2"/>
  <c r="GN38" i="2"/>
  <c r="GN24" i="2"/>
  <c r="GN30" i="2"/>
  <c r="GN35" i="2"/>
  <c r="GN39" i="2"/>
  <c r="GN27" i="2"/>
  <c r="GN37" i="2"/>
  <c r="GN26" i="2"/>
  <c r="GN31" i="2"/>
  <c r="GN36" i="2"/>
  <c r="GN32" i="2"/>
  <c r="GO39" i="2"/>
  <c r="GO27" i="2"/>
  <c r="GO32" i="2"/>
  <c r="GO37" i="2"/>
  <c r="GO31" i="2"/>
  <c r="GO23" i="2"/>
  <c r="GO28" i="2"/>
  <c r="GO33" i="2"/>
  <c r="GO38" i="2"/>
  <c r="GO24" i="2"/>
  <c r="GO30" i="2"/>
  <c r="GO35" i="2"/>
  <c r="GO26" i="2"/>
  <c r="GO36" i="2"/>
  <c r="GL26" i="2"/>
  <c r="GL31" i="2"/>
  <c r="GL36" i="2"/>
  <c r="GL30" i="2"/>
  <c r="GL35" i="2"/>
  <c r="GL39" i="2"/>
  <c r="GL27" i="2"/>
  <c r="GL32" i="2"/>
  <c r="GL37" i="2"/>
  <c r="GL24" i="2"/>
  <c r="GL23" i="2"/>
  <c r="GL28" i="2"/>
  <c r="GL33" i="2"/>
  <c r="GL38" i="2"/>
  <c r="GH30" i="2" l="1"/>
  <c r="GI30" i="2" s="1"/>
  <c r="GH26" i="2"/>
  <c r="GI26" i="2" s="1"/>
  <c r="GH23" i="2"/>
  <c r="GI23" i="2" s="1"/>
  <c r="GH35" i="2"/>
  <c r="GI35" i="2" s="1"/>
  <c r="P131" i="2" s="1"/>
  <c r="GH32" i="2"/>
  <c r="GI32" i="2" s="1"/>
  <c r="P128" i="2" s="1"/>
  <c r="GH38" i="2"/>
  <c r="GI38" i="2" s="1"/>
  <c r="GH36" i="2"/>
  <c r="GI36" i="2" s="1"/>
  <c r="P132" i="2" s="1"/>
  <c r="GH31" i="2"/>
  <c r="GI31" i="2" s="1"/>
  <c r="P127" i="2" s="1"/>
  <c r="GH37" i="2"/>
  <c r="GI37" i="2" s="1"/>
  <c r="P133" i="2" s="1"/>
  <c r="GH27" i="2"/>
  <c r="GI27" i="2" s="1"/>
  <c r="P123" i="2" s="1"/>
  <c r="GH33" i="2"/>
  <c r="GI33" i="2" s="1"/>
  <c r="P129" i="2" s="1"/>
  <c r="GH28" i="2"/>
  <c r="GI28" i="2" s="1"/>
  <c r="P124" i="2" s="1"/>
  <c r="GH24" i="2"/>
  <c r="GI24" i="2" s="1"/>
  <c r="P120" i="2" s="1"/>
  <c r="GH39" i="2"/>
  <c r="GI39" i="2" s="1"/>
  <c r="P135" i="2" s="1"/>
  <c r="P126" i="2"/>
  <c r="P119" i="2"/>
  <c r="P134" i="2"/>
  <c r="P122" i="2"/>
  <c r="X134" i="2" l="1"/>
  <c r="T134" i="2"/>
  <c r="W134" i="2"/>
  <c r="S134" i="2"/>
  <c r="V134" i="2"/>
  <c r="R134" i="2"/>
  <c r="U134" i="2"/>
  <c r="Q134" i="2"/>
  <c r="R119" i="2"/>
  <c r="V119" i="2"/>
  <c r="S119" i="2"/>
  <c r="T119" i="2"/>
  <c r="X119" i="2"/>
  <c r="W119" i="2"/>
  <c r="U119" i="2"/>
  <c r="X124" i="2"/>
  <c r="T124" i="2"/>
  <c r="W124" i="2"/>
  <c r="S124" i="2"/>
  <c r="V124" i="2"/>
  <c r="R124" i="2"/>
  <c r="U124" i="2"/>
  <c r="Q124" i="2"/>
  <c r="X128" i="2"/>
  <c r="T128" i="2"/>
  <c r="W128" i="2"/>
  <c r="S128" i="2"/>
  <c r="V128" i="2"/>
  <c r="R128" i="2"/>
  <c r="U128" i="2"/>
  <c r="Q128" i="2"/>
  <c r="X127" i="2"/>
  <c r="T127" i="2"/>
  <c r="W127" i="2"/>
  <c r="S127" i="2"/>
  <c r="V127" i="2"/>
  <c r="R127" i="2"/>
  <c r="U127" i="2"/>
  <c r="Q127" i="2"/>
  <c r="X126" i="2"/>
  <c r="T126" i="2"/>
  <c r="W126" i="2"/>
  <c r="S126" i="2"/>
  <c r="V126" i="2"/>
  <c r="R126" i="2"/>
  <c r="U126" i="2"/>
  <c r="Q126" i="2"/>
  <c r="X129" i="2"/>
  <c r="T129" i="2"/>
  <c r="W129" i="2"/>
  <c r="S129" i="2"/>
  <c r="V129" i="2"/>
  <c r="R129" i="2"/>
  <c r="U129" i="2"/>
  <c r="Q129" i="2"/>
  <c r="X132" i="2"/>
  <c r="T132" i="2"/>
  <c r="W132" i="2"/>
  <c r="S132" i="2"/>
  <c r="V132" i="2"/>
  <c r="R132" i="2"/>
  <c r="U132" i="2"/>
  <c r="Q132" i="2"/>
  <c r="X122" i="2"/>
  <c r="T122" i="2"/>
  <c r="W122" i="2"/>
  <c r="S122" i="2"/>
  <c r="V122" i="2"/>
  <c r="R122" i="2"/>
  <c r="U122" i="2"/>
  <c r="Q122" i="2"/>
  <c r="X131" i="2"/>
  <c r="T131" i="2"/>
  <c r="W131" i="2"/>
  <c r="S131" i="2"/>
  <c r="V131" i="2"/>
  <c r="R131" i="2"/>
  <c r="U131" i="2"/>
  <c r="Q131" i="2"/>
  <c r="X135" i="2"/>
  <c r="T135" i="2"/>
  <c r="W135" i="2"/>
  <c r="S135" i="2"/>
  <c r="V135" i="2"/>
  <c r="R135" i="2"/>
  <c r="U135" i="2"/>
  <c r="Q135" i="2"/>
  <c r="X123" i="2"/>
  <c r="T123" i="2"/>
  <c r="S123" i="2"/>
  <c r="W123" i="2"/>
  <c r="V123" i="2"/>
  <c r="R123" i="2"/>
  <c r="U123" i="2"/>
  <c r="Q123" i="2"/>
  <c r="Q120" i="2"/>
  <c r="U120" i="2"/>
  <c r="R120" i="2"/>
  <c r="V120" i="2"/>
  <c r="S120" i="2"/>
  <c r="W120" i="2"/>
  <c r="X120" i="2"/>
  <c r="T120" i="2"/>
  <c r="X133" i="2"/>
  <c r="T133" i="2"/>
  <c r="S133" i="2"/>
  <c r="W133" i="2"/>
  <c r="V133" i="2"/>
  <c r="R133" i="2"/>
  <c r="Q133" i="2"/>
  <c r="U133" i="2"/>
  <c r="Q119" i="2"/>
  <c r="G631" i="2" l="1"/>
  <c r="F617" i="2" l="1"/>
  <c r="F686" i="2"/>
  <c r="F657" i="2"/>
  <c r="E629" i="2"/>
  <c r="F645" i="2"/>
  <c r="F684" i="2"/>
  <c r="F618" i="2"/>
  <c r="F631" i="2"/>
  <c r="F636" i="2"/>
  <c r="F681" i="2"/>
  <c r="F675" i="2"/>
  <c r="F630" i="2"/>
  <c r="C374" i="2"/>
  <c r="C304" i="2"/>
  <c r="E685" i="2"/>
  <c r="C649" i="2"/>
  <c r="G607" i="2"/>
  <c r="C619" i="2"/>
  <c r="G699" i="2"/>
  <c r="F635" i="2"/>
  <c r="F654" i="2"/>
  <c r="F649" i="2"/>
  <c r="F693" i="2"/>
  <c r="F698" i="2"/>
  <c r="F671" i="2"/>
  <c r="F612" i="2"/>
  <c r="F690" i="2"/>
  <c r="F697" i="2"/>
  <c r="F683" i="2"/>
  <c r="F696" i="2"/>
  <c r="F653" i="2"/>
  <c r="F659" i="2"/>
  <c r="F619" i="2"/>
  <c r="G691" i="2"/>
  <c r="F651" i="2"/>
  <c r="F606" i="2"/>
  <c r="F682" i="2"/>
  <c r="F665" i="2"/>
  <c r="F691" i="2"/>
  <c r="F646" i="2"/>
  <c r="F670" i="2"/>
  <c r="F679" i="2"/>
  <c r="F676" i="2"/>
  <c r="F634" i="2"/>
  <c r="F637" i="2"/>
  <c r="F673" i="2"/>
  <c r="F638" i="2"/>
  <c r="F701" i="2"/>
  <c r="F688" i="2"/>
  <c r="E519" i="2"/>
  <c r="C160" i="2"/>
  <c r="C687" i="2"/>
  <c r="C672" i="2"/>
  <c r="C676" i="2"/>
  <c r="C681" i="2"/>
  <c r="C691" i="2"/>
  <c r="C695" i="2"/>
  <c r="C685" i="2"/>
  <c r="C518" i="2"/>
  <c r="E521" i="2"/>
  <c r="C341" i="2"/>
  <c r="C319" i="2"/>
  <c r="C337" i="2"/>
  <c r="E526" i="2"/>
  <c r="Z9" i="2"/>
  <c r="F627" i="2"/>
  <c r="C400" i="2"/>
  <c r="Z15" i="2"/>
  <c r="E610" i="2"/>
  <c r="C230" i="2"/>
  <c r="G651" i="2"/>
  <c r="F660" i="2"/>
  <c r="C392" i="2"/>
  <c r="E506" i="2"/>
  <c r="C347" i="2"/>
  <c r="C377" i="2"/>
  <c r="C327" i="2"/>
  <c r="E511" i="2"/>
  <c r="E536" i="2"/>
  <c r="C363" i="2"/>
  <c r="C322" i="2"/>
  <c r="C365" i="2"/>
  <c r="C647" i="2"/>
  <c r="C318" i="2"/>
  <c r="C652" i="2"/>
  <c r="C688" i="2"/>
  <c r="C394" i="2"/>
  <c r="C368" i="2"/>
  <c r="C474" i="2"/>
  <c r="C383" i="2"/>
  <c r="C346" i="2"/>
  <c r="E507" i="2"/>
  <c r="E677" i="2"/>
  <c r="E639" i="2"/>
  <c r="E528" i="2"/>
  <c r="E524" i="2"/>
  <c r="G646" i="2"/>
  <c r="G674" i="2"/>
  <c r="F663" i="2"/>
  <c r="F662" i="2"/>
  <c r="F629" i="2"/>
  <c r="F666" i="2"/>
  <c r="F669" i="2"/>
  <c r="F695" i="2"/>
  <c r="F615" i="2"/>
  <c r="F689" i="2"/>
  <c r="F621" i="2"/>
  <c r="F677" i="2"/>
  <c r="F605" i="2"/>
  <c r="F604" i="2"/>
  <c r="F607" i="2"/>
  <c r="F641" i="2"/>
  <c r="F667" i="2"/>
  <c r="F658" i="2"/>
  <c r="F640" i="2"/>
  <c r="F700" i="2"/>
  <c r="F687" i="2"/>
  <c r="C403" i="2"/>
  <c r="C378" i="2"/>
  <c r="E512" i="2"/>
  <c r="E644" i="2"/>
  <c r="C630" i="2"/>
  <c r="C367" i="2"/>
  <c r="C357" i="2"/>
  <c r="C358" i="2"/>
  <c r="C612" i="2"/>
  <c r="C398" i="2"/>
  <c r="C379" i="2"/>
  <c r="C384" i="2"/>
  <c r="C680" i="2"/>
  <c r="E663" i="2"/>
  <c r="E463" i="2"/>
  <c r="E695" i="2"/>
  <c r="E698" i="2"/>
  <c r="G671" i="2"/>
  <c r="F610" i="2"/>
  <c r="F678" i="2"/>
  <c r="F647" i="2"/>
  <c r="F633" i="2"/>
  <c r="F632" i="2"/>
  <c r="F655" i="2"/>
  <c r="F674" i="2"/>
  <c r="F626" i="2"/>
  <c r="F611" i="2"/>
  <c r="F608" i="2"/>
  <c r="F656" i="2"/>
  <c r="F614" i="2"/>
  <c r="F628" i="2"/>
  <c r="F609" i="2"/>
  <c r="F661" i="2"/>
  <c r="F652" i="2"/>
  <c r="F616" i="2"/>
  <c r="F699" i="2"/>
  <c r="F664" i="2"/>
  <c r="C310" i="2"/>
  <c r="C481" i="2"/>
  <c r="Z97" i="2"/>
  <c r="E481" i="2"/>
  <c r="C246" i="2"/>
  <c r="C198" i="2"/>
  <c r="C311" i="2"/>
  <c r="C351" i="2"/>
  <c r="C329" i="2"/>
  <c r="C510" i="2"/>
  <c r="C205" i="2"/>
  <c r="C356" i="2"/>
  <c r="C313" i="2"/>
  <c r="C342" i="2"/>
  <c r="C348" i="2"/>
  <c r="C315" i="2"/>
  <c r="C321" i="2"/>
  <c r="C324" i="2"/>
  <c r="C371" i="2"/>
  <c r="C343" i="2"/>
  <c r="C362" i="2"/>
  <c r="C325" i="2"/>
  <c r="C338" i="2"/>
  <c r="C309" i="2"/>
  <c r="C397" i="2"/>
  <c r="C336" i="2"/>
  <c r="C317" i="2"/>
  <c r="C326" i="2"/>
  <c r="C488" i="2"/>
  <c r="C305" i="2"/>
  <c r="C344" i="2"/>
  <c r="Z100" i="2"/>
  <c r="C332" i="2"/>
  <c r="Z37" i="2"/>
  <c r="Z104" i="2"/>
  <c r="E671" i="2"/>
  <c r="E500" i="2"/>
  <c r="E637" i="2"/>
  <c r="E617" i="2"/>
  <c r="E482" i="2"/>
  <c r="E532" i="2"/>
  <c r="E691" i="2"/>
  <c r="E702" i="2"/>
  <c r="E676" i="2"/>
  <c r="E651" i="2"/>
  <c r="E696" i="2"/>
  <c r="E533" i="2"/>
  <c r="E620" i="2"/>
  <c r="E543" i="2"/>
  <c r="E687" i="2"/>
  <c r="E479" i="2"/>
  <c r="E489" i="2"/>
  <c r="E659" i="2"/>
  <c r="E520" i="2"/>
  <c r="E537" i="2"/>
  <c r="C399" i="2"/>
  <c r="C177" i="2"/>
  <c r="C395" i="2"/>
  <c r="C168" i="2"/>
  <c r="C245" i="2"/>
  <c r="C375" i="2"/>
  <c r="C169" i="2"/>
  <c r="C525" i="2"/>
  <c r="C369" i="2"/>
  <c r="C370" i="2"/>
  <c r="C396" i="2"/>
  <c r="C334" i="2"/>
  <c r="C386" i="2"/>
  <c r="C391" i="2"/>
  <c r="C173" i="2"/>
  <c r="C340" i="2"/>
  <c r="C359" i="2"/>
  <c r="C354" i="2"/>
  <c r="C349" i="2"/>
  <c r="C159" i="2"/>
  <c r="C373" i="2"/>
  <c r="C155" i="2"/>
  <c r="C381" i="2"/>
  <c r="C364" i="2"/>
  <c r="C236" i="2"/>
  <c r="C312" i="2"/>
  <c r="C401" i="2"/>
  <c r="C320" i="2"/>
  <c r="C380" i="2"/>
  <c r="C355" i="2"/>
  <c r="C361" i="2"/>
  <c r="C335" i="2"/>
  <c r="C376" i="2"/>
  <c r="E669" i="2"/>
  <c r="E496" i="2"/>
  <c r="E474" i="2"/>
  <c r="E531" i="2"/>
  <c r="E487" i="2"/>
  <c r="E484" i="2"/>
  <c r="E649" i="2"/>
  <c r="E681" i="2"/>
  <c r="E510" i="2"/>
  <c r="E692" i="2"/>
  <c r="E550" i="2"/>
  <c r="E544" i="2"/>
  <c r="E633" i="2"/>
  <c r="E700" i="2"/>
  <c r="E647" i="2"/>
  <c r="E501" i="2"/>
  <c r="E632" i="2"/>
  <c r="E468" i="2"/>
  <c r="E472" i="2"/>
  <c r="E517" i="2"/>
  <c r="E523" i="2"/>
  <c r="C306" i="2"/>
  <c r="C345" i="2"/>
  <c r="C330" i="2"/>
  <c r="C208" i="2"/>
  <c r="C382" i="2"/>
  <c r="C314" i="2"/>
  <c r="C225" i="2"/>
  <c r="C393" i="2"/>
  <c r="C529" i="2"/>
  <c r="C333" i="2"/>
  <c r="C189" i="2"/>
  <c r="C339" i="2"/>
  <c r="C372" i="2"/>
  <c r="C350" i="2"/>
  <c r="C388" i="2"/>
  <c r="C307" i="2"/>
  <c r="C366" i="2"/>
  <c r="C387" i="2"/>
  <c r="C323" i="2"/>
  <c r="C328" i="2"/>
  <c r="C308" i="2"/>
  <c r="C390" i="2"/>
  <c r="C385" i="2"/>
  <c r="C353" i="2"/>
  <c r="C331" i="2"/>
  <c r="C360" i="2"/>
  <c r="C352" i="2"/>
  <c r="C402" i="2"/>
  <c r="C316" i="2"/>
  <c r="C389" i="2"/>
  <c r="E653" i="2"/>
  <c r="E458" i="2"/>
  <c r="E547" i="2"/>
  <c r="E462" i="2"/>
  <c r="E469" i="2"/>
  <c r="E490" i="2"/>
  <c r="E504" i="2"/>
  <c r="E492" i="2"/>
  <c r="E612" i="2"/>
  <c r="E535" i="2"/>
  <c r="E457" i="2"/>
  <c r="E703" i="2"/>
  <c r="E664" i="2"/>
  <c r="E615" i="2"/>
  <c r="E461" i="2"/>
  <c r="E548" i="2"/>
  <c r="E485" i="2"/>
  <c r="E556" i="2"/>
  <c r="E606" i="2"/>
  <c r="E522" i="2"/>
  <c r="F624" i="2"/>
  <c r="F694" i="2"/>
  <c r="F613" i="2"/>
  <c r="F639" i="2"/>
  <c r="F620" i="2"/>
  <c r="F672" i="2"/>
  <c r="F680" i="2"/>
  <c r="F650" i="2"/>
  <c r="F648" i="2"/>
  <c r="F703" i="2"/>
  <c r="F622" i="2"/>
  <c r="F668" i="2"/>
  <c r="F644" i="2"/>
  <c r="F380" i="2"/>
  <c r="C648" i="2"/>
  <c r="C232" i="2"/>
  <c r="F473" i="2"/>
  <c r="D180" i="2"/>
  <c r="Z14" i="2"/>
  <c r="Z40" i="2"/>
  <c r="Z65" i="2"/>
  <c r="Z25" i="2"/>
  <c r="Z59" i="2"/>
  <c r="Z24" i="2"/>
  <c r="Z76" i="2"/>
  <c r="Z31" i="2"/>
  <c r="Z83" i="2"/>
  <c r="Z39" i="2"/>
  <c r="Z71" i="2"/>
  <c r="Z95" i="2"/>
  <c r="Z34" i="2"/>
  <c r="Z94" i="2"/>
  <c r="Z55" i="2"/>
  <c r="Z27" i="2"/>
  <c r="Z30" i="2"/>
  <c r="Z20" i="2"/>
  <c r="Z49" i="2"/>
  <c r="Z87" i="2"/>
  <c r="Z7" i="2"/>
  <c r="Z63" i="2"/>
  <c r="Z21" i="2"/>
  <c r="Z47" i="2"/>
  <c r="Z13" i="2"/>
  <c r="Z91" i="2"/>
  <c r="Z82" i="2"/>
  <c r="Z11" i="2"/>
  <c r="Z58" i="2"/>
  <c r="Z51" i="2"/>
  <c r="Z10" i="2"/>
  <c r="Z17" i="2"/>
  <c r="Z32" i="2"/>
  <c r="Z81" i="2"/>
  <c r="Z103" i="2"/>
  <c r="Z57" i="2"/>
  <c r="Z38" i="2"/>
  <c r="Z66" i="2"/>
  <c r="Z52" i="2"/>
  <c r="Z70" i="2"/>
  <c r="Z73" i="2"/>
  <c r="Z43" i="2"/>
  <c r="Z64" i="2"/>
  <c r="Z67" i="2"/>
  <c r="Z18" i="2"/>
  <c r="Z88" i="2"/>
  <c r="Z96" i="2"/>
  <c r="Z101" i="2"/>
  <c r="Z22" i="2"/>
  <c r="Z53" i="2"/>
  <c r="Z54" i="2"/>
  <c r="Z16" i="2"/>
  <c r="Z56" i="2"/>
  <c r="Z68" i="2"/>
  <c r="Z8" i="2"/>
  <c r="Z23" i="2"/>
  <c r="Z75" i="2"/>
  <c r="Z93" i="2"/>
  <c r="Z41" i="2"/>
  <c r="Z92" i="2"/>
  <c r="Z60" i="2"/>
  <c r="Z35" i="2"/>
  <c r="Z36" i="2"/>
  <c r="Z84" i="2"/>
  <c r="Z85" i="2"/>
  <c r="Z79" i="2"/>
  <c r="Z61" i="2"/>
  <c r="Z45" i="2"/>
  <c r="Z72" i="2"/>
  <c r="Z99" i="2"/>
  <c r="Z69" i="2"/>
  <c r="Z19" i="2"/>
  <c r="C217" i="2"/>
  <c r="C241" i="2"/>
  <c r="C625" i="2"/>
  <c r="C634" i="2"/>
  <c r="C644" i="2"/>
  <c r="C643" i="2"/>
  <c r="C528" i="2"/>
  <c r="C237" i="2"/>
  <c r="C701" i="2"/>
  <c r="C171" i="2"/>
  <c r="C238" i="2"/>
  <c r="Z78" i="2"/>
  <c r="Z46" i="2"/>
  <c r="C191" i="2"/>
  <c r="C697" i="2"/>
  <c r="C193" i="2"/>
  <c r="C213" i="2"/>
  <c r="C235" i="2"/>
  <c r="C524" i="2"/>
  <c r="C170" i="2"/>
  <c r="C663" i="2"/>
  <c r="C679" i="2"/>
  <c r="C495" i="2"/>
  <c r="Z26" i="2"/>
  <c r="C548" i="2"/>
  <c r="C202" i="2"/>
  <c r="Z89" i="2"/>
  <c r="Z29" i="2"/>
  <c r="Z86" i="2"/>
  <c r="C203" i="2"/>
  <c r="Z77" i="2"/>
  <c r="Z6" i="2"/>
  <c r="Z33" i="2"/>
  <c r="C553" i="2"/>
  <c r="C468" i="2"/>
  <c r="C650" i="2"/>
  <c r="C492" i="2"/>
  <c r="C641" i="2"/>
  <c r="C702" i="2"/>
  <c r="C631" i="2"/>
  <c r="C496" i="2"/>
  <c r="C533" i="2"/>
  <c r="C511" i="2"/>
  <c r="C675" i="2"/>
  <c r="C614" i="2"/>
  <c r="C461" i="2"/>
  <c r="C671" i="2"/>
  <c r="C617" i="2"/>
  <c r="C604" i="2"/>
  <c r="C505" i="2"/>
  <c r="C531" i="2"/>
  <c r="C534" i="2"/>
  <c r="C657" i="2"/>
  <c r="C689" i="2"/>
  <c r="C462" i="2"/>
  <c r="C517" i="2"/>
  <c r="C504" i="2"/>
  <c r="C470" i="2"/>
  <c r="C636" i="2"/>
  <c r="C674" i="2"/>
  <c r="C656" i="2"/>
  <c r="C466" i="2"/>
  <c r="C632" i="2"/>
  <c r="C693" i="2"/>
  <c r="C668" i="2"/>
  <c r="C608" i="2"/>
  <c r="C658" i="2"/>
  <c r="C661" i="2"/>
  <c r="C485" i="2"/>
  <c r="C457" i="2"/>
  <c r="C677" i="2"/>
  <c r="C678" i="2"/>
  <c r="C550" i="2"/>
  <c r="C520" i="2"/>
  <c r="C475" i="2"/>
  <c r="C626" i="2"/>
  <c r="C645" i="2"/>
  <c r="C535" i="2"/>
  <c r="C539" i="2"/>
  <c r="C530" i="2"/>
  <c r="C503" i="2"/>
  <c r="C637" i="2"/>
  <c r="C494" i="2"/>
  <c r="C541" i="2"/>
  <c r="C465" i="2"/>
  <c r="C660" i="2"/>
  <c r="C642" i="2"/>
  <c r="C606" i="2"/>
  <c r="C487" i="2"/>
  <c r="C700" i="2"/>
  <c r="C464" i="2"/>
  <c r="C484" i="2"/>
  <c r="C653" i="2"/>
  <c r="C638" i="2"/>
  <c r="C686" i="2"/>
  <c r="C543" i="2"/>
  <c r="C513" i="2"/>
  <c r="C522" i="2"/>
  <c r="C489" i="2"/>
  <c r="C500" i="2"/>
  <c r="C486" i="2"/>
  <c r="C670" i="2"/>
  <c r="C527" i="2"/>
  <c r="C477" i="2"/>
  <c r="C491" i="2"/>
  <c r="C639" i="2"/>
  <c r="C460" i="2"/>
  <c r="C545" i="2"/>
  <c r="C611" i="2"/>
  <c r="C540" i="2"/>
  <c r="C506" i="2"/>
  <c r="C662" i="2"/>
  <c r="C538" i="2"/>
  <c r="C624" i="2"/>
  <c r="C482" i="2"/>
  <c r="C683" i="2"/>
  <c r="C669" i="2"/>
  <c r="C542" i="2"/>
  <c r="C499" i="2"/>
  <c r="C523" i="2"/>
  <c r="C459" i="2"/>
  <c r="C654" i="2"/>
  <c r="C692" i="2"/>
  <c r="C498" i="2"/>
  <c r="C665" i="2"/>
  <c r="C667" i="2"/>
  <c r="C609" i="2"/>
  <c r="C682" i="2"/>
  <c r="C544" i="2"/>
  <c r="C480" i="2"/>
  <c r="C620" i="2"/>
  <c r="C613" i="2"/>
  <c r="C521" i="2"/>
  <c r="C664" i="2"/>
  <c r="C502" i="2"/>
  <c r="C536" i="2"/>
  <c r="C621" i="2"/>
  <c r="C659" i="2"/>
  <c r="C501" i="2"/>
  <c r="C512" i="2"/>
  <c r="C508" i="2"/>
  <c r="C699" i="2"/>
  <c r="C635" i="2"/>
  <c r="C479" i="2"/>
  <c r="C616" i="2"/>
  <c r="C629" i="2"/>
  <c r="C651" i="2"/>
  <c r="C252" i="2"/>
  <c r="C532" i="2"/>
  <c r="C165" i="2"/>
  <c r="C696" i="2"/>
  <c r="C610" i="2"/>
  <c r="C607" i="2"/>
  <c r="C478" i="2"/>
  <c r="C615" i="2"/>
  <c r="Z90" i="2"/>
  <c r="C229" i="2"/>
  <c r="C207" i="2"/>
  <c r="C473" i="2"/>
  <c r="C633" i="2"/>
  <c r="C163" i="2"/>
  <c r="C220" i="2"/>
  <c r="C158" i="2"/>
  <c r="C490" i="2"/>
  <c r="C493" i="2"/>
  <c r="C483" i="2"/>
  <c r="C253" i="2"/>
  <c r="C547" i="2"/>
  <c r="C166" i="2"/>
  <c r="C622" i="2"/>
  <c r="C546" i="2"/>
  <c r="C628" i="2"/>
  <c r="C212" i="2"/>
  <c r="C627" i="2"/>
  <c r="Z98" i="2"/>
  <c r="C463" i="2"/>
  <c r="C690" i="2"/>
  <c r="C646" i="2"/>
  <c r="Z80" i="2"/>
  <c r="C703" i="2"/>
  <c r="C458" i="2"/>
  <c r="Z62" i="2"/>
  <c r="Z44" i="2"/>
  <c r="Z28" i="2"/>
  <c r="C216" i="2"/>
  <c r="C199" i="2"/>
  <c r="C214" i="2"/>
  <c r="C249" i="2"/>
  <c r="C161" i="2"/>
  <c r="C218" i="2"/>
  <c r="C234" i="2"/>
  <c r="C231" i="2"/>
  <c r="C240" i="2"/>
  <c r="C156" i="2"/>
  <c r="C211" i="2"/>
  <c r="C180" i="2"/>
  <c r="C188" i="2"/>
  <c r="C228" i="2"/>
  <c r="C221" i="2"/>
  <c r="C172" i="2"/>
  <c r="C157" i="2"/>
  <c r="C186" i="2"/>
  <c r="C239" i="2"/>
  <c r="C182" i="2"/>
  <c r="C224" i="2"/>
  <c r="C181" i="2"/>
  <c r="C247" i="2"/>
  <c r="C196" i="2"/>
  <c r="C226" i="2"/>
  <c r="C154" i="2"/>
  <c r="C204" i="2"/>
  <c r="C223" i="2"/>
  <c r="C219" i="2"/>
  <c r="C233" i="2"/>
  <c r="C248" i="2"/>
  <c r="C227" i="2"/>
  <c r="C183" i="2"/>
  <c r="C215" i="2"/>
  <c r="C222" i="2"/>
  <c r="C206" i="2"/>
  <c r="C250" i="2"/>
  <c r="C179" i="2"/>
  <c r="C200" i="2"/>
  <c r="C243" i="2"/>
  <c r="C162" i="2"/>
  <c r="C242" i="2"/>
  <c r="C190" i="2"/>
  <c r="C175" i="2"/>
  <c r="C167" i="2"/>
  <c r="C164" i="2"/>
  <c r="C184" i="2"/>
  <c r="C251" i="2"/>
  <c r="C176" i="2"/>
  <c r="C209" i="2"/>
  <c r="F394" i="2"/>
  <c r="D199" i="2"/>
  <c r="D161" i="2"/>
  <c r="D239" i="2"/>
  <c r="D211" i="2"/>
  <c r="D248" i="2"/>
  <c r="D173" i="2"/>
  <c r="C194" i="2"/>
  <c r="C195" i="2"/>
  <c r="C244" i="2"/>
  <c r="C192" i="2"/>
  <c r="C552" i="2"/>
  <c r="C673" i="2"/>
  <c r="C514" i="2"/>
  <c r="C666" i="2"/>
  <c r="C197" i="2"/>
  <c r="C497" i="2"/>
  <c r="C472" i="2"/>
  <c r="C516" i="2"/>
  <c r="C694" i="2"/>
  <c r="C684" i="2"/>
  <c r="C476" i="2"/>
  <c r="C623" i="2"/>
  <c r="C187" i="2"/>
  <c r="C467" i="2"/>
  <c r="C178" i="2"/>
  <c r="C469" i="2"/>
  <c r="C174" i="2"/>
  <c r="C549" i="2"/>
  <c r="C519" i="2"/>
  <c r="C515" i="2"/>
  <c r="C509" i="2"/>
  <c r="C698" i="2"/>
  <c r="C554" i="2"/>
  <c r="C640" i="2"/>
  <c r="C185" i="2"/>
  <c r="C537" i="2"/>
  <c r="C201" i="2"/>
  <c r="Z102" i="2"/>
  <c r="C210" i="2"/>
  <c r="C556" i="2"/>
  <c r="C555" i="2"/>
  <c r="C507" i="2"/>
  <c r="C526" i="2"/>
  <c r="Z5" i="2"/>
  <c r="C551" i="2"/>
  <c r="C618" i="2"/>
  <c r="C605" i="2"/>
  <c r="C471" i="2"/>
  <c r="Z48" i="2"/>
  <c r="C655" i="2"/>
  <c r="Z50" i="2"/>
  <c r="Z42" i="2"/>
  <c r="Z74" i="2"/>
  <c r="Z12" i="2"/>
  <c r="D190" i="2"/>
  <c r="F685" i="2"/>
  <c r="G621" i="2"/>
  <c r="F383" i="2"/>
  <c r="F358" i="2"/>
  <c r="G669" i="2"/>
  <c r="G623" i="2"/>
  <c r="G530" i="2"/>
  <c r="F331" i="2"/>
  <c r="F328" i="2"/>
  <c r="G469" i="2"/>
  <c r="G667" i="2"/>
  <c r="G653" i="2"/>
  <c r="F392" i="2"/>
  <c r="G542" i="2"/>
  <c r="G679" i="2"/>
  <c r="G687" i="2"/>
  <c r="G632" i="2"/>
  <c r="G645" i="2"/>
  <c r="G668" i="2"/>
  <c r="G541" i="2"/>
  <c r="G617" i="2"/>
  <c r="G619" i="2"/>
  <c r="G633" i="2"/>
  <c r="G661" i="2"/>
  <c r="G659" i="2"/>
  <c r="G509" i="2"/>
  <c r="G701" i="2"/>
  <c r="G622" i="2"/>
  <c r="G695" i="2"/>
  <c r="G608" i="2"/>
  <c r="G677" i="2"/>
  <c r="G620" i="2"/>
  <c r="G637" i="2"/>
  <c r="G615" i="2"/>
  <c r="G626" i="2"/>
  <c r="G605" i="2"/>
  <c r="G628" i="2"/>
  <c r="G670" i="2"/>
  <c r="G638" i="2"/>
  <c r="G511" i="2"/>
  <c r="G640" i="2"/>
  <c r="G639" i="2"/>
  <c r="G526" i="2"/>
  <c r="G492" i="2"/>
  <c r="G666" i="2"/>
  <c r="G662" i="2"/>
  <c r="G676" i="2"/>
  <c r="G683" i="2"/>
  <c r="G625" i="2"/>
  <c r="G616" i="2"/>
  <c r="G649" i="2"/>
  <c r="G658" i="2"/>
  <c r="G611" i="2"/>
  <c r="G479" i="2"/>
  <c r="G634" i="2"/>
  <c r="G696" i="2"/>
  <c r="G627" i="2"/>
  <c r="G654" i="2"/>
  <c r="G609" i="2"/>
  <c r="G529" i="2"/>
  <c r="G673" i="2"/>
  <c r="G642" i="2"/>
  <c r="G693" i="2"/>
  <c r="G551" i="2"/>
  <c r="G697" i="2"/>
  <c r="G614" i="2"/>
  <c r="G684" i="2"/>
  <c r="G604" i="2"/>
  <c r="G689" i="2"/>
  <c r="G690" i="2"/>
  <c r="G680" i="2"/>
  <c r="G664" i="2"/>
  <c r="G630" i="2"/>
  <c r="G636" i="2"/>
  <c r="G665" i="2"/>
  <c r="G672" i="2"/>
  <c r="G702" i="2"/>
  <c r="G512" i="2"/>
  <c r="G613" i="2"/>
  <c r="G648" i="2"/>
  <c r="G460" i="2"/>
  <c r="G652" i="2"/>
  <c r="G678" i="2"/>
  <c r="G635" i="2"/>
  <c r="G698" i="2"/>
  <c r="G501" i="2"/>
  <c r="G703" i="2"/>
  <c r="G650" i="2"/>
  <c r="G688" i="2"/>
  <c r="G682" i="2"/>
  <c r="G644" i="2"/>
  <c r="G700" i="2"/>
  <c r="G618" i="2"/>
  <c r="G686" i="2"/>
  <c r="G624" i="2"/>
  <c r="G643" i="2"/>
  <c r="G606" i="2"/>
  <c r="G694" i="2"/>
  <c r="G660" i="2"/>
  <c r="G520" i="2"/>
  <c r="G552" i="2"/>
  <c r="G655" i="2"/>
  <c r="G478" i="2"/>
  <c r="G470" i="2"/>
  <c r="G482" i="2"/>
  <c r="G467" i="2"/>
  <c r="G681" i="2"/>
  <c r="G641" i="2"/>
  <c r="G494" i="2"/>
  <c r="G647" i="2"/>
  <c r="G629" i="2"/>
  <c r="G663" i="2"/>
  <c r="D191" i="2"/>
  <c r="D221" i="2"/>
  <c r="D183" i="2"/>
  <c r="D159" i="2"/>
  <c r="D227" i="2"/>
  <c r="D233" i="2"/>
  <c r="D169" i="2"/>
  <c r="D203" i="2"/>
  <c r="D198" i="2"/>
  <c r="D157" i="2"/>
  <c r="D222" i="2"/>
  <c r="D170" i="2"/>
  <c r="D189" i="2"/>
  <c r="D179" i="2"/>
  <c r="D182" i="2"/>
  <c r="D178" i="2"/>
  <c r="D247" i="2"/>
  <c r="D231" i="2"/>
  <c r="D206" i="2"/>
  <c r="D249" i="2"/>
  <c r="D214" i="2"/>
  <c r="D244" i="2"/>
  <c r="D174" i="2"/>
  <c r="D162" i="2"/>
  <c r="D243" i="2"/>
  <c r="D164" i="2"/>
  <c r="D226" i="2"/>
  <c r="D215" i="2"/>
  <c r="D184" i="2"/>
  <c r="D192" i="2"/>
  <c r="D210" i="2"/>
  <c r="D212" i="2"/>
  <c r="D201" i="2"/>
  <c r="E614" i="2"/>
  <c r="E499" i="2"/>
  <c r="E513" i="2"/>
  <c r="E642" i="2"/>
  <c r="E701" i="2"/>
  <c r="E459" i="2"/>
  <c r="E694" i="2"/>
  <c r="E699" i="2"/>
  <c r="E551" i="2"/>
  <c r="E689" i="2"/>
  <c r="E605" i="2"/>
  <c r="E693" i="2"/>
  <c r="E670" i="2"/>
  <c r="E636" i="2"/>
  <c r="E493" i="2"/>
  <c r="E641" i="2"/>
  <c r="E697" i="2"/>
  <c r="E668" i="2"/>
  <c r="E680" i="2"/>
  <c r="E686" i="2"/>
  <c r="E538" i="2"/>
  <c r="E640" i="2"/>
  <c r="E508" i="2"/>
  <c r="E648" i="2"/>
  <c r="E529" i="2"/>
  <c r="E618" i="2"/>
  <c r="E554" i="2"/>
  <c r="E553" i="2"/>
  <c r="E621" i="2"/>
  <c r="E525" i="2"/>
  <c r="E514" i="2"/>
  <c r="E658" i="2"/>
  <c r="E552" i="2"/>
  <c r="E530" i="2"/>
  <c r="E665" i="2"/>
  <c r="E631" i="2"/>
  <c r="E502" i="2"/>
  <c r="E682" i="2"/>
  <c r="E628" i="2"/>
  <c r="E675" i="2"/>
  <c r="E622" i="2"/>
  <c r="E464" i="2"/>
  <c r="E505" i="2"/>
  <c r="E662" i="2"/>
  <c r="E527" i="2"/>
  <c r="E627" i="2"/>
  <c r="E480" i="2"/>
  <c r="E630" i="2"/>
  <c r="E609" i="2"/>
  <c r="E549" i="2"/>
  <c r="E466" i="2"/>
  <c r="E655" i="2"/>
  <c r="E491" i="2"/>
  <c r="E678" i="2"/>
  <c r="E498" i="2"/>
  <c r="E624" i="2"/>
  <c r="E541" i="2"/>
  <c r="E470" i="2"/>
  <c r="E518" i="2"/>
  <c r="E645" i="2"/>
  <c r="E638" i="2"/>
  <c r="E515" i="2"/>
  <c r="E607" i="2"/>
  <c r="E460" i="2"/>
  <c r="E654" i="2"/>
  <c r="E626" i="2"/>
  <c r="E539" i="2"/>
  <c r="E546" i="2"/>
  <c r="E673" i="2"/>
  <c r="E667" i="2"/>
  <c r="E650" i="2"/>
  <c r="E688" i="2"/>
  <c r="E619" i="2"/>
  <c r="E672" i="2"/>
  <c r="E488" i="2"/>
  <c r="E465" i="2"/>
  <c r="E683" i="2"/>
  <c r="E611" i="2"/>
  <c r="E616" i="2"/>
  <c r="E476" i="2"/>
  <c r="E516" i="2"/>
  <c r="E656" i="2"/>
  <c r="E494" i="2"/>
  <c r="E623" i="2"/>
  <c r="E545" i="2"/>
  <c r="E495" i="2"/>
  <c r="E473" i="2"/>
  <c r="E643" i="2"/>
  <c r="E652" i="2"/>
  <c r="E486" i="2"/>
  <c r="E477" i="2"/>
  <c r="E475" i="2"/>
  <c r="E684" i="2"/>
  <c r="E478" i="2"/>
  <c r="E634" i="2"/>
  <c r="E509" i="2"/>
  <c r="E555" i="2"/>
  <c r="E661" i="2"/>
  <c r="E503" i="2"/>
  <c r="E679" i="2"/>
  <c r="E660" i="2"/>
  <c r="E674" i="2"/>
  <c r="E540" i="2"/>
  <c r="E471" i="2"/>
  <c r="E608" i="2"/>
  <c r="E690" i="2"/>
  <c r="E635" i="2"/>
  <c r="E467" i="2"/>
  <c r="E542" i="2"/>
  <c r="E483" i="2"/>
  <c r="E625" i="2"/>
  <c r="E613" i="2"/>
  <c r="E604" i="2"/>
  <c r="E657" i="2"/>
  <c r="E646" i="2"/>
  <c r="E534" i="2"/>
  <c r="E497" i="2"/>
  <c r="E666" i="2"/>
  <c r="F474" i="2"/>
  <c r="F497" i="2"/>
  <c r="F546" i="2"/>
  <c r="F459" i="2"/>
  <c r="F460" i="2"/>
  <c r="F552" i="2"/>
  <c r="F547" i="2"/>
  <c r="D220" i="2"/>
  <c r="D246" i="2"/>
  <c r="D209" i="2"/>
  <c r="G685" i="2"/>
  <c r="G656" i="2"/>
  <c r="G610" i="2"/>
  <c r="G692" i="2"/>
  <c r="G675" i="2"/>
  <c r="G657" i="2"/>
  <c r="G612" i="2"/>
  <c r="E336" i="2"/>
  <c r="F625" i="2"/>
  <c r="F311" i="2"/>
  <c r="AA95" i="2"/>
  <c r="D489" i="2"/>
  <c r="D612" i="2"/>
  <c r="F623" i="2"/>
  <c r="F692" i="2"/>
  <c r="F642" i="2"/>
  <c r="D525" i="2"/>
  <c r="F356" i="2"/>
  <c r="F457" i="2"/>
  <c r="D156" i="2"/>
  <c r="G555" i="2"/>
  <c r="F355" i="2"/>
  <c r="F339" i="2"/>
  <c r="F308" i="2"/>
  <c r="F343" i="2"/>
  <c r="F320" i="2"/>
  <c r="F502" i="2"/>
  <c r="F477" i="2"/>
  <c r="F529" i="2"/>
  <c r="F513" i="2"/>
  <c r="F514" i="2"/>
  <c r="F480" i="2"/>
  <c r="F525" i="2"/>
  <c r="F501" i="2"/>
  <c r="D531" i="2"/>
  <c r="D163" i="2"/>
  <c r="D238" i="2"/>
  <c r="D171" i="2"/>
  <c r="D232" i="2"/>
  <c r="D185" i="2"/>
  <c r="D225" i="2"/>
  <c r="D235" i="2"/>
  <c r="D245" i="2"/>
  <c r="D223" i="2"/>
  <c r="D175" i="2"/>
  <c r="D154" i="2"/>
  <c r="D242" i="2"/>
  <c r="D208" i="2"/>
  <c r="D219" i="2"/>
  <c r="D236" i="2"/>
  <c r="D194" i="2"/>
  <c r="D193" i="2"/>
  <c r="D160" i="2"/>
  <c r="D234" i="2"/>
  <c r="D177" i="2"/>
  <c r="D205" i="2"/>
  <c r="G490" i="2"/>
  <c r="G553" i="2"/>
  <c r="G548" i="2"/>
  <c r="G457" i="2"/>
  <c r="G517" i="2"/>
  <c r="G544" i="2"/>
  <c r="G495" i="2"/>
  <c r="G518" i="2"/>
  <c r="G550" i="2"/>
  <c r="G458" i="2"/>
  <c r="G554" i="2"/>
  <c r="F321" i="2"/>
  <c r="F366" i="2"/>
  <c r="F352" i="2"/>
  <c r="F305" i="2"/>
  <c r="F334" i="2"/>
  <c r="F464" i="2"/>
  <c r="F475" i="2"/>
  <c r="F465" i="2"/>
  <c r="F486" i="2"/>
  <c r="F544" i="2"/>
  <c r="AA44" i="2"/>
  <c r="E192" i="2"/>
  <c r="E232" i="2"/>
  <c r="D642" i="2"/>
  <c r="D524" i="2"/>
  <c r="D536" i="2"/>
  <c r="D667" i="2"/>
  <c r="D486" i="2"/>
  <c r="D691" i="2"/>
  <c r="H691" i="2" s="1"/>
  <c r="I691" i="2" s="1"/>
  <c r="J691" i="2" s="1"/>
  <c r="K691" i="2" s="1"/>
  <c r="L691" i="2" s="1"/>
  <c r="M691" i="2" s="1"/>
  <c r="D520" i="2"/>
  <c r="D679" i="2"/>
  <c r="D680" i="2"/>
  <c r="D666" i="2"/>
  <c r="D553" i="2"/>
  <c r="E327" i="2"/>
  <c r="E323" i="2"/>
  <c r="F327" i="2"/>
  <c r="F324" i="2"/>
  <c r="F349" i="2"/>
  <c r="F347" i="2"/>
  <c r="F354" i="2"/>
  <c r="F379" i="2"/>
  <c r="F391" i="2"/>
  <c r="F348" i="2"/>
  <c r="F396" i="2"/>
  <c r="F329" i="2"/>
  <c r="F382" i="2"/>
  <c r="F381" i="2"/>
  <c r="F390" i="2"/>
  <c r="F314" i="2"/>
  <c r="F315" i="2"/>
  <c r="F377" i="2"/>
  <c r="F333" i="2"/>
  <c r="F399" i="2"/>
  <c r="F375" i="2"/>
  <c r="F370" i="2"/>
  <c r="F353" i="2"/>
  <c r="F369" i="2"/>
  <c r="F360" i="2"/>
  <c r="F393" i="2"/>
  <c r="F388" i="2"/>
  <c r="F316" i="2"/>
  <c r="F374" i="2"/>
  <c r="F389" i="2"/>
  <c r="F384" i="2"/>
  <c r="F317" i="2"/>
  <c r="F395" i="2"/>
  <c r="F340" i="2"/>
  <c r="F338" i="2"/>
  <c r="F387" i="2"/>
  <c r="F318" i="2"/>
  <c r="F304" i="2"/>
  <c r="F378" i="2"/>
  <c r="F313" i="2"/>
  <c r="F330" i="2"/>
  <c r="F368" i="2"/>
  <c r="F323" i="2"/>
  <c r="F335" i="2"/>
  <c r="F312" i="2"/>
  <c r="F357" i="2"/>
  <c r="F376" i="2"/>
  <c r="F326" i="2"/>
  <c r="F364" i="2"/>
  <c r="F325" i="2"/>
  <c r="F336" i="2"/>
  <c r="F397" i="2"/>
  <c r="F310" i="2"/>
  <c r="F401" i="2"/>
  <c r="F350" i="2"/>
  <c r="F373" i="2"/>
  <c r="F361" i="2"/>
  <c r="F319" i="2"/>
  <c r="F306" i="2"/>
  <c r="F359" i="2"/>
  <c r="F346" i="2"/>
  <c r="F365" i="2"/>
  <c r="F385" i="2"/>
  <c r="F345" i="2"/>
  <c r="F372" i="2"/>
  <c r="F322" i="2"/>
  <c r="F307" i="2"/>
  <c r="F367" i="2"/>
  <c r="F351" i="2"/>
  <c r="F342" i="2"/>
  <c r="F398" i="2"/>
  <c r="F337" i="2"/>
  <c r="F344" i="2"/>
  <c r="F363" i="2"/>
  <c r="F386" i="2"/>
  <c r="F402" i="2"/>
  <c r="F309" i="2"/>
  <c r="F481" i="2"/>
  <c r="F516" i="2"/>
  <c r="F463" i="2"/>
  <c r="F542" i="2"/>
  <c r="F528" i="2"/>
  <c r="F493" i="2"/>
  <c r="F496" i="2"/>
  <c r="F485" i="2"/>
  <c r="F512" i="2"/>
  <c r="F519" i="2"/>
  <c r="F550" i="2"/>
  <c r="F484" i="2"/>
  <c r="F518" i="2"/>
  <c r="F549" i="2"/>
  <c r="F494" i="2"/>
  <c r="F532" i="2"/>
  <c r="F545" i="2"/>
  <c r="F520" i="2"/>
  <c r="F556" i="2"/>
  <c r="F487" i="2"/>
  <c r="F511" i="2"/>
  <c r="F534" i="2"/>
  <c r="F551" i="2"/>
  <c r="F495" i="2"/>
  <c r="F490" i="2"/>
  <c r="F505" i="2"/>
  <c r="F522" i="2"/>
  <c r="F476" i="2"/>
  <c r="F462" i="2"/>
  <c r="F479" i="2"/>
  <c r="F533" i="2"/>
  <c r="F483" i="2"/>
  <c r="F527" i="2"/>
  <c r="F535" i="2"/>
  <c r="F498" i="2"/>
  <c r="F554" i="2"/>
  <c r="F466" i="2"/>
  <c r="F517" i="2"/>
  <c r="F537" i="2"/>
  <c r="F521" i="2"/>
  <c r="F524" i="2"/>
  <c r="F488" i="2"/>
  <c r="F506" i="2"/>
  <c r="F536" i="2"/>
  <c r="F515" i="2"/>
  <c r="F469" i="2"/>
  <c r="F541" i="2"/>
  <c r="F492" i="2"/>
  <c r="F508" i="2"/>
  <c r="F491" i="2"/>
  <c r="F482" i="2"/>
  <c r="F468" i="2"/>
  <c r="F472" i="2"/>
  <c r="F543" i="2"/>
  <c r="F523" i="2"/>
  <c r="F471" i="2"/>
  <c r="F553" i="2"/>
  <c r="F489" i="2"/>
  <c r="F500" i="2"/>
  <c r="F531" i="2"/>
  <c r="F458" i="2"/>
  <c r="F510" i="2"/>
  <c r="F509" i="2"/>
  <c r="F538" i="2"/>
  <c r="F499" i="2"/>
  <c r="F539" i="2"/>
  <c r="F504" i="2"/>
  <c r="F526" i="2"/>
  <c r="F478" i="2"/>
  <c r="F470" i="2"/>
  <c r="F503" i="2"/>
  <c r="F467" i="2"/>
  <c r="D217" i="2"/>
  <c r="D240" i="2"/>
  <c r="D165" i="2"/>
  <c r="D252" i="2"/>
  <c r="D237" i="2"/>
  <c r="D168" i="2"/>
  <c r="D218" i="2"/>
  <c r="D204" i="2"/>
  <c r="D250" i="2"/>
  <c r="D207" i="2"/>
  <c r="D241" i="2"/>
  <c r="D167" i="2"/>
  <c r="D224" i="2"/>
  <c r="G489" i="2"/>
  <c r="G459" i="2"/>
  <c r="G468" i="2"/>
  <c r="G537" i="2"/>
  <c r="G519" i="2"/>
  <c r="G466" i="2"/>
  <c r="G532" i="2"/>
  <c r="G471" i="2"/>
  <c r="G546" i="2"/>
  <c r="G521" i="2"/>
  <c r="G508" i="2"/>
  <c r="G504" i="2"/>
  <c r="G503" i="2"/>
  <c r="G507" i="2"/>
  <c r="G476" i="2"/>
  <c r="G547" i="2"/>
  <c r="G514" i="2"/>
  <c r="G528" i="2"/>
  <c r="G516" i="2"/>
  <c r="G535" i="2"/>
  <c r="G497" i="2"/>
  <c r="G515" i="2"/>
  <c r="G485" i="2"/>
  <c r="G502" i="2"/>
  <c r="G510" i="2"/>
  <c r="G543" i="2"/>
  <c r="G540" i="2"/>
  <c r="G464" i="2"/>
  <c r="G472" i="2"/>
  <c r="G473" i="2"/>
  <c r="G498" i="2"/>
  <c r="G525" i="2"/>
  <c r="G531" i="2"/>
  <c r="G545" i="2"/>
  <c r="G538" i="2"/>
  <c r="G496" i="2"/>
  <c r="G549" i="2"/>
  <c r="G474" i="2"/>
  <c r="G499" i="2"/>
  <c r="G465" i="2"/>
  <c r="G539" i="2"/>
  <c r="G524" i="2"/>
  <c r="G480" i="2"/>
  <c r="G486" i="2"/>
  <c r="G527" i="2"/>
  <c r="G493" i="2"/>
  <c r="G556" i="2"/>
  <c r="G522" i="2"/>
  <c r="G536" i="2"/>
  <c r="G484" i="2"/>
  <c r="G481" i="2"/>
  <c r="G462" i="2"/>
  <c r="G523" i="2"/>
  <c r="G506" i="2"/>
  <c r="G475" i="2"/>
  <c r="G513" i="2"/>
  <c r="G500" i="2"/>
  <c r="D186" i="2"/>
  <c r="D229" i="2"/>
  <c r="D200" i="2"/>
  <c r="D181" i="2"/>
  <c r="D155" i="2"/>
  <c r="D251" i="2"/>
  <c r="D216" i="2"/>
  <c r="D188" i="2"/>
  <c r="D166" i="2"/>
  <c r="D172" i="2"/>
  <c r="D176" i="2"/>
  <c r="D196" i="2"/>
  <c r="D230" i="2"/>
  <c r="D253" i="2"/>
  <c r="D213" i="2"/>
  <c r="D187" i="2"/>
  <c r="D202" i="2"/>
  <c r="D158" i="2"/>
  <c r="D197" i="2"/>
  <c r="D228" i="2"/>
  <c r="D195" i="2"/>
  <c r="G491" i="2"/>
  <c r="G533" i="2"/>
  <c r="G534" i="2"/>
  <c r="G487" i="2"/>
  <c r="G488" i="2"/>
  <c r="G505" i="2"/>
  <c r="G463" i="2"/>
  <c r="G477" i="2"/>
  <c r="G461" i="2"/>
  <c r="G483" i="2"/>
  <c r="F362" i="2"/>
  <c r="F341" i="2"/>
  <c r="F371" i="2"/>
  <c r="F403" i="2"/>
  <c r="F332" i="2"/>
  <c r="F400" i="2"/>
  <c r="F540" i="2"/>
  <c r="F548" i="2"/>
  <c r="F555" i="2"/>
  <c r="D459" i="2"/>
  <c r="D493" i="2"/>
  <c r="D631" i="2"/>
  <c r="D552" i="2"/>
  <c r="D615" i="2"/>
  <c r="D604" i="2"/>
  <c r="D507" i="2"/>
  <c r="D684" i="2"/>
  <c r="D509" i="2"/>
  <c r="D503" i="2"/>
  <c r="D633" i="2"/>
  <c r="D468" i="2"/>
  <c r="D627" i="2"/>
  <c r="D638" i="2"/>
  <c r="E185" i="2"/>
  <c r="E339" i="2"/>
  <c r="E233" i="2"/>
  <c r="AA83" i="2"/>
  <c r="E231" i="2"/>
  <c r="E317" i="2"/>
  <c r="AA65" i="2"/>
  <c r="AA40" i="2"/>
  <c r="AB40" i="2" s="1"/>
  <c r="AA104" i="2"/>
  <c r="AB104" i="2" s="1"/>
  <c r="E214" i="2"/>
  <c r="AA73" i="2"/>
  <c r="AB73" i="2" s="1"/>
  <c r="E182" i="2"/>
  <c r="E222" i="2"/>
  <c r="AA100" i="2"/>
  <c r="AB100" i="2" s="1"/>
  <c r="D515" i="2"/>
  <c r="D660" i="2"/>
  <c r="D465" i="2"/>
  <c r="D466" i="2"/>
  <c r="D640" i="2"/>
  <c r="D551" i="2"/>
  <c r="D550" i="2"/>
  <c r="D475" i="2"/>
  <c r="D675" i="2"/>
  <c r="H675" i="2" s="1"/>
  <c r="I675" i="2" s="1"/>
  <c r="J675" i="2" s="1"/>
  <c r="K675" i="2" s="1"/>
  <c r="D516" i="2"/>
  <c r="D632" i="2"/>
  <c r="D658" i="2"/>
  <c r="D606" i="2"/>
  <c r="H606" i="2" s="1"/>
  <c r="I606" i="2" s="1"/>
  <c r="J606" i="2" s="1"/>
  <c r="K606" i="2" s="1"/>
  <c r="D639" i="2"/>
  <c r="D532" i="2"/>
  <c r="AA76" i="2"/>
  <c r="AA21" i="2"/>
  <c r="AA64" i="2"/>
  <c r="AA19" i="2"/>
  <c r="E244" i="2"/>
  <c r="F244" i="2" s="1"/>
  <c r="G244" i="2" s="1"/>
  <c r="E204" i="2"/>
  <c r="E224" i="2"/>
  <c r="E388" i="2"/>
  <c r="E366" i="2"/>
  <c r="D673" i="2"/>
  <c r="D494" i="2"/>
  <c r="D505" i="2"/>
  <c r="D652" i="2"/>
  <c r="H652" i="2" s="1"/>
  <c r="I652" i="2" s="1"/>
  <c r="J652" i="2" s="1"/>
  <c r="K652" i="2" s="1"/>
  <c r="D537" i="2"/>
  <c r="D665" i="2"/>
  <c r="D689" i="2"/>
  <c r="D695" i="2"/>
  <c r="D700" i="2"/>
  <c r="D534" i="2"/>
  <c r="D657" i="2"/>
  <c r="D619" i="2"/>
  <c r="H619" i="2" s="1"/>
  <c r="I619" i="2" s="1"/>
  <c r="J619" i="2" s="1"/>
  <c r="K619" i="2" s="1"/>
  <c r="D547" i="2"/>
  <c r="D693" i="2"/>
  <c r="AA66" i="2"/>
  <c r="AB66" i="2" s="1"/>
  <c r="AA15" i="2"/>
  <c r="AA84" i="2"/>
  <c r="AA18" i="2"/>
  <c r="E209" i="2"/>
  <c r="E201" i="2"/>
  <c r="E360" i="2"/>
  <c r="E390" i="2"/>
  <c r="E253" i="2"/>
  <c r="E227" i="2"/>
  <c r="E249" i="2"/>
  <c r="E399" i="2"/>
  <c r="E348" i="2"/>
  <c r="E308" i="2"/>
  <c r="E378" i="2"/>
  <c r="E359" i="2"/>
  <c r="E400" i="2"/>
  <c r="E383" i="2"/>
  <c r="E346" i="2"/>
  <c r="D369" i="2"/>
  <c r="D514" i="2"/>
  <c r="D318" i="2"/>
  <c r="D548" i="2"/>
  <c r="D463" i="2"/>
  <c r="D357" i="2"/>
  <c r="D361" i="2"/>
  <c r="D477" i="2"/>
  <c r="D398" i="2"/>
  <c r="AA54" i="2"/>
  <c r="AA8" i="2"/>
  <c r="AA29" i="2"/>
  <c r="AB29" i="2" s="1"/>
  <c r="AA5" i="2"/>
  <c r="AA38" i="2"/>
  <c r="AB38" i="2" s="1"/>
  <c r="AA59" i="2"/>
  <c r="E164" i="2"/>
  <c r="E158" i="2"/>
  <c r="E197" i="2"/>
  <c r="E223" i="2"/>
  <c r="E218" i="2"/>
  <c r="E230" i="2"/>
  <c r="D379" i="2"/>
  <c r="D367" i="2"/>
  <c r="AA102" i="2"/>
  <c r="AA63" i="2"/>
  <c r="AB63" i="2" s="1"/>
  <c r="AA34" i="2"/>
  <c r="AB34" i="2" s="1"/>
  <c r="AA27" i="2"/>
  <c r="E161" i="2"/>
  <c r="E234" i="2"/>
  <c r="E195" i="2"/>
  <c r="D472" i="2"/>
  <c r="D651" i="2"/>
  <c r="D608" i="2"/>
  <c r="H608" i="2" s="1"/>
  <c r="I608" i="2" s="1"/>
  <c r="J608" i="2" s="1"/>
  <c r="D521" i="2"/>
  <c r="D607" i="2"/>
  <c r="D478" i="2"/>
  <c r="D496" i="2"/>
  <c r="D650" i="2"/>
  <c r="H650" i="2" s="1"/>
  <c r="I650" i="2" s="1"/>
  <c r="J650" i="2" s="1"/>
  <c r="D682" i="2"/>
  <c r="D622" i="2"/>
  <c r="D688" i="2"/>
  <c r="D686" i="2"/>
  <c r="D670" i="2"/>
  <c r="H670" i="2" s="1"/>
  <c r="I670" i="2" s="1"/>
  <c r="J670" i="2" s="1"/>
  <c r="D517" i="2"/>
  <c r="D491" i="2"/>
  <c r="D474" i="2"/>
  <c r="H474" i="2" s="1"/>
  <c r="I474" i="2" s="1"/>
  <c r="J474" i="2" s="1"/>
  <c r="K474" i="2" s="1"/>
  <c r="D485" i="2"/>
  <c r="D669" i="2"/>
  <c r="D538" i="2"/>
  <c r="D621" i="2"/>
  <c r="D487" i="2"/>
  <c r="D687" i="2"/>
  <c r="D617" i="2"/>
  <c r="D543" i="2"/>
  <c r="D519" i="2"/>
  <c r="D698" i="2"/>
  <c r="D470" i="2"/>
  <c r="D605" i="2"/>
  <c r="H605" i="2" s="1"/>
  <c r="I605" i="2" s="1"/>
  <c r="J605" i="2" s="1"/>
  <c r="D654" i="2"/>
  <c r="H654" i="2" s="1"/>
  <c r="I654" i="2" s="1"/>
  <c r="J654" i="2" s="1"/>
  <c r="K654" i="2" s="1"/>
  <c r="AA88" i="2"/>
  <c r="AB88" i="2" s="1"/>
  <c r="AA25" i="2"/>
  <c r="AA10" i="2"/>
  <c r="AB10" i="2" s="1"/>
  <c r="AC10" i="2" s="1"/>
  <c r="AA28" i="2"/>
  <c r="AB28" i="2" s="1"/>
  <c r="AA91" i="2"/>
  <c r="AB91" i="2" s="1"/>
  <c r="AA6" i="2"/>
  <c r="AA69" i="2"/>
  <c r="AB69" i="2" s="1"/>
  <c r="AA16" i="2"/>
  <c r="AA94" i="2"/>
  <c r="AB94" i="2" s="1"/>
  <c r="AA82" i="2"/>
  <c r="AA48" i="2"/>
  <c r="AB48" i="2" s="1"/>
  <c r="AA7" i="2"/>
  <c r="E203" i="2"/>
  <c r="E250" i="2"/>
  <c r="E166" i="2"/>
  <c r="E236" i="2"/>
  <c r="E196" i="2"/>
  <c r="E202" i="2"/>
  <c r="E172" i="2"/>
  <c r="F172" i="2" s="1"/>
  <c r="G172" i="2" s="1"/>
  <c r="E245" i="2"/>
  <c r="E219" i="2"/>
  <c r="E171" i="2"/>
  <c r="E184" i="2"/>
  <c r="E251" i="2"/>
  <c r="E154" i="2"/>
  <c r="E394" i="2"/>
  <c r="E387" i="2"/>
  <c r="E376" i="2"/>
  <c r="E402" i="2"/>
  <c r="E386" i="2"/>
  <c r="E370" i="2"/>
  <c r="E373" i="2"/>
  <c r="E349" i="2"/>
  <c r="D358" i="2"/>
  <c r="D393" i="2"/>
  <c r="D363" i="2"/>
  <c r="D339" i="2"/>
  <c r="D347" i="2"/>
  <c r="D335" i="2"/>
  <c r="AA79" i="2"/>
  <c r="AB79" i="2" s="1"/>
  <c r="F461" i="2"/>
  <c r="D668" i="2"/>
  <c r="E325" i="2"/>
  <c r="F507" i="2"/>
  <c r="D317" i="2"/>
  <c r="D334" i="2"/>
  <c r="D391" i="2"/>
  <c r="D342" i="2"/>
  <c r="D372" i="2"/>
  <c r="D332" i="2"/>
  <c r="D306" i="2"/>
  <c r="D542" i="2"/>
  <c r="D683" i="2"/>
  <c r="D500" i="2"/>
  <c r="D648" i="2"/>
  <c r="H648" i="2" s="1"/>
  <c r="I648" i="2" s="1"/>
  <c r="J648" i="2" s="1"/>
  <c r="K648" i="2" s="1"/>
  <c r="L648" i="2" s="1"/>
  <c r="D539" i="2"/>
  <c r="D526" i="2"/>
  <c r="D646" i="2"/>
  <c r="D645" i="2"/>
  <c r="D655" i="2"/>
  <c r="D681" i="2"/>
  <c r="D533" i="2"/>
  <c r="D527" i="2"/>
  <c r="D480" i="2"/>
  <c r="D620" i="2"/>
  <c r="D464" i="2"/>
  <c r="D511" i="2"/>
  <c r="D628" i="2"/>
  <c r="D630" i="2"/>
  <c r="H630" i="2" s="1"/>
  <c r="I630" i="2" s="1"/>
  <c r="D611" i="2"/>
  <c r="D659" i="2"/>
  <c r="D528" i="2"/>
  <c r="D662" i="2"/>
  <c r="H662" i="2" s="1"/>
  <c r="I662" i="2" s="1"/>
  <c r="D614" i="2"/>
  <c r="D692" i="2"/>
  <c r="AA80" i="2"/>
  <c r="AA50" i="2"/>
  <c r="AB50" i="2" s="1"/>
  <c r="AA36" i="2"/>
  <c r="AA58" i="2"/>
  <c r="AA52" i="2"/>
  <c r="AA67" i="2"/>
  <c r="AA71" i="2"/>
  <c r="AA62" i="2"/>
  <c r="AB62" i="2" s="1"/>
  <c r="AA41" i="2"/>
  <c r="AA47" i="2"/>
  <c r="AA103" i="2"/>
  <c r="AA12" i="2"/>
  <c r="E210" i="2"/>
  <c r="E228" i="2"/>
  <c r="E240" i="2"/>
  <c r="E178" i="2"/>
  <c r="E180" i="2"/>
  <c r="F180" i="2" s="1"/>
  <c r="G180" i="2" s="1"/>
  <c r="E198" i="2"/>
  <c r="F198" i="2" s="1"/>
  <c r="G198" i="2" s="1"/>
  <c r="E191" i="2"/>
  <c r="E217" i="2"/>
  <c r="E226" i="2"/>
  <c r="E238" i="2"/>
  <c r="E207" i="2"/>
  <c r="E156" i="2"/>
  <c r="E315" i="2"/>
  <c r="E384" i="2"/>
  <c r="E385" i="2"/>
  <c r="E392" i="2"/>
  <c r="E334" i="2"/>
  <c r="E361" i="2"/>
  <c r="E368" i="2"/>
  <c r="D323" i="2"/>
  <c r="D330" i="2"/>
  <c r="D396" i="2"/>
  <c r="D384" i="2"/>
  <c r="D388" i="2"/>
  <c r="E163" i="2"/>
  <c r="AA24" i="2"/>
  <c r="AB24" i="2" s="1"/>
  <c r="D325" i="2"/>
  <c r="AA23" i="2"/>
  <c r="E396" i="2"/>
  <c r="D310" i="2"/>
  <c r="D324" i="2"/>
  <c r="D348" i="2"/>
  <c r="D378" i="2"/>
  <c r="D381" i="2"/>
  <c r="D351" i="2"/>
  <c r="D353" i="2"/>
  <c r="D344" i="2"/>
  <c r="D402" i="2"/>
  <c r="D375" i="2"/>
  <c r="D386" i="2"/>
  <c r="D355" i="2"/>
  <c r="D327" i="2"/>
  <c r="AA20" i="2"/>
  <c r="AB20" i="2" s="1"/>
  <c r="D389" i="2"/>
  <c r="D329" i="2"/>
  <c r="D308" i="2"/>
  <c r="D380" i="2"/>
  <c r="D400" i="2"/>
  <c r="G400" i="2" s="1"/>
  <c r="H400" i="2" s="1"/>
  <c r="I400" i="2" s="1"/>
  <c r="D326" i="2"/>
  <c r="D364" i="2"/>
  <c r="D366" i="2"/>
  <c r="D354" i="2"/>
  <c r="D395" i="2"/>
  <c r="D321" i="2"/>
  <c r="D392" i="2"/>
  <c r="D510" i="2"/>
  <c r="D513" i="2"/>
  <c r="D482" i="2"/>
  <c r="D694" i="2"/>
  <c r="D457" i="2"/>
  <c r="H457" i="2" s="1"/>
  <c r="D473" i="2"/>
  <c r="D484" i="2"/>
  <c r="D483" i="2"/>
  <c r="D522" i="2"/>
  <c r="D506" i="2"/>
  <c r="D634" i="2"/>
  <c r="D476" i="2"/>
  <c r="D702" i="2"/>
  <c r="D512" i="2"/>
  <c r="H512" i="2" s="1"/>
  <c r="I512" i="2" s="1"/>
  <c r="J512" i="2" s="1"/>
  <c r="K512" i="2" s="1"/>
  <c r="D462" i="2"/>
  <c r="D664" i="2"/>
  <c r="D523" i="2"/>
  <c r="D544" i="2"/>
  <c r="D641" i="2"/>
  <c r="D690" i="2"/>
  <c r="D502" i="2"/>
  <c r="D554" i="2"/>
  <c r="D663" i="2"/>
  <c r="D703" i="2"/>
  <c r="D629" i="2"/>
  <c r="H629" i="2" s="1"/>
  <c r="I629" i="2" s="1"/>
  <c r="J629" i="2" s="1"/>
  <c r="K629" i="2" s="1"/>
  <c r="D672" i="2"/>
  <c r="D469" i="2"/>
  <c r="D626" i="2"/>
  <c r="D624" i="2"/>
  <c r="D508" i="2"/>
  <c r="D676" i="2"/>
  <c r="D635" i="2"/>
  <c r="D636" i="2"/>
  <c r="D610" i="2"/>
  <c r="D488" i="2"/>
  <c r="AA99" i="2"/>
  <c r="AB99" i="2" s="1"/>
  <c r="AA77" i="2"/>
  <c r="AA81" i="2"/>
  <c r="AB81" i="2" s="1"/>
  <c r="AA75" i="2"/>
  <c r="AB75" i="2" s="1"/>
  <c r="AA53" i="2"/>
  <c r="AB53" i="2" s="1"/>
  <c r="AA90" i="2"/>
  <c r="AB90" i="2" s="1"/>
  <c r="AA85" i="2"/>
  <c r="AA32" i="2"/>
  <c r="AB32" i="2" s="1"/>
  <c r="AA86" i="2"/>
  <c r="AB86" i="2" s="1"/>
  <c r="AA30" i="2"/>
  <c r="AB30" i="2" s="1"/>
  <c r="AA60" i="2"/>
  <c r="AB60" i="2" s="1"/>
  <c r="AA39" i="2"/>
  <c r="AB39" i="2" s="1"/>
  <c r="AA51" i="2"/>
  <c r="AB51" i="2" s="1"/>
  <c r="AA101" i="2"/>
  <c r="AA56" i="2"/>
  <c r="AB56" i="2" s="1"/>
  <c r="AA35" i="2"/>
  <c r="AB35" i="2" s="1"/>
  <c r="AA11" i="2"/>
  <c r="AA49" i="2"/>
  <c r="AB49" i="2" s="1"/>
  <c r="AA70" i="2"/>
  <c r="AA68" i="2"/>
  <c r="AB68" i="2" s="1"/>
  <c r="AA14" i="2"/>
  <c r="AB14" i="2" s="1"/>
  <c r="AC14" i="2" s="1"/>
  <c r="AA78" i="2"/>
  <c r="AB78" i="2" s="1"/>
  <c r="AA45" i="2"/>
  <c r="AA43" i="2"/>
  <c r="AB43" i="2" s="1"/>
  <c r="AA89" i="2"/>
  <c r="E237" i="2"/>
  <c r="F237" i="2" s="1"/>
  <c r="G237" i="2" s="1"/>
  <c r="E187" i="2"/>
  <c r="E193" i="2"/>
  <c r="E176" i="2"/>
  <c r="F176" i="2" s="1"/>
  <c r="G176" i="2" s="1"/>
  <c r="E181" i="2"/>
  <c r="E248" i="2"/>
  <c r="E205" i="2"/>
  <c r="E200" i="2"/>
  <c r="E188" i="2"/>
  <c r="E247" i="2"/>
  <c r="E243" i="2"/>
  <c r="E241" i="2"/>
  <c r="E177" i="2"/>
  <c r="E239" i="2"/>
  <c r="E212" i="2"/>
  <c r="E246" i="2"/>
  <c r="E229" i="2"/>
  <c r="F229" i="2" s="1"/>
  <c r="G229" i="2" s="1"/>
  <c r="E173" i="2"/>
  <c r="E159" i="2"/>
  <c r="F159" i="2" s="1"/>
  <c r="G159" i="2" s="1"/>
  <c r="H159" i="2" s="1"/>
  <c r="I159" i="2" s="1"/>
  <c r="E155" i="2"/>
  <c r="E170" i="2"/>
  <c r="E199" i="2"/>
  <c r="F199" i="2" s="1"/>
  <c r="G199" i="2" s="1"/>
  <c r="E162" i="2"/>
  <c r="E175" i="2"/>
  <c r="F175" i="2" s="1"/>
  <c r="G175" i="2" s="1"/>
  <c r="E183" i="2"/>
  <c r="F183" i="2" s="1"/>
  <c r="G183" i="2" s="1"/>
  <c r="E312" i="2"/>
  <c r="E357" i="2"/>
  <c r="G357" i="2" s="1"/>
  <c r="H357" i="2" s="1"/>
  <c r="I357" i="2" s="1"/>
  <c r="J357" i="2" s="1"/>
  <c r="E311" i="2"/>
  <c r="E343" i="2"/>
  <c r="E398" i="2"/>
  <c r="E321" i="2"/>
  <c r="E377" i="2"/>
  <c r="E379" i="2"/>
  <c r="E341" i="2"/>
  <c r="E307" i="2"/>
  <c r="E319" i="2"/>
  <c r="E367" i="2"/>
  <c r="E310" i="2"/>
  <c r="E332" i="2"/>
  <c r="E330" i="2"/>
  <c r="E382" i="2"/>
  <c r="E395" i="2"/>
  <c r="E309" i="2"/>
  <c r="E365" i="2"/>
  <c r="E393" i="2"/>
  <c r="E344" i="2"/>
  <c r="E380" i="2"/>
  <c r="E313" i="2"/>
  <c r="E328" i="2"/>
  <c r="E351" i="2"/>
  <c r="D311" i="2"/>
  <c r="D312" i="2"/>
  <c r="D314" i="2"/>
  <c r="D349" i="2"/>
  <c r="D390" i="2"/>
  <c r="D333" i="2"/>
  <c r="D315" i="2"/>
  <c r="D387" i="2"/>
  <c r="D338" i="2"/>
  <c r="D352" i="2"/>
  <c r="D336" i="2"/>
  <c r="D356" i="2"/>
  <c r="D331" i="2"/>
  <c r="D377" i="2"/>
  <c r="G377" i="2" s="1"/>
  <c r="H377" i="2" s="1"/>
  <c r="I377" i="2" s="1"/>
  <c r="J377" i="2" s="1"/>
  <c r="K377" i="2" s="1"/>
  <c r="L377" i="2" s="1"/>
  <c r="D376" i="2"/>
  <c r="D403" i="2"/>
  <c r="D374" i="2"/>
  <c r="D394" i="2"/>
  <c r="D397" i="2"/>
  <c r="D340" i="2"/>
  <c r="D309" i="2"/>
  <c r="D365" i="2"/>
  <c r="G365" i="2" s="1"/>
  <c r="H365" i="2" s="1"/>
  <c r="I365" i="2" s="1"/>
  <c r="J365" i="2" s="1"/>
  <c r="D305" i="2"/>
  <c r="D373" i="2"/>
  <c r="D320" i="2"/>
  <c r="H631" i="2"/>
  <c r="I631" i="2" s="1"/>
  <c r="J631" i="2" s="1"/>
  <c r="K631" i="2" s="1"/>
  <c r="E374" i="2"/>
  <c r="E326" i="2"/>
  <c r="E347" i="2"/>
  <c r="G347" i="2" s="1"/>
  <c r="H347" i="2" s="1"/>
  <c r="I347" i="2" s="1"/>
  <c r="E358" i="2"/>
  <c r="G358" i="2" s="1"/>
  <c r="H358" i="2" s="1"/>
  <c r="E389" i="2"/>
  <c r="E401" i="2"/>
  <c r="E372" i="2"/>
  <c r="E340" i="2"/>
  <c r="E314" i="2"/>
  <c r="E338" i="2"/>
  <c r="E337" i="2"/>
  <c r="E364" i="2"/>
  <c r="E316" i="2"/>
  <c r="E363" i="2"/>
  <c r="G363" i="2" s="1"/>
  <c r="H363" i="2" s="1"/>
  <c r="E355" i="2"/>
  <c r="E350" i="2"/>
  <c r="E331" i="2"/>
  <c r="H645" i="2"/>
  <c r="I645" i="2" s="1"/>
  <c r="J645" i="2" s="1"/>
  <c r="F530" i="2"/>
  <c r="F702" i="2"/>
  <c r="F643" i="2"/>
  <c r="D637" i="2"/>
  <c r="D649" i="2"/>
  <c r="D518" i="2"/>
  <c r="D653" i="2"/>
  <c r="H653" i="2" s="1"/>
  <c r="I653" i="2" s="1"/>
  <c r="J653" i="2" s="1"/>
  <c r="K653" i="2" s="1"/>
  <c r="D701" i="2"/>
  <c r="D671" i="2"/>
  <c r="D490" i="2"/>
  <c r="H490" i="2" s="1"/>
  <c r="I490" i="2" s="1"/>
  <c r="J490" i="2" s="1"/>
  <c r="K490" i="2" s="1"/>
  <c r="D644" i="2"/>
  <c r="H644" i="2" s="1"/>
  <c r="I644" i="2" s="1"/>
  <c r="D678" i="2"/>
  <c r="D479" i="2"/>
  <c r="D696" i="2"/>
  <c r="D616" i="2"/>
  <c r="H616" i="2" s="1"/>
  <c r="I616" i="2" s="1"/>
  <c r="J616" i="2" s="1"/>
  <c r="D499" i="2"/>
  <c r="D643" i="2"/>
  <c r="D497" i="2"/>
  <c r="D495" i="2"/>
  <c r="H495" i="2" s="1"/>
  <c r="I495" i="2" s="1"/>
  <c r="J495" i="2" s="1"/>
  <c r="K495" i="2" s="1"/>
  <c r="L495" i="2" s="1"/>
  <c r="D623" i="2"/>
  <c r="D613" i="2"/>
  <c r="D461" i="2"/>
  <c r="D540" i="2"/>
  <c r="H540" i="2" s="1"/>
  <c r="I540" i="2" s="1"/>
  <c r="J540" i="2" s="1"/>
  <c r="D535" i="2"/>
  <c r="D549" i="2"/>
  <c r="D501" i="2"/>
  <c r="D471" i="2"/>
  <c r="H471" i="2" s="1"/>
  <c r="I471" i="2" s="1"/>
  <c r="D647" i="2"/>
  <c r="H647" i="2" s="1"/>
  <c r="I647" i="2" s="1"/>
  <c r="D498" i="2"/>
  <c r="D697" i="2"/>
  <c r="D661" i="2"/>
  <c r="H661" i="2" s="1"/>
  <c r="I661" i="2" s="1"/>
  <c r="J661" i="2" s="1"/>
  <c r="K661" i="2" s="1"/>
  <c r="D530" i="2"/>
  <c r="D677" i="2"/>
  <c r="D618" i="2"/>
  <c r="D529" i="2"/>
  <c r="H529" i="2" s="1"/>
  <c r="I529" i="2" s="1"/>
  <c r="J529" i="2" s="1"/>
  <c r="K529" i="2" s="1"/>
  <c r="D699" i="2"/>
  <c r="D541" i="2"/>
  <c r="D467" i="2"/>
  <c r="D492" i="2"/>
  <c r="H492" i="2" s="1"/>
  <c r="I492" i="2" s="1"/>
  <c r="J492" i="2" s="1"/>
  <c r="D460" i="2"/>
  <c r="D546" i="2"/>
  <c r="D504" i="2"/>
  <c r="D674" i="2"/>
  <c r="H674" i="2" s="1"/>
  <c r="I674" i="2" s="1"/>
  <c r="J674" i="2" s="1"/>
  <c r="K674" i="2" s="1"/>
  <c r="D481" i="2"/>
  <c r="D609" i="2"/>
  <c r="D555" i="2"/>
  <c r="D625" i="2"/>
  <c r="H625" i="2" s="1"/>
  <c r="I625" i="2" s="1"/>
  <c r="J625" i="2" s="1"/>
  <c r="D458" i="2"/>
  <c r="D556" i="2"/>
  <c r="D656" i="2"/>
  <c r="D545" i="2"/>
  <c r="H545" i="2" s="1"/>
  <c r="I545" i="2" s="1"/>
  <c r="J545" i="2" s="1"/>
  <c r="D685" i="2"/>
  <c r="AA9" i="2"/>
  <c r="AB9" i="2" s="1"/>
  <c r="AC9" i="2" s="1"/>
  <c r="AA93" i="2"/>
  <c r="AB93" i="2" s="1"/>
  <c r="AA96" i="2"/>
  <c r="AB96" i="2" s="1"/>
  <c r="AA72" i="2"/>
  <c r="AB72" i="2" s="1"/>
  <c r="AA57" i="2"/>
  <c r="AA37" i="2"/>
  <c r="AB37" i="2" s="1"/>
  <c r="AA42" i="2"/>
  <c r="AB42" i="2" s="1"/>
  <c r="AA92" i="2"/>
  <c r="AA33" i="2"/>
  <c r="AB33" i="2" s="1"/>
  <c r="AA55" i="2"/>
  <c r="AA97" i="2"/>
  <c r="AB97" i="2" s="1"/>
  <c r="AA74" i="2"/>
  <c r="AB74" i="2" s="1"/>
  <c r="AA26" i="2"/>
  <c r="AB26" i="2" s="1"/>
  <c r="AA87" i="2"/>
  <c r="AA17" i="2"/>
  <c r="AB17" i="2" s="1"/>
  <c r="AA61" i="2"/>
  <c r="AA31" i="2"/>
  <c r="AA22" i="2"/>
  <c r="AB22" i="2" s="1"/>
  <c r="AA13" i="2"/>
  <c r="AB13" i="2" s="1"/>
  <c r="AC13" i="2" s="1"/>
  <c r="AA98" i="2"/>
  <c r="AA46" i="2"/>
  <c r="AB46" i="2" s="1"/>
  <c r="E157" i="2"/>
  <c r="F157" i="2" s="1"/>
  <c r="G157" i="2" s="1"/>
  <c r="H157" i="2" s="1"/>
  <c r="E211" i="2"/>
  <c r="F211" i="2" s="1"/>
  <c r="G211" i="2" s="1"/>
  <c r="E206" i="2"/>
  <c r="E168" i="2"/>
  <c r="E235" i="2"/>
  <c r="F235" i="2" s="1"/>
  <c r="G235" i="2" s="1"/>
  <c r="E208" i="2"/>
  <c r="F208" i="2" s="1"/>
  <c r="G208" i="2" s="1"/>
  <c r="E186" i="2"/>
  <c r="E190" i="2"/>
  <c r="E225" i="2"/>
  <c r="E216" i="2"/>
  <c r="F216" i="2" s="1"/>
  <c r="G216" i="2" s="1"/>
  <c r="E167" i="2"/>
  <c r="E189" i="2"/>
  <c r="E169" i="2"/>
  <c r="E179" i="2"/>
  <c r="F179" i="2" s="1"/>
  <c r="G179" i="2" s="1"/>
  <c r="E215" i="2"/>
  <c r="E220" i="2"/>
  <c r="E165" i="2"/>
  <c r="E252" i="2"/>
  <c r="F252" i="2" s="1"/>
  <c r="G252" i="2" s="1"/>
  <c r="E213" i="2"/>
  <c r="F213" i="2" s="1"/>
  <c r="G213" i="2" s="1"/>
  <c r="E242" i="2"/>
  <c r="E221" i="2"/>
  <c r="E160" i="2"/>
  <c r="F160" i="2" s="1"/>
  <c r="G160" i="2" s="1"/>
  <c r="E174" i="2"/>
  <c r="E194" i="2"/>
  <c r="E322" i="2"/>
  <c r="E318" i="2"/>
  <c r="E381" i="2"/>
  <c r="G381" i="2" s="1"/>
  <c r="H381" i="2" s="1"/>
  <c r="I381" i="2" s="1"/>
  <c r="J381" i="2" s="1"/>
  <c r="E352" i="2"/>
  <c r="E342" i="2"/>
  <c r="G342" i="2" s="1"/>
  <c r="H342" i="2" s="1"/>
  <c r="I342" i="2" s="1"/>
  <c r="E362" i="2"/>
  <c r="E306" i="2"/>
  <c r="E375" i="2"/>
  <c r="E353" i="2"/>
  <c r="E335" i="2"/>
  <c r="G335" i="2" s="1"/>
  <c r="H335" i="2" s="1"/>
  <c r="I335" i="2" s="1"/>
  <c r="E320" i="2"/>
  <c r="E369" i="2"/>
  <c r="E329" i="2"/>
  <c r="E371" i="2"/>
  <c r="E391" i="2"/>
  <c r="E354" i="2"/>
  <c r="E356" i="2"/>
  <c r="E305" i="2"/>
  <c r="E403" i="2"/>
  <c r="E304" i="2"/>
  <c r="E333" i="2"/>
  <c r="E324" i="2"/>
  <c r="E397" i="2"/>
  <c r="E345" i="2"/>
  <c r="D368" i="2"/>
  <c r="G368" i="2" s="1"/>
  <c r="H368" i="2" s="1"/>
  <c r="I368" i="2" s="1"/>
  <c r="D328" i="2"/>
  <c r="D343" i="2"/>
  <c r="D307" i="2"/>
  <c r="D319" i="2"/>
  <c r="D371" i="2"/>
  <c r="G371" i="2" s="1"/>
  <c r="H371" i="2" s="1"/>
  <c r="I371" i="2" s="1"/>
  <c r="J371" i="2" s="1"/>
  <c r="D383" i="2"/>
  <c r="D313" i="2"/>
  <c r="D359" i="2"/>
  <c r="D337" i="2"/>
  <c r="D304" i="2"/>
  <c r="D370" i="2"/>
  <c r="D322" i="2"/>
  <c r="G322" i="2" s="1"/>
  <c r="H322" i="2" s="1"/>
  <c r="D385" i="2"/>
  <c r="G385" i="2" s="1"/>
  <c r="H385" i="2" s="1"/>
  <c r="I385" i="2" s="1"/>
  <c r="J385" i="2" s="1"/>
  <c r="D401" i="2"/>
  <c r="D345" i="2"/>
  <c r="D341" i="2"/>
  <c r="D346" i="2"/>
  <c r="G346" i="2" s="1"/>
  <c r="H346" i="2" s="1"/>
  <c r="I346" i="2" s="1"/>
  <c r="D350" i="2"/>
  <c r="D316" i="2"/>
  <c r="D362" i="2"/>
  <c r="D382" i="2"/>
  <c r="D360" i="2"/>
  <c r="D399" i="2"/>
  <c r="I358" i="2"/>
  <c r="J358" i="2" s="1"/>
  <c r="I363" i="2"/>
  <c r="J363" i="2" s="1"/>
  <c r="J647" i="2"/>
  <c r="J662" i="2"/>
  <c r="AB6" i="2"/>
  <c r="AC6" i="2" s="1"/>
  <c r="H235" i="2" l="1"/>
  <c r="I235" i="2" s="1"/>
  <c r="H183" i="2"/>
  <c r="I183" i="2" s="1"/>
  <c r="H229" i="2"/>
  <c r="I229" i="2" s="1"/>
  <c r="H237" i="2"/>
  <c r="I237" i="2" s="1"/>
  <c r="J237" i="2"/>
  <c r="H175" i="2"/>
  <c r="I175" i="2" s="1"/>
  <c r="H176" i="2"/>
  <c r="I176" i="2" s="1"/>
  <c r="J176" i="2"/>
  <c r="H213" i="2"/>
  <c r="I213" i="2" s="1"/>
  <c r="H252" i="2"/>
  <c r="I252" i="2" s="1"/>
  <c r="H179" i="2"/>
  <c r="I179" i="2" s="1"/>
  <c r="H208" i="2"/>
  <c r="I208" i="2" s="1"/>
  <c r="H211" i="2"/>
  <c r="I211" i="2" s="1"/>
  <c r="H199" i="2"/>
  <c r="I199" i="2" s="1"/>
  <c r="J199" i="2"/>
  <c r="H198" i="2"/>
  <c r="I198" i="2" s="1"/>
  <c r="AC33" i="2"/>
  <c r="AC86" i="2"/>
  <c r="AC46" i="2"/>
  <c r="AC72" i="2"/>
  <c r="AC60" i="2"/>
  <c r="AC75" i="2"/>
  <c r="AC56" i="2"/>
  <c r="AC73" i="2"/>
  <c r="AC38" i="2"/>
  <c r="AC32" i="2"/>
  <c r="AC30" i="2"/>
  <c r="AC34" i="2"/>
  <c r="AC37" i="2"/>
  <c r="H180" i="2"/>
  <c r="I180" i="2" s="1"/>
  <c r="H244" i="2"/>
  <c r="I244" i="2" s="1"/>
  <c r="AC74" i="2"/>
  <c r="AC48" i="2"/>
  <c r="AC28" i="2"/>
  <c r="AC90" i="2"/>
  <c r="AC29" i="2"/>
  <c r="AC26" i="2"/>
  <c r="AC78" i="2"/>
  <c r="AC42" i="2"/>
  <c r="AC69" i="2"/>
  <c r="AC96" i="2"/>
  <c r="AC49" i="2"/>
  <c r="AC100" i="2"/>
  <c r="AC50" i="2"/>
  <c r="AC62" i="2"/>
  <c r="AC99" i="2"/>
  <c r="AC79" i="2"/>
  <c r="AC35" i="2"/>
  <c r="AC93" i="2"/>
  <c r="AC68" i="2"/>
  <c r="AC53" i="2"/>
  <c r="AC88" i="2"/>
  <c r="AC43" i="2"/>
  <c r="AC66" i="2"/>
  <c r="AC81" i="2"/>
  <c r="AC51" i="2"/>
  <c r="AC91" i="2"/>
  <c r="AC63" i="2"/>
  <c r="AC94" i="2"/>
  <c r="AC39" i="2"/>
  <c r="AC40" i="2"/>
  <c r="AC104" i="2"/>
  <c r="AC97" i="2"/>
  <c r="H538" i="2"/>
  <c r="I538" i="2" s="1"/>
  <c r="J538" i="2" s="1"/>
  <c r="K538" i="2" s="1"/>
  <c r="H682" i="2"/>
  <c r="I682" i="2" s="1"/>
  <c r="J682" i="2" s="1"/>
  <c r="H668" i="2"/>
  <c r="I668" i="2" s="1"/>
  <c r="J668" i="2" s="1"/>
  <c r="K668" i="2" s="1"/>
  <c r="L668" i="2" s="1"/>
  <c r="AB5" i="2"/>
  <c r="F253" i="2"/>
  <c r="G253" i="2" s="1"/>
  <c r="H511" i="2"/>
  <c r="I511" i="2" s="1"/>
  <c r="J511" i="2" s="1"/>
  <c r="F220" i="2"/>
  <c r="G220" i="2" s="1"/>
  <c r="H649" i="2"/>
  <c r="I649" i="2" s="1"/>
  <c r="G309" i="2"/>
  <c r="H309" i="2" s="1"/>
  <c r="G321" i="2"/>
  <c r="H321" i="2" s="1"/>
  <c r="I321" i="2" s="1"/>
  <c r="F205" i="2"/>
  <c r="G205" i="2" s="1"/>
  <c r="F193" i="2"/>
  <c r="G193" i="2" s="1"/>
  <c r="H676" i="2"/>
  <c r="I676" i="2" s="1"/>
  <c r="H462" i="2"/>
  <c r="I462" i="2" s="1"/>
  <c r="J462" i="2" s="1"/>
  <c r="K462" i="2" s="1"/>
  <c r="H634" i="2"/>
  <c r="I634" i="2" s="1"/>
  <c r="J634" i="2" s="1"/>
  <c r="K634" i="2" s="1"/>
  <c r="H484" i="2"/>
  <c r="I484" i="2" s="1"/>
  <c r="H681" i="2"/>
  <c r="I681" i="2" s="1"/>
  <c r="J681" i="2" s="1"/>
  <c r="H526" i="2"/>
  <c r="I526" i="2" s="1"/>
  <c r="J526" i="2" s="1"/>
  <c r="H669" i="2"/>
  <c r="I669" i="2" s="1"/>
  <c r="J669" i="2" s="1"/>
  <c r="K669" i="2" s="1"/>
  <c r="L669" i="2" s="1"/>
  <c r="AB54" i="2"/>
  <c r="AC54" i="2" s="1"/>
  <c r="AB21" i="2"/>
  <c r="F174" i="2"/>
  <c r="G174" i="2" s="1"/>
  <c r="F167" i="2"/>
  <c r="G167" i="2" s="1"/>
  <c r="F206" i="2"/>
  <c r="G206" i="2" s="1"/>
  <c r="AB61" i="2"/>
  <c r="AC61" i="2" s="1"/>
  <c r="H685" i="2"/>
  <c r="I685" i="2" s="1"/>
  <c r="J685" i="2" s="1"/>
  <c r="K685" i="2" s="1"/>
  <c r="H481" i="2"/>
  <c r="I481" i="2" s="1"/>
  <c r="J481" i="2" s="1"/>
  <c r="H678" i="2"/>
  <c r="I678" i="2" s="1"/>
  <c r="J678" i="2" s="1"/>
  <c r="H701" i="2"/>
  <c r="I701" i="2" s="1"/>
  <c r="G344" i="2"/>
  <c r="H344" i="2" s="1"/>
  <c r="I344" i="2" s="1"/>
  <c r="J344" i="2" s="1"/>
  <c r="F210" i="2"/>
  <c r="G210" i="2" s="1"/>
  <c r="AB41" i="2"/>
  <c r="AC41" i="2" s="1"/>
  <c r="AB52" i="2"/>
  <c r="AC52" i="2" s="1"/>
  <c r="AB80" i="2"/>
  <c r="AC80" i="2" s="1"/>
  <c r="H528" i="2"/>
  <c r="I528" i="2" s="1"/>
  <c r="J528" i="2" s="1"/>
  <c r="H480" i="2"/>
  <c r="I480" i="2" s="1"/>
  <c r="J480" i="2" s="1"/>
  <c r="K480" i="2" s="1"/>
  <c r="L480" i="2" s="1"/>
  <c r="H542" i="2"/>
  <c r="I542" i="2" s="1"/>
  <c r="J542" i="2" s="1"/>
  <c r="F251" i="2"/>
  <c r="G251" i="2" s="1"/>
  <c r="F169" i="2"/>
  <c r="G169" i="2" s="1"/>
  <c r="F225" i="2"/>
  <c r="G225" i="2" s="1"/>
  <c r="AB55" i="2"/>
  <c r="AC55" i="2" s="1"/>
  <c r="H656" i="2"/>
  <c r="I656" i="2" s="1"/>
  <c r="J656" i="2" s="1"/>
  <c r="H618" i="2"/>
  <c r="I618" i="2" s="1"/>
  <c r="J618" i="2" s="1"/>
  <c r="H461" i="2"/>
  <c r="I461" i="2" s="1"/>
  <c r="J461" i="2" s="1"/>
  <c r="K461" i="2" s="1"/>
  <c r="G355" i="2"/>
  <c r="H355" i="2" s="1"/>
  <c r="G372" i="2"/>
  <c r="H372" i="2" s="1"/>
  <c r="I372" i="2" s="1"/>
  <c r="H626" i="2"/>
  <c r="I626" i="2" s="1"/>
  <c r="H703" i="2"/>
  <c r="I703" i="2" s="1"/>
  <c r="J703" i="2" s="1"/>
  <c r="K703" i="2" s="1"/>
  <c r="H690" i="2"/>
  <c r="I690" i="2" s="1"/>
  <c r="J690" i="2" s="1"/>
  <c r="H476" i="2"/>
  <c r="I476" i="2" s="1"/>
  <c r="J476" i="2" s="1"/>
  <c r="H483" i="2"/>
  <c r="I483" i="2" s="1"/>
  <c r="G348" i="2"/>
  <c r="H348" i="2" s="1"/>
  <c r="I348" i="2" s="1"/>
  <c r="AB103" i="2"/>
  <c r="AC103" i="2" s="1"/>
  <c r="AB71" i="2"/>
  <c r="AC71" i="2" s="1"/>
  <c r="AB36" i="2"/>
  <c r="AC36" i="2" s="1"/>
  <c r="AB82" i="2"/>
  <c r="AC82" i="2" s="1"/>
  <c r="F223" i="2"/>
  <c r="G223" i="2" s="1"/>
  <c r="G364" i="2"/>
  <c r="H364" i="2" s="1"/>
  <c r="I364" i="2" s="1"/>
  <c r="G392" i="2"/>
  <c r="H392" i="2" s="1"/>
  <c r="I392" i="2" s="1"/>
  <c r="J392" i="2" s="1"/>
  <c r="F219" i="2"/>
  <c r="G219" i="2" s="1"/>
  <c r="H463" i="2"/>
  <c r="I463" i="2" s="1"/>
  <c r="J463" i="2" s="1"/>
  <c r="K463" i="2" s="1"/>
  <c r="H534" i="2"/>
  <c r="I534" i="2" s="1"/>
  <c r="J534" i="2" s="1"/>
  <c r="K534" i="2" s="1"/>
  <c r="H686" i="2"/>
  <c r="I686" i="2" s="1"/>
  <c r="J686" i="2" s="1"/>
  <c r="K686" i="2" s="1"/>
  <c r="H640" i="2"/>
  <c r="I640" i="2" s="1"/>
  <c r="J640" i="2" s="1"/>
  <c r="G375" i="2"/>
  <c r="H375" i="2" s="1"/>
  <c r="I375" i="2" s="1"/>
  <c r="J375" i="2" s="1"/>
  <c r="F189" i="2"/>
  <c r="G189" i="2" s="1"/>
  <c r="F168" i="2"/>
  <c r="G168" i="2" s="1"/>
  <c r="H168" i="2" s="1"/>
  <c r="I168" i="2" s="1"/>
  <c r="J168" i="2" s="1"/>
  <c r="H613" i="2"/>
  <c r="I613" i="2" s="1"/>
  <c r="J613" i="2" s="1"/>
  <c r="H479" i="2"/>
  <c r="I479" i="2" s="1"/>
  <c r="J479" i="2" s="1"/>
  <c r="K479" i="2" s="1"/>
  <c r="G390" i="2"/>
  <c r="H390" i="2" s="1"/>
  <c r="I390" i="2" s="1"/>
  <c r="J390" i="2" s="1"/>
  <c r="G332" i="2"/>
  <c r="H332" i="2" s="1"/>
  <c r="I332" i="2" s="1"/>
  <c r="J332" i="2" s="1"/>
  <c r="F162" i="2"/>
  <c r="G162" i="2" s="1"/>
  <c r="H162" i="2" s="1"/>
  <c r="I162" i="2" s="1"/>
  <c r="F212" i="2"/>
  <c r="G212" i="2" s="1"/>
  <c r="F243" i="2"/>
  <c r="G243" i="2" s="1"/>
  <c r="H488" i="2"/>
  <c r="I488" i="2" s="1"/>
  <c r="J488" i="2" s="1"/>
  <c r="K488" i="2" s="1"/>
  <c r="H469" i="2"/>
  <c r="I469" i="2" s="1"/>
  <c r="J469" i="2" s="1"/>
  <c r="H663" i="2"/>
  <c r="I663" i="2" s="1"/>
  <c r="H641" i="2"/>
  <c r="I641" i="2" s="1"/>
  <c r="J641" i="2" s="1"/>
  <c r="H482" i="2"/>
  <c r="I482" i="2" s="1"/>
  <c r="J482" i="2" s="1"/>
  <c r="K482" i="2" s="1"/>
  <c r="F163" i="2"/>
  <c r="G163" i="2" s="1"/>
  <c r="H163" i="2" s="1"/>
  <c r="I163" i="2" s="1"/>
  <c r="F226" i="2"/>
  <c r="G226" i="2" s="1"/>
  <c r="H628" i="2"/>
  <c r="I628" i="2" s="1"/>
  <c r="J628" i="2" s="1"/>
  <c r="K628" i="2" s="1"/>
  <c r="H655" i="2"/>
  <c r="I655" i="2" s="1"/>
  <c r="J655" i="2" s="1"/>
  <c r="AB7" i="2"/>
  <c r="AC7" i="2" s="1"/>
  <c r="AQ7" i="2" s="1"/>
  <c r="H485" i="2"/>
  <c r="I485" i="2" s="1"/>
  <c r="J485" i="2" s="1"/>
  <c r="F227" i="2"/>
  <c r="G227" i="2" s="1"/>
  <c r="F201" i="2"/>
  <c r="G201" i="2" s="1"/>
  <c r="AB15" i="2"/>
  <c r="AC15" i="2" s="1"/>
  <c r="H695" i="2"/>
  <c r="I695" i="2" s="1"/>
  <c r="J695" i="2" s="1"/>
  <c r="F214" i="2"/>
  <c r="G214" i="2" s="1"/>
  <c r="G360" i="2"/>
  <c r="H360" i="2" s="1"/>
  <c r="I360" i="2" s="1"/>
  <c r="J360" i="2" s="1"/>
  <c r="G383" i="2"/>
  <c r="H383" i="2" s="1"/>
  <c r="I383" i="2" s="1"/>
  <c r="H458" i="2"/>
  <c r="I458" i="2" s="1"/>
  <c r="J458" i="2" s="1"/>
  <c r="K458" i="2" s="1"/>
  <c r="H699" i="2"/>
  <c r="I699" i="2" s="1"/>
  <c r="J699" i="2" s="1"/>
  <c r="H535" i="2"/>
  <c r="I535" i="2" s="1"/>
  <c r="J535" i="2" s="1"/>
  <c r="H623" i="2"/>
  <c r="I623" i="2" s="1"/>
  <c r="J623" i="2" s="1"/>
  <c r="H637" i="2"/>
  <c r="I637" i="2" s="1"/>
  <c r="G349" i="2"/>
  <c r="H349" i="2" s="1"/>
  <c r="I349" i="2" s="1"/>
  <c r="G395" i="2"/>
  <c r="H395" i="2" s="1"/>
  <c r="I395" i="2" s="1"/>
  <c r="J395" i="2" s="1"/>
  <c r="G398" i="2"/>
  <c r="H398" i="2" s="1"/>
  <c r="I398" i="2" s="1"/>
  <c r="J398" i="2" s="1"/>
  <c r="K398" i="2" s="1"/>
  <c r="F173" i="2"/>
  <c r="G173" i="2" s="1"/>
  <c r="H173" i="2" s="1"/>
  <c r="I173" i="2" s="1"/>
  <c r="F187" i="2"/>
  <c r="G187" i="2" s="1"/>
  <c r="AB85" i="2"/>
  <c r="AC85" i="2" s="1"/>
  <c r="H544" i="2"/>
  <c r="I544" i="2" s="1"/>
  <c r="J544" i="2" s="1"/>
  <c r="K544" i="2" s="1"/>
  <c r="L544" i="2" s="1"/>
  <c r="G378" i="2"/>
  <c r="H378" i="2" s="1"/>
  <c r="I378" i="2" s="1"/>
  <c r="G388" i="2"/>
  <c r="H388" i="2" s="1"/>
  <c r="I388" i="2" s="1"/>
  <c r="J388" i="2" s="1"/>
  <c r="K388" i="2" s="1"/>
  <c r="G323" i="2"/>
  <c r="H323" i="2" s="1"/>
  <c r="I323" i="2" s="1"/>
  <c r="J323" i="2" s="1"/>
  <c r="F156" i="2"/>
  <c r="G156" i="2" s="1"/>
  <c r="H156" i="2" s="1"/>
  <c r="F217" i="2"/>
  <c r="G217" i="2" s="1"/>
  <c r="AB12" i="2"/>
  <c r="AC12" i="2" s="1"/>
  <c r="AE12" i="2" s="1"/>
  <c r="AB58" i="2"/>
  <c r="AC58" i="2" s="1"/>
  <c r="H659" i="2"/>
  <c r="I659" i="2" s="1"/>
  <c r="J659" i="2" s="1"/>
  <c r="K659" i="2" s="1"/>
  <c r="F184" i="2"/>
  <c r="G184" i="2" s="1"/>
  <c r="F166" i="2"/>
  <c r="G166" i="2" s="1"/>
  <c r="H166" i="2" s="1"/>
  <c r="I166" i="2" s="1"/>
  <c r="J166" i="2" s="1"/>
  <c r="H621" i="2"/>
  <c r="I621" i="2" s="1"/>
  <c r="J621" i="2" s="1"/>
  <c r="H521" i="2"/>
  <c r="I521" i="2" s="1"/>
  <c r="J521" i="2" s="1"/>
  <c r="F161" i="2"/>
  <c r="G161" i="2" s="1"/>
  <c r="AB102" i="2"/>
  <c r="AC102" i="2" s="1"/>
  <c r="AB83" i="2"/>
  <c r="AC83" i="2" s="1"/>
  <c r="G324" i="2"/>
  <c r="H324" i="2" s="1"/>
  <c r="I324" i="2" s="1"/>
  <c r="J324" i="2" s="1"/>
  <c r="G318" i="2"/>
  <c r="H318" i="2" s="1"/>
  <c r="G376" i="2"/>
  <c r="H376" i="2" s="1"/>
  <c r="I376" i="2" s="1"/>
  <c r="J376" i="2" s="1"/>
  <c r="G336" i="2"/>
  <c r="H336" i="2" s="1"/>
  <c r="I336" i="2" s="1"/>
  <c r="J336" i="2" s="1"/>
  <c r="K336" i="2" s="1"/>
  <c r="L336" i="2" s="1"/>
  <c r="F188" i="2"/>
  <c r="G188" i="2" s="1"/>
  <c r="F181" i="2"/>
  <c r="G181" i="2" s="1"/>
  <c r="H624" i="2"/>
  <c r="I624" i="2" s="1"/>
  <c r="J624" i="2" s="1"/>
  <c r="H510" i="2"/>
  <c r="I510" i="2" s="1"/>
  <c r="J510" i="2" s="1"/>
  <c r="K510" i="2" s="1"/>
  <c r="G327" i="2"/>
  <c r="H327" i="2" s="1"/>
  <c r="I327" i="2" s="1"/>
  <c r="J327" i="2" s="1"/>
  <c r="K327" i="2" s="1"/>
  <c r="L327" i="2" s="1"/>
  <c r="V327" i="2" s="1"/>
  <c r="G386" i="2"/>
  <c r="H386" i="2" s="1"/>
  <c r="I386" i="2" s="1"/>
  <c r="J386" i="2" s="1"/>
  <c r="F191" i="2"/>
  <c r="G191" i="2" s="1"/>
  <c r="H614" i="2"/>
  <c r="I614" i="2" s="1"/>
  <c r="J614" i="2" s="1"/>
  <c r="H611" i="2"/>
  <c r="I611" i="2" s="1"/>
  <c r="J611" i="2" s="1"/>
  <c r="F171" i="2"/>
  <c r="G171" i="2" s="1"/>
  <c r="H171" i="2" s="1"/>
  <c r="I171" i="2" s="1"/>
  <c r="J171" i="2" s="1"/>
  <c r="F250" i="2"/>
  <c r="G250" i="2" s="1"/>
  <c r="H617" i="2"/>
  <c r="I617" i="2" s="1"/>
  <c r="J617" i="2" s="1"/>
  <c r="K617" i="2" s="1"/>
  <c r="L617" i="2" s="1"/>
  <c r="H491" i="2"/>
  <c r="I491" i="2" s="1"/>
  <c r="J491" i="2" s="1"/>
  <c r="K491" i="2" s="1"/>
  <c r="H688" i="2"/>
  <c r="I688" i="2" s="1"/>
  <c r="J688" i="2" s="1"/>
  <c r="K688" i="2" s="1"/>
  <c r="L688" i="2" s="1"/>
  <c r="AB59" i="2"/>
  <c r="AC59" i="2" s="1"/>
  <c r="AB18" i="2"/>
  <c r="AC18" i="2" s="1"/>
  <c r="AC24" i="2"/>
  <c r="AC22" i="2"/>
  <c r="AC21" i="2"/>
  <c r="H169" i="2"/>
  <c r="I169" i="2" s="1"/>
  <c r="J169" i="2" s="1"/>
  <c r="AC20" i="2"/>
  <c r="H612" i="2"/>
  <c r="I612" i="2" s="1"/>
  <c r="J612" i="2" s="1"/>
  <c r="K612" i="2" s="1"/>
  <c r="H167" i="2"/>
  <c r="I167" i="2" s="1"/>
  <c r="AC17" i="2"/>
  <c r="F197" i="2"/>
  <c r="G197" i="2" s="1"/>
  <c r="G343" i="2"/>
  <c r="H343" i="2" s="1"/>
  <c r="I343" i="2" s="1"/>
  <c r="J343" i="2" s="1"/>
  <c r="F154" i="2"/>
  <c r="G154" i="2" s="1"/>
  <c r="H154" i="2" s="1"/>
  <c r="I154" i="2" s="1"/>
  <c r="J154" i="2" s="1"/>
  <c r="F196" i="2"/>
  <c r="G196" i="2" s="1"/>
  <c r="H517" i="2"/>
  <c r="I517" i="2" s="1"/>
  <c r="J517" i="2" s="1"/>
  <c r="H478" i="2"/>
  <c r="I478" i="2" s="1"/>
  <c r="J478" i="2" s="1"/>
  <c r="K478" i="2" s="1"/>
  <c r="AB76" i="2"/>
  <c r="AC76" i="2" s="1"/>
  <c r="F207" i="2"/>
  <c r="G207" i="2" s="1"/>
  <c r="F240" i="2"/>
  <c r="G240" i="2" s="1"/>
  <c r="F236" i="2"/>
  <c r="G236" i="2" s="1"/>
  <c r="H519" i="2"/>
  <c r="I519" i="2" s="1"/>
  <c r="J519" i="2" s="1"/>
  <c r="H472" i="2"/>
  <c r="I472" i="2" s="1"/>
  <c r="J472" i="2" s="1"/>
  <c r="K472" i="2" s="1"/>
  <c r="L472" i="2" s="1"/>
  <c r="M472" i="2" s="1"/>
  <c r="N472" i="2" s="1"/>
  <c r="F164" i="2"/>
  <c r="G164" i="2" s="1"/>
  <c r="F209" i="2"/>
  <c r="G209" i="2" s="1"/>
  <c r="H633" i="2"/>
  <c r="I633" i="2" s="1"/>
  <c r="J633" i="2" s="1"/>
  <c r="F228" i="2"/>
  <c r="G228" i="2" s="1"/>
  <c r="H543" i="2"/>
  <c r="I543" i="2" s="1"/>
  <c r="J543" i="2" s="1"/>
  <c r="AB8" i="2"/>
  <c r="AC8" i="2" s="1"/>
  <c r="AS8" i="2" s="1"/>
  <c r="H693" i="2"/>
  <c r="I693" i="2" s="1"/>
  <c r="J693" i="2" s="1"/>
  <c r="AB64" i="2"/>
  <c r="AC64" i="2" s="1"/>
  <c r="F182" i="2"/>
  <c r="G182" i="2" s="1"/>
  <c r="AB65" i="2"/>
  <c r="AC65" i="2" s="1"/>
  <c r="G380" i="2"/>
  <c r="H380" i="2" s="1"/>
  <c r="I380" i="2" s="1"/>
  <c r="G351" i="2"/>
  <c r="H351" i="2" s="1"/>
  <c r="I351" i="2" s="1"/>
  <c r="G310" i="2"/>
  <c r="H310" i="2" s="1"/>
  <c r="I310" i="2" s="1"/>
  <c r="G361" i="2"/>
  <c r="H361" i="2" s="1"/>
  <c r="I361" i="2" s="1"/>
  <c r="H547" i="2"/>
  <c r="I547" i="2" s="1"/>
  <c r="J547" i="2" s="1"/>
  <c r="F231" i="2"/>
  <c r="G231" i="2" s="1"/>
  <c r="F233" i="2"/>
  <c r="G233" i="2" s="1"/>
  <c r="G319" i="2"/>
  <c r="H319" i="2" s="1"/>
  <c r="I319" i="2" s="1"/>
  <c r="J319" i="2" s="1"/>
  <c r="F224" i="2"/>
  <c r="G224" i="2" s="1"/>
  <c r="H639" i="2"/>
  <c r="I639" i="2" s="1"/>
  <c r="J639" i="2" s="1"/>
  <c r="K639" i="2" s="1"/>
  <c r="H660" i="2"/>
  <c r="I660" i="2" s="1"/>
  <c r="J660" i="2" s="1"/>
  <c r="H638" i="2"/>
  <c r="I638" i="2" s="1"/>
  <c r="J638" i="2" s="1"/>
  <c r="K638" i="2" s="1"/>
  <c r="H615" i="2"/>
  <c r="I615" i="2" s="1"/>
  <c r="J615" i="2" s="1"/>
  <c r="F192" i="2"/>
  <c r="G192" i="2" s="1"/>
  <c r="H487" i="2"/>
  <c r="I487" i="2" s="1"/>
  <c r="J487" i="2" s="1"/>
  <c r="K487" i="2" s="1"/>
  <c r="L487" i="2" s="1"/>
  <c r="H550" i="2"/>
  <c r="I550" i="2" s="1"/>
  <c r="J550" i="2" s="1"/>
  <c r="H496" i="2"/>
  <c r="I496" i="2" s="1"/>
  <c r="J496" i="2" s="1"/>
  <c r="K496" i="2" s="1"/>
  <c r="H553" i="2"/>
  <c r="I553" i="2" s="1"/>
  <c r="J553" i="2" s="1"/>
  <c r="K553" i="2" s="1"/>
  <c r="H646" i="2"/>
  <c r="I646" i="2" s="1"/>
  <c r="J646" i="2" s="1"/>
  <c r="K646" i="2" s="1"/>
  <c r="L646" i="2" s="1"/>
  <c r="H508" i="2"/>
  <c r="I508" i="2" s="1"/>
  <c r="J508" i="2" s="1"/>
  <c r="H680" i="2"/>
  <c r="I680" i="2" s="1"/>
  <c r="J680" i="2" s="1"/>
  <c r="K680" i="2" s="1"/>
  <c r="F249" i="2"/>
  <c r="G249" i="2" s="1"/>
  <c r="H604" i="2"/>
  <c r="I604" i="2" s="1"/>
  <c r="H464" i="2"/>
  <c r="I464" i="2" s="1"/>
  <c r="J464" i="2" s="1"/>
  <c r="H539" i="2"/>
  <c r="I539" i="2" s="1"/>
  <c r="J539" i="2" s="1"/>
  <c r="AB95" i="2"/>
  <c r="AC95" i="2" s="1"/>
  <c r="G341" i="2"/>
  <c r="H341" i="2" s="1"/>
  <c r="I341" i="2" s="1"/>
  <c r="J341" i="2" s="1"/>
  <c r="G359" i="2"/>
  <c r="H359" i="2" s="1"/>
  <c r="I359" i="2" s="1"/>
  <c r="J359" i="2" s="1"/>
  <c r="K359" i="2" s="1"/>
  <c r="G329" i="2"/>
  <c r="H329" i="2" s="1"/>
  <c r="I329" i="2" s="1"/>
  <c r="J329" i="2" s="1"/>
  <c r="K329" i="2" s="1"/>
  <c r="L329" i="2" s="1"/>
  <c r="X329" i="2" s="1"/>
  <c r="G353" i="2"/>
  <c r="H353" i="2" s="1"/>
  <c r="I353" i="2" s="1"/>
  <c r="J353" i="2" s="1"/>
  <c r="F221" i="2"/>
  <c r="G221" i="2" s="1"/>
  <c r="F165" i="2"/>
  <c r="G165" i="2" s="1"/>
  <c r="AB87" i="2"/>
  <c r="AC87" i="2" s="1"/>
  <c r="H555" i="2"/>
  <c r="I555" i="2" s="1"/>
  <c r="J555" i="2" s="1"/>
  <c r="H504" i="2"/>
  <c r="I504" i="2" s="1"/>
  <c r="J504" i="2" s="1"/>
  <c r="H467" i="2"/>
  <c r="I467" i="2" s="1"/>
  <c r="J467" i="2" s="1"/>
  <c r="K467" i="2" s="1"/>
  <c r="H697" i="2"/>
  <c r="I697" i="2" s="1"/>
  <c r="J697" i="2" s="1"/>
  <c r="K697" i="2" s="1"/>
  <c r="H501" i="2"/>
  <c r="I501" i="2" s="1"/>
  <c r="J501" i="2" s="1"/>
  <c r="K501" i="2" s="1"/>
  <c r="L501" i="2" s="1"/>
  <c r="H497" i="2"/>
  <c r="I497" i="2" s="1"/>
  <c r="J497" i="2" s="1"/>
  <c r="K497" i="2" s="1"/>
  <c r="H696" i="2"/>
  <c r="I696" i="2" s="1"/>
  <c r="J696" i="2" s="1"/>
  <c r="K696" i="2" s="1"/>
  <c r="L696" i="2" s="1"/>
  <c r="H518" i="2"/>
  <c r="I518" i="2" s="1"/>
  <c r="J518" i="2" s="1"/>
  <c r="K518" i="2" s="1"/>
  <c r="G326" i="2"/>
  <c r="H326" i="2" s="1"/>
  <c r="I326" i="2" s="1"/>
  <c r="J326" i="2" s="1"/>
  <c r="G373" i="2"/>
  <c r="H373" i="2" s="1"/>
  <c r="I373" i="2" s="1"/>
  <c r="G387" i="2"/>
  <c r="H387" i="2" s="1"/>
  <c r="I387" i="2" s="1"/>
  <c r="F239" i="2"/>
  <c r="G239" i="2" s="1"/>
  <c r="F247" i="2"/>
  <c r="G247" i="2" s="1"/>
  <c r="F248" i="2"/>
  <c r="G248" i="2" s="1"/>
  <c r="AB45" i="2"/>
  <c r="AC45" i="2" s="1"/>
  <c r="AB70" i="2"/>
  <c r="AC70" i="2" s="1"/>
  <c r="H610" i="2"/>
  <c r="I610" i="2" s="1"/>
  <c r="J610" i="2" s="1"/>
  <c r="K610" i="2" s="1"/>
  <c r="H672" i="2"/>
  <c r="I672" i="2" s="1"/>
  <c r="J672" i="2" s="1"/>
  <c r="K672" i="2" s="1"/>
  <c r="H554" i="2"/>
  <c r="I554" i="2" s="1"/>
  <c r="J554" i="2" s="1"/>
  <c r="K554" i="2" s="1"/>
  <c r="H506" i="2"/>
  <c r="I506" i="2" s="1"/>
  <c r="J506" i="2" s="1"/>
  <c r="K506" i="2" s="1"/>
  <c r="H473" i="2"/>
  <c r="I473" i="2" s="1"/>
  <c r="J473" i="2" s="1"/>
  <c r="K473" i="2" s="1"/>
  <c r="H513" i="2"/>
  <c r="I513" i="2" s="1"/>
  <c r="J513" i="2" s="1"/>
  <c r="K513" i="2" s="1"/>
  <c r="G366" i="2"/>
  <c r="H366" i="2" s="1"/>
  <c r="I366" i="2" s="1"/>
  <c r="AB23" i="2"/>
  <c r="AC23" i="2" s="1"/>
  <c r="F178" i="2"/>
  <c r="G178" i="2" s="1"/>
  <c r="H692" i="2"/>
  <c r="I692" i="2" s="1"/>
  <c r="J692" i="2" s="1"/>
  <c r="K692" i="2" s="1"/>
  <c r="H527" i="2"/>
  <c r="I527" i="2" s="1"/>
  <c r="J527" i="2" s="1"/>
  <c r="F202" i="2"/>
  <c r="G202" i="2" s="1"/>
  <c r="AB25" i="2"/>
  <c r="AC25" i="2" s="1"/>
  <c r="H470" i="2"/>
  <c r="I470" i="2" s="1"/>
  <c r="J470" i="2" s="1"/>
  <c r="K470" i="2" s="1"/>
  <c r="AB27" i="2"/>
  <c r="AC27" i="2" s="1"/>
  <c r="AB19" i="2"/>
  <c r="AC19" i="2" s="1"/>
  <c r="H632" i="2"/>
  <c r="I632" i="2" s="1"/>
  <c r="J632" i="2" s="1"/>
  <c r="K632" i="2" s="1"/>
  <c r="H465" i="2"/>
  <c r="I465" i="2" s="1"/>
  <c r="J465" i="2" s="1"/>
  <c r="K465" i="2" s="1"/>
  <c r="F222" i="2"/>
  <c r="G222" i="2" s="1"/>
  <c r="H684" i="2"/>
  <c r="I684" i="2" s="1"/>
  <c r="J684" i="2" s="1"/>
  <c r="K684" i="2" s="1"/>
  <c r="AB44" i="2"/>
  <c r="AC44" i="2" s="1"/>
  <c r="G399" i="2"/>
  <c r="H399" i="2" s="1"/>
  <c r="I399" i="2" s="1"/>
  <c r="J399" i="2" s="1"/>
  <c r="G345" i="2"/>
  <c r="H345" i="2" s="1"/>
  <c r="I345" i="2" s="1"/>
  <c r="G370" i="2"/>
  <c r="H370" i="2" s="1"/>
  <c r="I370" i="2" s="1"/>
  <c r="J370" i="2" s="1"/>
  <c r="K370" i="2" s="1"/>
  <c r="L370" i="2" s="1"/>
  <c r="G313" i="2"/>
  <c r="H313" i="2" s="1"/>
  <c r="I313" i="2" s="1"/>
  <c r="G354" i="2"/>
  <c r="H354" i="2" s="1"/>
  <c r="I354" i="2" s="1"/>
  <c r="G369" i="2"/>
  <c r="H369" i="2" s="1"/>
  <c r="I369" i="2" s="1"/>
  <c r="J369" i="2" s="1"/>
  <c r="K369" i="2" s="1"/>
  <c r="L369" i="2" s="1"/>
  <c r="F194" i="2"/>
  <c r="G194" i="2" s="1"/>
  <c r="F242" i="2"/>
  <c r="G242" i="2" s="1"/>
  <c r="F190" i="2"/>
  <c r="G190" i="2" s="1"/>
  <c r="AB31" i="2"/>
  <c r="AC31" i="2" s="1"/>
  <c r="AB57" i="2"/>
  <c r="AC57" i="2" s="1"/>
  <c r="H556" i="2"/>
  <c r="I556" i="2" s="1"/>
  <c r="J556" i="2" s="1"/>
  <c r="H609" i="2"/>
  <c r="I609" i="2" s="1"/>
  <c r="J609" i="2" s="1"/>
  <c r="H546" i="2"/>
  <c r="I546" i="2" s="1"/>
  <c r="J546" i="2" s="1"/>
  <c r="H541" i="2"/>
  <c r="I541" i="2" s="1"/>
  <c r="J541" i="2" s="1"/>
  <c r="H677" i="2"/>
  <c r="I677" i="2" s="1"/>
  <c r="J677" i="2" s="1"/>
  <c r="K677" i="2" s="1"/>
  <c r="H498" i="2"/>
  <c r="I498" i="2" s="1"/>
  <c r="J498" i="2" s="1"/>
  <c r="K498" i="2" s="1"/>
  <c r="H549" i="2"/>
  <c r="I549" i="2" s="1"/>
  <c r="J549" i="2" s="1"/>
  <c r="H671" i="2"/>
  <c r="I671" i="2" s="1"/>
  <c r="J671" i="2" s="1"/>
  <c r="K671" i="2" s="1"/>
  <c r="L671" i="2" s="1"/>
  <c r="G389" i="2"/>
  <c r="H389" i="2" s="1"/>
  <c r="I389" i="2" s="1"/>
  <c r="G315" i="2"/>
  <c r="H315" i="2" s="1"/>
  <c r="I315" i="2" s="1"/>
  <c r="J315" i="2" s="1"/>
  <c r="G393" i="2"/>
  <c r="H393" i="2" s="1"/>
  <c r="I393" i="2" s="1"/>
  <c r="G367" i="2"/>
  <c r="H367" i="2" s="1"/>
  <c r="I367" i="2" s="1"/>
  <c r="J367" i="2" s="1"/>
  <c r="G379" i="2"/>
  <c r="H379" i="2" s="1"/>
  <c r="I379" i="2" s="1"/>
  <c r="J379" i="2" s="1"/>
  <c r="F170" i="2"/>
  <c r="G170" i="2" s="1"/>
  <c r="F177" i="2"/>
  <c r="G177" i="2" s="1"/>
  <c r="AB101" i="2"/>
  <c r="AC101" i="2" s="1"/>
  <c r="AB77" i="2"/>
  <c r="AC77" i="2" s="1"/>
  <c r="H636" i="2"/>
  <c r="I636" i="2" s="1"/>
  <c r="J636" i="2" s="1"/>
  <c r="H502" i="2"/>
  <c r="I502" i="2" s="1"/>
  <c r="J502" i="2" s="1"/>
  <c r="H523" i="2"/>
  <c r="I523" i="2" s="1"/>
  <c r="J523" i="2" s="1"/>
  <c r="K523" i="2" s="1"/>
  <c r="H522" i="2"/>
  <c r="I522" i="2" s="1"/>
  <c r="J522" i="2" s="1"/>
  <c r="K522" i="2" s="1"/>
  <c r="G308" i="2"/>
  <c r="H308" i="2" s="1"/>
  <c r="I308" i="2" s="1"/>
  <c r="J308" i="2" s="1"/>
  <c r="H533" i="2"/>
  <c r="I533" i="2" s="1"/>
  <c r="J533" i="2" s="1"/>
  <c r="K533" i="2" s="1"/>
  <c r="H500" i="2"/>
  <c r="I500" i="2" s="1"/>
  <c r="J500" i="2" s="1"/>
  <c r="G317" i="2"/>
  <c r="H317" i="2" s="1"/>
  <c r="I317" i="2" s="1"/>
  <c r="G339" i="2"/>
  <c r="H339" i="2" s="1"/>
  <c r="I339" i="2" s="1"/>
  <c r="J339" i="2" s="1"/>
  <c r="F203" i="2"/>
  <c r="G203" i="2" s="1"/>
  <c r="H698" i="2"/>
  <c r="I698" i="2" s="1"/>
  <c r="J698" i="2" s="1"/>
  <c r="H687" i="2"/>
  <c r="I687" i="2" s="1"/>
  <c r="J687" i="2" s="1"/>
  <c r="K687" i="2" s="1"/>
  <c r="H622" i="2"/>
  <c r="I622" i="2" s="1"/>
  <c r="J622" i="2" s="1"/>
  <c r="H651" i="2"/>
  <c r="I651" i="2" s="1"/>
  <c r="J651" i="2" s="1"/>
  <c r="F195" i="2"/>
  <c r="G195" i="2" s="1"/>
  <c r="G391" i="2"/>
  <c r="H391" i="2" s="1"/>
  <c r="I391" i="2" s="1"/>
  <c r="J391" i="2" s="1"/>
  <c r="K391" i="2" s="1"/>
  <c r="L391" i="2" s="1"/>
  <c r="G306" i="2"/>
  <c r="H306" i="2" s="1"/>
  <c r="I306" i="2" s="1"/>
  <c r="F215" i="2"/>
  <c r="G215" i="2" s="1"/>
  <c r="F186" i="2"/>
  <c r="G186" i="2" s="1"/>
  <c r="AB98" i="2"/>
  <c r="AC98" i="2" s="1"/>
  <c r="AB92" i="2"/>
  <c r="AC92" i="2" s="1"/>
  <c r="H460" i="2"/>
  <c r="I460" i="2" s="1"/>
  <c r="J460" i="2" s="1"/>
  <c r="H499" i="2"/>
  <c r="I499" i="2" s="1"/>
  <c r="J499" i="2" s="1"/>
  <c r="G394" i="2"/>
  <c r="H394" i="2" s="1"/>
  <c r="I394" i="2" s="1"/>
  <c r="J394" i="2" s="1"/>
  <c r="G330" i="2"/>
  <c r="H330" i="2" s="1"/>
  <c r="I330" i="2" s="1"/>
  <c r="J330" i="2" s="1"/>
  <c r="F155" i="2"/>
  <c r="G155" i="2" s="1"/>
  <c r="F246" i="2"/>
  <c r="G246" i="2" s="1"/>
  <c r="F241" i="2"/>
  <c r="G241" i="2" s="1"/>
  <c r="F200" i="2"/>
  <c r="G200" i="2" s="1"/>
  <c r="AB89" i="2"/>
  <c r="AC89" i="2" s="1"/>
  <c r="AB11" i="2"/>
  <c r="AC11" i="2" s="1"/>
  <c r="AM11" i="2" s="1"/>
  <c r="H635" i="2"/>
  <c r="I635" i="2" s="1"/>
  <c r="J635" i="2" s="1"/>
  <c r="H664" i="2"/>
  <c r="I664" i="2" s="1"/>
  <c r="J664" i="2" s="1"/>
  <c r="H694" i="2"/>
  <c r="I694" i="2" s="1"/>
  <c r="J694" i="2" s="1"/>
  <c r="F238" i="2"/>
  <c r="G238" i="2" s="1"/>
  <c r="AB47" i="2"/>
  <c r="AC47" i="2" s="1"/>
  <c r="AB67" i="2"/>
  <c r="AC67" i="2" s="1"/>
  <c r="H620" i="2"/>
  <c r="I620" i="2" s="1"/>
  <c r="J620" i="2" s="1"/>
  <c r="K620" i="2" s="1"/>
  <c r="L620" i="2" s="1"/>
  <c r="H683" i="2"/>
  <c r="I683" i="2" s="1"/>
  <c r="J683" i="2" s="1"/>
  <c r="H507" i="2"/>
  <c r="I507" i="2" s="1"/>
  <c r="J507" i="2" s="1"/>
  <c r="K507" i="2" s="1"/>
  <c r="F245" i="2"/>
  <c r="G245" i="2" s="1"/>
  <c r="AB16" i="2"/>
  <c r="AC16" i="2" s="1"/>
  <c r="H607" i="2"/>
  <c r="I607" i="2" s="1"/>
  <c r="J607" i="2" s="1"/>
  <c r="F234" i="2"/>
  <c r="G234" i="2" s="1"/>
  <c r="AB84" i="2"/>
  <c r="AC84" i="2" s="1"/>
  <c r="H673" i="2"/>
  <c r="I673" i="2" s="1"/>
  <c r="J673" i="2" s="1"/>
  <c r="K673" i="2" s="1"/>
  <c r="F204" i="2"/>
  <c r="G204" i="2" s="1"/>
  <c r="G325" i="2"/>
  <c r="H325" i="2" s="1"/>
  <c r="I325" i="2" s="1"/>
  <c r="J325" i="2" s="1"/>
  <c r="K325" i="2" s="1"/>
  <c r="H532" i="2"/>
  <c r="I532" i="2" s="1"/>
  <c r="J532" i="2" s="1"/>
  <c r="H468" i="2"/>
  <c r="I468" i="2" s="1"/>
  <c r="J468" i="2" s="1"/>
  <c r="H531" i="2"/>
  <c r="I531" i="2" s="1"/>
  <c r="J531" i="2" s="1"/>
  <c r="H666" i="2"/>
  <c r="I666" i="2" s="1"/>
  <c r="J666" i="2" s="1"/>
  <c r="K666" i="2" s="1"/>
  <c r="L666" i="2" s="1"/>
  <c r="F185" i="2"/>
  <c r="G185" i="2" s="1"/>
  <c r="G350" i="2"/>
  <c r="H350" i="2" s="1"/>
  <c r="I350" i="2" s="1"/>
  <c r="J350" i="2" s="1"/>
  <c r="G401" i="2"/>
  <c r="H401" i="2" s="1"/>
  <c r="I401" i="2" s="1"/>
  <c r="H520" i="2"/>
  <c r="I520" i="2" s="1"/>
  <c r="J520" i="2" s="1"/>
  <c r="K520" i="2" s="1"/>
  <c r="H657" i="2"/>
  <c r="I657" i="2" s="1"/>
  <c r="J657" i="2" s="1"/>
  <c r="K657" i="2" s="1"/>
  <c r="L657" i="2" s="1"/>
  <c r="M657" i="2" s="1"/>
  <c r="H689" i="2"/>
  <c r="I689" i="2" s="1"/>
  <c r="J689" i="2" s="1"/>
  <c r="H667" i="2"/>
  <c r="I667" i="2" s="1"/>
  <c r="J667" i="2" s="1"/>
  <c r="H627" i="2"/>
  <c r="I627" i="2" s="1"/>
  <c r="J627" i="2" s="1"/>
  <c r="K627" i="2" s="1"/>
  <c r="L627" i="2" s="1"/>
  <c r="F230" i="2"/>
  <c r="G230" i="2" s="1"/>
  <c r="H537" i="2"/>
  <c r="I537" i="2" s="1"/>
  <c r="J537" i="2" s="1"/>
  <c r="K537" i="2" s="1"/>
  <c r="G316" i="2"/>
  <c r="H316" i="2" s="1"/>
  <c r="I316" i="2" s="1"/>
  <c r="G307" i="2"/>
  <c r="H307" i="2" s="1"/>
  <c r="I307" i="2" s="1"/>
  <c r="G402" i="2"/>
  <c r="H402" i="2" s="1"/>
  <c r="I402" i="2" s="1"/>
  <c r="F218" i="2"/>
  <c r="G218" i="2" s="1"/>
  <c r="H515" i="2"/>
  <c r="I515" i="2" s="1"/>
  <c r="J515" i="2" s="1"/>
  <c r="K515" i="2" s="1"/>
  <c r="L515" i="2" s="1"/>
  <c r="H642" i="2"/>
  <c r="I642" i="2" s="1"/>
  <c r="J642" i="2" s="1"/>
  <c r="K642" i="2" s="1"/>
  <c r="L642" i="2" s="1"/>
  <c r="H514" i="2"/>
  <c r="I514" i="2" s="1"/>
  <c r="J514" i="2" s="1"/>
  <c r="K514" i="2" s="1"/>
  <c r="H489" i="2"/>
  <c r="I489" i="2" s="1"/>
  <c r="J489" i="2" s="1"/>
  <c r="K489" i="2" s="1"/>
  <c r="L489" i="2" s="1"/>
  <c r="AM7" i="2"/>
  <c r="G382" i="2"/>
  <c r="H382" i="2" s="1"/>
  <c r="I382" i="2" s="1"/>
  <c r="J382" i="2" s="1"/>
  <c r="G337" i="2"/>
  <c r="H337" i="2" s="1"/>
  <c r="I337" i="2" s="1"/>
  <c r="J337" i="2" s="1"/>
  <c r="G328" i="2"/>
  <c r="H328" i="2" s="1"/>
  <c r="I328" i="2" s="1"/>
  <c r="J328" i="2" s="1"/>
  <c r="G305" i="2"/>
  <c r="H305" i="2" s="1"/>
  <c r="I305" i="2" s="1"/>
  <c r="J305" i="2" s="1"/>
  <c r="F158" i="2"/>
  <c r="G158" i="2" s="1"/>
  <c r="H158" i="2" s="1"/>
  <c r="I158" i="2" s="1"/>
  <c r="J158" i="2" s="1"/>
  <c r="U158" i="2" s="1"/>
  <c r="H665" i="2"/>
  <c r="I665" i="2" s="1"/>
  <c r="J665" i="2" s="1"/>
  <c r="H516" i="2"/>
  <c r="I516" i="2" s="1"/>
  <c r="J516" i="2" s="1"/>
  <c r="H477" i="2"/>
  <c r="I477" i="2" s="1"/>
  <c r="J477" i="2" s="1"/>
  <c r="K477" i="2" s="1"/>
  <c r="H700" i="2"/>
  <c r="I700" i="2" s="1"/>
  <c r="J700" i="2" s="1"/>
  <c r="K700" i="2" s="1"/>
  <c r="H658" i="2"/>
  <c r="I658" i="2" s="1"/>
  <c r="J658" i="2" s="1"/>
  <c r="H475" i="2"/>
  <c r="I475" i="2" s="1"/>
  <c r="J475" i="2" s="1"/>
  <c r="H466" i="2"/>
  <c r="I466" i="2" s="1"/>
  <c r="J466" i="2" s="1"/>
  <c r="H552" i="2"/>
  <c r="I552" i="2" s="1"/>
  <c r="J552" i="2" s="1"/>
  <c r="K552" i="2" s="1"/>
  <c r="H551" i="2"/>
  <c r="I551" i="2" s="1"/>
  <c r="J551" i="2" s="1"/>
  <c r="K551" i="2" s="1"/>
  <c r="H548" i="2"/>
  <c r="I548" i="2" s="1"/>
  <c r="J548" i="2" s="1"/>
  <c r="H505" i="2"/>
  <c r="I505" i="2" s="1"/>
  <c r="J505" i="2" s="1"/>
  <c r="H503" i="2"/>
  <c r="I503" i="2" s="1"/>
  <c r="J503" i="2" s="1"/>
  <c r="K503" i="2" s="1"/>
  <c r="L503" i="2" s="1"/>
  <c r="H459" i="2"/>
  <c r="I459" i="2" s="1"/>
  <c r="J459" i="2" s="1"/>
  <c r="G338" i="2"/>
  <c r="H338" i="2" s="1"/>
  <c r="I338" i="2" s="1"/>
  <c r="J338" i="2" s="1"/>
  <c r="G312" i="2"/>
  <c r="H312" i="2" s="1"/>
  <c r="I312" i="2" s="1"/>
  <c r="J312" i="2" s="1"/>
  <c r="K312" i="2" s="1"/>
  <c r="L312" i="2" s="1"/>
  <c r="AO312" i="2" s="1"/>
  <c r="H494" i="2"/>
  <c r="I494" i="2" s="1"/>
  <c r="J494" i="2" s="1"/>
  <c r="H509" i="2"/>
  <c r="I509" i="2" s="1"/>
  <c r="J509" i="2" s="1"/>
  <c r="K509" i="2" s="1"/>
  <c r="H679" i="2"/>
  <c r="I679" i="2" s="1"/>
  <c r="J679" i="2" s="1"/>
  <c r="H493" i="2"/>
  <c r="I493" i="2" s="1"/>
  <c r="J493" i="2" s="1"/>
  <c r="K493" i="2" s="1"/>
  <c r="H486" i="2"/>
  <c r="I486" i="2" s="1"/>
  <c r="J486" i="2" s="1"/>
  <c r="H525" i="2"/>
  <c r="I525" i="2" s="1"/>
  <c r="J525" i="2" s="1"/>
  <c r="H536" i="2"/>
  <c r="I536" i="2" s="1"/>
  <c r="J536" i="2" s="1"/>
  <c r="K536" i="2" s="1"/>
  <c r="F232" i="2"/>
  <c r="G232" i="2" s="1"/>
  <c r="H524" i="2"/>
  <c r="I524" i="2" s="1"/>
  <c r="J524" i="2" s="1"/>
  <c r="AG14" i="2"/>
  <c r="AS14" i="2"/>
  <c r="AT14" i="2"/>
  <c r="AM14" i="2"/>
  <c r="AP14" i="2"/>
  <c r="AL14" i="2"/>
  <c r="AJ14" i="2"/>
  <c r="AF14" i="2"/>
  <c r="AK14" i="2"/>
  <c r="AQ14" i="2"/>
  <c r="AI14" i="2"/>
  <c r="AR14" i="2"/>
  <c r="AH14" i="2"/>
  <c r="AN14" i="2"/>
  <c r="AO14" i="2"/>
  <c r="AE14" i="2"/>
  <c r="AO13" i="2"/>
  <c r="AJ13" i="2"/>
  <c r="AN13" i="2"/>
  <c r="AM13" i="2"/>
  <c r="AL13" i="2"/>
  <c r="AF13" i="2"/>
  <c r="AQ13" i="2"/>
  <c r="AP13" i="2"/>
  <c r="AR13" i="2"/>
  <c r="AH13" i="2"/>
  <c r="AG13" i="2"/>
  <c r="AS13" i="2"/>
  <c r="AI13" i="2"/>
  <c r="AT13" i="2"/>
  <c r="AE13" i="2"/>
  <c r="AK13" i="2"/>
  <c r="AI12" i="2"/>
  <c r="AL12" i="2"/>
  <c r="AK12" i="2"/>
  <c r="AG12" i="2"/>
  <c r="AM12" i="2"/>
  <c r="AH12" i="2"/>
  <c r="AQ12" i="2"/>
  <c r="AF12" i="2"/>
  <c r="H161" i="2"/>
  <c r="I161" i="2" s="1"/>
  <c r="H160" i="2"/>
  <c r="I160" i="2" s="1"/>
  <c r="AL10" i="2"/>
  <c r="AE10" i="2"/>
  <c r="AO10" i="2"/>
  <c r="AP10" i="2"/>
  <c r="AM10" i="2"/>
  <c r="AT10" i="2"/>
  <c r="AN10" i="2"/>
  <c r="AK10" i="2"/>
  <c r="AS10" i="2"/>
  <c r="AF10" i="2"/>
  <c r="AQ10" i="2"/>
  <c r="AG10" i="2"/>
  <c r="AJ10" i="2"/>
  <c r="AR10" i="2"/>
  <c r="AH10" i="2"/>
  <c r="AI10" i="2"/>
  <c r="J159" i="2"/>
  <c r="AT8" i="2"/>
  <c r="AH8" i="2"/>
  <c r="G396" i="2"/>
  <c r="H396" i="2" s="1"/>
  <c r="I396" i="2" s="1"/>
  <c r="J396" i="2" s="1"/>
  <c r="K396" i="2" s="1"/>
  <c r="L396" i="2" s="1"/>
  <c r="AA396" i="2" s="1"/>
  <c r="G334" i="2"/>
  <c r="H334" i="2" s="1"/>
  <c r="I334" i="2" s="1"/>
  <c r="J334" i="2" s="1"/>
  <c r="H643" i="2"/>
  <c r="I643" i="2" s="1"/>
  <c r="J643" i="2" s="1"/>
  <c r="K643" i="2" s="1"/>
  <c r="H217" i="2"/>
  <c r="I217" i="2" s="1"/>
  <c r="J630" i="2"/>
  <c r="K630" i="2" s="1"/>
  <c r="H172" i="2"/>
  <c r="I172" i="2" s="1"/>
  <c r="H530" i="2"/>
  <c r="I530" i="2" s="1"/>
  <c r="J530" i="2" s="1"/>
  <c r="K530" i="2" s="1"/>
  <c r="G384" i="2"/>
  <c r="H384" i="2" s="1"/>
  <c r="I384" i="2" s="1"/>
  <c r="J384" i="2" s="1"/>
  <c r="G362" i="2"/>
  <c r="H362" i="2" s="1"/>
  <c r="I362" i="2" s="1"/>
  <c r="J362" i="2" s="1"/>
  <c r="K362" i="2" s="1"/>
  <c r="G311" i="2"/>
  <c r="H311" i="2" s="1"/>
  <c r="I311" i="2" s="1"/>
  <c r="J311" i="2" s="1"/>
  <c r="L463" i="2"/>
  <c r="M463" i="2" s="1"/>
  <c r="N463" i="2" s="1"/>
  <c r="G331" i="2"/>
  <c r="H331" i="2" s="1"/>
  <c r="I331" i="2" s="1"/>
  <c r="G340" i="2"/>
  <c r="H340" i="2" s="1"/>
  <c r="I340" i="2" s="1"/>
  <c r="J340" i="2" s="1"/>
  <c r="G403" i="2"/>
  <c r="H403" i="2" s="1"/>
  <c r="I403" i="2" s="1"/>
  <c r="J403" i="2" s="1"/>
  <c r="G356" i="2"/>
  <c r="H356" i="2" s="1"/>
  <c r="I356" i="2" s="1"/>
  <c r="J356" i="2" s="1"/>
  <c r="K390" i="2"/>
  <c r="L390" i="2" s="1"/>
  <c r="AN390" i="2" s="1"/>
  <c r="K681" i="2"/>
  <c r="L681" i="2" s="1"/>
  <c r="K485" i="2"/>
  <c r="L485" i="2" s="1"/>
  <c r="G304" i="2"/>
  <c r="H304" i="2" s="1"/>
  <c r="I304" i="2" s="1"/>
  <c r="J304" i="2" s="1"/>
  <c r="K304" i="2" s="1"/>
  <c r="G397" i="2"/>
  <c r="H397" i="2" s="1"/>
  <c r="I397" i="2" s="1"/>
  <c r="G314" i="2"/>
  <c r="H314" i="2" s="1"/>
  <c r="I314" i="2" s="1"/>
  <c r="H702" i="2"/>
  <c r="I702" i="2" s="1"/>
  <c r="J702" i="2" s="1"/>
  <c r="K702" i="2" s="1"/>
  <c r="G352" i="2"/>
  <c r="H352" i="2" s="1"/>
  <c r="I352" i="2" s="1"/>
  <c r="J701" i="2"/>
  <c r="K701" i="2" s="1"/>
  <c r="J637" i="2"/>
  <c r="K637" i="2" s="1"/>
  <c r="I457" i="2"/>
  <c r="J457" i="2" s="1"/>
  <c r="K457" i="2" s="1"/>
  <c r="I318" i="2"/>
  <c r="J318" i="2" s="1"/>
  <c r="K318" i="2" s="1"/>
  <c r="H216" i="2"/>
  <c r="I216" i="2" s="1"/>
  <c r="J471" i="2"/>
  <c r="K471" i="2" s="1"/>
  <c r="J644" i="2"/>
  <c r="K644" i="2" s="1"/>
  <c r="L644" i="2" s="1"/>
  <c r="H200" i="2"/>
  <c r="I200" i="2" s="1"/>
  <c r="J626" i="2"/>
  <c r="K626" i="2" s="1"/>
  <c r="J483" i="2"/>
  <c r="K483" i="2" s="1"/>
  <c r="I322" i="2"/>
  <c r="J322" i="2" s="1"/>
  <c r="K322" i="2" s="1"/>
  <c r="L322" i="2" s="1"/>
  <c r="I355" i="2"/>
  <c r="J355" i="2" s="1"/>
  <c r="I309" i="2"/>
  <c r="J309" i="2" s="1"/>
  <c r="H205" i="2"/>
  <c r="I205" i="2" s="1"/>
  <c r="J676" i="2"/>
  <c r="K676" i="2" s="1"/>
  <c r="J663" i="2"/>
  <c r="K663" i="2" s="1"/>
  <c r="J484" i="2"/>
  <c r="K484" i="2" s="1"/>
  <c r="L484" i="2" s="1"/>
  <c r="H189" i="2"/>
  <c r="I189" i="2" s="1"/>
  <c r="J649" i="2"/>
  <c r="K649" i="2" s="1"/>
  <c r="L649" i="2" s="1"/>
  <c r="M649" i="2" s="1"/>
  <c r="L675" i="2"/>
  <c r="M675" i="2" s="1"/>
  <c r="K689" i="2"/>
  <c r="L689" i="2" s="1"/>
  <c r="M689" i="2" s="1"/>
  <c r="N689" i="2" s="1"/>
  <c r="J342" i="2"/>
  <c r="K651" i="2"/>
  <c r="G320" i="2"/>
  <c r="H320" i="2" s="1"/>
  <c r="I320" i="2" s="1"/>
  <c r="G374" i="2"/>
  <c r="H374" i="2" s="1"/>
  <c r="K608" i="2"/>
  <c r="L608" i="2" s="1"/>
  <c r="M608" i="2" s="1"/>
  <c r="N608" i="2" s="1"/>
  <c r="L653" i="2"/>
  <c r="M653" i="2" s="1"/>
  <c r="N653" i="2" s="1"/>
  <c r="M480" i="2"/>
  <c r="N480" i="2" s="1"/>
  <c r="K622" i="2"/>
  <c r="L622" i="2" s="1"/>
  <c r="M622" i="2" s="1"/>
  <c r="N622" i="2" s="1"/>
  <c r="K605" i="2"/>
  <c r="L605" i="2" s="1"/>
  <c r="M605" i="2" s="1"/>
  <c r="N605" i="2" s="1"/>
  <c r="K344" i="2"/>
  <c r="L344" i="2" s="1"/>
  <c r="L398" i="2"/>
  <c r="T398" i="2" s="1"/>
  <c r="N691" i="2"/>
  <c r="Q691" i="2" s="1"/>
  <c r="G333" i="2"/>
  <c r="H333" i="2" s="1"/>
  <c r="AS6" i="2"/>
  <c r="AE6" i="2"/>
  <c r="AG6" i="2"/>
  <c r="AR6" i="2"/>
  <c r="AM6" i="2"/>
  <c r="AP6" i="2"/>
  <c r="AF6" i="2"/>
  <c r="AT6" i="2"/>
  <c r="AL6" i="2"/>
  <c r="AH6" i="2"/>
  <c r="AI6" i="2"/>
  <c r="AN6" i="2"/>
  <c r="AO6" i="2"/>
  <c r="AQ6" i="2"/>
  <c r="AJ6" i="2"/>
  <c r="AK6" i="2"/>
  <c r="S158" i="2"/>
  <c r="K371" i="2"/>
  <c r="L371" i="2" s="1"/>
  <c r="L461" i="2"/>
  <c r="M461" i="2" s="1"/>
  <c r="N461" i="2" s="1"/>
  <c r="K386" i="2"/>
  <c r="L386" i="2" s="1"/>
  <c r="V377" i="2"/>
  <c r="AC377" i="2"/>
  <c r="AB377" i="2"/>
  <c r="AH377" i="2"/>
  <c r="AN377" i="2"/>
  <c r="AR377" i="2"/>
  <c r="U377" i="2"/>
  <c r="R377" i="2"/>
  <c r="AE377" i="2"/>
  <c r="X377" i="2"/>
  <c r="AI377" i="2"/>
  <c r="AA377" i="2"/>
  <c r="Z377" i="2"/>
  <c r="AP377" i="2"/>
  <c r="AD377" i="2"/>
  <c r="AF377" i="2"/>
  <c r="O377" i="2"/>
  <c r="P377" i="2"/>
  <c r="Y377" i="2"/>
  <c r="AO377" i="2"/>
  <c r="Q377" i="2"/>
  <c r="AG377" i="2"/>
  <c r="AQ377" i="2"/>
  <c r="W377" i="2"/>
  <c r="AJ377" i="2"/>
  <c r="AM377" i="2"/>
  <c r="AL377" i="2"/>
  <c r="AK377" i="2"/>
  <c r="T377" i="2"/>
  <c r="AS377" i="2"/>
  <c r="N377" i="2"/>
  <c r="S377" i="2"/>
  <c r="K358" i="2"/>
  <c r="L358" i="2" s="1"/>
  <c r="K381" i="2"/>
  <c r="L381" i="2" s="1"/>
  <c r="AI9" i="2"/>
  <c r="AT9" i="2"/>
  <c r="AQ9" i="2"/>
  <c r="AH9" i="2"/>
  <c r="AL9" i="2"/>
  <c r="AF9" i="2"/>
  <c r="AM9" i="2"/>
  <c r="AJ9" i="2"/>
  <c r="AR9" i="2"/>
  <c r="AE9" i="2"/>
  <c r="AG9" i="2"/>
  <c r="AN9" i="2"/>
  <c r="AK9" i="2"/>
  <c r="AO9" i="2"/>
  <c r="AS9" i="2"/>
  <c r="AP9" i="2"/>
  <c r="L479" i="2"/>
  <c r="M479" i="2" s="1"/>
  <c r="K375" i="2"/>
  <c r="L375" i="2" s="1"/>
  <c r="L629" i="2"/>
  <c r="M629" i="2" s="1"/>
  <c r="N629" i="2" s="1"/>
  <c r="M669" i="2"/>
  <c r="N669" i="2" s="1"/>
  <c r="AC327" i="2"/>
  <c r="T327" i="2"/>
  <c r="AL327" i="2"/>
  <c r="AQ327" i="2"/>
  <c r="AE327" i="2"/>
  <c r="N327" i="2"/>
  <c r="AJ327" i="2"/>
  <c r="AB327" i="2"/>
  <c r="K363" i="2"/>
  <c r="L363" i="2" s="1"/>
  <c r="L703" i="2"/>
  <c r="M703" i="2" s="1"/>
  <c r="U329" i="2"/>
  <c r="L458" i="2"/>
  <c r="M458" i="2" s="1"/>
  <c r="N458" i="2" s="1"/>
  <c r="M648" i="2"/>
  <c r="N648" i="2" s="1"/>
  <c r="K492" i="2"/>
  <c r="L492" i="2" s="1"/>
  <c r="M492" i="2" s="1"/>
  <c r="L638" i="2"/>
  <c r="I156" i="2"/>
  <c r="J156" i="2" s="1"/>
  <c r="K545" i="2"/>
  <c r="L545" i="2" s="1"/>
  <c r="L490" i="2"/>
  <c r="M490" i="2" s="1"/>
  <c r="J346" i="2"/>
  <c r="K346" i="2" s="1"/>
  <c r="K645" i="2"/>
  <c r="L645" i="2" s="1"/>
  <c r="M645" i="2" s="1"/>
  <c r="K527" i="2"/>
  <c r="L527" i="2" s="1"/>
  <c r="L512" i="2"/>
  <c r="M512" i="2" s="1"/>
  <c r="N512" i="2" s="1"/>
  <c r="L634" i="2"/>
  <c r="M634" i="2" s="1"/>
  <c r="L631" i="2"/>
  <c r="M631" i="2" s="1"/>
  <c r="N631" i="2" s="1"/>
  <c r="K526" i="2"/>
  <c r="L526" i="2" s="1"/>
  <c r="K636" i="2"/>
  <c r="L636" i="2" s="1"/>
  <c r="L674" i="2"/>
  <c r="K611" i="2"/>
  <c r="L611" i="2" s="1"/>
  <c r="J604" i="2"/>
  <c r="K604" i="2" s="1"/>
  <c r="J335" i="2"/>
  <c r="M646" i="2"/>
  <c r="N646" i="2" s="1"/>
  <c r="K618" i="2"/>
  <c r="M487" i="2"/>
  <c r="N487" i="2" s="1"/>
  <c r="K385" i="2"/>
  <c r="L385" i="2" s="1"/>
  <c r="J400" i="2"/>
  <c r="K400" i="2" s="1"/>
  <c r="J368" i="2"/>
  <c r="K368" i="2" s="1"/>
  <c r="L462" i="2"/>
  <c r="M462" i="2" s="1"/>
  <c r="K682" i="2"/>
  <c r="L682" i="2" s="1"/>
  <c r="K543" i="2"/>
  <c r="J366" i="2"/>
  <c r="L529" i="2"/>
  <c r="M529" i="2" s="1"/>
  <c r="K695" i="2"/>
  <c r="L497" i="2"/>
  <c r="M497" i="2" s="1"/>
  <c r="N497" i="2" s="1"/>
  <c r="K650" i="2"/>
  <c r="L650" i="2" s="1"/>
  <c r="K690" i="2"/>
  <c r="L690" i="2" s="1"/>
  <c r="L606" i="2"/>
  <c r="M606" i="2" s="1"/>
  <c r="L654" i="2"/>
  <c r="M654" i="2" s="1"/>
  <c r="N654" i="2" s="1"/>
  <c r="K656" i="2"/>
  <c r="L652" i="2"/>
  <c r="K481" i="2"/>
  <c r="L619" i="2"/>
  <c r="K647" i="2"/>
  <c r="L647" i="2" s="1"/>
  <c r="K357" i="2"/>
  <c r="L357" i="2" s="1"/>
  <c r="K532" i="2"/>
  <c r="K660" i="2"/>
  <c r="L660" i="2" s="1"/>
  <c r="L513" i="2"/>
  <c r="M513" i="2" s="1"/>
  <c r="M489" i="2"/>
  <c r="N489" i="2" s="1"/>
  <c r="M668" i="2"/>
  <c r="N668" i="2" s="1"/>
  <c r="K508" i="2"/>
  <c r="J378" i="2"/>
  <c r="K378" i="2" s="1"/>
  <c r="I157" i="2"/>
  <c r="J157" i="2" s="1"/>
  <c r="K625" i="2"/>
  <c r="L672" i="2"/>
  <c r="K641" i="2"/>
  <c r="L641" i="2" s="1"/>
  <c r="J383" i="2"/>
  <c r="K383" i="2" s="1"/>
  <c r="K542" i="2"/>
  <c r="J373" i="2"/>
  <c r="K373" i="2" s="1"/>
  <c r="L373" i="2" s="1"/>
  <c r="K502" i="2"/>
  <c r="K315" i="2"/>
  <c r="L315" i="2" s="1"/>
  <c r="L661" i="2"/>
  <c r="M661" i="2" s="1"/>
  <c r="J372" i="2"/>
  <c r="K372" i="2" s="1"/>
  <c r="K365" i="2"/>
  <c r="L365" i="2" s="1"/>
  <c r="K330" i="2"/>
  <c r="L330" i="2" s="1"/>
  <c r="K540" i="2"/>
  <c r="L540" i="2" s="1"/>
  <c r="K670" i="2"/>
  <c r="AC5" i="2"/>
  <c r="K511" i="2"/>
  <c r="L511" i="2" s="1"/>
  <c r="K662" i="2"/>
  <c r="L662" i="2" s="1"/>
  <c r="M688" i="2"/>
  <c r="N688" i="2" s="1"/>
  <c r="K528" i="2"/>
  <c r="L528" i="2" s="1"/>
  <c r="K468" i="2"/>
  <c r="L538" i="2"/>
  <c r="M538" i="2" s="1"/>
  <c r="N538" i="2" s="1"/>
  <c r="L474" i="2"/>
  <c r="M474" i="2" s="1"/>
  <c r="K640" i="2"/>
  <c r="L692" i="2"/>
  <c r="K517" i="2"/>
  <c r="K504" i="2"/>
  <c r="M495" i="2"/>
  <c r="N495" i="2" s="1"/>
  <c r="J354" i="2"/>
  <c r="K354" i="2" s="1"/>
  <c r="L354" i="2" s="1"/>
  <c r="J348" i="2"/>
  <c r="K348" i="2" s="1"/>
  <c r="K476" i="2"/>
  <c r="J347" i="2"/>
  <c r="K616" i="2"/>
  <c r="K694" i="2"/>
  <c r="K678" i="2"/>
  <c r="J244" i="2" l="1"/>
  <c r="J208" i="2"/>
  <c r="J252" i="2"/>
  <c r="J183" i="2"/>
  <c r="J179" i="2"/>
  <c r="J213" i="2"/>
  <c r="J175" i="2"/>
  <c r="J229" i="2"/>
  <c r="J235" i="2"/>
  <c r="AJ89" i="2"/>
  <c r="AF89" i="2"/>
  <c r="AS89" i="2"/>
  <c r="AM89" i="2"/>
  <c r="AI89" i="2"/>
  <c r="AP89" i="2"/>
  <c r="AL89" i="2"/>
  <c r="AH89" i="2"/>
  <c r="AG89" i="2"/>
  <c r="AT89" i="2"/>
  <c r="AR89" i="2"/>
  <c r="AK89" i="2"/>
  <c r="AN89" i="2"/>
  <c r="AQ89" i="2"/>
  <c r="AE89" i="2"/>
  <c r="AO89" i="2"/>
  <c r="AQ31" i="2"/>
  <c r="AR31" i="2"/>
  <c r="AT31" i="2"/>
  <c r="AH31" i="2"/>
  <c r="AF31" i="2"/>
  <c r="AP31" i="2"/>
  <c r="AE31" i="2"/>
  <c r="AK31" i="2"/>
  <c r="AL31" i="2"/>
  <c r="AM31" i="2"/>
  <c r="AI31" i="2"/>
  <c r="AJ31" i="2"/>
  <c r="AO31" i="2"/>
  <c r="AG31" i="2"/>
  <c r="AS31" i="2"/>
  <c r="AN31" i="2"/>
  <c r="AO65" i="2"/>
  <c r="AK65" i="2"/>
  <c r="AF65" i="2"/>
  <c r="AH65" i="2"/>
  <c r="AP65" i="2"/>
  <c r="AQ65" i="2"/>
  <c r="AE65" i="2"/>
  <c r="AG65" i="2"/>
  <c r="AT65" i="2"/>
  <c r="AR65" i="2"/>
  <c r="AI65" i="2"/>
  <c r="AS65" i="2"/>
  <c r="AL65" i="2"/>
  <c r="AM65" i="2"/>
  <c r="AN65" i="2"/>
  <c r="AJ65" i="2"/>
  <c r="AL84" i="2"/>
  <c r="AS84" i="2"/>
  <c r="AN84" i="2"/>
  <c r="AH84" i="2"/>
  <c r="AO84" i="2"/>
  <c r="AQ84" i="2"/>
  <c r="AP84" i="2"/>
  <c r="AM84" i="2"/>
  <c r="AF84" i="2"/>
  <c r="AJ84" i="2"/>
  <c r="AK84" i="2"/>
  <c r="AG84" i="2"/>
  <c r="AI84" i="2"/>
  <c r="AE84" i="2"/>
  <c r="AR84" i="2"/>
  <c r="AT84" i="2"/>
  <c r="AP67" i="2"/>
  <c r="AT67" i="2"/>
  <c r="AH67" i="2"/>
  <c r="AL67" i="2"/>
  <c r="AI67" i="2"/>
  <c r="AK67" i="2"/>
  <c r="AM67" i="2"/>
  <c r="AR67" i="2"/>
  <c r="AQ67" i="2"/>
  <c r="AS67" i="2"/>
  <c r="AO67" i="2"/>
  <c r="AJ67" i="2"/>
  <c r="AE67" i="2"/>
  <c r="AN67" i="2"/>
  <c r="AG67" i="2"/>
  <c r="AF67" i="2"/>
  <c r="AG92" i="2"/>
  <c r="AE92" i="2"/>
  <c r="AL92" i="2"/>
  <c r="AO92" i="2"/>
  <c r="AT92" i="2"/>
  <c r="AH92" i="2"/>
  <c r="AP92" i="2"/>
  <c r="AN92" i="2"/>
  <c r="AJ92" i="2"/>
  <c r="AF92" i="2"/>
  <c r="AS92" i="2"/>
  <c r="AQ92" i="2"/>
  <c r="AK92" i="2"/>
  <c r="AI92" i="2"/>
  <c r="AR92" i="2"/>
  <c r="AM92" i="2"/>
  <c r="AQ82" i="2"/>
  <c r="AJ82" i="2"/>
  <c r="AS82" i="2"/>
  <c r="AF82" i="2"/>
  <c r="AL82" i="2"/>
  <c r="AO82" i="2"/>
  <c r="AR82" i="2"/>
  <c r="AE82" i="2"/>
  <c r="AN82" i="2"/>
  <c r="AG82" i="2"/>
  <c r="AI82" i="2"/>
  <c r="AM82" i="2"/>
  <c r="AP82" i="2"/>
  <c r="AK82" i="2"/>
  <c r="AH82" i="2"/>
  <c r="AT82" i="2"/>
  <c r="AM41" i="2"/>
  <c r="AP41" i="2"/>
  <c r="AN41" i="2"/>
  <c r="AK41" i="2"/>
  <c r="AL41" i="2"/>
  <c r="AE41" i="2"/>
  <c r="AQ41" i="2"/>
  <c r="AH41" i="2"/>
  <c r="AS41" i="2"/>
  <c r="AG41" i="2"/>
  <c r="AO41" i="2"/>
  <c r="AF41" i="2"/>
  <c r="AT41" i="2"/>
  <c r="AI41" i="2"/>
  <c r="AR41" i="2"/>
  <c r="AJ41" i="2"/>
  <c r="AI54" i="2"/>
  <c r="AH54" i="2"/>
  <c r="AN54" i="2"/>
  <c r="AM54" i="2"/>
  <c r="AL54" i="2"/>
  <c r="AR54" i="2"/>
  <c r="AK54" i="2"/>
  <c r="AP54" i="2"/>
  <c r="AS54" i="2"/>
  <c r="AE54" i="2"/>
  <c r="AG54" i="2"/>
  <c r="AJ54" i="2"/>
  <c r="AF54" i="2"/>
  <c r="AT54" i="2"/>
  <c r="AQ54" i="2"/>
  <c r="AO54" i="2"/>
  <c r="AM47" i="2"/>
  <c r="AP47" i="2"/>
  <c r="AQ47" i="2"/>
  <c r="AT47" i="2"/>
  <c r="AF47" i="2"/>
  <c r="AG47" i="2"/>
  <c r="AE47" i="2"/>
  <c r="AO47" i="2"/>
  <c r="AK47" i="2"/>
  <c r="AI47" i="2"/>
  <c r="AH47" i="2"/>
  <c r="AS47" i="2"/>
  <c r="AN47" i="2"/>
  <c r="AJ47" i="2"/>
  <c r="AL47" i="2"/>
  <c r="AR47" i="2"/>
  <c r="AI44" i="2"/>
  <c r="AN44" i="2"/>
  <c r="AQ44" i="2"/>
  <c r="AG44" i="2"/>
  <c r="AP44" i="2"/>
  <c r="AJ44" i="2"/>
  <c r="AR44" i="2"/>
  <c r="AE44" i="2"/>
  <c r="AK44" i="2"/>
  <c r="AL44" i="2"/>
  <c r="AS44" i="2"/>
  <c r="AH44" i="2"/>
  <c r="AT44" i="2"/>
  <c r="AO44" i="2"/>
  <c r="AM44" i="2"/>
  <c r="AF44" i="2"/>
  <c r="AR95" i="2"/>
  <c r="AM95" i="2"/>
  <c r="AN95" i="2"/>
  <c r="AL95" i="2"/>
  <c r="AI95" i="2"/>
  <c r="AT95" i="2"/>
  <c r="AE95" i="2"/>
  <c r="AS95" i="2"/>
  <c r="AH95" i="2"/>
  <c r="AJ95" i="2"/>
  <c r="AK95" i="2"/>
  <c r="AO95" i="2"/>
  <c r="AQ95" i="2"/>
  <c r="AG95" i="2"/>
  <c r="AP95" i="2"/>
  <c r="AF95" i="2"/>
  <c r="AF64" i="2"/>
  <c r="AG64" i="2"/>
  <c r="AN64" i="2"/>
  <c r="AH64" i="2"/>
  <c r="AI64" i="2"/>
  <c r="AJ64" i="2"/>
  <c r="AT64" i="2"/>
  <c r="AR64" i="2"/>
  <c r="AL64" i="2"/>
  <c r="AS64" i="2"/>
  <c r="AE64" i="2"/>
  <c r="AO64" i="2"/>
  <c r="AM64" i="2"/>
  <c r="AP64" i="2"/>
  <c r="AK64" i="2"/>
  <c r="AQ64" i="2"/>
  <c r="AR83" i="2"/>
  <c r="AT83" i="2"/>
  <c r="AK83" i="2"/>
  <c r="AG83" i="2"/>
  <c r="AH83" i="2"/>
  <c r="AN83" i="2"/>
  <c r="AO83" i="2"/>
  <c r="AF83" i="2"/>
  <c r="AM83" i="2"/>
  <c r="AQ83" i="2"/>
  <c r="AL83" i="2"/>
  <c r="AJ83" i="2"/>
  <c r="AS83" i="2"/>
  <c r="AI83" i="2"/>
  <c r="AP83" i="2"/>
  <c r="AE83" i="2"/>
  <c r="AP58" i="2"/>
  <c r="AI58" i="2"/>
  <c r="AG58" i="2"/>
  <c r="AM58" i="2"/>
  <c r="AQ58" i="2"/>
  <c r="AO58" i="2"/>
  <c r="AL58" i="2"/>
  <c r="AJ58" i="2"/>
  <c r="AF58" i="2"/>
  <c r="AE58" i="2"/>
  <c r="AR58" i="2"/>
  <c r="AS58" i="2"/>
  <c r="AT58" i="2"/>
  <c r="AN58" i="2"/>
  <c r="AH58" i="2"/>
  <c r="AK58" i="2"/>
  <c r="AF85" i="2"/>
  <c r="AQ85" i="2"/>
  <c r="AG85" i="2"/>
  <c r="AT85" i="2"/>
  <c r="AH85" i="2"/>
  <c r="AL85" i="2"/>
  <c r="AN85" i="2"/>
  <c r="AP85" i="2"/>
  <c r="AE85" i="2"/>
  <c r="AK85" i="2"/>
  <c r="AO85" i="2"/>
  <c r="AS85" i="2"/>
  <c r="AJ85" i="2"/>
  <c r="AM85" i="2"/>
  <c r="AI85" i="2"/>
  <c r="AR85" i="2"/>
  <c r="AP36" i="2"/>
  <c r="AE36" i="2"/>
  <c r="AS36" i="2"/>
  <c r="AI36" i="2"/>
  <c r="AK36" i="2"/>
  <c r="AH36" i="2"/>
  <c r="AR36" i="2"/>
  <c r="AJ36" i="2"/>
  <c r="AG36" i="2"/>
  <c r="AQ36" i="2"/>
  <c r="AM36" i="2"/>
  <c r="AT36" i="2"/>
  <c r="AN36" i="2"/>
  <c r="AF36" i="2"/>
  <c r="AO36" i="2"/>
  <c r="AL36" i="2"/>
  <c r="AM98" i="2"/>
  <c r="AQ98" i="2"/>
  <c r="AG98" i="2"/>
  <c r="AH98" i="2"/>
  <c r="AI98" i="2"/>
  <c r="AN98" i="2"/>
  <c r="AT98" i="2"/>
  <c r="AS98" i="2"/>
  <c r="AJ98" i="2"/>
  <c r="AK98" i="2"/>
  <c r="AF98" i="2"/>
  <c r="AP98" i="2"/>
  <c r="AR98" i="2"/>
  <c r="AL98" i="2"/>
  <c r="AO98" i="2"/>
  <c r="AE98" i="2"/>
  <c r="AK77" i="2"/>
  <c r="AH77" i="2"/>
  <c r="AG77" i="2"/>
  <c r="AF77" i="2"/>
  <c r="AM77" i="2"/>
  <c r="AE77" i="2"/>
  <c r="AR77" i="2"/>
  <c r="AJ77" i="2"/>
  <c r="AI77" i="2"/>
  <c r="AP77" i="2"/>
  <c r="AN77" i="2"/>
  <c r="AL77" i="2"/>
  <c r="AQ77" i="2"/>
  <c r="AT77" i="2"/>
  <c r="AO77" i="2"/>
  <c r="AS77" i="2"/>
  <c r="AG25" i="2"/>
  <c r="AR25" i="2"/>
  <c r="AT25" i="2"/>
  <c r="AF25" i="2"/>
  <c r="AL25" i="2"/>
  <c r="AN25" i="2"/>
  <c r="AQ25" i="2"/>
  <c r="AM25" i="2"/>
  <c r="AJ25" i="2"/>
  <c r="AK25" i="2"/>
  <c r="AI25" i="2"/>
  <c r="AO25" i="2"/>
  <c r="AE25" i="2"/>
  <c r="AS25" i="2"/>
  <c r="AH25" i="2"/>
  <c r="AP25" i="2"/>
  <c r="AN101" i="2"/>
  <c r="AS101" i="2"/>
  <c r="AT101" i="2"/>
  <c r="AL101" i="2"/>
  <c r="AK101" i="2"/>
  <c r="AF101" i="2"/>
  <c r="AH101" i="2"/>
  <c r="AM101" i="2"/>
  <c r="AP101" i="2"/>
  <c r="AE101" i="2"/>
  <c r="AI101" i="2"/>
  <c r="AQ101" i="2"/>
  <c r="AO101" i="2"/>
  <c r="AR101" i="2"/>
  <c r="AJ101" i="2"/>
  <c r="AG101" i="2"/>
  <c r="AQ57" i="2"/>
  <c r="AI57" i="2"/>
  <c r="AT57" i="2"/>
  <c r="AK57" i="2"/>
  <c r="AP57" i="2"/>
  <c r="AE57" i="2"/>
  <c r="AJ57" i="2"/>
  <c r="AH57" i="2"/>
  <c r="AR57" i="2"/>
  <c r="AL57" i="2"/>
  <c r="AG57" i="2"/>
  <c r="AN57" i="2"/>
  <c r="AS57" i="2"/>
  <c r="AF57" i="2"/>
  <c r="AM57" i="2"/>
  <c r="AO57" i="2"/>
  <c r="AF70" i="2"/>
  <c r="AH70" i="2"/>
  <c r="AR70" i="2"/>
  <c r="AM70" i="2"/>
  <c r="AQ70" i="2"/>
  <c r="AK70" i="2"/>
  <c r="AJ70" i="2"/>
  <c r="AN70" i="2"/>
  <c r="AG70" i="2"/>
  <c r="AL70" i="2"/>
  <c r="AT70" i="2"/>
  <c r="AE70" i="2"/>
  <c r="AO70" i="2"/>
  <c r="AI70" i="2"/>
  <c r="AS70" i="2"/>
  <c r="AP70" i="2"/>
  <c r="AE87" i="2"/>
  <c r="AI87" i="2"/>
  <c r="AF87" i="2"/>
  <c r="AK87" i="2"/>
  <c r="AS87" i="2"/>
  <c r="AH87" i="2"/>
  <c r="AT87" i="2"/>
  <c r="AO87" i="2"/>
  <c r="AR87" i="2"/>
  <c r="AG87" i="2"/>
  <c r="AM87" i="2"/>
  <c r="AN87" i="2"/>
  <c r="AJ87" i="2"/>
  <c r="AL87" i="2"/>
  <c r="AQ87" i="2"/>
  <c r="AP87" i="2"/>
  <c r="AP76" i="2"/>
  <c r="AR76" i="2"/>
  <c r="AH76" i="2"/>
  <c r="AT76" i="2"/>
  <c r="AN76" i="2"/>
  <c r="AS76" i="2"/>
  <c r="AE76" i="2"/>
  <c r="AG76" i="2"/>
  <c r="AK76" i="2"/>
  <c r="AQ76" i="2"/>
  <c r="AJ76" i="2"/>
  <c r="AI76" i="2"/>
  <c r="AM76" i="2"/>
  <c r="AO76" i="2"/>
  <c r="AL76" i="2"/>
  <c r="AF76" i="2"/>
  <c r="AK59" i="2"/>
  <c r="AJ59" i="2"/>
  <c r="AE59" i="2"/>
  <c r="AN59" i="2"/>
  <c r="AT59" i="2"/>
  <c r="AF59" i="2"/>
  <c r="AQ59" i="2"/>
  <c r="AI59" i="2"/>
  <c r="AR59" i="2"/>
  <c r="AM59" i="2"/>
  <c r="AO59" i="2"/>
  <c r="AH59" i="2"/>
  <c r="AL59" i="2"/>
  <c r="AP59" i="2"/>
  <c r="AS59" i="2"/>
  <c r="AG59" i="2"/>
  <c r="AT102" i="2"/>
  <c r="AP102" i="2"/>
  <c r="AM102" i="2"/>
  <c r="AJ102" i="2"/>
  <c r="AR102" i="2"/>
  <c r="AG102" i="2"/>
  <c r="AL102" i="2"/>
  <c r="AF102" i="2"/>
  <c r="AK102" i="2"/>
  <c r="AS102" i="2"/>
  <c r="AN102" i="2"/>
  <c r="AQ102" i="2"/>
  <c r="AI102" i="2"/>
  <c r="AH102" i="2"/>
  <c r="AE102" i="2"/>
  <c r="AO102" i="2"/>
  <c r="AN71" i="2"/>
  <c r="AK71" i="2"/>
  <c r="AI71" i="2"/>
  <c r="AJ71" i="2"/>
  <c r="AR71" i="2"/>
  <c r="AL71" i="2"/>
  <c r="AM71" i="2"/>
  <c r="AT71" i="2"/>
  <c r="AP71" i="2"/>
  <c r="AE71" i="2"/>
  <c r="AQ71" i="2"/>
  <c r="AO71" i="2"/>
  <c r="AG71" i="2"/>
  <c r="AF71" i="2"/>
  <c r="AH71" i="2"/>
  <c r="AS71" i="2"/>
  <c r="AL80" i="2"/>
  <c r="AM80" i="2"/>
  <c r="AJ80" i="2"/>
  <c r="AR80" i="2"/>
  <c r="AO80" i="2"/>
  <c r="AP80" i="2"/>
  <c r="AT80" i="2"/>
  <c r="AN80" i="2"/>
  <c r="AG80" i="2"/>
  <c r="AI80" i="2"/>
  <c r="AK80" i="2"/>
  <c r="AS80" i="2"/>
  <c r="AH80" i="2"/>
  <c r="AQ80" i="2"/>
  <c r="AF80" i="2"/>
  <c r="AE80" i="2"/>
  <c r="AK27" i="2"/>
  <c r="AH27" i="2"/>
  <c r="AO27" i="2"/>
  <c r="AL27" i="2"/>
  <c r="AI27" i="2"/>
  <c r="AR27" i="2"/>
  <c r="AN27" i="2"/>
  <c r="AJ27" i="2"/>
  <c r="AQ27" i="2"/>
  <c r="AM27" i="2"/>
  <c r="AE27" i="2"/>
  <c r="AG27" i="2"/>
  <c r="AF27" i="2"/>
  <c r="AS27" i="2"/>
  <c r="AT27" i="2"/>
  <c r="AP27" i="2"/>
  <c r="AL45" i="2"/>
  <c r="AH45" i="2"/>
  <c r="AK45" i="2"/>
  <c r="AE45" i="2"/>
  <c r="AP45" i="2"/>
  <c r="AQ45" i="2"/>
  <c r="AN45" i="2"/>
  <c r="AI45" i="2"/>
  <c r="AM45" i="2"/>
  <c r="AF45" i="2"/>
  <c r="AO45" i="2"/>
  <c r="AJ45" i="2"/>
  <c r="AS45" i="2"/>
  <c r="AT45" i="2"/>
  <c r="AR45" i="2"/>
  <c r="AG45" i="2"/>
  <c r="AL103" i="2"/>
  <c r="AH103" i="2"/>
  <c r="AG103" i="2"/>
  <c r="AK103" i="2"/>
  <c r="AR103" i="2"/>
  <c r="AE103" i="2"/>
  <c r="AT103" i="2"/>
  <c r="AP103" i="2"/>
  <c r="AN103" i="2"/>
  <c r="AM103" i="2"/>
  <c r="AI103" i="2"/>
  <c r="AS103" i="2"/>
  <c r="AQ103" i="2"/>
  <c r="AJ103" i="2"/>
  <c r="AO103" i="2"/>
  <c r="AF103" i="2"/>
  <c r="AM55" i="2"/>
  <c r="AO55" i="2"/>
  <c r="AJ55" i="2"/>
  <c r="AL55" i="2"/>
  <c r="AS55" i="2"/>
  <c r="AR55" i="2"/>
  <c r="AF55" i="2"/>
  <c r="AG55" i="2"/>
  <c r="AI55" i="2"/>
  <c r="AN55" i="2"/>
  <c r="AP55" i="2"/>
  <c r="AE55" i="2"/>
  <c r="AH55" i="2"/>
  <c r="AT55" i="2"/>
  <c r="AQ55" i="2"/>
  <c r="AK55" i="2"/>
  <c r="AG52" i="2"/>
  <c r="AE52" i="2"/>
  <c r="AF52" i="2"/>
  <c r="AR52" i="2"/>
  <c r="AJ52" i="2"/>
  <c r="AS52" i="2"/>
  <c r="AT52" i="2"/>
  <c r="AN52" i="2"/>
  <c r="AI52" i="2"/>
  <c r="AH52" i="2"/>
  <c r="AP52" i="2"/>
  <c r="AM52" i="2"/>
  <c r="AL52" i="2"/>
  <c r="AO52" i="2"/>
  <c r="AQ52" i="2"/>
  <c r="AK52" i="2"/>
  <c r="AE61" i="2"/>
  <c r="AN61" i="2"/>
  <c r="AR61" i="2"/>
  <c r="AS61" i="2"/>
  <c r="AK61" i="2"/>
  <c r="AP61" i="2"/>
  <c r="AI61" i="2"/>
  <c r="AQ61" i="2"/>
  <c r="AL61" i="2"/>
  <c r="AJ61" i="2"/>
  <c r="AF61" i="2"/>
  <c r="AT61" i="2"/>
  <c r="AO61" i="2"/>
  <c r="AM61" i="2"/>
  <c r="AG61" i="2"/>
  <c r="AH61" i="2"/>
  <c r="H218" i="2"/>
  <c r="I218" i="2" s="1"/>
  <c r="J218" i="2"/>
  <c r="H215" i="2"/>
  <c r="I215" i="2" s="1"/>
  <c r="H203" i="2"/>
  <c r="I203" i="2" s="1"/>
  <c r="H177" i="2"/>
  <c r="I177" i="2" s="1"/>
  <c r="H222" i="2"/>
  <c r="I222" i="2" s="1"/>
  <c r="H209" i="2"/>
  <c r="I209" i="2" s="1"/>
  <c r="H236" i="2"/>
  <c r="I236" i="2" s="1"/>
  <c r="J236" i="2"/>
  <c r="H181" i="2"/>
  <c r="I181" i="2" s="1"/>
  <c r="J181" i="2" s="1"/>
  <c r="H184" i="2"/>
  <c r="I184" i="2" s="1"/>
  <c r="J184" i="2"/>
  <c r="J217" i="2"/>
  <c r="H226" i="2"/>
  <c r="I226" i="2" s="1"/>
  <c r="H212" i="2"/>
  <c r="I212" i="2" s="1"/>
  <c r="H223" i="2"/>
  <c r="I223" i="2" s="1"/>
  <c r="H253" i="2"/>
  <c r="I253" i="2" s="1"/>
  <c r="AL39" i="2"/>
  <c r="AS39" i="2"/>
  <c r="AJ39" i="2"/>
  <c r="AT39" i="2"/>
  <c r="AH39" i="2"/>
  <c r="AO39" i="2"/>
  <c r="AN39" i="2"/>
  <c r="AI39" i="2"/>
  <c r="AE39" i="2"/>
  <c r="AK39" i="2"/>
  <c r="AM39" i="2"/>
  <c r="AP39" i="2"/>
  <c r="AR39" i="2"/>
  <c r="AG39" i="2"/>
  <c r="AF39" i="2"/>
  <c r="AQ39" i="2"/>
  <c r="AG51" i="2"/>
  <c r="AO51" i="2"/>
  <c r="AR51" i="2"/>
  <c r="AP51" i="2"/>
  <c r="AH51" i="2"/>
  <c r="AQ51" i="2"/>
  <c r="AN51" i="2"/>
  <c r="AK51" i="2"/>
  <c r="AF51" i="2"/>
  <c r="AI51" i="2"/>
  <c r="AL51" i="2"/>
  <c r="AE51" i="2"/>
  <c r="AM51" i="2"/>
  <c r="AJ51" i="2"/>
  <c r="AT51" i="2"/>
  <c r="AS51" i="2"/>
  <c r="AN88" i="2"/>
  <c r="AE88" i="2"/>
  <c r="AL88" i="2"/>
  <c r="AO88" i="2"/>
  <c r="AQ88" i="2"/>
  <c r="AT88" i="2"/>
  <c r="AF88" i="2"/>
  <c r="AR88" i="2"/>
  <c r="AM88" i="2"/>
  <c r="AI88" i="2"/>
  <c r="AJ88" i="2"/>
  <c r="AG88" i="2"/>
  <c r="AS88" i="2"/>
  <c r="AH88" i="2"/>
  <c r="AK88" i="2"/>
  <c r="AP88" i="2"/>
  <c r="AM35" i="2"/>
  <c r="AL35" i="2"/>
  <c r="AR35" i="2"/>
  <c r="AN35" i="2"/>
  <c r="AF35" i="2"/>
  <c r="AI35" i="2"/>
  <c r="AQ35" i="2"/>
  <c r="AP35" i="2"/>
  <c r="AH35" i="2"/>
  <c r="AT35" i="2"/>
  <c r="AJ35" i="2"/>
  <c r="AO35" i="2"/>
  <c r="AS35" i="2"/>
  <c r="AG35" i="2"/>
  <c r="AK35" i="2"/>
  <c r="AE35" i="2"/>
  <c r="AS50" i="2"/>
  <c r="AQ50" i="2"/>
  <c r="AT50" i="2"/>
  <c r="AP50" i="2"/>
  <c r="AL50" i="2"/>
  <c r="AO50" i="2"/>
  <c r="AK50" i="2"/>
  <c r="AJ50" i="2"/>
  <c r="AN50" i="2"/>
  <c r="AH50" i="2"/>
  <c r="AM50" i="2"/>
  <c r="AF50" i="2"/>
  <c r="AI50" i="2"/>
  <c r="AE50" i="2"/>
  <c r="AR50" i="2"/>
  <c r="AG50" i="2"/>
  <c r="AM69" i="2"/>
  <c r="AP69" i="2"/>
  <c r="AQ69" i="2"/>
  <c r="AH69" i="2"/>
  <c r="AT69" i="2"/>
  <c r="AI69" i="2"/>
  <c r="AN69" i="2"/>
  <c r="AL69" i="2"/>
  <c r="AO69" i="2"/>
  <c r="AE69" i="2"/>
  <c r="AJ69" i="2"/>
  <c r="AR69" i="2"/>
  <c r="AG69" i="2"/>
  <c r="AF69" i="2"/>
  <c r="AK69" i="2"/>
  <c r="AS69" i="2"/>
  <c r="AE78" i="2"/>
  <c r="AK78" i="2"/>
  <c r="AJ78" i="2"/>
  <c r="AI78" i="2"/>
  <c r="AT78" i="2"/>
  <c r="AG78" i="2"/>
  <c r="AN78" i="2"/>
  <c r="AF78" i="2"/>
  <c r="AL78" i="2"/>
  <c r="AO78" i="2"/>
  <c r="AQ78" i="2"/>
  <c r="AR78" i="2"/>
  <c r="AS78" i="2"/>
  <c r="AM78" i="2"/>
  <c r="AP78" i="2"/>
  <c r="AH78" i="2"/>
  <c r="AM28" i="2"/>
  <c r="AK28" i="2"/>
  <c r="AQ28" i="2"/>
  <c r="AJ28" i="2"/>
  <c r="AO28" i="2"/>
  <c r="AR28" i="2"/>
  <c r="AL28" i="2"/>
  <c r="AI28" i="2"/>
  <c r="AP28" i="2"/>
  <c r="AS28" i="2"/>
  <c r="AF28" i="2"/>
  <c r="AT28" i="2"/>
  <c r="AN28" i="2"/>
  <c r="AH28" i="2"/>
  <c r="AE28" i="2"/>
  <c r="AG28" i="2"/>
  <c r="AJ56" i="2"/>
  <c r="AE56" i="2"/>
  <c r="AL56" i="2"/>
  <c r="AQ56" i="2"/>
  <c r="AM56" i="2"/>
  <c r="AF56" i="2"/>
  <c r="AR56" i="2"/>
  <c r="AG56" i="2"/>
  <c r="AK56" i="2"/>
  <c r="AS56" i="2"/>
  <c r="AH56" i="2"/>
  <c r="AP56" i="2"/>
  <c r="AT56" i="2"/>
  <c r="AO56" i="2"/>
  <c r="AN56" i="2"/>
  <c r="AI56" i="2"/>
  <c r="AK72" i="2"/>
  <c r="AE72" i="2"/>
  <c r="AQ72" i="2"/>
  <c r="AS72" i="2"/>
  <c r="AL72" i="2"/>
  <c r="AH72" i="2"/>
  <c r="AR72" i="2"/>
  <c r="AP72" i="2"/>
  <c r="AO72" i="2"/>
  <c r="AN72" i="2"/>
  <c r="AT72" i="2"/>
  <c r="AM72" i="2"/>
  <c r="AI72" i="2"/>
  <c r="AF72" i="2"/>
  <c r="AJ72" i="2"/>
  <c r="AG72" i="2"/>
  <c r="T252" i="2"/>
  <c r="AG252" i="2"/>
  <c r="N252" i="2"/>
  <c r="AH252" i="2"/>
  <c r="X252" i="2"/>
  <c r="W252" i="2"/>
  <c r="Y252" i="2"/>
  <c r="V252" i="2"/>
  <c r="AI252" i="2"/>
  <c r="P252" i="2"/>
  <c r="AE252" i="2"/>
  <c r="AB252" i="2"/>
  <c r="AD252" i="2"/>
  <c r="AA252" i="2"/>
  <c r="Q252" i="2"/>
  <c r="U252" i="2"/>
  <c r="M252" i="2"/>
  <c r="Z252" i="2"/>
  <c r="O252" i="2"/>
  <c r="L252" i="2"/>
  <c r="AF252" i="2"/>
  <c r="AC252" i="2"/>
  <c r="S252" i="2"/>
  <c r="R252" i="2"/>
  <c r="AC176" i="2"/>
  <c r="AD176" i="2"/>
  <c r="AH176" i="2"/>
  <c r="AE176" i="2"/>
  <c r="AB176" i="2"/>
  <c r="Z176" i="2"/>
  <c r="O176" i="2"/>
  <c r="X176" i="2"/>
  <c r="L176" i="2"/>
  <c r="R176" i="2"/>
  <c r="AI176" i="2"/>
  <c r="M176" i="2"/>
  <c r="P176" i="2"/>
  <c r="T176" i="2"/>
  <c r="AG176" i="2"/>
  <c r="Q176" i="2"/>
  <c r="AF176" i="2"/>
  <c r="AA176" i="2"/>
  <c r="U176" i="2"/>
  <c r="Y176" i="2"/>
  <c r="S176" i="2"/>
  <c r="V176" i="2"/>
  <c r="W176" i="2"/>
  <c r="N176" i="2"/>
  <c r="O237" i="2"/>
  <c r="AB237" i="2"/>
  <c r="V237" i="2"/>
  <c r="M237" i="2"/>
  <c r="X237" i="2"/>
  <c r="AI237" i="2"/>
  <c r="Z237" i="2"/>
  <c r="R237" i="2"/>
  <c r="AA237" i="2"/>
  <c r="L237" i="2"/>
  <c r="AE237" i="2"/>
  <c r="N237" i="2"/>
  <c r="U237" i="2"/>
  <c r="AD237" i="2"/>
  <c r="AG237" i="2"/>
  <c r="S237" i="2"/>
  <c r="Q237" i="2"/>
  <c r="T237" i="2"/>
  <c r="Y237" i="2"/>
  <c r="P237" i="2"/>
  <c r="AF237" i="2"/>
  <c r="AC237" i="2"/>
  <c r="AH237" i="2"/>
  <c r="W237" i="2"/>
  <c r="Z183" i="2"/>
  <c r="L183" i="2"/>
  <c r="O183" i="2"/>
  <c r="AI183" i="2"/>
  <c r="Y183" i="2"/>
  <c r="AC183" i="2"/>
  <c r="AE183" i="2"/>
  <c r="U183" i="2"/>
  <c r="AF183" i="2"/>
  <c r="Q183" i="2"/>
  <c r="AD183" i="2"/>
  <c r="AA183" i="2"/>
  <c r="M183" i="2"/>
  <c r="X183" i="2"/>
  <c r="R183" i="2"/>
  <c r="V183" i="2"/>
  <c r="S183" i="2"/>
  <c r="AB183" i="2"/>
  <c r="AH183" i="2"/>
  <c r="AG183" i="2"/>
  <c r="W183" i="2"/>
  <c r="P183" i="2"/>
  <c r="T183" i="2"/>
  <c r="N183" i="2"/>
  <c r="H230" i="2"/>
  <c r="I230" i="2" s="1"/>
  <c r="J230" i="2"/>
  <c r="H185" i="2"/>
  <c r="I185" i="2" s="1"/>
  <c r="H245" i="2"/>
  <c r="I245" i="2" s="1"/>
  <c r="J245" i="2"/>
  <c r="J200" i="2"/>
  <c r="H190" i="2"/>
  <c r="I190" i="2" s="1"/>
  <c r="H248" i="2"/>
  <c r="I248" i="2" s="1"/>
  <c r="J248" i="2" s="1"/>
  <c r="H221" i="2"/>
  <c r="I221" i="2" s="1"/>
  <c r="H233" i="2"/>
  <c r="I233" i="2" s="1"/>
  <c r="J233" i="2"/>
  <c r="H182" i="2"/>
  <c r="I182" i="2" s="1"/>
  <c r="H240" i="2"/>
  <c r="I240" i="2" s="1"/>
  <c r="J240" i="2"/>
  <c r="H197" i="2"/>
  <c r="I197" i="2" s="1"/>
  <c r="H188" i="2"/>
  <c r="I188" i="2" s="1"/>
  <c r="J188" i="2"/>
  <c r="H219" i="2"/>
  <c r="I219" i="2" s="1"/>
  <c r="H225" i="2"/>
  <c r="I225" i="2" s="1"/>
  <c r="J225" i="2"/>
  <c r="H206" i="2"/>
  <c r="I206" i="2" s="1"/>
  <c r="H193" i="2"/>
  <c r="I193" i="2" s="1"/>
  <c r="J193" i="2"/>
  <c r="AH97" i="2"/>
  <c r="AQ97" i="2"/>
  <c r="AT97" i="2"/>
  <c r="AI97" i="2"/>
  <c r="AK97" i="2"/>
  <c r="AF97" i="2"/>
  <c r="AG97" i="2"/>
  <c r="AL97" i="2"/>
  <c r="AR97" i="2"/>
  <c r="AP97" i="2"/>
  <c r="AM97" i="2"/>
  <c r="AS97" i="2"/>
  <c r="AN97" i="2"/>
  <c r="AJ97" i="2"/>
  <c r="AO97" i="2"/>
  <c r="AE97" i="2"/>
  <c r="AJ94" i="2"/>
  <c r="AT94" i="2"/>
  <c r="AF94" i="2"/>
  <c r="AH94" i="2"/>
  <c r="AQ94" i="2"/>
  <c r="AO94" i="2"/>
  <c r="AM94" i="2"/>
  <c r="AG94" i="2"/>
  <c r="AL94" i="2"/>
  <c r="AP94" i="2"/>
  <c r="AI94" i="2"/>
  <c r="AN94" i="2"/>
  <c r="AK94" i="2"/>
  <c r="AS94" i="2"/>
  <c r="AR94" i="2"/>
  <c r="AE94" i="2"/>
  <c r="AT81" i="2"/>
  <c r="AJ81" i="2"/>
  <c r="AL81" i="2"/>
  <c r="AS81" i="2"/>
  <c r="AK81" i="2"/>
  <c r="AN81" i="2"/>
  <c r="AF81" i="2"/>
  <c r="AH81" i="2"/>
  <c r="AI81" i="2"/>
  <c r="AP81" i="2"/>
  <c r="AE81" i="2"/>
  <c r="AO81" i="2"/>
  <c r="AG81" i="2"/>
  <c r="AM81" i="2"/>
  <c r="AQ81" i="2"/>
  <c r="AR81" i="2"/>
  <c r="AM53" i="2"/>
  <c r="AN53" i="2"/>
  <c r="AI53" i="2"/>
  <c r="AG53" i="2"/>
  <c r="AS53" i="2"/>
  <c r="AQ53" i="2"/>
  <c r="AP53" i="2"/>
  <c r="AH53" i="2"/>
  <c r="AE53" i="2"/>
  <c r="AJ53" i="2"/>
  <c r="AK53" i="2"/>
  <c r="AT53" i="2"/>
  <c r="AL53" i="2"/>
  <c r="AR53" i="2"/>
  <c r="AO53" i="2"/>
  <c r="AF53" i="2"/>
  <c r="AI79" i="2"/>
  <c r="AJ79" i="2"/>
  <c r="AT79" i="2"/>
  <c r="AS79" i="2"/>
  <c r="AG79" i="2"/>
  <c r="AO79" i="2"/>
  <c r="AL79" i="2"/>
  <c r="AR79" i="2"/>
  <c r="AP79" i="2"/>
  <c r="AE79" i="2"/>
  <c r="AQ79" i="2"/>
  <c r="AF79" i="2"/>
  <c r="AN79" i="2"/>
  <c r="AM79" i="2"/>
  <c r="AH79" i="2"/>
  <c r="AK79" i="2"/>
  <c r="AP100" i="2"/>
  <c r="AS100" i="2"/>
  <c r="AR100" i="2"/>
  <c r="AN100" i="2"/>
  <c r="AQ100" i="2"/>
  <c r="AG100" i="2"/>
  <c r="AK100" i="2"/>
  <c r="AI100" i="2"/>
  <c r="AH100" i="2"/>
  <c r="AL100" i="2"/>
  <c r="AT100" i="2"/>
  <c r="AM100" i="2"/>
  <c r="AF100" i="2"/>
  <c r="AO100" i="2"/>
  <c r="AJ100" i="2"/>
  <c r="AE100" i="2"/>
  <c r="AJ26" i="2"/>
  <c r="AT26" i="2"/>
  <c r="AM26" i="2"/>
  <c r="AF26" i="2"/>
  <c r="AQ26" i="2"/>
  <c r="AN26" i="2"/>
  <c r="AE26" i="2"/>
  <c r="AS26" i="2"/>
  <c r="AO26" i="2"/>
  <c r="AG26" i="2"/>
  <c r="AR26" i="2"/>
  <c r="AI26" i="2"/>
  <c r="AL26" i="2"/>
  <c r="AH26" i="2"/>
  <c r="AK26" i="2"/>
  <c r="AP26" i="2"/>
  <c r="AL48" i="2"/>
  <c r="AP48" i="2"/>
  <c r="AG48" i="2"/>
  <c r="AR48" i="2"/>
  <c r="AJ48" i="2"/>
  <c r="AN48" i="2"/>
  <c r="AO48" i="2"/>
  <c r="AF48" i="2"/>
  <c r="AQ48" i="2"/>
  <c r="AS48" i="2"/>
  <c r="AM48" i="2"/>
  <c r="AK48" i="2"/>
  <c r="AI48" i="2"/>
  <c r="AH48" i="2"/>
  <c r="AT48" i="2"/>
  <c r="AE48" i="2"/>
  <c r="J180" i="2"/>
  <c r="AK32" i="2"/>
  <c r="AQ32" i="2"/>
  <c r="AO32" i="2"/>
  <c r="AI32" i="2"/>
  <c r="AE32" i="2"/>
  <c r="AS32" i="2"/>
  <c r="AP32" i="2"/>
  <c r="AJ32" i="2"/>
  <c r="AT32" i="2"/>
  <c r="AG32" i="2"/>
  <c r="AF32" i="2"/>
  <c r="AN32" i="2"/>
  <c r="AH32" i="2"/>
  <c r="AL32" i="2"/>
  <c r="AM32" i="2"/>
  <c r="AR32" i="2"/>
  <c r="AE75" i="2"/>
  <c r="AM75" i="2"/>
  <c r="AT75" i="2"/>
  <c r="AK75" i="2"/>
  <c r="AH75" i="2"/>
  <c r="AG75" i="2"/>
  <c r="AO75" i="2"/>
  <c r="AN75" i="2"/>
  <c r="AJ75" i="2"/>
  <c r="AI75" i="2"/>
  <c r="AQ75" i="2"/>
  <c r="AP75" i="2"/>
  <c r="AR75" i="2"/>
  <c r="AF75" i="2"/>
  <c r="AL75" i="2"/>
  <c r="AS75" i="2"/>
  <c r="AS46" i="2"/>
  <c r="AN46" i="2"/>
  <c r="AH46" i="2"/>
  <c r="AO46" i="2"/>
  <c r="AP46" i="2"/>
  <c r="AK46" i="2"/>
  <c r="AI46" i="2"/>
  <c r="AF46" i="2"/>
  <c r="AQ46" i="2"/>
  <c r="AE46" i="2"/>
  <c r="AM46" i="2"/>
  <c r="AG46" i="2"/>
  <c r="AL46" i="2"/>
  <c r="AR46" i="2"/>
  <c r="AT46" i="2"/>
  <c r="AJ46" i="2"/>
  <c r="J198" i="2"/>
  <c r="J211" i="2"/>
  <c r="J216" i="2"/>
  <c r="H234" i="2"/>
  <c r="I234" i="2" s="1"/>
  <c r="H241" i="2"/>
  <c r="I241" i="2" s="1"/>
  <c r="J241" i="2"/>
  <c r="H242" i="2"/>
  <c r="I242" i="2" s="1"/>
  <c r="H178" i="2"/>
  <c r="I178" i="2" s="1"/>
  <c r="J178" i="2"/>
  <c r="H247" i="2"/>
  <c r="I247" i="2" s="1"/>
  <c r="H249" i="2"/>
  <c r="I249" i="2" s="1"/>
  <c r="J249" i="2"/>
  <c r="H192" i="2"/>
  <c r="I192" i="2" s="1"/>
  <c r="H231" i="2"/>
  <c r="I231" i="2" s="1"/>
  <c r="J231" i="2"/>
  <c r="H228" i="2"/>
  <c r="I228" i="2" s="1"/>
  <c r="H207" i="2"/>
  <c r="I207" i="2" s="1"/>
  <c r="J207" i="2"/>
  <c r="H196" i="2"/>
  <c r="I196" i="2" s="1"/>
  <c r="H201" i="2"/>
  <c r="I201" i="2" s="1"/>
  <c r="J201" i="2"/>
  <c r="H210" i="2"/>
  <c r="I210" i="2" s="1"/>
  <c r="J205" i="2"/>
  <c r="H220" i="2"/>
  <c r="I220" i="2" s="1"/>
  <c r="AG104" i="2"/>
  <c r="AN104" i="2"/>
  <c r="AK104" i="2"/>
  <c r="AO104" i="2"/>
  <c r="AI104" i="2"/>
  <c r="AF104" i="2"/>
  <c r="AH104" i="2"/>
  <c r="AJ104" i="2"/>
  <c r="AR104" i="2"/>
  <c r="AM104" i="2"/>
  <c r="AL104" i="2"/>
  <c r="AS104" i="2"/>
  <c r="AP104" i="2"/>
  <c r="AT104" i="2"/>
  <c r="AQ104" i="2"/>
  <c r="AE104" i="2"/>
  <c r="AP63" i="2"/>
  <c r="AQ63" i="2"/>
  <c r="AL63" i="2"/>
  <c r="AM63" i="2"/>
  <c r="AN63" i="2"/>
  <c r="AJ63" i="2"/>
  <c r="AT63" i="2"/>
  <c r="AF63" i="2"/>
  <c r="AE63" i="2"/>
  <c r="AG63" i="2"/>
  <c r="AI63" i="2"/>
  <c r="AK63" i="2"/>
  <c r="AR63" i="2"/>
  <c r="AO63" i="2"/>
  <c r="AH63" i="2"/>
  <c r="AS63" i="2"/>
  <c r="AG66" i="2"/>
  <c r="AK66" i="2"/>
  <c r="AN66" i="2"/>
  <c r="AH66" i="2"/>
  <c r="AJ66" i="2"/>
  <c r="AO66" i="2"/>
  <c r="AF66" i="2"/>
  <c r="AP66" i="2"/>
  <c r="AL66" i="2"/>
  <c r="AM66" i="2"/>
  <c r="AR66" i="2"/>
  <c r="AQ66" i="2"/>
  <c r="AI66" i="2"/>
  <c r="AS66" i="2"/>
  <c r="AT66" i="2"/>
  <c r="AE66" i="2"/>
  <c r="AH68" i="2"/>
  <c r="AL68" i="2"/>
  <c r="AG68" i="2"/>
  <c r="AN68" i="2"/>
  <c r="AJ68" i="2"/>
  <c r="AF68" i="2"/>
  <c r="AK68" i="2"/>
  <c r="AM68" i="2"/>
  <c r="AS68" i="2"/>
  <c r="AT68" i="2"/>
  <c r="AI68" i="2"/>
  <c r="AP68" i="2"/>
  <c r="AQ68" i="2"/>
  <c r="AE68" i="2"/>
  <c r="AR68" i="2"/>
  <c r="AO68" i="2"/>
  <c r="AJ99" i="2"/>
  <c r="AF99" i="2"/>
  <c r="AR99" i="2"/>
  <c r="AL99" i="2"/>
  <c r="AN99" i="2"/>
  <c r="AH99" i="2"/>
  <c r="AE99" i="2"/>
  <c r="AK99" i="2"/>
  <c r="AS99" i="2"/>
  <c r="AP99" i="2"/>
  <c r="AQ99" i="2"/>
  <c r="AG99" i="2"/>
  <c r="AT99" i="2"/>
  <c r="AI99" i="2"/>
  <c r="AO99" i="2"/>
  <c r="AM99" i="2"/>
  <c r="AP49" i="2"/>
  <c r="AK49" i="2"/>
  <c r="AL49" i="2"/>
  <c r="AT49" i="2"/>
  <c r="AR49" i="2"/>
  <c r="AN49" i="2"/>
  <c r="AI49" i="2"/>
  <c r="AO49" i="2"/>
  <c r="AE49" i="2"/>
  <c r="AS49" i="2"/>
  <c r="AG49" i="2"/>
  <c r="AF49" i="2"/>
  <c r="AM49" i="2"/>
  <c r="AJ49" i="2"/>
  <c r="AQ49" i="2"/>
  <c r="AH49" i="2"/>
  <c r="AH42" i="2"/>
  <c r="AO42" i="2"/>
  <c r="AQ42" i="2"/>
  <c r="AT42" i="2"/>
  <c r="AR42" i="2"/>
  <c r="AS42" i="2"/>
  <c r="AF42" i="2"/>
  <c r="AL42" i="2"/>
  <c r="AP42" i="2"/>
  <c r="AK42" i="2"/>
  <c r="AI42" i="2"/>
  <c r="AN42" i="2"/>
  <c r="AE42" i="2"/>
  <c r="AM42" i="2"/>
  <c r="AJ42" i="2"/>
  <c r="AG42" i="2"/>
  <c r="AO29" i="2"/>
  <c r="AN29" i="2"/>
  <c r="AT29" i="2"/>
  <c r="AJ29" i="2"/>
  <c r="AR29" i="2"/>
  <c r="AI29" i="2"/>
  <c r="AM29" i="2"/>
  <c r="AK29" i="2"/>
  <c r="AQ29" i="2"/>
  <c r="AP29" i="2"/>
  <c r="AH29" i="2"/>
  <c r="AG29" i="2"/>
  <c r="AF29" i="2"/>
  <c r="AE29" i="2"/>
  <c r="AS29" i="2"/>
  <c r="AL29" i="2"/>
  <c r="AN74" i="2"/>
  <c r="AE74" i="2"/>
  <c r="AJ74" i="2"/>
  <c r="AQ74" i="2"/>
  <c r="AS74" i="2"/>
  <c r="AR74" i="2"/>
  <c r="AK74" i="2"/>
  <c r="AO74" i="2"/>
  <c r="AT74" i="2"/>
  <c r="AH74" i="2"/>
  <c r="AP74" i="2"/>
  <c r="AG74" i="2"/>
  <c r="AL74" i="2"/>
  <c r="AM74" i="2"/>
  <c r="AF74" i="2"/>
  <c r="AI74" i="2"/>
  <c r="AS34" i="2"/>
  <c r="AN34" i="2"/>
  <c r="AO34" i="2"/>
  <c r="AT34" i="2"/>
  <c r="AQ34" i="2"/>
  <c r="AL34" i="2"/>
  <c r="AE34" i="2"/>
  <c r="AF34" i="2"/>
  <c r="AK34" i="2"/>
  <c r="AP34" i="2"/>
  <c r="AJ34" i="2"/>
  <c r="AI34" i="2"/>
  <c r="AM34" i="2"/>
  <c r="AG34" i="2"/>
  <c r="AR34" i="2"/>
  <c r="AH34" i="2"/>
  <c r="AG38" i="2"/>
  <c r="AF38" i="2"/>
  <c r="AI38" i="2"/>
  <c r="AP38" i="2"/>
  <c r="AO38" i="2"/>
  <c r="AK38" i="2"/>
  <c r="AR38" i="2"/>
  <c r="AT38" i="2"/>
  <c r="AQ38" i="2"/>
  <c r="AE38" i="2"/>
  <c r="AN38" i="2"/>
  <c r="AM38" i="2"/>
  <c r="AL38" i="2"/>
  <c r="AH38" i="2"/>
  <c r="AS38" i="2"/>
  <c r="AJ38" i="2"/>
  <c r="AO60" i="2"/>
  <c r="AG60" i="2"/>
  <c r="AP60" i="2"/>
  <c r="AE60" i="2"/>
  <c r="AM60" i="2"/>
  <c r="AS60" i="2"/>
  <c r="AK60" i="2"/>
  <c r="AH60" i="2"/>
  <c r="AT60" i="2"/>
  <c r="AI60" i="2"/>
  <c r="AF60" i="2"/>
  <c r="AN60" i="2"/>
  <c r="AR60" i="2"/>
  <c r="AL60" i="2"/>
  <c r="AJ60" i="2"/>
  <c r="AQ60" i="2"/>
  <c r="AH86" i="2"/>
  <c r="AL86" i="2"/>
  <c r="AK86" i="2"/>
  <c r="AM86" i="2"/>
  <c r="AG86" i="2"/>
  <c r="AJ86" i="2"/>
  <c r="AS86" i="2"/>
  <c r="AI86" i="2"/>
  <c r="AP86" i="2"/>
  <c r="AF86" i="2"/>
  <c r="AT86" i="2"/>
  <c r="AO86" i="2"/>
  <c r="AQ86" i="2"/>
  <c r="AE86" i="2"/>
  <c r="AR86" i="2"/>
  <c r="AN86" i="2"/>
  <c r="X179" i="2"/>
  <c r="R179" i="2"/>
  <c r="Y179" i="2"/>
  <c r="S179" i="2"/>
  <c r="AB179" i="2"/>
  <c r="L179" i="2"/>
  <c r="Z179" i="2"/>
  <c r="AG179" i="2"/>
  <c r="W179" i="2"/>
  <c r="Q179" i="2"/>
  <c r="T179" i="2"/>
  <c r="N179" i="2"/>
  <c r="AH179" i="2"/>
  <c r="O179" i="2"/>
  <c r="AI179" i="2"/>
  <c r="P179" i="2"/>
  <c r="AC179" i="2"/>
  <c r="AE179" i="2"/>
  <c r="U179" i="2"/>
  <c r="AF179" i="2"/>
  <c r="V179" i="2"/>
  <c r="AD179" i="2"/>
  <c r="AA179" i="2"/>
  <c r="M179" i="2"/>
  <c r="AE213" i="2"/>
  <c r="AC213" i="2"/>
  <c r="Y213" i="2"/>
  <c r="Q213" i="2"/>
  <c r="X213" i="2"/>
  <c r="S213" i="2"/>
  <c r="N213" i="2"/>
  <c r="U213" i="2"/>
  <c r="L213" i="2"/>
  <c r="AD213" i="2"/>
  <c r="R213" i="2"/>
  <c r="AG213" i="2"/>
  <c r="AA213" i="2"/>
  <c r="O213" i="2"/>
  <c r="AH213" i="2"/>
  <c r="M213" i="2"/>
  <c r="V213" i="2"/>
  <c r="W213" i="2"/>
  <c r="T213" i="2"/>
  <c r="AI213" i="2"/>
  <c r="AF213" i="2"/>
  <c r="AB213" i="2"/>
  <c r="Z213" i="2"/>
  <c r="P213" i="2"/>
  <c r="AD175" i="2"/>
  <c r="AC175" i="2"/>
  <c r="S175" i="2"/>
  <c r="L175" i="2"/>
  <c r="AF175" i="2"/>
  <c r="AG175" i="2"/>
  <c r="V175" i="2"/>
  <c r="AI175" i="2"/>
  <c r="AA175" i="2"/>
  <c r="AE175" i="2"/>
  <c r="U175" i="2"/>
  <c r="R175" i="2"/>
  <c r="P175" i="2"/>
  <c r="Q175" i="2"/>
  <c r="AB175" i="2"/>
  <c r="M175" i="2"/>
  <c r="Z175" i="2"/>
  <c r="W175" i="2"/>
  <c r="Y175" i="2"/>
  <c r="T175" i="2"/>
  <c r="N175" i="2"/>
  <c r="AH175" i="2"/>
  <c r="O175" i="2"/>
  <c r="X175" i="2"/>
  <c r="AI229" i="2"/>
  <c r="Y229" i="2"/>
  <c r="AC229" i="2"/>
  <c r="AG229" i="2"/>
  <c r="AH229" i="2"/>
  <c r="R229" i="2"/>
  <c r="Q229" i="2"/>
  <c r="AD229" i="2"/>
  <c r="AA229" i="2"/>
  <c r="AF229" i="2"/>
  <c r="U229" i="2"/>
  <c r="Z229" i="2"/>
  <c r="V229" i="2"/>
  <c r="S229" i="2"/>
  <c r="AB229" i="2"/>
  <c r="W229" i="2"/>
  <c r="X229" i="2"/>
  <c r="M229" i="2"/>
  <c r="P229" i="2"/>
  <c r="T229" i="2"/>
  <c r="N229" i="2"/>
  <c r="AE229" i="2"/>
  <c r="O229" i="2"/>
  <c r="L229" i="2"/>
  <c r="R235" i="2"/>
  <c r="AA235" i="2"/>
  <c r="T235" i="2"/>
  <c r="Q235" i="2"/>
  <c r="N235" i="2"/>
  <c r="O235" i="2"/>
  <c r="Z235" i="2"/>
  <c r="AB235" i="2"/>
  <c r="Y235" i="2"/>
  <c r="V235" i="2"/>
  <c r="W235" i="2"/>
  <c r="AH235" i="2"/>
  <c r="AI235" i="2"/>
  <c r="AG235" i="2"/>
  <c r="AD235" i="2"/>
  <c r="AE235" i="2"/>
  <c r="X235" i="2"/>
  <c r="P235" i="2"/>
  <c r="M235" i="2"/>
  <c r="S235" i="2"/>
  <c r="L235" i="2"/>
  <c r="AF235" i="2"/>
  <c r="AC235" i="2"/>
  <c r="U235" i="2"/>
  <c r="H232" i="2"/>
  <c r="I232" i="2" s="1"/>
  <c r="H204" i="2"/>
  <c r="I204" i="2" s="1"/>
  <c r="H238" i="2"/>
  <c r="I238" i="2" s="1"/>
  <c r="J238" i="2"/>
  <c r="H246" i="2"/>
  <c r="I246" i="2" s="1"/>
  <c r="H186" i="2"/>
  <c r="I186" i="2" s="1"/>
  <c r="J186" i="2"/>
  <c r="H195" i="2"/>
  <c r="I195" i="2" s="1"/>
  <c r="H194" i="2"/>
  <c r="I194" i="2" s="1"/>
  <c r="H202" i="2"/>
  <c r="I202" i="2" s="1"/>
  <c r="H239" i="2"/>
  <c r="I239" i="2" s="1"/>
  <c r="H224" i="2"/>
  <c r="I224" i="2" s="1"/>
  <c r="H250" i="2"/>
  <c r="I250" i="2" s="1"/>
  <c r="J250" i="2"/>
  <c r="H191" i="2"/>
  <c r="I191" i="2" s="1"/>
  <c r="H187" i="2"/>
  <c r="I187" i="2" s="1"/>
  <c r="J187" i="2"/>
  <c r="H214" i="2"/>
  <c r="I214" i="2" s="1"/>
  <c r="H227" i="2"/>
  <c r="I227" i="2" s="1"/>
  <c r="H243" i="2"/>
  <c r="I243" i="2" s="1"/>
  <c r="J189" i="2"/>
  <c r="H251" i="2"/>
  <c r="I251" i="2" s="1"/>
  <c r="H174" i="2"/>
  <c r="I174" i="2" s="1"/>
  <c r="J174" i="2"/>
  <c r="AE40" i="2"/>
  <c r="AS40" i="2"/>
  <c r="AH40" i="2"/>
  <c r="AF40" i="2"/>
  <c r="AN40" i="2"/>
  <c r="AL40" i="2"/>
  <c r="AK40" i="2"/>
  <c r="AT40" i="2"/>
  <c r="AR40" i="2"/>
  <c r="AQ40" i="2"/>
  <c r="AJ40" i="2"/>
  <c r="AI40" i="2"/>
  <c r="AP40" i="2"/>
  <c r="AM40" i="2"/>
  <c r="AG40" i="2"/>
  <c r="AO40" i="2"/>
  <c r="AF91" i="2"/>
  <c r="AP91" i="2"/>
  <c r="AR91" i="2"/>
  <c r="AQ91" i="2"/>
  <c r="AJ91" i="2"/>
  <c r="AM91" i="2"/>
  <c r="AO91" i="2"/>
  <c r="AT91" i="2"/>
  <c r="AH91" i="2"/>
  <c r="AN91" i="2"/>
  <c r="AI91" i="2"/>
  <c r="AK91" i="2"/>
  <c r="AG91" i="2"/>
  <c r="AE91" i="2"/>
  <c r="AS91" i="2"/>
  <c r="AL91" i="2"/>
  <c r="AQ43" i="2"/>
  <c r="AL43" i="2"/>
  <c r="AK43" i="2"/>
  <c r="AE43" i="2"/>
  <c r="AP43" i="2"/>
  <c r="AH43" i="2"/>
  <c r="AR43" i="2"/>
  <c r="AI43" i="2"/>
  <c r="AJ43" i="2"/>
  <c r="AN43" i="2"/>
  <c r="AS43" i="2"/>
  <c r="AO43" i="2"/>
  <c r="AM43" i="2"/>
  <c r="AG43" i="2"/>
  <c r="AF43" i="2"/>
  <c r="AT43" i="2"/>
  <c r="AT93" i="2"/>
  <c r="AF93" i="2"/>
  <c r="AQ93" i="2"/>
  <c r="AN93" i="2"/>
  <c r="AS93" i="2"/>
  <c r="AJ93" i="2"/>
  <c r="AM93" i="2"/>
  <c r="AE93" i="2"/>
  <c r="AO93" i="2"/>
  <c r="AK93" i="2"/>
  <c r="AL93" i="2"/>
  <c r="AR93" i="2"/>
  <c r="AI93" i="2"/>
  <c r="AP93" i="2"/>
  <c r="AG93" i="2"/>
  <c r="AH93" i="2"/>
  <c r="AK62" i="2"/>
  <c r="AS62" i="2"/>
  <c r="AH62" i="2"/>
  <c r="AN62" i="2"/>
  <c r="AJ62" i="2"/>
  <c r="AF62" i="2"/>
  <c r="AR62" i="2"/>
  <c r="AT62" i="2"/>
  <c r="AP62" i="2"/>
  <c r="AO62" i="2"/>
  <c r="AL62" i="2"/>
  <c r="AG62" i="2"/>
  <c r="AQ62" i="2"/>
  <c r="AM62" i="2"/>
  <c r="AE62" i="2"/>
  <c r="AI62" i="2"/>
  <c r="AN96" i="2"/>
  <c r="AO96" i="2"/>
  <c r="AJ96" i="2"/>
  <c r="AK96" i="2"/>
  <c r="AM96" i="2"/>
  <c r="AH96" i="2"/>
  <c r="AQ96" i="2"/>
  <c r="AL96" i="2"/>
  <c r="AR96" i="2"/>
  <c r="AT96" i="2"/>
  <c r="AF96" i="2"/>
  <c r="AE96" i="2"/>
  <c r="AG96" i="2"/>
  <c r="AS96" i="2"/>
  <c r="AI96" i="2"/>
  <c r="AP96" i="2"/>
  <c r="AL90" i="2"/>
  <c r="AK90" i="2"/>
  <c r="AI90" i="2"/>
  <c r="AP90" i="2"/>
  <c r="AR90" i="2"/>
  <c r="AT90" i="2"/>
  <c r="AG90" i="2"/>
  <c r="AS90" i="2"/>
  <c r="AJ90" i="2"/>
  <c r="AM90" i="2"/>
  <c r="AE90" i="2"/>
  <c r="AH90" i="2"/>
  <c r="AN90" i="2"/>
  <c r="AQ90" i="2"/>
  <c r="AF90" i="2"/>
  <c r="AO90" i="2"/>
  <c r="AI244" i="2"/>
  <c r="AF244" i="2"/>
  <c r="AC244" i="2"/>
  <c r="AB244" i="2"/>
  <c r="R244" i="2"/>
  <c r="O244" i="2"/>
  <c r="Q244" i="2"/>
  <c r="U244" i="2"/>
  <c r="AH244" i="2"/>
  <c r="Z244" i="2"/>
  <c r="AD244" i="2"/>
  <c r="T244" i="2"/>
  <c r="V244" i="2"/>
  <c r="S244" i="2"/>
  <c r="P244" i="2"/>
  <c r="AE244" i="2"/>
  <c r="L244" i="2"/>
  <c r="Y244" i="2"/>
  <c r="N244" i="2"/>
  <c r="AA244" i="2"/>
  <c r="X244" i="2"/>
  <c r="W244" i="2"/>
  <c r="M244" i="2"/>
  <c r="AG244" i="2"/>
  <c r="AS37" i="2"/>
  <c r="AM37" i="2"/>
  <c r="AN37" i="2"/>
  <c r="AL37" i="2"/>
  <c r="AR37" i="2"/>
  <c r="AP37" i="2"/>
  <c r="AJ37" i="2"/>
  <c r="AK37" i="2"/>
  <c r="AT37" i="2"/>
  <c r="AF37" i="2"/>
  <c r="AO37" i="2"/>
  <c r="AH37" i="2"/>
  <c r="AE37" i="2"/>
  <c r="AG37" i="2"/>
  <c r="AI37" i="2"/>
  <c r="AQ37" i="2"/>
  <c r="AJ30" i="2"/>
  <c r="AN30" i="2"/>
  <c r="AQ30" i="2"/>
  <c r="AE30" i="2"/>
  <c r="AS30" i="2"/>
  <c r="AM30" i="2"/>
  <c r="AG30" i="2"/>
  <c r="AH30" i="2"/>
  <c r="AP30" i="2"/>
  <c r="AK30" i="2"/>
  <c r="AT30" i="2"/>
  <c r="AO30" i="2"/>
  <c r="AF30" i="2"/>
  <c r="AI30" i="2"/>
  <c r="AR30" i="2"/>
  <c r="AL30" i="2"/>
  <c r="AF73" i="2"/>
  <c r="AK73" i="2"/>
  <c r="AS73" i="2"/>
  <c r="AG73" i="2"/>
  <c r="AE73" i="2"/>
  <c r="AT73" i="2"/>
  <c r="AR73" i="2"/>
  <c r="AI73" i="2"/>
  <c r="AL73" i="2"/>
  <c r="AP73" i="2"/>
  <c r="AJ73" i="2"/>
  <c r="AO73" i="2"/>
  <c r="AQ73" i="2"/>
  <c r="AN73" i="2"/>
  <c r="AM73" i="2"/>
  <c r="AH73" i="2"/>
  <c r="AH33" i="2"/>
  <c r="AF33" i="2"/>
  <c r="AP33" i="2"/>
  <c r="AJ33" i="2"/>
  <c r="AR33" i="2"/>
  <c r="AQ33" i="2"/>
  <c r="AO33" i="2"/>
  <c r="AN33" i="2"/>
  <c r="AI33" i="2"/>
  <c r="AE33" i="2"/>
  <c r="AG33" i="2"/>
  <c r="AM33" i="2"/>
  <c r="AT33" i="2"/>
  <c r="AK33" i="2"/>
  <c r="AL33" i="2"/>
  <c r="AS33" i="2"/>
  <c r="R199" i="2"/>
  <c r="U199" i="2"/>
  <c r="AH199" i="2"/>
  <c r="AE199" i="2"/>
  <c r="AD199" i="2"/>
  <c r="AG199" i="2"/>
  <c r="S199" i="2"/>
  <c r="AI199" i="2"/>
  <c r="O199" i="2"/>
  <c r="N199" i="2"/>
  <c r="AF199" i="2"/>
  <c r="L199" i="2"/>
  <c r="T199" i="2"/>
  <c r="Q199" i="2"/>
  <c r="Y199" i="2"/>
  <c r="AA199" i="2"/>
  <c r="W199" i="2"/>
  <c r="P199" i="2"/>
  <c r="AB199" i="2"/>
  <c r="V199" i="2"/>
  <c r="Z199" i="2"/>
  <c r="X199" i="2"/>
  <c r="M199" i="2"/>
  <c r="AC199" i="2"/>
  <c r="AH208" i="2"/>
  <c r="AE208" i="2"/>
  <c r="AG208" i="2"/>
  <c r="Y208" i="2"/>
  <c r="V208" i="2"/>
  <c r="X208" i="2"/>
  <c r="W208" i="2"/>
  <c r="M208" i="2"/>
  <c r="O208" i="2"/>
  <c r="N208" i="2"/>
  <c r="AA208" i="2"/>
  <c r="AC208" i="2"/>
  <c r="AB208" i="2"/>
  <c r="R208" i="2"/>
  <c r="T208" i="2"/>
  <c r="AI208" i="2"/>
  <c r="AF208" i="2"/>
  <c r="P208" i="2"/>
  <c r="S208" i="2"/>
  <c r="Z208" i="2"/>
  <c r="AD208" i="2"/>
  <c r="L208" i="2"/>
  <c r="Q208" i="2"/>
  <c r="U208" i="2"/>
  <c r="J402" i="2"/>
  <c r="K402" i="2" s="1"/>
  <c r="AE7" i="2"/>
  <c r="K609" i="2"/>
  <c r="L609" i="2" s="1"/>
  <c r="J306" i="2"/>
  <c r="K306" i="2" s="1"/>
  <c r="L306" i="2" s="1"/>
  <c r="K339" i="2"/>
  <c r="L339" i="2" s="1"/>
  <c r="AN7" i="2"/>
  <c r="K664" i="2"/>
  <c r="K548" i="2"/>
  <c r="AL7" i="2"/>
  <c r="AN312" i="2"/>
  <c r="L388" i="2"/>
  <c r="K624" i="2"/>
  <c r="L624" i="2" s="1"/>
  <c r="L680" i="2"/>
  <c r="K376" i="2"/>
  <c r="L376" i="2" s="1"/>
  <c r="AM376" i="2" s="1"/>
  <c r="AJ12" i="2"/>
  <c r="AS12" i="2"/>
  <c r="AT12" i="2"/>
  <c r="AO12" i="2"/>
  <c r="J364" i="2"/>
  <c r="K364" i="2" s="1"/>
  <c r="L685" i="2"/>
  <c r="M685" i="2" s="1"/>
  <c r="L628" i="2"/>
  <c r="M628" i="2" s="1"/>
  <c r="N628" i="2" s="1"/>
  <c r="L534" i="2"/>
  <c r="M534" i="2" s="1"/>
  <c r="J321" i="2"/>
  <c r="K321" i="2" s="1"/>
  <c r="L321" i="2" s="1"/>
  <c r="K699" i="2"/>
  <c r="L699" i="2" s="1"/>
  <c r="M699" i="2" s="1"/>
  <c r="N699" i="2" s="1"/>
  <c r="AN12" i="2"/>
  <c r="AR12" i="2"/>
  <c r="AP12" i="2"/>
  <c r="L553" i="2"/>
  <c r="M553" i="2" s="1"/>
  <c r="K655" i="2"/>
  <c r="L655" i="2" s="1"/>
  <c r="L510" i="2"/>
  <c r="K392" i="2"/>
  <c r="L392" i="2" s="1"/>
  <c r="M666" i="2"/>
  <c r="N666" i="2" s="1"/>
  <c r="K635" i="2"/>
  <c r="L643" i="2"/>
  <c r="M643" i="2" s="1"/>
  <c r="L700" i="2"/>
  <c r="M700" i="2" s="1"/>
  <c r="N700" i="2" s="1"/>
  <c r="AF11" i="2"/>
  <c r="Y329" i="2"/>
  <c r="X158" i="2"/>
  <c r="AF158" i="2"/>
  <c r="AS11" i="2"/>
  <c r="K615" i="2"/>
  <c r="L615" i="2" s="1"/>
  <c r="AB329" i="2"/>
  <c r="T158" i="2"/>
  <c r="O158" i="2"/>
  <c r="AL11" i="2"/>
  <c r="K500" i="2"/>
  <c r="L500" i="2" s="1"/>
  <c r="K633" i="2"/>
  <c r="L633" i="2" s="1"/>
  <c r="K621" i="2"/>
  <c r="K614" i="2"/>
  <c r="K547" i="2"/>
  <c r="M617" i="2"/>
  <c r="N617" i="2" s="1"/>
  <c r="L686" i="2"/>
  <c r="K499" i="2"/>
  <c r="L499" i="2" s="1"/>
  <c r="M499" i="2" s="1"/>
  <c r="AQ329" i="2"/>
  <c r="L506" i="2"/>
  <c r="M506" i="2" s="1"/>
  <c r="N506" i="2" s="1"/>
  <c r="W158" i="2"/>
  <c r="AT11" i="2"/>
  <c r="J317" i="2"/>
  <c r="K469" i="2"/>
  <c r="L469" i="2" s="1"/>
  <c r="L632" i="2"/>
  <c r="M632" i="2" s="1"/>
  <c r="AI327" i="2"/>
  <c r="X327" i="2"/>
  <c r="AF327" i="2"/>
  <c r="Z327" i="2"/>
  <c r="R327" i="2"/>
  <c r="AP327" i="2"/>
  <c r="AN327" i="2"/>
  <c r="AK327" i="2"/>
  <c r="L473" i="2"/>
  <c r="M473" i="2" s="1"/>
  <c r="N473" i="2" s="1"/>
  <c r="K394" i="2"/>
  <c r="L394" i="2" s="1"/>
  <c r="AG7" i="2"/>
  <c r="AP7" i="2"/>
  <c r="AT7" i="2"/>
  <c r="AK7" i="2"/>
  <c r="L687" i="2"/>
  <c r="M687" i="2" s="1"/>
  <c r="L507" i="2"/>
  <c r="M507" i="2" s="1"/>
  <c r="K525" i="2"/>
  <c r="K665" i="2"/>
  <c r="L325" i="2"/>
  <c r="J313" i="2"/>
  <c r="K313" i="2" s="1"/>
  <c r="L313" i="2" s="1"/>
  <c r="K555" i="2"/>
  <c r="K658" i="2"/>
  <c r="M642" i="2"/>
  <c r="N642" i="2" s="1"/>
  <c r="J389" i="2"/>
  <c r="K389" i="2" s="1"/>
  <c r="L389" i="2" s="1"/>
  <c r="M627" i="2"/>
  <c r="N627" i="2" s="1"/>
  <c r="AM327" i="2"/>
  <c r="P327" i="2"/>
  <c r="Y327" i="2"/>
  <c r="S327" i="2"/>
  <c r="AO327" i="2"/>
  <c r="Q327" i="2"/>
  <c r="AS327" i="2"/>
  <c r="W327" i="2"/>
  <c r="K379" i="2"/>
  <c r="L379" i="2" s="1"/>
  <c r="AS7" i="2"/>
  <c r="AR7" i="2"/>
  <c r="AI7" i="2"/>
  <c r="AO7" i="2"/>
  <c r="K613" i="2"/>
  <c r="L613" i="2" s="1"/>
  <c r="K521" i="2"/>
  <c r="L551" i="2"/>
  <c r="M551" i="2" s="1"/>
  <c r="N551" i="2" s="1"/>
  <c r="K623" i="2"/>
  <c r="L623" i="2" s="1"/>
  <c r="L491" i="2"/>
  <c r="M491" i="2" s="1"/>
  <c r="N491" i="2" s="1"/>
  <c r="K556" i="2"/>
  <c r="L556" i="2" s="1"/>
  <c r="AR327" i="2"/>
  <c r="AA327" i="2"/>
  <c r="U327" i="2"/>
  <c r="O327" i="2"/>
  <c r="AG327" i="2"/>
  <c r="AD327" i="2"/>
  <c r="AH327" i="2"/>
  <c r="L639" i="2"/>
  <c r="M639" i="2" s="1"/>
  <c r="N639" i="2" s="1"/>
  <c r="K326" i="2"/>
  <c r="L326" i="2" s="1"/>
  <c r="AG326" i="2" s="1"/>
  <c r="L509" i="2"/>
  <c r="M509" i="2" s="1"/>
  <c r="N509" i="2" s="1"/>
  <c r="AF509" i="2" s="1"/>
  <c r="AF7" i="2"/>
  <c r="AJ7" i="2"/>
  <c r="AH7" i="2"/>
  <c r="J173" i="2"/>
  <c r="M173" i="2" s="1"/>
  <c r="R691" i="2"/>
  <c r="AD158" i="2"/>
  <c r="AH158" i="2"/>
  <c r="AC158" i="2"/>
  <c r="AR11" i="2"/>
  <c r="AI11" i="2"/>
  <c r="K607" i="2"/>
  <c r="L607" i="2" s="1"/>
  <c r="K667" i="2"/>
  <c r="L667" i="2" s="1"/>
  <c r="K693" i="2"/>
  <c r="L693" i="2" s="1"/>
  <c r="M693" i="2" s="1"/>
  <c r="N693" i="2" s="1"/>
  <c r="M503" i="2"/>
  <c r="N503" i="2" s="1"/>
  <c r="K531" i="2"/>
  <c r="AK329" i="2"/>
  <c r="AS329" i="2"/>
  <c r="AE158" i="2"/>
  <c r="AA158" i="2"/>
  <c r="Z158" i="2"/>
  <c r="Y158" i="2"/>
  <c r="P158" i="2"/>
  <c r="M158" i="2"/>
  <c r="K524" i="2"/>
  <c r="L524" i="2" s="1"/>
  <c r="L684" i="2"/>
  <c r="M684" i="2" s="1"/>
  <c r="N684" i="2" s="1"/>
  <c r="AN11" i="2"/>
  <c r="AO11" i="2"/>
  <c r="AG11" i="2"/>
  <c r="AQ11" i="2"/>
  <c r="K683" i="2"/>
  <c r="R158" i="2"/>
  <c r="L158" i="2"/>
  <c r="V158" i="2"/>
  <c r="AP11" i="2"/>
  <c r="AH11" i="2"/>
  <c r="M515" i="2"/>
  <c r="N515" i="2" s="1"/>
  <c r="AA515" i="2" s="1"/>
  <c r="K539" i="2"/>
  <c r="L539" i="2" s="1"/>
  <c r="L552" i="2"/>
  <c r="M552" i="2" s="1"/>
  <c r="N552" i="2" s="1"/>
  <c r="K698" i="2"/>
  <c r="K541" i="2"/>
  <c r="L541" i="2" s="1"/>
  <c r="K519" i="2"/>
  <c r="L496" i="2"/>
  <c r="M496" i="2" s="1"/>
  <c r="N496" i="2" s="1"/>
  <c r="K486" i="2"/>
  <c r="L486" i="2" s="1"/>
  <c r="V329" i="2"/>
  <c r="Q329" i="2"/>
  <c r="U376" i="2"/>
  <c r="AB158" i="2"/>
  <c r="N158" i="2"/>
  <c r="AI158" i="2"/>
  <c r="AG158" i="2"/>
  <c r="Q158" i="2"/>
  <c r="L518" i="2"/>
  <c r="M518" i="2" s="1"/>
  <c r="N518" i="2" s="1"/>
  <c r="AC518" i="2" s="1"/>
  <c r="K494" i="2"/>
  <c r="L494" i="2" s="1"/>
  <c r="AK11" i="2"/>
  <c r="AE11" i="2"/>
  <c r="AJ11" i="2"/>
  <c r="K332" i="2"/>
  <c r="L332" i="2" s="1"/>
  <c r="AF329" i="2"/>
  <c r="AN329" i="2"/>
  <c r="AL329" i="2"/>
  <c r="S329" i="2"/>
  <c r="AE329" i="2"/>
  <c r="AO329" i="2"/>
  <c r="AJ329" i="2"/>
  <c r="AP329" i="2"/>
  <c r="Y398" i="2"/>
  <c r="K367" i="2"/>
  <c r="L367" i="2" s="1"/>
  <c r="T367" i="2" s="1"/>
  <c r="J316" i="2"/>
  <c r="K316" i="2" s="1"/>
  <c r="J401" i="2"/>
  <c r="K401" i="2" s="1"/>
  <c r="AG329" i="2"/>
  <c r="R329" i="2"/>
  <c r="AH329" i="2"/>
  <c r="AI329" i="2"/>
  <c r="AD329" i="2"/>
  <c r="N329" i="2"/>
  <c r="P329" i="2"/>
  <c r="Z329" i="2"/>
  <c r="V396" i="2"/>
  <c r="K323" i="2"/>
  <c r="L323" i="2" s="1"/>
  <c r="AR329" i="2"/>
  <c r="AC329" i="2"/>
  <c r="AM329" i="2"/>
  <c r="W329" i="2"/>
  <c r="AA329" i="2"/>
  <c r="T329" i="2"/>
  <c r="O329" i="2"/>
  <c r="P398" i="2"/>
  <c r="K546" i="2"/>
  <c r="L546" i="2" s="1"/>
  <c r="J387" i="2"/>
  <c r="M620" i="2"/>
  <c r="N620" i="2" s="1"/>
  <c r="L478" i="2"/>
  <c r="M478" i="2" s="1"/>
  <c r="N478" i="2" s="1"/>
  <c r="L533" i="2"/>
  <c r="M533" i="2" s="1"/>
  <c r="AG312" i="2"/>
  <c r="J361" i="2"/>
  <c r="AI8" i="2"/>
  <c r="AJ8" i="2"/>
  <c r="X691" i="2"/>
  <c r="AP312" i="2"/>
  <c r="AL8" i="2"/>
  <c r="AP8" i="2"/>
  <c r="J393" i="2"/>
  <c r="K393" i="2" s="1"/>
  <c r="K464" i="2"/>
  <c r="L464" i="2" s="1"/>
  <c r="M464" i="2" s="1"/>
  <c r="K549" i="2"/>
  <c r="L612" i="2"/>
  <c r="M612" i="2" s="1"/>
  <c r="L537" i="2"/>
  <c r="M537" i="2" s="1"/>
  <c r="L359" i="2"/>
  <c r="J397" i="2"/>
  <c r="K397" i="2" s="1"/>
  <c r="L673" i="2"/>
  <c r="K305" i="2"/>
  <c r="L305" i="2" s="1"/>
  <c r="J345" i="2"/>
  <c r="K345" i="2" s="1"/>
  <c r="L345" i="2" s="1"/>
  <c r="K550" i="2"/>
  <c r="L550" i="2" s="1"/>
  <c r="V691" i="2"/>
  <c r="M696" i="2"/>
  <c r="N696" i="2" s="1"/>
  <c r="Y312" i="2"/>
  <c r="K319" i="2"/>
  <c r="L319" i="2" s="1"/>
  <c r="AD319" i="2" s="1"/>
  <c r="AF8" i="2"/>
  <c r="AN8" i="2"/>
  <c r="J314" i="2"/>
  <c r="K314" i="2" s="1"/>
  <c r="AM398" i="2"/>
  <c r="K350" i="2"/>
  <c r="L350" i="2" s="1"/>
  <c r="AK350" i="2" s="1"/>
  <c r="N312" i="2"/>
  <c r="X312" i="2"/>
  <c r="L520" i="2"/>
  <c r="AG8" i="2"/>
  <c r="AE8" i="2"/>
  <c r="AM8" i="2"/>
  <c r="AK8" i="2"/>
  <c r="K384" i="2"/>
  <c r="L384" i="2" s="1"/>
  <c r="AQ384" i="2" s="1"/>
  <c r="AC398" i="2"/>
  <c r="AS312" i="2"/>
  <c r="AQ312" i="2"/>
  <c r="AO8" i="2"/>
  <c r="AQ8" i="2"/>
  <c r="AR8" i="2"/>
  <c r="U691" i="2"/>
  <c r="W691" i="2"/>
  <c r="AI24" i="2"/>
  <c r="AF24" i="2"/>
  <c r="AQ24" i="2"/>
  <c r="AS24" i="2"/>
  <c r="AH24" i="2"/>
  <c r="AE24" i="2"/>
  <c r="AK24" i="2"/>
  <c r="AO24" i="2"/>
  <c r="AP24" i="2"/>
  <c r="AL24" i="2"/>
  <c r="AN24" i="2"/>
  <c r="AR24" i="2"/>
  <c r="AM24" i="2"/>
  <c r="AG24" i="2"/>
  <c r="AT24" i="2"/>
  <c r="AJ24" i="2"/>
  <c r="AA173" i="2"/>
  <c r="AG173" i="2"/>
  <c r="AH23" i="2"/>
  <c r="AS23" i="2"/>
  <c r="AI23" i="2"/>
  <c r="AF23" i="2"/>
  <c r="AO23" i="2"/>
  <c r="AN23" i="2"/>
  <c r="AK23" i="2"/>
  <c r="AR23" i="2"/>
  <c r="AQ23" i="2"/>
  <c r="AM23" i="2"/>
  <c r="AG23" i="2"/>
  <c r="AL23" i="2"/>
  <c r="AE23" i="2"/>
  <c r="AJ23" i="2"/>
  <c r="AT23" i="2"/>
  <c r="AP23" i="2"/>
  <c r="J172" i="2"/>
  <c r="Y171" i="2"/>
  <c r="AD171" i="2"/>
  <c r="T171" i="2"/>
  <c r="P171" i="2"/>
  <c r="N171" i="2"/>
  <c r="AF171" i="2"/>
  <c r="M171" i="2"/>
  <c r="AI171" i="2"/>
  <c r="AB171" i="2"/>
  <c r="O171" i="2"/>
  <c r="X171" i="2"/>
  <c r="U171" i="2"/>
  <c r="AA171" i="2"/>
  <c r="AG171" i="2"/>
  <c r="Z171" i="2"/>
  <c r="AE171" i="2"/>
  <c r="S171" i="2"/>
  <c r="Q171" i="2"/>
  <c r="AC171" i="2"/>
  <c r="AH171" i="2"/>
  <c r="L171" i="2"/>
  <c r="R171" i="2"/>
  <c r="W171" i="2"/>
  <c r="V171" i="2"/>
  <c r="AO22" i="2"/>
  <c r="AK22" i="2"/>
  <c r="AR22" i="2"/>
  <c r="AT22" i="2"/>
  <c r="AN22" i="2"/>
  <c r="AG22" i="2"/>
  <c r="AJ22" i="2"/>
  <c r="AP22" i="2"/>
  <c r="AQ22" i="2"/>
  <c r="AL22" i="2"/>
  <c r="AE22" i="2"/>
  <c r="AF22" i="2"/>
  <c r="AH22" i="2"/>
  <c r="AS22" i="2"/>
  <c r="AI22" i="2"/>
  <c r="AM22" i="2"/>
  <c r="H170" i="2"/>
  <c r="I170" i="2" s="1"/>
  <c r="AN21" i="2"/>
  <c r="AQ21" i="2"/>
  <c r="AR21" i="2"/>
  <c r="AG21" i="2"/>
  <c r="AP21" i="2"/>
  <c r="AS21" i="2"/>
  <c r="AJ21" i="2"/>
  <c r="AF21" i="2"/>
  <c r="AT21" i="2"/>
  <c r="AO21" i="2"/>
  <c r="AI21" i="2"/>
  <c r="AK21" i="2"/>
  <c r="AH21" i="2"/>
  <c r="AL21" i="2"/>
  <c r="AE21" i="2"/>
  <c r="AM21" i="2"/>
  <c r="AQ20" i="2"/>
  <c r="AT20" i="2"/>
  <c r="AK20" i="2"/>
  <c r="AI20" i="2"/>
  <c r="AO20" i="2"/>
  <c r="AH20" i="2"/>
  <c r="AF20" i="2"/>
  <c r="AR20" i="2"/>
  <c r="AP20" i="2"/>
  <c r="AJ20" i="2"/>
  <c r="AL20" i="2"/>
  <c r="AM20" i="2"/>
  <c r="AN20" i="2"/>
  <c r="AG20" i="2"/>
  <c r="AE20" i="2"/>
  <c r="AS20" i="2"/>
  <c r="AD169" i="2"/>
  <c r="AI169" i="2"/>
  <c r="Q169" i="2"/>
  <c r="T169" i="2"/>
  <c r="AB169" i="2"/>
  <c r="O169" i="2"/>
  <c r="X169" i="2"/>
  <c r="W169" i="2"/>
  <c r="AF169" i="2"/>
  <c r="AG169" i="2"/>
  <c r="AC169" i="2"/>
  <c r="AE169" i="2"/>
  <c r="V169" i="2"/>
  <c r="R169" i="2"/>
  <c r="S169" i="2"/>
  <c r="Y169" i="2"/>
  <c r="M169" i="2"/>
  <c r="P169" i="2"/>
  <c r="AH169" i="2"/>
  <c r="Z169" i="2"/>
  <c r="N169" i="2"/>
  <c r="U169" i="2"/>
  <c r="L169" i="2"/>
  <c r="AA169" i="2"/>
  <c r="J320" i="2"/>
  <c r="K320" i="2" s="1"/>
  <c r="L320" i="2" s="1"/>
  <c r="P376" i="2"/>
  <c r="Y376" i="2"/>
  <c r="AM396" i="2"/>
  <c r="K337" i="2"/>
  <c r="L337" i="2" s="1"/>
  <c r="AG337" i="2" s="1"/>
  <c r="S376" i="2"/>
  <c r="R376" i="2"/>
  <c r="L470" i="2"/>
  <c r="M470" i="2" s="1"/>
  <c r="N470" i="2" s="1"/>
  <c r="AQ470" i="2" s="1"/>
  <c r="AB398" i="2"/>
  <c r="O398" i="2"/>
  <c r="N398" i="2"/>
  <c r="AQ398" i="2"/>
  <c r="J167" i="2"/>
  <c r="AQ19" i="2"/>
  <c r="AJ19" i="2"/>
  <c r="AE19" i="2"/>
  <c r="AH19" i="2"/>
  <c r="AS19" i="2"/>
  <c r="AR19" i="2"/>
  <c r="AI19" i="2"/>
  <c r="AO19" i="2"/>
  <c r="AF19" i="2"/>
  <c r="AN19" i="2"/>
  <c r="AT19" i="2"/>
  <c r="AL19" i="2"/>
  <c r="AK19" i="2"/>
  <c r="AG19" i="2"/>
  <c r="AM19" i="2"/>
  <c r="AP19" i="2"/>
  <c r="AE168" i="2"/>
  <c r="AC168" i="2"/>
  <c r="U168" i="2"/>
  <c r="R168" i="2"/>
  <c r="AH168" i="2"/>
  <c r="AA168" i="2"/>
  <c r="Q168" i="2"/>
  <c r="AD168" i="2"/>
  <c r="N168" i="2"/>
  <c r="V168" i="2"/>
  <c r="AI168" i="2"/>
  <c r="O168" i="2"/>
  <c r="M168" i="2"/>
  <c r="W168" i="2"/>
  <c r="Z168" i="2"/>
  <c r="AG168" i="2"/>
  <c r="Y168" i="2"/>
  <c r="S168" i="2"/>
  <c r="T168" i="2"/>
  <c r="P168" i="2"/>
  <c r="X168" i="2"/>
  <c r="AF168" i="2"/>
  <c r="L168" i="2"/>
  <c r="AB168" i="2"/>
  <c r="AH18" i="2"/>
  <c r="AE18" i="2"/>
  <c r="AN18" i="2"/>
  <c r="AG18" i="2"/>
  <c r="AL18" i="2"/>
  <c r="AQ18" i="2"/>
  <c r="AR18" i="2"/>
  <c r="AT18" i="2"/>
  <c r="AK18" i="2"/>
  <c r="AS18" i="2"/>
  <c r="AM18" i="2"/>
  <c r="AP18" i="2"/>
  <c r="AJ18" i="2"/>
  <c r="AF18" i="2"/>
  <c r="AI18" i="2"/>
  <c r="AO18" i="2"/>
  <c r="AA166" i="2"/>
  <c r="L166" i="2"/>
  <c r="AB166" i="2"/>
  <c r="AH166" i="2"/>
  <c r="T166" i="2"/>
  <c r="Z166" i="2"/>
  <c r="Q166" i="2"/>
  <c r="R166" i="2"/>
  <c r="Y166" i="2"/>
  <c r="AG166" i="2"/>
  <c r="S166" i="2"/>
  <c r="W166" i="2"/>
  <c r="AC166" i="2"/>
  <c r="AD166" i="2"/>
  <c r="AF166" i="2"/>
  <c r="P166" i="2"/>
  <c r="M166" i="2"/>
  <c r="X166" i="2"/>
  <c r="AE166" i="2"/>
  <c r="V166" i="2"/>
  <c r="O166" i="2"/>
  <c r="U166" i="2"/>
  <c r="AI166" i="2"/>
  <c r="N166" i="2"/>
  <c r="AH17" i="2"/>
  <c r="AI17" i="2"/>
  <c r="AQ17" i="2"/>
  <c r="AL17" i="2"/>
  <c r="AM17" i="2"/>
  <c r="AE17" i="2"/>
  <c r="AF17" i="2"/>
  <c r="AT17" i="2"/>
  <c r="AS17" i="2"/>
  <c r="AG17" i="2"/>
  <c r="AP17" i="2"/>
  <c r="AN17" i="2"/>
  <c r="AO17" i="2"/>
  <c r="AK17" i="2"/>
  <c r="AR17" i="2"/>
  <c r="AJ17" i="2"/>
  <c r="AK16" i="2"/>
  <c r="AG16" i="2"/>
  <c r="AQ16" i="2"/>
  <c r="AS16" i="2"/>
  <c r="AR16" i="2"/>
  <c r="AN16" i="2"/>
  <c r="AM16" i="2"/>
  <c r="AJ16" i="2"/>
  <c r="AE16" i="2"/>
  <c r="AP16" i="2"/>
  <c r="AT16" i="2"/>
  <c r="AL16" i="2"/>
  <c r="AI16" i="2"/>
  <c r="AH16" i="2"/>
  <c r="AO16" i="2"/>
  <c r="AF16" i="2"/>
  <c r="H165" i="2"/>
  <c r="I165" i="2" s="1"/>
  <c r="J165" i="2" s="1"/>
  <c r="H164" i="2"/>
  <c r="I164" i="2" s="1"/>
  <c r="AI15" i="2"/>
  <c r="AL15" i="2"/>
  <c r="AN15" i="2"/>
  <c r="AF15" i="2"/>
  <c r="AG15" i="2"/>
  <c r="AM15" i="2"/>
  <c r="AK15" i="2"/>
  <c r="AS15" i="2"/>
  <c r="AT15" i="2"/>
  <c r="AP15" i="2"/>
  <c r="AO15" i="2"/>
  <c r="AE15" i="2"/>
  <c r="AR15" i="2"/>
  <c r="AH15" i="2"/>
  <c r="AQ15" i="2"/>
  <c r="AJ15" i="2"/>
  <c r="AB106" i="2"/>
  <c r="X396" i="2"/>
  <c r="U396" i="2"/>
  <c r="L610" i="2"/>
  <c r="M610" i="2" s="1"/>
  <c r="R396" i="2"/>
  <c r="AO396" i="2"/>
  <c r="K460" i="2"/>
  <c r="L460" i="2" s="1"/>
  <c r="M460" i="2" s="1"/>
  <c r="L465" i="2"/>
  <c r="M465" i="2" s="1"/>
  <c r="N465" i="2" s="1"/>
  <c r="O396" i="2"/>
  <c r="S396" i="2"/>
  <c r="L523" i="2"/>
  <c r="M523" i="2" s="1"/>
  <c r="N523" i="2" s="1"/>
  <c r="Y523" i="2" s="1"/>
  <c r="AC319" i="2"/>
  <c r="AH319" i="2"/>
  <c r="AG319" i="2"/>
  <c r="K382" i="2"/>
  <c r="L382" i="2" s="1"/>
  <c r="AK319" i="2"/>
  <c r="AB319" i="2"/>
  <c r="T691" i="2"/>
  <c r="P691" i="2"/>
  <c r="S691" i="2"/>
  <c r="Z390" i="2"/>
  <c r="Y691" i="2"/>
  <c r="AA390" i="2"/>
  <c r="AK376" i="2"/>
  <c r="AL376" i="2"/>
  <c r="AC376" i="2"/>
  <c r="AB376" i="2"/>
  <c r="AQ376" i="2"/>
  <c r="N376" i="2"/>
  <c r="AI376" i="2"/>
  <c r="AS376" i="2"/>
  <c r="X398" i="2"/>
  <c r="Z398" i="2"/>
  <c r="AO398" i="2"/>
  <c r="AK398" i="2"/>
  <c r="AJ398" i="2"/>
  <c r="AG398" i="2"/>
  <c r="AF398" i="2"/>
  <c r="AA398" i="2"/>
  <c r="N657" i="2"/>
  <c r="AG396" i="2"/>
  <c r="AH396" i="2"/>
  <c r="AL396" i="2"/>
  <c r="N396" i="2"/>
  <c r="AP396" i="2"/>
  <c r="AC396" i="2"/>
  <c r="AJ396" i="2"/>
  <c r="Z396" i="2"/>
  <c r="K679" i="2"/>
  <c r="L679" i="2" s="1"/>
  <c r="M679" i="2" s="1"/>
  <c r="AE376" i="2"/>
  <c r="AN376" i="2"/>
  <c r="AA376" i="2"/>
  <c r="AF376" i="2"/>
  <c r="AJ376" i="2"/>
  <c r="AO376" i="2"/>
  <c r="Z376" i="2"/>
  <c r="W376" i="2"/>
  <c r="AP398" i="2"/>
  <c r="AL398" i="2"/>
  <c r="W398" i="2"/>
  <c r="U398" i="2"/>
  <c r="S398" i="2"/>
  <c r="AE398" i="2"/>
  <c r="R398" i="2"/>
  <c r="AH398" i="2"/>
  <c r="AB396" i="2"/>
  <c r="AF396" i="2"/>
  <c r="AQ396" i="2"/>
  <c r="T396" i="2"/>
  <c r="AI396" i="2"/>
  <c r="P396" i="2"/>
  <c r="AE396" i="2"/>
  <c r="AD396" i="2"/>
  <c r="L536" i="2"/>
  <c r="K356" i="2"/>
  <c r="L356" i="2" s="1"/>
  <c r="K475" i="2"/>
  <c r="L475" i="2" s="1"/>
  <c r="K516" i="2"/>
  <c r="L516" i="2" s="1"/>
  <c r="M516" i="2" s="1"/>
  <c r="N516" i="2" s="1"/>
  <c r="AH376" i="2"/>
  <c r="AG376" i="2"/>
  <c r="T376" i="2"/>
  <c r="AD376" i="2"/>
  <c r="Q376" i="2"/>
  <c r="AR376" i="2"/>
  <c r="AP376" i="2"/>
  <c r="AD398" i="2"/>
  <c r="V398" i="2"/>
  <c r="AS398" i="2"/>
  <c r="Q398" i="2"/>
  <c r="AR398" i="2"/>
  <c r="AI398" i="2"/>
  <c r="AN398" i="2"/>
  <c r="AR396" i="2"/>
  <c r="Q396" i="2"/>
  <c r="AK396" i="2"/>
  <c r="Y396" i="2"/>
  <c r="W396" i="2"/>
  <c r="AS396" i="2"/>
  <c r="AN396" i="2"/>
  <c r="L514" i="2"/>
  <c r="M514" i="2" s="1"/>
  <c r="N514" i="2" s="1"/>
  <c r="K338" i="2"/>
  <c r="L338" i="2" s="1"/>
  <c r="AF338" i="2" s="1"/>
  <c r="L362" i="2"/>
  <c r="K311" i="2"/>
  <c r="L311" i="2" s="1"/>
  <c r="K505" i="2"/>
  <c r="L505" i="2" s="1"/>
  <c r="K334" i="2"/>
  <c r="L334" i="2" s="1"/>
  <c r="AR334" i="2" s="1"/>
  <c r="R390" i="2"/>
  <c r="AJ390" i="2"/>
  <c r="AR312" i="2"/>
  <c r="S312" i="2"/>
  <c r="Z312" i="2"/>
  <c r="T312" i="2"/>
  <c r="AE312" i="2"/>
  <c r="AD312" i="2"/>
  <c r="AH312" i="2"/>
  <c r="AK312" i="2"/>
  <c r="J352" i="2"/>
  <c r="K352" i="2" s="1"/>
  <c r="K466" i="2"/>
  <c r="L466" i="2" s="1"/>
  <c r="M466" i="2" s="1"/>
  <c r="N466" i="2" s="1"/>
  <c r="J331" i="2"/>
  <c r="K331" i="2" s="1"/>
  <c r="L493" i="2"/>
  <c r="M493" i="2" s="1"/>
  <c r="N493" i="2" s="1"/>
  <c r="AQ390" i="2"/>
  <c r="AG390" i="2"/>
  <c r="AA312" i="2"/>
  <c r="W312" i="2"/>
  <c r="V312" i="2"/>
  <c r="R312" i="2"/>
  <c r="AM312" i="2"/>
  <c r="AC312" i="2"/>
  <c r="P312" i="2"/>
  <c r="O312" i="2"/>
  <c r="AL319" i="2"/>
  <c r="W326" i="2"/>
  <c r="L530" i="2"/>
  <c r="M530" i="2" s="1"/>
  <c r="N530" i="2" s="1"/>
  <c r="AL530" i="2" s="1"/>
  <c r="L477" i="2"/>
  <c r="M477" i="2" s="1"/>
  <c r="N477" i="2" s="1"/>
  <c r="N553" i="2"/>
  <c r="P553" i="2" s="1"/>
  <c r="F255" i="2"/>
  <c r="AF390" i="2"/>
  <c r="AI390" i="2"/>
  <c r="AF312" i="2"/>
  <c r="Q312" i="2"/>
  <c r="AL312" i="2"/>
  <c r="AI312" i="2"/>
  <c r="AJ312" i="2"/>
  <c r="AB312" i="2"/>
  <c r="U312" i="2"/>
  <c r="P390" i="2"/>
  <c r="AO390" i="2"/>
  <c r="AH390" i="2"/>
  <c r="O390" i="2"/>
  <c r="AC390" i="2"/>
  <c r="AE390" i="2"/>
  <c r="Y390" i="2"/>
  <c r="V390" i="2"/>
  <c r="V326" i="2"/>
  <c r="K403" i="2"/>
  <c r="L403" i="2" s="1"/>
  <c r="K459" i="2"/>
  <c r="L459" i="2" s="1"/>
  <c r="M459" i="2" s="1"/>
  <c r="T390" i="2"/>
  <c r="X390" i="2"/>
  <c r="AL390" i="2"/>
  <c r="AB390" i="2"/>
  <c r="AP390" i="2"/>
  <c r="AS390" i="2"/>
  <c r="AR390" i="2"/>
  <c r="S390" i="2"/>
  <c r="AH326" i="2"/>
  <c r="N534" i="2"/>
  <c r="AK390" i="2"/>
  <c r="N390" i="2"/>
  <c r="AM390" i="2"/>
  <c r="U390" i="2"/>
  <c r="Q390" i="2"/>
  <c r="AD390" i="2"/>
  <c r="W390" i="2"/>
  <c r="AL326" i="2"/>
  <c r="AQ326" i="2"/>
  <c r="AO326" i="2"/>
  <c r="AR326" i="2"/>
  <c r="N326" i="2"/>
  <c r="AA326" i="2"/>
  <c r="AB326" i="2"/>
  <c r="AP326" i="2"/>
  <c r="R326" i="2"/>
  <c r="AF326" i="2"/>
  <c r="Q326" i="2"/>
  <c r="P326" i="2"/>
  <c r="U326" i="2"/>
  <c r="AC326" i="2"/>
  <c r="AN326" i="2"/>
  <c r="AS326" i="2"/>
  <c r="AM326" i="2"/>
  <c r="Z326" i="2"/>
  <c r="AK326" i="2"/>
  <c r="S326" i="2"/>
  <c r="X326" i="2"/>
  <c r="AD326" i="2"/>
  <c r="Y326" i="2"/>
  <c r="O326" i="2"/>
  <c r="T326" i="2"/>
  <c r="AE326" i="2"/>
  <c r="AJ326" i="2"/>
  <c r="AI326" i="2"/>
  <c r="J163" i="2"/>
  <c r="J162" i="2"/>
  <c r="J161" i="2"/>
  <c r="J160" i="2"/>
  <c r="H558" i="2"/>
  <c r="R159" i="2"/>
  <c r="X159" i="2"/>
  <c r="AG159" i="2"/>
  <c r="Z159" i="2"/>
  <c r="AI159" i="2"/>
  <c r="W159" i="2"/>
  <c r="AA159" i="2"/>
  <c r="AF159" i="2"/>
  <c r="AD159" i="2"/>
  <c r="AB159" i="2"/>
  <c r="L159" i="2"/>
  <c r="AE159" i="2"/>
  <c r="Y159" i="2"/>
  <c r="P159" i="2"/>
  <c r="Q159" i="2"/>
  <c r="M159" i="2"/>
  <c r="AC159" i="2"/>
  <c r="S159" i="2"/>
  <c r="V159" i="2"/>
  <c r="T159" i="2"/>
  <c r="O159" i="2"/>
  <c r="U159" i="2"/>
  <c r="N159" i="2"/>
  <c r="AH159" i="2"/>
  <c r="K395" i="2"/>
  <c r="L395" i="2" s="1"/>
  <c r="X322" i="2"/>
  <c r="Q322" i="2"/>
  <c r="N322" i="2"/>
  <c r="AH322" i="2"/>
  <c r="AR322" i="2"/>
  <c r="AK322" i="2"/>
  <c r="AC322" i="2"/>
  <c r="AQ322" i="2"/>
  <c r="P322" i="2"/>
  <c r="AA322" i="2"/>
  <c r="AM322" i="2"/>
  <c r="AE322" i="2"/>
  <c r="Z322" i="2"/>
  <c r="AG322" i="2"/>
  <c r="AP322" i="2"/>
  <c r="R322" i="2"/>
  <c r="U322" i="2"/>
  <c r="AF322" i="2"/>
  <c r="AD322" i="2"/>
  <c r="Y322" i="2"/>
  <c r="AO322" i="2"/>
  <c r="AN322" i="2"/>
  <c r="O322" i="2"/>
  <c r="AB322" i="2"/>
  <c r="W322" i="2"/>
  <c r="AL322" i="2"/>
  <c r="V322" i="2"/>
  <c r="AS322" i="2"/>
  <c r="AI322" i="2"/>
  <c r="T322" i="2"/>
  <c r="AJ322" i="2"/>
  <c r="S322" i="2"/>
  <c r="K341" i="2"/>
  <c r="L341" i="2" s="1"/>
  <c r="L659" i="2"/>
  <c r="M659" i="2" s="1"/>
  <c r="N659" i="2" s="1"/>
  <c r="L630" i="2"/>
  <c r="M630" i="2" s="1"/>
  <c r="K355" i="2"/>
  <c r="L355" i="2" s="1"/>
  <c r="N675" i="2"/>
  <c r="L482" i="2"/>
  <c r="M482" i="2" s="1"/>
  <c r="N482" i="2" s="1"/>
  <c r="M485" i="2"/>
  <c r="N485" i="2" s="1"/>
  <c r="P699" i="2"/>
  <c r="X699" i="2"/>
  <c r="U699" i="2"/>
  <c r="Y699" i="2"/>
  <c r="W699" i="2"/>
  <c r="S699" i="2"/>
  <c r="Q699" i="2"/>
  <c r="T699" i="2"/>
  <c r="V699" i="2"/>
  <c r="R699" i="2"/>
  <c r="L677" i="2"/>
  <c r="M677" i="2" s="1"/>
  <c r="L637" i="2"/>
  <c r="M637" i="2" s="1"/>
  <c r="N637" i="2" s="1"/>
  <c r="L488" i="2"/>
  <c r="M488" i="2" s="1"/>
  <c r="N488" i="2" s="1"/>
  <c r="BA470" i="2"/>
  <c r="AR470" i="2"/>
  <c r="AN470" i="2"/>
  <c r="H705" i="2"/>
  <c r="L498" i="2"/>
  <c r="M498" i="2" s="1"/>
  <c r="N498" i="2" s="1"/>
  <c r="L663" i="2"/>
  <c r="M663" i="2" s="1"/>
  <c r="N663" i="2" s="1"/>
  <c r="K343" i="2"/>
  <c r="L343" i="2" s="1"/>
  <c r="AO343" i="2" s="1"/>
  <c r="K308" i="2"/>
  <c r="L308" i="2" s="1"/>
  <c r="M681" i="2"/>
  <c r="N681" i="2" s="1"/>
  <c r="P622" i="2"/>
  <c r="Y622" i="2"/>
  <c r="X622" i="2"/>
  <c r="W622" i="2"/>
  <c r="Q622" i="2"/>
  <c r="V622" i="2"/>
  <c r="R622" i="2"/>
  <c r="S622" i="2"/>
  <c r="T622" i="2"/>
  <c r="U622" i="2"/>
  <c r="M494" i="2"/>
  <c r="N494" i="2" s="1"/>
  <c r="M544" i="2"/>
  <c r="N544" i="2" s="1"/>
  <c r="L697" i="2"/>
  <c r="M697" i="2" s="1"/>
  <c r="N697" i="2" s="1"/>
  <c r="K353" i="2"/>
  <c r="L353" i="2" s="1"/>
  <c r="M644" i="2"/>
  <c r="N644" i="2" s="1"/>
  <c r="L522" i="2"/>
  <c r="M522" i="2" s="1"/>
  <c r="N522" i="2" s="1"/>
  <c r="AP321" i="2"/>
  <c r="AH321" i="2"/>
  <c r="U321" i="2"/>
  <c r="AJ321" i="2"/>
  <c r="AS321" i="2"/>
  <c r="AN321" i="2"/>
  <c r="AQ321" i="2"/>
  <c r="AK321" i="2"/>
  <c r="AI321" i="2"/>
  <c r="O321" i="2"/>
  <c r="AB321" i="2"/>
  <c r="AC321" i="2"/>
  <c r="Q321" i="2"/>
  <c r="AA321" i="2"/>
  <c r="AD321" i="2"/>
  <c r="Y321" i="2"/>
  <c r="AE321" i="2"/>
  <c r="N321" i="2"/>
  <c r="T321" i="2"/>
  <c r="P321" i="2"/>
  <c r="AO321" i="2"/>
  <c r="AL321" i="2"/>
  <c r="R321" i="2"/>
  <c r="AR321" i="2"/>
  <c r="W321" i="2"/>
  <c r="AG321" i="2"/>
  <c r="X321" i="2"/>
  <c r="AF321" i="2"/>
  <c r="AM321" i="2"/>
  <c r="V321" i="2"/>
  <c r="Z321" i="2"/>
  <c r="S321" i="2"/>
  <c r="K328" i="2"/>
  <c r="L328" i="2" s="1"/>
  <c r="L702" i="2"/>
  <c r="M702" i="2" s="1"/>
  <c r="L676" i="2"/>
  <c r="L701" i="2"/>
  <c r="M701" i="2" s="1"/>
  <c r="L372" i="2"/>
  <c r="AG372" i="2" s="1"/>
  <c r="L368" i="2"/>
  <c r="W368" i="2" s="1"/>
  <c r="M527" i="2"/>
  <c r="N527" i="2" s="1"/>
  <c r="L521" i="2"/>
  <c r="M521" i="2" s="1"/>
  <c r="N521" i="2" s="1"/>
  <c r="L383" i="2"/>
  <c r="AL383" i="2" s="1"/>
  <c r="M615" i="2"/>
  <c r="L400" i="2"/>
  <c r="W400" i="2" s="1"/>
  <c r="M556" i="2"/>
  <c r="N556" i="2" s="1"/>
  <c r="AJ556" i="2" s="1"/>
  <c r="L352" i="2"/>
  <c r="AI352" i="2" s="1"/>
  <c r="L364" i="2"/>
  <c r="L304" i="2"/>
  <c r="Z304" i="2" s="1"/>
  <c r="N685" i="2"/>
  <c r="S685" i="2" s="1"/>
  <c r="M609" i="2"/>
  <c r="N609" i="2" s="1"/>
  <c r="W609" i="2" s="1"/>
  <c r="N703" i="2"/>
  <c r="I374" i="2"/>
  <c r="J374" i="2" s="1"/>
  <c r="J349" i="2"/>
  <c r="K349" i="2" s="1"/>
  <c r="L349" i="2" s="1"/>
  <c r="L651" i="2"/>
  <c r="M651" i="2" s="1"/>
  <c r="N651" i="2" s="1"/>
  <c r="L626" i="2"/>
  <c r="H155" i="2"/>
  <c r="I155" i="2" s="1"/>
  <c r="K324" i="2"/>
  <c r="L324" i="2" s="1"/>
  <c r="K342" i="2"/>
  <c r="L342" i="2" s="1"/>
  <c r="K535" i="2"/>
  <c r="L535" i="2" s="1"/>
  <c r="N529" i="2"/>
  <c r="U529" i="2" s="1"/>
  <c r="K366" i="2"/>
  <c r="L366" i="2" s="1"/>
  <c r="K335" i="2"/>
  <c r="L335" i="2" s="1"/>
  <c r="N645" i="2"/>
  <c r="X645" i="2" s="1"/>
  <c r="I333" i="2"/>
  <c r="J333" i="2" s="1"/>
  <c r="K309" i="2"/>
  <c r="L309" i="2" s="1"/>
  <c r="L471" i="2"/>
  <c r="M471" i="2" s="1"/>
  <c r="L318" i="2"/>
  <c r="K360" i="2"/>
  <c r="L360" i="2" s="1"/>
  <c r="M660" i="2"/>
  <c r="L635" i="2"/>
  <c r="M635" i="2" s="1"/>
  <c r="N635" i="2" s="1"/>
  <c r="M611" i="2"/>
  <c r="N611" i="2" s="1"/>
  <c r="N634" i="2"/>
  <c r="V634" i="2" s="1"/>
  <c r="L346" i="2"/>
  <c r="AL346" i="2" s="1"/>
  <c r="M505" i="2"/>
  <c r="N505" i="2" s="1"/>
  <c r="L554" i="2"/>
  <c r="M554" i="2" s="1"/>
  <c r="N554" i="2" s="1"/>
  <c r="AM554" i="2" s="1"/>
  <c r="J310" i="2"/>
  <c r="J351" i="2"/>
  <c r="K351" i="2" s="1"/>
  <c r="K340" i="2"/>
  <c r="L340" i="2" s="1"/>
  <c r="J307" i="2"/>
  <c r="K307" i="2" s="1"/>
  <c r="K399" i="2"/>
  <c r="L399" i="2" s="1"/>
  <c r="J380" i="2"/>
  <c r="K380" i="2" s="1"/>
  <c r="L467" i="2"/>
  <c r="L483" i="2"/>
  <c r="G405" i="2"/>
  <c r="AK391" i="2"/>
  <c r="S391" i="2"/>
  <c r="AN391" i="2"/>
  <c r="AE391" i="2"/>
  <c r="AM391" i="2"/>
  <c r="Q391" i="2"/>
  <c r="Z391" i="2"/>
  <c r="R391" i="2"/>
  <c r="AF391" i="2"/>
  <c r="AS391" i="2"/>
  <c r="AD391" i="2"/>
  <c r="AO391" i="2"/>
  <c r="T391" i="2"/>
  <c r="X391" i="2"/>
  <c r="V391" i="2"/>
  <c r="AG391" i="2"/>
  <c r="Y391" i="2"/>
  <c r="AR391" i="2"/>
  <c r="AQ391" i="2"/>
  <c r="P391" i="2"/>
  <c r="AA391" i="2"/>
  <c r="AI391" i="2"/>
  <c r="AB391" i="2"/>
  <c r="O391" i="2"/>
  <c r="AJ391" i="2"/>
  <c r="U391" i="2"/>
  <c r="AC391" i="2"/>
  <c r="N391" i="2"/>
  <c r="AP391" i="2"/>
  <c r="AL391" i="2"/>
  <c r="AH391" i="2"/>
  <c r="W391" i="2"/>
  <c r="AI157" i="2"/>
  <c r="AE157" i="2"/>
  <c r="AF157" i="2"/>
  <c r="V157" i="2"/>
  <c r="S157" i="2"/>
  <c r="AB157" i="2"/>
  <c r="AH157" i="2"/>
  <c r="O157" i="2"/>
  <c r="Z157" i="2"/>
  <c r="Y157" i="2"/>
  <c r="W157" i="2"/>
  <c r="Q157" i="2"/>
  <c r="AA157" i="2"/>
  <c r="AD157" i="2"/>
  <c r="X157" i="2"/>
  <c r="U157" i="2"/>
  <c r="AG157" i="2"/>
  <c r="L157" i="2"/>
  <c r="R157" i="2"/>
  <c r="T157" i="2"/>
  <c r="M157" i="2"/>
  <c r="AC157" i="2"/>
  <c r="N157" i="2"/>
  <c r="P157" i="2"/>
  <c r="V617" i="2"/>
  <c r="S617" i="2"/>
  <c r="Y617" i="2"/>
  <c r="T617" i="2"/>
  <c r="U617" i="2"/>
  <c r="R617" i="2"/>
  <c r="W617" i="2"/>
  <c r="X617" i="2"/>
  <c r="P617" i="2"/>
  <c r="Q617" i="2"/>
  <c r="O332" i="2"/>
  <c r="W332" i="2"/>
  <c r="AN332" i="2"/>
  <c r="S332" i="2"/>
  <c r="AM332" i="2"/>
  <c r="AO332" i="2"/>
  <c r="P332" i="2"/>
  <c r="AS332" i="2"/>
  <c r="U332" i="2"/>
  <c r="AE332" i="2"/>
  <c r="AF332" i="2"/>
  <c r="AH332" i="2"/>
  <c r="V332" i="2"/>
  <c r="Q332" i="2"/>
  <c r="R332" i="2"/>
  <c r="N332" i="2"/>
  <c r="AP332" i="2"/>
  <c r="AG332" i="2"/>
  <c r="Y332" i="2"/>
  <c r="AK332" i="2"/>
  <c r="AL332" i="2"/>
  <c r="AB332" i="2"/>
  <c r="AQ332" i="2"/>
  <c r="Z332" i="2"/>
  <c r="AA332" i="2"/>
  <c r="AC332" i="2"/>
  <c r="AR332" i="2"/>
  <c r="T332" i="2"/>
  <c r="AI332" i="2"/>
  <c r="AD332" i="2"/>
  <c r="AJ332" i="2"/>
  <c r="X332" i="2"/>
  <c r="W629" i="2"/>
  <c r="Q629" i="2"/>
  <c r="Y629" i="2"/>
  <c r="T629" i="2"/>
  <c r="V629" i="2"/>
  <c r="X629" i="2"/>
  <c r="R629" i="2"/>
  <c r="U629" i="2"/>
  <c r="P629" i="2"/>
  <c r="S629" i="2"/>
  <c r="AJ354" i="2"/>
  <c r="AH354" i="2"/>
  <c r="AP354" i="2"/>
  <c r="AR354" i="2"/>
  <c r="AN354" i="2"/>
  <c r="T354" i="2"/>
  <c r="AQ354" i="2"/>
  <c r="AM354" i="2"/>
  <c r="AG354" i="2"/>
  <c r="AE354" i="2"/>
  <c r="AF354" i="2"/>
  <c r="AI354" i="2"/>
  <c r="Z354" i="2"/>
  <c r="W354" i="2"/>
  <c r="AC354" i="2"/>
  <c r="AL354" i="2"/>
  <c r="O354" i="2"/>
  <c r="X354" i="2"/>
  <c r="S354" i="2"/>
  <c r="N354" i="2"/>
  <c r="R354" i="2"/>
  <c r="V354" i="2"/>
  <c r="Q354" i="2"/>
  <c r="AK354" i="2"/>
  <c r="AS354" i="2"/>
  <c r="AB354" i="2"/>
  <c r="U354" i="2"/>
  <c r="P354" i="2"/>
  <c r="Y354" i="2"/>
  <c r="AO354" i="2"/>
  <c r="AD354" i="2"/>
  <c r="AA354" i="2"/>
  <c r="V688" i="2"/>
  <c r="W688" i="2"/>
  <c r="S688" i="2"/>
  <c r="Q688" i="2"/>
  <c r="U688" i="2"/>
  <c r="R688" i="2"/>
  <c r="P688" i="2"/>
  <c r="Y688" i="2"/>
  <c r="X688" i="2"/>
  <c r="T688" i="2"/>
  <c r="L457" i="2"/>
  <c r="AU551" i="2"/>
  <c r="AF551" i="2"/>
  <c r="AK551" i="2"/>
  <c r="S551" i="2"/>
  <c r="U551" i="2"/>
  <c r="AM551" i="2"/>
  <c r="T551" i="2"/>
  <c r="BC551" i="2"/>
  <c r="Y551" i="2"/>
  <c r="Q551" i="2"/>
  <c r="AN551" i="2"/>
  <c r="AT551" i="2"/>
  <c r="AD551" i="2"/>
  <c r="AL551" i="2"/>
  <c r="AV551" i="2"/>
  <c r="AX551" i="2"/>
  <c r="Z551" i="2"/>
  <c r="AA551" i="2"/>
  <c r="AQ551" i="2"/>
  <c r="AS551" i="2"/>
  <c r="AR551" i="2"/>
  <c r="AB551" i="2"/>
  <c r="AE551" i="2"/>
  <c r="AZ551" i="2"/>
  <c r="R551" i="2"/>
  <c r="BA551" i="2"/>
  <c r="AG551" i="2"/>
  <c r="P551" i="2"/>
  <c r="AY551" i="2"/>
  <c r="AC551" i="2"/>
  <c r="AI551" i="2"/>
  <c r="AJ551" i="2"/>
  <c r="AW551" i="2"/>
  <c r="V551" i="2"/>
  <c r="X551" i="2"/>
  <c r="W551" i="2"/>
  <c r="AH551" i="2"/>
  <c r="AP551" i="2"/>
  <c r="BB551" i="2"/>
  <c r="AO551" i="2"/>
  <c r="Z330" i="2"/>
  <c r="S330" i="2"/>
  <c r="AR330" i="2"/>
  <c r="R330" i="2"/>
  <c r="AQ330" i="2"/>
  <c r="X330" i="2"/>
  <c r="AC330" i="2"/>
  <c r="Y330" i="2"/>
  <c r="W330" i="2"/>
  <c r="O330" i="2"/>
  <c r="V330" i="2"/>
  <c r="AD330" i="2"/>
  <c r="AB330" i="2"/>
  <c r="AA330" i="2"/>
  <c r="Q330" i="2"/>
  <c r="AN330" i="2"/>
  <c r="AE330" i="2"/>
  <c r="P330" i="2"/>
  <c r="AI330" i="2"/>
  <c r="AS330" i="2"/>
  <c r="AO330" i="2"/>
  <c r="T330" i="2"/>
  <c r="AK330" i="2"/>
  <c r="AL330" i="2"/>
  <c r="AP330" i="2"/>
  <c r="AH330" i="2"/>
  <c r="N330" i="2"/>
  <c r="AF330" i="2"/>
  <c r="U330" i="2"/>
  <c r="AJ330" i="2"/>
  <c r="AG330" i="2"/>
  <c r="AM330" i="2"/>
  <c r="AR373" i="2"/>
  <c r="AH373" i="2"/>
  <c r="AD373" i="2"/>
  <c r="P373" i="2"/>
  <c r="AA373" i="2"/>
  <c r="AO373" i="2"/>
  <c r="Q373" i="2"/>
  <c r="S373" i="2"/>
  <c r="T373" i="2"/>
  <c r="Z373" i="2"/>
  <c r="AJ373" i="2"/>
  <c r="AK373" i="2"/>
  <c r="AB373" i="2"/>
  <c r="X373" i="2"/>
  <c r="AM373" i="2"/>
  <c r="AE373" i="2"/>
  <c r="W373" i="2"/>
  <c r="O373" i="2"/>
  <c r="AG373" i="2"/>
  <c r="AL373" i="2"/>
  <c r="AF373" i="2"/>
  <c r="AC373" i="2"/>
  <c r="AN373" i="2"/>
  <c r="U373" i="2"/>
  <c r="AS373" i="2"/>
  <c r="Y373" i="2"/>
  <c r="AQ373" i="2"/>
  <c r="R373" i="2"/>
  <c r="AP373" i="2"/>
  <c r="V373" i="2"/>
  <c r="N373" i="2"/>
  <c r="AI373" i="2"/>
  <c r="AP383" i="2"/>
  <c r="Q357" i="2"/>
  <c r="V357" i="2"/>
  <c r="AF357" i="2"/>
  <c r="Y357" i="2"/>
  <c r="AR357" i="2"/>
  <c r="AL357" i="2"/>
  <c r="S357" i="2"/>
  <c r="W357" i="2"/>
  <c r="AI357" i="2"/>
  <c r="AQ357" i="2"/>
  <c r="AA357" i="2"/>
  <c r="AO357" i="2"/>
  <c r="AN357" i="2"/>
  <c r="AJ357" i="2"/>
  <c r="AD357" i="2"/>
  <c r="AB357" i="2"/>
  <c r="AG357" i="2"/>
  <c r="AE357" i="2"/>
  <c r="R357" i="2"/>
  <c r="AC357" i="2"/>
  <c r="U357" i="2"/>
  <c r="Z357" i="2"/>
  <c r="O357" i="2"/>
  <c r="AS357" i="2"/>
  <c r="AH357" i="2"/>
  <c r="AP357" i="2"/>
  <c r="X357" i="2"/>
  <c r="AM357" i="2"/>
  <c r="P357" i="2"/>
  <c r="T357" i="2"/>
  <c r="N357" i="2"/>
  <c r="AK357" i="2"/>
  <c r="AE369" i="2"/>
  <c r="AI369" i="2"/>
  <c r="AC369" i="2"/>
  <c r="AR369" i="2"/>
  <c r="AO369" i="2"/>
  <c r="Y369" i="2"/>
  <c r="P369" i="2"/>
  <c r="AS369" i="2"/>
  <c r="AA369" i="2"/>
  <c r="AL369" i="2"/>
  <c r="T369" i="2"/>
  <c r="AJ369" i="2"/>
  <c r="AG369" i="2"/>
  <c r="O369" i="2"/>
  <c r="AQ369" i="2"/>
  <c r="AD369" i="2"/>
  <c r="N369" i="2"/>
  <c r="R369" i="2"/>
  <c r="W369" i="2"/>
  <c r="X369" i="2"/>
  <c r="AK369" i="2"/>
  <c r="Z369" i="2"/>
  <c r="V369" i="2"/>
  <c r="AN369" i="2"/>
  <c r="AH369" i="2"/>
  <c r="AP369" i="2"/>
  <c r="AF369" i="2"/>
  <c r="S369" i="2"/>
  <c r="U369" i="2"/>
  <c r="AB369" i="2"/>
  <c r="AM369" i="2"/>
  <c r="Q369" i="2"/>
  <c r="Y639" i="2"/>
  <c r="S639" i="2"/>
  <c r="U639" i="2"/>
  <c r="X639" i="2"/>
  <c r="P639" i="2"/>
  <c r="W639" i="2"/>
  <c r="V639" i="2"/>
  <c r="R639" i="2"/>
  <c r="T639" i="2"/>
  <c r="Q639" i="2"/>
  <c r="AN523" i="2"/>
  <c r="AC523" i="2"/>
  <c r="AU523" i="2"/>
  <c r="V523" i="2"/>
  <c r="Q509" i="2"/>
  <c r="Y509" i="2"/>
  <c r="AW509" i="2"/>
  <c r="AX509" i="2"/>
  <c r="Z509" i="2"/>
  <c r="AM509" i="2"/>
  <c r="AN509" i="2"/>
  <c r="AO509" i="2"/>
  <c r="AR509" i="2"/>
  <c r="AZ509" i="2"/>
  <c r="AG515" i="2"/>
  <c r="BC515" i="2"/>
  <c r="AT515" i="2"/>
  <c r="AK515" i="2"/>
  <c r="AE515" i="2"/>
  <c r="U515" i="2"/>
  <c r="AZ515" i="2"/>
  <c r="Y515" i="2"/>
  <c r="Z515" i="2"/>
  <c r="P515" i="2"/>
  <c r="AS495" i="2"/>
  <c r="R495" i="2"/>
  <c r="AG495" i="2"/>
  <c r="AQ495" i="2"/>
  <c r="Q495" i="2"/>
  <c r="V495" i="2"/>
  <c r="Z495" i="2"/>
  <c r="BC495" i="2"/>
  <c r="AP495" i="2"/>
  <c r="BA495" i="2"/>
  <c r="P495" i="2"/>
  <c r="AC495" i="2"/>
  <c r="T495" i="2"/>
  <c r="AD495" i="2"/>
  <c r="AV495" i="2"/>
  <c r="AM495" i="2"/>
  <c r="AT495" i="2"/>
  <c r="Y495" i="2"/>
  <c r="AX495" i="2"/>
  <c r="AB495" i="2"/>
  <c r="AR495" i="2"/>
  <c r="AY495" i="2"/>
  <c r="AO495" i="2"/>
  <c r="AW495" i="2"/>
  <c r="AI495" i="2"/>
  <c r="AU495" i="2"/>
  <c r="AN495" i="2"/>
  <c r="BB495" i="2"/>
  <c r="W495" i="2"/>
  <c r="U495" i="2"/>
  <c r="AJ495" i="2"/>
  <c r="AZ495" i="2"/>
  <c r="X495" i="2"/>
  <c r="AA495" i="2"/>
  <c r="AK495" i="2"/>
  <c r="AF495" i="2"/>
  <c r="AH495" i="2"/>
  <c r="S495" i="2"/>
  <c r="AL495" i="2"/>
  <c r="AE495" i="2"/>
  <c r="AF367" i="2"/>
  <c r="AC367" i="2"/>
  <c r="AP367" i="2"/>
  <c r="AB367" i="2"/>
  <c r="R367" i="2"/>
  <c r="S367" i="2"/>
  <c r="AJ367" i="2"/>
  <c r="Y367" i="2"/>
  <c r="AC465" i="2"/>
  <c r="AY465" i="2"/>
  <c r="Q465" i="2"/>
  <c r="P465" i="2"/>
  <c r="AX465" i="2"/>
  <c r="AH465" i="2"/>
  <c r="AJ465" i="2"/>
  <c r="AI465" i="2"/>
  <c r="AW465" i="2"/>
  <c r="AN465" i="2"/>
  <c r="AL465" i="2"/>
  <c r="AE465" i="2"/>
  <c r="R465" i="2"/>
  <c r="Y465" i="2"/>
  <c r="T465" i="2"/>
  <c r="U465" i="2"/>
  <c r="BB465" i="2"/>
  <c r="AQ465" i="2"/>
  <c r="AR465" i="2"/>
  <c r="AG465" i="2"/>
  <c r="V465" i="2"/>
  <c r="AM465" i="2"/>
  <c r="AF465" i="2"/>
  <c r="S465" i="2"/>
  <c r="Z465" i="2"/>
  <c r="AS465" i="2"/>
  <c r="AZ465" i="2"/>
  <c r="AP465" i="2"/>
  <c r="BA465" i="2"/>
  <c r="W465" i="2"/>
  <c r="AK465" i="2"/>
  <c r="X465" i="2"/>
  <c r="AA465" i="2"/>
  <c r="AB465" i="2"/>
  <c r="BC465" i="2"/>
  <c r="AT465" i="2"/>
  <c r="AU465" i="2"/>
  <c r="AO465" i="2"/>
  <c r="AD465" i="2"/>
  <c r="AV465" i="2"/>
  <c r="W666" i="2"/>
  <c r="R666" i="2"/>
  <c r="U666" i="2"/>
  <c r="S666" i="2"/>
  <c r="V666" i="2"/>
  <c r="P666" i="2"/>
  <c r="X666" i="2"/>
  <c r="Y666" i="2"/>
  <c r="Q666" i="2"/>
  <c r="T666" i="2"/>
  <c r="AH315" i="2"/>
  <c r="Z315" i="2"/>
  <c r="S315" i="2"/>
  <c r="P315" i="2"/>
  <c r="AI315" i="2"/>
  <c r="T315" i="2"/>
  <c r="V315" i="2"/>
  <c r="AB315" i="2"/>
  <c r="AS315" i="2"/>
  <c r="R315" i="2"/>
  <c r="AD315" i="2"/>
  <c r="AM315" i="2"/>
  <c r="N315" i="2"/>
  <c r="AL315" i="2"/>
  <c r="AQ315" i="2"/>
  <c r="Y315" i="2"/>
  <c r="AR315" i="2"/>
  <c r="AP315" i="2"/>
  <c r="Q315" i="2"/>
  <c r="AA315" i="2"/>
  <c r="U315" i="2"/>
  <c r="AG315" i="2"/>
  <c r="X315" i="2"/>
  <c r="AF315" i="2"/>
  <c r="AN315" i="2"/>
  <c r="AC315" i="2"/>
  <c r="AK315" i="2"/>
  <c r="O315" i="2"/>
  <c r="AJ315" i="2"/>
  <c r="W315" i="2"/>
  <c r="AO315" i="2"/>
  <c r="AE315" i="2"/>
  <c r="O313" i="2"/>
  <c r="AE313" i="2"/>
  <c r="U313" i="2"/>
  <c r="AI313" i="2"/>
  <c r="AS313" i="2"/>
  <c r="R313" i="2"/>
  <c r="AD313" i="2"/>
  <c r="AA313" i="2"/>
  <c r="AK313" i="2"/>
  <c r="N313" i="2"/>
  <c r="AP313" i="2"/>
  <c r="AH313" i="2"/>
  <c r="AG313" i="2"/>
  <c r="P313" i="2"/>
  <c r="W313" i="2"/>
  <c r="AJ313" i="2"/>
  <c r="AF313" i="2"/>
  <c r="Q313" i="2"/>
  <c r="Y313" i="2"/>
  <c r="AL313" i="2"/>
  <c r="V313" i="2"/>
  <c r="X313" i="2"/>
  <c r="AO313" i="2"/>
  <c r="AM313" i="2"/>
  <c r="T313" i="2"/>
  <c r="AC313" i="2"/>
  <c r="AR313" i="2"/>
  <c r="AN313" i="2"/>
  <c r="S313" i="2"/>
  <c r="Z313" i="2"/>
  <c r="AB313" i="2"/>
  <c r="AQ313" i="2"/>
  <c r="AB518" i="2"/>
  <c r="AD518" i="2"/>
  <c r="AV518" i="2"/>
  <c r="AY518" i="2"/>
  <c r="Q518" i="2"/>
  <c r="Y518" i="2"/>
  <c r="AQ518" i="2"/>
  <c r="AK518" i="2"/>
  <c r="AP518" i="2"/>
  <c r="R518" i="2"/>
  <c r="R529" i="2"/>
  <c r="BC554" i="2"/>
  <c r="AY554" i="2"/>
  <c r="T628" i="2"/>
  <c r="R628" i="2"/>
  <c r="W628" i="2"/>
  <c r="Q628" i="2"/>
  <c r="X628" i="2"/>
  <c r="Y628" i="2"/>
  <c r="S628" i="2"/>
  <c r="P628" i="2"/>
  <c r="V628" i="2"/>
  <c r="U628" i="2"/>
  <c r="W156" i="2"/>
  <c r="Y156" i="2"/>
  <c r="AE156" i="2"/>
  <c r="U156" i="2"/>
  <c r="AD156" i="2"/>
  <c r="AG156" i="2"/>
  <c r="AH156" i="2"/>
  <c r="N156" i="2"/>
  <c r="AF156" i="2"/>
  <c r="O156" i="2"/>
  <c r="X156" i="2"/>
  <c r="L156" i="2"/>
  <c r="AA156" i="2"/>
  <c r="T156" i="2"/>
  <c r="AI156" i="2"/>
  <c r="Z156" i="2"/>
  <c r="AB156" i="2"/>
  <c r="AC156" i="2"/>
  <c r="P156" i="2"/>
  <c r="M156" i="2"/>
  <c r="S156" i="2"/>
  <c r="Q156" i="2"/>
  <c r="R156" i="2"/>
  <c r="V156" i="2"/>
  <c r="AP339" i="2"/>
  <c r="AQ339" i="2"/>
  <c r="AK339" i="2"/>
  <c r="AS339" i="2"/>
  <c r="U339" i="2"/>
  <c r="AE339" i="2"/>
  <c r="P339" i="2"/>
  <c r="AG339" i="2"/>
  <c r="AN339" i="2"/>
  <c r="AO339" i="2"/>
  <c r="W339" i="2"/>
  <c r="AA339" i="2"/>
  <c r="O339" i="2"/>
  <c r="T339" i="2"/>
  <c r="Z339" i="2"/>
  <c r="V339" i="2"/>
  <c r="AJ339" i="2"/>
  <c r="N339" i="2"/>
  <c r="AH339" i="2"/>
  <c r="AC339" i="2"/>
  <c r="Y339" i="2"/>
  <c r="Q339" i="2"/>
  <c r="S339" i="2"/>
  <c r="AR339" i="2"/>
  <c r="AB339" i="2"/>
  <c r="R339" i="2"/>
  <c r="AM339" i="2"/>
  <c r="X339" i="2"/>
  <c r="AI339" i="2"/>
  <c r="AF339" i="2"/>
  <c r="AL339" i="2"/>
  <c r="AD339" i="2"/>
  <c r="N334" i="2"/>
  <c r="AB334" i="2"/>
  <c r="AQ473" i="2"/>
  <c r="AM473" i="2"/>
  <c r="AC473" i="2"/>
  <c r="AB473" i="2"/>
  <c r="BA473" i="2"/>
  <c r="Q473" i="2"/>
  <c r="AR473" i="2"/>
  <c r="W473" i="2"/>
  <c r="AH473" i="2"/>
  <c r="AA473" i="2"/>
  <c r="AX473" i="2"/>
  <c r="R473" i="2"/>
  <c r="T473" i="2"/>
  <c r="AY473" i="2"/>
  <c r="AZ473" i="2"/>
  <c r="AS473" i="2"/>
  <c r="AK473" i="2"/>
  <c r="Z473" i="2"/>
  <c r="AP473" i="2"/>
  <c r="AN473" i="2"/>
  <c r="AD473" i="2"/>
  <c r="AG473" i="2"/>
  <c r="AL473" i="2"/>
  <c r="P473" i="2"/>
  <c r="AV473" i="2"/>
  <c r="AW473" i="2"/>
  <c r="AO473" i="2"/>
  <c r="Y473" i="2"/>
  <c r="AI473" i="2"/>
  <c r="AF473" i="2"/>
  <c r="AT473" i="2"/>
  <c r="U473" i="2"/>
  <c r="BC473" i="2"/>
  <c r="AU473" i="2"/>
  <c r="X473" i="2"/>
  <c r="S473" i="2"/>
  <c r="AJ473" i="2"/>
  <c r="BB473" i="2"/>
  <c r="V473" i="2"/>
  <c r="AE473" i="2"/>
  <c r="AY530" i="2"/>
  <c r="AZ530" i="2"/>
  <c r="AQ381" i="2"/>
  <c r="Q381" i="2"/>
  <c r="T381" i="2"/>
  <c r="AK381" i="2"/>
  <c r="Y381" i="2"/>
  <c r="AO381" i="2"/>
  <c r="R381" i="2"/>
  <c r="AG381" i="2"/>
  <c r="AI381" i="2"/>
  <c r="O381" i="2"/>
  <c r="N381" i="2"/>
  <c r="X381" i="2"/>
  <c r="AR381" i="2"/>
  <c r="AC381" i="2"/>
  <c r="AE381" i="2"/>
  <c r="AJ381" i="2"/>
  <c r="AL381" i="2"/>
  <c r="AM381" i="2"/>
  <c r="AH381" i="2"/>
  <c r="AD381" i="2"/>
  <c r="U381" i="2"/>
  <c r="V381" i="2"/>
  <c r="S381" i="2"/>
  <c r="W381" i="2"/>
  <c r="AP381" i="2"/>
  <c r="AS381" i="2"/>
  <c r="AN381" i="2"/>
  <c r="P381" i="2"/>
  <c r="AA381" i="2"/>
  <c r="AB381" i="2"/>
  <c r="AF381" i="2"/>
  <c r="Z381" i="2"/>
  <c r="AI386" i="2"/>
  <c r="AO386" i="2"/>
  <c r="N386" i="2"/>
  <c r="X386" i="2"/>
  <c r="AP386" i="2"/>
  <c r="Q386" i="2"/>
  <c r="V386" i="2"/>
  <c r="AK386" i="2"/>
  <c r="AN386" i="2"/>
  <c r="AB386" i="2"/>
  <c r="AS386" i="2"/>
  <c r="O386" i="2"/>
  <c r="AE386" i="2"/>
  <c r="R386" i="2"/>
  <c r="AD386" i="2"/>
  <c r="U386" i="2"/>
  <c r="AA386" i="2"/>
  <c r="S386" i="2"/>
  <c r="AJ386" i="2"/>
  <c r="Z386" i="2"/>
  <c r="Y386" i="2"/>
  <c r="AQ386" i="2"/>
  <c r="AR386" i="2"/>
  <c r="AC386" i="2"/>
  <c r="P386" i="2"/>
  <c r="AM386" i="2"/>
  <c r="AH386" i="2"/>
  <c r="AF386" i="2"/>
  <c r="T386" i="2"/>
  <c r="AG386" i="2"/>
  <c r="AL386" i="2"/>
  <c r="W386" i="2"/>
  <c r="W608" i="2"/>
  <c r="T608" i="2"/>
  <c r="X608" i="2"/>
  <c r="P608" i="2"/>
  <c r="R608" i="2"/>
  <c r="Y608" i="2"/>
  <c r="U608" i="2"/>
  <c r="S608" i="2"/>
  <c r="Q608" i="2"/>
  <c r="V608" i="2"/>
  <c r="W337" i="2"/>
  <c r="R337" i="2"/>
  <c r="AA337" i="2"/>
  <c r="AH337" i="2"/>
  <c r="AB337" i="2"/>
  <c r="T337" i="2"/>
  <c r="AC337" i="2"/>
  <c r="V337" i="2"/>
  <c r="AL358" i="2"/>
  <c r="Q358" i="2"/>
  <c r="AM358" i="2"/>
  <c r="N358" i="2"/>
  <c r="AG358" i="2"/>
  <c r="X358" i="2"/>
  <c r="AN358" i="2"/>
  <c r="U358" i="2"/>
  <c r="AH358" i="2"/>
  <c r="S358" i="2"/>
  <c r="Y358" i="2"/>
  <c r="AE358" i="2"/>
  <c r="AJ358" i="2"/>
  <c r="AQ358" i="2"/>
  <c r="AB358" i="2"/>
  <c r="AK358" i="2"/>
  <c r="AP358" i="2"/>
  <c r="AI358" i="2"/>
  <c r="AC358" i="2"/>
  <c r="Z358" i="2"/>
  <c r="AS358" i="2"/>
  <c r="R358" i="2"/>
  <c r="AO358" i="2"/>
  <c r="AA358" i="2"/>
  <c r="AF358" i="2"/>
  <c r="T358" i="2"/>
  <c r="P358" i="2"/>
  <c r="W358" i="2"/>
  <c r="V358" i="2"/>
  <c r="AD358" i="2"/>
  <c r="O358" i="2"/>
  <c r="AR358" i="2"/>
  <c r="N154" i="2"/>
  <c r="AI154" i="2"/>
  <c r="U154" i="2"/>
  <c r="AF154" i="2"/>
  <c r="Y154" i="2"/>
  <c r="P154" i="2"/>
  <c r="AG154" i="2"/>
  <c r="Z154" i="2"/>
  <c r="X154" i="2"/>
  <c r="Q154" i="2"/>
  <c r="AB154" i="2"/>
  <c r="AC154" i="2"/>
  <c r="AE154" i="2"/>
  <c r="S154" i="2"/>
  <c r="L154" i="2"/>
  <c r="O154" i="2"/>
  <c r="M154" i="2"/>
  <c r="AA154" i="2"/>
  <c r="T154" i="2"/>
  <c r="AD154" i="2"/>
  <c r="V154" i="2"/>
  <c r="AH154" i="2"/>
  <c r="W154" i="2"/>
  <c r="R154" i="2"/>
  <c r="T668" i="2"/>
  <c r="S668" i="2"/>
  <c r="U668" i="2"/>
  <c r="R668" i="2"/>
  <c r="Y668" i="2"/>
  <c r="X668" i="2"/>
  <c r="Q668" i="2"/>
  <c r="P668" i="2"/>
  <c r="W668" i="2"/>
  <c r="V668" i="2"/>
  <c r="M623" i="2"/>
  <c r="N623" i="2" s="1"/>
  <c r="AL496" i="2"/>
  <c r="AR496" i="2"/>
  <c r="V496" i="2"/>
  <c r="AI496" i="2"/>
  <c r="AG496" i="2"/>
  <c r="X496" i="2"/>
  <c r="AE496" i="2"/>
  <c r="AF496" i="2"/>
  <c r="W496" i="2"/>
  <c r="AY496" i="2"/>
  <c r="AP538" i="2"/>
  <c r="AJ538" i="2"/>
  <c r="AI538" i="2"/>
  <c r="AL538" i="2"/>
  <c r="AT538" i="2"/>
  <c r="AZ538" i="2"/>
  <c r="BA538" i="2"/>
  <c r="Y538" i="2"/>
  <c r="BB538" i="2"/>
  <c r="Q538" i="2"/>
  <c r="AG538" i="2"/>
  <c r="AB538" i="2"/>
  <c r="AA538" i="2"/>
  <c r="T538" i="2"/>
  <c r="AO538" i="2"/>
  <c r="AE538" i="2"/>
  <c r="AU538" i="2"/>
  <c r="AH538" i="2"/>
  <c r="P538" i="2"/>
  <c r="AV538" i="2"/>
  <c r="AX538" i="2"/>
  <c r="Z538" i="2"/>
  <c r="AK538" i="2"/>
  <c r="W538" i="2"/>
  <c r="BC538" i="2"/>
  <c r="R538" i="2"/>
  <c r="AF538" i="2"/>
  <c r="AW538" i="2"/>
  <c r="AD538" i="2"/>
  <c r="AM538" i="2"/>
  <c r="AR538" i="2"/>
  <c r="U538" i="2"/>
  <c r="AN538" i="2"/>
  <c r="S538" i="2"/>
  <c r="V538" i="2"/>
  <c r="AQ538" i="2"/>
  <c r="AY538" i="2"/>
  <c r="AS538" i="2"/>
  <c r="X538" i="2"/>
  <c r="AC538" i="2"/>
  <c r="AM372" i="2"/>
  <c r="AY552" i="2"/>
  <c r="AA552" i="2"/>
  <c r="AR552" i="2"/>
  <c r="AV552" i="2"/>
  <c r="AC552" i="2"/>
  <c r="T552" i="2"/>
  <c r="Q552" i="2"/>
  <c r="AZ552" i="2"/>
  <c r="AB552" i="2"/>
  <c r="AM552" i="2"/>
  <c r="P336" i="2"/>
  <c r="AC336" i="2"/>
  <c r="Q336" i="2"/>
  <c r="S336" i="2"/>
  <c r="O336" i="2"/>
  <c r="AA336" i="2"/>
  <c r="Z336" i="2"/>
  <c r="AS336" i="2"/>
  <c r="R336" i="2"/>
  <c r="AR336" i="2"/>
  <c r="T336" i="2"/>
  <c r="X336" i="2"/>
  <c r="AI336" i="2"/>
  <c r="Y336" i="2"/>
  <c r="AJ336" i="2"/>
  <c r="AM336" i="2"/>
  <c r="AG336" i="2"/>
  <c r="U336" i="2"/>
  <c r="AD336" i="2"/>
  <c r="V336" i="2"/>
  <c r="AB336" i="2"/>
  <c r="AL336" i="2"/>
  <c r="AN336" i="2"/>
  <c r="AP336" i="2"/>
  <c r="AK336" i="2"/>
  <c r="AE336" i="2"/>
  <c r="AO336" i="2"/>
  <c r="N336" i="2"/>
  <c r="AF336" i="2"/>
  <c r="AH336" i="2"/>
  <c r="AQ336" i="2"/>
  <c r="W336" i="2"/>
  <c r="AJ370" i="2"/>
  <c r="AQ370" i="2"/>
  <c r="AA370" i="2"/>
  <c r="Y370" i="2"/>
  <c r="AN370" i="2"/>
  <c r="AO370" i="2"/>
  <c r="AF370" i="2"/>
  <c r="AI370" i="2"/>
  <c r="AB370" i="2"/>
  <c r="V370" i="2"/>
  <c r="AS370" i="2"/>
  <c r="AC370" i="2"/>
  <c r="P370" i="2"/>
  <c r="O370" i="2"/>
  <c r="U370" i="2"/>
  <c r="AD370" i="2"/>
  <c r="AP370" i="2"/>
  <c r="N370" i="2"/>
  <c r="Z370" i="2"/>
  <c r="AL370" i="2"/>
  <c r="AH370" i="2"/>
  <c r="S370" i="2"/>
  <c r="AK370" i="2"/>
  <c r="AG370" i="2"/>
  <c r="W370" i="2"/>
  <c r="AM370" i="2"/>
  <c r="Q370" i="2"/>
  <c r="AR370" i="2"/>
  <c r="R370" i="2"/>
  <c r="X370" i="2"/>
  <c r="T370" i="2"/>
  <c r="AE370" i="2"/>
  <c r="AC368" i="2"/>
  <c r="Y487" i="2"/>
  <c r="AP487" i="2"/>
  <c r="AR487" i="2"/>
  <c r="AO487" i="2"/>
  <c r="X487" i="2"/>
  <c r="BA487" i="2"/>
  <c r="AN487" i="2"/>
  <c r="AI487" i="2"/>
  <c r="V487" i="2"/>
  <c r="AW487" i="2"/>
  <c r="P487" i="2"/>
  <c r="AH487" i="2"/>
  <c r="AT487" i="2"/>
  <c r="BC487" i="2"/>
  <c r="AY487" i="2"/>
  <c r="U487" i="2"/>
  <c r="AZ487" i="2"/>
  <c r="AS487" i="2"/>
  <c r="AG487" i="2"/>
  <c r="AU487" i="2"/>
  <c r="R487" i="2"/>
  <c r="AV487" i="2"/>
  <c r="AL487" i="2"/>
  <c r="AM487" i="2"/>
  <c r="AA487" i="2"/>
  <c r="Q487" i="2"/>
  <c r="AK487" i="2"/>
  <c r="Z487" i="2"/>
  <c r="AJ487" i="2"/>
  <c r="AC487" i="2"/>
  <c r="S487" i="2"/>
  <c r="AE487" i="2"/>
  <c r="AQ487" i="2"/>
  <c r="W487" i="2"/>
  <c r="AD487" i="2"/>
  <c r="BB487" i="2"/>
  <c r="AB487" i="2"/>
  <c r="T487" i="2"/>
  <c r="AX487" i="2"/>
  <c r="AF487" i="2"/>
  <c r="N499" i="2"/>
  <c r="V389" i="2"/>
  <c r="AO389" i="2"/>
  <c r="Q389" i="2"/>
  <c r="AI389" i="2"/>
  <c r="T389" i="2"/>
  <c r="AS389" i="2"/>
  <c r="AM389" i="2"/>
  <c r="P389" i="2"/>
  <c r="W389" i="2"/>
  <c r="AB389" i="2"/>
  <c r="AD389" i="2"/>
  <c r="AK389" i="2"/>
  <c r="U389" i="2"/>
  <c r="AC389" i="2"/>
  <c r="N389" i="2"/>
  <c r="R389" i="2"/>
  <c r="AN389" i="2"/>
  <c r="AJ389" i="2"/>
  <c r="AG389" i="2"/>
  <c r="AQ389" i="2"/>
  <c r="AF389" i="2"/>
  <c r="Z389" i="2"/>
  <c r="O389" i="2"/>
  <c r="AP389" i="2"/>
  <c r="AA389" i="2"/>
  <c r="AH389" i="2"/>
  <c r="AE389" i="2"/>
  <c r="X389" i="2"/>
  <c r="S389" i="2"/>
  <c r="AR389" i="2"/>
  <c r="Y389" i="2"/>
  <c r="AL389" i="2"/>
  <c r="M636" i="2"/>
  <c r="N636" i="2" s="1"/>
  <c r="Y320" i="2"/>
  <c r="AA320" i="2"/>
  <c r="X320" i="2"/>
  <c r="AB320" i="2"/>
  <c r="AE320" i="2"/>
  <c r="AR320" i="2"/>
  <c r="Q320" i="2"/>
  <c r="AM320" i="2"/>
  <c r="N320" i="2"/>
  <c r="W320" i="2"/>
  <c r="AC320" i="2"/>
  <c r="AJ320" i="2"/>
  <c r="AS320" i="2"/>
  <c r="AP320" i="2"/>
  <c r="AF320" i="2"/>
  <c r="AI320" i="2"/>
  <c r="P320" i="2"/>
  <c r="U320" i="2"/>
  <c r="S320" i="2"/>
  <c r="Z320" i="2"/>
  <c r="AN320" i="2"/>
  <c r="AO320" i="2"/>
  <c r="AL320" i="2"/>
  <c r="V320" i="2"/>
  <c r="AD320" i="2"/>
  <c r="AK320" i="2"/>
  <c r="AG320" i="2"/>
  <c r="O320" i="2"/>
  <c r="T320" i="2"/>
  <c r="AQ320" i="2"/>
  <c r="R320" i="2"/>
  <c r="AH320" i="2"/>
  <c r="S689" i="2"/>
  <c r="R689" i="2"/>
  <c r="V689" i="2"/>
  <c r="W689" i="2"/>
  <c r="T689" i="2"/>
  <c r="Q689" i="2"/>
  <c r="X689" i="2"/>
  <c r="P689" i="2"/>
  <c r="U689" i="2"/>
  <c r="Y689" i="2"/>
  <c r="AN345" i="2"/>
  <c r="S345" i="2"/>
  <c r="AH345" i="2"/>
  <c r="AM345" i="2"/>
  <c r="AJ345" i="2"/>
  <c r="AS345" i="2"/>
  <c r="Y345" i="2"/>
  <c r="R345" i="2"/>
  <c r="T350" i="2"/>
  <c r="Q350" i="2"/>
  <c r="T653" i="2"/>
  <c r="V653" i="2"/>
  <c r="R653" i="2"/>
  <c r="Y653" i="2"/>
  <c r="P653" i="2"/>
  <c r="Q653" i="2"/>
  <c r="X653" i="2"/>
  <c r="S653" i="2"/>
  <c r="W653" i="2"/>
  <c r="U653" i="2"/>
  <c r="AJ394" i="2"/>
  <c r="AL394" i="2"/>
  <c r="AO394" i="2"/>
  <c r="V394" i="2"/>
  <c r="U394" i="2"/>
  <c r="AF394" i="2"/>
  <c r="W394" i="2"/>
  <c r="AS394" i="2"/>
  <c r="AP394" i="2"/>
  <c r="AC394" i="2"/>
  <c r="AK394" i="2"/>
  <c r="AE394" i="2"/>
  <c r="X394" i="2"/>
  <c r="Y394" i="2"/>
  <c r="AA394" i="2"/>
  <c r="AH394" i="2"/>
  <c r="T394" i="2"/>
  <c r="AD394" i="2"/>
  <c r="Z394" i="2"/>
  <c r="AB394" i="2"/>
  <c r="S394" i="2"/>
  <c r="AM394" i="2"/>
  <c r="R394" i="2"/>
  <c r="N394" i="2"/>
  <c r="AN394" i="2"/>
  <c r="AQ394" i="2"/>
  <c r="O394" i="2"/>
  <c r="AR394" i="2"/>
  <c r="Q394" i="2"/>
  <c r="P394" i="2"/>
  <c r="AI394" i="2"/>
  <c r="AG394" i="2"/>
  <c r="AA506" i="2"/>
  <c r="AG506" i="2"/>
  <c r="S506" i="2"/>
  <c r="AJ506" i="2"/>
  <c r="AV506" i="2"/>
  <c r="AD506" i="2"/>
  <c r="U506" i="2"/>
  <c r="AU506" i="2"/>
  <c r="AM506" i="2"/>
  <c r="BA506" i="2"/>
  <c r="AE506" i="2"/>
  <c r="AS506" i="2"/>
  <c r="R506" i="2"/>
  <c r="BC506" i="2"/>
  <c r="AW506" i="2"/>
  <c r="AP506" i="2"/>
  <c r="W506" i="2"/>
  <c r="AC506" i="2"/>
  <c r="AI506" i="2"/>
  <c r="AQ506" i="2"/>
  <c r="AN506" i="2"/>
  <c r="BB506" i="2"/>
  <c r="P506" i="2"/>
  <c r="AY506" i="2"/>
  <c r="Y506" i="2"/>
  <c r="Q506" i="2"/>
  <c r="V506" i="2"/>
  <c r="AX506" i="2"/>
  <c r="AR506" i="2"/>
  <c r="AL506" i="2"/>
  <c r="AK506" i="2"/>
  <c r="AT506" i="2"/>
  <c r="AB506" i="2"/>
  <c r="AH506" i="2"/>
  <c r="AF506" i="2"/>
  <c r="AO506" i="2"/>
  <c r="X506" i="2"/>
  <c r="T506" i="2"/>
  <c r="Z506" i="2"/>
  <c r="AZ506" i="2"/>
  <c r="U365" i="2"/>
  <c r="AA365" i="2"/>
  <c r="AD365" i="2"/>
  <c r="AC365" i="2"/>
  <c r="AR365" i="2"/>
  <c r="Z365" i="2"/>
  <c r="Y365" i="2"/>
  <c r="AE365" i="2"/>
  <c r="V365" i="2"/>
  <c r="N365" i="2"/>
  <c r="AF365" i="2"/>
  <c r="AH365" i="2"/>
  <c r="AL365" i="2"/>
  <c r="AP365" i="2"/>
  <c r="W365" i="2"/>
  <c r="Q365" i="2"/>
  <c r="P365" i="2"/>
  <c r="AJ365" i="2"/>
  <c r="S365" i="2"/>
  <c r="AQ365" i="2"/>
  <c r="AN365" i="2"/>
  <c r="AI365" i="2"/>
  <c r="AS365" i="2"/>
  <c r="R365" i="2"/>
  <c r="T365" i="2"/>
  <c r="AB365" i="2"/>
  <c r="AG365" i="2"/>
  <c r="AO365" i="2"/>
  <c r="AM365" i="2"/>
  <c r="O365" i="2"/>
  <c r="AK365" i="2"/>
  <c r="X365" i="2"/>
  <c r="S605" i="2"/>
  <c r="P605" i="2"/>
  <c r="Y605" i="2"/>
  <c r="T605" i="2"/>
  <c r="U605" i="2"/>
  <c r="W605" i="2"/>
  <c r="X605" i="2"/>
  <c r="Q605" i="2"/>
  <c r="V605" i="2"/>
  <c r="R605" i="2"/>
  <c r="AH489" i="2"/>
  <c r="AD489" i="2"/>
  <c r="AL489" i="2"/>
  <c r="BB489" i="2"/>
  <c r="AI489" i="2"/>
  <c r="AY489" i="2"/>
  <c r="AQ489" i="2"/>
  <c r="AC489" i="2"/>
  <c r="AS489" i="2"/>
  <c r="AT489" i="2"/>
  <c r="S489" i="2"/>
  <c r="AW489" i="2"/>
  <c r="Z489" i="2"/>
  <c r="X489" i="2"/>
  <c r="AV489" i="2"/>
  <c r="AO489" i="2"/>
  <c r="AJ489" i="2"/>
  <c r="BC489" i="2"/>
  <c r="U489" i="2"/>
  <c r="AF489" i="2"/>
  <c r="AE489" i="2"/>
  <c r="BA489" i="2"/>
  <c r="T489" i="2"/>
  <c r="AM489" i="2"/>
  <c r="W489" i="2"/>
  <c r="AG489" i="2"/>
  <c r="AP489" i="2"/>
  <c r="AK489" i="2"/>
  <c r="AU489" i="2"/>
  <c r="AB489" i="2"/>
  <c r="P489" i="2"/>
  <c r="V489" i="2"/>
  <c r="AZ489" i="2"/>
  <c r="AX489" i="2"/>
  <c r="AN489" i="2"/>
  <c r="Q489" i="2"/>
  <c r="R489" i="2"/>
  <c r="AA489" i="2"/>
  <c r="Y489" i="2"/>
  <c r="AR489" i="2"/>
  <c r="AF491" i="2"/>
  <c r="AY491" i="2"/>
  <c r="W491" i="2"/>
  <c r="AV491" i="2"/>
  <c r="AL491" i="2"/>
  <c r="AD491" i="2"/>
  <c r="AW491" i="2"/>
  <c r="Y491" i="2"/>
  <c r="BB491" i="2"/>
  <c r="Z491" i="2"/>
  <c r="U491" i="2"/>
  <c r="AR491" i="2"/>
  <c r="BC491" i="2"/>
  <c r="AO491" i="2"/>
  <c r="AG491" i="2"/>
  <c r="AQ491" i="2"/>
  <c r="AS491" i="2"/>
  <c r="AM491" i="2"/>
  <c r="AC491" i="2"/>
  <c r="AU491" i="2"/>
  <c r="AX491" i="2"/>
  <c r="S491" i="2"/>
  <c r="AE491" i="2"/>
  <c r="BA491" i="2"/>
  <c r="AB491" i="2"/>
  <c r="AP491" i="2"/>
  <c r="Q491" i="2"/>
  <c r="AZ491" i="2"/>
  <c r="AA491" i="2"/>
  <c r="X491" i="2"/>
  <c r="AH491" i="2"/>
  <c r="T491" i="2"/>
  <c r="AK491" i="2"/>
  <c r="P491" i="2"/>
  <c r="AN491" i="2"/>
  <c r="AJ491" i="2"/>
  <c r="V491" i="2"/>
  <c r="AI491" i="2"/>
  <c r="R491" i="2"/>
  <c r="AT491" i="2"/>
  <c r="V392" i="2"/>
  <c r="AH392" i="2"/>
  <c r="N392" i="2"/>
  <c r="O392" i="2"/>
  <c r="AS392" i="2"/>
  <c r="AP392" i="2"/>
  <c r="AM392" i="2"/>
  <c r="U392" i="2"/>
  <c r="AA392" i="2"/>
  <c r="Z392" i="2"/>
  <c r="AN392" i="2"/>
  <c r="X392" i="2"/>
  <c r="AL392" i="2"/>
  <c r="AB392" i="2"/>
  <c r="Q392" i="2"/>
  <c r="AR392" i="2"/>
  <c r="AG392" i="2"/>
  <c r="W392" i="2"/>
  <c r="S392" i="2"/>
  <c r="AI392" i="2"/>
  <c r="AC392" i="2"/>
  <c r="AJ392" i="2"/>
  <c r="T392" i="2"/>
  <c r="AQ392" i="2"/>
  <c r="R392" i="2"/>
  <c r="P392" i="2"/>
  <c r="Y392" i="2"/>
  <c r="AD392" i="2"/>
  <c r="AE392" i="2"/>
  <c r="AK392" i="2"/>
  <c r="AF392" i="2"/>
  <c r="AO392" i="2"/>
  <c r="AC323" i="2"/>
  <c r="AQ323" i="2"/>
  <c r="AI323" i="2"/>
  <c r="AD323" i="2"/>
  <c r="V323" i="2"/>
  <c r="AB323" i="2"/>
  <c r="S323" i="2"/>
  <c r="X323" i="2"/>
  <c r="AR323" i="2"/>
  <c r="N323" i="2"/>
  <c r="AF323" i="2"/>
  <c r="AH323" i="2"/>
  <c r="T323" i="2"/>
  <c r="AO323" i="2"/>
  <c r="AN323" i="2"/>
  <c r="AS323" i="2"/>
  <c r="AL323" i="2"/>
  <c r="AG323" i="2"/>
  <c r="AP323" i="2"/>
  <c r="O323" i="2"/>
  <c r="AM323" i="2"/>
  <c r="P323" i="2"/>
  <c r="W323" i="2"/>
  <c r="R323" i="2"/>
  <c r="AJ323" i="2"/>
  <c r="U323" i="2"/>
  <c r="Q323" i="2"/>
  <c r="AK323" i="2"/>
  <c r="Z323" i="2"/>
  <c r="AE323" i="2"/>
  <c r="AA323" i="2"/>
  <c r="Y323" i="2"/>
  <c r="P654" i="2"/>
  <c r="W654" i="2"/>
  <c r="Y654" i="2"/>
  <c r="S654" i="2"/>
  <c r="V654" i="2"/>
  <c r="Q654" i="2"/>
  <c r="R654" i="2"/>
  <c r="T654" i="2"/>
  <c r="U654" i="2"/>
  <c r="X654" i="2"/>
  <c r="AO497" i="2"/>
  <c r="AK497" i="2"/>
  <c r="AG497" i="2"/>
  <c r="X497" i="2"/>
  <c r="AL497" i="2"/>
  <c r="AT497" i="2"/>
  <c r="AN497" i="2"/>
  <c r="V497" i="2"/>
  <c r="Z497" i="2"/>
  <c r="W497" i="2"/>
  <c r="AE497" i="2"/>
  <c r="Q497" i="2"/>
  <c r="AW497" i="2"/>
  <c r="AB497" i="2"/>
  <c r="AD497" i="2"/>
  <c r="AY497" i="2"/>
  <c r="AC497" i="2"/>
  <c r="P497" i="2"/>
  <c r="AR497" i="2"/>
  <c r="AF497" i="2"/>
  <c r="Y497" i="2"/>
  <c r="AM497" i="2"/>
  <c r="AJ497" i="2"/>
  <c r="AQ497" i="2"/>
  <c r="BA497" i="2"/>
  <c r="U497" i="2"/>
  <c r="AI497" i="2"/>
  <c r="AH497" i="2"/>
  <c r="AP497" i="2"/>
  <c r="AU497" i="2"/>
  <c r="AZ497" i="2"/>
  <c r="S497" i="2"/>
  <c r="AV497" i="2"/>
  <c r="AA497" i="2"/>
  <c r="R497" i="2"/>
  <c r="BB497" i="2"/>
  <c r="AS497" i="2"/>
  <c r="T497" i="2"/>
  <c r="AX497" i="2"/>
  <c r="BC497" i="2"/>
  <c r="AH311" i="2"/>
  <c r="W311" i="2"/>
  <c r="AC311" i="2"/>
  <c r="AQ311" i="2"/>
  <c r="O311" i="2"/>
  <c r="Y311" i="2"/>
  <c r="AJ311" i="2"/>
  <c r="AO311" i="2"/>
  <c r="AJ400" i="2"/>
  <c r="Q400" i="2"/>
  <c r="AQ400" i="2"/>
  <c r="T400" i="2"/>
  <c r="AS400" i="2"/>
  <c r="U400" i="2"/>
  <c r="N400" i="2"/>
  <c r="AA400" i="2"/>
  <c r="S642" i="2"/>
  <c r="R642" i="2"/>
  <c r="X642" i="2"/>
  <c r="T642" i="2"/>
  <c r="Y642" i="2"/>
  <c r="W642" i="2"/>
  <c r="Q642" i="2"/>
  <c r="P642" i="2"/>
  <c r="V642" i="2"/>
  <c r="U642" i="2"/>
  <c r="Q646" i="2"/>
  <c r="W646" i="2"/>
  <c r="T646" i="2"/>
  <c r="S646" i="2"/>
  <c r="R646" i="2"/>
  <c r="U646" i="2"/>
  <c r="Y646" i="2"/>
  <c r="V646" i="2"/>
  <c r="X646" i="2"/>
  <c r="P646" i="2"/>
  <c r="BC503" i="2"/>
  <c r="AM503" i="2"/>
  <c r="AO503" i="2"/>
  <c r="AK503" i="2"/>
  <c r="AA503" i="2"/>
  <c r="AG503" i="2"/>
  <c r="AI503" i="2"/>
  <c r="AY503" i="2"/>
  <c r="AB503" i="2"/>
  <c r="AV503" i="2"/>
  <c r="AX503" i="2"/>
  <c r="AS503" i="2"/>
  <c r="AC503" i="2"/>
  <c r="Y503" i="2"/>
  <c r="P503" i="2"/>
  <c r="AW503" i="2"/>
  <c r="AJ503" i="2"/>
  <c r="X503" i="2"/>
  <c r="Q503" i="2"/>
  <c r="T503" i="2"/>
  <c r="AZ503" i="2"/>
  <c r="S503" i="2"/>
  <c r="U503" i="2"/>
  <c r="R503" i="2"/>
  <c r="AN503" i="2"/>
  <c r="AH503" i="2"/>
  <c r="AT503" i="2"/>
  <c r="W503" i="2"/>
  <c r="BA503" i="2"/>
  <c r="AP503" i="2"/>
  <c r="AF503" i="2"/>
  <c r="AU503" i="2"/>
  <c r="AQ503" i="2"/>
  <c r="V503" i="2"/>
  <c r="Z503" i="2"/>
  <c r="AE503" i="2"/>
  <c r="AR503" i="2"/>
  <c r="BB503" i="2"/>
  <c r="AL503" i="2"/>
  <c r="AD503" i="2"/>
  <c r="AH556" i="2"/>
  <c r="AZ556" i="2"/>
  <c r="Y556" i="2"/>
  <c r="Z352" i="2"/>
  <c r="AK352" i="2"/>
  <c r="AC352" i="2"/>
  <c r="AR352" i="2"/>
  <c r="AA352" i="2"/>
  <c r="AP352" i="2"/>
  <c r="AL352" i="2"/>
  <c r="X352" i="2"/>
  <c r="AE352" i="2"/>
  <c r="AD352" i="2"/>
  <c r="R352" i="2"/>
  <c r="U352" i="2"/>
  <c r="P352" i="2"/>
  <c r="Q352" i="2"/>
  <c r="AS352" i="2"/>
  <c r="AO352" i="2"/>
  <c r="AD364" i="2"/>
  <c r="AG364" i="2"/>
  <c r="N364" i="2"/>
  <c r="AA364" i="2"/>
  <c r="AF364" i="2"/>
  <c r="R364" i="2"/>
  <c r="AO364" i="2"/>
  <c r="P364" i="2"/>
  <c r="W364" i="2"/>
  <c r="AH364" i="2"/>
  <c r="Q364" i="2"/>
  <c r="AB364" i="2"/>
  <c r="AN364" i="2"/>
  <c r="AE364" i="2"/>
  <c r="U364" i="2"/>
  <c r="T364" i="2"/>
  <c r="Y364" i="2"/>
  <c r="AP364" i="2"/>
  <c r="AQ364" i="2"/>
  <c r="AL364" i="2"/>
  <c r="S364" i="2"/>
  <c r="O364" i="2"/>
  <c r="Z364" i="2"/>
  <c r="AM364" i="2"/>
  <c r="AC364" i="2"/>
  <c r="AI364" i="2"/>
  <c r="AJ364" i="2"/>
  <c r="AK364" i="2"/>
  <c r="X364" i="2"/>
  <c r="AR364" i="2"/>
  <c r="AS364" i="2"/>
  <c r="V364" i="2"/>
  <c r="O304" i="2"/>
  <c r="V304" i="2"/>
  <c r="AE304" i="2"/>
  <c r="AM304" i="2"/>
  <c r="N304" i="2"/>
  <c r="W304" i="2"/>
  <c r="S304" i="2"/>
  <c r="AR304" i="2"/>
  <c r="P609" i="2"/>
  <c r="S609" i="2"/>
  <c r="X609" i="2"/>
  <c r="Y609" i="2"/>
  <c r="V609" i="2"/>
  <c r="Q609" i="2"/>
  <c r="AR306" i="2"/>
  <c r="AC306" i="2"/>
  <c r="AK306" i="2"/>
  <c r="Z306" i="2"/>
  <c r="AD306" i="2"/>
  <c r="AB306" i="2"/>
  <c r="U306" i="2"/>
  <c r="AE306" i="2"/>
  <c r="AN306" i="2"/>
  <c r="AJ306" i="2"/>
  <c r="AL306" i="2"/>
  <c r="AQ306" i="2"/>
  <c r="R306" i="2"/>
  <c r="O306" i="2"/>
  <c r="AH306" i="2"/>
  <c r="AG306" i="2"/>
  <c r="X306" i="2"/>
  <c r="AA306" i="2"/>
  <c r="AI306" i="2"/>
  <c r="P306" i="2"/>
  <c r="Q306" i="2"/>
  <c r="AP306" i="2"/>
  <c r="T306" i="2"/>
  <c r="AO306" i="2"/>
  <c r="W306" i="2"/>
  <c r="S306" i="2"/>
  <c r="AF306" i="2"/>
  <c r="N306" i="2"/>
  <c r="AM306" i="2"/>
  <c r="AS306" i="2"/>
  <c r="V306" i="2"/>
  <c r="Y306" i="2"/>
  <c r="R703" i="2"/>
  <c r="Q703" i="2"/>
  <c r="U703" i="2"/>
  <c r="P703" i="2"/>
  <c r="V703" i="2"/>
  <c r="T703" i="2"/>
  <c r="Y703" i="2"/>
  <c r="W703" i="2"/>
  <c r="S703" i="2"/>
  <c r="X703" i="2"/>
  <c r="W375" i="2"/>
  <c r="AH375" i="2"/>
  <c r="O375" i="2"/>
  <c r="AF375" i="2"/>
  <c r="Q375" i="2"/>
  <c r="Z375" i="2"/>
  <c r="P375" i="2"/>
  <c r="AM375" i="2"/>
  <c r="AN375" i="2"/>
  <c r="AI375" i="2"/>
  <c r="AD375" i="2"/>
  <c r="U375" i="2"/>
  <c r="S375" i="2"/>
  <c r="X375" i="2"/>
  <c r="AE375" i="2"/>
  <c r="AS375" i="2"/>
  <c r="R375" i="2"/>
  <c r="AK375" i="2"/>
  <c r="AC375" i="2"/>
  <c r="AR375" i="2"/>
  <c r="N375" i="2"/>
  <c r="Y375" i="2"/>
  <c r="AL375" i="2"/>
  <c r="T375" i="2"/>
  <c r="AB375" i="2"/>
  <c r="AA375" i="2"/>
  <c r="AQ375" i="2"/>
  <c r="AP375" i="2"/>
  <c r="AG375" i="2"/>
  <c r="AJ375" i="2"/>
  <c r="AO375" i="2"/>
  <c r="V375" i="2"/>
  <c r="AX461" i="2"/>
  <c r="P461" i="2"/>
  <c r="T461" i="2"/>
  <c r="AB461" i="2"/>
  <c r="BA461" i="2"/>
  <c r="AQ461" i="2"/>
  <c r="AN461" i="2"/>
  <c r="BC461" i="2"/>
  <c r="Y461" i="2"/>
  <c r="S461" i="2"/>
  <c r="AW461" i="2"/>
  <c r="AA461" i="2"/>
  <c r="R461" i="2"/>
  <c r="AT461" i="2"/>
  <c r="AV461" i="2"/>
  <c r="AU461" i="2"/>
  <c r="AG461" i="2"/>
  <c r="AO461" i="2"/>
  <c r="X461" i="2"/>
  <c r="AJ461" i="2"/>
  <c r="AF461" i="2"/>
  <c r="U461" i="2"/>
  <c r="AE461" i="2"/>
  <c r="Z461" i="2"/>
  <c r="AY461" i="2"/>
  <c r="AC461" i="2"/>
  <c r="AS461" i="2"/>
  <c r="Q461" i="2"/>
  <c r="BB461" i="2"/>
  <c r="AR461" i="2"/>
  <c r="AI461" i="2"/>
  <c r="AL461" i="2"/>
  <c r="AK461" i="2"/>
  <c r="W461" i="2"/>
  <c r="V461" i="2"/>
  <c r="AD461" i="2"/>
  <c r="AZ461" i="2"/>
  <c r="AP461" i="2"/>
  <c r="AH461" i="2"/>
  <c r="AM461" i="2"/>
  <c r="T631" i="2"/>
  <c r="P631" i="2"/>
  <c r="S631" i="2"/>
  <c r="R631" i="2"/>
  <c r="W631" i="2"/>
  <c r="V631" i="2"/>
  <c r="U631" i="2"/>
  <c r="X631" i="2"/>
  <c r="Q631" i="2"/>
  <c r="Y631" i="2"/>
  <c r="R627" i="2"/>
  <c r="S627" i="2"/>
  <c r="W627" i="2"/>
  <c r="P627" i="2"/>
  <c r="Q627" i="2"/>
  <c r="Y627" i="2"/>
  <c r="X627" i="2"/>
  <c r="V627" i="2"/>
  <c r="U627" i="2"/>
  <c r="T627" i="2"/>
  <c r="M641" i="2"/>
  <c r="N641" i="2" s="1"/>
  <c r="M672" i="2"/>
  <c r="N672" i="2" s="1"/>
  <c r="M511" i="2"/>
  <c r="N511" i="2" s="1"/>
  <c r="L314" i="2"/>
  <c r="L525" i="2"/>
  <c r="M525" i="2" s="1"/>
  <c r="L348" i="2"/>
  <c r="L504" i="2"/>
  <c r="M504" i="2" s="1"/>
  <c r="N504" i="2" s="1"/>
  <c r="AA325" i="2"/>
  <c r="T325" i="2"/>
  <c r="AL325" i="2"/>
  <c r="AG325" i="2"/>
  <c r="AK325" i="2"/>
  <c r="AM325" i="2"/>
  <c r="AN325" i="2"/>
  <c r="AR325" i="2"/>
  <c r="Y325" i="2"/>
  <c r="AP325" i="2"/>
  <c r="W325" i="2"/>
  <c r="P325" i="2"/>
  <c r="AQ325" i="2"/>
  <c r="V325" i="2"/>
  <c r="R325" i="2"/>
  <c r="AH325" i="2"/>
  <c r="X325" i="2"/>
  <c r="Q325" i="2"/>
  <c r="AO325" i="2"/>
  <c r="AE325" i="2"/>
  <c r="AC325" i="2"/>
  <c r="AJ325" i="2"/>
  <c r="AF325" i="2"/>
  <c r="U325" i="2"/>
  <c r="O325" i="2"/>
  <c r="AI325" i="2"/>
  <c r="Z325" i="2"/>
  <c r="S325" i="2"/>
  <c r="AS325" i="2"/>
  <c r="AB325" i="2"/>
  <c r="AD325" i="2"/>
  <c r="N325" i="2"/>
  <c r="M655" i="2"/>
  <c r="N655" i="2" s="1"/>
  <c r="L678" i="2"/>
  <c r="M678" i="2" s="1"/>
  <c r="N678" i="2" s="1"/>
  <c r="M510" i="2"/>
  <c r="N510" i="2" s="1"/>
  <c r="L508" i="2"/>
  <c r="M508" i="2" s="1"/>
  <c r="AO305" i="2"/>
  <c r="AR305" i="2"/>
  <c r="AE305" i="2"/>
  <c r="AI305" i="2"/>
  <c r="Q305" i="2"/>
  <c r="AN305" i="2"/>
  <c r="AL305" i="2"/>
  <c r="P305" i="2"/>
  <c r="W305" i="2"/>
  <c r="X305" i="2"/>
  <c r="U305" i="2"/>
  <c r="AH305" i="2"/>
  <c r="S305" i="2"/>
  <c r="AD305" i="2"/>
  <c r="AP305" i="2"/>
  <c r="AA305" i="2"/>
  <c r="AG305" i="2"/>
  <c r="O305" i="2"/>
  <c r="AQ305" i="2"/>
  <c r="AF305" i="2"/>
  <c r="T305" i="2"/>
  <c r="N305" i="2"/>
  <c r="R305" i="2"/>
  <c r="AC305" i="2"/>
  <c r="AB305" i="2"/>
  <c r="V305" i="2"/>
  <c r="AM305" i="2"/>
  <c r="AJ305" i="2"/>
  <c r="AS305" i="2"/>
  <c r="AK305" i="2"/>
  <c r="Z305" i="2"/>
  <c r="Y305" i="2"/>
  <c r="L481" i="2"/>
  <c r="M481" i="2" s="1"/>
  <c r="N481" i="2" s="1"/>
  <c r="M613" i="2"/>
  <c r="N613" i="2" s="1"/>
  <c r="M539" i="2"/>
  <c r="N539" i="2" s="1"/>
  <c r="L614" i="2"/>
  <c r="M614" i="2" s="1"/>
  <c r="N614" i="2" s="1"/>
  <c r="L402" i="2"/>
  <c r="L555" i="2"/>
  <c r="M555" i="2" s="1"/>
  <c r="N660" i="2"/>
  <c r="M486" i="2"/>
  <c r="N486" i="2" s="1"/>
  <c r="N492" i="2"/>
  <c r="L695" i="2"/>
  <c r="N632" i="2"/>
  <c r="M671" i="2"/>
  <c r="N671" i="2" s="1"/>
  <c r="M680" i="2"/>
  <c r="N680" i="2" s="1"/>
  <c r="M619" i="2"/>
  <c r="N619" i="2" s="1"/>
  <c r="N615" i="2"/>
  <c r="L549" i="2"/>
  <c r="M549" i="2" s="1"/>
  <c r="N549" i="2" s="1"/>
  <c r="M674" i="2"/>
  <c r="N674" i="2" s="1"/>
  <c r="U657" i="2"/>
  <c r="W657" i="2"/>
  <c r="R657" i="2"/>
  <c r="P657" i="2"/>
  <c r="T657" i="2"/>
  <c r="Y657" i="2"/>
  <c r="V657" i="2"/>
  <c r="Q657" i="2"/>
  <c r="X657" i="2"/>
  <c r="S657" i="2"/>
  <c r="M536" i="2"/>
  <c r="N536" i="2" s="1"/>
  <c r="Y684" i="2"/>
  <c r="S684" i="2"/>
  <c r="X684" i="2"/>
  <c r="Q684" i="2"/>
  <c r="T684" i="2"/>
  <c r="U684" i="2"/>
  <c r="W684" i="2"/>
  <c r="R684" i="2"/>
  <c r="V684" i="2"/>
  <c r="P684" i="2"/>
  <c r="M667" i="2"/>
  <c r="N667" i="2" s="1"/>
  <c r="L621" i="2"/>
  <c r="M621" i="2" s="1"/>
  <c r="L517" i="2"/>
  <c r="M517" i="2" s="1"/>
  <c r="AH344" i="2"/>
  <c r="AP344" i="2"/>
  <c r="Y344" i="2"/>
  <c r="AR344" i="2"/>
  <c r="AD344" i="2"/>
  <c r="U344" i="2"/>
  <c r="Z344" i="2"/>
  <c r="AN344" i="2"/>
  <c r="T344" i="2"/>
  <c r="AO344" i="2"/>
  <c r="AI344" i="2"/>
  <c r="R344" i="2"/>
  <c r="AF344" i="2"/>
  <c r="AJ344" i="2"/>
  <c r="AQ344" i="2"/>
  <c r="AM344" i="2"/>
  <c r="S344" i="2"/>
  <c r="P344" i="2"/>
  <c r="Q344" i="2"/>
  <c r="AB344" i="2"/>
  <c r="AG344" i="2"/>
  <c r="AL344" i="2"/>
  <c r="O344" i="2"/>
  <c r="X344" i="2"/>
  <c r="AS344" i="2"/>
  <c r="AC344" i="2"/>
  <c r="V344" i="2"/>
  <c r="W344" i="2"/>
  <c r="AE344" i="2"/>
  <c r="N344" i="2"/>
  <c r="AK344" i="2"/>
  <c r="AA344" i="2"/>
  <c r="N479" i="2"/>
  <c r="L543" i="2"/>
  <c r="M543" i="2" s="1"/>
  <c r="N513" i="2"/>
  <c r="L393" i="2"/>
  <c r="N462" i="2"/>
  <c r="AP478" i="2"/>
  <c r="AW478" i="2"/>
  <c r="AM478" i="2"/>
  <c r="P478" i="2"/>
  <c r="AN478" i="2"/>
  <c r="AU478" i="2"/>
  <c r="T478" i="2"/>
  <c r="BB478" i="2"/>
  <c r="AA478" i="2"/>
  <c r="X478" i="2"/>
  <c r="AE478" i="2"/>
  <c r="AY478" i="2"/>
  <c r="AO478" i="2"/>
  <c r="AF478" i="2"/>
  <c r="AT478" i="2"/>
  <c r="AI478" i="2"/>
  <c r="AR478" i="2"/>
  <c r="R478" i="2"/>
  <c r="BA478" i="2"/>
  <c r="Y478" i="2"/>
  <c r="AJ478" i="2"/>
  <c r="AD478" i="2"/>
  <c r="W478" i="2"/>
  <c r="AL478" i="2"/>
  <c r="AX478" i="2"/>
  <c r="AH478" i="2"/>
  <c r="AS478" i="2"/>
  <c r="AZ478" i="2"/>
  <c r="V478" i="2"/>
  <c r="U478" i="2"/>
  <c r="Z478" i="2"/>
  <c r="S478" i="2"/>
  <c r="BC478" i="2"/>
  <c r="AV478" i="2"/>
  <c r="Q478" i="2"/>
  <c r="AB478" i="2"/>
  <c r="AK478" i="2"/>
  <c r="AG478" i="2"/>
  <c r="AC478" i="2"/>
  <c r="AQ478" i="2"/>
  <c r="N507" i="2"/>
  <c r="L625" i="2"/>
  <c r="M625" i="2" s="1"/>
  <c r="W385" i="2"/>
  <c r="AL385" i="2"/>
  <c r="Z385" i="2"/>
  <c r="N385" i="2"/>
  <c r="AO385" i="2"/>
  <c r="AS385" i="2"/>
  <c r="Q385" i="2"/>
  <c r="AR385" i="2"/>
  <c r="O385" i="2"/>
  <c r="T385" i="2"/>
  <c r="U385" i="2"/>
  <c r="AN385" i="2"/>
  <c r="V385" i="2"/>
  <c r="AC385" i="2"/>
  <c r="S385" i="2"/>
  <c r="AI385" i="2"/>
  <c r="AB385" i="2"/>
  <c r="R385" i="2"/>
  <c r="AP385" i="2"/>
  <c r="AF385" i="2"/>
  <c r="AA385" i="2"/>
  <c r="AD385" i="2"/>
  <c r="AG385" i="2"/>
  <c r="AK385" i="2"/>
  <c r="AJ385" i="2"/>
  <c r="X385" i="2"/>
  <c r="Y385" i="2"/>
  <c r="AH385" i="2"/>
  <c r="AM385" i="2"/>
  <c r="P385" i="2"/>
  <c r="AQ385" i="2"/>
  <c r="AE385" i="2"/>
  <c r="K347" i="2"/>
  <c r="L347" i="2" s="1"/>
  <c r="M500" i="2"/>
  <c r="N500" i="2" s="1"/>
  <c r="L665" i="2"/>
  <c r="M647" i="2"/>
  <c r="N647" i="2" s="1"/>
  <c r="M652" i="2"/>
  <c r="N652" i="2" s="1"/>
  <c r="AB480" i="2"/>
  <c r="AL480" i="2"/>
  <c r="W480" i="2"/>
  <c r="AQ480" i="2"/>
  <c r="S480" i="2"/>
  <c r="AM480" i="2"/>
  <c r="BB480" i="2"/>
  <c r="R480" i="2"/>
  <c r="Y480" i="2"/>
  <c r="AX480" i="2"/>
  <c r="AG480" i="2"/>
  <c r="AU480" i="2"/>
  <c r="AH480" i="2"/>
  <c r="AA480" i="2"/>
  <c r="AC480" i="2"/>
  <c r="AP480" i="2"/>
  <c r="AK480" i="2"/>
  <c r="AJ480" i="2"/>
  <c r="AR480" i="2"/>
  <c r="BC480" i="2"/>
  <c r="AT480" i="2"/>
  <c r="AE480" i="2"/>
  <c r="AD480" i="2"/>
  <c r="BA480" i="2"/>
  <c r="X480" i="2"/>
  <c r="AZ480" i="2"/>
  <c r="T480" i="2"/>
  <c r="Q480" i="2"/>
  <c r="AW480" i="2"/>
  <c r="U480" i="2"/>
  <c r="AV480" i="2"/>
  <c r="AS480" i="2"/>
  <c r="AF480" i="2"/>
  <c r="AI480" i="2"/>
  <c r="AO480" i="2"/>
  <c r="AY480" i="2"/>
  <c r="Z480" i="2"/>
  <c r="AN480" i="2"/>
  <c r="P480" i="2"/>
  <c r="V480" i="2"/>
  <c r="AI340" i="2"/>
  <c r="AG340" i="2"/>
  <c r="U340" i="2"/>
  <c r="AD340" i="2"/>
  <c r="M686" i="2"/>
  <c r="N686" i="2" s="1"/>
  <c r="N687" i="2"/>
  <c r="L604" i="2"/>
  <c r="M604" i="2" s="1"/>
  <c r="M624" i="2"/>
  <c r="N624" i="2" s="1"/>
  <c r="N649" i="2"/>
  <c r="K387" i="2"/>
  <c r="L387" i="2" s="1"/>
  <c r="L694" i="2"/>
  <c r="M694" i="2" s="1"/>
  <c r="M545" i="2"/>
  <c r="N545" i="2" s="1"/>
  <c r="K317" i="2"/>
  <c r="L317" i="2" s="1"/>
  <c r="M475" i="2"/>
  <c r="N475" i="2" s="1"/>
  <c r="N490" i="2"/>
  <c r="L670" i="2"/>
  <c r="M670" i="2" s="1"/>
  <c r="M673" i="2"/>
  <c r="N673" i="2" s="1"/>
  <c r="AU514" i="2"/>
  <c r="AN514" i="2"/>
  <c r="S514" i="2"/>
  <c r="AF514" i="2"/>
  <c r="AZ514" i="2"/>
  <c r="R514" i="2"/>
  <c r="AG514" i="2"/>
  <c r="AR514" i="2"/>
  <c r="AB514" i="2"/>
  <c r="AC514" i="2"/>
  <c r="AQ514" i="2"/>
  <c r="AP514" i="2"/>
  <c r="AY514" i="2"/>
  <c r="AI514" i="2"/>
  <c r="Z514" i="2"/>
  <c r="AD514" i="2"/>
  <c r="T514" i="2"/>
  <c r="BB514" i="2"/>
  <c r="AO514" i="2"/>
  <c r="AW514" i="2"/>
  <c r="U514" i="2"/>
  <c r="Y514" i="2"/>
  <c r="Q514" i="2"/>
  <c r="V514" i="2"/>
  <c r="BA514" i="2"/>
  <c r="AL514" i="2"/>
  <c r="AT514" i="2"/>
  <c r="AM514" i="2"/>
  <c r="X514" i="2"/>
  <c r="AX514" i="2"/>
  <c r="AV514" i="2"/>
  <c r="AJ514" i="2"/>
  <c r="AE514" i="2"/>
  <c r="AS514" i="2"/>
  <c r="W514" i="2"/>
  <c r="BC514" i="2"/>
  <c r="P514" i="2"/>
  <c r="AA514" i="2"/>
  <c r="AH514" i="2"/>
  <c r="AK514" i="2"/>
  <c r="L401" i="2"/>
  <c r="X512" i="2"/>
  <c r="Z512" i="2"/>
  <c r="AF512" i="2"/>
  <c r="AA512" i="2"/>
  <c r="AV512" i="2"/>
  <c r="T512" i="2"/>
  <c r="AG512" i="2"/>
  <c r="AM512" i="2"/>
  <c r="AX512" i="2"/>
  <c r="AZ512" i="2"/>
  <c r="AH512" i="2"/>
  <c r="AD512" i="2"/>
  <c r="W512" i="2"/>
  <c r="V512" i="2"/>
  <c r="AI512" i="2"/>
  <c r="AY512" i="2"/>
  <c r="AT512" i="2"/>
  <c r="AS512" i="2"/>
  <c r="AJ512" i="2"/>
  <c r="BC512" i="2"/>
  <c r="AC512" i="2"/>
  <c r="P512" i="2"/>
  <c r="R512" i="2"/>
  <c r="Y512" i="2"/>
  <c r="Q512" i="2"/>
  <c r="AL512" i="2"/>
  <c r="AW512" i="2"/>
  <c r="BA512" i="2"/>
  <c r="AP512" i="2"/>
  <c r="AU512" i="2"/>
  <c r="BB512" i="2"/>
  <c r="AE512" i="2"/>
  <c r="AK512" i="2"/>
  <c r="AN512" i="2"/>
  <c r="AQ512" i="2"/>
  <c r="AO512" i="2"/>
  <c r="S512" i="2"/>
  <c r="AB512" i="2"/>
  <c r="U512" i="2"/>
  <c r="AR512" i="2"/>
  <c r="AI5" i="2"/>
  <c r="AO5" i="2"/>
  <c r="AF5" i="2"/>
  <c r="AH5" i="2"/>
  <c r="AE5" i="2"/>
  <c r="AQ5" i="2"/>
  <c r="AJ5" i="2"/>
  <c r="AK5" i="2"/>
  <c r="AL5" i="2"/>
  <c r="AS5" i="2"/>
  <c r="AM5" i="2"/>
  <c r="AR5" i="2"/>
  <c r="AP5" i="2"/>
  <c r="AT5" i="2"/>
  <c r="AN5" i="2"/>
  <c r="AG5" i="2"/>
  <c r="BA458" i="2"/>
  <c r="P458" i="2"/>
  <c r="X458" i="2"/>
  <c r="AM458" i="2"/>
  <c r="S458" i="2"/>
  <c r="Q458" i="2"/>
  <c r="Y458" i="2"/>
  <c r="AL458" i="2"/>
  <c r="AV458" i="2"/>
  <c r="AC458" i="2"/>
  <c r="AF458" i="2"/>
  <c r="R458" i="2"/>
  <c r="V458" i="2"/>
  <c r="AD458" i="2"/>
  <c r="AX458" i="2"/>
  <c r="Z458" i="2"/>
  <c r="AZ458" i="2"/>
  <c r="W458" i="2"/>
  <c r="BC458" i="2"/>
  <c r="T458" i="2"/>
  <c r="AJ458" i="2"/>
  <c r="AY458" i="2"/>
  <c r="AU458" i="2"/>
  <c r="AE458" i="2"/>
  <c r="BB458" i="2"/>
  <c r="U458" i="2"/>
  <c r="AH458" i="2"/>
  <c r="AP458" i="2"/>
  <c r="AA458" i="2"/>
  <c r="AB458" i="2"/>
  <c r="AK458" i="2"/>
  <c r="AT458" i="2"/>
  <c r="AN458" i="2"/>
  <c r="AG458" i="2"/>
  <c r="AI458" i="2"/>
  <c r="AW458" i="2"/>
  <c r="AR458" i="2"/>
  <c r="AS458" i="2"/>
  <c r="AO458" i="2"/>
  <c r="AQ458" i="2"/>
  <c r="L476" i="2"/>
  <c r="M476" i="2" s="1"/>
  <c r="M692" i="2"/>
  <c r="N692" i="2" s="1"/>
  <c r="L397" i="2"/>
  <c r="M690" i="2"/>
  <c r="N690" i="2" s="1"/>
  <c r="M650" i="2"/>
  <c r="N650" i="2" s="1"/>
  <c r="AH472" i="2"/>
  <c r="AI472" i="2"/>
  <c r="AC472" i="2"/>
  <c r="Z472" i="2"/>
  <c r="BC472" i="2"/>
  <c r="AG472" i="2"/>
  <c r="AR472" i="2"/>
  <c r="AN472" i="2"/>
  <c r="S472" i="2"/>
  <c r="AT472" i="2"/>
  <c r="AS472" i="2"/>
  <c r="T472" i="2"/>
  <c r="AB472" i="2"/>
  <c r="P472" i="2"/>
  <c r="AQ472" i="2"/>
  <c r="V472" i="2"/>
  <c r="AF472" i="2"/>
  <c r="AU472" i="2"/>
  <c r="AD472" i="2"/>
  <c r="BB472" i="2"/>
  <c r="Q472" i="2"/>
  <c r="AY472" i="2"/>
  <c r="AK472" i="2"/>
  <c r="AE472" i="2"/>
  <c r="AV472" i="2"/>
  <c r="U472" i="2"/>
  <c r="Y472" i="2"/>
  <c r="AM472" i="2"/>
  <c r="AP472" i="2"/>
  <c r="AO472" i="2"/>
  <c r="AX472" i="2"/>
  <c r="BA472" i="2"/>
  <c r="AW472" i="2"/>
  <c r="X472" i="2"/>
  <c r="AJ472" i="2"/>
  <c r="AZ472" i="2"/>
  <c r="R472" i="2"/>
  <c r="W472" i="2"/>
  <c r="AL472" i="2"/>
  <c r="AA472" i="2"/>
  <c r="L519" i="2"/>
  <c r="M519" i="2" s="1"/>
  <c r="N519" i="2" s="1"/>
  <c r="L618" i="2"/>
  <c r="M618" i="2" s="1"/>
  <c r="M540" i="2"/>
  <c r="N540" i="2" s="1"/>
  <c r="M469" i="2"/>
  <c r="N469" i="2" s="1"/>
  <c r="L542" i="2"/>
  <c r="M542" i="2" s="1"/>
  <c r="N542" i="2" s="1"/>
  <c r="N474" i="2"/>
  <c r="P669" i="2"/>
  <c r="S669" i="2"/>
  <c r="X669" i="2"/>
  <c r="V669" i="2"/>
  <c r="W669" i="2"/>
  <c r="Y669" i="2"/>
  <c r="T669" i="2"/>
  <c r="R669" i="2"/>
  <c r="Q669" i="2"/>
  <c r="U669" i="2"/>
  <c r="M662" i="2"/>
  <c r="N662" i="2" s="1"/>
  <c r="L378" i="2"/>
  <c r="U696" i="2"/>
  <c r="Q696" i="2"/>
  <c r="V696" i="2"/>
  <c r="T696" i="2"/>
  <c r="X696" i="2"/>
  <c r="P696" i="2"/>
  <c r="Y696" i="2"/>
  <c r="W696" i="2"/>
  <c r="S696" i="2"/>
  <c r="R696" i="2"/>
  <c r="N537" i="2"/>
  <c r="N610" i="2"/>
  <c r="L616" i="2"/>
  <c r="AM356" i="2"/>
  <c r="Z356" i="2"/>
  <c r="Q356" i="2"/>
  <c r="X356" i="2"/>
  <c r="AD356" i="2"/>
  <c r="U356" i="2"/>
  <c r="AS356" i="2"/>
  <c r="V356" i="2"/>
  <c r="AC356" i="2"/>
  <c r="AQ356" i="2"/>
  <c r="AJ356" i="2"/>
  <c r="AO356" i="2"/>
  <c r="AF356" i="2"/>
  <c r="AN356" i="2"/>
  <c r="AI356" i="2"/>
  <c r="AH356" i="2"/>
  <c r="AL356" i="2"/>
  <c r="AP356" i="2"/>
  <c r="T356" i="2"/>
  <c r="N356" i="2"/>
  <c r="AR356" i="2"/>
  <c r="Y356" i="2"/>
  <c r="O356" i="2"/>
  <c r="S356" i="2"/>
  <c r="AK356" i="2"/>
  <c r="AB356" i="2"/>
  <c r="R356" i="2"/>
  <c r="AA356" i="2"/>
  <c r="P356" i="2"/>
  <c r="AG356" i="2"/>
  <c r="AE356" i="2"/>
  <c r="W356" i="2"/>
  <c r="L656" i="2"/>
  <c r="M656" i="2" s="1"/>
  <c r="AC463" i="2"/>
  <c r="AJ463" i="2"/>
  <c r="AK463" i="2"/>
  <c r="AV463" i="2"/>
  <c r="AI463" i="2"/>
  <c r="AM463" i="2"/>
  <c r="AB463" i="2"/>
  <c r="V463" i="2"/>
  <c r="BC463" i="2"/>
  <c r="AF463" i="2"/>
  <c r="AA463" i="2"/>
  <c r="AL463" i="2"/>
  <c r="BA463" i="2"/>
  <c r="AZ463" i="2"/>
  <c r="BB463" i="2"/>
  <c r="Z463" i="2"/>
  <c r="AY463" i="2"/>
  <c r="AR463" i="2"/>
  <c r="AN463" i="2"/>
  <c r="AG463" i="2"/>
  <c r="AO463" i="2"/>
  <c r="AT463" i="2"/>
  <c r="U463" i="2"/>
  <c r="T463" i="2"/>
  <c r="AX463" i="2"/>
  <c r="AE463" i="2"/>
  <c r="Y463" i="2"/>
  <c r="AH463" i="2"/>
  <c r="AP463" i="2"/>
  <c r="S463" i="2"/>
  <c r="AD463" i="2"/>
  <c r="AW463" i="2"/>
  <c r="AU463" i="2"/>
  <c r="AS463" i="2"/>
  <c r="R463" i="2"/>
  <c r="Q463" i="2"/>
  <c r="W463" i="2"/>
  <c r="P463" i="2"/>
  <c r="X463" i="2"/>
  <c r="AQ463" i="2"/>
  <c r="N661" i="2"/>
  <c r="L502" i="2"/>
  <c r="M502" i="2" s="1"/>
  <c r="M633" i="2"/>
  <c r="N633" i="2" s="1"/>
  <c r="AA534" i="2"/>
  <c r="AP534" i="2"/>
  <c r="AL534" i="2"/>
  <c r="Z534" i="2"/>
  <c r="AU534" i="2"/>
  <c r="BA534" i="2"/>
  <c r="Q534" i="2"/>
  <c r="U534" i="2"/>
  <c r="Y534" i="2"/>
  <c r="AW534" i="2"/>
  <c r="AV534" i="2"/>
  <c r="AC534" i="2"/>
  <c r="S534" i="2"/>
  <c r="AQ534" i="2"/>
  <c r="BB534" i="2"/>
  <c r="P534" i="2"/>
  <c r="W534" i="2"/>
  <c r="T534" i="2"/>
  <c r="AM534" i="2"/>
  <c r="AJ534" i="2"/>
  <c r="AO534" i="2"/>
  <c r="AS534" i="2"/>
  <c r="AN534" i="2"/>
  <c r="AY534" i="2"/>
  <c r="V534" i="2"/>
  <c r="BC534" i="2"/>
  <c r="AF534" i="2"/>
  <c r="M638" i="2"/>
  <c r="N638" i="2" s="1"/>
  <c r="R675" i="2"/>
  <c r="Y675" i="2"/>
  <c r="W675" i="2"/>
  <c r="T675" i="2"/>
  <c r="P675" i="2"/>
  <c r="Q675" i="2"/>
  <c r="V675" i="2"/>
  <c r="S675" i="2"/>
  <c r="X675" i="2"/>
  <c r="U675" i="2"/>
  <c r="M484" i="2"/>
  <c r="N484" i="2" s="1"/>
  <c r="AF388" i="2"/>
  <c r="Y388" i="2"/>
  <c r="N388" i="2"/>
  <c r="Q388" i="2"/>
  <c r="U388" i="2"/>
  <c r="V388" i="2"/>
  <c r="AG388" i="2"/>
  <c r="AA388" i="2"/>
  <c r="T388" i="2"/>
  <c r="AL388" i="2"/>
  <c r="AP388" i="2"/>
  <c r="X388" i="2"/>
  <c r="W388" i="2"/>
  <c r="AS388" i="2"/>
  <c r="AJ388" i="2"/>
  <c r="AI388" i="2"/>
  <c r="AH388" i="2"/>
  <c r="AB388" i="2"/>
  <c r="AM388" i="2"/>
  <c r="AD388" i="2"/>
  <c r="AC388" i="2"/>
  <c r="R388" i="2"/>
  <c r="AR388" i="2"/>
  <c r="AK388" i="2"/>
  <c r="P388" i="2"/>
  <c r="AQ388" i="2"/>
  <c r="AO388" i="2"/>
  <c r="S388" i="2"/>
  <c r="Z388" i="2"/>
  <c r="O388" i="2"/>
  <c r="AN388" i="2"/>
  <c r="AE388" i="2"/>
  <c r="L664" i="2"/>
  <c r="M664" i="2" s="1"/>
  <c r="N664" i="2" s="1"/>
  <c r="S700" i="2"/>
  <c r="P700" i="2"/>
  <c r="U700" i="2"/>
  <c r="W700" i="2"/>
  <c r="Q700" i="2"/>
  <c r="T700" i="2"/>
  <c r="R700" i="2"/>
  <c r="Y700" i="2"/>
  <c r="X700" i="2"/>
  <c r="V700" i="2"/>
  <c r="L698" i="2"/>
  <c r="M698" i="2" s="1"/>
  <c r="N698" i="2" s="1"/>
  <c r="AB359" i="2"/>
  <c r="AR359" i="2"/>
  <c r="Z359" i="2"/>
  <c r="AD359" i="2"/>
  <c r="N359" i="2"/>
  <c r="T359" i="2"/>
  <c r="AE359" i="2"/>
  <c r="R359" i="2"/>
  <c r="AF359" i="2"/>
  <c r="P359" i="2"/>
  <c r="AO359" i="2"/>
  <c r="V359" i="2"/>
  <c r="Q359" i="2"/>
  <c r="AM359" i="2"/>
  <c r="U359" i="2"/>
  <c r="AC359" i="2"/>
  <c r="AH359" i="2"/>
  <c r="AA359" i="2"/>
  <c r="AI359" i="2"/>
  <c r="AN359" i="2"/>
  <c r="AS359" i="2"/>
  <c r="AJ359" i="2"/>
  <c r="AK359" i="2"/>
  <c r="W359" i="2"/>
  <c r="AG359" i="2"/>
  <c r="O359" i="2"/>
  <c r="AP359" i="2"/>
  <c r="AL359" i="2"/>
  <c r="AQ359" i="2"/>
  <c r="S359" i="2"/>
  <c r="Y359" i="2"/>
  <c r="X359" i="2"/>
  <c r="R384" i="2"/>
  <c r="AO384" i="2"/>
  <c r="N606" i="2"/>
  <c r="AA399" i="2"/>
  <c r="AH399" i="2"/>
  <c r="AI399" i="2"/>
  <c r="X399" i="2"/>
  <c r="Q399" i="2"/>
  <c r="AB399" i="2"/>
  <c r="AQ399" i="2"/>
  <c r="P399" i="2"/>
  <c r="AF399" i="2"/>
  <c r="U399" i="2"/>
  <c r="N399" i="2"/>
  <c r="AD399" i="2"/>
  <c r="AG399" i="2"/>
  <c r="V399" i="2"/>
  <c r="AE399" i="2"/>
  <c r="AJ399" i="2"/>
  <c r="AP399" i="2"/>
  <c r="AR399" i="2"/>
  <c r="AM399" i="2"/>
  <c r="T399" i="2"/>
  <c r="AO399" i="2"/>
  <c r="AC399" i="2"/>
  <c r="AN399" i="2"/>
  <c r="AK399" i="2"/>
  <c r="S399" i="2"/>
  <c r="Y399" i="2"/>
  <c r="AL399" i="2"/>
  <c r="W399" i="2"/>
  <c r="O399" i="2"/>
  <c r="AS399" i="2"/>
  <c r="R399" i="2"/>
  <c r="Z399" i="2"/>
  <c r="M682" i="2"/>
  <c r="N682" i="2" s="1"/>
  <c r="V648" i="2"/>
  <c r="X648" i="2"/>
  <c r="R648" i="2"/>
  <c r="S648" i="2"/>
  <c r="W648" i="2"/>
  <c r="Y648" i="2"/>
  <c r="Q648" i="2"/>
  <c r="T648" i="2"/>
  <c r="P648" i="2"/>
  <c r="U648" i="2"/>
  <c r="N643" i="2"/>
  <c r="L547" i="2"/>
  <c r="M547" i="2" s="1"/>
  <c r="L468" i="2"/>
  <c r="M468" i="2" s="1"/>
  <c r="M528" i="2"/>
  <c r="N528" i="2" s="1"/>
  <c r="L658" i="2"/>
  <c r="M658" i="2" s="1"/>
  <c r="R620" i="2"/>
  <c r="P620" i="2"/>
  <c r="Y620" i="2"/>
  <c r="V620" i="2"/>
  <c r="W620" i="2"/>
  <c r="U620" i="2"/>
  <c r="T620" i="2"/>
  <c r="S620" i="2"/>
  <c r="X620" i="2"/>
  <c r="Q620" i="2"/>
  <c r="M526" i="2"/>
  <c r="N526" i="2" s="1"/>
  <c r="L640" i="2"/>
  <c r="O363" i="2"/>
  <c r="AR363" i="2"/>
  <c r="AH363" i="2"/>
  <c r="X363" i="2"/>
  <c r="S363" i="2"/>
  <c r="AO363" i="2"/>
  <c r="AD363" i="2"/>
  <c r="W363" i="2"/>
  <c r="AC363" i="2"/>
  <c r="Y363" i="2"/>
  <c r="AP363" i="2"/>
  <c r="T363" i="2"/>
  <c r="N363" i="2"/>
  <c r="V363" i="2"/>
  <c r="AI363" i="2"/>
  <c r="AF363" i="2"/>
  <c r="P363" i="2"/>
  <c r="AG363" i="2"/>
  <c r="AN363" i="2"/>
  <c r="Q363" i="2"/>
  <c r="U363" i="2"/>
  <c r="AL363" i="2"/>
  <c r="R363" i="2"/>
  <c r="AQ363" i="2"/>
  <c r="AS363" i="2"/>
  <c r="AE363" i="2"/>
  <c r="AJ363" i="2"/>
  <c r="AB363" i="2"/>
  <c r="AM363" i="2"/>
  <c r="Z363" i="2"/>
  <c r="AA363" i="2"/>
  <c r="AK363" i="2"/>
  <c r="BA477" i="2"/>
  <c r="AJ477" i="2"/>
  <c r="X477" i="2"/>
  <c r="T477" i="2"/>
  <c r="BB477" i="2"/>
  <c r="BC477" i="2"/>
  <c r="AF477" i="2"/>
  <c r="W477" i="2"/>
  <c r="AN477" i="2"/>
  <c r="AC477" i="2"/>
  <c r="AG477" i="2"/>
  <c r="AA477" i="2"/>
  <c r="AB477" i="2"/>
  <c r="P477" i="2"/>
  <c r="V477" i="2"/>
  <c r="AR477" i="2"/>
  <c r="AV477" i="2"/>
  <c r="U477" i="2"/>
  <c r="Y477" i="2"/>
  <c r="AU477" i="2"/>
  <c r="AX477" i="2"/>
  <c r="AM477" i="2"/>
  <c r="S477" i="2"/>
  <c r="AT477" i="2"/>
  <c r="AW477" i="2"/>
  <c r="AI477" i="2"/>
  <c r="Q477" i="2"/>
  <c r="AH477" i="2"/>
  <c r="AL477" i="2"/>
  <c r="Z477" i="2"/>
  <c r="AD477" i="2"/>
  <c r="AK477" i="2"/>
  <c r="AP477" i="2"/>
  <c r="AO477" i="2"/>
  <c r="AQ477" i="2"/>
  <c r="AZ477" i="2"/>
  <c r="AS477" i="2"/>
  <c r="AE477" i="2"/>
  <c r="R477" i="2"/>
  <c r="AY477" i="2"/>
  <c r="M501" i="2"/>
  <c r="N501" i="2" s="1"/>
  <c r="L532" i="2"/>
  <c r="AB403" i="2"/>
  <c r="AM403" i="2"/>
  <c r="V403" i="2"/>
  <c r="Y403" i="2"/>
  <c r="AK403" i="2"/>
  <c r="AP403" i="2"/>
  <c r="AS403" i="2"/>
  <c r="AC403" i="2"/>
  <c r="Z403" i="2"/>
  <c r="AA403" i="2"/>
  <c r="AF403" i="2"/>
  <c r="Q403" i="2"/>
  <c r="S403" i="2"/>
  <c r="AO403" i="2"/>
  <c r="W403" i="2"/>
  <c r="AI403" i="2"/>
  <c r="N403" i="2"/>
  <c r="AL403" i="2"/>
  <c r="AN403" i="2"/>
  <c r="P403" i="2"/>
  <c r="X403" i="2"/>
  <c r="AR403" i="2"/>
  <c r="T403" i="2"/>
  <c r="AE403" i="2"/>
  <c r="AD403" i="2"/>
  <c r="R403" i="2"/>
  <c r="AG403" i="2"/>
  <c r="AH403" i="2"/>
  <c r="U403" i="2"/>
  <c r="AJ403" i="2"/>
  <c r="O403" i="2"/>
  <c r="AQ403" i="2"/>
  <c r="L548" i="2"/>
  <c r="AK379" i="2"/>
  <c r="AQ379" i="2"/>
  <c r="AS379" i="2"/>
  <c r="Y379" i="2"/>
  <c r="O379" i="2"/>
  <c r="AH379" i="2"/>
  <c r="AA379" i="2"/>
  <c r="AD379" i="2"/>
  <c r="X379" i="2"/>
  <c r="Q379" i="2"/>
  <c r="N379" i="2"/>
  <c r="AG379" i="2"/>
  <c r="AE379" i="2"/>
  <c r="T379" i="2"/>
  <c r="W379" i="2"/>
  <c r="Z379" i="2"/>
  <c r="AR379" i="2"/>
  <c r="AC379" i="2"/>
  <c r="AM379" i="2"/>
  <c r="AF379" i="2"/>
  <c r="S379" i="2"/>
  <c r="AO379" i="2"/>
  <c r="V379" i="2"/>
  <c r="AI379" i="2"/>
  <c r="AP379" i="2"/>
  <c r="AN379" i="2"/>
  <c r="U379" i="2"/>
  <c r="AJ379" i="2"/>
  <c r="R379" i="2"/>
  <c r="AB379" i="2"/>
  <c r="P379" i="2"/>
  <c r="AL379" i="2"/>
  <c r="O371" i="2"/>
  <c r="AM371" i="2"/>
  <c r="U371" i="2"/>
  <c r="AQ371" i="2"/>
  <c r="Z371" i="2"/>
  <c r="AA371" i="2"/>
  <c r="AI371" i="2"/>
  <c r="T371" i="2"/>
  <c r="AC371" i="2"/>
  <c r="AE371" i="2"/>
  <c r="W371" i="2"/>
  <c r="AO371" i="2"/>
  <c r="AH371" i="2"/>
  <c r="V371" i="2"/>
  <c r="AR371" i="2"/>
  <c r="AK371" i="2"/>
  <c r="Q371" i="2"/>
  <c r="S371" i="2"/>
  <c r="AN371" i="2"/>
  <c r="AB371" i="2"/>
  <c r="AL371" i="2"/>
  <c r="Y371" i="2"/>
  <c r="AG371" i="2"/>
  <c r="AJ371" i="2"/>
  <c r="N371" i="2"/>
  <c r="R371" i="2"/>
  <c r="P371" i="2"/>
  <c r="AD371" i="2"/>
  <c r="AP371" i="2"/>
  <c r="AF371" i="2"/>
  <c r="X371" i="2"/>
  <c r="AS371" i="2"/>
  <c r="J227" i="2" l="1"/>
  <c r="J194" i="2"/>
  <c r="J190" i="2"/>
  <c r="J226" i="2"/>
  <c r="J203" i="2"/>
  <c r="J239" i="2"/>
  <c r="J232" i="2"/>
  <c r="J210" i="2"/>
  <c r="J196" i="2"/>
  <c r="J228" i="2"/>
  <c r="J192" i="2"/>
  <c r="J247" i="2"/>
  <c r="J242" i="2"/>
  <c r="J234" i="2"/>
  <c r="J206" i="2"/>
  <c r="J219" i="2"/>
  <c r="J197" i="2"/>
  <c r="J182" i="2"/>
  <c r="J221" i="2"/>
  <c r="J223" i="2"/>
  <c r="J222" i="2"/>
  <c r="T181" i="2"/>
  <c r="AH181" i="2"/>
  <c r="AF181" i="2"/>
  <c r="Z181" i="2"/>
  <c r="O181" i="2"/>
  <c r="R181" i="2"/>
  <c r="AD181" i="2"/>
  <c r="Y181" i="2"/>
  <c r="W181" i="2"/>
  <c r="L181" i="2"/>
  <c r="V181" i="2"/>
  <c r="S181" i="2"/>
  <c r="AB181" i="2"/>
  <c r="U181" i="2"/>
  <c r="AI181" i="2"/>
  <c r="M181" i="2"/>
  <c r="AE181" i="2"/>
  <c r="AA181" i="2"/>
  <c r="X181" i="2"/>
  <c r="Q181" i="2"/>
  <c r="AC181" i="2"/>
  <c r="N181" i="2"/>
  <c r="P181" i="2"/>
  <c r="AG181" i="2"/>
  <c r="AD248" i="2"/>
  <c r="T248" i="2"/>
  <c r="Q248" i="2"/>
  <c r="U248" i="2"/>
  <c r="AH248" i="2"/>
  <c r="Z248" i="2"/>
  <c r="L248" i="2"/>
  <c r="Y248" i="2"/>
  <c r="V248" i="2"/>
  <c r="S248" i="2"/>
  <c r="P248" i="2"/>
  <c r="AE248" i="2"/>
  <c r="AG248" i="2"/>
  <c r="N248" i="2"/>
  <c r="AA248" i="2"/>
  <c r="X248" i="2"/>
  <c r="W248" i="2"/>
  <c r="M248" i="2"/>
  <c r="O248" i="2"/>
  <c r="AI248" i="2"/>
  <c r="AF248" i="2"/>
  <c r="AC248" i="2"/>
  <c r="AB248" i="2"/>
  <c r="R248" i="2"/>
  <c r="O174" i="2"/>
  <c r="Y174" i="2"/>
  <c r="Q174" i="2"/>
  <c r="AE174" i="2"/>
  <c r="P174" i="2"/>
  <c r="L174" i="2"/>
  <c r="N174" i="2"/>
  <c r="AC174" i="2"/>
  <c r="AI174" i="2"/>
  <c r="AB174" i="2"/>
  <c r="M174" i="2"/>
  <c r="X174" i="2"/>
  <c r="AF174" i="2"/>
  <c r="Z174" i="2"/>
  <c r="AG174" i="2"/>
  <c r="AA174" i="2"/>
  <c r="V174" i="2"/>
  <c r="U174" i="2"/>
  <c r="T174" i="2"/>
  <c r="W174" i="2"/>
  <c r="AH174" i="2"/>
  <c r="S174" i="2"/>
  <c r="AD174" i="2"/>
  <c r="R174" i="2"/>
  <c r="AH189" i="2"/>
  <c r="L189" i="2"/>
  <c r="R189" i="2"/>
  <c r="W189" i="2"/>
  <c r="X189" i="2"/>
  <c r="AE189" i="2"/>
  <c r="M189" i="2"/>
  <c r="Z189" i="2"/>
  <c r="O189" i="2"/>
  <c r="P189" i="2"/>
  <c r="Y189" i="2"/>
  <c r="AF189" i="2"/>
  <c r="AB189" i="2"/>
  <c r="S189" i="2"/>
  <c r="AI189" i="2"/>
  <c r="Q189" i="2"/>
  <c r="V189" i="2"/>
  <c r="AG189" i="2"/>
  <c r="AC189" i="2"/>
  <c r="U189" i="2"/>
  <c r="T189" i="2"/>
  <c r="N189" i="2"/>
  <c r="AA189" i="2"/>
  <c r="AD189" i="2"/>
  <c r="X210" i="2"/>
  <c r="U210" i="2"/>
  <c r="T210" i="2"/>
  <c r="N210" i="2"/>
  <c r="AH210" i="2"/>
  <c r="S210" i="2"/>
  <c r="AF210" i="2"/>
  <c r="O210" i="2"/>
  <c r="Q210" i="2"/>
  <c r="Y210" i="2"/>
  <c r="R210" i="2"/>
  <c r="L210" i="2"/>
  <c r="W210" i="2"/>
  <c r="AI210" i="2"/>
  <c r="AC210" i="2"/>
  <c r="V210" i="2"/>
  <c r="AD210" i="2"/>
  <c r="AE210" i="2"/>
  <c r="Z210" i="2"/>
  <c r="AB210" i="2"/>
  <c r="M210" i="2"/>
  <c r="AG210" i="2"/>
  <c r="AA210" i="2"/>
  <c r="P210" i="2"/>
  <c r="U196" i="2"/>
  <c r="AH196" i="2"/>
  <c r="Z196" i="2"/>
  <c r="AD196" i="2"/>
  <c r="T196" i="2"/>
  <c r="Q196" i="2"/>
  <c r="S196" i="2"/>
  <c r="P196" i="2"/>
  <c r="AE196" i="2"/>
  <c r="L196" i="2"/>
  <c r="Y196" i="2"/>
  <c r="V196" i="2"/>
  <c r="X196" i="2"/>
  <c r="W196" i="2"/>
  <c r="M196" i="2"/>
  <c r="AG196" i="2"/>
  <c r="N196" i="2"/>
  <c r="AA196" i="2"/>
  <c r="AC196" i="2"/>
  <c r="AB196" i="2"/>
  <c r="R196" i="2"/>
  <c r="O196" i="2"/>
  <c r="AI196" i="2"/>
  <c r="AF196" i="2"/>
  <c r="U228" i="2"/>
  <c r="AH228" i="2"/>
  <c r="AG228" i="2"/>
  <c r="AB228" i="2"/>
  <c r="V228" i="2"/>
  <c r="M228" i="2"/>
  <c r="S228" i="2"/>
  <c r="P228" i="2"/>
  <c r="O228" i="2"/>
  <c r="AE228" i="2"/>
  <c r="AF228" i="2"/>
  <c r="N228" i="2"/>
  <c r="X228" i="2"/>
  <c r="AD228" i="2"/>
  <c r="T228" i="2"/>
  <c r="R228" i="2"/>
  <c r="W228" i="2"/>
  <c r="Q228" i="2"/>
  <c r="AC228" i="2"/>
  <c r="L228" i="2"/>
  <c r="Y228" i="2"/>
  <c r="AI228" i="2"/>
  <c r="Z228" i="2"/>
  <c r="AA228" i="2"/>
  <c r="AH192" i="2"/>
  <c r="P192" i="2"/>
  <c r="AD192" i="2"/>
  <c r="U192" i="2"/>
  <c r="W192" i="2"/>
  <c r="Y192" i="2"/>
  <c r="AC192" i="2"/>
  <c r="AE192" i="2"/>
  <c r="T192" i="2"/>
  <c r="L192" i="2"/>
  <c r="AG192" i="2"/>
  <c r="O192" i="2"/>
  <c r="S192" i="2"/>
  <c r="AB192" i="2"/>
  <c r="AI192" i="2"/>
  <c r="AA192" i="2"/>
  <c r="AF192" i="2"/>
  <c r="N192" i="2"/>
  <c r="R192" i="2"/>
  <c r="X192" i="2"/>
  <c r="Z192" i="2"/>
  <c r="Q192" i="2"/>
  <c r="V192" i="2"/>
  <c r="M192" i="2"/>
  <c r="AD247" i="2"/>
  <c r="W247" i="2"/>
  <c r="X247" i="2"/>
  <c r="AB247" i="2"/>
  <c r="AH247" i="2"/>
  <c r="T247" i="2"/>
  <c r="L247" i="2"/>
  <c r="O247" i="2"/>
  <c r="Y247" i="2"/>
  <c r="R247" i="2"/>
  <c r="AE247" i="2"/>
  <c r="AG247" i="2"/>
  <c r="AC247" i="2"/>
  <c r="N247" i="2"/>
  <c r="Q247" i="2"/>
  <c r="M247" i="2"/>
  <c r="Z247" i="2"/>
  <c r="S247" i="2"/>
  <c r="V247" i="2"/>
  <c r="AF247" i="2"/>
  <c r="AI247" i="2"/>
  <c r="U247" i="2"/>
  <c r="P247" i="2"/>
  <c r="AA247" i="2"/>
  <c r="AB242" i="2"/>
  <c r="Z242" i="2"/>
  <c r="AA242" i="2"/>
  <c r="AF242" i="2"/>
  <c r="AI242" i="2"/>
  <c r="T242" i="2"/>
  <c r="N242" i="2"/>
  <c r="M242" i="2"/>
  <c r="S242" i="2"/>
  <c r="AH242" i="2"/>
  <c r="AC242" i="2"/>
  <c r="AD242" i="2"/>
  <c r="AG242" i="2"/>
  <c r="V242" i="2"/>
  <c r="Q242" i="2"/>
  <c r="U242" i="2"/>
  <c r="L242" i="2"/>
  <c r="Y242" i="2"/>
  <c r="AE242" i="2"/>
  <c r="P242" i="2"/>
  <c r="W242" i="2"/>
  <c r="O242" i="2"/>
  <c r="R242" i="2"/>
  <c r="X242" i="2"/>
  <c r="AB234" i="2"/>
  <c r="Y234" i="2"/>
  <c r="AE234" i="2"/>
  <c r="R234" i="2"/>
  <c r="P234" i="2"/>
  <c r="V234" i="2"/>
  <c r="AG234" i="2"/>
  <c r="AH234" i="2"/>
  <c r="AF234" i="2"/>
  <c r="X234" i="2"/>
  <c r="U234" i="2"/>
  <c r="AA234" i="2"/>
  <c r="S234" i="2"/>
  <c r="L234" i="2"/>
  <c r="W234" i="2"/>
  <c r="AC234" i="2"/>
  <c r="AD234" i="2"/>
  <c r="N234" i="2"/>
  <c r="M234" i="2"/>
  <c r="T234" i="2"/>
  <c r="Q234" i="2"/>
  <c r="Z234" i="2"/>
  <c r="O234" i="2"/>
  <c r="AI234" i="2"/>
  <c r="Q198" i="2"/>
  <c r="L198" i="2"/>
  <c r="AB198" i="2"/>
  <c r="Y198" i="2"/>
  <c r="X198" i="2"/>
  <c r="U198" i="2"/>
  <c r="AC198" i="2"/>
  <c r="P198" i="2"/>
  <c r="AI198" i="2"/>
  <c r="T198" i="2"/>
  <c r="AG198" i="2"/>
  <c r="N198" i="2"/>
  <c r="AD198" i="2"/>
  <c r="S198" i="2"/>
  <c r="W198" i="2"/>
  <c r="AA198" i="2"/>
  <c r="V198" i="2"/>
  <c r="M198" i="2"/>
  <c r="O198" i="2"/>
  <c r="AH198" i="2"/>
  <c r="Z198" i="2"/>
  <c r="R198" i="2"/>
  <c r="AF198" i="2"/>
  <c r="AE198" i="2"/>
  <c r="M206" i="2"/>
  <c r="N206" i="2"/>
  <c r="AH206" i="2"/>
  <c r="O206" i="2"/>
  <c r="W206" i="2"/>
  <c r="AD206" i="2"/>
  <c r="V206" i="2"/>
  <c r="AI206" i="2"/>
  <c r="L206" i="2"/>
  <c r="U206" i="2"/>
  <c r="Z206" i="2"/>
  <c r="AE206" i="2"/>
  <c r="AA206" i="2"/>
  <c r="T206" i="2"/>
  <c r="AG206" i="2"/>
  <c r="X206" i="2"/>
  <c r="AC206" i="2"/>
  <c r="R206" i="2"/>
  <c r="AB206" i="2"/>
  <c r="Y206" i="2"/>
  <c r="S206" i="2"/>
  <c r="AF206" i="2"/>
  <c r="P206" i="2"/>
  <c r="Q206" i="2"/>
  <c r="Y219" i="2"/>
  <c r="Q219" i="2"/>
  <c r="V219" i="2"/>
  <c r="M219" i="2"/>
  <c r="R219" i="2"/>
  <c r="AF219" i="2"/>
  <c r="AC219" i="2"/>
  <c r="AH219" i="2"/>
  <c r="AB219" i="2"/>
  <c r="S219" i="2"/>
  <c r="AD219" i="2"/>
  <c r="L219" i="2"/>
  <c r="Z219" i="2"/>
  <c r="U219" i="2"/>
  <c r="P219" i="2"/>
  <c r="X219" i="2"/>
  <c r="T219" i="2"/>
  <c r="W219" i="2"/>
  <c r="AI219" i="2"/>
  <c r="AE219" i="2"/>
  <c r="O219" i="2"/>
  <c r="AA219" i="2"/>
  <c r="N219" i="2"/>
  <c r="AG219" i="2"/>
  <c r="L197" i="2"/>
  <c r="M197" i="2"/>
  <c r="AG197" i="2"/>
  <c r="AD197" i="2"/>
  <c r="P197" i="2"/>
  <c r="S197" i="2"/>
  <c r="U197" i="2"/>
  <c r="AH197" i="2"/>
  <c r="O197" i="2"/>
  <c r="AI197" i="2"/>
  <c r="Y197" i="2"/>
  <c r="T197" i="2"/>
  <c r="Z197" i="2"/>
  <c r="W197" i="2"/>
  <c r="AF197" i="2"/>
  <c r="Q197" i="2"/>
  <c r="AB197" i="2"/>
  <c r="AC197" i="2"/>
  <c r="AE197" i="2"/>
  <c r="X197" i="2"/>
  <c r="R197" i="2"/>
  <c r="V197" i="2"/>
  <c r="N197" i="2"/>
  <c r="AA197" i="2"/>
  <c r="AG182" i="2"/>
  <c r="AC182" i="2"/>
  <c r="Z182" i="2"/>
  <c r="W182" i="2"/>
  <c r="N182" i="2"/>
  <c r="V182" i="2"/>
  <c r="AI182" i="2"/>
  <c r="AH182" i="2"/>
  <c r="AE182" i="2"/>
  <c r="AB182" i="2"/>
  <c r="O182" i="2"/>
  <c r="AF182" i="2"/>
  <c r="S182" i="2"/>
  <c r="P182" i="2"/>
  <c r="M182" i="2"/>
  <c r="Q182" i="2"/>
  <c r="Y182" i="2"/>
  <c r="T182" i="2"/>
  <c r="X182" i="2"/>
  <c r="U182" i="2"/>
  <c r="R182" i="2"/>
  <c r="AA182" i="2"/>
  <c r="L182" i="2"/>
  <c r="AD182" i="2"/>
  <c r="AH221" i="2"/>
  <c r="AG221" i="2"/>
  <c r="W221" i="2"/>
  <c r="P221" i="2"/>
  <c r="T221" i="2"/>
  <c r="N221" i="2"/>
  <c r="Z221" i="2"/>
  <c r="L221" i="2"/>
  <c r="O221" i="2"/>
  <c r="AI221" i="2"/>
  <c r="Y221" i="2"/>
  <c r="AC221" i="2"/>
  <c r="AE221" i="2"/>
  <c r="U221" i="2"/>
  <c r="AF221" i="2"/>
  <c r="Q221" i="2"/>
  <c r="AD221" i="2"/>
  <c r="AA221" i="2"/>
  <c r="M221" i="2"/>
  <c r="X221" i="2"/>
  <c r="R221" i="2"/>
  <c r="V221" i="2"/>
  <c r="S221" i="2"/>
  <c r="AB221" i="2"/>
  <c r="AI190" i="2"/>
  <c r="S190" i="2"/>
  <c r="L190" i="2"/>
  <c r="Q190" i="2"/>
  <c r="AC190" i="2"/>
  <c r="AD190" i="2"/>
  <c r="V190" i="2"/>
  <c r="T190" i="2"/>
  <c r="Z190" i="2"/>
  <c r="AE190" i="2"/>
  <c r="O190" i="2"/>
  <c r="M190" i="2"/>
  <c r="AB190" i="2"/>
  <c r="Y190" i="2"/>
  <c r="AF190" i="2"/>
  <c r="R190" i="2"/>
  <c r="P190" i="2"/>
  <c r="AA190" i="2"/>
  <c r="AG190" i="2"/>
  <c r="AH190" i="2"/>
  <c r="W190" i="2"/>
  <c r="X190" i="2"/>
  <c r="U190" i="2"/>
  <c r="N190" i="2"/>
  <c r="J209" i="2"/>
  <c r="J177" i="2"/>
  <c r="J215" i="2"/>
  <c r="J243" i="2"/>
  <c r="J214" i="2"/>
  <c r="J191" i="2"/>
  <c r="J224" i="2"/>
  <c r="J202" i="2"/>
  <c r="J195" i="2"/>
  <c r="J246" i="2"/>
  <c r="J204" i="2"/>
  <c r="J220" i="2"/>
  <c r="AB180" i="2"/>
  <c r="Y180" i="2"/>
  <c r="S180" i="2"/>
  <c r="W180" i="2"/>
  <c r="O180" i="2"/>
  <c r="X180" i="2"/>
  <c r="M180" i="2"/>
  <c r="N180" i="2"/>
  <c r="AH180" i="2"/>
  <c r="AE180" i="2"/>
  <c r="Q180" i="2"/>
  <c r="P180" i="2"/>
  <c r="V180" i="2"/>
  <c r="AI180" i="2"/>
  <c r="L180" i="2"/>
  <c r="AF180" i="2"/>
  <c r="Z180" i="2"/>
  <c r="U180" i="2"/>
  <c r="AA180" i="2"/>
  <c r="T180" i="2"/>
  <c r="AG180" i="2"/>
  <c r="R180" i="2"/>
  <c r="AC180" i="2"/>
  <c r="AD180" i="2"/>
  <c r="J185" i="2"/>
  <c r="J253" i="2"/>
  <c r="J212" i="2"/>
  <c r="AI217" i="2"/>
  <c r="AF217" i="2"/>
  <c r="N217" i="2"/>
  <c r="M217" i="2"/>
  <c r="Y217" i="2"/>
  <c r="R217" i="2"/>
  <c r="U217" i="2"/>
  <c r="P217" i="2"/>
  <c r="O217" i="2"/>
  <c r="AC217" i="2"/>
  <c r="AE217" i="2"/>
  <c r="X217" i="2"/>
  <c r="W217" i="2"/>
  <c r="L217" i="2"/>
  <c r="V217" i="2"/>
  <c r="Q217" i="2"/>
  <c r="AB217" i="2"/>
  <c r="Z217" i="2"/>
  <c r="AD217" i="2"/>
  <c r="S217" i="2"/>
  <c r="AA217" i="2"/>
  <c r="AH217" i="2"/>
  <c r="AG217" i="2"/>
  <c r="T217" i="2"/>
  <c r="J251" i="2"/>
  <c r="M201" i="2"/>
  <c r="AE201" i="2"/>
  <c r="Z201" i="2"/>
  <c r="W201" i="2"/>
  <c r="P201" i="2"/>
  <c r="Q201" i="2"/>
  <c r="AB201" i="2"/>
  <c r="AH201" i="2"/>
  <c r="O201" i="2"/>
  <c r="X201" i="2"/>
  <c r="Y201" i="2"/>
  <c r="T201" i="2"/>
  <c r="N201" i="2"/>
  <c r="L201" i="2"/>
  <c r="AF201" i="2"/>
  <c r="AG201" i="2"/>
  <c r="AD201" i="2"/>
  <c r="AC201" i="2"/>
  <c r="S201" i="2"/>
  <c r="U201" i="2"/>
  <c r="R201" i="2"/>
  <c r="V201" i="2"/>
  <c r="AI201" i="2"/>
  <c r="AA201" i="2"/>
  <c r="R207" i="2"/>
  <c r="S207" i="2"/>
  <c r="N207" i="2"/>
  <c r="AD207" i="2"/>
  <c r="AI207" i="2"/>
  <c r="M207" i="2"/>
  <c r="AA207" i="2"/>
  <c r="AC207" i="2"/>
  <c r="W207" i="2"/>
  <c r="Q207" i="2"/>
  <c r="V207" i="2"/>
  <c r="P207" i="2"/>
  <c r="AB207" i="2"/>
  <c r="O207" i="2"/>
  <c r="X207" i="2"/>
  <c r="AH207" i="2"/>
  <c r="Y207" i="2"/>
  <c r="Z207" i="2"/>
  <c r="T207" i="2"/>
  <c r="AG207" i="2"/>
  <c r="AF207" i="2"/>
  <c r="AE207" i="2"/>
  <c r="U207" i="2"/>
  <c r="L207" i="2"/>
  <c r="AI231" i="2"/>
  <c r="AB231" i="2"/>
  <c r="R231" i="2"/>
  <c r="Q231" i="2"/>
  <c r="N231" i="2"/>
  <c r="O231" i="2"/>
  <c r="M231" i="2"/>
  <c r="AG231" i="2"/>
  <c r="AA231" i="2"/>
  <c r="V231" i="2"/>
  <c r="W231" i="2"/>
  <c r="AF231" i="2"/>
  <c r="U231" i="2"/>
  <c r="AH231" i="2"/>
  <c r="S231" i="2"/>
  <c r="AD231" i="2"/>
  <c r="AE231" i="2"/>
  <c r="X231" i="2"/>
  <c r="Z231" i="2"/>
  <c r="P231" i="2"/>
  <c r="T231" i="2"/>
  <c r="L231" i="2"/>
  <c r="Y231" i="2"/>
  <c r="AC231" i="2"/>
  <c r="M249" i="2"/>
  <c r="X249" i="2"/>
  <c r="R249" i="2"/>
  <c r="V249" i="2"/>
  <c r="S249" i="2"/>
  <c r="AB249" i="2"/>
  <c r="AH249" i="2"/>
  <c r="AG249" i="2"/>
  <c r="W249" i="2"/>
  <c r="P249" i="2"/>
  <c r="T249" i="2"/>
  <c r="N249" i="2"/>
  <c r="Z249" i="2"/>
  <c r="L249" i="2"/>
  <c r="O249" i="2"/>
  <c r="AI249" i="2"/>
  <c r="Y249" i="2"/>
  <c r="AC249" i="2"/>
  <c r="AE249" i="2"/>
  <c r="U249" i="2"/>
  <c r="AF249" i="2"/>
  <c r="Q249" i="2"/>
  <c r="AD249" i="2"/>
  <c r="AA249" i="2"/>
  <c r="AD178" i="2"/>
  <c r="T178" i="2"/>
  <c r="Q178" i="2"/>
  <c r="AB178" i="2"/>
  <c r="AC178" i="2"/>
  <c r="M178" i="2"/>
  <c r="L178" i="2"/>
  <c r="Y178" i="2"/>
  <c r="V178" i="2"/>
  <c r="AE178" i="2"/>
  <c r="P178" i="2"/>
  <c r="U178" i="2"/>
  <c r="AG178" i="2"/>
  <c r="N178" i="2"/>
  <c r="AA178" i="2"/>
  <c r="R178" i="2"/>
  <c r="W178" i="2"/>
  <c r="X178" i="2"/>
  <c r="O178" i="2"/>
  <c r="AI178" i="2"/>
  <c r="AF178" i="2"/>
  <c r="S178" i="2"/>
  <c r="Z178" i="2"/>
  <c r="AH178" i="2"/>
  <c r="M241" i="2"/>
  <c r="Z241" i="2"/>
  <c r="W241" i="2"/>
  <c r="P241" i="2"/>
  <c r="Q241" i="2"/>
  <c r="AB241" i="2"/>
  <c r="AH241" i="2"/>
  <c r="O241" i="2"/>
  <c r="X241" i="2"/>
  <c r="Y241" i="2"/>
  <c r="T241" i="2"/>
  <c r="N241" i="2"/>
  <c r="L241" i="2"/>
  <c r="AF241" i="2"/>
  <c r="AG241" i="2"/>
  <c r="AD241" i="2"/>
  <c r="AC241" i="2"/>
  <c r="S241" i="2"/>
  <c r="AE241" i="2"/>
  <c r="U241" i="2"/>
  <c r="R241" i="2"/>
  <c r="V241" i="2"/>
  <c r="AI241" i="2"/>
  <c r="AA241" i="2"/>
  <c r="Y216" i="2"/>
  <c r="O216" i="2"/>
  <c r="N216" i="2"/>
  <c r="AH216" i="2"/>
  <c r="X216" i="2"/>
  <c r="AB216" i="2"/>
  <c r="AD216" i="2"/>
  <c r="T216" i="2"/>
  <c r="AI216" i="2"/>
  <c r="P216" i="2"/>
  <c r="AC216" i="2"/>
  <c r="Z216" i="2"/>
  <c r="L216" i="2"/>
  <c r="AA216" i="2"/>
  <c r="Q216" i="2"/>
  <c r="U216" i="2"/>
  <c r="R216" i="2"/>
  <c r="AE216" i="2"/>
  <c r="AG216" i="2"/>
  <c r="AF216" i="2"/>
  <c r="V216" i="2"/>
  <c r="S216" i="2"/>
  <c r="W216" i="2"/>
  <c r="M216" i="2"/>
  <c r="Z193" i="2"/>
  <c r="L193" i="2"/>
  <c r="O193" i="2"/>
  <c r="AI193" i="2"/>
  <c r="Y193" i="2"/>
  <c r="AC193" i="2"/>
  <c r="AE193" i="2"/>
  <c r="U193" i="2"/>
  <c r="AF193" i="2"/>
  <c r="Q193" i="2"/>
  <c r="AD193" i="2"/>
  <c r="AA193" i="2"/>
  <c r="M193" i="2"/>
  <c r="X193" i="2"/>
  <c r="R193" i="2"/>
  <c r="V193" i="2"/>
  <c r="S193" i="2"/>
  <c r="AB193" i="2"/>
  <c r="AH193" i="2"/>
  <c r="AG193" i="2"/>
  <c r="W193" i="2"/>
  <c r="P193" i="2"/>
  <c r="T193" i="2"/>
  <c r="N193" i="2"/>
  <c r="AE225" i="2"/>
  <c r="AA225" i="2"/>
  <c r="P225" i="2"/>
  <c r="V225" i="2"/>
  <c r="AF225" i="2"/>
  <c r="AG225" i="2"/>
  <c r="AC225" i="2"/>
  <c r="T225" i="2"/>
  <c r="W225" i="2"/>
  <c r="R225" i="2"/>
  <c r="X225" i="2"/>
  <c r="O225" i="2"/>
  <c r="S225" i="2"/>
  <c r="AB225" i="2"/>
  <c r="U225" i="2"/>
  <c r="L225" i="2"/>
  <c r="AH225" i="2"/>
  <c r="Z225" i="2"/>
  <c r="N225" i="2"/>
  <c r="Q225" i="2"/>
  <c r="AI225" i="2"/>
  <c r="AD225" i="2"/>
  <c r="Y225" i="2"/>
  <c r="M225" i="2"/>
  <c r="S188" i="2"/>
  <c r="V188" i="2"/>
  <c r="R188" i="2"/>
  <c r="Z188" i="2"/>
  <c r="AC188" i="2"/>
  <c r="N188" i="2"/>
  <c r="AB188" i="2"/>
  <c r="Q188" i="2"/>
  <c r="U188" i="2"/>
  <c r="W188" i="2"/>
  <c r="AE188" i="2"/>
  <c r="L188" i="2"/>
  <c r="AD188" i="2"/>
  <c r="O188" i="2"/>
  <c r="AI188" i="2"/>
  <c r="P188" i="2"/>
  <c r="AF188" i="2"/>
  <c r="AH188" i="2"/>
  <c r="M188" i="2"/>
  <c r="Y188" i="2"/>
  <c r="X188" i="2"/>
  <c r="AA188" i="2"/>
  <c r="AG188" i="2"/>
  <c r="T188" i="2"/>
  <c r="AD240" i="2"/>
  <c r="L240" i="2"/>
  <c r="AE240" i="2"/>
  <c r="N240" i="2"/>
  <c r="U240" i="2"/>
  <c r="M240" i="2"/>
  <c r="W240" i="2"/>
  <c r="O240" i="2"/>
  <c r="Q240" i="2"/>
  <c r="AC240" i="2"/>
  <c r="X240" i="2"/>
  <c r="P240" i="2"/>
  <c r="S240" i="2"/>
  <c r="Z240" i="2"/>
  <c r="AG240" i="2"/>
  <c r="AH240" i="2"/>
  <c r="AB240" i="2"/>
  <c r="AF240" i="2"/>
  <c r="V240" i="2"/>
  <c r="AA240" i="2"/>
  <c r="R240" i="2"/>
  <c r="AI240" i="2"/>
  <c r="Y240" i="2"/>
  <c r="T240" i="2"/>
  <c r="AF233" i="2"/>
  <c r="AI233" i="2"/>
  <c r="AD233" i="2"/>
  <c r="AA233" i="2"/>
  <c r="V233" i="2"/>
  <c r="AG233" i="2"/>
  <c r="AE233" i="2"/>
  <c r="AC233" i="2"/>
  <c r="Q233" i="2"/>
  <c r="S233" i="2"/>
  <c r="AB233" i="2"/>
  <c r="AH233" i="2"/>
  <c r="M233" i="2"/>
  <c r="R233" i="2"/>
  <c r="P233" i="2"/>
  <c r="U233" i="2"/>
  <c r="N233" i="2"/>
  <c r="L233" i="2"/>
  <c r="O233" i="2"/>
  <c r="W233" i="2"/>
  <c r="Y233" i="2"/>
  <c r="T233" i="2"/>
  <c r="Z233" i="2"/>
  <c r="X233" i="2"/>
  <c r="P200" i="2"/>
  <c r="W200" i="2"/>
  <c r="T200" i="2"/>
  <c r="S200" i="2"/>
  <c r="AB200" i="2"/>
  <c r="O200" i="2"/>
  <c r="AG200" i="2"/>
  <c r="R200" i="2"/>
  <c r="AE200" i="2"/>
  <c r="X200" i="2"/>
  <c r="AA200" i="2"/>
  <c r="U200" i="2"/>
  <c r="AC200" i="2"/>
  <c r="AI200" i="2"/>
  <c r="N200" i="2"/>
  <c r="AD200" i="2"/>
  <c r="AF200" i="2"/>
  <c r="M200" i="2"/>
  <c r="AH200" i="2"/>
  <c r="L200" i="2"/>
  <c r="Q200" i="2"/>
  <c r="Y200" i="2"/>
  <c r="V200" i="2"/>
  <c r="Z200" i="2"/>
  <c r="O184" i="2"/>
  <c r="L184" i="2"/>
  <c r="AF184" i="2"/>
  <c r="M184" i="2"/>
  <c r="U184" i="2"/>
  <c r="AB184" i="2"/>
  <c r="T184" i="2"/>
  <c r="AG184" i="2"/>
  <c r="N184" i="2"/>
  <c r="W184" i="2"/>
  <c r="X184" i="2"/>
  <c r="AC184" i="2"/>
  <c r="Y184" i="2"/>
  <c r="V184" i="2"/>
  <c r="AI184" i="2"/>
  <c r="Z184" i="2"/>
  <c r="AE184" i="2"/>
  <c r="P184" i="2"/>
  <c r="AD184" i="2"/>
  <c r="AA184" i="2"/>
  <c r="Q184" i="2"/>
  <c r="AH184" i="2"/>
  <c r="R184" i="2"/>
  <c r="S184" i="2"/>
  <c r="AC236" i="2"/>
  <c r="AF236" i="2"/>
  <c r="M236" i="2"/>
  <c r="V236" i="2"/>
  <c r="N236" i="2"/>
  <c r="T236" i="2"/>
  <c r="P236" i="2"/>
  <c r="W236" i="2"/>
  <c r="O236" i="2"/>
  <c r="AH236" i="2"/>
  <c r="AI236" i="2"/>
  <c r="Y236" i="2"/>
  <c r="X236" i="2"/>
  <c r="AB236" i="2"/>
  <c r="AA236" i="2"/>
  <c r="AE236" i="2"/>
  <c r="U236" i="2"/>
  <c r="AG236" i="2"/>
  <c r="L236" i="2"/>
  <c r="AD236" i="2"/>
  <c r="R236" i="2"/>
  <c r="Z236" i="2"/>
  <c r="Q236" i="2"/>
  <c r="S236" i="2"/>
  <c r="T222" i="2"/>
  <c r="W222" i="2"/>
  <c r="M222" i="2"/>
  <c r="N222" i="2"/>
  <c r="X222" i="2"/>
  <c r="P222" i="2"/>
  <c r="AE222" i="2"/>
  <c r="Q222" i="2"/>
  <c r="V222" i="2"/>
  <c r="AI222" i="2"/>
  <c r="Y222" i="2"/>
  <c r="AD222" i="2"/>
  <c r="AF222" i="2"/>
  <c r="Z222" i="2"/>
  <c r="AA222" i="2"/>
  <c r="O222" i="2"/>
  <c r="L222" i="2"/>
  <c r="AH222" i="2"/>
  <c r="R222" i="2"/>
  <c r="AC222" i="2"/>
  <c r="AB222" i="2"/>
  <c r="U222" i="2"/>
  <c r="S222" i="2"/>
  <c r="AG222" i="2"/>
  <c r="AB203" i="2"/>
  <c r="Y203" i="2"/>
  <c r="T203" i="2"/>
  <c r="V203" i="2"/>
  <c r="N203" i="2"/>
  <c r="Q203" i="2"/>
  <c r="AG203" i="2"/>
  <c r="AE203" i="2"/>
  <c r="R203" i="2"/>
  <c r="W203" i="2"/>
  <c r="O203" i="2"/>
  <c r="X203" i="2"/>
  <c r="AA203" i="2"/>
  <c r="M203" i="2"/>
  <c r="Z203" i="2"/>
  <c r="AF203" i="2"/>
  <c r="AH203" i="2"/>
  <c r="U203" i="2"/>
  <c r="AI203" i="2"/>
  <c r="AD203" i="2"/>
  <c r="S203" i="2"/>
  <c r="L203" i="2"/>
  <c r="AC203" i="2"/>
  <c r="P203" i="2"/>
  <c r="Y218" i="2"/>
  <c r="S218" i="2"/>
  <c r="Z218" i="2"/>
  <c r="P218" i="2"/>
  <c r="AC218" i="2"/>
  <c r="M218" i="2"/>
  <c r="AA218" i="2"/>
  <c r="AH218" i="2"/>
  <c r="T218" i="2"/>
  <c r="AF218" i="2"/>
  <c r="U218" i="2"/>
  <c r="O218" i="2"/>
  <c r="AI218" i="2"/>
  <c r="L218" i="2"/>
  <c r="R218" i="2"/>
  <c r="W218" i="2"/>
  <c r="AD218" i="2"/>
  <c r="AB218" i="2"/>
  <c r="V218" i="2"/>
  <c r="AG218" i="2"/>
  <c r="Q218" i="2"/>
  <c r="AE218" i="2"/>
  <c r="X218" i="2"/>
  <c r="N218" i="2"/>
  <c r="AD227" i="2"/>
  <c r="AH227" i="2"/>
  <c r="AI227" i="2"/>
  <c r="O227" i="2"/>
  <c r="AB227" i="2"/>
  <c r="W227" i="2"/>
  <c r="V227" i="2"/>
  <c r="L227" i="2"/>
  <c r="P227" i="2"/>
  <c r="T227" i="2"/>
  <c r="N227" i="2"/>
  <c r="S227" i="2"/>
  <c r="AE227" i="2"/>
  <c r="Q227" i="2"/>
  <c r="U227" i="2"/>
  <c r="AA227" i="2"/>
  <c r="X227" i="2"/>
  <c r="AC227" i="2"/>
  <c r="Y227" i="2"/>
  <c r="M227" i="2"/>
  <c r="Z227" i="2"/>
  <c r="AG227" i="2"/>
  <c r="R227" i="2"/>
  <c r="AF227" i="2"/>
  <c r="AB187" i="2"/>
  <c r="Q187" i="2"/>
  <c r="T187" i="2"/>
  <c r="L187" i="2"/>
  <c r="S187" i="2"/>
  <c r="Y187" i="2"/>
  <c r="AC187" i="2"/>
  <c r="AA187" i="2"/>
  <c r="X187" i="2"/>
  <c r="AG187" i="2"/>
  <c r="AF187" i="2"/>
  <c r="U187" i="2"/>
  <c r="O187" i="2"/>
  <c r="N187" i="2"/>
  <c r="P187" i="2"/>
  <c r="AI187" i="2"/>
  <c r="AD187" i="2"/>
  <c r="AE187" i="2"/>
  <c r="AH187" i="2"/>
  <c r="W187" i="2"/>
  <c r="R187" i="2"/>
  <c r="V187" i="2"/>
  <c r="M187" i="2"/>
  <c r="Z187" i="2"/>
  <c r="W250" i="2"/>
  <c r="AF250" i="2"/>
  <c r="M250" i="2"/>
  <c r="AC250" i="2"/>
  <c r="AH250" i="2"/>
  <c r="R250" i="2"/>
  <c r="Q250" i="2"/>
  <c r="AB250" i="2"/>
  <c r="V250" i="2"/>
  <c r="P250" i="2"/>
  <c r="U250" i="2"/>
  <c r="L250" i="2"/>
  <c r="Z250" i="2"/>
  <c r="N250" i="2"/>
  <c r="AA250" i="2"/>
  <c r="AG250" i="2"/>
  <c r="X250" i="2"/>
  <c r="S250" i="2"/>
  <c r="AE250" i="2"/>
  <c r="AI250" i="2"/>
  <c r="AD250" i="2"/>
  <c r="T250" i="2"/>
  <c r="O250" i="2"/>
  <c r="Y250" i="2"/>
  <c r="T239" i="2"/>
  <c r="AF239" i="2"/>
  <c r="AB239" i="2"/>
  <c r="AE239" i="2"/>
  <c r="P239" i="2"/>
  <c r="Q239" i="2"/>
  <c r="N239" i="2"/>
  <c r="S239" i="2"/>
  <c r="Y239" i="2"/>
  <c r="AH239" i="2"/>
  <c r="X239" i="2"/>
  <c r="M239" i="2"/>
  <c r="W239" i="2"/>
  <c r="AC239" i="2"/>
  <c r="AI239" i="2"/>
  <c r="AA239" i="2"/>
  <c r="V239" i="2"/>
  <c r="L239" i="2"/>
  <c r="Z239" i="2"/>
  <c r="O239" i="2"/>
  <c r="AG239" i="2"/>
  <c r="AD239" i="2"/>
  <c r="U239" i="2"/>
  <c r="R239" i="2"/>
  <c r="T194" i="2"/>
  <c r="M194" i="2"/>
  <c r="U194" i="2"/>
  <c r="N194" i="2"/>
  <c r="V194" i="2"/>
  <c r="AD194" i="2"/>
  <c r="AI194" i="2"/>
  <c r="AG194" i="2"/>
  <c r="W194" i="2"/>
  <c r="Q194" i="2"/>
  <c r="X194" i="2"/>
  <c r="AC194" i="2"/>
  <c r="AF194" i="2"/>
  <c r="S194" i="2"/>
  <c r="O194" i="2"/>
  <c r="Z194" i="2"/>
  <c r="Y194" i="2"/>
  <c r="L194" i="2"/>
  <c r="AB194" i="2"/>
  <c r="P194" i="2"/>
  <c r="AA194" i="2"/>
  <c r="AE194" i="2"/>
  <c r="AH194" i="2"/>
  <c r="R194" i="2"/>
  <c r="AA186" i="2"/>
  <c r="P186" i="2"/>
  <c r="Z186" i="2"/>
  <c r="R186" i="2"/>
  <c r="AD186" i="2"/>
  <c r="V186" i="2"/>
  <c r="AH186" i="2"/>
  <c r="N186" i="2"/>
  <c r="AC186" i="2"/>
  <c r="Y186" i="2"/>
  <c r="AI186" i="2"/>
  <c r="X186" i="2"/>
  <c r="AE186" i="2"/>
  <c r="L186" i="2"/>
  <c r="T186" i="2"/>
  <c r="S186" i="2"/>
  <c r="O186" i="2"/>
  <c r="U186" i="2"/>
  <c r="M186" i="2"/>
  <c r="Q186" i="2"/>
  <c r="AF186" i="2"/>
  <c r="AG186" i="2"/>
  <c r="W186" i="2"/>
  <c r="AB186" i="2"/>
  <c r="Y238" i="2"/>
  <c r="P238" i="2"/>
  <c r="AB238" i="2"/>
  <c r="Q238" i="2"/>
  <c r="X238" i="2"/>
  <c r="AA238" i="2"/>
  <c r="AG238" i="2"/>
  <c r="V238" i="2"/>
  <c r="AC238" i="2"/>
  <c r="W238" i="2"/>
  <c r="L238" i="2"/>
  <c r="S238" i="2"/>
  <c r="O238" i="2"/>
  <c r="AE238" i="2"/>
  <c r="M238" i="2"/>
  <c r="T238" i="2"/>
  <c r="N238" i="2"/>
  <c r="AD238" i="2"/>
  <c r="R238" i="2"/>
  <c r="Z238" i="2"/>
  <c r="U238" i="2"/>
  <c r="AF238" i="2"/>
  <c r="AI238" i="2"/>
  <c r="AH238" i="2"/>
  <c r="W232" i="2"/>
  <c r="AC232" i="2"/>
  <c r="AG232" i="2"/>
  <c r="Q232" i="2"/>
  <c r="T232" i="2"/>
  <c r="O232" i="2"/>
  <c r="Y232" i="2"/>
  <c r="M232" i="2"/>
  <c r="P232" i="2"/>
  <c r="X232" i="2"/>
  <c r="L232" i="2"/>
  <c r="AD232" i="2"/>
  <c r="R232" i="2"/>
  <c r="Z232" i="2"/>
  <c r="V232" i="2"/>
  <c r="AH232" i="2"/>
  <c r="S232" i="2"/>
  <c r="U232" i="2"/>
  <c r="AE232" i="2"/>
  <c r="AB232" i="2"/>
  <c r="AA232" i="2"/>
  <c r="AI232" i="2"/>
  <c r="N232" i="2"/>
  <c r="AF232" i="2"/>
  <c r="V205" i="2"/>
  <c r="AH205" i="2"/>
  <c r="AE205" i="2"/>
  <c r="R205" i="2"/>
  <c r="AA205" i="2"/>
  <c r="M205" i="2"/>
  <c r="L205" i="2"/>
  <c r="S205" i="2"/>
  <c r="AD205" i="2"/>
  <c r="Y205" i="2"/>
  <c r="AI205" i="2"/>
  <c r="U205" i="2"/>
  <c r="P205" i="2"/>
  <c r="Z205" i="2"/>
  <c r="W205" i="2"/>
  <c r="T205" i="2"/>
  <c r="AF205" i="2"/>
  <c r="AG205" i="2"/>
  <c r="O205" i="2"/>
  <c r="Q205" i="2"/>
  <c r="AC205" i="2"/>
  <c r="X205" i="2"/>
  <c r="N205" i="2"/>
  <c r="AB205" i="2"/>
  <c r="AC211" i="2"/>
  <c r="W211" i="2"/>
  <c r="AH211" i="2"/>
  <c r="S211" i="2"/>
  <c r="AB211" i="2"/>
  <c r="Y211" i="2"/>
  <c r="O211" i="2"/>
  <c r="Z211" i="2"/>
  <c r="P211" i="2"/>
  <c r="T211" i="2"/>
  <c r="Q211" i="2"/>
  <c r="AD211" i="2"/>
  <c r="AF211" i="2"/>
  <c r="AI211" i="2"/>
  <c r="U211" i="2"/>
  <c r="R211" i="2"/>
  <c r="V211" i="2"/>
  <c r="X211" i="2"/>
  <c r="N211" i="2"/>
  <c r="M211" i="2"/>
  <c r="AG211" i="2"/>
  <c r="AA211" i="2"/>
  <c r="AE211" i="2"/>
  <c r="L211" i="2"/>
  <c r="P245" i="2"/>
  <c r="Q245" i="2"/>
  <c r="AB245" i="2"/>
  <c r="M245" i="2"/>
  <c r="Z245" i="2"/>
  <c r="W245" i="2"/>
  <c r="Y245" i="2"/>
  <c r="T245" i="2"/>
  <c r="N245" i="2"/>
  <c r="AH245" i="2"/>
  <c r="O245" i="2"/>
  <c r="X245" i="2"/>
  <c r="AD245" i="2"/>
  <c r="AC245" i="2"/>
  <c r="S245" i="2"/>
  <c r="L245" i="2"/>
  <c r="AF245" i="2"/>
  <c r="AG245" i="2"/>
  <c r="V245" i="2"/>
  <c r="AI245" i="2"/>
  <c r="AA245" i="2"/>
  <c r="AE245" i="2"/>
  <c r="U245" i="2"/>
  <c r="R245" i="2"/>
  <c r="M230" i="2"/>
  <c r="N230" i="2"/>
  <c r="AH230" i="2"/>
  <c r="O230" i="2"/>
  <c r="W230" i="2"/>
  <c r="AD230" i="2"/>
  <c r="V230" i="2"/>
  <c r="AI230" i="2"/>
  <c r="L230" i="2"/>
  <c r="U230" i="2"/>
  <c r="Z230" i="2"/>
  <c r="AE230" i="2"/>
  <c r="AA230" i="2"/>
  <c r="T230" i="2"/>
  <c r="AG230" i="2"/>
  <c r="X230" i="2"/>
  <c r="AC230" i="2"/>
  <c r="R230" i="2"/>
  <c r="AB230" i="2"/>
  <c r="Y230" i="2"/>
  <c r="S230" i="2"/>
  <c r="AF230" i="2"/>
  <c r="P230" i="2"/>
  <c r="Q230" i="2"/>
  <c r="AE223" i="2"/>
  <c r="Q223" i="2"/>
  <c r="X223" i="2"/>
  <c r="AH223" i="2"/>
  <c r="AI223" i="2"/>
  <c r="S223" i="2"/>
  <c r="R223" i="2"/>
  <c r="Y223" i="2"/>
  <c r="AC223" i="2"/>
  <c r="O223" i="2"/>
  <c r="P223" i="2"/>
  <c r="T223" i="2"/>
  <c r="AB223" i="2"/>
  <c r="AD223" i="2"/>
  <c r="AF223" i="2"/>
  <c r="N223" i="2"/>
  <c r="U223" i="2"/>
  <c r="AA223" i="2"/>
  <c r="V223" i="2"/>
  <c r="L223" i="2"/>
  <c r="W223" i="2"/>
  <c r="M223" i="2"/>
  <c r="Z223" i="2"/>
  <c r="AG223" i="2"/>
  <c r="Q226" i="2"/>
  <c r="AB226" i="2"/>
  <c r="W226" i="2"/>
  <c r="L226" i="2"/>
  <c r="R226" i="2"/>
  <c r="AI226" i="2"/>
  <c r="AG226" i="2"/>
  <c r="AF226" i="2"/>
  <c r="X226" i="2"/>
  <c r="AC226" i="2"/>
  <c r="O226" i="2"/>
  <c r="Y226" i="2"/>
  <c r="V226" i="2"/>
  <c r="AH226" i="2"/>
  <c r="AA226" i="2"/>
  <c r="U226" i="2"/>
  <c r="Z226" i="2"/>
  <c r="N226" i="2"/>
  <c r="M226" i="2"/>
  <c r="AD226" i="2"/>
  <c r="AE226" i="2"/>
  <c r="P226" i="2"/>
  <c r="T226" i="2"/>
  <c r="S226" i="2"/>
  <c r="V376" i="2"/>
  <c r="U173" i="2"/>
  <c r="O376" i="2"/>
  <c r="X376" i="2"/>
  <c r="P337" i="2"/>
  <c r="AD337" i="2"/>
  <c r="O337" i="2"/>
  <c r="Y337" i="2"/>
  <c r="X337" i="2"/>
  <c r="AL337" i="2"/>
  <c r="U337" i="2"/>
  <c r="AM337" i="2"/>
  <c r="O334" i="2"/>
  <c r="AK334" i="2"/>
  <c r="AR367" i="2"/>
  <c r="AK367" i="2"/>
  <c r="AA367" i="2"/>
  <c r="AL367" i="2"/>
  <c r="U367" i="2"/>
  <c r="X367" i="2"/>
  <c r="O367" i="2"/>
  <c r="AO367" i="2"/>
  <c r="BC509" i="2"/>
  <c r="AP509" i="2"/>
  <c r="AB509" i="2"/>
  <c r="AK509" i="2"/>
  <c r="AA509" i="2"/>
  <c r="BB509" i="2"/>
  <c r="AT509" i="2"/>
  <c r="AJ509" i="2"/>
  <c r="U509" i="2"/>
  <c r="AL509" i="2"/>
  <c r="AN383" i="2"/>
  <c r="AD470" i="2"/>
  <c r="S470" i="2"/>
  <c r="AP319" i="2"/>
  <c r="AA319" i="2"/>
  <c r="U319" i="2"/>
  <c r="Q319" i="2"/>
  <c r="AI319" i="2"/>
  <c r="R319" i="2"/>
  <c r="Y319" i="2"/>
  <c r="AM319" i="2"/>
  <c r="AE173" i="2"/>
  <c r="Y173" i="2"/>
  <c r="W173" i="2"/>
  <c r="AC173" i="2"/>
  <c r="R609" i="2"/>
  <c r="T352" i="2"/>
  <c r="AH352" i="2"/>
  <c r="AB352" i="2"/>
  <c r="Y352" i="2"/>
  <c r="AJ352" i="2"/>
  <c r="O352" i="2"/>
  <c r="N352" i="2"/>
  <c r="AM352" i="2"/>
  <c r="AK337" i="2"/>
  <c r="AF337" i="2"/>
  <c r="AN337" i="2"/>
  <c r="AQ337" i="2"/>
  <c r="AI337" i="2"/>
  <c r="AE337" i="2"/>
  <c r="Z337" i="2"/>
  <c r="AJ337" i="2"/>
  <c r="AI334" i="2"/>
  <c r="AS334" i="2"/>
  <c r="V367" i="2"/>
  <c r="AS367" i="2"/>
  <c r="AH367" i="2"/>
  <c r="AN367" i="2"/>
  <c r="W367" i="2"/>
  <c r="AI367" i="2"/>
  <c r="P367" i="2"/>
  <c r="AG367" i="2"/>
  <c r="AD509" i="2"/>
  <c r="S509" i="2"/>
  <c r="AY509" i="2"/>
  <c r="R509" i="2"/>
  <c r="AS509" i="2"/>
  <c r="V509" i="2"/>
  <c r="T509" i="2"/>
  <c r="AI509" i="2"/>
  <c r="AV509" i="2"/>
  <c r="AU509" i="2"/>
  <c r="AG470" i="2"/>
  <c r="AH470" i="2"/>
  <c r="AJ319" i="2"/>
  <c r="P319" i="2"/>
  <c r="O319" i="2"/>
  <c r="T319" i="2"/>
  <c r="W319" i="2"/>
  <c r="AE319" i="2"/>
  <c r="N319" i="2"/>
  <c r="X173" i="2"/>
  <c r="O173" i="2"/>
  <c r="T173" i="2"/>
  <c r="V173" i="2"/>
  <c r="U609" i="2"/>
  <c r="T609" i="2"/>
  <c r="AG352" i="2"/>
  <c r="AF352" i="2"/>
  <c r="AN352" i="2"/>
  <c r="AQ352" i="2"/>
  <c r="S352" i="2"/>
  <c r="V352" i="2"/>
  <c r="W352" i="2"/>
  <c r="AO372" i="2"/>
  <c r="AP337" i="2"/>
  <c r="S337" i="2"/>
  <c r="Q337" i="2"/>
  <c r="AO337" i="2"/>
  <c r="N337" i="2"/>
  <c r="AR337" i="2"/>
  <c r="AS337" i="2"/>
  <c r="AD334" i="2"/>
  <c r="Q334" i="2"/>
  <c r="Z367" i="2"/>
  <c r="AD367" i="2"/>
  <c r="AQ367" i="2"/>
  <c r="N367" i="2"/>
  <c r="AM367" i="2"/>
  <c r="Q367" i="2"/>
  <c r="AE367" i="2"/>
  <c r="P509" i="2"/>
  <c r="BA509" i="2"/>
  <c r="AG509" i="2"/>
  <c r="AQ509" i="2"/>
  <c r="AH509" i="2"/>
  <c r="X509" i="2"/>
  <c r="W509" i="2"/>
  <c r="AE509" i="2"/>
  <c r="AC509" i="2"/>
  <c r="AG383" i="2"/>
  <c r="T470" i="2"/>
  <c r="AO470" i="2"/>
  <c r="Z470" i="2"/>
  <c r="AN319" i="2"/>
  <c r="AF319" i="2"/>
  <c r="AO319" i="2"/>
  <c r="V319" i="2"/>
  <c r="AS319" i="2"/>
  <c r="S319" i="2"/>
  <c r="AR319" i="2"/>
  <c r="AB173" i="2"/>
  <c r="L173" i="2"/>
  <c r="P173" i="2"/>
  <c r="AP384" i="2"/>
  <c r="AL384" i="2"/>
  <c r="Q685" i="2"/>
  <c r="Q556" i="2"/>
  <c r="AL556" i="2"/>
  <c r="AN350" i="2"/>
  <c r="AQ350" i="2"/>
  <c r="AC372" i="2"/>
  <c r="X634" i="2"/>
  <c r="AD530" i="2"/>
  <c r="AH554" i="2"/>
  <c r="AO554" i="2"/>
  <c r="Z554" i="2"/>
  <c r="AX518" i="2"/>
  <c r="T518" i="2"/>
  <c r="AM518" i="2"/>
  <c r="AZ518" i="2"/>
  <c r="U518" i="2"/>
  <c r="AO518" i="2"/>
  <c r="AJ518" i="2"/>
  <c r="BC518" i="2"/>
  <c r="AA518" i="2"/>
  <c r="AN518" i="2"/>
  <c r="AP515" i="2"/>
  <c r="AQ515" i="2"/>
  <c r="AY515" i="2"/>
  <c r="S515" i="2"/>
  <c r="AB515" i="2"/>
  <c r="AC515" i="2"/>
  <c r="BB515" i="2"/>
  <c r="AF515" i="2"/>
  <c r="BA515" i="2"/>
  <c r="AR515" i="2"/>
  <c r="V384" i="2"/>
  <c r="S384" i="2"/>
  <c r="N612" i="2"/>
  <c r="Q612" i="2" s="1"/>
  <c r="R685" i="2"/>
  <c r="AB556" i="2"/>
  <c r="AQ556" i="2"/>
  <c r="N350" i="2"/>
  <c r="AG350" i="2"/>
  <c r="AK372" i="2"/>
  <c r="Z372" i="2"/>
  <c r="Y634" i="2"/>
  <c r="P530" i="2"/>
  <c r="BC530" i="2"/>
  <c r="P554" i="2"/>
  <c r="AB554" i="2"/>
  <c r="AW554" i="2"/>
  <c r="W518" i="2"/>
  <c r="Z518" i="2"/>
  <c r="AI518" i="2"/>
  <c r="AF518" i="2"/>
  <c r="AE518" i="2"/>
  <c r="P518" i="2"/>
  <c r="AU518" i="2"/>
  <c r="BB518" i="2"/>
  <c r="S518" i="2"/>
  <c r="AL518" i="2"/>
  <c r="AI515" i="2"/>
  <c r="AX515" i="2"/>
  <c r="V515" i="2"/>
  <c r="AM515" i="2"/>
  <c r="W515" i="2"/>
  <c r="AD515" i="2"/>
  <c r="AO515" i="2"/>
  <c r="AV515" i="2"/>
  <c r="AN515" i="2"/>
  <c r="AH515" i="2"/>
  <c r="M541" i="2"/>
  <c r="N541" i="2" s="1"/>
  <c r="P541" i="2" s="1"/>
  <c r="T384" i="2"/>
  <c r="Z384" i="2"/>
  <c r="M546" i="2"/>
  <c r="N546" i="2" s="1"/>
  <c r="L316" i="2"/>
  <c r="AM316" i="2" s="1"/>
  <c r="AR556" i="2"/>
  <c r="AS556" i="2"/>
  <c r="AH350" i="2"/>
  <c r="AF350" i="2"/>
  <c r="S372" i="2"/>
  <c r="U634" i="2"/>
  <c r="V530" i="2"/>
  <c r="Y530" i="2"/>
  <c r="AV554" i="2"/>
  <c r="AN554" i="2"/>
  <c r="AT518" i="2"/>
  <c r="AH518" i="2"/>
  <c r="V518" i="2"/>
  <c r="AS518" i="2"/>
  <c r="X518" i="2"/>
  <c r="BA518" i="2"/>
  <c r="AR518" i="2"/>
  <c r="AW518" i="2"/>
  <c r="AG518" i="2"/>
  <c r="Q515" i="2"/>
  <c r="AU515" i="2"/>
  <c r="X515" i="2"/>
  <c r="R515" i="2"/>
  <c r="T515" i="2"/>
  <c r="AJ515" i="2"/>
  <c r="AL515" i="2"/>
  <c r="AW515" i="2"/>
  <c r="AS515" i="2"/>
  <c r="N533" i="2"/>
  <c r="AU533" i="2" s="1"/>
  <c r="N383" i="2"/>
  <c r="AM383" i="2"/>
  <c r="Y383" i="2"/>
  <c r="AA383" i="2"/>
  <c r="O383" i="2"/>
  <c r="AB383" i="2"/>
  <c r="AC383" i="2"/>
  <c r="S383" i="2"/>
  <c r="U383" i="2"/>
  <c r="AD173" i="2"/>
  <c r="AH173" i="2"/>
  <c r="S173" i="2"/>
  <c r="Z173" i="2"/>
  <c r="AI173" i="2"/>
  <c r="Q173" i="2"/>
  <c r="N173" i="2"/>
  <c r="R173" i="2"/>
  <c r="AF173" i="2"/>
  <c r="AJ523" i="2"/>
  <c r="AY523" i="2"/>
  <c r="Q383" i="2"/>
  <c r="R383" i="2"/>
  <c r="W383" i="2"/>
  <c r="AI383" i="2"/>
  <c r="V383" i="2"/>
  <c r="AJ383" i="2"/>
  <c r="T383" i="2"/>
  <c r="AD383" i="2"/>
  <c r="AE383" i="2"/>
  <c r="AQ383" i="2"/>
  <c r="AF383" i="2"/>
  <c r="AO383" i="2"/>
  <c r="S340" i="2"/>
  <c r="V340" i="2"/>
  <c r="P340" i="2"/>
  <c r="AE340" i="2"/>
  <c r="R340" i="2"/>
  <c r="AG167" i="2"/>
  <c r="AB167" i="2"/>
  <c r="AI167" i="2"/>
  <c r="P167" i="2"/>
  <c r="AA167" i="2"/>
  <c r="AH167" i="2"/>
  <c r="Q167" i="2"/>
  <c r="AL345" i="2"/>
  <c r="AB345" i="2"/>
  <c r="P345" i="2"/>
  <c r="V345" i="2"/>
  <c r="AD345" i="2"/>
  <c r="Z345" i="2"/>
  <c r="AK345" i="2"/>
  <c r="W345" i="2"/>
  <c r="N345" i="2"/>
  <c r="AI345" i="2"/>
  <c r="AC345" i="2"/>
  <c r="AG345" i="2"/>
  <c r="AQ345" i="2"/>
  <c r="X345" i="2"/>
  <c r="AO345" i="2"/>
  <c r="AF345" i="2"/>
  <c r="AP345" i="2"/>
  <c r="T345" i="2"/>
  <c r="AA345" i="2"/>
  <c r="U345" i="2"/>
  <c r="AE345" i="2"/>
  <c r="AR345" i="2"/>
  <c r="O345" i="2"/>
  <c r="Q345" i="2"/>
  <c r="K361" i="2"/>
  <c r="L361" i="2" s="1"/>
  <c r="AK496" i="2"/>
  <c r="AS496" i="2"/>
  <c r="AZ496" i="2"/>
  <c r="BC496" i="2"/>
  <c r="Y496" i="2"/>
  <c r="T496" i="2"/>
  <c r="R496" i="2"/>
  <c r="AB496" i="2"/>
  <c r="AA496" i="2"/>
  <c r="AD496" i="2"/>
  <c r="Z496" i="2"/>
  <c r="Q496" i="2"/>
  <c r="AQ496" i="2"/>
  <c r="U496" i="2"/>
  <c r="P496" i="2"/>
  <c r="AV496" i="2"/>
  <c r="AT496" i="2"/>
  <c r="AJ496" i="2"/>
  <c r="AN496" i="2"/>
  <c r="S496" i="2"/>
  <c r="BB496" i="2"/>
  <c r="AH496" i="2"/>
  <c r="BA496" i="2"/>
  <c r="AP496" i="2"/>
  <c r="AU496" i="2"/>
  <c r="AM496" i="2"/>
  <c r="AO496" i="2"/>
  <c r="AX496" i="2"/>
  <c r="AW496" i="2"/>
  <c r="AC496" i="2"/>
  <c r="AN552" i="2"/>
  <c r="BC552" i="2"/>
  <c r="AF552" i="2"/>
  <c r="AQ552" i="2"/>
  <c r="AJ552" i="2"/>
  <c r="U552" i="2"/>
  <c r="W552" i="2"/>
  <c r="AS552" i="2"/>
  <c r="AK552" i="2"/>
  <c r="AT552" i="2"/>
  <c r="BB552" i="2"/>
  <c r="AG552" i="2"/>
  <c r="AL552" i="2"/>
  <c r="X552" i="2"/>
  <c r="AW552" i="2"/>
  <c r="BA552" i="2"/>
  <c r="P552" i="2"/>
  <c r="AX552" i="2"/>
  <c r="AE552" i="2"/>
  <c r="AD552" i="2"/>
  <c r="V552" i="2"/>
  <c r="AP552" i="2"/>
  <c r="AI552" i="2"/>
  <c r="Z552" i="2"/>
  <c r="AU552" i="2"/>
  <c r="S552" i="2"/>
  <c r="AH552" i="2"/>
  <c r="R552" i="2"/>
  <c r="Y552" i="2"/>
  <c r="AO552" i="2"/>
  <c r="L683" i="2"/>
  <c r="M683" i="2" s="1"/>
  <c r="N683" i="2" s="1"/>
  <c r="L531" i="2"/>
  <c r="M531" i="2" s="1"/>
  <c r="N531" i="2" s="1"/>
  <c r="AS368" i="2"/>
  <c r="AN368" i="2"/>
  <c r="T368" i="2"/>
  <c r="AG368" i="2"/>
  <c r="Q368" i="2"/>
  <c r="AR368" i="2"/>
  <c r="U368" i="2"/>
  <c r="AR534" i="2"/>
  <c r="AH534" i="2"/>
  <c r="AX534" i="2"/>
  <c r="X534" i="2"/>
  <c r="AD534" i="2"/>
  <c r="AT534" i="2"/>
  <c r="AG534" i="2"/>
  <c r="AZ534" i="2"/>
  <c r="AB534" i="2"/>
  <c r="AK534" i="2"/>
  <c r="AI534" i="2"/>
  <c r="AE534" i="2"/>
  <c r="R534" i="2"/>
  <c r="AN311" i="2"/>
  <c r="AR311" i="2"/>
  <c r="AL311" i="2"/>
  <c r="AD311" i="2"/>
  <c r="AI311" i="2"/>
  <c r="AS311" i="2"/>
  <c r="AA311" i="2"/>
  <c r="AF311" i="2"/>
  <c r="Z311" i="2"/>
  <c r="AM311" i="2"/>
  <c r="AP311" i="2"/>
  <c r="P311" i="2"/>
  <c r="R311" i="2"/>
  <c r="AG311" i="2"/>
  <c r="X311" i="2"/>
  <c r="S311" i="2"/>
  <c r="U311" i="2"/>
  <c r="V311" i="2"/>
  <c r="AK311" i="2"/>
  <c r="N311" i="2"/>
  <c r="AB311" i="2"/>
  <c r="T311" i="2"/>
  <c r="Q311" i="2"/>
  <c r="AE311" i="2"/>
  <c r="U523" i="2"/>
  <c r="BB523" i="2"/>
  <c r="AP523" i="2"/>
  <c r="AH523" i="2"/>
  <c r="BC523" i="2"/>
  <c r="S523" i="2"/>
  <c r="AB523" i="2"/>
  <c r="AF523" i="2"/>
  <c r="X523" i="2"/>
  <c r="AG523" i="2"/>
  <c r="AT523" i="2"/>
  <c r="AQ523" i="2"/>
  <c r="AI523" i="2"/>
  <c r="BA523" i="2"/>
  <c r="AM523" i="2"/>
  <c r="AD523" i="2"/>
  <c r="Z523" i="2"/>
  <c r="AZ523" i="2"/>
  <c r="W523" i="2"/>
  <c r="AL523" i="2"/>
  <c r="AA523" i="2"/>
  <c r="T523" i="2"/>
  <c r="Q523" i="2"/>
  <c r="AW523" i="2"/>
  <c r="AV523" i="2"/>
  <c r="R523" i="2"/>
  <c r="AO523" i="2"/>
  <c r="AK523" i="2"/>
  <c r="AX523" i="2"/>
  <c r="AR523" i="2"/>
  <c r="AE523" i="2"/>
  <c r="P523" i="2"/>
  <c r="AS523" i="2"/>
  <c r="V685" i="2"/>
  <c r="Y685" i="2"/>
  <c r="P685" i="2"/>
  <c r="W685" i="2"/>
  <c r="U685" i="2"/>
  <c r="X685" i="2"/>
  <c r="T685" i="2"/>
  <c r="AV556" i="2"/>
  <c r="AT556" i="2"/>
  <c r="AO556" i="2"/>
  <c r="AF556" i="2"/>
  <c r="AM556" i="2"/>
  <c r="R556" i="2"/>
  <c r="AU556" i="2"/>
  <c r="U556" i="2"/>
  <c r="BA556" i="2"/>
  <c r="S556" i="2"/>
  <c r="AW556" i="2"/>
  <c r="AK556" i="2"/>
  <c r="V556" i="2"/>
  <c r="AG556" i="2"/>
  <c r="AD556" i="2"/>
  <c r="AI556" i="2"/>
  <c r="X556" i="2"/>
  <c r="AY556" i="2"/>
  <c r="T556" i="2"/>
  <c r="AP556" i="2"/>
  <c r="BB556" i="2"/>
  <c r="W556" i="2"/>
  <c r="BC556" i="2"/>
  <c r="Z556" i="2"/>
  <c r="P556" i="2"/>
  <c r="AE556" i="2"/>
  <c r="AX556" i="2"/>
  <c r="AN556" i="2"/>
  <c r="AA556" i="2"/>
  <c r="AC556" i="2"/>
  <c r="AC167" i="2"/>
  <c r="AO338" i="2"/>
  <c r="AC350" i="2"/>
  <c r="P350" i="2"/>
  <c r="W350" i="2"/>
  <c r="AO350" i="2"/>
  <c r="S350" i="2"/>
  <c r="Z350" i="2"/>
  <c r="AL350" i="2"/>
  <c r="O350" i="2"/>
  <c r="O368" i="2"/>
  <c r="N368" i="2"/>
  <c r="AA368" i="2"/>
  <c r="AJ368" i="2"/>
  <c r="Y368" i="2"/>
  <c r="AI368" i="2"/>
  <c r="Z368" i="2"/>
  <c r="S368" i="2"/>
  <c r="AF334" i="2"/>
  <c r="AQ334" i="2"/>
  <c r="AJ334" i="2"/>
  <c r="V334" i="2"/>
  <c r="Y334" i="2"/>
  <c r="AO334" i="2"/>
  <c r="AM334" i="2"/>
  <c r="Z334" i="2"/>
  <c r="AA338" i="2"/>
  <c r="AK384" i="2"/>
  <c r="AR384" i="2"/>
  <c r="AN384" i="2"/>
  <c r="AI384" i="2"/>
  <c r="AD384" i="2"/>
  <c r="AS340" i="2"/>
  <c r="AA340" i="2"/>
  <c r="O340" i="2"/>
  <c r="Q384" i="2"/>
  <c r="U384" i="2"/>
  <c r="AA384" i="2"/>
  <c r="AE384" i="2"/>
  <c r="AB384" i="2"/>
  <c r="AG384" i="2"/>
  <c r="X384" i="2"/>
  <c r="Y384" i="2"/>
  <c r="Y340" i="2"/>
  <c r="Q340" i="2"/>
  <c r="AR340" i="2"/>
  <c r="Z340" i="2"/>
  <c r="AJ340" i="2"/>
  <c r="AN340" i="2"/>
  <c r="AB340" i="2"/>
  <c r="AC340" i="2"/>
  <c r="AB350" i="2"/>
  <c r="AI350" i="2"/>
  <c r="AJ350" i="2"/>
  <c r="AR350" i="2"/>
  <c r="X350" i="2"/>
  <c r="R350" i="2"/>
  <c r="AD350" i="2"/>
  <c r="U350" i="2"/>
  <c r="V368" i="2"/>
  <c r="AQ368" i="2"/>
  <c r="AD368" i="2"/>
  <c r="AF368" i="2"/>
  <c r="AB368" i="2"/>
  <c r="AE368" i="2"/>
  <c r="AM368" i="2"/>
  <c r="AP368" i="2"/>
  <c r="X334" i="2"/>
  <c r="T334" i="2"/>
  <c r="AG334" i="2"/>
  <c r="AE334" i="2"/>
  <c r="P334" i="2"/>
  <c r="S334" i="2"/>
  <c r="AL334" i="2"/>
  <c r="AN334" i="2"/>
  <c r="AM384" i="2"/>
  <c r="P384" i="2"/>
  <c r="AC384" i="2"/>
  <c r="AL340" i="2"/>
  <c r="AM340" i="2"/>
  <c r="AF340" i="2"/>
  <c r="W340" i="2"/>
  <c r="X340" i="2"/>
  <c r="AH384" i="2"/>
  <c r="W384" i="2"/>
  <c r="AF384" i="2"/>
  <c r="AS384" i="2"/>
  <c r="AJ384" i="2"/>
  <c r="N384" i="2"/>
  <c r="O384" i="2"/>
  <c r="AO340" i="2"/>
  <c r="AQ340" i="2"/>
  <c r="AH340" i="2"/>
  <c r="AK340" i="2"/>
  <c r="N340" i="2"/>
  <c r="T340" i="2"/>
  <c r="AP340" i="2"/>
  <c r="Y350" i="2"/>
  <c r="AM350" i="2"/>
  <c r="AS350" i="2"/>
  <c r="V350" i="2"/>
  <c r="AA350" i="2"/>
  <c r="AP350" i="2"/>
  <c r="AE350" i="2"/>
  <c r="AL368" i="2"/>
  <c r="X368" i="2"/>
  <c r="AK368" i="2"/>
  <c r="AH368" i="2"/>
  <c r="P368" i="2"/>
  <c r="R368" i="2"/>
  <c r="AO368" i="2"/>
  <c r="AP334" i="2"/>
  <c r="U334" i="2"/>
  <c r="AA334" i="2"/>
  <c r="R334" i="2"/>
  <c r="W334" i="2"/>
  <c r="AH334" i="2"/>
  <c r="AC334" i="2"/>
  <c r="M550" i="2"/>
  <c r="N550" i="2" s="1"/>
  <c r="AJ529" i="2"/>
  <c r="U470" i="2"/>
  <c r="AL470" i="2"/>
  <c r="AS470" i="2"/>
  <c r="AU470" i="2"/>
  <c r="AV470" i="2"/>
  <c r="Q470" i="2"/>
  <c r="P470" i="2"/>
  <c r="AK470" i="2"/>
  <c r="AW470" i="2"/>
  <c r="AP470" i="2"/>
  <c r="W529" i="2"/>
  <c r="AM470" i="2"/>
  <c r="AF470" i="2"/>
  <c r="AB470" i="2"/>
  <c r="R470" i="2"/>
  <c r="AX470" i="2"/>
  <c r="BC470" i="2"/>
  <c r="AT470" i="2"/>
  <c r="W470" i="2"/>
  <c r="AI470" i="2"/>
  <c r="Y470" i="2"/>
  <c r="AH372" i="2"/>
  <c r="AJ372" i="2"/>
  <c r="Q530" i="2"/>
  <c r="AC530" i="2"/>
  <c r="BA530" i="2"/>
  <c r="Q529" i="2"/>
  <c r="AR383" i="2"/>
  <c r="P383" i="2"/>
  <c r="X383" i="2"/>
  <c r="AK383" i="2"/>
  <c r="AH383" i="2"/>
  <c r="AS383" i="2"/>
  <c r="Z383" i="2"/>
  <c r="AJ470" i="2"/>
  <c r="AE470" i="2"/>
  <c r="AZ470" i="2"/>
  <c r="AY470" i="2"/>
  <c r="X470" i="2"/>
  <c r="BB470" i="2"/>
  <c r="V470" i="2"/>
  <c r="AA470" i="2"/>
  <c r="AC470" i="2"/>
  <c r="Z319" i="2"/>
  <c r="AQ319" i="2"/>
  <c r="X319" i="2"/>
  <c r="M520" i="2"/>
  <c r="N520" i="2" s="1"/>
  <c r="O167" i="2"/>
  <c r="R167" i="2"/>
  <c r="U167" i="2"/>
  <c r="X167" i="2"/>
  <c r="AE167" i="2"/>
  <c r="W167" i="2"/>
  <c r="V167" i="2"/>
  <c r="Y167" i="2"/>
  <c r="Z167" i="2"/>
  <c r="N167" i="2"/>
  <c r="AD167" i="2"/>
  <c r="AF167" i="2"/>
  <c r="L167" i="2"/>
  <c r="M167" i="2"/>
  <c r="T167" i="2"/>
  <c r="S167" i="2"/>
  <c r="J170" i="2"/>
  <c r="V170" i="2" s="1"/>
  <c r="U172" i="2"/>
  <c r="P172" i="2"/>
  <c r="AH172" i="2"/>
  <c r="M172" i="2"/>
  <c r="Z172" i="2"/>
  <c r="AD172" i="2"/>
  <c r="T172" i="2"/>
  <c r="N172" i="2"/>
  <c r="AA172" i="2"/>
  <c r="AB172" i="2"/>
  <c r="Y172" i="2"/>
  <c r="L172" i="2"/>
  <c r="W172" i="2"/>
  <c r="X172" i="2"/>
  <c r="AI172" i="2"/>
  <c r="AE172" i="2"/>
  <c r="Q172" i="2"/>
  <c r="S172" i="2"/>
  <c r="O172" i="2"/>
  <c r="V172" i="2"/>
  <c r="AC172" i="2"/>
  <c r="AF172" i="2"/>
  <c r="AG172" i="2"/>
  <c r="R172" i="2"/>
  <c r="AU553" i="2"/>
  <c r="AH346" i="2"/>
  <c r="T553" i="2"/>
  <c r="AJ338" i="2"/>
  <c r="R338" i="2"/>
  <c r="S338" i="2"/>
  <c r="X338" i="2"/>
  <c r="V553" i="2"/>
  <c r="AL338" i="2"/>
  <c r="AP338" i="2"/>
  <c r="Y529" i="2"/>
  <c r="T529" i="2"/>
  <c r="AC529" i="2"/>
  <c r="Z346" i="2"/>
  <c r="S529" i="2"/>
  <c r="AY529" i="2"/>
  <c r="AT529" i="2"/>
  <c r="U165" i="2"/>
  <c r="Z165" i="2"/>
  <c r="P165" i="2"/>
  <c r="AG165" i="2"/>
  <c r="R165" i="2"/>
  <c r="L165" i="2"/>
  <c r="N165" i="2"/>
  <c r="AE165" i="2"/>
  <c r="Q165" i="2"/>
  <c r="S165" i="2"/>
  <c r="AI165" i="2"/>
  <c r="V165" i="2"/>
  <c r="AF165" i="2"/>
  <c r="AD165" i="2"/>
  <c r="AB165" i="2"/>
  <c r="M165" i="2"/>
  <c r="X165" i="2"/>
  <c r="T165" i="2"/>
  <c r="AH165" i="2"/>
  <c r="Y165" i="2"/>
  <c r="W165" i="2"/>
  <c r="AC165" i="2"/>
  <c r="O165" i="2"/>
  <c r="AA165" i="2"/>
  <c r="J164" i="2"/>
  <c r="AB553" i="2"/>
  <c r="AP553" i="2"/>
  <c r="BA553" i="2"/>
  <c r="AJ553" i="2"/>
  <c r="AG553" i="2"/>
  <c r="Q553" i="2"/>
  <c r="AV553" i="2"/>
  <c r="AN553" i="2"/>
  <c r="V645" i="2"/>
  <c r="AD338" i="2"/>
  <c r="AS338" i="2"/>
  <c r="AH338" i="2"/>
  <c r="Y338" i="2"/>
  <c r="W338" i="2"/>
  <c r="U338" i="2"/>
  <c r="O338" i="2"/>
  <c r="AN338" i="2"/>
  <c r="R645" i="2"/>
  <c r="N338" i="2"/>
  <c r="AI338" i="2"/>
  <c r="AM338" i="2"/>
  <c r="V338" i="2"/>
  <c r="AR338" i="2"/>
  <c r="AQ338" i="2"/>
  <c r="AC338" i="2"/>
  <c r="AK338" i="2"/>
  <c r="P645" i="2"/>
  <c r="AE338" i="2"/>
  <c r="Z338" i="2"/>
  <c r="AB338" i="2"/>
  <c r="Q338" i="2"/>
  <c r="AG338" i="2"/>
  <c r="T338" i="2"/>
  <c r="P338" i="2"/>
  <c r="Q304" i="2"/>
  <c r="AK304" i="2"/>
  <c r="P304" i="2"/>
  <c r="AJ304" i="2"/>
  <c r="AE400" i="2"/>
  <c r="Y400" i="2"/>
  <c r="Z400" i="2"/>
  <c r="AL304" i="2"/>
  <c r="R304" i="2"/>
  <c r="AG304" i="2"/>
  <c r="X304" i="2"/>
  <c r="AS304" i="2"/>
  <c r="T304" i="2"/>
  <c r="AF304" i="2"/>
  <c r="Y304" i="2"/>
  <c r="R400" i="2"/>
  <c r="O400" i="2"/>
  <c r="V400" i="2"/>
  <c r="S400" i="2"/>
  <c r="X400" i="2"/>
  <c r="AL400" i="2"/>
  <c r="AH400" i="2"/>
  <c r="P400" i="2"/>
  <c r="AN372" i="2"/>
  <c r="AA372" i="2"/>
  <c r="AL372" i="2"/>
  <c r="T372" i="2"/>
  <c r="N372" i="2"/>
  <c r="AP372" i="2"/>
  <c r="AI372" i="2"/>
  <c r="R372" i="2"/>
  <c r="T634" i="2"/>
  <c r="W634" i="2"/>
  <c r="R634" i="2"/>
  <c r="R530" i="2"/>
  <c r="S530" i="2"/>
  <c r="AG530" i="2"/>
  <c r="AF530" i="2"/>
  <c r="AM530" i="2"/>
  <c r="AJ530" i="2"/>
  <c r="AB530" i="2"/>
  <c r="AR530" i="2"/>
  <c r="AK530" i="2"/>
  <c r="X530" i="2"/>
  <c r="Q645" i="2"/>
  <c r="U645" i="2"/>
  <c r="Y645" i="2"/>
  <c r="AS554" i="2"/>
  <c r="X554" i="2"/>
  <c r="AG554" i="2"/>
  <c r="AU554" i="2"/>
  <c r="U554" i="2"/>
  <c r="AD554" i="2"/>
  <c r="V554" i="2"/>
  <c r="AT554" i="2"/>
  <c r="AF554" i="2"/>
  <c r="BA554" i="2"/>
  <c r="AQ529" i="2"/>
  <c r="AG529" i="2"/>
  <c r="AE529" i="2"/>
  <c r="AO529" i="2"/>
  <c r="V529" i="2"/>
  <c r="AS529" i="2"/>
  <c r="Z529" i="2"/>
  <c r="AW529" i="2"/>
  <c r="AU529" i="2"/>
  <c r="AR529" i="2"/>
  <c r="Y346" i="2"/>
  <c r="AW553" i="2"/>
  <c r="X553" i="2"/>
  <c r="AK553" i="2"/>
  <c r="AZ553" i="2"/>
  <c r="AA553" i="2"/>
  <c r="AH553" i="2"/>
  <c r="AC304" i="2"/>
  <c r="AF400" i="2"/>
  <c r="AI400" i="2"/>
  <c r="O372" i="2"/>
  <c r="V372" i="2"/>
  <c r="AD372" i="2"/>
  <c r="AS372" i="2"/>
  <c r="Y372" i="2"/>
  <c r="AR372" i="2"/>
  <c r="AQ372" i="2"/>
  <c r="AE372" i="2"/>
  <c r="P634" i="2"/>
  <c r="S634" i="2"/>
  <c r="AX530" i="2"/>
  <c r="AS530" i="2"/>
  <c r="BB530" i="2"/>
  <c r="AI530" i="2"/>
  <c r="AQ530" i="2"/>
  <c r="AT530" i="2"/>
  <c r="AU530" i="2"/>
  <c r="AN530" i="2"/>
  <c r="AH530" i="2"/>
  <c r="AE530" i="2"/>
  <c r="S645" i="2"/>
  <c r="W645" i="2"/>
  <c r="AR554" i="2"/>
  <c r="R554" i="2"/>
  <c r="AZ554" i="2"/>
  <c r="AE554" i="2"/>
  <c r="BB554" i="2"/>
  <c r="Q554" i="2"/>
  <c r="AQ554" i="2"/>
  <c r="AX554" i="2"/>
  <c r="AC554" i="2"/>
  <c r="T554" i="2"/>
  <c r="BA529" i="2"/>
  <c r="AH529" i="2"/>
  <c r="BB529" i="2"/>
  <c r="P529" i="2"/>
  <c r="AL529" i="2"/>
  <c r="AA529" i="2"/>
  <c r="AN529" i="2"/>
  <c r="AV529" i="2"/>
  <c r="AZ529" i="2"/>
  <c r="X529" i="2"/>
  <c r="AK346" i="2"/>
  <c r="L331" i="2"/>
  <c r="AI553" i="2"/>
  <c r="AD553" i="2"/>
  <c r="Z553" i="2"/>
  <c r="U553" i="2"/>
  <c r="AE553" i="2"/>
  <c r="AQ553" i="2"/>
  <c r="AN304" i="2"/>
  <c r="AO304" i="2"/>
  <c r="AB304" i="2"/>
  <c r="AP400" i="2"/>
  <c r="AM400" i="2"/>
  <c r="AR400" i="2"/>
  <c r="AP304" i="2"/>
  <c r="AD304" i="2"/>
  <c r="AH304" i="2"/>
  <c r="AA304" i="2"/>
  <c r="U304" i="2"/>
  <c r="AQ304" i="2"/>
  <c r="AI304" i="2"/>
  <c r="AK400" i="2"/>
  <c r="AN400" i="2"/>
  <c r="AG400" i="2"/>
  <c r="AC400" i="2"/>
  <c r="AB400" i="2"/>
  <c r="AO400" i="2"/>
  <c r="AD400" i="2"/>
  <c r="P372" i="2"/>
  <c r="U372" i="2"/>
  <c r="AB372" i="2"/>
  <c r="W372" i="2"/>
  <c r="X372" i="2"/>
  <c r="Q372" i="2"/>
  <c r="AF372" i="2"/>
  <c r="Q634" i="2"/>
  <c r="AW530" i="2"/>
  <c r="AA530" i="2"/>
  <c r="AO530" i="2"/>
  <c r="AV530" i="2"/>
  <c r="T530" i="2"/>
  <c r="U530" i="2"/>
  <c r="W530" i="2"/>
  <c r="Z530" i="2"/>
  <c r="AP530" i="2"/>
  <c r="T645" i="2"/>
  <c r="S554" i="2"/>
  <c r="AI554" i="2"/>
  <c r="Y554" i="2"/>
  <c r="AJ554" i="2"/>
  <c r="AL554" i="2"/>
  <c r="AA554" i="2"/>
  <c r="AP554" i="2"/>
  <c r="AK554" i="2"/>
  <c r="W554" i="2"/>
  <c r="AD529" i="2"/>
  <c r="AM529" i="2"/>
  <c r="AK529" i="2"/>
  <c r="AI529" i="2"/>
  <c r="AP529" i="2"/>
  <c r="AX529" i="2"/>
  <c r="AB529" i="2"/>
  <c r="BC529" i="2"/>
  <c r="AF529" i="2"/>
  <c r="AL553" i="2"/>
  <c r="AT553" i="2"/>
  <c r="AR553" i="2"/>
  <c r="W553" i="2"/>
  <c r="O382" i="2"/>
  <c r="T382" i="2"/>
  <c r="AK382" i="2"/>
  <c r="U382" i="2"/>
  <c r="AM382" i="2"/>
  <c r="P382" i="2"/>
  <c r="AB382" i="2"/>
  <c r="AD382" i="2"/>
  <c r="AI382" i="2"/>
  <c r="AE382" i="2"/>
  <c r="AJ382" i="2"/>
  <c r="AS382" i="2"/>
  <c r="AC382" i="2"/>
  <c r="AP382" i="2"/>
  <c r="AG382" i="2"/>
  <c r="W382" i="2"/>
  <c r="AF382" i="2"/>
  <c r="V382" i="2"/>
  <c r="AA382" i="2"/>
  <c r="AQ382" i="2"/>
  <c r="Z382" i="2"/>
  <c r="AR382" i="2"/>
  <c r="R382" i="2"/>
  <c r="Q382" i="2"/>
  <c r="AN382" i="2"/>
  <c r="X382" i="2"/>
  <c r="S382" i="2"/>
  <c r="N382" i="2"/>
  <c r="AO382" i="2"/>
  <c r="AH382" i="2"/>
  <c r="AL382" i="2"/>
  <c r="Y382" i="2"/>
  <c r="BC553" i="2"/>
  <c r="AY553" i="2"/>
  <c r="Z362" i="2"/>
  <c r="X362" i="2"/>
  <c r="R362" i="2"/>
  <c r="AI362" i="2"/>
  <c r="U362" i="2"/>
  <c r="W362" i="2"/>
  <c r="AL362" i="2"/>
  <c r="N362" i="2"/>
  <c r="O362" i="2"/>
  <c r="AH362" i="2"/>
  <c r="AQ362" i="2"/>
  <c r="AK362" i="2"/>
  <c r="AG362" i="2"/>
  <c r="AM362" i="2"/>
  <c r="AJ362" i="2"/>
  <c r="V362" i="2"/>
  <c r="AB362" i="2"/>
  <c r="AR362" i="2"/>
  <c r="AC362" i="2"/>
  <c r="P362" i="2"/>
  <c r="AD362" i="2"/>
  <c r="Q362" i="2"/>
  <c r="AE362" i="2"/>
  <c r="AP362" i="2"/>
  <c r="AO362" i="2"/>
  <c r="T362" i="2"/>
  <c r="Y362" i="2"/>
  <c r="AS362" i="2"/>
  <c r="AA362" i="2"/>
  <c r="S362" i="2"/>
  <c r="AF362" i="2"/>
  <c r="AN362" i="2"/>
  <c r="S553" i="2"/>
  <c r="AF553" i="2"/>
  <c r="AM553" i="2"/>
  <c r="R553" i="2"/>
  <c r="BB553" i="2"/>
  <c r="AO553" i="2"/>
  <c r="AC553" i="2"/>
  <c r="Y553" i="2"/>
  <c r="AS553" i="2"/>
  <c r="AX553" i="2"/>
  <c r="BB527" i="2"/>
  <c r="AL527" i="2"/>
  <c r="AG527" i="2"/>
  <c r="BA527" i="2"/>
  <c r="V527" i="2"/>
  <c r="U527" i="2"/>
  <c r="AV527" i="2"/>
  <c r="AP527" i="2"/>
  <c r="P527" i="2"/>
  <c r="AJ527" i="2"/>
  <c r="AE527" i="2"/>
  <c r="AN527" i="2"/>
  <c r="AW527" i="2"/>
  <c r="AB527" i="2"/>
  <c r="AU527" i="2"/>
  <c r="AZ527" i="2"/>
  <c r="AR527" i="2"/>
  <c r="R527" i="2"/>
  <c r="X527" i="2"/>
  <c r="AT527" i="2"/>
  <c r="BC527" i="2"/>
  <c r="T527" i="2"/>
  <c r="AD527" i="2"/>
  <c r="AO527" i="2"/>
  <c r="S527" i="2"/>
  <c r="AC527" i="2"/>
  <c r="AX527" i="2"/>
  <c r="W527" i="2"/>
  <c r="AH527" i="2"/>
  <c r="Z527" i="2"/>
  <c r="AF527" i="2"/>
  <c r="AM527" i="2"/>
  <c r="AA527" i="2"/>
  <c r="AI527" i="2"/>
  <c r="Q527" i="2"/>
  <c r="AS527" i="2"/>
  <c r="AY527" i="2"/>
  <c r="AK527" i="2"/>
  <c r="Y527" i="2"/>
  <c r="AQ527" i="2"/>
  <c r="T343" i="2"/>
  <c r="O346" i="2"/>
  <c r="P346" i="2"/>
  <c r="AQ346" i="2"/>
  <c r="Q346" i="2"/>
  <c r="AP346" i="2"/>
  <c r="R346" i="2"/>
  <c r="AS346" i="2"/>
  <c r="W346" i="2"/>
  <c r="AO346" i="2"/>
  <c r="AN346" i="2"/>
  <c r="AJ346" i="2"/>
  <c r="X346" i="2"/>
  <c r="O343" i="2"/>
  <c r="AS343" i="2"/>
  <c r="S343" i="2"/>
  <c r="V343" i="2"/>
  <c r="W343" i="2"/>
  <c r="AP343" i="2"/>
  <c r="Q343" i="2"/>
  <c r="AE163" i="2"/>
  <c r="R163" i="2"/>
  <c r="AA163" i="2"/>
  <c r="V163" i="2"/>
  <c r="W163" i="2"/>
  <c r="AI163" i="2"/>
  <c r="M163" i="2"/>
  <c r="T163" i="2"/>
  <c r="P163" i="2"/>
  <c r="AB163" i="2"/>
  <c r="AD163" i="2"/>
  <c r="X163" i="2"/>
  <c r="O163" i="2"/>
  <c r="AF163" i="2"/>
  <c r="AG163" i="2"/>
  <c r="L163" i="2"/>
  <c r="Q163" i="2"/>
  <c r="N163" i="2"/>
  <c r="S163" i="2"/>
  <c r="U163" i="2"/>
  <c r="AH163" i="2"/>
  <c r="AC163" i="2"/>
  <c r="Z163" i="2"/>
  <c r="Y163" i="2"/>
  <c r="U343" i="2"/>
  <c r="Y343" i="2"/>
  <c r="AN343" i="2"/>
  <c r="AM343" i="2"/>
  <c r="AK343" i="2"/>
  <c r="AH343" i="2"/>
  <c r="AF343" i="2"/>
  <c r="AB343" i="2"/>
  <c r="O162" i="2"/>
  <c r="P162" i="2"/>
  <c r="X162" i="2"/>
  <c r="M162" i="2"/>
  <c r="Z162" i="2"/>
  <c r="AC162" i="2"/>
  <c r="AI162" i="2"/>
  <c r="N162" i="2"/>
  <c r="Q162" i="2"/>
  <c r="L162" i="2"/>
  <c r="U162" i="2"/>
  <c r="AG162" i="2"/>
  <c r="Y162" i="2"/>
  <c r="AA162" i="2"/>
  <c r="AF162" i="2"/>
  <c r="W162" i="2"/>
  <c r="AB162" i="2"/>
  <c r="S162" i="2"/>
  <c r="V162" i="2"/>
  <c r="R162" i="2"/>
  <c r="AD162" i="2"/>
  <c r="AH162" i="2"/>
  <c r="AE162" i="2"/>
  <c r="T162" i="2"/>
  <c r="AB161" i="2"/>
  <c r="R161" i="2"/>
  <c r="AA161" i="2"/>
  <c r="AE161" i="2"/>
  <c r="U161" i="2"/>
  <c r="P161" i="2"/>
  <c r="O161" i="2"/>
  <c r="N161" i="2"/>
  <c r="S161" i="2"/>
  <c r="V161" i="2"/>
  <c r="Z161" i="2"/>
  <c r="AC161" i="2"/>
  <c r="T161" i="2"/>
  <c r="AF161" i="2"/>
  <c r="AD161" i="2"/>
  <c r="Q161" i="2"/>
  <c r="AH161" i="2"/>
  <c r="AI161" i="2"/>
  <c r="W161" i="2"/>
  <c r="Y161" i="2"/>
  <c r="M161" i="2"/>
  <c r="AG161" i="2"/>
  <c r="L161" i="2"/>
  <c r="X161" i="2"/>
  <c r="AB160" i="2"/>
  <c r="AI160" i="2"/>
  <c r="Q160" i="2"/>
  <c r="Z160" i="2"/>
  <c r="AF160" i="2"/>
  <c r="U160" i="2"/>
  <c r="W160" i="2"/>
  <c r="V160" i="2"/>
  <c r="P160" i="2"/>
  <c r="AE160" i="2"/>
  <c r="N160" i="2"/>
  <c r="Y160" i="2"/>
  <c r="AH160" i="2"/>
  <c r="AG160" i="2"/>
  <c r="S160" i="2"/>
  <c r="M160" i="2"/>
  <c r="X160" i="2"/>
  <c r="AA160" i="2"/>
  <c r="R160" i="2"/>
  <c r="AD160" i="2"/>
  <c r="T160" i="2"/>
  <c r="AC160" i="2"/>
  <c r="L160" i="2"/>
  <c r="O160" i="2"/>
  <c r="X659" i="2"/>
  <c r="P659" i="2"/>
  <c r="W659" i="2"/>
  <c r="V659" i="2"/>
  <c r="T659" i="2"/>
  <c r="Q659" i="2"/>
  <c r="R659" i="2"/>
  <c r="Y659" i="2"/>
  <c r="U659" i="2"/>
  <c r="S659" i="2"/>
  <c r="AD346" i="2"/>
  <c r="AG346" i="2"/>
  <c r="N346" i="2"/>
  <c r="AM346" i="2"/>
  <c r="AB346" i="2"/>
  <c r="AE346" i="2"/>
  <c r="U346" i="2"/>
  <c r="V346" i="2"/>
  <c r="S346" i="2"/>
  <c r="AC346" i="2"/>
  <c r="AA346" i="2"/>
  <c r="AI346" i="2"/>
  <c r="AR346" i="2"/>
  <c r="T346" i="2"/>
  <c r="AF346" i="2"/>
  <c r="AX544" i="2"/>
  <c r="AC544" i="2"/>
  <c r="BA544" i="2"/>
  <c r="AF544" i="2"/>
  <c r="AA544" i="2"/>
  <c r="BC544" i="2"/>
  <c r="Z544" i="2"/>
  <c r="AR544" i="2"/>
  <c r="AG544" i="2"/>
  <c r="R544" i="2"/>
  <c r="W544" i="2"/>
  <c r="Q544" i="2"/>
  <c r="V544" i="2"/>
  <c r="BB544" i="2"/>
  <c r="AJ544" i="2"/>
  <c r="AQ544" i="2"/>
  <c r="AD544" i="2"/>
  <c r="X544" i="2"/>
  <c r="AN544" i="2"/>
  <c r="T544" i="2"/>
  <c r="U544" i="2"/>
  <c r="AT544" i="2"/>
  <c r="AZ544" i="2"/>
  <c r="AI544" i="2"/>
  <c r="AM544" i="2"/>
  <c r="AL544" i="2"/>
  <c r="AB544" i="2"/>
  <c r="AS544" i="2"/>
  <c r="Y544" i="2"/>
  <c r="AK544" i="2"/>
  <c r="S544" i="2"/>
  <c r="AU544" i="2"/>
  <c r="AP544" i="2"/>
  <c r="AO544" i="2"/>
  <c r="AH544" i="2"/>
  <c r="AY544" i="2"/>
  <c r="AE544" i="2"/>
  <c r="AW544" i="2"/>
  <c r="AV544" i="2"/>
  <c r="P544" i="2"/>
  <c r="Z343" i="2"/>
  <c r="AI343" i="2"/>
  <c r="AE343" i="2"/>
  <c r="AQ343" i="2"/>
  <c r="P343" i="2"/>
  <c r="AD343" i="2"/>
  <c r="AR343" i="2"/>
  <c r="AC343" i="2"/>
  <c r="X343" i="2"/>
  <c r="N343" i="2"/>
  <c r="AL343" i="2"/>
  <c r="AG343" i="2"/>
  <c r="AA343" i="2"/>
  <c r="AJ343" i="2"/>
  <c r="R343" i="2"/>
  <c r="N630" i="2"/>
  <c r="S630" i="2" s="1"/>
  <c r="W328" i="2"/>
  <c r="AP328" i="2"/>
  <c r="AD328" i="2"/>
  <c r="R328" i="2"/>
  <c r="AK328" i="2"/>
  <c r="AL328" i="2"/>
  <c r="V328" i="2"/>
  <c r="AB328" i="2"/>
  <c r="AE328" i="2"/>
  <c r="AC328" i="2"/>
  <c r="P328" i="2"/>
  <c r="U328" i="2"/>
  <c r="AN328" i="2"/>
  <c r="X328" i="2"/>
  <c r="AJ328" i="2"/>
  <c r="N328" i="2"/>
  <c r="AQ328" i="2"/>
  <c r="AR328" i="2"/>
  <c r="AM328" i="2"/>
  <c r="S328" i="2"/>
  <c r="Z328" i="2"/>
  <c r="AF328" i="2"/>
  <c r="AA328" i="2"/>
  <c r="Q328" i="2"/>
  <c r="Y328" i="2"/>
  <c r="AO328" i="2"/>
  <c r="AG328" i="2"/>
  <c r="AI328" i="2"/>
  <c r="O328" i="2"/>
  <c r="AH328" i="2"/>
  <c r="AS328" i="2"/>
  <c r="T328" i="2"/>
  <c r="W341" i="2"/>
  <c r="Q341" i="2"/>
  <c r="AK341" i="2"/>
  <c r="AF341" i="2"/>
  <c r="AE341" i="2"/>
  <c r="Z341" i="2"/>
  <c r="AG341" i="2"/>
  <c r="O341" i="2"/>
  <c r="Y341" i="2"/>
  <c r="AN341" i="2"/>
  <c r="AO341" i="2"/>
  <c r="X341" i="2"/>
  <c r="U341" i="2"/>
  <c r="S341" i="2"/>
  <c r="AJ341" i="2"/>
  <c r="R341" i="2"/>
  <c r="AD341" i="2"/>
  <c r="N341" i="2"/>
  <c r="P341" i="2"/>
  <c r="AB341" i="2"/>
  <c r="AH341" i="2"/>
  <c r="AM341" i="2"/>
  <c r="AQ341" i="2"/>
  <c r="AL341" i="2"/>
  <c r="AS341" i="2"/>
  <c r="AP341" i="2"/>
  <c r="AC341" i="2"/>
  <c r="AA341" i="2"/>
  <c r="AI341" i="2"/>
  <c r="T341" i="2"/>
  <c r="V341" i="2"/>
  <c r="AR341" i="2"/>
  <c r="AE395" i="2"/>
  <c r="AM395" i="2"/>
  <c r="AB395" i="2"/>
  <c r="AS395" i="2"/>
  <c r="T395" i="2"/>
  <c r="V395" i="2"/>
  <c r="U395" i="2"/>
  <c r="AN395" i="2"/>
  <c r="AG395" i="2"/>
  <c r="AJ395" i="2"/>
  <c r="AF395" i="2"/>
  <c r="AQ395" i="2"/>
  <c r="AD395" i="2"/>
  <c r="AR395" i="2"/>
  <c r="AI395" i="2"/>
  <c r="AA395" i="2"/>
  <c r="S395" i="2"/>
  <c r="X395" i="2"/>
  <c r="Q395" i="2"/>
  <c r="AH395" i="2"/>
  <c r="Z395" i="2"/>
  <c r="AP395" i="2"/>
  <c r="N395" i="2"/>
  <c r="AO395" i="2"/>
  <c r="AC395" i="2"/>
  <c r="P395" i="2"/>
  <c r="AL395" i="2"/>
  <c r="O395" i="2"/>
  <c r="AK395" i="2"/>
  <c r="Y395" i="2"/>
  <c r="R395" i="2"/>
  <c r="W395" i="2"/>
  <c r="N677" i="2"/>
  <c r="P677" i="2" s="1"/>
  <c r="AZ488" i="2"/>
  <c r="AF488" i="2"/>
  <c r="AG488" i="2"/>
  <c r="AX488" i="2"/>
  <c r="W488" i="2"/>
  <c r="AM488" i="2"/>
  <c r="AU488" i="2"/>
  <c r="AA488" i="2"/>
  <c r="BC488" i="2"/>
  <c r="T488" i="2"/>
  <c r="AK488" i="2"/>
  <c r="AJ488" i="2"/>
  <c r="AP488" i="2"/>
  <c r="AB488" i="2"/>
  <c r="AQ488" i="2"/>
  <c r="AT488" i="2"/>
  <c r="Z488" i="2"/>
  <c r="AC488" i="2"/>
  <c r="AI488" i="2"/>
  <c r="BB488" i="2"/>
  <c r="U488" i="2"/>
  <c r="AD488" i="2"/>
  <c r="AE488" i="2"/>
  <c r="AL488" i="2"/>
  <c r="AN488" i="2"/>
  <c r="Q488" i="2"/>
  <c r="AV488" i="2"/>
  <c r="AH488" i="2"/>
  <c r="AO488" i="2"/>
  <c r="AY488" i="2"/>
  <c r="S488" i="2"/>
  <c r="AR488" i="2"/>
  <c r="Y488" i="2"/>
  <c r="AW488" i="2"/>
  <c r="X488" i="2"/>
  <c r="AS488" i="2"/>
  <c r="BA488" i="2"/>
  <c r="R488" i="2"/>
  <c r="V488" i="2"/>
  <c r="P488" i="2"/>
  <c r="AP494" i="2"/>
  <c r="U494" i="2"/>
  <c r="AQ494" i="2"/>
  <c r="R494" i="2"/>
  <c r="AW494" i="2"/>
  <c r="AD494" i="2"/>
  <c r="AA494" i="2"/>
  <c r="Z494" i="2"/>
  <c r="BB494" i="2"/>
  <c r="AG494" i="2"/>
  <c r="BC494" i="2"/>
  <c r="AT494" i="2"/>
  <c r="AS494" i="2"/>
  <c r="Y494" i="2"/>
  <c r="AF494" i="2"/>
  <c r="AJ494" i="2"/>
  <c r="AK494" i="2"/>
  <c r="AH494" i="2"/>
  <c r="AU494" i="2"/>
  <c r="Q494" i="2"/>
  <c r="T494" i="2"/>
  <c r="AY494" i="2"/>
  <c r="AB494" i="2"/>
  <c r="AV494" i="2"/>
  <c r="AX494" i="2"/>
  <c r="AL494" i="2"/>
  <c r="X494" i="2"/>
  <c r="BA494" i="2"/>
  <c r="V494" i="2"/>
  <c r="AZ494" i="2"/>
  <c r="AN494" i="2"/>
  <c r="S494" i="2"/>
  <c r="W494" i="2"/>
  <c r="AR494" i="2"/>
  <c r="AO494" i="2"/>
  <c r="AC494" i="2"/>
  <c r="AE494" i="2"/>
  <c r="AM494" i="2"/>
  <c r="P494" i="2"/>
  <c r="AI494" i="2"/>
  <c r="S637" i="2"/>
  <c r="P637" i="2"/>
  <c r="T637" i="2"/>
  <c r="Y637" i="2"/>
  <c r="V637" i="2"/>
  <c r="U637" i="2"/>
  <c r="X637" i="2"/>
  <c r="Q637" i="2"/>
  <c r="R637" i="2"/>
  <c r="W637" i="2"/>
  <c r="BC485" i="2"/>
  <c r="AI485" i="2"/>
  <c r="AY485" i="2"/>
  <c r="BA485" i="2"/>
  <c r="AR485" i="2"/>
  <c r="P485" i="2"/>
  <c r="V485" i="2"/>
  <c r="W485" i="2"/>
  <c r="AH485" i="2"/>
  <c r="AA485" i="2"/>
  <c r="AE485" i="2"/>
  <c r="AJ485" i="2"/>
  <c r="AT485" i="2"/>
  <c r="AK485" i="2"/>
  <c r="Q485" i="2"/>
  <c r="AV485" i="2"/>
  <c r="AQ485" i="2"/>
  <c r="AF485" i="2"/>
  <c r="Y485" i="2"/>
  <c r="AG485" i="2"/>
  <c r="X485" i="2"/>
  <c r="AC485" i="2"/>
  <c r="R485" i="2"/>
  <c r="AO485" i="2"/>
  <c r="AU485" i="2"/>
  <c r="AZ485" i="2"/>
  <c r="AX485" i="2"/>
  <c r="AS485" i="2"/>
  <c r="AD485" i="2"/>
  <c r="AW485" i="2"/>
  <c r="AB485" i="2"/>
  <c r="Z485" i="2"/>
  <c r="T485" i="2"/>
  <c r="BB485" i="2"/>
  <c r="AM485" i="2"/>
  <c r="S485" i="2"/>
  <c r="AL485" i="2"/>
  <c r="AP485" i="2"/>
  <c r="AN485" i="2"/>
  <c r="U485" i="2"/>
  <c r="P335" i="2"/>
  <c r="AQ335" i="2"/>
  <c r="AL335" i="2"/>
  <c r="AP335" i="2"/>
  <c r="U335" i="2"/>
  <c r="Q335" i="2"/>
  <c r="AG335" i="2"/>
  <c r="AB335" i="2"/>
  <c r="AM335" i="2"/>
  <c r="AO335" i="2"/>
  <c r="AS335" i="2"/>
  <c r="N335" i="2"/>
  <c r="AF335" i="2"/>
  <c r="AK335" i="2"/>
  <c r="AN335" i="2"/>
  <c r="V335" i="2"/>
  <c r="W335" i="2"/>
  <c r="S335" i="2"/>
  <c r="X335" i="2"/>
  <c r="AH335" i="2"/>
  <c r="AI335" i="2"/>
  <c r="AC335" i="2"/>
  <c r="AD335" i="2"/>
  <c r="Z335" i="2"/>
  <c r="AR335" i="2"/>
  <c r="AA335" i="2"/>
  <c r="O335" i="2"/>
  <c r="AE335" i="2"/>
  <c r="T335" i="2"/>
  <c r="R335" i="2"/>
  <c r="Y335" i="2"/>
  <c r="AJ335" i="2"/>
  <c r="AD498" i="2"/>
  <c r="Y498" i="2"/>
  <c r="AO498" i="2"/>
  <c r="R498" i="2"/>
  <c r="AG498" i="2"/>
  <c r="AY498" i="2"/>
  <c r="AS498" i="2"/>
  <c r="V498" i="2"/>
  <c r="AF498" i="2"/>
  <c r="AX498" i="2"/>
  <c r="Q498" i="2"/>
  <c r="AT498" i="2"/>
  <c r="AM498" i="2"/>
  <c r="AE498" i="2"/>
  <c r="AW498" i="2"/>
  <c r="AV498" i="2"/>
  <c r="W498" i="2"/>
  <c r="AL498" i="2"/>
  <c r="AH498" i="2"/>
  <c r="S498" i="2"/>
  <c r="AB498" i="2"/>
  <c r="Z498" i="2"/>
  <c r="T498" i="2"/>
  <c r="AJ498" i="2"/>
  <c r="U498" i="2"/>
  <c r="BC498" i="2"/>
  <c r="AZ498" i="2"/>
  <c r="AN498" i="2"/>
  <c r="P498" i="2"/>
  <c r="AP498" i="2"/>
  <c r="BA498" i="2"/>
  <c r="AQ498" i="2"/>
  <c r="X498" i="2"/>
  <c r="AK498" i="2"/>
  <c r="BB498" i="2"/>
  <c r="AU498" i="2"/>
  <c r="AC498" i="2"/>
  <c r="AR498" i="2"/>
  <c r="AA498" i="2"/>
  <c r="AI498" i="2"/>
  <c r="AI482" i="2"/>
  <c r="AM482" i="2"/>
  <c r="P482" i="2"/>
  <c r="AV482" i="2"/>
  <c r="X482" i="2"/>
  <c r="AH482" i="2"/>
  <c r="U482" i="2"/>
  <c r="AQ482" i="2"/>
  <c r="Q482" i="2"/>
  <c r="AL482" i="2"/>
  <c r="BA482" i="2"/>
  <c r="S482" i="2"/>
  <c r="AA482" i="2"/>
  <c r="Y482" i="2"/>
  <c r="AJ482" i="2"/>
  <c r="Z482" i="2"/>
  <c r="V482" i="2"/>
  <c r="BB482" i="2"/>
  <c r="AF482" i="2"/>
  <c r="AZ482" i="2"/>
  <c r="W482" i="2"/>
  <c r="AN482" i="2"/>
  <c r="AE482" i="2"/>
  <c r="AG482" i="2"/>
  <c r="R482" i="2"/>
  <c r="AY482" i="2"/>
  <c r="AK482" i="2"/>
  <c r="T482" i="2"/>
  <c r="AX482" i="2"/>
  <c r="AU482" i="2"/>
  <c r="AR482" i="2"/>
  <c r="AC482" i="2"/>
  <c r="AD482" i="2"/>
  <c r="AW482" i="2"/>
  <c r="AO482" i="2"/>
  <c r="AT482" i="2"/>
  <c r="AS482" i="2"/>
  <c r="AB482" i="2"/>
  <c r="BC482" i="2"/>
  <c r="AP482" i="2"/>
  <c r="N459" i="2"/>
  <c r="AV459" i="2" s="1"/>
  <c r="V681" i="2"/>
  <c r="X681" i="2"/>
  <c r="Q681" i="2"/>
  <c r="P681" i="2"/>
  <c r="Y681" i="2"/>
  <c r="S681" i="2"/>
  <c r="R681" i="2"/>
  <c r="T681" i="2"/>
  <c r="W681" i="2"/>
  <c r="U681" i="2"/>
  <c r="Q308" i="2"/>
  <c r="AI308" i="2"/>
  <c r="AA308" i="2"/>
  <c r="AC308" i="2"/>
  <c r="X308" i="2"/>
  <c r="Y308" i="2"/>
  <c r="AN308" i="2"/>
  <c r="AF308" i="2"/>
  <c r="V308" i="2"/>
  <c r="Z308" i="2"/>
  <c r="W308" i="2"/>
  <c r="AD308" i="2"/>
  <c r="U308" i="2"/>
  <c r="AQ308" i="2"/>
  <c r="P308" i="2"/>
  <c r="AO308" i="2"/>
  <c r="AL308" i="2"/>
  <c r="S308" i="2"/>
  <c r="AS308" i="2"/>
  <c r="AM308" i="2"/>
  <c r="N308" i="2"/>
  <c r="AG308" i="2"/>
  <c r="R308" i="2"/>
  <c r="O308" i="2"/>
  <c r="AE308" i="2"/>
  <c r="AP308" i="2"/>
  <c r="AH308" i="2"/>
  <c r="T308" i="2"/>
  <c r="AR308" i="2"/>
  <c r="AK308" i="2"/>
  <c r="AB308" i="2"/>
  <c r="AJ308" i="2"/>
  <c r="Z505" i="2"/>
  <c r="X505" i="2"/>
  <c r="U505" i="2"/>
  <c r="AZ505" i="2"/>
  <c r="AE505" i="2"/>
  <c r="P505" i="2"/>
  <c r="AX505" i="2"/>
  <c r="AM505" i="2"/>
  <c r="S505" i="2"/>
  <c r="AU505" i="2"/>
  <c r="AW505" i="2"/>
  <c r="AT505" i="2"/>
  <c r="AO505" i="2"/>
  <c r="BB505" i="2"/>
  <c r="AB505" i="2"/>
  <c r="AI505" i="2"/>
  <c r="AS505" i="2"/>
  <c r="AK505" i="2"/>
  <c r="Y505" i="2"/>
  <c r="AY505" i="2"/>
  <c r="Q505" i="2"/>
  <c r="R505" i="2"/>
  <c r="AV505" i="2"/>
  <c r="BC505" i="2"/>
  <c r="V505" i="2"/>
  <c r="T505" i="2"/>
  <c r="AC505" i="2"/>
  <c r="AD505" i="2"/>
  <c r="BA505" i="2"/>
  <c r="AF505" i="2"/>
  <c r="AQ505" i="2"/>
  <c r="AR505" i="2"/>
  <c r="AA505" i="2"/>
  <c r="AP505" i="2"/>
  <c r="AJ505" i="2"/>
  <c r="AH505" i="2"/>
  <c r="AG505" i="2"/>
  <c r="AL505" i="2"/>
  <c r="AN505" i="2"/>
  <c r="W505" i="2"/>
  <c r="X611" i="2"/>
  <c r="T611" i="2"/>
  <c r="Y611" i="2"/>
  <c r="U611" i="2"/>
  <c r="V611" i="2"/>
  <c r="P611" i="2"/>
  <c r="W611" i="2"/>
  <c r="R611" i="2"/>
  <c r="S611" i="2"/>
  <c r="Q611" i="2"/>
  <c r="P342" i="2"/>
  <c r="Z342" i="2"/>
  <c r="AO342" i="2"/>
  <c r="AF342" i="2"/>
  <c r="X342" i="2"/>
  <c r="AA342" i="2"/>
  <c r="AI342" i="2"/>
  <c r="AG342" i="2"/>
  <c r="AE342" i="2"/>
  <c r="AR342" i="2"/>
  <c r="AL342" i="2"/>
  <c r="AH342" i="2"/>
  <c r="AD342" i="2"/>
  <c r="AM342" i="2"/>
  <c r="O342" i="2"/>
  <c r="Q342" i="2"/>
  <c r="AB342" i="2"/>
  <c r="R342" i="2"/>
  <c r="V342" i="2"/>
  <c r="AK342" i="2"/>
  <c r="N342" i="2"/>
  <c r="AJ342" i="2"/>
  <c r="AP342" i="2"/>
  <c r="Y342" i="2"/>
  <c r="AN342" i="2"/>
  <c r="AC342" i="2"/>
  <c r="T342" i="2"/>
  <c r="U342" i="2"/>
  <c r="S342" i="2"/>
  <c r="W342" i="2"/>
  <c r="AS342" i="2"/>
  <c r="AQ342" i="2"/>
  <c r="T522" i="2"/>
  <c r="AH522" i="2"/>
  <c r="AL522" i="2"/>
  <c r="AB522" i="2"/>
  <c r="Q522" i="2"/>
  <c r="W522" i="2"/>
  <c r="AR522" i="2"/>
  <c r="BB522" i="2"/>
  <c r="AT522" i="2"/>
  <c r="AZ522" i="2"/>
  <c r="AC522" i="2"/>
  <c r="AP522" i="2"/>
  <c r="V522" i="2"/>
  <c r="AD522" i="2"/>
  <c r="AX522" i="2"/>
  <c r="AS522" i="2"/>
  <c r="AK522" i="2"/>
  <c r="AF522" i="2"/>
  <c r="U522" i="2"/>
  <c r="X522" i="2"/>
  <c r="P522" i="2"/>
  <c r="AY522" i="2"/>
  <c r="AQ522" i="2"/>
  <c r="AE522" i="2"/>
  <c r="AU522" i="2"/>
  <c r="AN522" i="2"/>
  <c r="S522" i="2"/>
  <c r="BA522" i="2"/>
  <c r="AW522" i="2"/>
  <c r="AA522" i="2"/>
  <c r="AO522" i="2"/>
  <c r="AG522" i="2"/>
  <c r="AV522" i="2"/>
  <c r="Z522" i="2"/>
  <c r="AM522" i="2"/>
  <c r="Y522" i="2"/>
  <c r="AI522" i="2"/>
  <c r="AJ522" i="2"/>
  <c r="R522" i="2"/>
  <c r="BC522" i="2"/>
  <c r="Q651" i="2"/>
  <c r="U651" i="2"/>
  <c r="Y651" i="2"/>
  <c r="W651" i="2"/>
  <c r="X651" i="2"/>
  <c r="V651" i="2"/>
  <c r="R651" i="2"/>
  <c r="T651" i="2"/>
  <c r="P651" i="2"/>
  <c r="S651" i="2"/>
  <c r="Q644" i="2"/>
  <c r="V644" i="2"/>
  <c r="U644" i="2"/>
  <c r="R644" i="2"/>
  <c r="P644" i="2"/>
  <c r="T644" i="2"/>
  <c r="W644" i="2"/>
  <c r="Y644" i="2"/>
  <c r="S644" i="2"/>
  <c r="X644" i="2"/>
  <c r="AV466" i="2"/>
  <c r="W466" i="2"/>
  <c r="AC466" i="2"/>
  <c r="AP466" i="2"/>
  <c r="Y466" i="2"/>
  <c r="AM466" i="2"/>
  <c r="V466" i="2"/>
  <c r="X466" i="2"/>
  <c r="AL466" i="2"/>
  <c r="BB466" i="2"/>
  <c r="T466" i="2"/>
  <c r="AD466" i="2"/>
  <c r="BA466" i="2"/>
  <c r="P466" i="2"/>
  <c r="AR466" i="2"/>
  <c r="AF466" i="2"/>
  <c r="AW466" i="2"/>
  <c r="AH466" i="2"/>
  <c r="AI466" i="2"/>
  <c r="BC466" i="2"/>
  <c r="AB466" i="2"/>
  <c r="AZ466" i="2"/>
  <c r="AU466" i="2"/>
  <c r="Q466" i="2"/>
  <c r="AX466" i="2"/>
  <c r="AT466" i="2"/>
  <c r="AG466" i="2"/>
  <c r="AA466" i="2"/>
  <c r="AJ466" i="2"/>
  <c r="AY466" i="2"/>
  <c r="S466" i="2"/>
  <c r="U466" i="2"/>
  <c r="R466" i="2"/>
  <c r="AK466" i="2"/>
  <c r="Z466" i="2"/>
  <c r="AN466" i="2"/>
  <c r="AS466" i="2"/>
  <c r="AE466" i="2"/>
  <c r="AQ466" i="2"/>
  <c r="AO466" i="2"/>
  <c r="AE349" i="2"/>
  <c r="AP349" i="2"/>
  <c r="P349" i="2"/>
  <c r="Q349" i="2"/>
  <c r="AJ349" i="2"/>
  <c r="AN349" i="2"/>
  <c r="AS349" i="2"/>
  <c r="W349" i="2"/>
  <c r="Y349" i="2"/>
  <c r="S349" i="2"/>
  <c r="AF349" i="2"/>
  <c r="U349" i="2"/>
  <c r="AC349" i="2"/>
  <c r="AD349" i="2"/>
  <c r="N349" i="2"/>
  <c r="AG349" i="2"/>
  <c r="T349" i="2"/>
  <c r="AM349" i="2"/>
  <c r="AQ349" i="2"/>
  <c r="X349" i="2"/>
  <c r="AA349" i="2"/>
  <c r="AR349" i="2"/>
  <c r="AK349" i="2"/>
  <c r="AO349" i="2"/>
  <c r="V349" i="2"/>
  <c r="Z349" i="2"/>
  <c r="AL349" i="2"/>
  <c r="AH349" i="2"/>
  <c r="O349" i="2"/>
  <c r="R349" i="2"/>
  <c r="AB349" i="2"/>
  <c r="AI349" i="2"/>
  <c r="R663" i="2"/>
  <c r="T663" i="2"/>
  <c r="P663" i="2"/>
  <c r="Y663" i="2"/>
  <c r="U663" i="2"/>
  <c r="Q663" i="2"/>
  <c r="X663" i="2"/>
  <c r="V663" i="2"/>
  <c r="W663" i="2"/>
  <c r="S663" i="2"/>
  <c r="Y353" i="2"/>
  <c r="W353" i="2"/>
  <c r="AM353" i="2"/>
  <c r="AK353" i="2"/>
  <c r="Q353" i="2"/>
  <c r="AN353" i="2"/>
  <c r="V353" i="2"/>
  <c r="AR353" i="2"/>
  <c r="AH353" i="2"/>
  <c r="R353" i="2"/>
  <c r="AJ353" i="2"/>
  <c r="AG353" i="2"/>
  <c r="AP353" i="2"/>
  <c r="AB353" i="2"/>
  <c r="P353" i="2"/>
  <c r="S353" i="2"/>
  <c r="X353" i="2"/>
  <c r="AF353" i="2"/>
  <c r="AA353" i="2"/>
  <c r="AE353" i="2"/>
  <c r="AC353" i="2"/>
  <c r="AL353" i="2"/>
  <c r="AD353" i="2"/>
  <c r="T353" i="2"/>
  <c r="O353" i="2"/>
  <c r="Z353" i="2"/>
  <c r="AS353" i="2"/>
  <c r="U353" i="2"/>
  <c r="AO353" i="2"/>
  <c r="N353" i="2"/>
  <c r="AI353" i="2"/>
  <c r="AQ353" i="2"/>
  <c r="N360" i="2"/>
  <c r="AI360" i="2"/>
  <c r="P360" i="2"/>
  <c r="W360" i="2"/>
  <c r="AP360" i="2"/>
  <c r="U360" i="2"/>
  <c r="AQ360" i="2"/>
  <c r="AF360" i="2"/>
  <c r="O360" i="2"/>
  <c r="AE360" i="2"/>
  <c r="T360" i="2"/>
  <c r="Q360" i="2"/>
  <c r="AM360" i="2"/>
  <c r="Y360" i="2"/>
  <c r="AJ360" i="2"/>
  <c r="S360" i="2"/>
  <c r="AD360" i="2"/>
  <c r="R360" i="2"/>
  <c r="AO360" i="2"/>
  <c r="X360" i="2"/>
  <c r="AC360" i="2"/>
  <c r="V360" i="2"/>
  <c r="AK360" i="2"/>
  <c r="AB360" i="2"/>
  <c r="AR360" i="2"/>
  <c r="AS360" i="2"/>
  <c r="AH360" i="2"/>
  <c r="AL360" i="2"/>
  <c r="AA360" i="2"/>
  <c r="AN360" i="2"/>
  <c r="Z360" i="2"/>
  <c r="AG360" i="2"/>
  <c r="Q309" i="2"/>
  <c r="T309" i="2"/>
  <c r="AK309" i="2"/>
  <c r="AC309" i="2"/>
  <c r="Y309" i="2"/>
  <c r="P309" i="2"/>
  <c r="AS309" i="2"/>
  <c r="R309" i="2"/>
  <c r="U309" i="2"/>
  <c r="O309" i="2"/>
  <c r="AD309" i="2"/>
  <c r="AQ309" i="2"/>
  <c r="AR309" i="2"/>
  <c r="AA309" i="2"/>
  <c r="AH309" i="2"/>
  <c r="N309" i="2"/>
  <c r="X309" i="2"/>
  <c r="AO309" i="2"/>
  <c r="S309" i="2"/>
  <c r="V309" i="2"/>
  <c r="AJ309" i="2"/>
  <c r="AF309" i="2"/>
  <c r="AL309" i="2"/>
  <c r="AI309" i="2"/>
  <c r="Z309" i="2"/>
  <c r="AP309" i="2"/>
  <c r="AG309" i="2"/>
  <c r="W309" i="2"/>
  <c r="AE309" i="2"/>
  <c r="AN309" i="2"/>
  <c r="AB309" i="2"/>
  <c r="AM309" i="2"/>
  <c r="AN493" i="2"/>
  <c r="Y493" i="2"/>
  <c r="T493" i="2"/>
  <c r="W493" i="2"/>
  <c r="BC493" i="2"/>
  <c r="AP493" i="2"/>
  <c r="Z493" i="2"/>
  <c r="AG493" i="2"/>
  <c r="AB493" i="2"/>
  <c r="AV493" i="2"/>
  <c r="AX493" i="2"/>
  <c r="AE493" i="2"/>
  <c r="AZ493" i="2"/>
  <c r="AQ493" i="2"/>
  <c r="R493" i="2"/>
  <c r="X493" i="2"/>
  <c r="AH493" i="2"/>
  <c r="AL493" i="2"/>
  <c r="AK493" i="2"/>
  <c r="AY493" i="2"/>
  <c r="AA493" i="2"/>
  <c r="P493" i="2"/>
  <c r="AI493" i="2"/>
  <c r="AD493" i="2"/>
  <c r="BA493" i="2"/>
  <c r="Q493" i="2"/>
  <c r="BB493" i="2"/>
  <c r="V493" i="2"/>
  <c r="AO493" i="2"/>
  <c r="S493" i="2"/>
  <c r="AT493" i="2"/>
  <c r="AS493" i="2"/>
  <c r="AW493" i="2"/>
  <c r="AC493" i="2"/>
  <c r="AJ493" i="2"/>
  <c r="AR493" i="2"/>
  <c r="AM493" i="2"/>
  <c r="U493" i="2"/>
  <c r="AF493" i="2"/>
  <c r="AU493" i="2"/>
  <c r="AP366" i="2"/>
  <c r="AC366" i="2"/>
  <c r="Z366" i="2"/>
  <c r="AB366" i="2"/>
  <c r="Q366" i="2"/>
  <c r="AA366" i="2"/>
  <c r="R366" i="2"/>
  <c r="AI366" i="2"/>
  <c r="AQ366" i="2"/>
  <c r="AE366" i="2"/>
  <c r="Y366" i="2"/>
  <c r="AH366" i="2"/>
  <c r="AK366" i="2"/>
  <c r="AL366" i="2"/>
  <c r="AO366" i="2"/>
  <c r="V366" i="2"/>
  <c r="AD366" i="2"/>
  <c r="T366" i="2"/>
  <c r="O366" i="2"/>
  <c r="W366" i="2"/>
  <c r="P366" i="2"/>
  <c r="X366" i="2"/>
  <c r="AG366" i="2"/>
  <c r="AJ366" i="2"/>
  <c r="AF366" i="2"/>
  <c r="AN366" i="2"/>
  <c r="AS366" i="2"/>
  <c r="AR366" i="2"/>
  <c r="N366" i="2"/>
  <c r="S366" i="2"/>
  <c r="U366" i="2"/>
  <c r="AM366" i="2"/>
  <c r="P697" i="2"/>
  <c r="S697" i="2"/>
  <c r="V697" i="2"/>
  <c r="U697" i="2"/>
  <c r="W697" i="2"/>
  <c r="Y697" i="2"/>
  <c r="R697" i="2"/>
  <c r="X697" i="2"/>
  <c r="T697" i="2"/>
  <c r="Q697" i="2"/>
  <c r="N508" i="2"/>
  <c r="U508" i="2" s="1"/>
  <c r="N525" i="2"/>
  <c r="W525" i="2" s="1"/>
  <c r="K333" i="2"/>
  <c r="L333" i="2" s="1"/>
  <c r="M626" i="2"/>
  <c r="N626" i="2" s="1"/>
  <c r="N701" i="2"/>
  <c r="N460" i="2"/>
  <c r="N702" i="2"/>
  <c r="M524" i="2"/>
  <c r="N524" i="2" s="1"/>
  <c r="N618" i="2"/>
  <c r="Q618" i="2" s="1"/>
  <c r="N464" i="2"/>
  <c r="W464" i="2" s="1"/>
  <c r="L307" i="2"/>
  <c r="AJ318" i="2"/>
  <c r="AS318" i="2"/>
  <c r="AD318" i="2"/>
  <c r="Q318" i="2"/>
  <c r="AN318" i="2"/>
  <c r="AL318" i="2"/>
  <c r="V318" i="2"/>
  <c r="AA318" i="2"/>
  <c r="AB318" i="2"/>
  <c r="AC318" i="2"/>
  <c r="Z318" i="2"/>
  <c r="N318" i="2"/>
  <c r="R318" i="2"/>
  <c r="AQ318" i="2"/>
  <c r="AR318" i="2"/>
  <c r="P318" i="2"/>
  <c r="AE318" i="2"/>
  <c r="AP318" i="2"/>
  <c r="S318" i="2"/>
  <c r="AK318" i="2"/>
  <c r="W318" i="2"/>
  <c r="AG318" i="2"/>
  <c r="AM318" i="2"/>
  <c r="AI318" i="2"/>
  <c r="Y318" i="2"/>
  <c r="AF318" i="2"/>
  <c r="X318" i="2"/>
  <c r="U318" i="2"/>
  <c r="O318" i="2"/>
  <c r="AH318" i="2"/>
  <c r="AO318" i="2"/>
  <c r="T318" i="2"/>
  <c r="AR324" i="2"/>
  <c r="X324" i="2"/>
  <c r="AC324" i="2"/>
  <c r="AQ324" i="2"/>
  <c r="W324" i="2"/>
  <c r="N324" i="2"/>
  <c r="Z324" i="2"/>
  <c r="AH324" i="2"/>
  <c r="O324" i="2"/>
  <c r="R324" i="2"/>
  <c r="AJ324" i="2"/>
  <c r="P324" i="2"/>
  <c r="AE324" i="2"/>
  <c r="AS324" i="2"/>
  <c r="AO324" i="2"/>
  <c r="Y324" i="2"/>
  <c r="AA324" i="2"/>
  <c r="Q324" i="2"/>
  <c r="AN324" i="2"/>
  <c r="T324" i="2"/>
  <c r="AF324" i="2"/>
  <c r="AK324" i="2"/>
  <c r="AB324" i="2"/>
  <c r="AP324" i="2"/>
  <c r="AG324" i="2"/>
  <c r="U324" i="2"/>
  <c r="AD324" i="2"/>
  <c r="AM324" i="2"/>
  <c r="S324" i="2"/>
  <c r="V324" i="2"/>
  <c r="AI324" i="2"/>
  <c r="AL324" i="2"/>
  <c r="M483" i="2"/>
  <c r="N483" i="2" s="1"/>
  <c r="M467" i="2"/>
  <c r="N467" i="2" s="1"/>
  <c r="K310" i="2"/>
  <c r="L310" i="2" s="1"/>
  <c r="P355" i="2"/>
  <c r="AB355" i="2"/>
  <c r="U355" i="2"/>
  <c r="AN355" i="2"/>
  <c r="AE355" i="2"/>
  <c r="AF355" i="2"/>
  <c r="AO355" i="2"/>
  <c r="AG355" i="2"/>
  <c r="T355" i="2"/>
  <c r="AC355" i="2"/>
  <c r="AK355" i="2"/>
  <c r="AP355" i="2"/>
  <c r="AH355" i="2"/>
  <c r="AM355" i="2"/>
  <c r="V355" i="2"/>
  <c r="N355" i="2"/>
  <c r="AQ355" i="2"/>
  <c r="Q355" i="2"/>
  <c r="AA355" i="2"/>
  <c r="W355" i="2"/>
  <c r="X355" i="2"/>
  <c r="O355" i="2"/>
  <c r="AJ355" i="2"/>
  <c r="AL355" i="2"/>
  <c r="Z355" i="2"/>
  <c r="AI355" i="2"/>
  <c r="AS355" i="2"/>
  <c r="AR355" i="2"/>
  <c r="R355" i="2"/>
  <c r="Y355" i="2"/>
  <c r="S355" i="2"/>
  <c r="AD355" i="2"/>
  <c r="K374" i="2"/>
  <c r="L374" i="2" s="1"/>
  <c r="M676" i="2"/>
  <c r="N676" i="2" s="1"/>
  <c r="M457" i="2"/>
  <c r="N457" i="2" s="1"/>
  <c r="L380" i="2"/>
  <c r="L351" i="2"/>
  <c r="M535" i="2"/>
  <c r="N535" i="2" s="1"/>
  <c r="J155" i="2"/>
  <c r="N471" i="2"/>
  <c r="AA501" i="2"/>
  <c r="AD501" i="2"/>
  <c r="AP501" i="2"/>
  <c r="AT501" i="2"/>
  <c r="P501" i="2"/>
  <c r="Z501" i="2"/>
  <c r="AU501" i="2"/>
  <c r="S501" i="2"/>
  <c r="AB501" i="2"/>
  <c r="AH501" i="2"/>
  <c r="AC501" i="2"/>
  <c r="BA501" i="2"/>
  <c r="AW501" i="2"/>
  <c r="X501" i="2"/>
  <c r="AN501" i="2"/>
  <c r="AY501" i="2"/>
  <c r="AK501" i="2"/>
  <c r="AJ501" i="2"/>
  <c r="AI501" i="2"/>
  <c r="Y501" i="2"/>
  <c r="AE501" i="2"/>
  <c r="AV501" i="2"/>
  <c r="AG501" i="2"/>
  <c r="BB501" i="2"/>
  <c r="AR501" i="2"/>
  <c r="AX501" i="2"/>
  <c r="AZ501" i="2"/>
  <c r="R501" i="2"/>
  <c r="AS501" i="2"/>
  <c r="AL501" i="2"/>
  <c r="BC501" i="2"/>
  <c r="V501" i="2"/>
  <c r="AQ501" i="2"/>
  <c r="AF501" i="2"/>
  <c r="W501" i="2"/>
  <c r="U501" i="2"/>
  <c r="T501" i="2"/>
  <c r="AO501" i="2"/>
  <c r="Q501" i="2"/>
  <c r="AM501" i="2"/>
  <c r="AY528" i="2"/>
  <c r="R528" i="2"/>
  <c r="AT528" i="2"/>
  <c r="V528" i="2"/>
  <c r="BC528" i="2"/>
  <c r="AW528" i="2"/>
  <c r="AM528" i="2"/>
  <c r="Q528" i="2"/>
  <c r="BA528" i="2"/>
  <c r="S528" i="2"/>
  <c r="Z528" i="2"/>
  <c r="AH528" i="2"/>
  <c r="W528" i="2"/>
  <c r="U528" i="2"/>
  <c r="AP528" i="2"/>
  <c r="AE528" i="2"/>
  <c r="X528" i="2"/>
  <c r="AS528" i="2"/>
  <c r="T528" i="2"/>
  <c r="AC528" i="2"/>
  <c r="AU528" i="2"/>
  <c r="AL528" i="2"/>
  <c r="AZ528" i="2"/>
  <c r="AR528" i="2"/>
  <c r="AF528" i="2"/>
  <c r="BB528" i="2"/>
  <c r="AI528" i="2"/>
  <c r="AX528" i="2"/>
  <c r="AB528" i="2"/>
  <c r="AV528" i="2"/>
  <c r="AO528" i="2"/>
  <c r="AA528" i="2"/>
  <c r="AQ528" i="2"/>
  <c r="P528" i="2"/>
  <c r="AJ528" i="2"/>
  <c r="AN528" i="2"/>
  <c r="AD528" i="2"/>
  <c r="AG528" i="2"/>
  <c r="AK528" i="2"/>
  <c r="Y528" i="2"/>
  <c r="T664" i="2"/>
  <c r="W664" i="2"/>
  <c r="U664" i="2"/>
  <c r="R664" i="2"/>
  <c r="V664" i="2"/>
  <c r="Q664" i="2"/>
  <c r="Y664" i="2"/>
  <c r="S664" i="2"/>
  <c r="X664" i="2"/>
  <c r="P664" i="2"/>
  <c r="R618" i="2"/>
  <c r="W682" i="2"/>
  <c r="R682" i="2"/>
  <c r="X682" i="2"/>
  <c r="U682" i="2"/>
  <c r="P682" i="2"/>
  <c r="S682" i="2"/>
  <c r="V682" i="2"/>
  <c r="Y682" i="2"/>
  <c r="Q682" i="2"/>
  <c r="T682" i="2"/>
  <c r="V638" i="2"/>
  <c r="Q638" i="2"/>
  <c r="U638" i="2"/>
  <c r="X638" i="2"/>
  <c r="Y638" i="2"/>
  <c r="S638" i="2"/>
  <c r="P638" i="2"/>
  <c r="T638" i="2"/>
  <c r="W638" i="2"/>
  <c r="R638" i="2"/>
  <c r="U678" i="2"/>
  <c r="Y678" i="2"/>
  <c r="Q678" i="2"/>
  <c r="R678" i="2"/>
  <c r="X678" i="2"/>
  <c r="V678" i="2"/>
  <c r="W678" i="2"/>
  <c r="P678" i="2"/>
  <c r="S678" i="2"/>
  <c r="T678" i="2"/>
  <c r="AV500" i="2"/>
  <c r="AB500" i="2"/>
  <c r="AN500" i="2"/>
  <c r="Q500" i="2"/>
  <c r="AT500" i="2"/>
  <c r="AK500" i="2"/>
  <c r="AQ500" i="2"/>
  <c r="AS500" i="2"/>
  <c r="T500" i="2"/>
  <c r="AY500" i="2"/>
  <c r="AL500" i="2"/>
  <c r="U500" i="2"/>
  <c r="AX500" i="2"/>
  <c r="AA500" i="2"/>
  <c r="W500" i="2"/>
  <c r="S500" i="2"/>
  <c r="AZ500" i="2"/>
  <c r="P500" i="2"/>
  <c r="BC500" i="2"/>
  <c r="AJ500" i="2"/>
  <c r="Y500" i="2"/>
  <c r="AF500" i="2"/>
  <c r="BB500" i="2"/>
  <c r="BA500" i="2"/>
  <c r="AW500" i="2"/>
  <c r="R500" i="2"/>
  <c r="Z500" i="2"/>
  <c r="AU500" i="2"/>
  <c r="AE500" i="2"/>
  <c r="X500" i="2"/>
  <c r="AM500" i="2"/>
  <c r="AH500" i="2"/>
  <c r="AC500" i="2"/>
  <c r="AR500" i="2"/>
  <c r="V500" i="2"/>
  <c r="AG500" i="2"/>
  <c r="AP500" i="2"/>
  <c r="AO500" i="2"/>
  <c r="AI500" i="2"/>
  <c r="AD500" i="2"/>
  <c r="W672" i="2"/>
  <c r="V672" i="2"/>
  <c r="T672" i="2"/>
  <c r="X672" i="2"/>
  <c r="Y672" i="2"/>
  <c r="R672" i="2"/>
  <c r="P672" i="2"/>
  <c r="U672" i="2"/>
  <c r="S672" i="2"/>
  <c r="Q672" i="2"/>
  <c r="R636" i="2"/>
  <c r="W636" i="2"/>
  <c r="P636" i="2"/>
  <c r="X636" i="2"/>
  <c r="Y636" i="2"/>
  <c r="T636" i="2"/>
  <c r="S636" i="2"/>
  <c r="U636" i="2"/>
  <c r="Q636" i="2"/>
  <c r="V636" i="2"/>
  <c r="AW484" i="2"/>
  <c r="AK484" i="2"/>
  <c r="Y484" i="2"/>
  <c r="AP484" i="2"/>
  <c r="AQ484" i="2"/>
  <c r="Q484" i="2"/>
  <c r="R484" i="2"/>
  <c r="Z484" i="2"/>
  <c r="AV484" i="2"/>
  <c r="AY484" i="2"/>
  <c r="AZ484" i="2"/>
  <c r="BA484" i="2"/>
  <c r="AB484" i="2"/>
  <c r="AS484" i="2"/>
  <c r="AT484" i="2"/>
  <c r="AC484" i="2"/>
  <c r="AX484" i="2"/>
  <c r="AR484" i="2"/>
  <c r="BB484" i="2"/>
  <c r="AD484" i="2"/>
  <c r="AL484" i="2"/>
  <c r="AM484" i="2"/>
  <c r="U484" i="2"/>
  <c r="AN484" i="2"/>
  <c r="AH484" i="2"/>
  <c r="AA484" i="2"/>
  <c r="AE484" i="2"/>
  <c r="W484" i="2"/>
  <c r="AO484" i="2"/>
  <c r="T484" i="2"/>
  <c r="AI484" i="2"/>
  <c r="V484" i="2"/>
  <c r="AU484" i="2"/>
  <c r="X484" i="2"/>
  <c r="AF484" i="2"/>
  <c r="AJ484" i="2"/>
  <c r="BC484" i="2"/>
  <c r="S484" i="2"/>
  <c r="P484" i="2"/>
  <c r="AG484" i="2"/>
  <c r="AS540" i="2"/>
  <c r="Z540" i="2"/>
  <c r="AU540" i="2"/>
  <c r="X540" i="2"/>
  <c r="AZ540" i="2"/>
  <c r="AD540" i="2"/>
  <c r="AR540" i="2"/>
  <c r="AI540" i="2"/>
  <c r="AJ540" i="2"/>
  <c r="AQ540" i="2"/>
  <c r="AN540" i="2"/>
  <c r="AW540" i="2"/>
  <c r="Y540" i="2"/>
  <c r="T540" i="2"/>
  <c r="AA540" i="2"/>
  <c r="AO540" i="2"/>
  <c r="BA540" i="2"/>
  <c r="AV540" i="2"/>
  <c r="AG540" i="2"/>
  <c r="AT540" i="2"/>
  <c r="AE540" i="2"/>
  <c r="Q540" i="2"/>
  <c r="BB540" i="2"/>
  <c r="W540" i="2"/>
  <c r="AH540" i="2"/>
  <c r="U540" i="2"/>
  <c r="AF540" i="2"/>
  <c r="AL540" i="2"/>
  <c r="AB540" i="2"/>
  <c r="AM540" i="2"/>
  <c r="AC540" i="2"/>
  <c r="V540" i="2"/>
  <c r="R540" i="2"/>
  <c r="AP540" i="2"/>
  <c r="AX540" i="2"/>
  <c r="AK540" i="2"/>
  <c r="P540" i="2"/>
  <c r="AY540" i="2"/>
  <c r="BC540" i="2"/>
  <c r="S540" i="2"/>
  <c r="AB387" i="2"/>
  <c r="T387" i="2"/>
  <c r="Y387" i="2"/>
  <c r="AQ387" i="2"/>
  <c r="AC387" i="2"/>
  <c r="P387" i="2"/>
  <c r="AM387" i="2"/>
  <c r="AR387" i="2"/>
  <c r="X387" i="2"/>
  <c r="Q387" i="2"/>
  <c r="AA387" i="2"/>
  <c r="Z387" i="2"/>
  <c r="R387" i="2"/>
  <c r="AJ387" i="2"/>
  <c r="V387" i="2"/>
  <c r="AN387" i="2"/>
  <c r="S387" i="2"/>
  <c r="AI387" i="2"/>
  <c r="AP387" i="2"/>
  <c r="AL387" i="2"/>
  <c r="AS387" i="2"/>
  <c r="N387" i="2"/>
  <c r="AG387" i="2"/>
  <c r="AF387" i="2"/>
  <c r="AK387" i="2"/>
  <c r="O387" i="2"/>
  <c r="AH387" i="2"/>
  <c r="W387" i="2"/>
  <c r="U387" i="2"/>
  <c r="AO387" i="2"/>
  <c r="AD387" i="2"/>
  <c r="AE387" i="2"/>
  <c r="U624" i="2"/>
  <c r="V624" i="2"/>
  <c r="S624" i="2"/>
  <c r="X624" i="2"/>
  <c r="T624" i="2"/>
  <c r="W624" i="2"/>
  <c r="Q624" i="2"/>
  <c r="Y624" i="2"/>
  <c r="R624" i="2"/>
  <c r="P624" i="2"/>
  <c r="W652" i="2"/>
  <c r="V652" i="2"/>
  <c r="T652" i="2"/>
  <c r="U652" i="2"/>
  <c r="Y652" i="2"/>
  <c r="S652" i="2"/>
  <c r="P652" i="2"/>
  <c r="R652" i="2"/>
  <c r="X652" i="2"/>
  <c r="Q652" i="2"/>
  <c r="AJ347" i="2"/>
  <c r="T347" i="2"/>
  <c r="Y347" i="2"/>
  <c r="AP347" i="2"/>
  <c r="AK347" i="2"/>
  <c r="AG347" i="2"/>
  <c r="AQ347" i="2"/>
  <c r="R347" i="2"/>
  <c r="AB347" i="2"/>
  <c r="AC347" i="2"/>
  <c r="AM347" i="2"/>
  <c r="N347" i="2"/>
  <c r="AL347" i="2"/>
  <c r="AO347" i="2"/>
  <c r="U347" i="2"/>
  <c r="AS347" i="2"/>
  <c r="AF347" i="2"/>
  <c r="Z347" i="2"/>
  <c r="V347" i="2"/>
  <c r="P347" i="2"/>
  <c r="X347" i="2"/>
  <c r="AA347" i="2"/>
  <c r="AN347" i="2"/>
  <c r="S347" i="2"/>
  <c r="Q347" i="2"/>
  <c r="O347" i="2"/>
  <c r="AR347" i="2"/>
  <c r="AE347" i="2"/>
  <c r="AI347" i="2"/>
  <c r="W347" i="2"/>
  <c r="AH347" i="2"/>
  <c r="AD347" i="2"/>
  <c r="AP536" i="2"/>
  <c r="AO536" i="2"/>
  <c r="AX536" i="2"/>
  <c r="W536" i="2"/>
  <c r="T536" i="2"/>
  <c r="AB536" i="2"/>
  <c r="AZ536" i="2"/>
  <c r="AT536" i="2"/>
  <c r="BB536" i="2"/>
  <c r="V536" i="2"/>
  <c r="R536" i="2"/>
  <c r="AS536" i="2"/>
  <c r="AQ536" i="2"/>
  <c r="AH536" i="2"/>
  <c r="AL536" i="2"/>
  <c r="BC536" i="2"/>
  <c r="AY536" i="2"/>
  <c r="P536" i="2"/>
  <c r="AV536" i="2"/>
  <c r="AA536" i="2"/>
  <c r="AK536" i="2"/>
  <c r="BA536" i="2"/>
  <c r="AR536" i="2"/>
  <c r="X536" i="2"/>
  <c r="Z536" i="2"/>
  <c r="AE536" i="2"/>
  <c r="AJ536" i="2"/>
  <c r="AU536" i="2"/>
  <c r="AW536" i="2"/>
  <c r="Y536" i="2"/>
  <c r="AI536" i="2"/>
  <c r="AM536" i="2"/>
  <c r="AG536" i="2"/>
  <c r="AF536" i="2"/>
  <c r="AD536" i="2"/>
  <c r="AN536" i="2"/>
  <c r="S536" i="2"/>
  <c r="U536" i="2"/>
  <c r="Q536" i="2"/>
  <c r="AC536" i="2"/>
  <c r="Y674" i="2"/>
  <c r="P674" i="2"/>
  <c r="U674" i="2"/>
  <c r="V674" i="2"/>
  <c r="T674" i="2"/>
  <c r="Q674" i="2"/>
  <c r="S674" i="2"/>
  <c r="R674" i="2"/>
  <c r="W674" i="2"/>
  <c r="X674" i="2"/>
  <c r="U619" i="2"/>
  <c r="X619" i="2"/>
  <c r="T619" i="2"/>
  <c r="Q619" i="2"/>
  <c r="S619" i="2"/>
  <c r="Y619" i="2"/>
  <c r="R619" i="2"/>
  <c r="V619" i="2"/>
  <c r="W619" i="2"/>
  <c r="P619" i="2"/>
  <c r="Y690" i="2"/>
  <c r="V690" i="2"/>
  <c r="W690" i="2"/>
  <c r="R690" i="2"/>
  <c r="X690" i="2"/>
  <c r="U690" i="2"/>
  <c r="S690" i="2"/>
  <c r="P690" i="2"/>
  <c r="Q690" i="2"/>
  <c r="T690" i="2"/>
  <c r="P692" i="2"/>
  <c r="W692" i="2"/>
  <c r="X692" i="2"/>
  <c r="R692" i="2"/>
  <c r="U692" i="2"/>
  <c r="Y692" i="2"/>
  <c r="S692" i="2"/>
  <c r="V692" i="2"/>
  <c r="Q692" i="2"/>
  <c r="T692" i="2"/>
  <c r="Q673" i="2"/>
  <c r="S673" i="2"/>
  <c r="T673" i="2"/>
  <c r="W673" i="2"/>
  <c r="R673" i="2"/>
  <c r="V673" i="2"/>
  <c r="Y673" i="2"/>
  <c r="P673" i="2"/>
  <c r="X673" i="2"/>
  <c r="U673" i="2"/>
  <c r="P317" i="2"/>
  <c r="O317" i="2"/>
  <c r="Y317" i="2"/>
  <c r="W317" i="2"/>
  <c r="R317" i="2"/>
  <c r="AB317" i="2"/>
  <c r="AK317" i="2"/>
  <c r="AD317" i="2"/>
  <c r="AM317" i="2"/>
  <c r="V317" i="2"/>
  <c r="X317" i="2"/>
  <c r="AN317" i="2"/>
  <c r="AQ317" i="2"/>
  <c r="AR317" i="2"/>
  <c r="AC317" i="2"/>
  <c r="AS317" i="2"/>
  <c r="AH317" i="2"/>
  <c r="Q317" i="2"/>
  <c r="AJ317" i="2"/>
  <c r="AF317" i="2"/>
  <c r="T317" i="2"/>
  <c r="AO317" i="2"/>
  <c r="AE317" i="2"/>
  <c r="AL317" i="2"/>
  <c r="N317" i="2"/>
  <c r="AA317" i="2"/>
  <c r="S317" i="2"/>
  <c r="AG317" i="2"/>
  <c r="U317" i="2"/>
  <c r="AI317" i="2"/>
  <c r="Z317" i="2"/>
  <c r="AP317" i="2"/>
  <c r="Y686" i="2"/>
  <c r="U686" i="2"/>
  <c r="T686" i="2"/>
  <c r="V686" i="2"/>
  <c r="P686" i="2"/>
  <c r="S686" i="2"/>
  <c r="X686" i="2"/>
  <c r="R686" i="2"/>
  <c r="W686" i="2"/>
  <c r="Q686" i="2"/>
  <c r="S647" i="2"/>
  <c r="Y647" i="2"/>
  <c r="U647" i="2"/>
  <c r="R647" i="2"/>
  <c r="W647" i="2"/>
  <c r="Q647" i="2"/>
  <c r="V647" i="2"/>
  <c r="T647" i="2"/>
  <c r="X647" i="2"/>
  <c r="P647" i="2"/>
  <c r="BB481" i="2"/>
  <c r="AQ481" i="2"/>
  <c r="AV481" i="2"/>
  <c r="AT481" i="2"/>
  <c r="AW481" i="2"/>
  <c r="AM481" i="2"/>
  <c r="AJ481" i="2"/>
  <c r="AA481" i="2"/>
  <c r="AZ481" i="2"/>
  <c r="Z481" i="2"/>
  <c r="V481" i="2"/>
  <c r="AR481" i="2"/>
  <c r="AF481" i="2"/>
  <c r="R481" i="2"/>
  <c r="AK481" i="2"/>
  <c r="AG481" i="2"/>
  <c r="Y481" i="2"/>
  <c r="W481" i="2"/>
  <c r="AN481" i="2"/>
  <c r="AB481" i="2"/>
  <c r="AS481" i="2"/>
  <c r="AO481" i="2"/>
  <c r="AX481" i="2"/>
  <c r="AL481" i="2"/>
  <c r="AY481" i="2"/>
  <c r="AH481" i="2"/>
  <c r="AI481" i="2"/>
  <c r="U481" i="2"/>
  <c r="AD481" i="2"/>
  <c r="X481" i="2"/>
  <c r="AU481" i="2"/>
  <c r="S481" i="2"/>
  <c r="BA481" i="2"/>
  <c r="T481" i="2"/>
  <c r="AE481" i="2"/>
  <c r="AC481" i="2"/>
  <c r="AP481" i="2"/>
  <c r="BC481" i="2"/>
  <c r="P481" i="2"/>
  <c r="Q481" i="2"/>
  <c r="AM549" i="2"/>
  <c r="AG549" i="2"/>
  <c r="U549" i="2"/>
  <c r="AZ549" i="2"/>
  <c r="AS549" i="2"/>
  <c r="AB549" i="2"/>
  <c r="AV549" i="2"/>
  <c r="Q549" i="2"/>
  <c r="BB549" i="2"/>
  <c r="AJ549" i="2"/>
  <c r="AC549" i="2"/>
  <c r="AN549" i="2"/>
  <c r="AR549" i="2"/>
  <c r="T549" i="2"/>
  <c r="AQ549" i="2"/>
  <c r="AH549" i="2"/>
  <c r="AT549" i="2"/>
  <c r="AF549" i="2"/>
  <c r="AP549" i="2"/>
  <c r="BC549" i="2"/>
  <c r="AL549" i="2"/>
  <c r="AW549" i="2"/>
  <c r="AE549" i="2"/>
  <c r="AO549" i="2"/>
  <c r="S549" i="2"/>
  <c r="Z549" i="2"/>
  <c r="AX549" i="2"/>
  <c r="R549" i="2"/>
  <c r="W549" i="2"/>
  <c r="BA549" i="2"/>
  <c r="AA549" i="2"/>
  <c r="AU549" i="2"/>
  <c r="P549" i="2"/>
  <c r="X549" i="2"/>
  <c r="AD549" i="2"/>
  <c r="AK549" i="2"/>
  <c r="AI549" i="2"/>
  <c r="V549" i="2"/>
  <c r="AY549" i="2"/>
  <c r="Y549" i="2"/>
  <c r="U680" i="2"/>
  <c r="Y680" i="2"/>
  <c r="S680" i="2"/>
  <c r="W680" i="2"/>
  <c r="X680" i="2"/>
  <c r="V680" i="2"/>
  <c r="Q680" i="2"/>
  <c r="P680" i="2"/>
  <c r="T680" i="2"/>
  <c r="R680" i="2"/>
  <c r="V693" i="2"/>
  <c r="Q693" i="2"/>
  <c r="Y693" i="2"/>
  <c r="W693" i="2"/>
  <c r="X693" i="2"/>
  <c r="R693" i="2"/>
  <c r="U693" i="2"/>
  <c r="S693" i="2"/>
  <c r="T693" i="2"/>
  <c r="P693" i="2"/>
  <c r="AM510" i="2"/>
  <c r="T510" i="2"/>
  <c r="AN510" i="2"/>
  <c r="AW510" i="2"/>
  <c r="AY510" i="2"/>
  <c r="AF510" i="2"/>
  <c r="BB510" i="2"/>
  <c r="W510" i="2"/>
  <c r="Y510" i="2"/>
  <c r="AH510" i="2"/>
  <c r="Q510" i="2"/>
  <c r="AK510" i="2"/>
  <c r="AT510" i="2"/>
  <c r="BA510" i="2"/>
  <c r="Z510" i="2"/>
  <c r="AC510" i="2"/>
  <c r="AJ510" i="2"/>
  <c r="AU510" i="2"/>
  <c r="AR510" i="2"/>
  <c r="AV510" i="2"/>
  <c r="AZ510" i="2"/>
  <c r="AB510" i="2"/>
  <c r="AS510" i="2"/>
  <c r="BC510" i="2"/>
  <c r="AA510" i="2"/>
  <c r="AP510" i="2"/>
  <c r="V510" i="2"/>
  <c r="AI510" i="2"/>
  <c r="AO510" i="2"/>
  <c r="AL510" i="2"/>
  <c r="AG510" i="2"/>
  <c r="R510" i="2"/>
  <c r="U510" i="2"/>
  <c r="AE510" i="2"/>
  <c r="AD510" i="2"/>
  <c r="AQ510" i="2"/>
  <c r="AX510" i="2"/>
  <c r="X510" i="2"/>
  <c r="P510" i="2"/>
  <c r="S510" i="2"/>
  <c r="AR504" i="2"/>
  <c r="AM504" i="2"/>
  <c r="BA504" i="2"/>
  <c r="R504" i="2"/>
  <c r="S504" i="2"/>
  <c r="AK504" i="2"/>
  <c r="AW504" i="2"/>
  <c r="Z504" i="2"/>
  <c r="AX504" i="2"/>
  <c r="AN504" i="2"/>
  <c r="Y504" i="2"/>
  <c r="AV504" i="2"/>
  <c r="AQ504" i="2"/>
  <c r="AU504" i="2"/>
  <c r="AH504" i="2"/>
  <c r="AO504" i="2"/>
  <c r="W504" i="2"/>
  <c r="AY504" i="2"/>
  <c r="BC504" i="2"/>
  <c r="AA504" i="2"/>
  <c r="X504" i="2"/>
  <c r="AS504" i="2"/>
  <c r="Q504" i="2"/>
  <c r="U504" i="2"/>
  <c r="AC504" i="2"/>
  <c r="AD504" i="2"/>
  <c r="AT504" i="2"/>
  <c r="AL504" i="2"/>
  <c r="AG504" i="2"/>
  <c r="AI504" i="2"/>
  <c r="V504" i="2"/>
  <c r="AF504" i="2"/>
  <c r="AP504" i="2"/>
  <c r="T504" i="2"/>
  <c r="AE504" i="2"/>
  <c r="AJ504" i="2"/>
  <c r="AZ504" i="2"/>
  <c r="AB504" i="2"/>
  <c r="BB504" i="2"/>
  <c r="P504" i="2"/>
  <c r="T623" i="2"/>
  <c r="U623" i="2"/>
  <c r="Y623" i="2"/>
  <c r="X623" i="2"/>
  <c r="V623" i="2"/>
  <c r="W623" i="2"/>
  <c r="R623" i="2"/>
  <c r="P623" i="2"/>
  <c r="S623" i="2"/>
  <c r="Q623" i="2"/>
  <c r="Q698" i="2"/>
  <c r="V698" i="2"/>
  <c r="X698" i="2"/>
  <c r="Y698" i="2"/>
  <c r="S698" i="2"/>
  <c r="W698" i="2"/>
  <c r="U698" i="2"/>
  <c r="P698" i="2"/>
  <c r="T698" i="2"/>
  <c r="R698" i="2"/>
  <c r="Y662" i="2"/>
  <c r="T662" i="2"/>
  <c r="W662" i="2"/>
  <c r="U662" i="2"/>
  <c r="Q662" i="2"/>
  <c r="P662" i="2"/>
  <c r="S662" i="2"/>
  <c r="R662" i="2"/>
  <c r="V662" i="2"/>
  <c r="X662" i="2"/>
  <c r="AZ542" i="2"/>
  <c r="U542" i="2"/>
  <c r="AV542" i="2"/>
  <c r="AE542" i="2"/>
  <c r="AH542" i="2"/>
  <c r="Y542" i="2"/>
  <c r="BA542" i="2"/>
  <c r="AY542" i="2"/>
  <c r="AG542" i="2"/>
  <c r="AC542" i="2"/>
  <c r="AJ542" i="2"/>
  <c r="AO542" i="2"/>
  <c r="P542" i="2"/>
  <c r="AN542" i="2"/>
  <c r="W542" i="2"/>
  <c r="AF542" i="2"/>
  <c r="AT542" i="2"/>
  <c r="AA542" i="2"/>
  <c r="AK542" i="2"/>
  <c r="Q542" i="2"/>
  <c r="AW542" i="2"/>
  <c r="V542" i="2"/>
  <c r="AS542" i="2"/>
  <c r="AD542" i="2"/>
  <c r="AR542" i="2"/>
  <c r="Z542" i="2"/>
  <c r="AP542" i="2"/>
  <c r="X542" i="2"/>
  <c r="AB542" i="2"/>
  <c r="AM542" i="2"/>
  <c r="AU542" i="2"/>
  <c r="AL542" i="2"/>
  <c r="AI542" i="2"/>
  <c r="T542" i="2"/>
  <c r="AQ542" i="2"/>
  <c r="S542" i="2"/>
  <c r="AX542" i="2"/>
  <c r="R542" i="2"/>
  <c r="BB542" i="2"/>
  <c r="BC542" i="2"/>
  <c r="AY519" i="2"/>
  <c r="AD519" i="2"/>
  <c r="X519" i="2"/>
  <c r="AL519" i="2"/>
  <c r="AS519" i="2"/>
  <c r="AR519" i="2"/>
  <c r="AX519" i="2"/>
  <c r="AW519" i="2"/>
  <c r="AJ519" i="2"/>
  <c r="U519" i="2"/>
  <c r="AM519" i="2"/>
  <c r="Y519" i="2"/>
  <c r="AE519" i="2"/>
  <c r="AG519" i="2"/>
  <c r="R519" i="2"/>
  <c r="AH519" i="2"/>
  <c r="P519" i="2"/>
  <c r="AV519" i="2"/>
  <c r="AF519" i="2"/>
  <c r="AN519" i="2"/>
  <c r="AQ519" i="2"/>
  <c r="AK519" i="2"/>
  <c r="BA519" i="2"/>
  <c r="AC519" i="2"/>
  <c r="BB519" i="2"/>
  <c r="AO519" i="2"/>
  <c r="W519" i="2"/>
  <c r="AP519" i="2"/>
  <c r="S519" i="2"/>
  <c r="AI519" i="2"/>
  <c r="Z519" i="2"/>
  <c r="AA519" i="2"/>
  <c r="V519" i="2"/>
  <c r="AT519" i="2"/>
  <c r="BC519" i="2"/>
  <c r="AB519" i="2"/>
  <c r="AU519" i="2"/>
  <c r="Q519" i="2"/>
  <c r="T519" i="2"/>
  <c r="AZ519" i="2"/>
  <c r="BB545" i="2"/>
  <c r="AD545" i="2"/>
  <c r="Y545" i="2"/>
  <c r="AI545" i="2"/>
  <c r="S545" i="2"/>
  <c r="BC545" i="2"/>
  <c r="AR545" i="2"/>
  <c r="W545" i="2"/>
  <c r="AW545" i="2"/>
  <c r="AE545" i="2"/>
  <c r="AK545" i="2"/>
  <c r="AS545" i="2"/>
  <c r="AF545" i="2"/>
  <c r="X545" i="2"/>
  <c r="BA545" i="2"/>
  <c r="AG545" i="2"/>
  <c r="AV545" i="2"/>
  <c r="U545" i="2"/>
  <c r="AT545" i="2"/>
  <c r="P545" i="2"/>
  <c r="T545" i="2"/>
  <c r="V545" i="2"/>
  <c r="Q545" i="2"/>
  <c r="AN545" i="2"/>
  <c r="AJ545" i="2"/>
  <c r="AP545" i="2"/>
  <c r="AC545" i="2"/>
  <c r="AM545" i="2"/>
  <c r="AL545" i="2"/>
  <c r="AY545" i="2"/>
  <c r="AX545" i="2"/>
  <c r="AH545" i="2"/>
  <c r="AO545" i="2"/>
  <c r="AZ545" i="2"/>
  <c r="R545" i="2"/>
  <c r="AQ545" i="2"/>
  <c r="AA545" i="2"/>
  <c r="AU545" i="2"/>
  <c r="AB545" i="2"/>
  <c r="Z545" i="2"/>
  <c r="U614" i="2"/>
  <c r="X614" i="2"/>
  <c r="Y614" i="2"/>
  <c r="W614" i="2"/>
  <c r="R614" i="2"/>
  <c r="V614" i="2"/>
  <c r="P614" i="2"/>
  <c r="T614" i="2"/>
  <c r="S614" i="2"/>
  <c r="Q614" i="2"/>
  <c r="Y671" i="2"/>
  <c r="X671" i="2"/>
  <c r="T671" i="2"/>
  <c r="R671" i="2"/>
  <c r="V671" i="2"/>
  <c r="P671" i="2"/>
  <c r="U671" i="2"/>
  <c r="W671" i="2"/>
  <c r="Q671" i="2"/>
  <c r="S671" i="2"/>
  <c r="AR516" i="2"/>
  <c r="AN516" i="2"/>
  <c r="AQ516" i="2"/>
  <c r="BA516" i="2"/>
  <c r="AD516" i="2"/>
  <c r="AW516" i="2"/>
  <c r="BC516" i="2"/>
  <c r="Q516" i="2"/>
  <c r="AX516" i="2"/>
  <c r="AI516" i="2"/>
  <c r="V516" i="2"/>
  <c r="AS516" i="2"/>
  <c r="T516" i="2"/>
  <c r="AA516" i="2"/>
  <c r="AC516" i="2"/>
  <c r="X516" i="2"/>
  <c r="Z516" i="2"/>
  <c r="Y516" i="2"/>
  <c r="AF516" i="2"/>
  <c r="AJ516" i="2"/>
  <c r="BB516" i="2"/>
  <c r="AO516" i="2"/>
  <c r="R516" i="2"/>
  <c r="AV516" i="2"/>
  <c r="AK516" i="2"/>
  <c r="AT516" i="2"/>
  <c r="AE516" i="2"/>
  <c r="U516" i="2"/>
  <c r="W516" i="2"/>
  <c r="AL516" i="2"/>
  <c r="AM516" i="2"/>
  <c r="AG516" i="2"/>
  <c r="AZ516" i="2"/>
  <c r="AY516" i="2"/>
  <c r="AU516" i="2"/>
  <c r="AH516" i="2"/>
  <c r="P516" i="2"/>
  <c r="AB516" i="2"/>
  <c r="S516" i="2"/>
  <c r="AP516" i="2"/>
  <c r="AE526" i="2"/>
  <c r="AP526" i="2"/>
  <c r="AZ526" i="2"/>
  <c r="Z526" i="2"/>
  <c r="AV526" i="2"/>
  <c r="AY526" i="2"/>
  <c r="AK526" i="2"/>
  <c r="AO526" i="2"/>
  <c r="AG526" i="2"/>
  <c r="T526" i="2"/>
  <c r="AL526" i="2"/>
  <c r="AS526" i="2"/>
  <c r="BB526" i="2"/>
  <c r="AA526" i="2"/>
  <c r="AR526" i="2"/>
  <c r="P526" i="2"/>
  <c r="AN526" i="2"/>
  <c r="AW526" i="2"/>
  <c r="S526" i="2"/>
  <c r="U526" i="2"/>
  <c r="AD526" i="2"/>
  <c r="AM526" i="2"/>
  <c r="AU526" i="2"/>
  <c r="AH526" i="2"/>
  <c r="AQ526" i="2"/>
  <c r="AX526" i="2"/>
  <c r="BC526" i="2"/>
  <c r="AI526" i="2"/>
  <c r="R526" i="2"/>
  <c r="AB526" i="2"/>
  <c r="AJ526" i="2"/>
  <c r="AF526" i="2"/>
  <c r="W526" i="2"/>
  <c r="AC526" i="2"/>
  <c r="Q526" i="2"/>
  <c r="X526" i="2"/>
  <c r="BA526" i="2"/>
  <c r="AT526" i="2"/>
  <c r="V526" i="2"/>
  <c r="Y526" i="2"/>
  <c r="W643" i="2"/>
  <c r="X643" i="2"/>
  <c r="P643" i="2"/>
  <c r="R643" i="2"/>
  <c r="T643" i="2"/>
  <c r="Y643" i="2"/>
  <c r="U643" i="2"/>
  <c r="V643" i="2"/>
  <c r="S643" i="2"/>
  <c r="Q643" i="2"/>
  <c r="N547" i="2"/>
  <c r="P661" i="2"/>
  <c r="U661" i="2"/>
  <c r="X661" i="2"/>
  <c r="Q661" i="2"/>
  <c r="S661" i="2"/>
  <c r="V661" i="2"/>
  <c r="T661" i="2"/>
  <c r="Y661" i="2"/>
  <c r="R661" i="2"/>
  <c r="W661" i="2"/>
  <c r="Y610" i="2"/>
  <c r="Q610" i="2"/>
  <c r="T610" i="2"/>
  <c r="X610" i="2"/>
  <c r="S610" i="2"/>
  <c r="V610" i="2"/>
  <c r="W610" i="2"/>
  <c r="P610" i="2"/>
  <c r="U610" i="2"/>
  <c r="R610" i="2"/>
  <c r="N658" i="2"/>
  <c r="Q635" i="2"/>
  <c r="Y635" i="2"/>
  <c r="V635" i="2"/>
  <c r="X635" i="2"/>
  <c r="S635" i="2"/>
  <c r="U635" i="2"/>
  <c r="P635" i="2"/>
  <c r="R635" i="2"/>
  <c r="W635" i="2"/>
  <c r="T635" i="2"/>
  <c r="AN107" i="2"/>
  <c r="AN110" i="2"/>
  <c r="AN108" i="2"/>
  <c r="AN109" i="2"/>
  <c r="AN106" i="2"/>
  <c r="AM106" i="2"/>
  <c r="AM110" i="2"/>
  <c r="AM109" i="2"/>
  <c r="AM107" i="2"/>
  <c r="AM108" i="2"/>
  <c r="AJ108" i="2"/>
  <c r="AJ107" i="2"/>
  <c r="AJ106" i="2"/>
  <c r="AJ109" i="2"/>
  <c r="AJ110" i="2"/>
  <c r="AF108" i="2"/>
  <c r="AF110" i="2"/>
  <c r="AF107" i="2"/>
  <c r="AF109" i="2"/>
  <c r="AF106" i="2"/>
  <c r="Y401" i="2"/>
  <c r="AN401" i="2"/>
  <c r="R401" i="2"/>
  <c r="AB401" i="2"/>
  <c r="AI401" i="2"/>
  <c r="AC401" i="2"/>
  <c r="AK401" i="2"/>
  <c r="AM401" i="2"/>
  <c r="AH401" i="2"/>
  <c r="AL401" i="2"/>
  <c r="AQ401" i="2"/>
  <c r="W401" i="2"/>
  <c r="AP401" i="2"/>
  <c r="AJ401" i="2"/>
  <c r="U401" i="2"/>
  <c r="AD401" i="2"/>
  <c r="Q401" i="2"/>
  <c r="AS401" i="2"/>
  <c r="AO401" i="2"/>
  <c r="Z401" i="2"/>
  <c r="T401" i="2"/>
  <c r="AF401" i="2"/>
  <c r="X401" i="2"/>
  <c r="V401" i="2"/>
  <c r="AR401" i="2"/>
  <c r="AE401" i="2"/>
  <c r="N401" i="2"/>
  <c r="P401" i="2"/>
  <c r="AA401" i="2"/>
  <c r="AG401" i="2"/>
  <c r="O401" i="2"/>
  <c r="S401" i="2"/>
  <c r="BC511" i="2"/>
  <c r="AK511" i="2"/>
  <c r="AM511" i="2"/>
  <c r="AR511" i="2"/>
  <c r="AI511" i="2"/>
  <c r="U511" i="2"/>
  <c r="AL511" i="2"/>
  <c r="AO511" i="2"/>
  <c r="AJ511" i="2"/>
  <c r="AF511" i="2"/>
  <c r="AX511" i="2"/>
  <c r="X511" i="2"/>
  <c r="AB511" i="2"/>
  <c r="Q511" i="2"/>
  <c r="P511" i="2"/>
  <c r="AU511" i="2"/>
  <c r="AV511" i="2"/>
  <c r="AP511" i="2"/>
  <c r="AY511" i="2"/>
  <c r="R511" i="2"/>
  <c r="Z511" i="2"/>
  <c r="AC511" i="2"/>
  <c r="BA511" i="2"/>
  <c r="T511" i="2"/>
  <c r="Y511" i="2"/>
  <c r="AA511" i="2"/>
  <c r="AW511" i="2"/>
  <c r="AS511" i="2"/>
  <c r="AT511" i="2"/>
  <c r="W511" i="2"/>
  <c r="AD511" i="2"/>
  <c r="BB511" i="2"/>
  <c r="AH511" i="2"/>
  <c r="AN511" i="2"/>
  <c r="AQ511" i="2"/>
  <c r="AZ511" i="2"/>
  <c r="V511" i="2"/>
  <c r="AE511" i="2"/>
  <c r="AG511" i="2"/>
  <c r="S511" i="2"/>
  <c r="Z507" i="2"/>
  <c r="AG507" i="2"/>
  <c r="AH507" i="2"/>
  <c r="AC507" i="2"/>
  <c r="AX507" i="2"/>
  <c r="P507" i="2"/>
  <c r="AY507" i="2"/>
  <c r="AB507" i="2"/>
  <c r="AZ507" i="2"/>
  <c r="AD507" i="2"/>
  <c r="AO507" i="2"/>
  <c r="AE507" i="2"/>
  <c r="W507" i="2"/>
  <c r="AU507" i="2"/>
  <c r="V507" i="2"/>
  <c r="AV507" i="2"/>
  <c r="AL507" i="2"/>
  <c r="AI507" i="2"/>
  <c r="AA507" i="2"/>
  <c r="AW507" i="2"/>
  <c r="R507" i="2"/>
  <c r="AJ507" i="2"/>
  <c r="AP507" i="2"/>
  <c r="S507" i="2"/>
  <c r="AS507" i="2"/>
  <c r="U507" i="2"/>
  <c r="BA507" i="2"/>
  <c r="AN507" i="2"/>
  <c r="AR507" i="2"/>
  <c r="Q507" i="2"/>
  <c r="BB507" i="2"/>
  <c r="AF507" i="2"/>
  <c r="AT507" i="2"/>
  <c r="BC507" i="2"/>
  <c r="AK507" i="2"/>
  <c r="Y507" i="2"/>
  <c r="AM507" i="2"/>
  <c r="X507" i="2"/>
  <c r="AQ507" i="2"/>
  <c r="T507" i="2"/>
  <c r="Q393" i="2"/>
  <c r="AN393" i="2"/>
  <c r="AS393" i="2"/>
  <c r="AO393" i="2"/>
  <c r="R393" i="2"/>
  <c r="AG393" i="2"/>
  <c r="AE393" i="2"/>
  <c r="AD393" i="2"/>
  <c r="AP393" i="2"/>
  <c r="AI393" i="2"/>
  <c r="W393" i="2"/>
  <c r="AC393" i="2"/>
  <c r="Z393" i="2"/>
  <c r="AQ393" i="2"/>
  <c r="AR393" i="2"/>
  <c r="S393" i="2"/>
  <c r="AM393" i="2"/>
  <c r="T393" i="2"/>
  <c r="AH393" i="2"/>
  <c r="AB393" i="2"/>
  <c r="V393" i="2"/>
  <c r="AA393" i="2"/>
  <c r="AJ393" i="2"/>
  <c r="X393" i="2"/>
  <c r="O393" i="2"/>
  <c r="U393" i="2"/>
  <c r="P393" i="2"/>
  <c r="N393" i="2"/>
  <c r="AL393" i="2"/>
  <c r="AF393" i="2"/>
  <c r="Y393" i="2"/>
  <c r="AK393" i="2"/>
  <c r="Q615" i="2"/>
  <c r="T615" i="2"/>
  <c r="W615" i="2"/>
  <c r="X615" i="2"/>
  <c r="R615" i="2"/>
  <c r="V615" i="2"/>
  <c r="U615" i="2"/>
  <c r="Y615" i="2"/>
  <c r="S615" i="2"/>
  <c r="P615" i="2"/>
  <c r="N604" i="2"/>
  <c r="AJ348" i="2"/>
  <c r="R348" i="2"/>
  <c r="Z348" i="2"/>
  <c r="AM348" i="2"/>
  <c r="Q348" i="2"/>
  <c r="V348" i="2"/>
  <c r="AI348" i="2"/>
  <c r="X348" i="2"/>
  <c r="AL348" i="2"/>
  <c r="AR348" i="2"/>
  <c r="Y348" i="2"/>
  <c r="O348" i="2"/>
  <c r="U348" i="2"/>
  <c r="AB348" i="2"/>
  <c r="AK348" i="2"/>
  <c r="S348" i="2"/>
  <c r="AF348" i="2"/>
  <c r="AD348" i="2"/>
  <c r="AQ348" i="2"/>
  <c r="AN348" i="2"/>
  <c r="AA348" i="2"/>
  <c r="AG348" i="2"/>
  <c r="AO348" i="2"/>
  <c r="P348" i="2"/>
  <c r="N348" i="2"/>
  <c r="AC348" i="2"/>
  <c r="W348" i="2"/>
  <c r="AP348" i="2"/>
  <c r="AE348" i="2"/>
  <c r="T348" i="2"/>
  <c r="AH348" i="2"/>
  <c r="AS348" i="2"/>
  <c r="N517" i="2"/>
  <c r="M607" i="2"/>
  <c r="N607" i="2" s="1"/>
  <c r="N543" i="2"/>
  <c r="AA541" i="2"/>
  <c r="AS541" i="2"/>
  <c r="BC541" i="2"/>
  <c r="X541" i="2"/>
  <c r="AH541" i="2"/>
  <c r="AP541" i="2"/>
  <c r="AC541" i="2"/>
  <c r="Q541" i="2"/>
  <c r="AY541" i="2"/>
  <c r="AF541" i="2"/>
  <c r="R469" i="2"/>
  <c r="BB469" i="2"/>
  <c r="S469" i="2"/>
  <c r="AO469" i="2"/>
  <c r="AW469" i="2"/>
  <c r="X469" i="2"/>
  <c r="AD469" i="2"/>
  <c r="AM469" i="2"/>
  <c r="AK469" i="2"/>
  <c r="Z469" i="2"/>
  <c r="AU469" i="2"/>
  <c r="T469" i="2"/>
  <c r="AP469" i="2"/>
  <c r="AG469" i="2"/>
  <c r="AJ469" i="2"/>
  <c r="AL469" i="2"/>
  <c r="AC469" i="2"/>
  <c r="AE469" i="2"/>
  <c r="AT469" i="2"/>
  <c r="AQ469" i="2"/>
  <c r="BC469" i="2"/>
  <c r="AB469" i="2"/>
  <c r="AY469" i="2"/>
  <c r="W469" i="2"/>
  <c r="AI469" i="2"/>
  <c r="AZ469" i="2"/>
  <c r="Q469" i="2"/>
  <c r="U469" i="2"/>
  <c r="AS469" i="2"/>
  <c r="AR469" i="2"/>
  <c r="AF469" i="2"/>
  <c r="BA469" i="2"/>
  <c r="Y469" i="2"/>
  <c r="V469" i="2"/>
  <c r="AN469" i="2"/>
  <c r="P469" i="2"/>
  <c r="AA469" i="2"/>
  <c r="AV469" i="2"/>
  <c r="AX469" i="2"/>
  <c r="AH469" i="2"/>
  <c r="W606" i="2"/>
  <c r="T606" i="2"/>
  <c r="X606" i="2"/>
  <c r="V606" i="2"/>
  <c r="Y606" i="2"/>
  <c r="S606" i="2"/>
  <c r="Q606" i="2"/>
  <c r="U606" i="2"/>
  <c r="P606" i="2"/>
  <c r="R606" i="2"/>
  <c r="Q474" i="2"/>
  <c r="AB474" i="2"/>
  <c r="AQ474" i="2"/>
  <c r="AT474" i="2"/>
  <c r="AW474" i="2"/>
  <c r="P474" i="2"/>
  <c r="AD474" i="2"/>
  <c r="AY474" i="2"/>
  <c r="AE474" i="2"/>
  <c r="AA474" i="2"/>
  <c r="AC474" i="2"/>
  <c r="AO474" i="2"/>
  <c r="AX474" i="2"/>
  <c r="BC474" i="2"/>
  <c r="AM474" i="2"/>
  <c r="AP474" i="2"/>
  <c r="AF474" i="2"/>
  <c r="AG474" i="2"/>
  <c r="BA474" i="2"/>
  <c r="X474" i="2"/>
  <c r="AS474" i="2"/>
  <c r="AN474" i="2"/>
  <c r="R474" i="2"/>
  <c r="S474" i="2"/>
  <c r="AU474" i="2"/>
  <c r="AJ474" i="2"/>
  <c r="AV474" i="2"/>
  <c r="AL474" i="2"/>
  <c r="AR474" i="2"/>
  <c r="V474" i="2"/>
  <c r="U474" i="2"/>
  <c r="AZ474" i="2"/>
  <c r="Z474" i="2"/>
  <c r="T474" i="2"/>
  <c r="AK474" i="2"/>
  <c r="BB474" i="2"/>
  <c r="W474" i="2"/>
  <c r="AI474" i="2"/>
  <c r="AH474" i="2"/>
  <c r="Y474" i="2"/>
  <c r="AZ546" i="2"/>
  <c r="AD546" i="2"/>
  <c r="AU546" i="2"/>
  <c r="P546" i="2"/>
  <c r="AL546" i="2"/>
  <c r="AO546" i="2"/>
  <c r="AY546" i="2"/>
  <c r="AW546" i="2"/>
  <c r="T546" i="2"/>
  <c r="AQ546" i="2"/>
  <c r="Z546" i="2"/>
  <c r="Q546" i="2"/>
  <c r="AE546" i="2"/>
  <c r="BA546" i="2"/>
  <c r="AJ546" i="2"/>
  <c r="AG546" i="2"/>
  <c r="V546" i="2"/>
  <c r="AX546" i="2"/>
  <c r="AF546" i="2"/>
  <c r="AM546" i="2"/>
  <c r="AA546" i="2"/>
  <c r="BB546" i="2"/>
  <c r="AB546" i="2"/>
  <c r="R546" i="2"/>
  <c r="X546" i="2"/>
  <c r="AR546" i="2"/>
  <c r="AK546" i="2"/>
  <c r="AN546" i="2"/>
  <c r="AV546" i="2"/>
  <c r="AT546" i="2"/>
  <c r="AP546" i="2"/>
  <c r="AC546" i="2"/>
  <c r="S546" i="2"/>
  <c r="BC546" i="2"/>
  <c r="W546" i="2"/>
  <c r="Y546" i="2"/>
  <c r="AH546" i="2"/>
  <c r="U546" i="2"/>
  <c r="AS546" i="2"/>
  <c r="AI546" i="2"/>
  <c r="AT107" i="2"/>
  <c r="AT109" i="2"/>
  <c r="AT106" i="2"/>
  <c r="AT110" i="2"/>
  <c r="AT108" i="2"/>
  <c r="AS106" i="2"/>
  <c r="AS109" i="2"/>
  <c r="AS110" i="2"/>
  <c r="AS107" i="2"/>
  <c r="AS108" i="2"/>
  <c r="AQ110" i="2"/>
  <c r="AQ107" i="2"/>
  <c r="AQ106" i="2"/>
  <c r="AQ109" i="2"/>
  <c r="AQ108" i="2"/>
  <c r="AO110" i="2"/>
  <c r="AO108" i="2"/>
  <c r="AO106" i="2"/>
  <c r="AO109" i="2"/>
  <c r="AO107" i="2"/>
  <c r="P655" i="2"/>
  <c r="R655" i="2"/>
  <c r="S655" i="2"/>
  <c r="Q655" i="2"/>
  <c r="W655" i="2"/>
  <c r="U655" i="2"/>
  <c r="T655" i="2"/>
  <c r="X655" i="2"/>
  <c r="Y655" i="2"/>
  <c r="V655" i="2"/>
  <c r="M548" i="2"/>
  <c r="N548" i="2" s="1"/>
  <c r="P613" i="2"/>
  <c r="T613" i="2"/>
  <c r="Y613" i="2"/>
  <c r="S613" i="2"/>
  <c r="U613" i="2"/>
  <c r="R613" i="2"/>
  <c r="W613" i="2"/>
  <c r="Q613" i="2"/>
  <c r="X613" i="2"/>
  <c r="V613" i="2"/>
  <c r="AS486" i="2"/>
  <c r="BA486" i="2"/>
  <c r="T486" i="2"/>
  <c r="AD486" i="2"/>
  <c r="AP486" i="2"/>
  <c r="AW486" i="2"/>
  <c r="AK486" i="2"/>
  <c r="AY486" i="2"/>
  <c r="AX486" i="2"/>
  <c r="AH486" i="2"/>
  <c r="V486" i="2"/>
  <c r="U486" i="2"/>
  <c r="AE486" i="2"/>
  <c r="BB486" i="2"/>
  <c r="AA486" i="2"/>
  <c r="AB486" i="2"/>
  <c r="AC486" i="2"/>
  <c r="AV486" i="2"/>
  <c r="AR486" i="2"/>
  <c r="AJ486" i="2"/>
  <c r="BC486" i="2"/>
  <c r="W486" i="2"/>
  <c r="AZ486" i="2"/>
  <c r="AM486" i="2"/>
  <c r="AL486" i="2"/>
  <c r="X486" i="2"/>
  <c r="AG486" i="2"/>
  <c r="AI486" i="2"/>
  <c r="S486" i="2"/>
  <c r="AF486" i="2"/>
  <c r="AU486" i="2"/>
  <c r="AQ486" i="2"/>
  <c r="AO486" i="2"/>
  <c r="R486" i="2"/>
  <c r="P486" i="2"/>
  <c r="Y486" i="2"/>
  <c r="AN486" i="2"/>
  <c r="Q486" i="2"/>
  <c r="AT486" i="2"/>
  <c r="Z486" i="2"/>
  <c r="U632" i="2"/>
  <c r="R632" i="2"/>
  <c r="S632" i="2"/>
  <c r="P632" i="2"/>
  <c r="Q632" i="2"/>
  <c r="V632" i="2"/>
  <c r="T632" i="2"/>
  <c r="W632" i="2"/>
  <c r="X632" i="2"/>
  <c r="Y632" i="2"/>
  <c r="AE402" i="2"/>
  <c r="AA402" i="2"/>
  <c r="T402" i="2"/>
  <c r="AF402" i="2"/>
  <c r="R402" i="2"/>
  <c r="O402" i="2"/>
  <c r="AD402" i="2"/>
  <c r="AI402" i="2"/>
  <c r="AK402" i="2"/>
  <c r="X402" i="2"/>
  <c r="U402" i="2"/>
  <c r="AN402" i="2"/>
  <c r="P402" i="2"/>
  <c r="S402" i="2"/>
  <c r="AB402" i="2"/>
  <c r="AQ402" i="2"/>
  <c r="N402" i="2"/>
  <c r="AP402" i="2"/>
  <c r="AS402" i="2"/>
  <c r="AG402" i="2"/>
  <c r="Q402" i="2"/>
  <c r="V402" i="2"/>
  <c r="Z402" i="2"/>
  <c r="AM402" i="2"/>
  <c r="AO402" i="2"/>
  <c r="AR402" i="2"/>
  <c r="AL402" i="2"/>
  <c r="W402" i="2"/>
  <c r="AH402" i="2"/>
  <c r="AC402" i="2"/>
  <c r="AJ402" i="2"/>
  <c r="Y402" i="2"/>
  <c r="N476" i="2"/>
  <c r="P316" i="2"/>
  <c r="AR316" i="2"/>
  <c r="N316" i="2"/>
  <c r="AD316" i="2"/>
  <c r="AF316" i="2"/>
  <c r="W316" i="2"/>
  <c r="AL316" i="2"/>
  <c r="X316" i="2"/>
  <c r="N656" i="2"/>
  <c r="V612" i="2"/>
  <c r="R612" i="2"/>
  <c r="N621" i="2"/>
  <c r="N694" i="2"/>
  <c r="M532" i="2"/>
  <c r="N532" i="2" s="1"/>
  <c r="M616" i="2"/>
  <c r="N616" i="2" s="1"/>
  <c r="V633" i="2"/>
  <c r="S633" i="2"/>
  <c r="Q633" i="2"/>
  <c r="U633" i="2"/>
  <c r="Y633" i="2"/>
  <c r="P633" i="2"/>
  <c r="W633" i="2"/>
  <c r="T633" i="2"/>
  <c r="X633" i="2"/>
  <c r="R633" i="2"/>
  <c r="U667" i="2"/>
  <c r="Y667" i="2"/>
  <c r="V667" i="2"/>
  <c r="S667" i="2"/>
  <c r="X667" i="2"/>
  <c r="P667" i="2"/>
  <c r="R667" i="2"/>
  <c r="W667" i="2"/>
  <c r="Q667" i="2"/>
  <c r="T667" i="2"/>
  <c r="AP107" i="2"/>
  <c r="AP110" i="2"/>
  <c r="AP106" i="2"/>
  <c r="AP109" i="2"/>
  <c r="AP108" i="2"/>
  <c r="AL109" i="2"/>
  <c r="AL106" i="2"/>
  <c r="AL108" i="2"/>
  <c r="AL107" i="2"/>
  <c r="AL110" i="2"/>
  <c r="AE110" i="2"/>
  <c r="AE107" i="2"/>
  <c r="AE109" i="2"/>
  <c r="AE108" i="2"/>
  <c r="AE106" i="2"/>
  <c r="AI107" i="2"/>
  <c r="AI108" i="2"/>
  <c r="AI106" i="2"/>
  <c r="AI109" i="2"/>
  <c r="AI110" i="2"/>
  <c r="V687" i="2"/>
  <c r="U687" i="2"/>
  <c r="R687" i="2"/>
  <c r="W687" i="2"/>
  <c r="P687" i="2"/>
  <c r="Y687" i="2"/>
  <c r="T687" i="2"/>
  <c r="Q687" i="2"/>
  <c r="X687" i="2"/>
  <c r="S687" i="2"/>
  <c r="N502" i="2"/>
  <c r="N625" i="2"/>
  <c r="P539" i="2"/>
  <c r="AR539" i="2"/>
  <c r="AU539" i="2"/>
  <c r="S539" i="2"/>
  <c r="AP539" i="2"/>
  <c r="AY539" i="2"/>
  <c r="V539" i="2"/>
  <c r="AL539" i="2"/>
  <c r="Y539" i="2"/>
  <c r="Z539" i="2"/>
  <c r="AB539" i="2"/>
  <c r="U539" i="2"/>
  <c r="AA539" i="2"/>
  <c r="AX539" i="2"/>
  <c r="AC539" i="2"/>
  <c r="AS539" i="2"/>
  <c r="BA539" i="2"/>
  <c r="AM539" i="2"/>
  <c r="Q539" i="2"/>
  <c r="AO539" i="2"/>
  <c r="AD539" i="2"/>
  <c r="T539" i="2"/>
  <c r="BB539" i="2"/>
  <c r="W539" i="2"/>
  <c r="AG539" i="2"/>
  <c r="R539" i="2"/>
  <c r="AF539" i="2"/>
  <c r="BC539" i="2"/>
  <c r="AW539" i="2"/>
  <c r="AN539" i="2"/>
  <c r="AV539" i="2"/>
  <c r="AQ539" i="2"/>
  <c r="X539" i="2"/>
  <c r="AZ539" i="2"/>
  <c r="AK539" i="2"/>
  <c r="AI539" i="2"/>
  <c r="AT539" i="2"/>
  <c r="AH539" i="2"/>
  <c r="AJ539" i="2"/>
  <c r="AE539" i="2"/>
  <c r="T513" i="2"/>
  <c r="AG513" i="2"/>
  <c r="BC513" i="2"/>
  <c r="AM513" i="2"/>
  <c r="AF513" i="2"/>
  <c r="AN513" i="2"/>
  <c r="AR513" i="2"/>
  <c r="AK513" i="2"/>
  <c r="AW513" i="2"/>
  <c r="BB513" i="2"/>
  <c r="V513" i="2"/>
  <c r="AS513" i="2"/>
  <c r="AL513" i="2"/>
  <c r="Z513" i="2"/>
  <c r="AC513" i="2"/>
  <c r="Y513" i="2"/>
  <c r="AP513" i="2"/>
  <c r="AQ513" i="2"/>
  <c r="S513" i="2"/>
  <c r="U513" i="2"/>
  <c r="AT513" i="2"/>
  <c r="AZ513" i="2"/>
  <c r="X513" i="2"/>
  <c r="BA513" i="2"/>
  <c r="AV513" i="2"/>
  <c r="Q513" i="2"/>
  <c r="AH513" i="2"/>
  <c r="AY513" i="2"/>
  <c r="W513" i="2"/>
  <c r="AE513" i="2"/>
  <c r="AD513" i="2"/>
  <c r="AU513" i="2"/>
  <c r="P513" i="2"/>
  <c r="AX513" i="2"/>
  <c r="AB513" i="2"/>
  <c r="AO513" i="2"/>
  <c r="AA513" i="2"/>
  <c r="AJ513" i="2"/>
  <c r="R513" i="2"/>
  <c r="AI513" i="2"/>
  <c r="AD479" i="2"/>
  <c r="V479" i="2"/>
  <c r="X479" i="2"/>
  <c r="AW479" i="2"/>
  <c r="AJ479" i="2"/>
  <c r="BB479" i="2"/>
  <c r="AA479" i="2"/>
  <c r="AV479" i="2"/>
  <c r="AZ479" i="2"/>
  <c r="AO479" i="2"/>
  <c r="AY479" i="2"/>
  <c r="Q479" i="2"/>
  <c r="AT479" i="2"/>
  <c r="AE479" i="2"/>
  <c r="AQ479" i="2"/>
  <c r="AN479" i="2"/>
  <c r="AR479" i="2"/>
  <c r="P479" i="2"/>
  <c r="Z479" i="2"/>
  <c r="AP479" i="2"/>
  <c r="AM479" i="2"/>
  <c r="AI479" i="2"/>
  <c r="BC479" i="2"/>
  <c r="AB479" i="2"/>
  <c r="S479" i="2"/>
  <c r="AL479" i="2"/>
  <c r="R479" i="2"/>
  <c r="AX479" i="2"/>
  <c r="BA479" i="2"/>
  <c r="AH479" i="2"/>
  <c r="AK479" i="2"/>
  <c r="U479" i="2"/>
  <c r="Y479" i="2"/>
  <c r="AF479" i="2"/>
  <c r="T479" i="2"/>
  <c r="AC479" i="2"/>
  <c r="AU479" i="2"/>
  <c r="W479" i="2"/>
  <c r="AS479" i="2"/>
  <c r="AG479" i="2"/>
  <c r="Y660" i="2"/>
  <c r="V660" i="2"/>
  <c r="Q660" i="2"/>
  <c r="U660" i="2"/>
  <c r="X660" i="2"/>
  <c r="T660" i="2"/>
  <c r="R660" i="2"/>
  <c r="W660" i="2"/>
  <c r="S660" i="2"/>
  <c r="P660" i="2"/>
  <c r="T521" i="2"/>
  <c r="AB521" i="2"/>
  <c r="AD521" i="2"/>
  <c r="AJ521" i="2"/>
  <c r="AM521" i="2"/>
  <c r="AC521" i="2"/>
  <c r="AT521" i="2"/>
  <c r="P521" i="2"/>
  <c r="AN521" i="2"/>
  <c r="U521" i="2"/>
  <c r="AG521" i="2"/>
  <c r="AK521" i="2"/>
  <c r="AV521" i="2"/>
  <c r="BB521" i="2"/>
  <c r="AA521" i="2"/>
  <c r="AE521" i="2"/>
  <c r="AW521" i="2"/>
  <c r="S521" i="2"/>
  <c r="AO521" i="2"/>
  <c r="Q521" i="2"/>
  <c r="AI521" i="2"/>
  <c r="AP521" i="2"/>
  <c r="AL521" i="2"/>
  <c r="AQ521" i="2"/>
  <c r="AU521" i="2"/>
  <c r="AX521" i="2"/>
  <c r="AS521" i="2"/>
  <c r="V521" i="2"/>
  <c r="AH521" i="2"/>
  <c r="AR521" i="2"/>
  <c r="AF521" i="2"/>
  <c r="X521" i="2"/>
  <c r="W521" i="2"/>
  <c r="BC521" i="2"/>
  <c r="Z521" i="2"/>
  <c r="Y521" i="2"/>
  <c r="R521" i="2"/>
  <c r="AZ521" i="2"/>
  <c r="AY521" i="2"/>
  <c r="BA521" i="2"/>
  <c r="M640" i="2"/>
  <c r="N640" i="2" s="1"/>
  <c r="BA537" i="2"/>
  <c r="W537" i="2"/>
  <c r="AK537" i="2"/>
  <c r="AQ537" i="2"/>
  <c r="AA537" i="2"/>
  <c r="AO537" i="2"/>
  <c r="AX537" i="2"/>
  <c r="R537" i="2"/>
  <c r="AN537" i="2"/>
  <c r="AV537" i="2"/>
  <c r="AC537" i="2"/>
  <c r="AI537" i="2"/>
  <c r="AS537" i="2"/>
  <c r="AW537" i="2"/>
  <c r="AM537" i="2"/>
  <c r="AY537" i="2"/>
  <c r="AD537" i="2"/>
  <c r="AU537" i="2"/>
  <c r="AG537" i="2"/>
  <c r="V537" i="2"/>
  <c r="AB537" i="2"/>
  <c r="AF537" i="2"/>
  <c r="X537" i="2"/>
  <c r="Z537" i="2"/>
  <c r="AH537" i="2"/>
  <c r="AT537" i="2"/>
  <c r="AZ537" i="2"/>
  <c r="AJ537" i="2"/>
  <c r="AE537" i="2"/>
  <c r="AR537" i="2"/>
  <c r="BC537" i="2"/>
  <c r="BB537" i="2"/>
  <c r="U537" i="2"/>
  <c r="AL537" i="2"/>
  <c r="Q537" i="2"/>
  <c r="AP537" i="2"/>
  <c r="Y537" i="2"/>
  <c r="S537" i="2"/>
  <c r="T537" i="2"/>
  <c r="P537" i="2"/>
  <c r="AL378" i="2"/>
  <c r="AD378" i="2"/>
  <c r="Q378" i="2"/>
  <c r="AR378" i="2"/>
  <c r="AB378" i="2"/>
  <c r="Z378" i="2"/>
  <c r="V378" i="2"/>
  <c r="AS378" i="2"/>
  <c r="AA378" i="2"/>
  <c r="AC378" i="2"/>
  <c r="AH378" i="2"/>
  <c r="AI378" i="2"/>
  <c r="U378" i="2"/>
  <c r="W378" i="2"/>
  <c r="N378" i="2"/>
  <c r="AF378" i="2"/>
  <c r="AP378" i="2"/>
  <c r="AM378" i="2"/>
  <c r="X378" i="2"/>
  <c r="Y378" i="2"/>
  <c r="AN378" i="2"/>
  <c r="AQ378" i="2"/>
  <c r="T378" i="2"/>
  <c r="O378" i="2"/>
  <c r="AO378" i="2"/>
  <c r="AG378" i="2"/>
  <c r="S378" i="2"/>
  <c r="AJ378" i="2"/>
  <c r="AE378" i="2"/>
  <c r="P378" i="2"/>
  <c r="AK378" i="2"/>
  <c r="R378" i="2"/>
  <c r="N679" i="2"/>
  <c r="U650" i="2"/>
  <c r="X650" i="2"/>
  <c r="W650" i="2"/>
  <c r="Y650" i="2"/>
  <c r="T650" i="2"/>
  <c r="S650" i="2"/>
  <c r="P650" i="2"/>
  <c r="V650" i="2"/>
  <c r="Q650" i="2"/>
  <c r="R650" i="2"/>
  <c r="AL397" i="2"/>
  <c r="U397" i="2"/>
  <c r="AB397" i="2"/>
  <c r="AC397" i="2"/>
  <c r="AS397" i="2"/>
  <c r="V397" i="2"/>
  <c r="P397" i="2"/>
  <c r="AG397" i="2"/>
  <c r="N397" i="2"/>
  <c r="X397" i="2"/>
  <c r="AA397" i="2"/>
  <c r="AR397" i="2"/>
  <c r="AJ397" i="2"/>
  <c r="AH397" i="2"/>
  <c r="AI397" i="2"/>
  <c r="AE397" i="2"/>
  <c r="Z397" i="2"/>
  <c r="O397" i="2"/>
  <c r="R397" i="2"/>
  <c r="AF397" i="2"/>
  <c r="AN397" i="2"/>
  <c r="W397" i="2"/>
  <c r="AK397" i="2"/>
  <c r="AD397" i="2"/>
  <c r="S397" i="2"/>
  <c r="T397" i="2"/>
  <c r="Y397" i="2"/>
  <c r="Q397" i="2"/>
  <c r="AP397" i="2"/>
  <c r="AM397" i="2"/>
  <c r="AQ397" i="2"/>
  <c r="AO397" i="2"/>
  <c r="AG108" i="2"/>
  <c r="AG109" i="2"/>
  <c r="AG110" i="2"/>
  <c r="AG107" i="2"/>
  <c r="AG106" i="2"/>
  <c r="AR110" i="2"/>
  <c r="AR106" i="2"/>
  <c r="AR108" i="2"/>
  <c r="AR107" i="2"/>
  <c r="AR109" i="2"/>
  <c r="AK107" i="2"/>
  <c r="AK109" i="2"/>
  <c r="AK106" i="2"/>
  <c r="AK108" i="2"/>
  <c r="AK110" i="2"/>
  <c r="AH107" i="2"/>
  <c r="AH110" i="2"/>
  <c r="AH109" i="2"/>
  <c r="AH106" i="2"/>
  <c r="AH108" i="2"/>
  <c r="AL490" i="2"/>
  <c r="AV490" i="2"/>
  <c r="AH490" i="2"/>
  <c r="AY490" i="2"/>
  <c r="AW490" i="2"/>
  <c r="AJ490" i="2"/>
  <c r="AI490" i="2"/>
  <c r="AZ490" i="2"/>
  <c r="AP490" i="2"/>
  <c r="AT490" i="2"/>
  <c r="S490" i="2"/>
  <c r="T490" i="2"/>
  <c r="U490" i="2"/>
  <c r="AO490" i="2"/>
  <c r="R490" i="2"/>
  <c r="AB490" i="2"/>
  <c r="X490" i="2"/>
  <c r="Q490" i="2"/>
  <c r="AM490" i="2"/>
  <c r="AF490" i="2"/>
  <c r="BB490" i="2"/>
  <c r="AN490" i="2"/>
  <c r="AR490" i="2"/>
  <c r="AU490" i="2"/>
  <c r="Z490" i="2"/>
  <c r="AS490" i="2"/>
  <c r="V490" i="2"/>
  <c r="BC490" i="2"/>
  <c r="AX490" i="2"/>
  <c r="AQ490" i="2"/>
  <c r="AE490" i="2"/>
  <c r="W490" i="2"/>
  <c r="Y490" i="2"/>
  <c r="BA490" i="2"/>
  <c r="AK490" i="2"/>
  <c r="AC490" i="2"/>
  <c r="P490" i="2"/>
  <c r="AG490" i="2"/>
  <c r="AA490" i="2"/>
  <c r="AD490" i="2"/>
  <c r="V649" i="2"/>
  <c r="Q649" i="2"/>
  <c r="R649" i="2"/>
  <c r="X649" i="2"/>
  <c r="Y649" i="2"/>
  <c r="S649" i="2"/>
  <c r="U649" i="2"/>
  <c r="T649" i="2"/>
  <c r="W649" i="2"/>
  <c r="P649" i="2"/>
  <c r="N468" i="2"/>
  <c r="Z475" i="2"/>
  <c r="AU475" i="2"/>
  <c r="P475" i="2"/>
  <c r="AV475" i="2"/>
  <c r="AP475" i="2"/>
  <c r="AN475" i="2"/>
  <c r="AO475" i="2"/>
  <c r="R475" i="2"/>
  <c r="U475" i="2"/>
  <c r="AF475" i="2"/>
  <c r="W475" i="2"/>
  <c r="AR475" i="2"/>
  <c r="V475" i="2"/>
  <c r="AX475" i="2"/>
  <c r="T475" i="2"/>
  <c r="AY475" i="2"/>
  <c r="AZ475" i="2"/>
  <c r="AB475" i="2"/>
  <c r="AD475" i="2"/>
  <c r="AM475" i="2"/>
  <c r="AJ475" i="2"/>
  <c r="AT475" i="2"/>
  <c r="AI475" i="2"/>
  <c r="AG475" i="2"/>
  <c r="S475" i="2"/>
  <c r="AH475" i="2"/>
  <c r="AC475" i="2"/>
  <c r="AS475" i="2"/>
  <c r="BA475" i="2"/>
  <c r="AW475" i="2"/>
  <c r="Y475" i="2"/>
  <c r="AE475" i="2"/>
  <c r="BC475" i="2"/>
  <c r="AK475" i="2"/>
  <c r="AA475" i="2"/>
  <c r="X475" i="2"/>
  <c r="AQ475" i="2"/>
  <c r="Q475" i="2"/>
  <c r="AL475" i="2"/>
  <c r="BB475" i="2"/>
  <c r="AV462" i="2"/>
  <c r="BA462" i="2"/>
  <c r="AP462" i="2"/>
  <c r="AB462" i="2"/>
  <c r="Z462" i="2"/>
  <c r="AH462" i="2"/>
  <c r="AW462" i="2"/>
  <c r="BC462" i="2"/>
  <c r="AJ462" i="2"/>
  <c r="Y462" i="2"/>
  <c r="U462" i="2"/>
  <c r="AG462" i="2"/>
  <c r="AA462" i="2"/>
  <c r="BB462" i="2"/>
  <c r="AC462" i="2"/>
  <c r="P462" i="2"/>
  <c r="Q462" i="2"/>
  <c r="AT462" i="2"/>
  <c r="AQ462" i="2"/>
  <c r="S462" i="2"/>
  <c r="AL462" i="2"/>
  <c r="AM462" i="2"/>
  <c r="AE462" i="2"/>
  <c r="X462" i="2"/>
  <c r="AX462" i="2"/>
  <c r="T462" i="2"/>
  <c r="AO462" i="2"/>
  <c r="AZ462" i="2"/>
  <c r="V462" i="2"/>
  <c r="AY462" i="2"/>
  <c r="AN462" i="2"/>
  <c r="AF462" i="2"/>
  <c r="AU462" i="2"/>
  <c r="W462" i="2"/>
  <c r="R462" i="2"/>
  <c r="AR462" i="2"/>
  <c r="AK462" i="2"/>
  <c r="AI462" i="2"/>
  <c r="AS462" i="2"/>
  <c r="AD462" i="2"/>
  <c r="V641" i="2"/>
  <c r="P641" i="2"/>
  <c r="X641" i="2"/>
  <c r="Q641" i="2"/>
  <c r="T641" i="2"/>
  <c r="W641" i="2"/>
  <c r="S641" i="2"/>
  <c r="U641" i="2"/>
  <c r="Y641" i="2"/>
  <c r="R641" i="2"/>
  <c r="S492" i="2"/>
  <c r="AO492" i="2"/>
  <c r="AF492" i="2"/>
  <c r="AB492" i="2"/>
  <c r="Y492" i="2"/>
  <c r="AE492" i="2"/>
  <c r="BA492" i="2"/>
  <c r="AG492" i="2"/>
  <c r="BB492" i="2"/>
  <c r="AM492" i="2"/>
  <c r="AS492" i="2"/>
  <c r="AP492" i="2"/>
  <c r="AN492" i="2"/>
  <c r="AW492" i="2"/>
  <c r="AI492" i="2"/>
  <c r="AK492" i="2"/>
  <c r="U492" i="2"/>
  <c r="AX492" i="2"/>
  <c r="Z492" i="2"/>
  <c r="T492" i="2"/>
  <c r="AA492" i="2"/>
  <c r="AJ492" i="2"/>
  <c r="R492" i="2"/>
  <c r="V492" i="2"/>
  <c r="AR492" i="2"/>
  <c r="Q492" i="2"/>
  <c r="AT492" i="2"/>
  <c r="AD492" i="2"/>
  <c r="AC492" i="2"/>
  <c r="AZ492" i="2"/>
  <c r="BC492" i="2"/>
  <c r="AV492" i="2"/>
  <c r="P492" i="2"/>
  <c r="X492" i="2"/>
  <c r="AY492" i="2"/>
  <c r="AL492" i="2"/>
  <c r="AU492" i="2"/>
  <c r="AQ492" i="2"/>
  <c r="AH492" i="2"/>
  <c r="W492" i="2"/>
  <c r="N555" i="2"/>
  <c r="AM314" i="2"/>
  <c r="AR314" i="2"/>
  <c r="Y314" i="2"/>
  <c r="T314" i="2"/>
  <c r="W314" i="2"/>
  <c r="Q314" i="2"/>
  <c r="U314" i="2"/>
  <c r="AP314" i="2"/>
  <c r="AD314" i="2"/>
  <c r="AQ314" i="2"/>
  <c r="AK314" i="2"/>
  <c r="N314" i="2"/>
  <c r="AI314" i="2"/>
  <c r="AJ314" i="2"/>
  <c r="AS314" i="2"/>
  <c r="AB314" i="2"/>
  <c r="P314" i="2"/>
  <c r="AA314" i="2"/>
  <c r="AN314" i="2"/>
  <c r="AH314" i="2"/>
  <c r="Z314" i="2"/>
  <c r="AF314" i="2"/>
  <c r="V314" i="2"/>
  <c r="AC314" i="2"/>
  <c r="AL314" i="2"/>
  <c r="AG314" i="2"/>
  <c r="R314" i="2"/>
  <c r="X314" i="2"/>
  <c r="O314" i="2"/>
  <c r="S314" i="2"/>
  <c r="AE314" i="2"/>
  <c r="AO314" i="2"/>
  <c r="M665" i="2"/>
  <c r="N665" i="2" s="1"/>
  <c r="AW499" i="2"/>
  <c r="AI499" i="2"/>
  <c r="BC499" i="2"/>
  <c r="AK499" i="2"/>
  <c r="AQ499" i="2"/>
  <c r="V499" i="2"/>
  <c r="AH499" i="2"/>
  <c r="AG499" i="2"/>
  <c r="AR499" i="2"/>
  <c r="AJ499" i="2"/>
  <c r="T499" i="2"/>
  <c r="AA499" i="2"/>
  <c r="AM499" i="2"/>
  <c r="AB499" i="2"/>
  <c r="AO499" i="2"/>
  <c r="AS499" i="2"/>
  <c r="X499" i="2"/>
  <c r="AF499" i="2"/>
  <c r="AU499" i="2"/>
  <c r="S499" i="2"/>
  <c r="AX499" i="2"/>
  <c r="AN499" i="2"/>
  <c r="AL499" i="2"/>
  <c r="AZ499" i="2"/>
  <c r="P499" i="2"/>
  <c r="U499" i="2"/>
  <c r="AT499" i="2"/>
  <c r="Y499" i="2"/>
  <c r="Z499" i="2"/>
  <c r="Q499" i="2"/>
  <c r="AE499" i="2"/>
  <c r="W499" i="2"/>
  <c r="BA499" i="2"/>
  <c r="AP499" i="2"/>
  <c r="BB499" i="2"/>
  <c r="R499" i="2"/>
  <c r="AD499" i="2"/>
  <c r="AC499" i="2"/>
  <c r="AY499" i="2"/>
  <c r="AV499" i="2"/>
  <c r="M695" i="2"/>
  <c r="N695" i="2" s="1"/>
  <c r="N670" i="2"/>
  <c r="AD525" i="2" l="1"/>
  <c r="AD464" i="2"/>
  <c r="T251" i="2"/>
  <c r="S251" i="2"/>
  <c r="AH251" i="2"/>
  <c r="AC251" i="2"/>
  <c r="AG251" i="2"/>
  <c r="P251" i="2"/>
  <c r="N251" i="2"/>
  <c r="V251" i="2"/>
  <c r="Q251" i="2"/>
  <c r="O251" i="2"/>
  <c r="M251" i="2"/>
  <c r="R251" i="2"/>
  <c r="W251" i="2"/>
  <c r="AE251" i="2"/>
  <c r="AA251" i="2"/>
  <c r="AB251" i="2"/>
  <c r="AD251" i="2"/>
  <c r="X251" i="2"/>
  <c r="Z251" i="2"/>
  <c r="U251" i="2"/>
  <c r="Y251" i="2"/>
  <c r="AI251" i="2"/>
  <c r="L251" i="2"/>
  <c r="AF251" i="2"/>
  <c r="AI220" i="2"/>
  <c r="M220" i="2"/>
  <c r="S220" i="2"/>
  <c r="O220" i="2"/>
  <c r="T220" i="2"/>
  <c r="U220" i="2"/>
  <c r="AD220" i="2"/>
  <c r="W220" i="2"/>
  <c r="AF220" i="2"/>
  <c r="P220" i="2"/>
  <c r="V220" i="2"/>
  <c r="AE220" i="2"/>
  <c r="AH220" i="2"/>
  <c r="Y220" i="2"/>
  <c r="L220" i="2"/>
  <c r="AA220" i="2"/>
  <c r="Z220" i="2"/>
  <c r="N220" i="2"/>
  <c r="X220" i="2"/>
  <c r="R220" i="2"/>
  <c r="AC220" i="2"/>
  <c r="AG220" i="2"/>
  <c r="AB220" i="2"/>
  <c r="Q220" i="2"/>
  <c r="U202" i="2"/>
  <c r="Z202" i="2"/>
  <c r="Q202" i="2"/>
  <c r="L202" i="2"/>
  <c r="AA202" i="2"/>
  <c r="Y202" i="2"/>
  <c r="AD202" i="2"/>
  <c r="AE202" i="2"/>
  <c r="AC202" i="2"/>
  <c r="AI202" i="2"/>
  <c r="N202" i="2"/>
  <c r="AH202" i="2"/>
  <c r="AB202" i="2"/>
  <c r="X202" i="2"/>
  <c r="AF202" i="2"/>
  <c r="O202" i="2"/>
  <c r="M202" i="2"/>
  <c r="S202" i="2"/>
  <c r="W202" i="2"/>
  <c r="AG202" i="2"/>
  <c r="R202" i="2"/>
  <c r="P202" i="2"/>
  <c r="V202" i="2"/>
  <c r="T202" i="2"/>
  <c r="T243" i="2"/>
  <c r="AG243" i="2"/>
  <c r="Y243" i="2"/>
  <c r="AC243" i="2"/>
  <c r="W243" i="2"/>
  <c r="P243" i="2"/>
  <c r="R243" i="2"/>
  <c r="S243" i="2"/>
  <c r="AD243" i="2"/>
  <c r="O243" i="2"/>
  <c r="X243" i="2"/>
  <c r="U243" i="2"/>
  <c r="AA243" i="2"/>
  <c r="V243" i="2"/>
  <c r="L243" i="2"/>
  <c r="AF243" i="2"/>
  <c r="M243" i="2"/>
  <c r="Z243" i="2"/>
  <c r="AB243" i="2"/>
  <c r="AE243" i="2"/>
  <c r="Q243" i="2"/>
  <c r="N243" i="2"/>
  <c r="AH243" i="2"/>
  <c r="AI243" i="2"/>
  <c r="AH212" i="2"/>
  <c r="AE212" i="2"/>
  <c r="AB212" i="2"/>
  <c r="O212" i="2"/>
  <c r="V212" i="2"/>
  <c r="AD212" i="2"/>
  <c r="S212" i="2"/>
  <c r="P212" i="2"/>
  <c r="M212" i="2"/>
  <c r="Q212" i="2"/>
  <c r="Y212" i="2"/>
  <c r="AF212" i="2"/>
  <c r="X212" i="2"/>
  <c r="U212" i="2"/>
  <c r="R212" i="2"/>
  <c r="AA212" i="2"/>
  <c r="L212" i="2"/>
  <c r="AG212" i="2"/>
  <c r="AC212" i="2"/>
  <c r="Z212" i="2"/>
  <c r="W212" i="2"/>
  <c r="N212" i="2"/>
  <c r="AI212" i="2"/>
  <c r="T212" i="2"/>
  <c r="Q204" i="2"/>
  <c r="AE204" i="2"/>
  <c r="M204" i="2"/>
  <c r="AB204" i="2"/>
  <c r="Z204" i="2"/>
  <c r="V204" i="2"/>
  <c r="AA204" i="2"/>
  <c r="U204" i="2"/>
  <c r="L204" i="2"/>
  <c r="AG204" i="2"/>
  <c r="Y204" i="2"/>
  <c r="AD204" i="2"/>
  <c r="X204" i="2"/>
  <c r="N204" i="2"/>
  <c r="AI204" i="2"/>
  <c r="AC204" i="2"/>
  <c r="O204" i="2"/>
  <c r="T204" i="2"/>
  <c r="AH204" i="2"/>
  <c r="R204" i="2"/>
  <c r="W204" i="2"/>
  <c r="AF204" i="2"/>
  <c r="S204" i="2"/>
  <c r="P204" i="2"/>
  <c r="L224" i="2"/>
  <c r="AE224" i="2"/>
  <c r="AG224" i="2"/>
  <c r="U224" i="2"/>
  <c r="V224" i="2"/>
  <c r="AH224" i="2"/>
  <c r="S224" i="2"/>
  <c r="M224" i="2"/>
  <c r="P224" i="2"/>
  <c r="R224" i="2"/>
  <c r="W224" i="2"/>
  <c r="Z224" i="2"/>
  <c r="AC224" i="2"/>
  <c r="Y224" i="2"/>
  <c r="N224" i="2"/>
  <c r="O224" i="2"/>
  <c r="X224" i="2"/>
  <c r="AB224" i="2"/>
  <c r="AD224" i="2"/>
  <c r="Q224" i="2"/>
  <c r="AA224" i="2"/>
  <c r="T224" i="2"/>
  <c r="AI224" i="2"/>
  <c r="AF224" i="2"/>
  <c r="Y215" i="2"/>
  <c r="V215" i="2"/>
  <c r="X215" i="2"/>
  <c r="Z215" i="2"/>
  <c r="L215" i="2"/>
  <c r="AA215" i="2"/>
  <c r="N215" i="2"/>
  <c r="AI215" i="2"/>
  <c r="AE215" i="2"/>
  <c r="AB215" i="2"/>
  <c r="AF215" i="2"/>
  <c r="M215" i="2"/>
  <c r="W215" i="2"/>
  <c r="AG215" i="2"/>
  <c r="P215" i="2"/>
  <c r="AC215" i="2"/>
  <c r="S215" i="2"/>
  <c r="AH215" i="2"/>
  <c r="T215" i="2"/>
  <c r="U215" i="2"/>
  <c r="R215" i="2"/>
  <c r="O215" i="2"/>
  <c r="AD215" i="2"/>
  <c r="Q215" i="2"/>
  <c r="AE253" i="2"/>
  <c r="U253" i="2"/>
  <c r="Y253" i="2"/>
  <c r="T253" i="2"/>
  <c r="N253" i="2"/>
  <c r="AF253" i="2"/>
  <c r="M253" i="2"/>
  <c r="Z253" i="2"/>
  <c r="AD253" i="2"/>
  <c r="AC253" i="2"/>
  <c r="S253" i="2"/>
  <c r="AG253" i="2"/>
  <c r="AH253" i="2"/>
  <c r="V253" i="2"/>
  <c r="AI253" i="2"/>
  <c r="AA253" i="2"/>
  <c r="O253" i="2"/>
  <c r="R253" i="2"/>
  <c r="L253" i="2"/>
  <c r="P253" i="2"/>
  <c r="Q253" i="2"/>
  <c r="AB253" i="2"/>
  <c r="X253" i="2"/>
  <c r="W253" i="2"/>
  <c r="AF246" i="2"/>
  <c r="Q246" i="2"/>
  <c r="V246" i="2"/>
  <c r="Y246" i="2"/>
  <c r="AI246" i="2"/>
  <c r="AA246" i="2"/>
  <c r="AD246" i="2"/>
  <c r="R246" i="2"/>
  <c r="AG246" i="2"/>
  <c r="S246" i="2"/>
  <c r="AH246" i="2"/>
  <c r="M246" i="2"/>
  <c r="P246" i="2"/>
  <c r="AC246" i="2"/>
  <c r="Z246" i="2"/>
  <c r="O246" i="2"/>
  <c r="T246" i="2"/>
  <c r="L246" i="2"/>
  <c r="AE246" i="2"/>
  <c r="AB246" i="2"/>
  <c r="N246" i="2"/>
  <c r="W246" i="2"/>
  <c r="X246" i="2"/>
  <c r="U246" i="2"/>
  <c r="O191" i="2"/>
  <c r="AG191" i="2"/>
  <c r="AA191" i="2"/>
  <c r="U191" i="2"/>
  <c r="Z191" i="2"/>
  <c r="AE191" i="2"/>
  <c r="AF191" i="2"/>
  <c r="S191" i="2"/>
  <c r="AB191" i="2"/>
  <c r="V191" i="2"/>
  <c r="M191" i="2"/>
  <c r="AD191" i="2"/>
  <c r="X191" i="2"/>
  <c r="N191" i="2"/>
  <c r="T191" i="2"/>
  <c r="AI191" i="2"/>
  <c r="Y191" i="2"/>
  <c r="P191" i="2"/>
  <c r="AC191" i="2"/>
  <c r="W191" i="2"/>
  <c r="R191" i="2"/>
  <c r="AH191" i="2"/>
  <c r="L191" i="2"/>
  <c r="Q191" i="2"/>
  <c r="AB177" i="2"/>
  <c r="Q177" i="2"/>
  <c r="W177" i="2"/>
  <c r="U177" i="2"/>
  <c r="AH177" i="2"/>
  <c r="R177" i="2"/>
  <c r="S177" i="2"/>
  <c r="V177" i="2"/>
  <c r="X177" i="2"/>
  <c r="Z177" i="2"/>
  <c r="P177" i="2"/>
  <c r="AF177" i="2"/>
  <c r="AD177" i="2"/>
  <c r="AE177" i="2"/>
  <c r="N177" i="2"/>
  <c r="AI177" i="2"/>
  <c r="AG177" i="2"/>
  <c r="AA177" i="2"/>
  <c r="L177" i="2"/>
  <c r="Y177" i="2"/>
  <c r="AC177" i="2"/>
  <c r="M177" i="2"/>
  <c r="T177" i="2"/>
  <c r="O177" i="2"/>
  <c r="Z185" i="2"/>
  <c r="AB185" i="2"/>
  <c r="X185" i="2"/>
  <c r="U185" i="2"/>
  <c r="AC185" i="2"/>
  <c r="AF185" i="2"/>
  <c r="O185" i="2"/>
  <c r="W185" i="2"/>
  <c r="AE185" i="2"/>
  <c r="AG185" i="2"/>
  <c r="R185" i="2"/>
  <c r="AD185" i="2"/>
  <c r="Q185" i="2"/>
  <c r="V185" i="2"/>
  <c r="S185" i="2"/>
  <c r="AI185" i="2"/>
  <c r="P185" i="2"/>
  <c r="N185" i="2"/>
  <c r="T185" i="2"/>
  <c r="Y185" i="2"/>
  <c r="AH185" i="2"/>
  <c r="L185" i="2"/>
  <c r="AA185" i="2"/>
  <c r="M185" i="2"/>
  <c r="Z195" i="2"/>
  <c r="P195" i="2"/>
  <c r="AE195" i="2"/>
  <c r="X195" i="2"/>
  <c r="R195" i="2"/>
  <c r="W195" i="2"/>
  <c r="AI195" i="2"/>
  <c r="U195" i="2"/>
  <c r="Y195" i="2"/>
  <c r="O195" i="2"/>
  <c r="AB195" i="2"/>
  <c r="AG195" i="2"/>
  <c r="M195" i="2"/>
  <c r="Q195" i="2"/>
  <c r="AD195" i="2"/>
  <c r="N195" i="2"/>
  <c r="AC195" i="2"/>
  <c r="T195" i="2"/>
  <c r="AH195" i="2"/>
  <c r="V195" i="2"/>
  <c r="L195" i="2"/>
  <c r="S195" i="2"/>
  <c r="AF195" i="2"/>
  <c r="AA195" i="2"/>
  <c r="R214" i="2"/>
  <c r="AC214" i="2"/>
  <c r="AD214" i="2"/>
  <c r="AA214" i="2"/>
  <c r="T214" i="2"/>
  <c r="AG214" i="2"/>
  <c r="W214" i="2"/>
  <c r="O214" i="2"/>
  <c r="X214" i="2"/>
  <c r="AB214" i="2"/>
  <c r="Y214" i="2"/>
  <c r="S214" i="2"/>
  <c r="AE214" i="2"/>
  <c r="Q214" i="2"/>
  <c r="P214" i="2"/>
  <c r="M214" i="2"/>
  <c r="N214" i="2"/>
  <c r="AH214" i="2"/>
  <c r="AF214" i="2"/>
  <c r="Z214" i="2"/>
  <c r="U214" i="2"/>
  <c r="V214" i="2"/>
  <c r="AI214" i="2"/>
  <c r="L214" i="2"/>
  <c r="AI209" i="2"/>
  <c r="Y209" i="2"/>
  <c r="P209" i="2"/>
  <c r="O209" i="2"/>
  <c r="S209" i="2"/>
  <c r="R209" i="2"/>
  <c r="X209" i="2"/>
  <c r="M209" i="2"/>
  <c r="Q209" i="2"/>
  <c r="AF209" i="2"/>
  <c r="AA209" i="2"/>
  <c r="W209" i="2"/>
  <c r="AC209" i="2"/>
  <c r="N209" i="2"/>
  <c r="AH209" i="2"/>
  <c r="V209" i="2"/>
  <c r="Z209" i="2"/>
  <c r="AG209" i="2"/>
  <c r="AD209" i="2"/>
  <c r="T209" i="2"/>
  <c r="L209" i="2"/>
  <c r="AE209" i="2"/>
  <c r="U209" i="2"/>
  <c r="AB209" i="2"/>
  <c r="BB533" i="2"/>
  <c r="X533" i="2"/>
  <c r="T533" i="2"/>
  <c r="S533" i="2"/>
  <c r="AQ533" i="2"/>
  <c r="AL464" i="2"/>
  <c r="R508" i="2"/>
  <c r="AH533" i="2"/>
  <c r="W533" i="2"/>
  <c r="AP533" i="2"/>
  <c r="AE533" i="2"/>
  <c r="AC533" i="2"/>
  <c r="Y533" i="2"/>
  <c r="AN533" i="2"/>
  <c r="AT533" i="2"/>
  <c r="V533" i="2"/>
  <c r="AF533" i="2"/>
  <c r="AI533" i="2"/>
  <c r="AV533" i="2"/>
  <c r="Z533" i="2"/>
  <c r="AL533" i="2"/>
  <c r="Z316" i="2"/>
  <c r="V316" i="2"/>
  <c r="AP316" i="2"/>
  <c r="Q316" i="2"/>
  <c r="T316" i="2"/>
  <c r="AH316" i="2"/>
  <c r="AK316" i="2"/>
  <c r="R316" i="2"/>
  <c r="R541" i="2"/>
  <c r="AX541" i="2"/>
  <c r="AR541" i="2"/>
  <c r="AG541" i="2"/>
  <c r="AI541" i="2"/>
  <c r="AJ541" i="2"/>
  <c r="AV541" i="2"/>
  <c r="AD541" i="2"/>
  <c r="V541" i="2"/>
  <c r="AB541" i="2"/>
  <c r="AI316" i="2"/>
  <c r="Y316" i="2"/>
  <c r="AC316" i="2"/>
  <c r="AG316" i="2"/>
  <c r="AS316" i="2"/>
  <c r="S316" i="2"/>
  <c r="U316" i="2"/>
  <c r="AO316" i="2"/>
  <c r="AZ541" i="2"/>
  <c r="AO541" i="2"/>
  <c r="BB541" i="2"/>
  <c r="U541" i="2"/>
  <c r="AN541" i="2"/>
  <c r="AU541" i="2"/>
  <c r="S541" i="2"/>
  <c r="AQ541" i="2"/>
  <c r="AT541" i="2"/>
  <c r="AM541" i="2"/>
  <c r="AB316" i="2"/>
  <c r="O316" i="2"/>
  <c r="AE316" i="2"/>
  <c r="AQ316" i="2"/>
  <c r="AA316" i="2"/>
  <c r="AN316" i="2"/>
  <c r="AJ316" i="2"/>
  <c r="AE541" i="2"/>
  <c r="AW541" i="2"/>
  <c r="Y541" i="2"/>
  <c r="T541" i="2"/>
  <c r="W541" i="2"/>
  <c r="AL541" i="2"/>
  <c r="Z541" i="2"/>
  <c r="AK541" i="2"/>
  <c r="BA541" i="2"/>
  <c r="AD533" i="2"/>
  <c r="Q533" i="2"/>
  <c r="BA533" i="2"/>
  <c r="AG533" i="2"/>
  <c r="AM533" i="2"/>
  <c r="AS533" i="2"/>
  <c r="P533" i="2"/>
  <c r="T612" i="2"/>
  <c r="S612" i="2"/>
  <c r="Y612" i="2"/>
  <c r="Z464" i="2"/>
  <c r="P525" i="2"/>
  <c r="P612" i="2"/>
  <c r="W612" i="2"/>
  <c r="X612" i="2"/>
  <c r="Q464" i="2"/>
  <c r="U612" i="2"/>
  <c r="U464" i="2"/>
  <c r="V525" i="2"/>
  <c r="AW533" i="2"/>
  <c r="AB533" i="2"/>
  <c r="AY533" i="2"/>
  <c r="BC533" i="2"/>
  <c r="AJ533" i="2"/>
  <c r="AZ533" i="2"/>
  <c r="R533" i="2"/>
  <c r="AK533" i="2"/>
  <c r="U533" i="2"/>
  <c r="AO533" i="2"/>
  <c r="AR533" i="2"/>
  <c r="AX533" i="2"/>
  <c r="AA533" i="2"/>
  <c r="Y677" i="2"/>
  <c r="U683" i="2"/>
  <c r="R683" i="2"/>
  <c r="P683" i="2"/>
  <c r="Y683" i="2"/>
  <c r="V683" i="2"/>
  <c r="Q683" i="2"/>
  <c r="S683" i="2"/>
  <c r="W683" i="2"/>
  <c r="X683" i="2"/>
  <c r="T683" i="2"/>
  <c r="AB361" i="2"/>
  <c r="AQ361" i="2"/>
  <c r="U361" i="2"/>
  <c r="Q361" i="2"/>
  <c r="T361" i="2"/>
  <c r="AP361" i="2"/>
  <c r="AI361" i="2"/>
  <c r="AR361" i="2"/>
  <c r="AJ361" i="2"/>
  <c r="V361" i="2"/>
  <c r="AK361" i="2"/>
  <c r="S361" i="2"/>
  <c r="AH361" i="2"/>
  <c r="N361" i="2"/>
  <c r="AE361" i="2"/>
  <c r="AS361" i="2"/>
  <c r="AN361" i="2"/>
  <c r="O361" i="2"/>
  <c r="AC361" i="2"/>
  <c r="X361" i="2"/>
  <c r="AD361" i="2"/>
  <c r="AO361" i="2"/>
  <c r="R361" i="2"/>
  <c r="AF361" i="2"/>
  <c r="P361" i="2"/>
  <c r="AA361" i="2"/>
  <c r="AG361" i="2"/>
  <c r="AL361" i="2"/>
  <c r="Z361" i="2"/>
  <c r="AM361" i="2"/>
  <c r="Y361" i="2"/>
  <c r="W361" i="2"/>
  <c r="W531" i="2"/>
  <c r="AA531" i="2"/>
  <c r="AZ531" i="2"/>
  <c r="Z531" i="2"/>
  <c r="AR531" i="2"/>
  <c r="AD531" i="2"/>
  <c r="AB531" i="2"/>
  <c r="AG531" i="2"/>
  <c r="T531" i="2"/>
  <c r="AS531" i="2"/>
  <c r="Y531" i="2"/>
  <c r="AI531" i="2"/>
  <c r="BC531" i="2"/>
  <c r="AC531" i="2"/>
  <c r="P531" i="2"/>
  <c r="AU531" i="2"/>
  <c r="AM531" i="2"/>
  <c r="AY531" i="2"/>
  <c r="AH531" i="2"/>
  <c r="AX531" i="2"/>
  <c r="AL531" i="2"/>
  <c r="S531" i="2"/>
  <c r="AQ531" i="2"/>
  <c r="AN531" i="2"/>
  <c r="AT531" i="2"/>
  <c r="R531" i="2"/>
  <c r="BB531" i="2"/>
  <c r="Q531" i="2"/>
  <c r="AE531" i="2"/>
  <c r="V531" i="2"/>
  <c r="AJ531" i="2"/>
  <c r="X531" i="2"/>
  <c r="AK531" i="2"/>
  <c r="AV531" i="2"/>
  <c r="AO531" i="2"/>
  <c r="U531" i="2"/>
  <c r="AF531" i="2"/>
  <c r="BA531" i="2"/>
  <c r="AP531" i="2"/>
  <c r="AW531" i="2"/>
  <c r="W459" i="2"/>
  <c r="T170" i="2"/>
  <c r="S170" i="2"/>
  <c r="AX550" i="2"/>
  <c r="AT550" i="2"/>
  <c r="AM550" i="2"/>
  <c r="U550" i="2"/>
  <c r="BB550" i="2"/>
  <c r="AV550" i="2"/>
  <c r="AO550" i="2"/>
  <c r="AA550" i="2"/>
  <c r="AS550" i="2"/>
  <c r="AQ550" i="2"/>
  <c r="AB550" i="2"/>
  <c r="R550" i="2"/>
  <c r="AJ550" i="2"/>
  <c r="AK550" i="2"/>
  <c r="AP550" i="2"/>
  <c r="AD550" i="2"/>
  <c r="Z550" i="2"/>
  <c r="AZ550" i="2"/>
  <c r="AE550" i="2"/>
  <c r="AW550" i="2"/>
  <c r="AL550" i="2"/>
  <c r="AR550" i="2"/>
  <c r="AU550" i="2"/>
  <c r="AY550" i="2"/>
  <c r="BC550" i="2"/>
  <c r="AC550" i="2"/>
  <c r="W550" i="2"/>
  <c r="P550" i="2"/>
  <c r="BA550" i="2"/>
  <c r="AG550" i="2"/>
  <c r="Q550" i="2"/>
  <c r="T550" i="2"/>
  <c r="Y550" i="2"/>
  <c r="V550" i="2"/>
  <c r="X550" i="2"/>
  <c r="S550" i="2"/>
  <c r="AI550" i="2"/>
  <c r="AN550" i="2"/>
  <c r="AH550" i="2"/>
  <c r="AF550" i="2"/>
  <c r="Z170" i="2"/>
  <c r="AI170" i="2"/>
  <c r="AW520" i="2"/>
  <c r="AI520" i="2"/>
  <c r="AV520" i="2"/>
  <c r="AB520" i="2"/>
  <c r="BA520" i="2"/>
  <c r="X520" i="2"/>
  <c r="AJ520" i="2"/>
  <c r="AH520" i="2"/>
  <c r="AA520" i="2"/>
  <c r="AN520" i="2"/>
  <c r="AS520" i="2"/>
  <c r="AC520" i="2"/>
  <c r="Z520" i="2"/>
  <c r="S520" i="2"/>
  <c r="AL520" i="2"/>
  <c r="AZ520" i="2"/>
  <c r="AE520" i="2"/>
  <c r="BB520" i="2"/>
  <c r="T520" i="2"/>
  <c r="AO520" i="2"/>
  <c r="AK520" i="2"/>
  <c r="AF520" i="2"/>
  <c r="AP520" i="2"/>
  <c r="AD520" i="2"/>
  <c r="R520" i="2"/>
  <c r="U520" i="2"/>
  <c r="AX520" i="2"/>
  <c r="AR520" i="2"/>
  <c r="Y520" i="2"/>
  <c r="AT520" i="2"/>
  <c r="AM520" i="2"/>
  <c r="P520" i="2"/>
  <c r="AQ520" i="2"/>
  <c r="AU520" i="2"/>
  <c r="W520" i="2"/>
  <c r="BC520" i="2"/>
  <c r="Q520" i="2"/>
  <c r="AY520" i="2"/>
  <c r="AG520" i="2"/>
  <c r="V520" i="2"/>
  <c r="AE170" i="2"/>
  <c r="L170" i="2"/>
  <c r="O170" i="2"/>
  <c r="R170" i="2"/>
  <c r="W170" i="2"/>
  <c r="Q170" i="2"/>
  <c r="AD170" i="2"/>
  <c r="AF170" i="2"/>
  <c r="AG170" i="2"/>
  <c r="U170" i="2"/>
  <c r="AC170" i="2"/>
  <c r="AA170" i="2"/>
  <c r="AH170" i="2"/>
  <c r="Y170" i="2"/>
  <c r="P170" i="2"/>
  <c r="N170" i="2"/>
  <c r="M170" i="2"/>
  <c r="X170" i="2"/>
  <c r="AB170" i="2"/>
  <c r="X459" i="2"/>
  <c r="AI459" i="2"/>
  <c r="AR459" i="2"/>
  <c r="AN459" i="2"/>
  <c r="AK459" i="2"/>
  <c r="AD459" i="2"/>
  <c r="AT459" i="2"/>
  <c r="AU459" i="2"/>
  <c r="BA459" i="2"/>
  <c r="AJ459" i="2"/>
  <c r="Q459" i="2"/>
  <c r="Z459" i="2"/>
  <c r="AB459" i="2"/>
  <c r="AE459" i="2"/>
  <c r="AF459" i="2"/>
  <c r="S459" i="2"/>
  <c r="AA459" i="2"/>
  <c r="U459" i="2"/>
  <c r="AY459" i="2"/>
  <c r="U164" i="2"/>
  <c r="S164" i="2"/>
  <c r="P164" i="2"/>
  <c r="Q164" i="2"/>
  <c r="Y164" i="2"/>
  <c r="AB164" i="2"/>
  <c r="AH164" i="2"/>
  <c r="AD164" i="2"/>
  <c r="Z164" i="2"/>
  <c r="AG164" i="2"/>
  <c r="AE164" i="2"/>
  <c r="X164" i="2"/>
  <c r="W164" i="2"/>
  <c r="V164" i="2"/>
  <c r="O164" i="2"/>
  <c r="R164" i="2"/>
  <c r="AA164" i="2"/>
  <c r="AI164" i="2"/>
  <c r="M164" i="2"/>
  <c r="T164" i="2"/>
  <c r="N164" i="2"/>
  <c r="AF164" i="2"/>
  <c r="L164" i="2"/>
  <c r="AC164" i="2"/>
  <c r="AJ508" i="2"/>
  <c r="AY508" i="2"/>
  <c r="P508" i="2"/>
  <c r="AW459" i="2"/>
  <c r="AH459" i="2"/>
  <c r="P459" i="2"/>
  <c r="AX459" i="2"/>
  <c r="BC459" i="2"/>
  <c r="V459" i="2"/>
  <c r="BB459" i="2"/>
  <c r="T459" i="2"/>
  <c r="AG459" i="2"/>
  <c r="AZ459" i="2"/>
  <c r="AE508" i="2"/>
  <c r="R459" i="2"/>
  <c r="AP459" i="2"/>
  <c r="AO459" i="2"/>
  <c r="AM459" i="2"/>
  <c r="AL459" i="2"/>
  <c r="AQ459" i="2"/>
  <c r="AC459" i="2"/>
  <c r="AS459" i="2"/>
  <c r="Y459" i="2"/>
  <c r="AO331" i="2"/>
  <c r="N331" i="2"/>
  <c r="AM331" i="2"/>
  <c r="U331" i="2"/>
  <c r="AB331" i="2"/>
  <c r="AG331" i="2"/>
  <c r="V331" i="2"/>
  <c r="AR331" i="2"/>
  <c r="Q331" i="2"/>
  <c r="S331" i="2"/>
  <c r="AA331" i="2"/>
  <c r="T331" i="2"/>
  <c r="AD331" i="2"/>
  <c r="W331" i="2"/>
  <c r="AC331" i="2"/>
  <c r="AH331" i="2"/>
  <c r="AJ331" i="2"/>
  <c r="AE331" i="2"/>
  <c r="P331" i="2"/>
  <c r="O331" i="2"/>
  <c r="AN331" i="2"/>
  <c r="AI331" i="2"/>
  <c r="AP331" i="2"/>
  <c r="R331" i="2"/>
  <c r="AQ331" i="2"/>
  <c r="AS331" i="2"/>
  <c r="AK331" i="2"/>
  <c r="X331" i="2"/>
  <c r="Y331" i="2"/>
  <c r="AF331" i="2"/>
  <c r="Z331" i="2"/>
  <c r="AL331" i="2"/>
  <c r="AQ508" i="2"/>
  <c r="AD508" i="2"/>
  <c r="AA508" i="2"/>
  <c r="AS508" i="2"/>
  <c r="AU508" i="2"/>
  <c r="X618" i="2"/>
  <c r="W508" i="2"/>
  <c r="AG508" i="2"/>
  <c r="AO508" i="2"/>
  <c r="AH508" i="2"/>
  <c r="BA508" i="2"/>
  <c r="AB508" i="2"/>
  <c r="AT508" i="2"/>
  <c r="AV508" i="2"/>
  <c r="Z508" i="2"/>
  <c r="AW508" i="2"/>
  <c r="S618" i="2"/>
  <c r="Q630" i="2"/>
  <c r="W630" i="2"/>
  <c r="V630" i="2"/>
  <c r="R630" i="2"/>
  <c r="X630" i="2"/>
  <c r="P630" i="2"/>
  <c r="U630" i="2"/>
  <c r="Y630" i="2"/>
  <c r="T630" i="2"/>
  <c r="AI508" i="2"/>
  <c r="V508" i="2"/>
  <c r="S508" i="2"/>
  <c r="AR508" i="2"/>
  <c r="AC508" i="2"/>
  <c r="BC508" i="2"/>
  <c r="X508" i="2"/>
  <c r="AZ508" i="2"/>
  <c r="AM508" i="2"/>
  <c r="AN508" i="2"/>
  <c r="Y618" i="2"/>
  <c r="T618" i="2"/>
  <c r="U618" i="2"/>
  <c r="V618" i="2"/>
  <c r="AX508" i="2"/>
  <c r="T508" i="2"/>
  <c r="Y508" i="2"/>
  <c r="AP508" i="2"/>
  <c r="BB508" i="2"/>
  <c r="Q508" i="2"/>
  <c r="AL508" i="2"/>
  <c r="AF508" i="2"/>
  <c r="AK508" i="2"/>
  <c r="P618" i="2"/>
  <c r="W618" i="2"/>
  <c r="AF464" i="2"/>
  <c r="AJ464" i="2"/>
  <c r="R464" i="2"/>
  <c r="AK525" i="2"/>
  <c r="AT525" i="2"/>
  <c r="AB525" i="2"/>
  <c r="W677" i="2"/>
  <c r="AO525" i="2"/>
  <c r="Y525" i="2"/>
  <c r="V464" i="2"/>
  <c r="AW464" i="2"/>
  <c r="AA525" i="2"/>
  <c r="AP525" i="2"/>
  <c r="V677" i="2"/>
  <c r="U677" i="2"/>
  <c r="Q677" i="2"/>
  <c r="T677" i="2"/>
  <c r="X677" i="2"/>
  <c r="R677" i="2"/>
  <c r="S677" i="2"/>
  <c r="AG464" i="2"/>
  <c r="AK464" i="2"/>
  <c r="AU464" i="2"/>
  <c r="AR464" i="2"/>
  <c r="AP464" i="2"/>
  <c r="AS464" i="2"/>
  <c r="AZ464" i="2"/>
  <c r="AA464" i="2"/>
  <c r="AT464" i="2"/>
  <c r="S464" i="2"/>
  <c r="AG525" i="2"/>
  <c r="AE525" i="2"/>
  <c r="AZ525" i="2"/>
  <c r="U525" i="2"/>
  <c r="AV525" i="2"/>
  <c r="AY525" i="2"/>
  <c r="AC525" i="2"/>
  <c r="Z525" i="2"/>
  <c r="BC525" i="2"/>
  <c r="R525" i="2"/>
  <c r="X464" i="2"/>
  <c r="P464" i="2"/>
  <c r="AN464" i="2"/>
  <c r="AC464" i="2"/>
  <c r="AM464" i="2"/>
  <c r="AX464" i="2"/>
  <c r="AI464" i="2"/>
  <c r="T464" i="2"/>
  <c r="AQ464" i="2"/>
  <c r="AE464" i="2"/>
  <c r="AR525" i="2"/>
  <c r="Q525" i="2"/>
  <c r="S525" i="2"/>
  <c r="BB525" i="2"/>
  <c r="AF525" i="2"/>
  <c r="AN525" i="2"/>
  <c r="AW525" i="2"/>
  <c r="AI525" i="2"/>
  <c r="X525" i="2"/>
  <c r="AX525" i="2"/>
  <c r="AY464" i="2"/>
  <c r="AV464" i="2"/>
  <c r="BC464" i="2"/>
  <c r="AO464" i="2"/>
  <c r="BB464" i="2"/>
  <c r="AB464" i="2"/>
  <c r="BA464" i="2"/>
  <c r="Y464" i="2"/>
  <c r="AH464" i="2"/>
  <c r="AH525" i="2"/>
  <c r="BA525" i="2"/>
  <c r="T525" i="2"/>
  <c r="AJ525" i="2"/>
  <c r="AS525" i="2"/>
  <c r="AL525" i="2"/>
  <c r="AQ525" i="2"/>
  <c r="AU525" i="2"/>
  <c r="AM525" i="2"/>
  <c r="AR310" i="2"/>
  <c r="P310" i="2"/>
  <c r="AH310" i="2"/>
  <c r="W310" i="2"/>
  <c r="AM310" i="2"/>
  <c r="Q310" i="2"/>
  <c r="AL310" i="2"/>
  <c r="AG310" i="2"/>
  <c r="AP310" i="2"/>
  <c r="AN310" i="2"/>
  <c r="V310" i="2"/>
  <c r="AD310" i="2"/>
  <c r="S310" i="2"/>
  <c r="AI310" i="2"/>
  <c r="Y310" i="2"/>
  <c r="AF310" i="2"/>
  <c r="AJ310" i="2"/>
  <c r="T310" i="2"/>
  <c r="AC310" i="2"/>
  <c r="AE310" i="2"/>
  <c r="AS310" i="2"/>
  <c r="AQ310" i="2"/>
  <c r="AO310" i="2"/>
  <c r="AB310" i="2"/>
  <c r="O310" i="2"/>
  <c r="Z310" i="2"/>
  <c r="U310" i="2"/>
  <c r="N310" i="2"/>
  <c r="X310" i="2"/>
  <c r="R310" i="2"/>
  <c r="AK310" i="2"/>
  <c r="AA310" i="2"/>
  <c r="AJ457" i="2"/>
  <c r="AM457" i="2"/>
  <c r="T457" i="2"/>
  <c r="AP457" i="2"/>
  <c r="V457" i="2"/>
  <c r="AL457" i="2"/>
  <c r="AB457" i="2"/>
  <c r="Y457" i="2"/>
  <c r="U457" i="2"/>
  <c r="R457" i="2"/>
  <c r="AI457" i="2"/>
  <c r="Z457" i="2"/>
  <c r="AT457" i="2"/>
  <c r="AG457" i="2"/>
  <c r="AZ457" i="2"/>
  <c r="AC457" i="2"/>
  <c r="AK457" i="2"/>
  <c r="AO457" i="2"/>
  <c r="AE457" i="2"/>
  <c r="AS457" i="2"/>
  <c r="W457" i="2"/>
  <c r="AV457" i="2"/>
  <c r="P457" i="2"/>
  <c r="AU457" i="2"/>
  <c r="BB457" i="2"/>
  <c r="AH457" i="2"/>
  <c r="AF457" i="2"/>
  <c r="AN457" i="2"/>
  <c r="AQ457" i="2"/>
  <c r="AD457" i="2"/>
  <c r="AX457" i="2"/>
  <c r="BA457" i="2"/>
  <c r="X457" i="2"/>
  <c r="AA457" i="2"/>
  <c r="Q457" i="2"/>
  <c r="AY457" i="2"/>
  <c r="S457" i="2"/>
  <c r="AR457" i="2"/>
  <c r="AW457" i="2"/>
  <c r="BC457" i="2"/>
  <c r="AN467" i="2"/>
  <c r="AB467" i="2"/>
  <c r="AA467" i="2"/>
  <c r="AG467" i="2"/>
  <c r="AP467" i="2"/>
  <c r="AO467" i="2"/>
  <c r="AR467" i="2"/>
  <c r="U467" i="2"/>
  <c r="Z467" i="2"/>
  <c r="AD467" i="2"/>
  <c r="AX467" i="2"/>
  <c r="AV467" i="2"/>
  <c r="W467" i="2"/>
  <c r="AI467" i="2"/>
  <c r="AL467" i="2"/>
  <c r="R467" i="2"/>
  <c r="AS467" i="2"/>
  <c r="AH467" i="2"/>
  <c r="AK467" i="2"/>
  <c r="X467" i="2"/>
  <c r="AQ467" i="2"/>
  <c r="BB467" i="2"/>
  <c r="AT467" i="2"/>
  <c r="AU467" i="2"/>
  <c r="AJ467" i="2"/>
  <c r="AW467" i="2"/>
  <c r="V467" i="2"/>
  <c r="AM467" i="2"/>
  <c r="AE467" i="2"/>
  <c r="AC467" i="2"/>
  <c r="BC467" i="2"/>
  <c r="Y467" i="2"/>
  <c r="BA467" i="2"/>
  <c r="AZ467" i="2"/>
  <c r="T467" i="2"/>
  <c r="AY467" i="2"/>
  <c r="S467" i="2"/>
  <c r="P467" i="2"/>
  <c r="AF467" i="2"/>
  <c r="Q467" i="2"/>
  <c r="T535" i="2"/>
  <c r="R535" i="2"/>
  <c r="AK535" i="2"/>
  <c r="S535" i="2"/>
  <c r="AV535" i="2"/>
  <c r="AW535" i="2"/>
  <c r="Q535" i="2"/>
  <c r="AC535" i="2"/>
  <c r="BB535" i="2"/>
  <c r="AI535" i="2"/>
  <c r="AD535" i="2"/>
  <c r="AY535" i="2"/>
  <c r="AO535" i="2"/>
  <c r="BC535" i="2"/>
  <c r="AQ535" i="2"/>
  <c r="Y535" i="2"/>
  <c r="AJ535" i="2"/>
  <c r="AN535" i="2"/>
  <c r="AA535" i="2"/>
  <c r="V535" i="2"/>
  <c r="Z535" i="2"/>
  <c r="AX535" i="2"/>
  <c r="AR535" i="2"/>
  <c r="AF535" i="2"/>
  <c r="AS535" i="2"/>
  <c r="AH535" i="2"/>
  <c r="BA535" i="2"/>
  <c r="U535" i="2"/>
  <c r="AE535" i="2"/>
  <c r="AL535" i="2"/>
  <c r="AP535" i="2"/>
  <c r="P535" i="2"/>
  <c r="AT535" i="2"/>
  <c r="AU535" i="2"/>
  <c r="AZ535" i="2"/>
  <c r="W535" i="2"/>
  <c r="AG535" i="2"/>
  <c r="AM535" i="2"/>
  <c r="X535" i="2"/>
  <c r="AB535" i="2"/>
  <c r="W676" i="2"/>
  <c r="Y676" i="2"/>
  <c r="R676" i="2"/>
  <c r="Q676" i="2"/>
  <c r="U676" i="2"/>
  <c r="S676" i="2"/>
  <c r="T676" i="2"/>
  <c r="V676" i="2"/>
  <c r="X676" i="2"/>
  <c r="P676" i="2"/>
  <c r="AQ483" i="2"/>
  <c r="Q483" i="2"/>
  <c r="AN483" i="2"/>
  <c r="BC483" i="2"/>
  <c r="AM483" i="2"/>
  <c r="AF483" i="2"/>
  <c r="AL483" i="2"/>
  <c r="AJ483" i="2"/>
  <c r="AP483" i="2"/>
  <c r="Y483" i="2"/>
  <c r="S483" i="2"/>
  <c r="AK483" i="2"/>
  <c r="W483" i="2"/>
  <c r="AI483" i="2"/>
  <c r="AS483" i="2"/>
  <c r="AB483" i="2"/>
  <c r="AR483" i="2"/>
  <c r="AW483" i="2"/>
  <c r="AV483" i="2"/>
  <c r="AA483" i="2"/>
  <c r="AG483" i="2"/>
  <c r="AY483" i="2"/>
  <c r="R483" i="2"/>
  <c r="AH483" i="2"/>
  <c r="AE483" i="2"/>
  <c r="AO483" i="2"/>
  <c r="BB483" i="2"/>
  <c r="Z483" i="2"/>
  <c r="AU483" i="2"/>
  <c r="T483" i="2"/>
  <c r="U483" i="2"/>
  <c r="AC483" i="2"/>
  <c r="P483" i="2"/>
  <c r="AD483" i="2"/>
  <c r="AT483" i="2"/>
  <c r="BA483" i="2"/>
  <c r="AX483" i="2"/>
  <c r="X483" i="2"/>
  <c r="V483" i="2"/>
  <c r="AZ483" i="2"/>
  <c r="AZ524" i="2"/>
  <c r="AY524" i="2"/>
  <c r="AJ524" i="2"/>
  <c r="W524" i="2"/>
  <c r="AF524" i="2"/>
  <c r="U524" i="2"/>
  <c r="AU524" i="2"/>
  <c r="Y524" i="2"/>
  <c r="AV524" i="2"/>
  <c r="AH524" i="2"/>
  <c r="AQ524" i="2"/>
  <c r="AN524" i="2"/>
  <c r="AS524" i="2"/>
  <c r="AM524" i="2"/>
  <c r="AP524" i="2"/>
  <c r="BA524" i="2"/>
  <c r="Z524" i="2"/>
  <c r="AO524" i="2"/>
  <c r="T524" i="2"/>
  <c r="AX524" i="2"/>
  <c r="AW524" i="2"/>
  <c r="R524" i="2"/>
  <c r="AT524" i="2"/>
  <c r="BB524" i="2"/>
  <c r="AR524" i="2"/>
  <c r="AK524" i="2"/>
  <c r="AG524" i="2"/>
  <c r="Q524" i="2"/>
  <c r="X524" i="2"/>
  <c r="AB524" i="2"/>
  <c r="AE524" i="2"/>
  <c r="S524" i="2"/>
  <c r="AI524" i="2"/>
  <c r="V524" i="2"/>
  <c r="P524" i="2"/>
  <c r="AL524" i="2"/>
  <c r="BC524" i="2"/>
  <c r="AD524" i="2"/>
  <c r="AA524" i="2"/>
  <c r="AC524" i="2"/>
  <c r="Y626" i="2"/>
  <c r="P626" i="2"/>
  <c r="R626" i="2"/>
  <c r="W626" i="2"/>
  <c r="V626" i="2"/>
  <c r="X626" i="2"/>
  <c r="U626" i="2"/>
  <c r="S626" i="2"/>
  <c r="Q626" i="2"/>
  <c r="T626" i="2"/>
  <c r="BC471" i="2"/>
  <c r="BB471" i="2"/>
  <c r="AP471" i="2"/>
  <c r="P471" i="2"/>
  <c r="AQ471" i="2"/>
  <c r="S471" i="2"/>
  <c r="AO471" i="2"/>
  <c r="U471" i="2"/>
  <c r="X471" i="2"/>
  <c r="AR471" i="2"/>
  <c r="AN471" i="2"/>
  <c r="BA471" i="2"/>
  <c r="AY471" i="2"/>
  <c r="Q471" i="2"/>
  <c r="AC471" i="2"/>
  <c r="AJ471" i="2"/>
  <c r="T471" i="2"/>
  <c r="W471" i="2"/>
  <c r="AI471" i="2"/>
  <c r="Z471" i="2"/>
  <c r="AX471" i="2"/>
  <c r="AB471" i="2"/>
  <c r="AT471" i="2"/>
  <c r="AD471" i="2"/>
  <c r="AV471" i="2"/>
  <c r="AM471" i="2"/>
  <c r="Y471" i="2"/>
  <c r="AH471" i="2"/>
  <c r="AG471" i="2"/>
  <c r="AA471" i="2"/>
  <c r="AF471" i="2"/>
  <c r="AU471" i="2"/>
  <c r="AE471" i="2"/>
  <c r="AS471" i="2"/>
  <c r="V471" i="2"/>
  <c r="AL471" i="2"/>
  <c r="AZ471" i="2"/>
  <c r="AK471" i="2"/>
  <c r="R471" i="2"/>
  <c r="AW471" i="2"/>
  <c r="AI351" i="2"/>
  <c r="X351" i="2"/>
  <c r="AB351" i="2"/>
  <c r="AE351" i="2"/>
  <c r="P351" i="2"/>
  <c r="Q351" i="2"/>
  <c r="N351" i="2"/>
  <c r="AA351" i="2"/>
  <c r="AS351" i="2"/>
  <c r="R351" i="2"/>
  <c r="AO351" i="2"/>
  <c r="O351" i="2"/>
  <c r="U351" i="2"/>
  <c r="AP351" i="2"/>
  <c r="Y351" i="2"/>
  <c r="AF351" i="2"/>
  <c r="AL351" i="2"/>
  <c r="T351" i="2"/>
  <c r="S351" i="2"/>
  <c r="AJ351" i="2"/>
  <c r="AM351" i="2"/>
  <c r="AD351" i="2"/>
  <c r="AR351" i="2"/>
  <c r="AQ351" i="2"/>
  <c r="AH351" i="2"/>
  <c r="AC351" i="2"/>
  <c r="AG351" i="2"/>
  <c r="V351" i="2"/>
  <c r="Z351" i="2"/>
  <c r="AN351" i="2"/>
  <c r="AK351" i="2"/>
  <c r="W351" i="2"/>
  <c r="AK374" i="2"/>
  <c r="AQ374" i="2"/>
  <c r="Z374" i="2"/>
  <c r="W374" i="2"/>
  <c r="P374" i="2"/>
  <c r="AB374" i="2"/>
  <c r="AH374" i="2"/>
  <c r="R374" i="2"/>
  <c r="X374" i="2"/>
  <c r="AN374" i="2"/>
  <c r="AG374" i="2"/>
  <c r="AO374" i="2"/>
  <c r="Q374" i="2"/>
  <c r="AP374" i="2"/>
  <c r="AL374" i="2"/>
  <c r="AM374" i="2"/>
  <c r="V374" i="2"/>
  <c r="AC374" i="2"/>
  <c r="AA374" i="2"/>
  <c r="AI374" i="2"/>
  <c r="AE374" i="2"/>
  <c r="N374" i="2"/>
  <c r="AR374" i="2"/>
  <c r="AF374" i="2"/>
  <c r="T374" i="2"/>
  <c r="S374" i="2"/>
  <c r="U374" i="2"/>
  <c r="AS374" i="2"/>
  <c r="AJ374" i="2"/>
  <c r="O374" i="2"/>
  <c r="AD374" i="2"/>
  <c r="Y374" i="2"/>
  <c r="U701" i="2"/>
  <c r="Y701" i="2"/>
  <c r="W701" i="2"/>
  <c r="T701" i="2"/>
  <c r="P701" i="2"/>
  <c r="R701" i="2"/>
  <c r="V701" i="2"/>
  <c r="X701" i="2"/>
  <c r="S701" i="2"/>
  <c r="Q701" i="2"/>
  <c r="O333" i="2"/>
  <c r="W333" i="2"/>
  <c r="AK333" i="2"/>
  <c r="AP333" i="2"/>
  <c r="R333" i="2"/>
  <c r="AA333" i="2"/>
  <c r="AM333" i="2"/>
  <c r="AI333" i="2"/>
  <c r="AD333" i="2"/>
  <c r="X333" i="2"/>
  <c r="AS333" i="2"/>
  <c r="Z333" i="2"/>
  <c r="AF333" i="2"/>
  <c r="Q333" i="2"/>
  <c r="Y333" i="2"/>
  <c r="U333" i="2"/>
  <c r="AQ333" i="2"/>
  <c r="V333" i="2"/>
  <c r="AL333" i="2"/>
  <c r="AE333" i="2"/>
  <c r="AH333" i="2"/>
  <c r="AN333" i="2"/>
  <c r="AR333" i="2"/>
  <c r="AJ333" i="2"/>
  <c r="P333" i="2"/>
  <c r="AC333" i="2"/>
  <c r="N333" i="2"/>
  <c r="AG333" i="2"/>
  <c r="AO333" i="2"/>
  <c r="S333" i="2"/>
  <c r="T333" i="2"/>
  <c r="AB333" i="2"/>
  <c r="AF155" i="2"/>
  <c r="M155" i="2"/>
  <c r="AG155" i="2"/>
  <c r="X155" i="2"/>
  <c r="T155" i="2"/>
  <c r="AB155" i="2"/>
  <c r="AI155" i="2"/>
  <c r="Q155" i="2"/>
  <c r="U155" i="2"/>
  <c r="Z155" i="2"/>
  <c r="W155" i="2"/>
  <c r="L155" i="2"/>
  <c r="AH155" i="2"/>
  <c r="AA155" i="2"/>
  <c r="N155" i="2"/>
  <c r="AD155" i="2"/>
  <c r="R155" i="2"/>
  <c r="O155" i="2"/>
  <c r="V155" i="2"/>
  <c r="Y155" i="2"/>
  <c r="S155" i="2"/>
  <c r="AE155" i="2"/>
  <c r="AC155" i="2"/>
  <c r="P155" i="2"/>
  <c r="AF380" i="2"/>
  <c r="AR380" i="2"/>
  <c r="AH380" i="2"/>
  <c r="P380" i="2"/>
  <c r="AB380" i="2"/>
  <c r="R380" i="2"/>
  <c r="T380" i="2"/>
  <c r="AO380" i="2"/>
  <c r="Q380" i="2"/>
  <c r="U380" i="2"/>
  <c r="AC380" i="2"/>
  <c r="AA380" i="2"/>
  <c r="AG380" i="2"/>
  <c r="AP380" i="2"/>
  <c r="O380" i="2"/>
  <c r="AM380" i="2"/>
  <c r="AJ380" i="2"/>
  <c r="V380" i="2"/>
  <c r="AL380" i="2"/>
  <c r="N380" i="2"/>
  <c r="W380" i="2"/>
  <c r="AQ380" i="2"/>
  <c r="AI380" i="2"/>
  <c r="S380" i="2"/>
  <c r="X380" i="2"/>
  <c r="AN380" i="2"/>
  <c r="Y380" i="2"/>
  <c r="AE380" i="2"/>
  <c r="Z380" i="2"/>
  <c r="AK380" i="2"/>
  <c r="AS380" i="2"/>
  <c r="AD380" i="2"/>
  <c r="AD307" i="2"/>
  <c r="AG307" i="2"/>
  <c r="AC307" i="2"/>
  <c r="AH307" i="2"/>
  <c r="AN307" i="2"/>
  <c r="N307" i="2"/>
  <c r="X307" i="2"/>
  <c r="AM307" i="2"/>
  <c r="Y307" i="2"/>
  <c r="AB307" i="2"/>
  <c r="AR307" i="2"/>
  <c r="T307" i="2"/>
  <c r="AK307" i="2"/>
  <c r="AL307" i="2"/>
  <c r="P307" i="2"/>
  <c r="AI307" i="2"/>
  <c r="AE307" i="2"/>
  <c r="AO307" i="2"/>
  <c r="AF307" i="2"/>
  <c r="R307" i="2"/>
  <c r="Q307" i="2"/>
  <c r="O307" i="2"/>
  <c r="AP307" i="2"/>
  <c r="Z307" i="2"/>
  <c r="AA307" i="2"/>
  <c r="AJ307" i="2"/>
  <c r="V307" i="2"/>
  <c r="S307" i="2"/>
  <c r="AQ307" i="2"/>
  <c r="U307" i="2"/>
  <c r="W307" i="2"/>
  <c r="AS307" i="2"/>
  <c r="P702" i="2"/>
  <c r="Y702" i="2"/>
  <c r="T702" i="2"/>
  <c r="S702" i="2"/>
  <c r="W702" i="2"/>
  <c r="X702" i="2"/>
  <c r="V702" i="2"/>
  <c r="R702" i="2"/>
  <c r="Q702" i="2"/>
  <c r="U702" i="2"/>
  <c r="AF460" i="2"/>
  <c r="AB460" i="2"/>
  <c r="AZ460" i="2"/>
  <c r="AG460" i="2"/>
  <c r="AV460" i="2"/>
  <c r="U460" i="2"/>
  <c r="AN460" i="2"/>
  <c r="Y460" i="2"/>
  <c r="Z460" i="2"/>
  <c r="BB460" i="2"/>
  <c r="BA460" i="2"/>
  <c r="AR460" i="2"/>
  <c r="AX460" i="2"/>
  <c r="AW460" i="2"/>
  <c r="AQ460" i="2"/>
  <c r="W460" i="2"/>
  <c r="AD460" i="2"/>
  <c r="AJ460" i="2"/>
  <c r="AE460" i="2"/>
  <c r="AU460" i="2"/>
  <c r="BC460" i="2"/>
  <c r="AM460" i="2"/>
  <c r="T460" i="2"/>
  <c r="AK460" i="2"/>
  <c r="S460" i="2"/>
  <c r="R460" i="2"/>
  <c r="Q460" i="2"/>
  <c r="AO460" i="2"/>
  <c r="AS460" i="2"/>
  <c r="AT460" i="2"/>
  <c r="AL460" i="2"/>
  <c r="V460" i="2"/>
  <c r="AY460" i="2"/>
  <c r="AH460" i="2"/>
  <c r="AI460" i="2"/>
  <c r="X460" i="2"/>
  <c r="AA460" i="2"/>
  <c r="P460" i="2"/>
  <c r="AP460" i="2"/>
  <c r="AC460" i="2"/>
  <c r="BB532" i="2"/>
  <c r="AX532" i="2"/>
  <c r="AZ532" i="2"/>
  <c r="AG532" i="2"/>
  <c r="AU532" i="2"/>
  <c r="X532" i="2"/>
  <c r="AM532" i="2"/>
  <c r="AD532" i="2"/>
  <c r="AA532" i="2"/>
  <c r="Q532" i="2"/>
  <c r="AB532" i="2"/>
  <c r="AT532" i="2"/>
  <c r="AC532" i="2"/>
  <c r="AV532" i="2"/>
  <c r="Y532" i="2"/>
  <c r="AQ532" i="2"/>
  <c r="V532" i="2"/>
  <c r="AP532" i="2"/>
  <c r="BC532" i="2"/>
  <c r="AE532" i="2"/>
  <c r="AW532" i="2"/>
  <c r="Z532" i="2"/>
  <c r="AR532" i="2"/>
  <c r="BA532" i="2"/>
  <c r="AF532" i="2"/>
  <c r="AS532" i="2"/>
  <c r="P532" i="2"/>
  <c r="S532" i="2"/>
  <c r="AI532" i="2"/>
  <c r="T532" i="2"/>
  <c r="AL532" i="2"/>
  <c r="AN532" i="2"/>
  <c r="AK532" i="2"/>
  <c r="AY532" i="2"/>
  <c r="U532" i="2"/>
  <c r="AJ532" i="2"/>
  <c r="AH532" i="2"/>
  <c r="AO532" i="2"/>
  <c r="W532" i="2"/>
  <c r="R532" i="2"/>
  <c r="P695" i="2"/>
  <c r="T695" i="2"/>
  <c r="S695" i="2"/>
  <c r="Q695" i="2"/>
  <c r="V695" i="2"/>
  <c r="U695" i="2"/>
  <c r="R695" i="2"/>
  <c r="Y695" i="2"/>
  <c r="W695" i="2"/>
  <c r="X695" i="2"/>
  <c r="AP548" i="2"/>
  <c r="AR548" i="2"/>
  <c r="AA548" i="2"/>
  <c r="AQ548" i="2"/>
  <c r="AG548" i="2"/>
  <c r="R548" i="2"/>
  <c r="AY548" i="2"/>
  <c r="T548" i="2"/>
  <c r="AN548" i="2"/>
  <c r="W548" i="2"/>
  <c r="BB548" i="2"/>
  <c r="U548" i="2"/>
  <c r="AE548" i="2"/>
  <c r="V548" i="2"/>
  <c r="AK548" i="2"/>
  <c r="S548" i="2"/>
  <c r="AI548" i="2"/>
  <c r="AV548" i="2"/>
  <c r="AX548" i="2"/>
  <c r="AF548" i="2"/>
  <c r="BA548" i="2"/>
  <c r="P548" i="2"/>
  <c r="AL548" i="2"/>
  <c r="Y548" i="2"/>
  <c r="AC548" i="2"/>
  <c r="AB548" i="2"/>
  <c r="AU548" i="2"/>
  <c r="AJ548" i="2"/>
  <c r="Q548" i="2"/>
  <c r="AZ548" i="2"/>
  <c r="BC548" i="2"/>
  <c r="X548" i="2"/>
  <c r="AO548" i="2"/>
  <c r="AM548" i="2"/>
  <c r="AH548" i="2"/>
  <c r="AT548" i="2"/>
  <c r="AS548" i="2"/>
  <c r="Z548" i="2"/>
  <c r="AD548" i="2"/>
  <c r="AW548" i="2"/>
  <c r="Q665" i="2"/>
  <c r="P665" i="2"/>
  <c r="U665" i="2"/>
  <c r="S665" i="2"/>
  <c r="W665" i="2"/>
  <c r="T665" i="2"/>
  <c r="X665" i="2"/>
  <c r="Y665" i="2"/>
  <c r="R665" i="2"/>
  <c r="V665" i="2"/>
  <c r="X640" i="2"/>
  <c r="W640" i="2"/>
  <c r="Y640" i="2"/>
  <c r="T640" i="2"/>
  <c r="S640" i="2"/>
  <c r="U640" i="2"/>
  <c r="V640" i="2"/>
  <c r="Q640" i="2"/>
  <c r="P640" i="2"/>
  <c r="R640" i="2"/>
  <c r="S616" i="2"/>
  <c r="U616" i="2"/>
  <c r="P616" i="2"/>
  <c r="R616" i="2"/>
  <c r="W616" i="2"/>
  <c r="T616" i="2"/>
  <c r="X616" i="2"/>
  <c r="Q616" i="2"/>
  <c r="V616" i="2"/>
  <c r="Y616" i="2"/>
  <c r="X607" i="2"/>
  <c r="U607" i="2"/>
  <c r="Q607" i="2"/>
  <c r="W607" i="2"/>
  <c r="P607" i="2"/>
  <c r="T607" i="2"/>
  <c r="S607" i="2"/>
  <c r="Y607" i="2"/>
  <c r="V607" i="2"/>
  <c r="R607" i="2"/>
  <c r="AY543" i="2"/>
  <c r="AG543" i="2"/>
  <c r="AT543" i="2"/>
  <c r="R543" i="2"/>
  <c r="AE543" i="2"/>
  <c r="AK543" i="2"/>
  <c r="AO543" i="2"/>
  <c r="AJ543" i="2"/>
  <c r="X543" i="2"/>
  <c r="AF543" i="2"/>
  <c r="AQ543" i="2"/>
  <c r="AA543" i="2"/>
  <c r="T543" i="2"/>
  <c r="BC543" i="2"/>
  <c r="AP543" i="2"/>
  <c r="AX543" i="2"/>
  <c r="AN543" i="2"/>
  <c r="Z543" i="2"/>
  <c r="BB543" i="2"/>
  <c r="AL543" i="2"/>
  <c r="AU543" i="2"/>
  <c r="Q543" i="2"/>
  <c r="AW543" i="2"/>
  <c r="AC543" i="2"/>
  <c r="AD543" i="2"/>
  <c r="BA543" i="2"/>
  <c r="Y543" i="2"/>
  <c r="AI543" i="2"/>
  <c r="AZ543" i="2"/>
  <c r="W543" i="2"/>
  <c r="AH543" i="2"/>
  <c r="U543" i="2"/>
  <c r="AM543" i="2"/>
  <c r="AR543" i="2"/>
  <c r="P543" i="2"/>
  <c r="AS543" i="2"/>
  <c r="S543" i="2"/>
  <c r="AV543" i="2"/>
  <c r="V543" i="2"/>
  <c r="AB543" i="2"/>
  <c r="AV547" i="2"/>
  <c r="AM547" i="2"/>
  <c r="W547" i="2"/>
  <c r="Y547" i="2"/>
  <c r="AP547" i="2"/>
  <c r="AK547" i="2"/>
  <c r="AG547" i="2"/>
  <c r="X547" i="2"/>
  <c r="AF547" i="2"/>
  <c r="AU547" i="2"/>
  <c r="BA547" i="2"/>
  <c r="AO547" i="2"/>
  <c r="U547" i="2"/>
  <c r="AJ547" i="2"/>
  <c r="AN547" i="2"/>
  <c r="AD547" i="2"/>
  <c r="AX547" i="2"/>
  <c r="AR547" i="2"/>
  <c r="Z547" i="2"/>
  <c r="BC547" i="2"/>
  <c r="AA547" i="2"/>
  <c r="AW547" i="2"/>
  <c r="V547" i="2"/>
  <c r="P547" i="2"/>
  <c r="AI547" i="2"/>
  <c r="AC547" i="2"/>
  <c r="Q547" i="2"/>
  <c r="BB547" i="2"/>
  <c r="T547" i="2"/>
  <c r="AE547" i="2"/>
  <c r="S547" i="2"/>
  <c r="AZ547" i="2"/>
  <c r="AT547" i="2"/>
  <c r="AL547" i="2"/>
  <c r="AH547" i="2"/>
  <c r="AQ547" i="2"/>
  <c r="AB547" i="2"/>
  <c r="AS547" i="2"/>
  <c r="AY547" i="2"/>
  <c r="R547" i="2"/>
  <c r="V670" i="2"/>
  <c r="U670" i="2"/>
  <c r="R670" i="2"/>
  <c r="X670" i="2"/>
  <c r="T670" i="2"/>
  <c r="S670" i="2"/>
  <c r="W670" i="2"/>
  <c r="Q670" i="2"/>
  <c r="Y670" i="2"/>
  <c r="P670" i="2"/>
  <c r="AR468" i="2"/>
  <c r="V468" i="2"/>
  <c r="BA468" i="2"/>
  <c r="AS468" i="2"/>
  <c r="AM468" i="2"/>
  <c r="BC468" i="2"/>
  <c r="AH468" i="2"/>
  <c r="W468" i="2"/>
  <c r="AG468" i="2"/>
  <c r="Q468" i="2"/>
  <c r="AP468" i="2"/>
  <c r="AE468" i="2"/>
  <c r="X468" i="2"/>
  <c r="AY468" i="2"/>
  <c r="AA468" i="2"/>
  <c r="AT468" i="2"/>
  <c r="S468" i="2"/>
  <c r="BB468" i="2"/>
  <c r="Z468" i="2"/>
  <c r="U468" i="2"/>
  <c r="AW468" i="2"/>
  <c r="AQ468" i="2"/>
  <c r="AZ468" i="2"/>
  <c r="AN468" i="2"/>
  <c r="Y468" i="2"/>
  <c r="AK468" i="2"/>
  <c r="AF468" i="2"/>
  <c r="AD468" i="2"/>
  <c r="AJ468" i="2"/>
  <c r="AX468" i="2"/>
  <c r="AV468" i="2"/>
  <c r="R468" i="2"/>
  <c r="AO468" i="2"/>
  <c r="AC468" i="2"/>
  <c r="AU468" i="2"/>
  <c r="AI468" i="2"/>
  <c r="AL468" i="2"/>
  <c r="AB468" i="2"/>
  <c r="P468" i="2"/>
  <c r="T468" i="2"/>
  <c r="T625" i="2"/>
  <c r="Q625" i="2"/>
  <c r="W625" i="2"/>
  <c r="V625" i="2"/>
  <c r="P625" i="2"/>
  <c r="S625" i="2"/>
  <c r="U625" i="2"/>
  <c r="Y625" i="2"/>
  <c r="X625" i="2"/>
  <c r="R625" i="2"/>
  <c r="V694" i="2"/>
  <c r="R694" i="2"/>
  <c r="T694" i="2"/>
  <c r="X694" i="2"/>
  <c r="Q694" i="2"/>
  <c r="P694" i="2"/>
  <c r="U694" i="2"/>
  <c r="W694" i="2"/>
  <c r="S694" i="2"/>
  <c r="Y694" i="2"/>
  <c r="V656" i="2"/>
  <c r="U656" i="2"/>
  <c r="P656" i="2"/>
  <c r="Q656" i="2"/>
  <c r="X656" i="2"/>
  <c r="T656" i="2"/>
  <c r="R656" i="2"/>
  <c r="Y656" i="2"/>
  <c r="W656" i="2"/>
  <c r="S656" i="2"/>
  <c r="Y604" i="2"/>
  <c r="X604" i="2"/>
  <c r="R604" i="2"/>
  <c r="S604" i="2"/>
  <c r="P604" i="2"/>
  <c r="Q604" i="2"/>
  <c r="U604" i="2"/>
  <c r="T604" i="2"/>
  <c r="V604" i="2"/>
  <c r="W604" i="2"/>
  <c r="S555" i="2"/>
  <c r="W555" i="2"/>
  <c r="T555" i="2"/>
  <c r="AR555" i="2"/>
  <c r="AO555" i="2"/>
  <c r="AT555" i="2"/>
  <c r="AE555" i="2"/>
  <c r="AY555" i="2"/>
  <c r="AD555" i="2"/>
  <c r="P555" i="2"/>
  <c r="AU555" i="2"/>
  <c r="AH555" i="2"/>
  <c r="AC555" i="2"/>
  <c r="AN555" i="2"/>
  <c r="AB555" i="2"/>
  <c r="R555" i="2"/>
  <c r="AP555" i="2"/>
  <c r="BA555" i="2"/>
  <c r="AA555" i="2"/>
  <c r="AI555" i="2"/>
  <c r="AS555" i="2"/>
  <c r="AW555" i="2"/>
  <c r="Q555" i="2"/>
  <c r="AV555" i="2"/>
  <c r="AM555" i="2"/>
  <c r="V555" i="2"/>
  <c r="AK555" i="2"/>
  <c r="Y555" i="2"/>
  <c r="BB555" i="2"/>
  <c r="Z555" i="2"/>
  <c r="AF555" i="2"/>
  <c r="BC555" i="2"/>
  <c r="AZ555" i="2"/>
  <c r="AQ555" i="2"/>
  <c r="U555" i="2"/>
  <c r="AL555" i="2"/>
  <c r="AX555" i="2"/>
  <c r="AJ555" i="2"/>
  <c r="X555" i="2"/>
  <c r="AG555" i="2"/>
  <c r="P679" i="2"/>
  <c r="R679" i="2"/>
  <c r="X679" i="2"/>
  <c r="Y679" i="2"/>
  <c r="T679" i="2"/>
  <c r="V679" i="2"/>
  <c r="S679" i="2"/>
  <c r="U679" i="2"/>
  <c r="W679" i="2"/>
  <c r="Q679" i="2"/>
  <c r="AJ502" i="2"/>
  <c r="U502" i="2"/>
  <c r="AP502" i="2"/>
  <c r="AS502" i="2"/>
  <c r="Z502" i="2"/>
  <c r="S502" i="2"/>
  <c r="AB502" i="2"/>
  <c r="AQ502" i="2"/>
  <c r="AT502" i="2"/>
  <c r="AV502" i="2"/>
  <c r="Q502" i="2"/>
  <c r="AD502" i="2"/>
  <c r="X502" i="2"/>
  <c r="AG502" i="2"/>
  <c r="AW502" i="2"/>
  <c r="BC502" i="2"/>
  <c r="AH502" i="2"/>
  <c r="AI502" i="2"/>
  <c r="AO502" i="2"/>
  <c r="R502" i="2"/>
  <c r="AF502" i="2"/>
  <c r="AK502" i="2"/>
  <c r="AN502" i="2"/>
  <c r="AU502" i="2"/>
  <c r="T502" i="2"/>
  <c r="Y502" i="2"/>
  <c r="BB502" i="2"/>
  <c r="V502" i="2"/>
  <c r="AL502" i="2"/>
  <c r="AX502" i="2"/>
  <c r="AC502" i="2"/>
  <c r="AY502" i="2"/>
  <c r="AA502" i="2"/>
  <c r="AR502" i="2"/>
  <c r="BA502" i="2"/>
  <c r="W502" i="2"/>
  <c r="P502" i="2"/>
  <c r="AE502" i="2"/>
  <c r="AM502" i="2"/>
  <c r="AZ502" i="2"/>
  <c r="R621" i="2"/>
  <c r="U621" i="2"/>
  <c r="S621" i="2"/>
  <c r="V621" i="2"/>
  <c r="W621" i="2"/>
  <c r="X621" i="2"/>
  <c r="Q621" i="2"/>
  <c r="Y621" i="2"/>
  <c r="T621" i="2"/>
  <c r="P621" i="2"/>
  <c r="Y476" i="2"/>
  <c r="BA476" i="2"/>
  <c r="R476" i="2"/>
  <c r="T476" i="2"/>
  <c r="AI476" i="2"/>
  <c r="AL476" i="2"/>
  <c r="BB476" i="2"/>
  <c r="AX476" i="2"/>
  <c r="V476" i="2"/>
  <c r="AV476" i="2"/>
  <c r="AP476" i="2"/>
  <c r="AR476" i="2"/>
  <c r="AF476" i="2"/>
  <c r="AQ476" i="2"/>
  <c r="AY476" i="2"/>
  <c r="AU476" i="2"/>
  <c r="U476" i="2"/>
  <c r="AB476" i="2"/>
  <c r="AJ476" i="2"/>
  <c r="AZ476" i="2"/>
  <c r="X476" i="2"/>
  <c r="AK476" i="2"/>
  <c r="AA476" i="2"/>
  <c r="AH476" i="2"/>
  <c r="S476" i="2"/>
  <c r="Z476" i="2"/>
  <c r="AN476" i="2"/>
  <c r="AE476" i="2"/>
  <c r="AC476" i="2"/>
  <c r="AO476" i="2"/>
  <c r="BC476" i="2"/>
  <c r="Q476" i="2"/>
  <c r="AS476" i="2"/>
  <c r="AT476" i="2"/>
  <c r="AM476" i="2"/>
  <c r="W476" i="2"/>
  <c r="AD476" i="2"/>
  <c r="AG476" i="2"/>
  <c r="AW476" i="2"/>
  <c r="P476" i="2"/>
  <c r="AE517" i="2"/>
  <c r="AF517" i="2"/>
  <c r="AU517" i="2"/>
  <c r="AJ517" i="2"/>
  <c r="AI517" i="2"/>
  <c r="AW517" i="2"/>
  <c r="AQ517" i="2"/>
  <c r="AM517" i="2"/>
  <c r="AS517" i="2"/>
  <c r="AH517" i="2"/>
  <c r="Q517" i="2"/>
  <c r="AG517" i="2"/>
  <c r="S517" i="2"/>
  <c r="Z517" i="2"/>
  <c r="BA517" i="2"/>
  <c r="X517" i="2"/>
  <c r="AR517" i="2"/>
  <c r="AV517" i="2"/>
  <c r="AL517" i="2"/>
  <c r="T517" i="2"/>
  <c r="AX517" i="2"/>
  <c r="Y517" i="2"/>
  <c r="P517" i="2"/>
  <c r="AD517" i="2"/>
  <c r="AO517" i="2"/>
  <c r="AY517" i="2"/>
  <c r="AP517" i="2"/>
  <c r="AT517" i="2"/>
  <c r="W517" i="2"/>
  <c r="R517" i="2"/>
  <c r="AA517" i="2"/>
  <c r="AC517" i="2"/>
  <c r="AB517" i="2"/>
  <c r="BC517" i="2"/>
  <c r="AZ517" i="2"/>
  <c r="AN517" i="2"/>
  <c r="BB517" i="2"/>
  <c r="U517" i="2"/>
  <c r="AK517" i="2"/>
  <c r="V517" i="2"/>
  <c r="AV7" i="2"/>
  <c r="AV48" i="2"/>
  <c r="AV98" i="2"/>
  <c r="AV93" i="2"/>
  <c r="AV10" i="2"/>
  <c r="AV23" i="2"/>
  <c r="AV103" i="2"/>
  <c r="AV81" i="2"/>
  <c r="AV90" i="2"/>
  <c r="AV104" i="2"/>
  <c r="AV99" i="2"/>
  <c r="AV34" i="2"/>
  <c r="AV54" i="2"/>
  <c r="AV102" i="2"/>
  <c r="AV95" i="2"/>
  <c r="AV71" i="2"/>
  <c r="AV36" i="2"/>
  <c r="AV32" i="2"/>
  <c r="AV77" i="2"/>
  <c r="AV25" i="2"/>
  <c r="AV72" i="2"/>
  <c r="AV87" i="2"/>
  <c r="AV24" i="2"/>
  <c r="AV17" i="2"/>
  <c r="AV43" i="2"/>
  <c r="AV11" i="2"/>
  <c r="AV20" i="2"/>
  <c r="AV8" i="2"/>
  <c r="AV47" i="2"/>
  <c r="AV46" i="2"/>
  <c r="AV79" i="2"/>
  <c r="AV83" i="2"/>
  <c r="AV16" i="2"/>
  <c r="AV44" i="2"/>
  <c r="AV85" i="2"/>
  <c r="AV101" i="2"/>
  <c r="AV14" i="2"/>
  <c r="AV58" i="2"/>
  <c r="AV97" i="2"/>
  <c r="AV28" i="2"/>
  <c r="AV26" i="2"/>
  <c r="AV29" i="2"/>
  <c r="AV12" i="2"/>
  <c r="AV67" i="2"/>
  <c r="AV89" i="2"/>
  <c r="AV42" i="2"/>
  <c r="AV35" i="2"/>
  <c r="AV100" i="2"/>
  <c r="AV56" i="2"/>
  <c r="AV62" i="2"/>
  <c r="AV59" i="2"/>
  <c r="AV73" i="2"/>
  <c r="AV52" i="2"/>
  <c r="AV61" i="2"/>
  <c r="AV9" i="2"/>
  <c r="AV86" i="2"/>
  <c r="AV22" i="2"/>
  <c r="AV53" i="2"/>
  <c r="AV49" i="2"/>
  <c r="AV80" i="2"/>
  <c r="AV15" i="2"/>
  <c r="AV63" i="2"/>
  <c r="AV18" i="2"/>
  <c r="AV60" i="2"/>
  <c r="AV70" i="2"/>
  <c r="AV96" i="2"/>
  <c r="AV74" i="2"/>
  <c r="AV45" i="2"/>
  <c r="AV30" i="2"/>
  <c r="AV91" i="2"/>
  <c r="AV31" i="2"/>
  <c r="AV68" i="2"/>
  <c r="AV76" i="2"/>
  <c r="AV82" i="2"/>
  <c r="AV57" i="2"/>
  <c r="AV38" i="2"/>
  <c r="AV78" i="2"/>
  <c r="AV65" i="2"/>
  <c r="AV40" i="2"/>
  <c r="AV64" i="2"/>
  <c r="AV27" i="2"/>
  <c r="AV37" i="2"/>
  <c r="AV94" i="2"/>
  <c r="AV6" i="2"/>
  <c r="AV88" i="2"/>
  <c r="AV50" i="2"/>
  <c r="AV51" i="2"/>
  <c r="AV33" i="2"/>
  <c r="AV41" i="2"/>
  <c r="AV92" i="2"/>
  <c r="AV13" i="2"/>
  <c r="AV84" i="2"/>
  <c r="AV55" i="2"/>
  <c r="AV39" i="2"/>
  <c r="AV66" i="2"/>
  <c r="AV21" i="2"/>
  <c r="AV5" i="2"/>
  <c r="AV69" i="2"/>
  <c r="AV75" i="2"/>
  <c r="AV19" i="2"/>
  <c r="AW98" i="2"/>
  <c r="AW81" i="2"/>
  <c r="AW37" i="2"/>
  <c r="AW85" i="2"/>
  <c r="AW17" i="2"/>
  <c r="AW43" i="2"/>
  <c r="AW54" i="2"/>
  <c r="AW56" i="2"/>
  <c r="AW7" i="2"/>
  <c r="AW55" i="2"/>
  <c r="AW33" i="2"/>
  <c r="AW10" i="2"/>
  <c r="AW72" i="2"/>
  <c r="AW101" i="2"/>
  <c r="AW95" i="2"/>
  <c r="AW52" i="2"/>
  <c r="AW23" i="2"/>
  <c r="AW73" i="2"/>
  <c r="AW48" i="2"/>
  <c r="AW59" i="2"/>
  <c r="AW41" i="2"/>
  <c r="AW66" i="2"/>
  <c r="AW65" i="2"/>
  <c r="AW86" i="2"/>
  <c r="AW91" i="2"/>
  <c r="AW16" i="2"/>
  <c r="AW57" i="2"/>
  <c r="AW67" i="2"/>
  <c r="AW28" i="2"/>
  <c r="AW6" i="2"/>
  <c r="AW100" i="2"/>
  <c r="AW74" i="2"/>
  <c r="AW13" i="2"/>
  <c r="AW93" i="2"/>
  <c r="AW62" i="2"/>
  <c r="AW79" i="2"/>
  <c r="AW34" i="2"/>
  <c r="AW27" i="2"/>
  <c r="AW21" i="2"/>
  <c r="AW103" i="2"/>
  <c r="AW12" i="2"/>
  <c r="AW82" i="2"/>
  <c r="AW20" i="2"/>
  <c r="AW53" i="2"/>
  <c r="AW75" i="2"/>
  <c r="AW11" i="2"/>
  <c r="AW97" i="2"/>
  <c r="AW29" i="2"/>
  <c r="AW19" i="2"/>
  <c r="AW47" i="2"/>
  <c r="AW18" i="2"/>
  <c r="AW102" i="2"/>
  <c r="AW24" i="2"/>
  <c r="AW32" i="2"/>
  <c r="AW15" i="2"/>
  <c r="AW5" i="2"/>
  <c r="AW78" i="2"/>
  <c r="AW36" i="2"/>
  <c r="AW69" i="2"/>
  <c r="AW92" i="2"/>
  <c r="AW50" i="2"/>
  <c r="AW9" i="2"/>
  <c r="AW42" i="2"/>
  <c r="AW88" i="2"/>
  <c r="AW89" i="2"/>
  <c r="AW35" i="2"/>
  <c r="AW94" i="2"/>
  <c r="AW77" i="2"/>
  <c r="AW30" i="2"/>
  <c r="AW49" i="2"/>
  <c r="AW76" i="2"/>
  <c r="AW26" i="2"/>
  <c r="AW60" i="2"/>
  <c r="AW90" i="2"/>
  <c r="AW84" i="2"/>
  <c r="AW8" i="2"/>
  <c r="AW39" i="2"/>
  <c r="AW64" i="2"/>
  <c r="AW31" i="2"/>
  <c r="AW87" i="2"/>
  <c r="AW104" i="2"/>
  <c r="AW22" i="2"/>
  <c r="AW45" i="2"/>
  <c r="AW40" i="2"/>
  <c r="AW83" i="2"/>
  <c r="AW51" i="2"/>
  <c r="AW68" i="2"/>
  <c r="AW61" i="2"/>
  <c r="AW38" i="2"/>
  <c r="AW44" i="2"/>
  <c r="AW99" i="2"/>
  <c r="AW80" i="2"/>
  <c r="AW70" i="2"/>
  <c r="AW96" i="2"/>
  <c r="AW63" i="2"/>
  <c r="AW71" i="2"/>
  <c r="AW46" i="2"/>
  <c r="AW14" i="2"/>
  <c r="AW58" i="2"/>
  <c r="AW25" i="2"/>
  <c r="Y658" i="2"/>
  <c r="P658" i="2"/>
  <c r="W658" i="2"/>
  <c r="U658" i="2"/>
  <c r="R658" i="2"/>
  <c r="V658" i="2"/>
  <c r="T658" i="2"/>
  <c r="S658" i="2"/>
  <c r="Q658" i="2"/>
  <c r="X658" i="2"/>
  <c r="N405" i="2" l="1"/>
  <c r="T562" i="2"/>
  <c r="AG407" i="2"/>
  <c r="AL406" i="2"/>
  <c r="AM408" i="2"/>
  <c r="AA409" i="2"/>
  <c r="Y405" i="2"/>
  <c r="AD409" i="2"/>
  <c r="AL407" i="2"/>
  <c r="AG408" i="2"/>
  <c r="V406" i="2"/>
  <c r="R405" i="2"/>
  <c r="AP562" i="2"/>
  <c r="AF405" i="2"/>
  <c r="AJ559" i="2"/>
  <c r="T561" i="2"/>
  <c r="Z409" i="2"/>
  <c r="AG409" i="2"/>
  <c r="AA408" i="2"/>
  <c r="AS407" i="2"/>
  <c r="S409" i="2"/>
  <c r="Z405" i="2"/>
  <c r="R408" i="2"/>
  <c r="AF409" i="2"/>
  <c r="W407" i="2"/>
  <c r="V405" i="2"/>
  <c r="AF408" i="2"/>
  <c r="AR405" i="2"/>
  <c r="AB558" i="2"/>
  <c r="AO559" i="2"/>
  <c r="AS558" i="2"/>
  <c r="AF407" i="2"/>
  <c r="AB562" i="2"/>
  <c r="U561" i="2"/>
  <c r="V558" i="2"/>
  <c r="AA407" i="2"/>
  <c r="AG405" i="2"/>
  <c r="AE406" i="2"/>
  <c r="U406" i="2"/>
  <c r="AP409" i="2"/>
  <c r="AD407" i="2"/>
  <c r="X409" i="2"/>
  <c r="AB560" i="2"/>
  <c r="AI562" i="2"/>
  <c r="AQ405" i="2"/>
  <c r="R561" i="2"/>
  <c r="AL558" i="2"/>
  <c r="Y558" i="2"/>
  <c r="AM560" i="2"/>
  <c r="Z558" i="2"/>
  <c r="AA406" i="2"/>
  <c r="AC558" i="2"/>
  <c r="AT561" i="2"/>
  <c r="AG558" i="2"/>
  <c r="AZ560" i="2"/>
  <c r="X407" i="2"/>
  <c r="U409" i="2"/>
  <c r="R406" i="2"/>
  <c r="S408" i="2"/>
  <c r="AG406" i="2"/>
  <c r="AP407" i="2"/>
  <c r="X406" i="2"/>
  <c r="AD406" i="2"/>
  <c r="AQ407" i="2"/>
  <c r="AQ409" i="2"/>
  <c r="AQ406" i="2"/>
  <c r="R407" i="2"/>
  <c r="S407" i="2"/>
  <c r="AD405" i="2"/>
  <c r="R409" i="2"/>
  <c r="AQ408" i="2"/>
  <c r="AA405" i="2"/>
  <c r="O405" i="2"/>
  <c r="AH408" i="2"/>
  <c r="AI561" i="2"/>
  <c r="U560" i="2"/>
  <c r="Y560" i="2"/>
  <c r="AZ561" i="2"/>
  <c r="AK559" i="2"/>
  <c r="Z562" i="2"/>
  <c r="AG559" i="2"/>
  <c r="AZ559" i="2"/>
  <c r="AM561" i="2"/>
  <c r="AP558" i="2"/>
  <c r="AT558" i="2"/>
  <c r="AC561" i="2"/>
  <c r="V562" i="2"/>
  <c r="T559" i="2"/>
  <c r="AI559" i="2"/>
  <c r="R560" i="2"/>
  <c r="U558" i="2"/>
  <c r="AE559" i="2"/>
  <c r="AK561" i="2"/>
  <c r="AL559" i="2"/>
  <c r="T558" i="2"/>
  <c r="AJ560" i="2"/>
  <c r="T409" i="2"/>
  <c r="N409" i="2"/>
  <c r="AL409" i="2"/>
  <c r="Y407" i="2"/>
  <c r="AM406" i="2"/>
  <c r="AE405" i="2"/>
  <c r="Q408" i="2"/>
  <c r="Z407" i="2"/>
  <c r="AH409" i="2"/>
  <c r="U405" i="2"/>
  <c r="AI405" i="2"/>
  <c r="AZ562" i="2"/>
  <c r="AG561" i="2"/>
  <c r="O406" i="2"/>
  <c r="AS408" i="2"/>
  <c r="S406" i="2"/>
  <c r="AM405" i="2"/>
  <c r="AJ562" i="2"/>
  <c r="V559" i="2"/>
  <c r="Y559" i="2"/>
  <c r="AI560" i="2"/>
  <c r="Z560" i="2"/>
  <c r="Z561" i="2"/>
  <c r="AT559" i="2"/>
  <c r="AC559" i="2"/>
  <c r="AK560" i="2"/>
  <c r="AE562" i="2"/>
  <c r="T405" i="2"/>
  <c r="AR407" i="2"/>
  <c r="N407" i="2"/>
  <c r="U408" i="2"/>
  <c r="Z406" i="2"/>
  <c r="AL405" i="2"/>
  <c r="AS409" i="2"/>
  <c r="Y406" i="2"/>
  <c r="W405" i="2"/>
  <c r="AE409" i="2"/>
  <c r="AH406" i="2"/>
  <c r="AS405" i="2"/>
  <c r="Y409" i="2"/>
  <c r="W406" i="2"/>
  <c r="AE408" i="2"/>
  <c r="U407" i="2"/>
  <c r="O409" i="2"/>
  <c r="AL408" i="2"/>
  <c r="AM562" i="2"/>
  <c r="AP559" i="2"/>
  <c r="AL562" i="2"/>
  <c r="AJ558" i="2"/>
  <c r="AJ561" i="2"/>
  <c r="AM558" i="2"/>
  <c r="T560" i="2"/>
  <c r="AP561" i="2"/>
  <c r="V561" i="2"/>
  <c r="V560" i="2"/>
  <c r="AL561" i="2"/>
  <c r="AB559" i="2"/>
  <c r="Y561" i="2"/>
  <c r="U562" i="2"/>
  <c r="U559" i="2"/>
  <c r="R559" i="2"/>
  <c r="W408" i="2"/>
  <c r="AI558" i="2"/>
  <c r="Z559" i="2"/>
  <c r="AT562" i="2"/>
  <c r="AT560" i="2"/>
  <c r="AG562" i="2"/>
  <c r="AZ558" i="2"/>
  <c r="AC562" i="2"/>
  <c r="AK558" i="2"/>
  <c r="AH407" i="2"/>
  <c r="AI406" i="2"/>
  <c r="X408" i="2"/>
  <c r="AF406" i="2"/>
  <c r="O407" i="2"/>
  <c r="AR406" i="2"/>
  <c r="N406" i="2"/>
  <c r="V409" i="2"/>
  <c r="AP408" i="2"/>
  <c r="AI408" i="2"/>
  <c r="T406" i="2"/>
  <c r="AR408" i="2"/>
  <c r="V407" i="2"/>
  <c r="AR409" i="2"/>
  <c r="Q405" i="2"/>
  <c r="AE407" i="2"/>
  <c r="AP560" i="2"/>
  <c r="AB561" i="2"/>
  <c r="Y562" i="2"/>
  <c r="R562" i="2"/>
  <c r="AM559" i="2"/>
  <c r="AL560" i="2"/>
  <c r="R558" i="2"/>
  <c r="V408" i="2"/>
  <c r="AG560" i="2"/>
  <c r="AP406" i="2"/>
  <c r="AI409" i="2"/>
  <c r="W409" i="2"/>
  <c r="T408" i="2"/>
  <c r="AM409" i="2"/>
  <c r="O408" i="2"/>
  <c r="AP405" i="2"/>
  <c r="AS406" i="2"/>
  <c r="S405" i="2"/>
  <c r="Z408" i="2"/>
  <c r="AI407" i="2"/>
  <c r="T407" i="2"/>
  <c r="AM407" i="2"/>
  <c r="AH405" i="2"/>
  <c r="X405" i="2"/>
  <c r="AE561" i="2"/>
  <c r="AS560" i="2"/>
  <c r="AO560" i="2"/>
  <c r="AS562" i="2"/>
  <c r="AO562" i="2"/>
  <c r="AF561" i="2"/>
  <c r="AO561" i="2"/>
  <c r="AO558" i="2"/>
  <c r="AE558" i="2"/>
  <c r="AS561" i="2"/>
  <c r="AC560" i="2"/>
  <c r="N408" i="2"/>
  <c r="AS559" i="2"/>
  <c r="AK562" i="2"/>
  <c r="Y408" i="2"/>
  <c r="AD408" i="2"/>
  <c r="W558" i="2"/>
  <c r="AH558" i="2"/>
  <c r="BC560" i="2"/>
  <c r="AY561" i="2"/>
  <c r="AQ558" i="2"/>
  <c r="AV562" i="2"/>
  <c r="AW560" i="2"/>
  <c r="S561" i="2"/>
  <c r="X559" i="2"/>
  <c r="AR559" i="2"/>
  <c r="AJ406" i="2"/>
  <c r="AJ409" i="2"/>
  <c r="AJ408" i="2"/>
  <c r="AJ405" i="2"/>
  <c r="AJ407" i="2"/>
  <c r="AO407" i="2"/>
  <c r="AO406" i="2"/>
  <c r="AO405" i="2"/>
  <c r="AO408" i="2"/>
  <c r="AO409" i="2"/>
  <c r="AB407" i="2"/>
  <c r="AB409" i="2"/>
  <c r="AB405" i="2"/>
  <c r="AB406" i="2"/>
  <c r="AB408" i="2"/>
  <c r="P259" i="2"/>
  <c r="P255" i="2"/>
  <c r="P257" i="2"/>
  <c r="P256" i="2"/>
  <c r="P258" i="2"/>
  <c r="Y259" i="2"/>
  <c r="Y255" i="2"/>
  <c r="Y257" i="2"/>
  <c r="Y256" i="2"/>
  <c r="Y258" i="2"/>
  <c r="AD255" i="2"/>
  <c r="AD257" i="2"/>
  <c r="AD259" i="2"/>
  <c r="AD258" i="2"/>
  <c r="AD256" i="2"/>
  <c r="L257" i="2"/>
  <c r="L255" i="2"/>
  <c r="L258" i="2"/>
  <c r="L256" i="2"/>
  <c r="L259" i="2"/>
  <c r="Q259" i="2"/>
  <c r="Q257" i="2"/>
  <c r="Q255" i="2"/>
  <c r="Q256" i="2"/>
  <c r="Q258" i="2"/>
  <c r="X256" i="2"/>
  <c r="X255" i="2"/>
  <c r="X259" i="2"/>
  <c r="X257" i="2"/>
  <c r="X258" i="2"/>
  <c r="AD562" i="2"/>
  <c r="Q407" i="2"/>
  <c r="Q406" i="2"/>
  <c r="Q409" i="2"/>
  <c r="AK408" i="2"/>
  <c r="AK409" i="2"/>
  <c r="AK405" i="2"/>
  <c r="AK406" i="2"/>
  <c r="AK407" i="2"/>
  <c r="AN405" i="2"/>
  <c r="AN408" i="2"/>
  <c r="AN407" i="2"/>
  <c r="AN409" i="2"/>
  <c r="AN406" i="2"/>
  <c r="AC258" i="2"/>
  <c r="AC257" i="2"/>
  <c r="AC259" i="2"/>
  <c r="AC255" i="2"/>
  <c r="AC256" i="2"/>
  <c r="V256" i="2"/>
  <c r="V257" i="2"/>
  <c r="V255" i="2"/>
  <c r="V259" i="2"/>
  <c r="V258" i="2"/>
  <c r="N256" i="2"/>
  <c r="N255" i="2"/>
  <c r="N259" i="2"/>
  <c r="N258" i="2"/>
  <c r="N257" i="2"/>
  <c r="W256" i="2"/>
  <c r="W259" i="2"/>
  <c r="W258" i="2"/>
  <c r="W255" i="2"/>
  <c r="W257" i="2"/>
  <c r="AI255" i="2"/>
  <c r="AI257" i="2"/>
  <c r="AI259" i="2"/>
  <c r="AI258" i="2"/>
  <c r="AI256" i="2"/>
  <c r="AG255" i="2"/>
  <c r="AG258" i="2"/>
  <c r="AG257" i="2"/>
  <c r="AG256" i="2"/>
  <c r="AG259" i="2"/>
  <c r="P559" i="2"/>
  <c r="Q562" i="2"/>
  <c r="AE560" i="2"/>
  <c r="AU560" i="2"/>
  <c r="AX558" i="2"/>
  <c r="AA559" i="2"/>
  <c r="BA559" i="2"/>
  <c r="AE259" i="2"/>
  <c r="AE256" i="2"/>
  <c r="AE257" i="2"/>
  <c r="AE258" i="2"/>
  <c r="AE255" i="2"/>
  <c r="O259" i="2"/>
  <c r="O257" i="2"/>
  <c r="O258" i="2"/>
  <c r="O256" i="2"/>
  <c r="O255" i="2"/>
  <c r="AA259" i="2"/>
  <c r="AA257" i="2"/>
  <c r="AA255" i="2"/>
  <c r="AA256" i="2"/>
  <c r="AA258" i="2"/>
  <c r="Z255" i="2"/>
  <c r="Z257" i="2"/>
  <c r="Z259" i="2"/>
  <c r="Z256" i="2"/>
  <c r="Z258" i="2"/>
  <c r="AB259" i="2"/>
  <c r="AB257" i="2"/>
  <c r="AB256" i="2"/>
  <c r="AB255" i="2"/>
  <c r="AB258" i="2"/>
  <c r="M256" i="2"/>
  <c r="M259" i="2"/>
  <c r="M255" i="2"/>
  <c r="M257" i="2"/>
  <c r="M258" i="2"/>
  <c r="AN559" i="2"/>
  <c r="BB558" i="2"/>
  <c r="AX562" i="2"/>
  <c r="AY562" i="2"/>
  <c r="Q558" i="2"/>
  <c r="BC562" i="2"/>
  <c r="P407" i="2"/>
  <c r="P408" i="2"/>
  <c r="P406" i="2"/>
  <c r="P405" i="2"/>
  <c r="P409" i="2"/>
  <c r="AC405" i="2"/>
  <c r="AC408" i="2"/>
  <c r="AC406" i="2"/>
  <c r="AC407" i="2"/>
  <c r="AC409" i="2"/>
  <c r="S258" i="2"/>
  <c r="S257" i="2"/>
  <c r="S255" i="2"/>
  <c r="S256" i="2"/>
  <c r="S259" i="2"/>
  <c r="R259" i="2"/>
  <c r="R258" i="2"/>
  <c r="R257" i="2"/>
  <c r="R256" i="2"/>
  <c r="R255" i="2"/>
  <c r="AH259" i="2"/>
  <c r="AH255" i="2"/>
  <c r="AH258" i="2"/>
  <c r="AH257" i="2"/>
  <c r="AH256" i="2"/>
  <c r="U255" i="2"/>
  <c r="U259" i="2"/>
  <c r="U258" i="2"/>
  <c r="U257" i="2"/>
  <c r="U256" i="2"/>
  <c r="T256" i="2"/>
  <c r="T258" i="2"/>
  <c r="T259" i="2"/>
  <c r="T257" i="2"/>
  <c r="T255" i="2"/>
  <c r="AF259" i="2"/>
  <c r="AF258" i="2"/>
  <c r="AF256" i="2"/>
  <c r="AF257" i="2"/>
  <c r="AF255" i="2"/>
  <c r="AX5" i="2"/>
  <c r="AY5" i="2" s="1"/>
  <c r="AX55" i="2"/>
  <c r="AY55" i="2" s="1"/>
  <c r="AX41" i="2"/>
  <c r="AY41" i="2" s="1"/>
  <c r="AX88" i="2"/>
  <c r="AY88" i="2" s="1"/>
  <c r="AX27" i="2"/>
  <c r="AY27" i="2" s="1"/>
  <c r="AX78" i="2"/>
  <c r="AY78" i="2" s="1"/>
  <c r="AX76" i="2"/>
  <c r="AY76" i="2" s="1"/>
  <c r="AX30" i="2"/>
  <c r="AY30" i="2" s="1"/>
  <c r="AX70" i="2"/>
  <c r="AY70" i="2" s="1"/>
  <c r="AX15" i="2"/>
  <c r="AY15" i="2" s="1"/>
  <c r="AX22" i="2"/>
  <c r="AY22" i="2" s="1"/>
  <c r="AX52" i="2"/>
  <c r="AY52" i="2" s="1"/>
  <c r="AX56" i="2"/>
  <c r="AY56" i="2" s="1"/>
  <c r="AX89" i="2"/>
  <c r="AY89" i="2" s="1"/>
  <c r="AX26" i="2"/>
  <c r="AY26" i="2" s="1"/>
  <c r="AX14" i="2"/>
  <c r="AY14" i="2" s="1"/>
  <c r="AX16" i="2"/>
  <c r="AY16" i="2" s="1"/>
  <c r="AX47" i="2"/>
  <c r="AY47" i="2" s="1"/>
  <c r="AX43" i="2"/>
  <c r="AY43" i="2" s="1"/>
  <c r="AX72" i="2"/>
  <c r="AY72" i="2" s="1"/>
  <c r="AX36" i="2"/>
  <c r="AY36" i="2" s="1"/>
  <c r="AX54" i="2"/>
  <c r="AY54" i="2" s="1"/>
  <c r="AX90" i="2"/>
  <c r="AY90" i="2" s="1"/>
  <c r="AX10" i="2"/>
  <c r="AY10" i="2" s="1"/>
  <c r="AX7" i="2"/>
  <c r="AY7" i="2" s="1"/>
  <c r="W560" i="2"/>
  <c r="W559" i="2"/>
  <c r="AV559" i="2"/>
  <c r="P560" i="2"/>
  <c r="AU562" i="2"/>
  <c r="BB562" i="2"/>
  <c r="BB559" i="2"/>
  <c r="AH559" i="2"/>
  <c r="AF562" i="2"/>
  <c r="AN560" i="2"/>
  <c r="AQ562" i="2"/>
  <c r="AQ559" i="2"/>
  <c r="AD561" i="2"/>
  <c r="T707" i="2"/>
  <c r="T708" i="2"/>
  <c r="T705" i="2"/>
  <c r="T709" i="2"/>
  <c r="T706" i="2"/>
  <c r="S705" i="2"/>
  <c r="S708" i="2"/>
  <c r="S707" i="2"/>
  <c r="S709" i="2"/>
  <c r="S706" i="2"/>
  <c r="AX560" i="2"/>
  <c r="BA561" i="2"/>
  <c r="X558" i="2"/>
  <c r="X560" i="2"/>
  <c r="AA562" i="2"/>
  <c r="Q561" i="2"/>
  <c r="AY560" i="2"/>
  <c r="S560" i="2"/>
  <c r="S562" i="2"/>
  <c r="AR561" i="2"/>
  <c r="AW562" i="2"/>
  <c r="BC561" i="2"/>
  <c r="AX19" i="2"/>
  <c r="AY19" i="2" s="1"/>
  <c r="AX21" i="2"/>
  <c r="AY21" i="2" s="1"/>
  <c r="AX84" i="2"/>
  <c r="AY84" i="2" s="1"/>
  <c r="AX33" i="2"/>
  <c r="AY33" i="2" s="1"/>
  <c r="AX6" i="2"/>
  <c r="AY6" i="2" s="1"/>
  <c r="AX64" i="2"/>
  <c r="AY64" i="2" s="1"/>
  <c r="AX38" i="2"/>
  <c r="AY38" i="2" s="1"/>
  <c r="AX68" i="2"/>
  <c r="AY68" i="2" s="1"/>
  <c r="AX45" i="2"/>
  <c r="AY45" i="2" s="1"/>
  <c r="AX60" i="2"/>
  <c r="AY60" i="2" s="1"/>
  <c r="AX80" i="2"/>
  <c r="AY80" i="2" s="1"/>
  <c r="AX86" i="2"/>
  <c r="AY86" i="2" s="1"/>
  <c r="AX73" i="2"/>
  <c r="AY73" i="2" s="1"/>
  <c r="AX100" i="2"/>
  <c r="AY100" i="2" s="1"/>
  <c r="AX67" i="2"/>
  <c r="AY67" i="2" s="1"/>
  <c r="AX28" i="2"/>
  <c r="AY28" i="2" s="1"/>
  <c r="AX101" i="2"/>
  <c r="AY101" i="2" s="1"/>
  <c r="AX83" i="2"/>
  <c r="AY83" i="2" s="1"/>
  <c r="AX8" i="2"/>
  <c r="AY8" i="2" s="1"/>
  <c r="AX17" i="2"/>
  <c r="AY17" i="2" s="1"/>
  <c r="AX25" i="2"/>
  <c r="AY25" i="2" s="1"/>
  <c r="AX71" i="2"/>
  <c r="AY71" i="2" s="1"/>
  <c r="AX34" i="2"/>
  <c r="AY34" i="2" s="1"/>
  <c r="AX81" i="2"/>
  <c r="AY81" i="2" s="1"/>
  <c r="AX93" i="2"/>
  <c r="AY93" i="2" s="1"/>
  <c r="W561" i="2"/>
  <c r="AV560" i="2"/>
  <c r="AV561" i="2"/>
  <c r="P562" i="2"/>
  <c r="AU558" i="2"/>
  <c r="BB560" i="2"/>
  <c r="AH561" i="2"/>
  <c r="AH562" i="2"/>
  <c r="AF560" i="2"/>
  <c r="AN562" i="2"/>
  <c r="AQ560" i="2"/>
  <c r="AD559" i="2"/>
  <c r="AD558" i="2"/>
  <c r="U706" i="2"/>
  <c r="U709" i="2"/>
  <c r="U708" i="2"/>
  <c r="U705" i="2"/>
  <c r="U707" i="2"/>
  <c r="R708" i="2"/>
  <c r="R707" i="2"/>
  <c r="R705" i="2"/>
  <c r="R709" i="2"/>
  <c r="R706" i="2"/>
  <c r="AX561" i="2"/>
  <c r="BA560" i="2"/>
  <c r="X562" i="2"/>
  <c r="AA558" i="2"/>
  <c r="AA560" i="2"/>
  <c r="Q560" i="2"/>
  <c r="AY558" i="2"/>
  <c r="S559" i="2"/>
  <c r="AR558" i="2"/>
  <c r="AR562" i="2"/>
  <c r="AW561" i="2"/>
  <c r="BC559" i="2"/>
  <c r="AX75" i="2"/>
  <c r="AY75" i="2" s="1"/>
  <c r="AX66" i="2"/>
  <c r="AY66" i="2" s="1"/>
  <c r="AX13" i="2"/>
  <c r="AY13" i="2" s="1"/>
  <c r="AX51" i="2"/>
  <c r="AY51" i="2" s="1"/>
  <c r="AX94" i="2"/>
  <c r="AY94" i="2" s="1"/>
  <c r="AX40" i="2"/>
  <c r="AY40" i="2" s="1"/>
  <c r="AX57" i="2"/>
  <c r="AY57" i="2" s="1"/>
  <c r="AX31" i="2"/>
  <c r="AY31" i="2" s="1"/>
  <c r="AX74" i="2"/>
  <c r="AY74" i="2" s="1"/>
  <c r="AX18" i="2"/>
  <c r="AY18" i="2" s="1"/>
  <c r="AX49" i="2"/>
  <c r="AY49" i="2" s="1"/>
  <c r="AX9" i="2"/>
  <c r="AY9" i="2" s="1"/>
  <c r="AX59" i="2"/>
  <c r="AY59" i="2" s="1"/>
  <c r="AX35" i="2"/>
  <c r="AY35" i="2" s="1"/>
  <c r="AX12" i="2"/>
  <c r="AY12" i="2" s="1"/>
  <c r="AX97" i="2"/>
  <c r="AY97" i="2" s="1"/>
  <c r="AX85" i="2"/>
  <c r="AY85" i="2" s="1"/>
  <c r="AX79" i="2"/>
  <c r="AY79" i="2" s="1"/>
  <c r="AX20" i="2"/>
  <c r="AY20" i="2" s="1"/>
  <c r="AX24" i="2"/>
  <c r="AY24" i="2" s="1"/>
  <c r="AX77" i="2"/>
  <c r="AY77" i="2" s="1"/>
  <c r="AX95" i="2"/>
  <c r="AY95" i="2" s="1"/>
  <c r="AX99" i="2"/>
  <c r="AY99" i="2" s="1"/>
  <c r="AX103" i="2"/>
  <c r="AY103" i="2" s="1"/>
  <c r="AX98" i="2"/>
  <c r="AY98" i="2" s="1"/>
  <c r="W562" i="2"/>
  <c r="AV558" i="2"/>
  <c r="P558" i="2"/>
  <c r="P561" i="2"/>
  <c r="AU561" i="2"/>
  <c r="BB561" i="2"/>
  <c r="AH560" i="2"/>
  <c r="AF558" i="2"/>
  <c r="AF559" i="2"/>
  <c r="AN558" i="2"/>
  <c r="AQ561" i="2"/>
  <c r="AD560" i="2"/>
  <c r="W709" i="2"/>
  <c r="W708" i="2"/>
  <c r="W706" i="2"/>
  <c r="W707" i="2"/>
  <c r="W705" i="2"/>
  <c r="Q708" i="2"/>
  <c r="Q706" i="2"/>
  <c r="Q705" i="2"/>
  <c r="Q707" i="2"/>
  <c r="Q709" i="2"/>
  <c r="X709" i="2"/>
  <c r="X708" i="2"/>
  <c r="X705" i="2"/>
  <c r="X707" i="2"/>
  <c r="X706" i="2"/>
  <c r="AX559" i="2"/>
  <c r="BA558" i="2"/>
  <c r="X561" i="2"/>
  <c r="AA561" i="2"/>
  <c r="Q559" i="2"/>
  <c r="S558" i="2"/>
  <c r="AR560" i="2"/>
  <c r="AW559" i="2"/>
  <c r="AW558" i="2"/>
  <c r="AX69" i="2"/>
  <c r="AY69" i="2" s="1"/>
  <c r="AX39" i="2"/>
  <c r="AY39" i="2" s="1"/>
  <c r="AX92" i="2"/>
  <c r="AY92" i="2" s="1"/>
  <c r="AX50" i="2"/>
  <c r="AY50" i="2" s="1"/>
  <c r="AX37" i="2"/>
  <c r="AY37" i="2" s="1"/>
  <c r="AX65" i="2"/>
  <c r="AY65" i="2" s="1"/>
  <c r="AX82" i="2"/>
  <c r="AY82" i="2" s="1"/>
  <c r="AX91" i="2"/>
  <c r="AY91" i="2" s="1"/>
  <c r="AX96" i="2"/>
  <c r="AY96" i="2" s="1"/>
  <c r="AX63" i="2"/>
  <c r="AY63" i="2" s="1"/>
  <c r="AX53" i="2"/>
  <c r="AY53" i="2" s="1"/>
  <c r="AX61" i="2"/>
  <c r="AY61" i="2" s="1"/>
  <c r="AX62" i="2"/>
  <c r="AY62" i="2" s="1"/>
  <c r="AX42" i="2"/>
  <c r="AY42" i="2" s="1"/>
  <c r="AX29" i="2"/>
  <c r="AY29" i="2" s="1"/>
  <c r="AX58" i="2"/>
  <c r="AY58" i="2" s="1"/>
  <c r="AX44" i="2"/>
  <c r="AY44" i="2" s="1"/>
  <c r="AX46" i="2"/>
  <c r="AY46" i="2" s="1"/>
  <c r="AX11" i="2"/>
  <c r="AY11" i="2" s="1"/>
  <c r="AX87" i="2"/>
  <c r="AY87" i="2" s="1"/>
  <c r="AX32" i="2"/>
  <c r="AY32" i="2" s="1"/>
  <c r="AX102" i="2"/>
  <c r="AY102" i="2" s="1"/>
  <c r="AX104" i="2"/>
  <c r="AY104" i="2" s="1"/>
  <c r="AX23" i="2"/>
  <c r="AY23" i="2" s="1"/>
  <c r="AX48" i="2"/>
  <c r="AY48" i="2" s="1"/>
  <c r="AU559" i="2"/>
  <c r="AN561" i="2"/>
  <c r="V708" i="2"/>
  <c r="V709" i="2"/>
  <c r="V707" i="2"/>
  <c r="V705" i="2"/>
  <c r="V706" i="2"/>
  <c r="P705" i="2"/>
  <c r="P706" i="2"/>
  <c r="P709" i="2"/>
  <c r="P708" i="2"/>
  <c r="P707" i="2"/>
  <c r="Y706" i="2"/>
  <c r="Y707" i="2"/>
  <c r="Y708" i="2"/>
  <c r="Y709" i="2"/>
  <c r="Y705" i="2"/>
  <c r="BA562" i="2"/>
  <c r="AY559" i="2"/>
  <c r="BC558" i="2"/>
  <c r="BE29" i="2" l="1"/>
  <c r="BO29" i="2"/>
  <c r="BM29" i="2"/>
  <c r="BL29" i="2"/>
  <c r="BH29" i="2"/>
  <c r="BC29" i="2"/>
  <c r="BA29" i="2"/>
  <c r="BI29" i="2"/>
  <c r="BB29" i="2"/>
  <c r="BK29" i="2"/>
  <c r="BP29" i="2"/>
  <c r="BG29" i="2"/>
  <c r="BJ29" i="2"/>
  <c r="BD29" i="2"/>
  <c r="BN29" i="2"/>
  <c r="BF29" i="2"/>
  <c r="BL92" i="2"/>
  <c r="BB92" i="2"/>
  <c r="BJ92" i="2"/>
  <c r="BI92" i="2"/>
  <c r="BN92" i="2"/>
  <c r="BH92" i="2"/>
  <c r="BD92" i="2"/>
  <c r="BA92" i="2"/>
  <c r="BG92" i="2"/>
  <c r="BF92" i="2"/>
  <c r="BE92" i="2"/>
  <c r="BC92" i="2"/>
  <c r="BO92" i="2"/>
  <c r="BP92" i="2"/>
  <c r="BK92" i="2"/>
  <c r="BM92" i="2"/>
  <c r="BN31" i="2"/>
  <c r="BJ31" i="2"/>
  <c r="BL31" i="2"/>
  <c r="BH31" i="2"/>
  <c r="BP31" i="2"/>
  <c r="BO31" i="2"/>
  <c r="BB31" i="2"/>
  <c r="BC31" i="2"/>
  <c r="BD31" i="2"/>
  <c r="BF31" i="2"/>
  <c r="BE31" i="2"/>
  <c r="BK31" i="2"/>
  <c r="BM31" i="2"/>
  <c r="BA31" i="2"/>
  <c r="BI31" i="2"/>
  <c r="BG31" i="2"/>
  <c r="BN28" i="2"/>
  <c r="BM28" i="2"/>
  <c r="BE28" i="2"/>
  <c r="BC28" i="2"/>
  <c r="BJ28" i="2"/>
  <c r="BD28" i="2"/>
  <c r="BK28" i="2"/>
  <c r="BB28" i="2"/>
  <c r="BI28" i="2"/>
  <c r="BA28" i="2"/>
  <c r="BG28" i="2"/>
  <c r="BO28" i="2"/>
  <c r="BF28" i="2"/>
  <c r="BL28" i="2"/>
  <c r="BH28" i="2"/>
  <c r="BP28" i="2"/>
  <c r="BH33" i="2"/>
  <c r="BG33" i="2"/>
  <c r="BL33" i="2"/>
  <c r="BC33" i="2"/>
  <c r="BM33" i="2"/>
  <c r="BB33" i="2"/>
  <c r="BA33" i="2"/>
  <c r="BI33" i="2"/>
  <c r="BE33" i="2"/>
  <c r="BP33" i="2"/>
  <c r="BD33" i="2"/>
  <c r="BF33" i="2"/>
  <c r="BO33" i="2"/>
  <c r="BN33" i="2"/>
  <c r="BK33" i="2"/>
  <c r="BJ33" i="2"/>
  <c r="BH52" i="2"/>
  <c r="BL52" i="2"/>
  <c r="BD52" i="2"/>
  <c r="BN52" i="2"/>
  <c r="BC52" i="2"/>
  <c r="BB52" i="2"/>
  <c r="BM52" i="2"/>
  <c r="BJ52" i="2"/>
  <c r="BK52" i="2"/>
  <c r="BE52" i="2"/>
  <c r="BF52" i="2"/>
  <c r="BP52" i="2"/>
  <c r="BO52" i="2"/>
  <c r="BA52" i="2"/>
  <c r="BI52" i="2"/>
  <c r="BG52" i="2"/>
  <c r="BP30" i="2"/>
  <c r="BG30" i="2"/>
  <c r="BI30" i="2"/>
  <c r="BD30" i="2"/>
  <c r="BK30" i="2"/>
  <c r="BF30" i="2"/>
  <c r="BM30" i="2"/>
  <c r="BO30" i="2"/>
  <c r="BC30" i="2"/>
  <c r="BH30" i="2"/>
  <c r="BL30" i="2"/>
  <c r="BB30" i="2"/>
  <c r="BJ30" i="2"/>
  <c r="BE30" i="2"/>
  <c r="BA30" i="2"/>
  <c r="BN30" i="2"/>
  <c r="BC102" i="2"/>
  <c r="BP102" i="2"/>
  <c r="BF102" i="2"/>
  <c r="BG102" i="2"/>
  <c r="BK102" i="2"/>
  <c r="BH102" i="2"/>
  <c r="BE102" i="2"/>
  <c r="BB102" i="2"/>
  <c r="BA102" i="2"/>
  <c r="BN102" i="2"/>
  <c r="BL102" i="2"/>
  <c r="BD102" i="2"/>
  <c r="BM102" i="2"/>
  <c r="BJ102" i="2"/>
  <c r="BO102" i="2"/>
  <c r="BI102" i="2"/>
  <c r="BE46" i="2"/>
  <c r="BC46" i="2"/>
  <c r="BJ46" i="2"/>
  <c r="BM46" i="2"/>
  <c r="BK46" i="2"/>
  <c r="BG46" i="2"/>
  <c r="BN46" i="2"/>
  <c r="BF46" i="2"/>
  <c r="BA46" i="2"/>
  <c r="BP46" i="2"/>
  <c r="BH46" i="2"/>
  <c r="BI46" i="2"/>
  <c r="BD46" i="2"/>
  <c r="BO46" i="2"/>
  <c r="BL46" i="2"/>
  <c r="BB46" i="2"/>
  <c r="BH42" i="2"/>
  <c r="BC42" i="2"/>
  <c r="BP42" i="2"/>
  <c r="BA42" i="2"/>
  <c r="BI42" i="2"/>
  <c r="BL42" i="2"/>
  <c r="BO42" i="2"/>
  <c r="BE42" i="2"/>
  <c r="BN42" i="2"/>
  <c r="BJ42" i="2"/>
  <c r="BB42" i="2"/>
  <c r="BD42" i="2"/>
  <c r="BG42" i="2"/>
  <c r="BF42" i="2"/>
  <c r="BK42" i="2"/>
  <c r="BM42" i="2"/>
  <c r="BJ63" i="2"/>
  <c r="BH63" i="2"/>
  <c r="BA63" i="2"/>
  <c r="BE63" i="2"/>
  <c r="BI63" i="2"/>
  <c r="BC63" i="2"/>
  <c r="BG63" i="2"/>
  <c r="BK63" i="2"/>
  <c r="BP63" i="2"/>
  <c r="BF63" i="2"/>
  <c r="BD63" i="2"/>
  <c r="BM63" i="2"/>
  <c r="BN63" i="2"/>
  <c r="BL63" i="2"/>
  <c r="BO63" i="2"/>
  <c r="BB63" i="2"/>
  <c r="BH65" i="2"/>
  <c r="BC65" i="2"/>
  <c r="BA65" i="2"/>
  <c r="BD65" i="2"/>
  <c r="BP65" i="2"/>
  <c r="BJ65" i="2"/>
  <c r="BO65" i="2"/>
  <c r="BE65" i="2"/>
  <c r="BN65" i="2"/>
  <c r="BB65" i="2"/>
  <c r="BG65" i="2"/>
  <c r="BL65" i="2"/>
  <c r="BK65" i="2"/>
  <c r="BI65" i="2"/>
  <c r="BF65" i="2"/>
  <c r="BM65" i="2"/>
  <c r="BD39" i="2"/>
  <c r="BE39" i="2"/>
  <c r="BL39" i="2"/>
  <c r="BG39" i="2"/>
  <c r="BM39" i="2"/>
  <c r="BC39" i="2"/>
  <c r="BA39" i="2"/>
  <c r="BH39" i="2"/>
  <c r="BJ39" i="2"/>
  <c r="BO39" i="2"/>
  <c r="BP39" i="2"/>
  <c r="BB39" i="2"/>
  <c r="BI39" i="2"/>
  <c r="BK39" i="2"/>
  <c r="BN39" i="2"/>
  <c r="BF39" i="2"/>
  <c r="BA99" i="2"/>
  <c r="BJ99" i="2"/>
  <c r="BF99" i="2"/>
  <c r="BG99" i="2"/>
  <c r="BK99" i="2"/>
  <c r="BE99" i="2"/>
  <c r="BN99" i="2"/>
  <c r="BI99" i="2"/>
  <c r="BP99" i="2"/>
  <c r="BD99" i="2"/>
  <c r="BL99" i="2"/>
  <c r="BM99" i="2"/>
  <c r="BO99" i="2"/>
  <c r="BC99" i="2"/>
  <c r="BB99" i="2"/>
  <c r="BH99" i="2"/>
  <c r="BD49" i="2"/>
  <c r="BL49" i="2"/>
  <c r="BP49" i="2"/>
  <c r="BF49" i="2"/>
  <c r="BE49" i="2"/>
  <c r="BA49" i="2"/>
  <c r="BO49" i="2"/>
  <c r="BG49" i="2"/>
  <c r="BB49" i="2"/>
  <c r="BH49" i="2"/>
  <c r="BN49" i="2"/>
  <c r="BI49" i="2"/>
  <c r="BC49" i="2"/>
  <c r="BJ49" i="2"/>
  <c r="BM49" i="2"/>
  <c r="BK49" i="2"/>
  <c r="BF57" i="2"/>
  <c r="BM57" i="2"/>
  <c r="BI57" i="2"/>
  <c r="BL57" i="2"/>
  <c r="BB57" i="2"/>
  <c r="BK57" i="2"/>
  <c r="BA57" i="2"/>
  <c r="BC57" i="2"/>
  <c r="BH57" i="2"/>
  <c r="BO57" i="2"/>
  <c r="BP57" i="2"/>
  <c r="BN57" i="2"/>
  <c r="BJ57" i="2"/>
  <c r="BG57" i="2"/>
  <c r="BE57" i="2"/>
  <c r="BD57" i="2"/>
  <c r="BF34" i="2"/>
  <c r="BP34" i="2"/>
  <c r="BD34" i="2"/>
  <c r="BH34" i="2"/>
  <c r="BI34" i="2"/>
  <c r="BK34" i="2"/>
  <c r="BC34" i="2"/>
  <c r="BA34" i="2"/>
  <c r="BE34" i="2"/>
  <c r="BN34" i="2"/>
  <c r="BG34" i="2"/>
  <c r="BO34" i="2"/>
  <c r="BL34" i="2"/>
  <c r="BJ34" i="2"/>
  <c r="BM34" i="2"/>
  <c r="BB34" i="2"/>
  <c r="BF67" i="2"/>
  <c r="BG67" i="2"/>
  <c r="BH67" i="2"/>
  <c r="BC67" i="2"/>
  <c r="BA67" i="2"/>
  <c r="BM67" i="2"/>
  <c r="BI67" i="2"/>
  <c r="BN67" i="2"/>
  <c r="BD67" i="2"/>
  <c r="BE67" i="2"/>
  <c r="BK67" i="2"/>
  <c r="BB67" i="2"/>
  <c r="BO67" i="2"/>
  <c r="BL67" i="2"/>
  <c r="BJ67" i="2"/>
  <c r="BP67" i="2"/>
  <c r="BB80" i="2"/>
  <c r="BH80" i="2"/>
  <c r="BJ80" i="2"/>
  <c r="BG80" i="2"/>
  <c r="BL80" i="2"/>
  <c r="BK80" i="2"/>
  <c r="BP80" i="2"/>
  <c r="BC80" i="2"/>
  <c r="BO80" i="2"/>
  <c r="BD80" i="2"/>
  <c r="BA80" i="2"/>
  <c r="BE80" i="2"/>
  <c r="BI80" i="2"/>
  <c r="BM80" i="2"/>
  <c r="BF80" i="2"/>
  <c r="BN80" i="2"/>
  <c r="BO38" i="2"/>
  <c r="BL38" i="2"/>
  <c r="BC38" i="2"/>
  <c r="BM38" i="2"/>
  <c r="BI38" i="2"/>
  <c r="BE38" i="2"/>
  <c r="BF38" i="2"/>
  <c r="BJ38" i="2"/>
  <c r="BP38" i="2"/>
  <c r="BN38" i="2"/>
  <c r="BK38" i="2"/>
  <c r="BH38" i="2"/>
  <c r="BA38" i="2"/>
  <c r="BB38" i="2"/>
  <c r="BD38" i="2"/>
  <c r="BG38" i="2"/>
  <c r="BN84" i="2"/>
  <c r="BP84" i="2"/>
  <c r="BK84" i="2"/>
  <c r="BL84" i="2"/>
  <c r="BB84" i="2"/>
  <c r="BF84" i="2"/>
  <c r="BC84" i="2"/>
  <c r="BA84" i="2"/>
  <c r="BJ84" i="2"/>
  <c r="BD84" i="2"/>
  <c r="BM84" i="2"/>
  <c r="BO84" i="2"/>
  <c r="BH84" i="2"/>
  <c r="BG84" i="2"/>
  <c r="BI84" i="2"/>
  <c r="BE84" i="2"/>
  <c r="BH90" i="2"/>
  <c r="BP90" i="2"/>
  <c r="BK90" i="2"/>
  <c r="BC90" i="2"/>
  <c r="BL90" i="2"/>
  <c r="BD90" i="2"/>
  <c r="BF90" i="2"/>
  <c r="BI90" i="2"/>
  <c r="BB90" i="2"/>
  <c r="BO90" i="2"/>
  <c r="BN90" i="2"/>
  <c r="BE90" i="2"/>
  <c r="BG90" i="2"/>
  <c r="BM90" i="2"/>
  <c r="BA90" i="2"/>
  <c r="BJ90" i="2"/>
  <c r="BJ43" i="2"/>
  <c r="BG43" i="2"/>
  <c r="BI43" i="2"/>
  <c r="BM43" i="2"/>
  <c r="BK43" i="2"/>
  <c r="BD43" i="2"/>
  <c r="BL43" i="2"/>
  <c r="BE43" i="2"/>
  <c r="BN43" i="2"/>
  <c r="BC43" i="2"/>
  <c r="BO43" i="2"/>
  <c r="BF43" i="2"/>
  <c r="BP43" i="2"/>
  <c r="BH43" i="2"/>
  <c r="BA43" i="2"/>
  <c r="BB43" i="2"/>
  <c r="BJ26" i="2"/>
  <c r="BC26" i="2"/>
  <c r="BK26" i="2"/>
  <c r="BB26" i="2"/>
  <c r="BP26" i="2"/>
  <c r="BD26" i="2"/>
  <c r="BA26" i="2"/>
  <c r="BE26" i="2"/>
  <c r="BL26" i="2"/>
  <c r="BI26" i="2"/>
  <c r="BM26" i="2"/>
  <c r="BH26" i="2"/>
  <c r="BF26" i="2"/>
  <c r="BG26" i="2"/>
  <c r="BO26" i="2"/>
  <c r="BN26" i="2"/>
  <c r="BK76" i="2"/>
  <c r="BH76" i="2"/>
  <c r="BD76" i="2"/>
  <c r="BI76" i="2"/>
  <c r="BM76" i="2"/>
  <c r="BF76" i="2"/>
  <c r="BN76" i="2"/>
  <c r="BG76" i="2"/>
  <c r="BL76" i="2"/>
  <c r="BP76" i="2"/>
  <c r="BB76" i="2"/>
  <c r="BO76" i="2"/>
  <c r="BC76" i="2"/>
  <c r="BJ76" i="2"/>
  <c r="BA76" i="2"/>
  <c r="BE76" i="2"/>
  <c r="BO41" i="2"/>
  <c r="BM41" i="2"/>
  <c r="BK41" i="2"/>
  <c r="BA41" i="2"/>
  <c r="BF41" i="2"/>
  <c r="BG41" i="2"/>
  <c r="BI41" i="2"/>
  <c r="BL41" i="2"/>
  <c r="BP41" i="2"/>
  <c r="BN41" i="2"/>
  <c r="BJ41" i="2"/>
  <c r="BE41" i="2"/>
  <c r="BB41" i="2"/>
  <c r="BH41" i="2"/>
  <c r="BC41" i="2"/>
  <c r="BD41" i="2"/>
  <c r="BG53" i="2"/>
  <c r="BO53" i="2"/>
  <c r="BF53" i="2"/>
  <c r="BJ53" i="2"/>
  <c r="BA53" i="2"/>
  <c r="BH53" i="2"/>
  <c r="BD53" i="2"/>
  <c r="BK53" i="2"/>
  <c r="BN53" i="2"/>
  <c r="BC53" i="2"/>
  <c r="BL53" i="2"/>
  <c r="BB53" i="2"/>
  <c r="BI53" i="2"/>
  <c r="BM53" i="2"/>
  <c r="BP53" i="2"/>
  <c r="BE53" i="2"/>
  <c r="BD103" i="2"/>
  <c r="BA103" i="2"/>
  <c r="BF103" i="2"/>
  <c r="BP103" i="2"/>
  <c r="BH103" i="2"/>
  <c r="BO103" i="2"/>
  <c r="BC103" i="2"/>
  <c r="BN103" i="2"/>
  <c r="BE103" i="2"/>
  <c r="BG103" i="2"/>
  <c r="BM103" i="2"/>
  <c r="BJ103" i="2"/>
  <c r="BI103" i="2"/>
  <c r="BB103" i="2"/>
  <c r="BK103" i="2"/>
  <c r="BL103" i="2"/>
  <c r="BC51" i="2"/>
  <c r="BF51" i="2"/>
  <c r="BH51" i="2"/>
  <c r="BN51" i="2"/>
  <c r="BK51" i="2"/>
  <c r="BL51" i="2"/>
  <c r="BO51" i="2"/>
  <c r="BD51" i="2"/>
  <c r="BI51" i="2"/>
  <c r="BP51" i="2"/>
  <c r="BB51" i="2"/>
  <c r="BE51" i="2"/>
  <c r="BG51" i="2"/>
  <c r="BJ51" i="2"/>
  <c r="BA51" i="2"/>
  <c r="BM51" i="2"/>
  <c r="BH86" i="2"/>
  <c r="BJ86" i="2"/>
  <c r="BB86" i="2"/>
  <c r="BD86" i="2"/>
  <c r="BN86" i="2"/>
  <c r="BE86" i="2"/>
  <c r="BP86" i="2"/>
  <c r="BC86" i="2"/>
  <c r="BK86" i="2"/>
  <c r="BM86" i="2"/>
  <c r="BL86" i="2"/>
  <c r="BO86" i="2"/>
  <c r="BG86" i="2"/>
  <c r="BI86" i="2"/>
  <c r="BA86" i="2"/>
  <c r="BF86" i="2"/>
  <c r="BO72" i="2"/>
  <c r="BE72" i="2"/>
  <c r="BJ72" i="2"/>
  <c r="BF72" i="2"/>
  <c r="BL72" i="2"/>
  <c r="BB72" i="2"/>
  <c r="BG72" i="2"/>
  <c r="BD72" i="2"/>
  <c r="BN72" i="2"/>
  <c r="BI72" i="2"/>
  <c r="BM72" i="2"/>
  <c r="BH72" i="2"/>
  <c r="BP72" i="2"/>
  <c r="BK72" i="2"/>
  <c r="BA72" i="2"/>
  <c r="BC72" i="2"/>
  <c r="BL88" i="2"/>
  <c r="BF88" i="2"/>
  <c r="BO88" i="2"/>
  <c r="BI88" i="2"/>
  <c r="BB88" i="2"/>
  <c r="BD88" i="2"/>
  <c r="BG88" i="2"/>
  <c r="BJ88" i="2"/>
  <c r="BP88" i="2"/>
  <c r="BC88" i="2"/>
  <c r="BN88" i="2"/>
  <c r="BM88" i="2"/>
  <c r="BA88" i="2"/>
  <c r="BK88" i="2"/>
  <c r="BE88" i="2"/>
  <c r="BH88" i="2"/>
  <c r="BC48" i="2"/>
  <c r="BO48" i="2"/>
  <c r="BK48" i="2"/>
  <c r="BF48" i="2"/>
  <c r="BI48" i="2"/>
  <c r="BH48" i="2"/>
  <c r="BA48" i="2"/>
  <c r="BP48" i="2"/>
  <c r="BJ48" i="2"/>
  <c r="BL48" i="2"/>
  <c r="BD48" i="2"/>
  <c r="BB48" i="2"/>
  <c r="BN48" i="2"/>
  <c r="BG48" i="2"/>
  <c r="BE48" i="2"/>
  <c r="BM48" i="2"/>
  <c r="BI32" i="2"/>
  <c r="BH32" i="2"/>
  <c r="BO32" i="2"/>
  <c r="BK32" i="2"/>
  <c r="BD32" i="2"/>
  <c r="BE32" i="2"/>
  <c r="BF32" i="2"/>
  <c r="BN32" i="2"/>
  <c r="BA32" i="2"/>
  <c r="BL32" i="2"/>
  <c r="BM32" i="2"/>
  <c r="BJ32" i="2"/>
  <c r="BP32" i="2"/>
  <c r="BG32" i="2"/>
  <c r="BB32" i="2"/>
  <c r="BC32" i="2"/>
  <c r="BJ44" i="2"/>
  <c r="BG44" i="2"/>
  <c r="BL44" i="2"/>
  <c r="BD44" i="2"/>
  <c r="BF44" i="2"/>
  <c r="BC44" i="2"/>
  <c r="BM44" i="2"/>
  <c r="BO44" i="2"/>
  <c r="BA44" i="2"/>
  <c r="BP44" i="2"/>
  <c r="BN44" i="2"/>
  <c r="BH44" i="2"/>
  <c r="BE44" i="2"/>
  <c r="BB44" i="2"/>
  <c r="BK44" i="2"/>
  <c r="BI44" i="2"/>
  <c r="BA62" i="2"/>
  <c r="BF62" i="2"/>
  <c r="BL62" i="2"/>
  <c r="BM62" i="2"/>
  <c r="BD62" i="2"/>
  <c r="BP62" i="2"/>
  <c r="BC62" i="2"/>
  <c r="BI62" i="2"/>
  <c r="BG62" i="2"/>
  <c r="BE62" i="2"/>
  <c r="BK62" i="2"/>
  <c r="BN62" i="2"/>
  <c r="BB62" i="2"/>
  <c r="BH62" i="2"/>
  <c r="BO62" i="2"/>
  <c r="BJ62" i="2"/>
  <c r="BN96" i="2"/>
  <c r="BE96" i="2"/>
  <c r="BJ96" i="2"/>
  <c r="BI96" i="2"/>
  <c r="BK96" i="2"/>
  <c r="BM96" i="2"/>
  <c r="BO96" i="2"/>
  <c r="BH96" i="2"/>
  <c r="BF96" i="2"/>
  <c r="BA96" i="2"/>
  <c r="BD96" i="2"/>
  <c r="BG96" i="2"/>
  <c r="BL96" i="2"/>
  <c r="BC96" i="2"/>
  <c r="BB96" i="2"/>
  <c r="BP96" i="2"/>
  <c r="BK37" i="2"/>
  <c r="BE37" i="2"/>
  <c r="BJ37" i="2"/>
  <c r="BB37" i="2"/>
  <c r="BO37" i="2"/>
  <c r="BP37" i="2"/>
  <c r="BI37" i="2"/>
  <c r="BH37" i="2"/>
  <c r="BC37" i="2"/>
  <c r="BL37" i="2"/>
  <c r="BF37" i="2"/>
  <c r="BG37" i="2"/>
  <c r="BM37" i="2"/>
  <c r="BD37" i="2"/>
  <c r="BA37" i="2"/>
  <c r="BN37" i="2"/>
  <c r="BB69" i="2"/>
  <c r="BP69" i="2"/>
  <c r="BK69" i="2"/>
  <c r="BE69" i="2"/>
  <c r="BA69" i="2"/>
  <c r="BM69" i="2"/>
  <c r="BG69" i="2"/>
  <c r="BH69" i="2"/>
  <c r="BD69" i="2"/>
  <c r="BO69" i="2"/>
  <c r="BC69" i="2"/>
  <c r="BF69" i="2"/>
  <c r="BI69" i="2"/>
  <c r="BN69" i="2"/>
  <c r="BL69" i="2"/>
  <c r="BJ69" i="2"/>
  <c r="BB95" i="2"/>
  <c r="BD95" i="2"/>
  <c r="BC95" i="2"/>
  <c r="BH95" i="2"/>
  <c r="BF95" i="2"/>
  <c r="BK95" i="2"/>
  <c r="BJ95" i="2"/>
  <c r="BE95" i="2"/>
  <c r="BA95" i="2"/>
  <c r="BL95" i="2"/>
  <c r="BI95" i="2"/>
  <c r="BN95" i="2"/>
  <c r="BG95" i="2"/>
  <c r="BP95" i="2"/>
  <c r="BO95" i="2"/>
  <c r="BM95" i="2"/>
  <c r="BH79" i="2"/>
  <c r="BN79" i="2"/>
  <c r="BP79" i="2"/>
  <c r="BA79" i="2"/>
  <c r="BI79" i="2"/>
  <c r="BL79" i="2"/>
  <c r="BB79" i="2"/>
  <c r="BF79" i="2"/>
  <c r="BD79" i="2"/>
  <c r="BK79" i="2"/>
  <c r="BM79" i="2"/>
  <c r="BG79" i="2"/>
  <c r="BO79" i="2"/>
  <c r="BC79" i="2"/>
  <c r="BJ79" i="2"/>
  <c r="BE79" i="2"/>
  <c r="BI35" i="2"/>
  <c r="BL35" i="2"/>
  <c r="BO35" i="2"/>
  <c r="BC35" i="2"/>
  <c r="BN35" i="2"/>
  <c r="BP35" i="2"/>
  <c r="BG35" i="2"/>
  <c r="BE35" i="2"/>
  <c r="BJ35" i="2"/>
  <c r="BB35" i="2"/>
  <c r="BH35" i="2"/>
  <c r="BM35" i="2"/>
  <c r="BD35" i="2"/>
  <c r="BF35" i="2"/>
  <c r="BA35" i="2"/>
  <c r="BK35" i="2"/>
  <c r="BE40" i="2"/>
  <c r="BI40" i="2"/>
  <c r="BG40" i="2"/>
  <c r="BN40" i="2"/>
  <c r="BJ40" i="2"/>
  <c r="BL40" i="2"/>
  <c r="BP40" i="2"/>
  <c r="BM40" i="2"/>
  <c r="BO40" i="2"/>
  <c r="BH40" i="2"/>
  <c r="BB40" i="2"/>
  <c r="BD40" i="2"/>
  <c r="BF40" i="2"/>
  <c r="BK40" i="2"/>
  <c r="BC40" i="2"/>
  <c r="BA40" i="2"/>
  <c r="BM66" i="2"/>
  <c r="BD66" i="2"/>
  <c r="BB66" i="2"/>
  <c r="BI66" i="2"/>
  <c r="BA66" i="2"/>
  <c r="BL66" i="2"/>
  <c r="BP66" i="2"/>
  <c r="BE66" i="2"/>
  <c r="BO66" i="2"/>
  <c r="BF66" i="2"/>
  <c r="BJ66" i="2"/>
  <c r="BK66" i="2"/>
  <c r="BG66" i="2"/>
  <c r="BC66" i="2"/>
  <c r="BH66" i="2"/>
  <c r="BN66" i="2"/>
  <c r="BC71" i="2"/>
  <c r="BF71" i="2"/>
  <c r="BM71" i="2"/>
  <c r="BE71" i="2"/>
  <c r="BA71" i="2"/>
  <c r="BK71" i="2"/>
  <c r="BD71" i="2"/>
  <c r="BB71" i="2"/>
  <c r="BI71" i="2"/>
  <c r="BH71" i="2"/>
  <c r="BG71" i="2"/>
  <c r="BJ71" i="2"/>
  <c r="BN71" i="2"/>
  <c r="BO71" i="2"/>
  <c r="BL71" i="2"/>
  <c r="BP71" i="2"/>
  <c r="BA83" i="2"/>
  <c r="BM83" i="2"/>
  <c r="BF83" i="2"/>
  <c r="BG83" i="2"/>
  <c r="BJ83" i="2"/>
  <c r="BD83" i="2"/>
  <c r="BB83" i="2"/>
  <c r="BL83" i="2"/>
  <c r="BP83" i="2"/>
  <c r="BN83" i="2"/>
  <c r="BE83" i="2"/>
  <c r="BO83" i="2"/>
  <c r="BH83" i="2"/>
  <c r="BC83" i="2"/>
  <c r="BI83" i="2"/>
  <c r="BK83" i="2"/>
  <c r="BM100" i="2"/>
  <c r="BJ100" i="2"/>
  <c r="BL100" i="2"/>
  <c r="BD100" i="2"/>
  <c r="BC100" i="2"/>
  <c r="BO100" i="2"/>
  <c r="BE100" i="2"/>
  <c r="BK100" i="2"/>
  <c r="BH100" i="2"/>
  <c r="BP100" i="2"/>
  <c r="BA100" i="2"/>
  <c r="BI100" i="2"/>
  <c r="BB100" i="2"/>
  <c r="BF100" i="2"/>
  <c r="BG100" i="2"/>
  <c r="BN100" i="2"/>
  <c r="BK60" i="2"/>
  <c r="BE60" i="2"/>
  <c r="BN60" i="2"/>
  <c r="BA60" i="2"/>
  <c r="BM60" i="2"/>
  <c r="BB60" i="2"/>
  <c r="BI60" i="2"/>
  <c r="BJ60" i="2"/>
  <c r="BC60" i="2"/>
  <c r="BH60" i="2"/>
  <c r="BP60" i="2"/>
  <c r="BO60" i="2"/>
  <c r="BF60" i="2"/>
  <c r="BD60" i="2"/>
  <c r="BL60" i="2"/>
  <c r="BG60" i="2"/>
  <c r="BK64" i="2"/>
  <c r="BL64" i="2"/>
  <c r="BH64" i="2"/>
  <c r="BF64" i="2"/>
  <c r="BN64" i="2"/>
  <c r="BJ64" i="2"/>
  <c r="BA64" i="2"/>
  <c r="BD64" i="2"/>
  <c r="BE64" i="2"/>
  <c r="BP64" i="2"/>
  <c r="BC64" i="2"/>
  <c r="BO64" i="2"/>
  <c r="BI64" i="2"/>
  <c r="BB64" i="2"/>
  <c r="BG64" i="2"/>
  <c r="BM64" i="2"/>
  <c r="BH54" i="2"/>
  <c r="BE54" i="2"/>
  <c r="BG54" i="2"/>
  <c r="BJ54" i="2"/>
  <c r="BN54" i="2"/>
  <c r="BF54" i="2"/>
  <c r="BK54" i="2"/>
  <c r="BO54" i="2"/>
  <c r="BI54" i="2"/>
  <c r="BC54" i="2"/>
  <c r="BB54" i="2"/>
  <c r="BP54" i="2"/>
  <c r="BL54" i="2"/>
  <c r="BM54" i="2"/>
  <c r="BA54" i="2"/>
  <c r="BD54" i="2"/>
  <c r="BH47" i="2"/>
  <c r="BM47" i="2"/>
  <c r="BB47" i="2"/>
  <c r="BP47" i="2"/>
  <c r="BA47" i="2"/>
  <c r="BC47" i="2"/>
  <c r="BD47" i="2"/>
  <c r="BO47" i="2"/>
  <c r="BG47" i="2"/>
  <c r="BK47" i="2"/>
  <c r="BN47" i="2"/>
  <c r="BE47" i="2"/>
  <c r="BI47" i="2"/>
  <c r="BL47" i="2"/>
  <c r="BF47" i="2"/>
  <c r="BJ47" i="2"/>
  <c r="BD89" i="2"/>
  <c r="BP89" i="2"/>
  <c r="BK89" i="2"/>
  <c r="BE89" i="2"/>
  <c r="BC89" i="2"/>
  <c r="BA89" i="2"/>
  <c r="BM89" i="2"/>
  <c r="BL89" i="2"/>
  <c r="BH89" i="2"/>
  <c r="BG89" i="2"/>
  <c r="BB89" i="2"/>
  <c r="BI89" i="2"/>
  <c r="BO89" i="2"/>
  <c r="BN89" i="2"/>
  <c r="BF89" i="2"/>
  <c r="BJ89" i="2"/>
  <c r="BB78" i="2"/>
  <c r="BE78" i="2"/>
  <c r="BH78" i="2"/>
  <c r="BL78" i="2"/>
  <c r="BD78" i="2"/>
  <c r="BO78" i="2"/>
  <c r="BI78" i="2"/>
  <c r="BM78" i="2"/>
  <c r="BF78" i="2"/>
  <c r="BK78" i="2"/>
  <c r="BP78" i="2"/>
  <c r="BN78" i="2"/>
  <c r="BA78" i="2"/>
  <c r="BG78" i="2"/>
  <c r="BC78" i="2"/>
  <c r="BJ78" i="2"/>
  <c r="BB55" i="2"/>
  <c r="BH55" i="2"/>
  <c r="BK55" i="2"/>
  <c r="BO55" i="2"/>
  <c r="BG55" i="2"/>
  <c r="BP55" i="2"/>
  <c r="BN55" i="2"/>
  <c r="BI55" i="2"/>
  <c r="BM55" i="2"/>
  <c r="BD55" i="2"/>
  <c r="BA55" i="2"/>
  <c r="BC55" i="2"/>
  <c r="BJ55" i="2"/>
  <c r="BF55" i="2"/>
  <c r="BL55" i="2"/>
  <c r="BE55" i="2"/>
  <c r="BP104" i="2"/>
  <c r="BG104" i="2"/>
  <c r="BA104" i="2"/>
  <c r="BC104" i="2"/>
  <c r="BN104" i="2"/>
  <c r="BB104" i="2"/>
  <c r="BO104" i="2"/>
  <c r="BK104" i="2"/>
  <c r="BM104" i="2"/>
  <c r="BL104" i="2"/>
  <c r="BD104" i="2"/>
  <c r="BE104" i="2"/>
  <c r="BH104" i="2"/>
  <c r="BI104" i="2"/>
  <c r="BJ104" i="2"/>
  <c r="BF104" i="2"/>
  <c r="BA82" i="2"/>
  <c r="BC82" i="2"/>
  <c r="BD82" i="2"/>
  <c r="BE82" i="2"/>
  <c r="BP82" i="2"/>
  <c r="BF82" i="2"/>
  <c r="BJ82" i="2"/>
  <c r="BN82" i="2"/>
  <c r="BO82" i="2"/>
  <c r="BM82" i="2"/>
  <c r="BK82" i="2"/>
  <c r="BB82" i="2"/>
  <c r="BG82" i="2"/>
  <c r="BL82" i="2"/>
  <c r="BI82" i="2"/>
  <c r="BH82" i="2"/>
  <c r="BN97" i="2"/>
  <c r="BH97" i="2"/>
  <c r="BL97" i="2"/>
  <c r="BC97" i="2"/>
  <c r="BG97" i="2"/>
  <c r="BP97" i="2"/>
  <c r="BJ97" i="2"/>
  <c r="BD97" i="2"/>
  <c r="BB97" i="2"/>
  <c r="BK97" i="2"/>
  <c r="BF97" i="2"/>
  <c r="BE97" i="2"/>
  <c r="BO97" i="2"/>
  <c r="BI97" i="2"/>
  <c r="BM97" i="2"/>
  <c r="BA97" i="2"/>
  <c r="BO81" i="2"/>
  <c r="BJ81" i="2"/>
  <c r="BB81" i="2"/>
  <c r="BI81" i="2"/>
  <c r="BE81" i="2"/>
  <c r="BC81" i="2"/>
  <c r="BA81" i="2"/>
  <c r="BK81" i="2"/>
  <c r="BP81" i="2"/>
  <c r="BM81" i="2"/>
  <c r="BH81" i="2"/>
  <c r="BN81" i="2"/>
  <c r="BD81" i="2"/>
  <c r="BL81" i="2"/>
  <c r="BG81" i="2"/>
  <c r="BF81" i="2"/>
  <c r="BP68" i="2"/>
  <c r="BL68" i="2"/>
  <c r="BI68" i="2"/>
  <c r="BJ68" i="2"/>
  <c r="BA68" i="2"/>
  <c r="BH68" i="2"/>
  <c r="BB68" i="2"/>
  <c r="BK68" i="2"/>
  <c r="BM68" i="2"/>
  <c r="BO68" i="2"/>
  <c r="BC68" i="2"/>
  <c r="BE68" i="2"/>
  <c r="BD68" i="2"/>
  <c r="BG68" i="2"/>
  <c r="BN68" i="2"/>
  <c r="BF68" i="2"/>
  <c r="BD87" i="2"/>
  <c r="BF87" i="2"/>
  <c r="BB87" i="2"/>
  <c r="BI87" i="2"/>
  <c r="BK87" i="2"/>
  <c r="BG87" i="2"/>
  <c r="BH87" i="2"/>
  <c r="BL87" i="2"/>
  <c r="BC87" i="2"/>
  <c r="BJ87" i="2"/>
  <c r="BP87" i="2"/>
  <c r="BN87" i="2"/>
  <c r="BO87" i="2"/>
  <c r="BE87" i="2"/>
  <c r="BM87" i="2"/>
  <c r="BA87" i="2"/>
  <c r="BA58" i="2"/>
  <c r="BB58" i="2"/>
  <c r="BJ58" i="2"/>
  <c r="BM58" i="2"/>
  <c r="BK58" i="2"/>
  <c r="BH58" i="2"/>
  <c r="BF58" i="2"/>
  <c r="BP58" i="2"/>
  <c r="BC58" i="2"/>
  <c r="BN58" i="2"/>
  <c r="BD58" i="2"/>
  <c r="BE58" i="2"/>
  <c r="BI58" i="2"/>
  <c r="BG58" i="2"/>
  <c r="BO58" i="2"/>
  <c r="BL58" i="2"/>
  <c r="BB61" i="2"/>
  <c r="BC61" i="2"/>
  <c r="BN61" i="2"/>
  <c r="BK61" i="2"/>
  <c r="BG61" i="2"/>
  <c r="BL61" i="2"/>
  <c r="BH61" i="2"/>
  <c r="BD61" i="2"/>
  <c r="BM61" i="2"/>
  <c r="BE61" i="2"/>
  <c r="BI61" i="2"/>
  <c r="BP61" i="2"/>
  <c r="BA61" i="2"/>
  <c r="BO61" i="2"/>
  <c r="BJ61" i="2"/>
  <c r="BF61" i="2"/>
  <c r="BA91" i="2"/>
  <c r="BO91" i="2"/>
  <c r="BF91" i="2"/>
  <c r="BC91" i="2"/>
  <c r="BE91" i="2"/>
  <c r="BJ91" i="2"/>
  <c r="BK91" i="2"/>
  <c r="BP91" i="2"/>
  <c r="BI91" i="2"/>
  <c r="BH91" i="2"/>
  <c r="BL91" i="2"/>
  <c r="BB91" i="2"/>
  <c r="BM91" i="2"/>
  <c r="BG91" i="2"/>
  <c r="BD91" i="2"/>
  <c r="BN91" i="2"/>
  <c r="BB50" i="2"/>
  <c r="BD50" i="2"/>
  <c r="BC50" i="2"/>
  <c r="BP50" i="2"/>
  <c r="BL50" i="2"/>
  <c r="BA50" i="2"/>
  <c r="BH50" i="2"/>
  <c r="BK50" i="2"/>
  <c r="BN50" i="2"/>
  <c r="BG50" i="2"/>
  <c r="BF50" i="2"/>
  <c r="BM50" i="2"/>
  <c r="BI50" i="2"/>
  <c r="BE50" i="2"/>
  <c r="BO50" i="2"/>
  <c r="BJ50" i="2"/>
  <c r="BO98" i="2"/>
  <c r="BM98" i="2"/>
  <c r="BJ98" i="2"/>
  <c r="BC98" i="2"/>
  <c r="BI98" i="2"/>
  <c r="BP98" i="2"/>
  <c r="BH98" i="2"/>
  <c r="BG98" i="2"/>
  <c r="BK98" i="2"/>
  <c r="BN98" i="2"/>
  <c r="BL98" i="2"/>
  <c r="BE98" i="2"/>
  <c r="BA98" i="2"/>
  <c r="BD98" i="2"/>
  <c r="BF98" i="2"/>
  <c r="BB98" i="2"/>
  <c r="BL77" i="2"/>
  <c r="BO77" i="2"/>
  <c r="BJ77" i="2"/>
  <c r="BD77" i="2"/>
  <c r="BI77" i="2"/>
  <c r="BH77" i="2"/>
  <c r="BE77" i="2"/>
  <c r="BB77" i="2"/>
  <c r="BP77" i="2"/>
  <c r="BA77" i="2"/>
  <c r="BK77" i="2"/>
  <c r="BC77" i="2"/>
  <c r="BF77" i="2"/>
  <c r="BN77" i="2"/>
  <c r="BM77" i="2"/>
  <c r="BG77" i="2"/>
  <c r="BI85" i="2"/>
  <c r="BP85" i="2"/>
  <c r="BJ85" i="2"/>
  <c r="BE85" i="2"/>
  <c r="BA85" i="2"/>
  <c r="BH85" i="2"/>
  <c r="BK85" i="2"/>
  <c r="BB85" i="2"/>
  <c r="BN85" i="2"/>
  <c r="BM85" i="2"/>
  <c r="BC85" i="2"/>
  <c r="BL85" i="2"/>
  <c r="BO85" i="2"/>
  <c r="BG85" i="2"/>
  <c r="BD85" i="2"/>
  <c r="BF85" i="2"/>
  <c r="BA59" i="2"/>
  <c r="BK59" i="2"/>
  <c r="BM59" i="2"/>
  <c r="BI59" i="2"/>
  <c r="BC59" i="2"/>
  <c r="BL59" i="2"/>
  <c r="BD59" i="2"/>
  <c r="BG59" i="2"/>
  <c r="BJ59" i="2"/>
  <c r="BN59" i="2"/>
  <c r="BE59" i="2"/>
  <c r="BO59" i="2"/>
  <c r="BF59" i="2"/>
  <c r="BB59" i="2"/>
  <c r="BP59" i="2"/>
  <c r="BH59" i="2"/>
  <c r="BB74" i="2"/>
  <c r="BN74" i="2"/>
  <c r="BD74" i="2"/>
  <c r="BP74" i="2"/>
  <c r="BK74" i="2"/>
  <c r="BF74" i="2"/>
  <c r="BM74" i="2"/>
  <c r="BO74" i="2"/>
  <c r="BA74" i="2"/>
  <c r="BJ74" i="2"/>
  <c r="BH74" i="2"/>
  <c r="BE74" i="2"/>
  <c r="BI74" i="2"/>
  <c r="BG74" i="2"/>
  <c r="BL74" i="2"/>
  <c r="BC74" i="2"/>
  <c r="BM94" i="2"/>
  <c r="BL94" i="2"/>
  <c r="BA94" i="2"/>
  <c r="BJ94" i="2"/>
  <c r="BI94" i="2"/>
  <c r="BH94" i="2"/>
  <c r="BP94" i="2"/>
  <c r="BD94" i="2"/>
  <c r="BF94" i="2"/>
  <c r="BC94" i="2"/>
  <c r="BK94" i="2"/>
  <c r="BE94" i="2"/>
  <c r="BO94" i="2"/>
  <c r="BG94" i="2"/>
  <c r="BN94" i="2"/>
  <c r="BB94" i="2"/>
  <c r="BJ75" i="2"/>
  <c r="BE75" i="2"/>
  <c r="BH75" i="2"/>
  <c r="BN75" i="2"/>
  <c r="BI75" i="2"/>
  <c r="BD75" i="2"/>
  <c r="BL75" i="2"/>
  <c r="BP75" i="2"/>
  <c r="BB75" i="2"/>
  <c r="BM75" i="2"/>
  <c r="BA75" i="2"/>
  <c r="BF75" i="2"/>
  <c r="BG75" i="2"/>
  <c r="BO75" i="2"/>
  <c r="BC75" i="2"/>
  <c r="BK75" i="2"/>
  <c r="BJ93" i="2"/>
  <c r="BF93" i="2"/>
  <c r="BA93" i="2"/>
  <c r="BP93" i="2"/>
  <c r="BD93" i="2"/>
  <c r="BC93" i="2"/>
  <c r="BK93" i="2"/>
  <c r="BI93" i="2"/>
  <c r="BE93" i="2"/>
  <c r="BN93" i="2"/>
  <c r="BM93" i="2"/>
  <c r="BL93" i="2"/>
  <c r="BG93" i="2"/>
  <c r="BO93" i="2"/>
  <c r="BB93" i="2"/>
  <c r="BH93" i="2"/>
  <c r="BC25" i="2"/>
  <c r="BB25" i="2"/>
  <c r="BI25" i="2"/>
  <c r="BK25" i="2"/>
  <c r="BM25" i="2"/>
  <c r="BJ25" i="2"/>
  <c r="BA25" i="2"/>
  <c r="BG25" i="2"/>
  <c r="BD25" i="2"/>
  <c r="BO25" i="2"/>
  <c r="BE25" i="2"/>
  <c r="BL25" i="2"/>
  <c r="BN25" i="2"/>
  <c r="BF25" i="2"/>
  <c r="BP25" i="2"/>
  <c r="BH25" i="2"/>
  <c r="BI101" i="2"/>
  <c r="BA101" i="2"/>
  <c r="BL101" i="2"/>
  <c r="BF101" i="2"/>
  <c r="BE101" i="2"/>
  <c r="BO101" i="2"/>
  <c r="BH101" i="2"/>
  <c r="BK101" i="2"/>
  <c r="BB101" i="2"/>
  <c r="BC101" i="2"/>
  <c r="BP101" i="2"/>
  <c r="BJ101" i="2"/>
  <c r="BM101" i="2"/>
  <c r="BG101" i="2"/>
  <c r="BD101" i="2"/>
  <c r="BN101" i="2"/>
  <c r="BM73" i="2"/>
  <c r="BI73" i="2"/>
  <c r="BJ73" i="2"/>
  <c r="BA73" i="2"/>
  <c r="BC73" i="2"/>
  <c r="BO73" i="2"/>
  <c r="BH73" i="2"/>
  <c r="BF73" i="2"/>
  <c r="BP73" i="2"/>
  <c r="BB73" i="2"/>
  <c r="BL73" i="2"/>
  <c r="BG73" i="2"/>
  <c r="BK73" i="2"/>
  <c r="BN73" i="2"/>
  <c r="BE73" i="2"/>
  <c r="BD73" i="2"/>
  <c r="BE45" i="2"/>
  <c r="BO45" i="2"/>
  <c r="BG45" i="2"/>
  <c r="BK45" i="2"/>
  <c r="BL45" i="2"/>
  <c r="BJ45" i="2"/>
  <c r="BF45" i="2"/>
  <c r="BA45" i="2"/>
  <c r="BH45" i="2"/>
  <c r="BI45" i="2"/>
  <c r="BM45" i="2"/>
  <c r="BN45" i="2"/>
  <c r="BP45" i="2"/>
  <c r="BC45" i="2"/>
  <c r="BB45" i="2"/>
  <c r="BD45" i="2"/>
  <c r="BP36" i="2"/>
  <c r="BA36" i="2"/>
  <c r="BB36" i="2"/>
  <c r="BI36" i="2"/>
  <c r="BG36" i="2"/>
  <c r="BK36" i="2"/>
  <c r="BC36" i="2"/>
  <c r="BN36" i="2"/>
  <c r="BO36" i="2"/>
  <c r="BH36" i="2"/>
  <c r="BM36" i="2"/>
  <c r="BF36" i="2"/>
  <c r="BD36" i="2"/>
  <c r="BL36" i="2"/>
  <c r="BJ36" i="2"/>
  <c r="BE36" i="2"/>
  <c r="BL56" i="2"/>
  <c r="BO56" i="2"/>
  <c r="BE56" i="2"/>
  <c r="BI56" i="2"/>
  <c r="BH56" i="2"/>
  <c r="BG56" i="2"/>
  <c r="BA56" i="2"/>
  <c r="BM56" i="2"/>
  <c r="BF56" i="2"/>
  <c r="BJ56" i="2"/>
  <c r="BD56" i="2"/>
  <c r="BB56" i="2"/>
  <c r="BN56" i="2"/>
  <c r="BC56" i="2"/>
  <c r="BK56" i="2"/>
  <c r="BP56" i="2"/>
  <c r="BP70" i="2"/>
  <c r="BF70" i="2"/>
  <c r="BD70" i="2"/>
  <c r="BE70" i="2"/>
  <c r="BJ70" i="2"/>
  <c r="BC70" i="2"/>
  <c r="BL70" i="2"/>
  <c r="BM70" i="2"/>
  <c r="BH70" i="2"/>
  <c r="BO70" i="2"/>
  <c r="BB70" i="2"/>
  <c r="BK70" i="2"/>
  <c r="BN70" i="2"/>
  <c r="BA70" i="2"/>
  <c r="BG70" i="2"/>
  <c r="BI70" i="2"/>
  <c r="BL27" i="2"/>
  <c r="BH27" i="2"/>
  <c r="BO27" i="2"/>
  <c r="BB27" i="2"/>
  <c r="BN27" i="2"/>
  <c r="BG27" i="2"/>
  <c r="BA27" i="2"/>
  <c r="BP27" i="2"/>
  <c r="BC27" i="2"/>
  <c r="BK27" i="2"/>
  <c r="BJ27" i="2"/>
  <c r="BE27" i="2"/>
  <c r="BD27" i="2"/>
  <c r="BI27" i="2"/>
  <c r="BM27" i="2"/>
  <c r="BF27" i="2"/>
  <c r="AU403" i="2"/>
  <c r="AW331" i="2"/>
  <c r="AW311" i="2"/>
  <c r="AV316" i="2"/>
  <c r="BM24" i="2"/>
  <c r="BL24" i="2"/>
  <c r="BA24" i="2"/>
  <c r="BO24" i="2"/>
  <c r="BF24" i="2"/>
  <c r="BE24" i="2"/>
  <c r="BG24" i="2"/>
  <c r="BH24" i="2"/>
  <c r="BI24" i="2"/>
  <c r="BB24" i="2"/>
  <c r="BC24" i="2"/>
  <c r="BK24" i="2"/>
  <c r="BJ24" i="2"/>
  <c r="BP24" i="2"/>
  <c r="BN24" i="2"/>
  <c r="BD24" i="2"/>
  <c r="BN23" i="2"/>
  <c r="BA23" i="2"/>
  <c r="BK23" i="2"/>
  <c r="BO23" i="2"/>
  <c r="BD23" i="2"/>
  <c r="BE23" i="2"/>
  <c r="BP23" i="2"/>
  <c r="BF23" i="2"/>
  <c r="BG23" i="2"/>
  <c r="BL23" i="2"/>
  <c r="BC23" i="2"/>
  <c r="BI23" i="2"/>
  <c r="BJ23" i="2"/>
  <c r="BM23" i="2"/>
  <c r="BB23" i="2"/>
  <c r="BH23" i="2"/>
  <c r="BI22" i="2"/>
  <c r="BL22" i="2"/>
  <c r="BF22" i="2"/>
  <c r="BG22" i="2"/>
  <c r="BK22" i="2"/>
  <c r="BM22" i="2"/>
  <c r="BD22" i="2"/>
  <c r="BC22" i="2"/>
  <c r="BB22" i="2"/>
  <c r="BO22" i="2"/>
  <c r="BN22" i="2"/>
  <c r="BE22" i="2"/>
  <c r="BP22" i="2"/>
  <c r="BH22" i="2"/>
  <c r="BA22" i="2"/>
  <c r="BJ22" i="2"/>
  <c r="BC21" i="2"/>
  <c r="BP21" i="2"/>
  <c r="BB21" i="2"/>
  <c r="BH21" i="2"/>
  <c r="BD21" i="2"/>
  <c r="BA21" i="2"/>
  <c r="BF21" i="2"/>
  <c r="BE21" i="2"/>
  <c r="BN21" i="2"/>
  <c r="BM21" i="2"/>
  <c r="BI21" i="2"/>
  <c r="BG21" i="2"/>
  <c r="BO21" i="2"/>
  <c r="BL21" i="2"/>
  <c r="BJ21" i="2"/>
  <c r="BK21" i="2"/>
  <c r="BO20" i="2"/>
  <c r="BF20" i="2"/>
  <c r="BD20" i="2"/>
  <c r="BM20" i="2"/>
  <c r="BC20" i="2"/>
  <c r="BN20" i="2"/>
  <c r="BK20" i="2"/>
  <c r="BA20" i="2"/>
  <c r="BJ20" i="2"/>
  <c r="BH20" i="2"/>
  <c r="BB20" i="2"/>
  <c r="BI20" i="2"/>
  <c r="BP20" i="2"/>
  <c r="BE20" i="2"/>
  <c r="BG20" i="2"/>
  <c r="BL20" i="2"/>
  <c r="BP19" i="2"/>
  <c r="BF19" i="2"/>
  <c r="BE19" i="2"/>
  <c r="BK19" i="2"/>
  <c r="BN19" i="2"/>
  <c r="BH19" i="2"/>
  <c r="BC19" i="2"/>
  <c r="BO19" i="2"/>
  <c r="BM19" i="2"/>
  <c r="BJ19" i="2"/>
  <c r="BD19" i="2"/>
  <c r="BI19" i="2"/>
  <c r="BA19" i="2"/>
  <c r="BB19" i="2"/>
  <c r="BG19" i="2"/>
  <c r="BL19" i="2"/>
  <c r="BH18" i="2"/>
  <c r="BF18" i="2"/>
  <c r="BI18" i="2"/>
  <c r="BM18" i="2"/>
  <c r="BN18" i="2"/>
  <c r="BD18" i="2"/>
  <c r="BA18" i="2"/>
  <c r="BB18" i="2"/>
  <c r="BK18" i="2"/>
  <c r="BO18" i="2"/>
  <c r="BJ18" i="2"/>
  <c r="BC18" i="2"/>
  <c r="BP18" i="2"/>
  <c r="BG18" i="2"/>
  <c r="BE18" i="2"/>
  <c r="BL18" i="2"/>
  <c r="BO17" i="2"/>
  <c r="BE17" i="2"/>
  <c r="BM17" i="2"/>
  <c r="BA17" i="2"/>
  <c r="BF17" i="2"/>
  <c r="BC17" i="2"/>
  <c r="BG17" i="2"/>
  <c r="BH17" i="2"/>
  <c r="BD17" i="2"/>
  <c r="BK17" i="2"/>
  <c r="BJ17" i="2"/>
  <c r="BL17" i="2"/>
  <c r="BN17" i="2"/>
  <c r="BB17" i="2"/>
  <c r="BP17" i="2"/>
  <c r="BI17" i="2"/>
  <c r="AW403" i="2"/>
  <c r="AW310" i="2"/>
  <c r="BC16" i="2"/>
  <c r="BJ16" i="2"/>
  <c r="BA16" i="2"/>
  <c r="BO16" i="2"/>
  <c r="BN16" i="2"/>
  <c r="BG16" i="2"/>
  <c r="BB16" i="2"/>
  <c r="BF16" i="2"/>
  <c r="BL16" i="2"/>
  <c r="BH16" i="2"/>
  <c r="BP16" i="2"/>
  <c r="BI16" i="2"/>
  <c r="BE16" i="2"/>
  <c r="BM16" i="2"/>
  <c r="BK16" i="2"/>
  <c r="BD16" i="2"/>
  <c r="AU355" i="2"/>
  <c r="BK15" i="2"/>
  <c r="BC15" i="2"/>
  <c r="BL15" i="2"/>
  <c r="BB15" i="2"/>
  <c r="BP15" i="2"/>
  <c r="BE15" i="2"/>
  <c r="BA15" i="2"/>
  <c r="BH15" i="2"/>
  <c r="BM15" i="2"/>
  <c r="BO15" i="2"/>
  <c r="BD15" i="2"/>
  <c r="BF15" i="2"/>
  <c r="BG15" i="2"/>
  <c r="BI15" i="2"/>
  <c r="BN15" i="2"/>
  <c r="BJ15" i="2"/>
  <c r="AW366" i="2"/>
  <c r="AU351" i="2"/>
  <c r="AU309" i="2"/>
  <c r="AW326" i="2"/>
  <c r="AU318" i="2"/>
  <c r="AU322" i="2"/>
  <c r="AX310" i="2"/>
  <c r="AW391" i="2"/>
  <c r="AU335" i="2"/>
  <c r="AU316" i="2"/>
  <c r="AU400" i="2"/>
  <c r="AU330" i="2"/>
  <c r="AU369" i="2"/>
  <c r="AU396" i="2"/>
  <c r="AU395" i="2"/>
  <c r="AW384" i="2"/>
  <c r="AW342" i="2"/>
  <c r="AW361" i="2"/>
  <c r="AW350" i="2"/>
  <c r="AW337" i="2"/>
  <c r="AW309" i="2"/>
  <c r="AU353" i="2"/>
  <c r="AU306" i="2"/>
  <c r="AU374" i="2"/>
  <c r="AU366" i="2"/>
  <c r="AU362" i="2"/>
  <c r="AU365" i="2"/>
  <c r="AW393" i="2"/>
  <c r="AW378" i="2"/>
  <c r="AW369" i="2"/>
  <c r="AW349" i="2"/>
  <c r="AW363" i="2"/>
  <c r="AW324" i="2"/>
  <c r="AU367" i="2"/>
  <c r="AX317" i="2"/>
  <c r="AU305" i="2"/>
  <c r="AU352" i="2"/>
  <c r="AU381" i="2"/>
  <c r="AU308" i="2"/>
  <c r="AU342" i="2"/>
  <c r="AU380" i="2"/>
  <c r="AW319" i="2"/>
  <c r="AW395" i="2"/>
  <c r="AW388" i="2"/>
  <c r="AW387" i="2"/>
  <c r="AW335" i="2"/>
  <c r="AW318" i="2"/>
  <c r="AU386" i="2"/>
  <c r="AU323" i="2"/>
  <c r="AU319" i="2"/>
  <c r="AU402" i="2"/>
  <c r="AU338" i="2"/>
  <c r="AU344" i="2"/>
  <c r="AU379" i="2"/>
  <c r="AU375" i="2"/>
  <c r="AU361" i="2"/>
  <c r="AU326" i="2"/>
  <c r="AU393" i="2"/>
  <c r="AU321" i="2"/>
  <c r="AU324" i="2"/>
  <c r="AU388" i="2"/>
  <c r="AU391" i="2"/>
  <c r="AU334" i="2"/>
  <c r="AU383" i="2"/>
  <c r="AU350" i="2"/>
  <c r="AU363" i="2"/>
  <c r="AU304" i="2"/>
  <c r="AU358" i="2"/>
  <c r="AU376" i="2"/>
  <c r="AU378" i="2"/>
  <c r="AU317" i="2"/>
  <c r="AU341" i="2"/>
  <c r="AW385" i="2"/>
  <c r="AW386" i="2"/>
  <c r="AW373" i="2"/>
  <c r="AW365" i="2"/>
  <c r="AW328" i="2"/>
  <c r="AW339" i="2"/>
  <c r="AW372" i="2"/>
  <c r="AW390" i="2"/>
  <c r="AW360" i="2"/>
  <c r="AW354" i="2"/>
  <c r="AW399" i="2"/>
  <c r="AW397" i="2"/>
  <c r="AW313" i="2"/>
  <c r="AW401" i="2"/>
  <c r="AW325" i="2"/>
  <c r="AW359" i="2"/>
  <c r="AW362" i="2"/>
  <c r="AW371" i="2"/>
  <c r="AW356" i="2"/>
  <c r="AW394" i="2"/>
  <c r="AW370" i="2"/>
  <c r="AW306" i="2"/>
  <c r="AW330" i="2"/>
  <c r="AW344" i="2"/>
  <c r="AU377" i="2"/>
  <c r="AU390" i="2"/>
  <c r="AU401" i="2"/>
  <c r="AU307" i="2"/>
  <c r="AU397" i="2"/>
  <c r="AU345" i="2"/>
  <c r="AU320" i="2"/>
  <c r="AU336" i="2"/>
  <c r="AU328" i="2"/>
  <c r="AU329" i="2"/>
  <c r="AU398" i="2"/>
  <c r="AU331" i="2"/>
  <c r="AU314" i="2"/>
  <c r="AU346" i="2"/>
  <c r="AW317" i="2"/>
  <c r="AW357" i="2"/>
  <c r="AW343" i="2"/>
  <c r="AW381" i="2"/>
  <c r="AW379" i="2"/>
  <c r="AW314" i="2"/>
  <c r="AW355" i="2"/>
  <c r="AW368" i="2"/>
  <c r="AW327" i="2"/>
  <c r="AW358" i="2"/>
  <c r="AW402" i="2"/>
  <c r="AW345" i="2"/>
  <c r="AW346" i="2"/>
  <c r="AW341" i="2"/>
  <c r="AW338" i="2"/>
  <c r="AW398" i="2"/>
  <c r="AW347" i="2"/>
  <c r="AW374" i="2"/>
  <c r="AW377" i="2"/>
  <c r="AW334" i="2"/>
  <c r="AW400" i="2"/>
  <c r="AW382" i="2"/>
  <c r="AW340" i="2"/>
  <c r="AW348" i="2"/>
  <c r="AW375" i="2"/>
  <c r="AU371" i="2"/>
  <c r="AU399" i="2"/>
  <c r="AU387" i="2"/>
  <c r="AU347" i="2"/>
  <c r="AU327" i="2"/>
  <c r="AU339" i="2"/>
  <c r="AU337" i="2"/>
  <c r="AU325" i="2"/>
  <c r="AU312" i="2"/>
  <c r="AU370" i="2"/>
  <c r="AU354" i="2"/>
  <c r="AU385" i="2"/>
  <c r="AU389" i="2"/>
  <c r="AU332" i="2"/>
  <c r="AU392" i="2"/>
  <c r="AU356" i="2"/>
  <c r="AU313" i="2"/>
  <c r="AU359" i="2"/>
  <c r="AU394" i="2"/>
  <c r="AU357" i="2"/>
  <c r="AU373" i="2"/>
  <c r="AU310" i="2"/>
  <c r="AU364" i="2"/>
  <c r="AU349" i="2"/>
  <c r="AU360" i="2"/>
  <c r="AU384" i="2"/>
  <c r="AU348" i="2"/>
  <c r="AU333" i="2"/>
  <c r="AU368" i="2"/>
  <c r="AU311" i="2"/>
  <c r="AU382" i="2"/>
  <c r="AU315" i="2"/>
  <c r="AU372" i="2"/>
  <c r="AU340" i="2"/>
  <c r="AU343" i="2"/>
  <c r="AW323" i="2"/>
  <c r="AW307" i="2"/>
  <c r="AW351" i="2"/>
  <c r="AW364" i="2"/>
  <c r="AW315" i="2"/>
  <c r="AW392" i="2"/>
  <c r="AW322" i="2"/>
  <c r="AW376" i="2"/>
  <c r="AW389" i="2"/>
  <c r="AW383" i="2"/>
  <c r="AW305" i="2"/>
  <c r="AW396" i="2"/>
  <c r="AW353" i="2"/>
  <c r="AW352" i="2"/>
  <c r="AW333" i="2"/>
  <c r="AW332" i="2"/>
  <c r="AW380" i="2"/>
  <c r="AW367" i="2"/>
  <c r="AW329" i="2"/>
  <c r="AW312" i="2"/>
  <c r="AW336" i="2"/>
  <c r="AW316" i="2"/>
  <c r="AW304" i="2"/>
  <c r="AW321" i="2"/>
  <c r="AW320" i="2"/>
  <c r="AW308" i="2"/>
  <c r="AV343" i="2"/>
  <c r="AX357" i="2"/>
  <c r="AV368" i="2"/>
  <c r="AV387" i="2"/>
  <c r="AV389" i="2"/>
  <c r="AV341" i="2"/>
  <c r="AV378" i="2"/>
  <c r="AV339" i="2"/>
  <c r="AV323" i="2"/>
  <c r="AV348" i="2"/>
  <c r="AV337" i="2"/>
  <c r="AV390" i="2"/>
  <c r="AV370" i="2"/>
  <c r="AV384" i="2"/>
  <c r="AV346" i="2"/>
  <c r="AV333" i="2"/>
  <c r="AV351" i="2"/>
  <c r="AV314" i="2"/>
  <c r="AV356" i="2"/>
  <c r="AV355" i="2"/>
  <c r="AV304" i="2"/>
  <c r="AV308" i="2"/>
  <c r="AV395" i="2"/>
  <c r="AV350" i="2"/>
  <c r="AV396" i="2"/>
  <c r="AV400" i="2"/>
  <c r="AV338" i="2"/>
  <c r="AV362" i="2"/>
  <c r="AV332" i="2"/>
  <c r="AV306" i="2"/>
  <c r="AX391" i="2"/>
  <c r="AV394" i="2"/>
  <c r="AV317" i="2"/>
  <c r="AV393" i="2"/>
  <c r="AV335" i="2"/>
  <c r="AV307" i="2"/>
  <c r="AV401" i="2"/>
  <c r="AV376" i="2"/>
  <c r="AV367" i="2"/>
  <c r="AV382" i="2"/>
  <c r="AV377" i="2"/>
  <c r="AV326" i="2"/>
  <c r="AV318" i="2"/>
  <c r="AV311" i="2"/>
  <c r="AX340" i="2"/>
  <c r="AV379" i="2"/>
  <c r="AV322" i="2"/>
  <c r="AV330" i="2"/>
  <c r="AV305" i="2"/>
  <c r="AV310" i="2"/>
  <c r="AV320" i="2"/>
  <c r="AV397" i="2"/>
  <c r="AX358" i="2"/>
  <c r="AX322" i="2"/>
  <c r="AX334" i="2"/>
  <c r="AX367" i="2"/>
  <c r="AX323" i="2"/>
  <c r="AX389" i="2"/>
  <c r="AX324" i="2"/>
  <c r="AX365" i="2"/>
  <c r="AX394" i="2"/>
  <c r="AX329" i="2"/>
  <c r="AX351" i="2"/>
  <c r="AX347" i="2"/>
  <c r="AX386" i="2"/>
  <c r="AX339" i="2"/>
  <c r="AX381" i="2"/>
  <c r="AX354" i="2"/>
  <c r="AX387" i="2"/>
  <c r="AX305" i="2"/>
  <c r="AX320" i="2"/>
  <c r="AY320" i="2" s="1"/>
  <c r="AZ320" i="2" s="1"/>
  <c r="BA320" i="2" s="1"/>
  <c r="BB320" i="2" s="1"/>
  <c r="BC320" i="2" s="1"/>
  <c r="AX333" i="2"/>
  <c r="AV336" i="2"/>
  <c r="AX356" i="2"/>
  <c r="AV403" i="2"/>
  <c r="AV309" i="2"/>
  <c r="AV342" i="2"/>
  <c r="AV312" i="2"/>
  <c r="AV353" i="2"/>
  <c r="AV345" i="2"/>
  <c r="AV398" i="2"/>
  <c r="AV319" i="2"/>
  <c r="AV399" i="2"/>
  <c r="AV374" i="2"/>
  <c r="AV331" i="2"/>
  <c r="AV360" i="2"/>
  <c r="AV383" i="2"/>
  <c r="AV329" i="2"/>
  <c r="AV392" i="2"/>
  <c r="AV402" i="2"/>
  <c r="AV359" i="2"/>
  <c r="AV388" i="2"/>
  <c r="AV391" i="2"/>
  <c r="AV315" i="2"/>
  <c r="AV324" i="2"/>
  <c r="AV380" i="2"/>
  <c r="AV369" i="2"/>
  <c r="AV313" i="2"/>
  <c r="AV361" i="2"/>
  <c r="AX368" i="2"/>
  <c r="AX337" i="2"/>
  <c r="AX318" i="2"/>
  <c r="AX315" i="2"/>
  <c r="AX355" i="2"/>
  <c r="AX359" i="2"/>
  <c r="AX309" i="2"/>
  <c r="AX372" i="2"/>
  <c r="AX388" i="2"/>
  <c r="AX397" i="2"/>
  <c r="AX380" i="2"/>
  <c r="AX383" i="2"/>
  <c r="AX327" i="2"/>
  <c r="AX343" i="2"/>
  <c r="AY343" i="2" s="1"/>
  <c r="AZ343" i="2" s="1"/>
  <c r="AX313" i="2"/>
  <c r="AX342" i="2"/>
  <c r="AX346" i="2"/>
  <c r="AX311" i="2"/>
  <c r="AX308" i="2"/>
  <c r="AX382" i="2"/>
  <c r="AX336" i="2"/>
  <c r="AX371" i="2"/>
  <c r="AX395" i="2"/>
  <c r="AX373" i="2"/>
  <c r="AX341" i="2"/>
  <c r="AV327" i="2"/>
  <c r="AV366" i="2"/>
  <c r="AV358" i="2"/>
  <c r="AV364" i="2"/>
  <c r="AV354" i="2"/>
  <c r="AV325" i="2"/>
  <c r="AV375" i="2"/>
  <c r="AV340" i="2"/>
  <c r="AV371" i="2"/>
  <c r="AV385" i="2"/>
  <c r="AV386" i="2"/>
  <c r="AV352" i="2"/>
  <c r="AV372" i="2"/>
  <c r="AV344" i="2"/>
  <c r="AV363" i="2"/>
  <c r="AV321" i="2"/>
  <c r="AV365" i="2"/>
  <c r="AV347" i="2"/>
  <c r="AV373" i="2"/>
  <c r="AV381" i="2"/>
  <c r="AV328" i="2"/>
  <c r="AV349" i="2"/>
  <c r="AV357" i="2"/>
  <c r="AY357" i="2" s="1"/>
  <c r="AZ357" i="2" s="1"/>
  <c r="BA357" i="2" s="1"/>
  <c r="AV334" i="2"/>
  <c r="AX331" i="2"/>
  <c r="AX374" i="2"/>
  <c r="AX350" i="2"/>
  <c r="AX366" i="2"/>
  <c r="AX376" i="2"/>
  <c r="AY376" i="2" s="1"/>
  <c r="AZ376" i="2" s="1"/>
  <c r="BA376" i="2" s="1"/>
  <c r="BB376" i="2" s="1"/>
  <c r="AX321" i="2"/>
  <c r="AX393" i="2"/>
  <c r="AY393" i="2" s="1"/>
  <c r="AZ393" i="2" s="1"/>
  <c r="BA393" i="2" s="1"/>
  <c r="AX360" i="2"/>
  <c r="AX325" i="2"/>
  <c r="AX400" i="2"/>
  <c r="AX348" i="2"/>
  <c r="AY348" i="2" s="1"/>
  <c r="AZ348" i="2" s="1"/>
  <c r="BA348" i="2" s="1"/>
  <c r="BB348" i="2" s="1"/>
  <c r="BC348" i="2" s="1"/>
  <c r="AX363" i="2"/>
  <c r="AX306" i="2"/>
  <c r="AX402" i="2"/>
  <c r="AX401" i="2"/>
  <c r="AX392" i="2"/>
  <c r="AX396" i="2"/>
  <c r="AX314" i="2"/>
  <c r="AX377" i="2"/>
  <c r="AX316" i="2"/>
  <c r="AX304" i="2"/>
  <c r="AX344" i="2"/>
  <c r="AX326" i="2"/>
  <c r="AX345" i="2"/>
  <c r="AX379" i="2"/>
  <c r="AX378" i="2"/>
  <c r="AX332" i="2"/>
  <c r="AX369" i="2"/>
  <c r="AX375" i="2"/>
  <c r="AX352" i="2"/>
  <c r="AX312" i="2"/>
  <c r="AX353" i="2"/>
  <c r="AX362" i="2"/>
  <c r="AX328" i="2"/>
  <c r="AX338" i="2"/>
  <c r="AX330" i="2"/>
  <c r="AX399" i="2"/>
  <c r="AX319" i="2"/>
  <c r="AX349" i="2"/>
  <c r="AX390" i="2"/>
  <c r="AX385" i="2"/>
  <c r="AX398" i="2"/>
  <c r="AX335" i="2"/>
  <c r="AX361" i="2"/>
  <c r="AX403" i="2"/>
  <c r="AX364" i="2"/>
  <c r="AX307" i="2"/>
  <c r="AX370" i="2"/>
  <c r="AX384" i="2"/>
  <c r="BO14" i="2"/>
  <c r="BK14" i="2"/>
  <c r="BL14" i="2"/>
  <c r="BD14" i="2"/>
  <c r="BI14" i="2"/>
  <c r="BN14" i="2"/>
  <c r="BM14" i="2"/>
  <c r="BB14" i="2"/>
  <c r="BF14" i="2"/>
  <c r="BE14" i="2"/>
  <c r="BJ14" i="2"/>
  <c r="BC14" i="2"/>
  <c r="BP14" i="2"/>
  <c r="BH14" i="2"/>
  <c r="BA14" i="2"/>
  <c r="BG14" i="2"/>
  <c r="BF13" i="2"/>
  <c r="BO13" i="2"/>
  <c r="BH13" i="2"/>
  <c r="BA13" i="2"/>
  <c r="BM13" i="2"/>
  <c r="BK13" i="2"/>
  <c r="BG13" i="2"/>
  <c r="BL13" i="2"/>
  <c r="BP13" i="2"/>
  <c r="BD13" i="2"/>
  <c r="BE13" i="2"/>
  <c r="BN13" i="2"/>
  <c r="BJ13" i="2"/>
  <c r="BC13" i="2"/>
  <c r="BI13" i="2"/>
  <c r="BB13" i="2"/>
  <c r="BE12" i="2"/>
  <c r="BM12" i="2"/>
  <c r="BB12" i="2"/>
  <c r="BC12" i="2"/>
  <c r="BH12" i="2"/>
  <c r="BD12" i="2"/>
  <c r="BP12" i="2"/>
  <c r="BA12" i="2"/>
  <c r="BK12" i="2"/>
  <c r="BF12" i="2"/>
  <c r="BL12" i="2"/>
  <c r="BN12" i="2"/>
  <c r="BI12" i="2"/>
  <c r="BO12" i="2"/>
  <c r="BG12" i="2"/>
  <c r="BJ12" i="2"/>
  <c r="BN11" i="2"/>
  <c r="BG11" i="2"/>
  <c r="BF11" i="2"/>
  <c r="BH11" i="2"/>
  <c r="BP11" i="2"/>
  <c r="BA11" i="2"/>
  <c r="BJ11" i="2"/>
  <c r="BB11" i="2"/>
  <c r="BE11" i="2"/>
  <c r="BD11" i="2"/>
  <c r="BI11" i="2"/>
  <c r="BO11" i="2"/>
  <c r="BM11" i="2"/>
  <c r="BL11" i="2"/>
  <c r="BK11" i="2"/>
  <c r="BC11" i="2"/>
  <c r="BE10" i="2"/>
  <c r="BH10" i="2"/>
  <c r="BD10" i="2"/>
  <c r="BC10" i="2"/>
  <c r="BP10" i="2"/>
  <c r="BJ10" i="2"/>
  <c r="BM10" i="2"/>
  <c r="BG10" i="2"/>
  <c r="BN10" i="2"/>
  <c r="BL10" i="2"/>
  <c r="BA10" i="2"/>
  <c r="BB10" i="2"/>
  <c r="BI10" i="2"/>
  <c r="BF10" i="2"/>
  <c r="BK10" i="2"/>
  <c r="BO10" i="2"/>
  <c r="AL164" i="2"/>
  <c r="AL177" i="2"/>
  <c r="AL157" i="2"/>
  <c r="AL165" i="2"/>
  <c r="AL161" i="2"/>
  <c r="AL239" i="2"/>
  <c r="AL191" i="2"/>
  <c r="AL184" i="2"/>
  <c r="AL229" i="2"/>
  <c r="AL181" i="2"/>
  <c r="AL251" i="2"/>
  <c r="AL193" i="2"/>
  <c r="AL176" i="2"/>
  <c r="AL208" i="2"/>
  <c r="AL212" i="2"/>
  <c r="AL244" i="2"/>
  <c r="AL235" i="2"/>
  <c r="AL171" i="2"/>
  <c r="AL228" i="2"/>
  <c r="AL243" i="2"/>
  <c r="AL201" i="2"/>
  <c r="AL174" i="2"/>
  <c r="AL241" i="2"/>
  <c r="AL198" i="2"/>
  <c r="AL187" i="2"/>
  <c r="AL162" i="2"/>
  <c r="AL180" i="2"/>
  <c r="AL233" i="2"/>
  <c r="AL183" i="2"/>
  <c r="AL234" i="2"/>
  <c r="AL186" i="2"/>
  <c r="AL245" i="2"/>
  <c r="AL188" i="2"/>
  <c r="AL156" i="2"/>
  <c r="AL179" i="2"/>
  <c r="AL238" i="2"/>
  <c r="AL163" i="2"/>
  <c r="AL200" i="2"/>
  <c r="AL236" i="2"/>
  <c r="AL249" i="2"/>
  <c r="AL217" i="2"/>
  <c r="AL168" i="2"/>
  <c r="AL172" i="2"/>
  <c r="AL195" i="2"/>
  <c r="AL252" i="2"/>
  <c r="AL154" i="2"/>
  <c r="AL224" i="2"/>
  <c r="AL205" i="2"/>
  <c r="AL194" i="2"/>
  <c r="AL231" i="2"/>
  <c r="AL218" i="2"/>
  <c r="AL197" i="2"/>
  <c r="AL155" i="2"/>
  <c r="AL213" i="2"/>
  <c r="AL220" i="2"/>
  <c r="AL211" i="2"/>
  <c r="AL246" i="2"/>
  <c r="AL159" i="2"/>
  <c r="AL209" i="2"/>
  <c r="AL225" i="2"/>
  <c r="AL247" i="2"/>
  <c r="AL178" i="2"/>
  <c r="AL242" i="2"/>
  <c r="AL248" i="2"/>
  <c r="AL196" i="2"/>
  <c r="AL226" i="2"/>
  <c r="AL166" i="2"/>
  <c r="AL230" i="2"/>
  <c r="AL240" i="2"/>
  <c r="AL206" i="2"/>
  <c r="AL227" i="2"/>
  <c r="AL221" i="2"/>
  <c r="AL167" i="2"/>
  <c r="AL204" i="2"/>
  <c r="AL190" i="2"/>
  <c r="AL215" i="2"/>
  <c r="AL192" i="2"/>
  <c r="AL185" i="2"/>
  <c r="AL175" i="2"/>
  <c r="AL250" i="2"/>
  <c r="AL182" i="2"/>
  <c r="AL232" i="2"/>
  <c r="AL189" i="2"/>
  <c r="AL160" i="2"/>
  <c r="AL253" i="2"/>
  <c r="AL173" i="2"/>
  <c r="AL216" i="2"/>
  <c r="AL222" i="2"/>
  <c r="AL207" i="2"/>
  <c r="AL210" i="2"/>
  <c r="AL202" i="2"/>
  <c r="AL170" i="2"/>
  <c r="AL158" i="2"/>
  <c r="AL219" i="2"/>
  <c r="AL237" i="2"/>
  <c r="AL223" i="2"/>
  <c r="AL214" i="2"/>
  <c r="AL203" i="2"/>
  <c r="AL199" i="2"/>
  <c r="AL169" i="2"/>
  <c r="AM236" i="2"/>
  <c r="AM156" i="2"/>
  <c r="AM227" i="2"/>
  <c r="AM180" i="2"/>
  <c r="AM213" i="2"/>
  <c r="AM187" i="2"/>
  <c r="AM230" i="2"/>
  <c r="AM234" i="2"/>
  <c r="AM182" i="2"/>
  <c r="AM248" i="2"/>
  <c r="AM185" i="2"/>
  <c r="AM164" i="2"/>
  <c r="AM168" i="2"/>
  <c r="AM158" i="2"/>
  <c r="AM245" i="2"/>
  <c r="AM183" i="2"/>
  <c r="AM186" i="2"/>
  <c r="AM170" i="2"/>
  <c r="AM224" i="2"/>
  <c r="AM221" i="2"/>
  <c r="AM191" i="2"/>
  <c r="AM252" i="2"/>
  <c r="AM154" i="2"/>
  <c r="AM214" i="2"/>
  <c r="AM202" i="2"/>
  <c r="AM196" i="2"/>
  <c r="AM219" i="2"/>
  <c r="AM178" i="2"/>
  <c r="AM240" i="2"/>
  <c r="AM175" i="2"/>
  <c r="AM155" i="2"/>
  <c r="AM228" i="2"/>
  <c r="AM161" i="2"/>
  <c r="AM203" i="2"/>
  <c r="AM238" i="2"/>
  <c r="AM160" i="2"/>
  <c r="AM241" i="2"/>
  <c r="AM242" i="2"/>
  <c r="AM190" i="2"/>
  <c r="AM239" i="2"/>
  <c r="AM165" i="2"/>
  <c r="AM217" i="2"/>
  <c r="AM179" i="2"/>
  <c r="AM167" i="2"/>
  <c r="AM237" i="2"/>
  <c r="AM251" i="2"/>
  <c r="AM199" i="2"/>
  <c r="AM177" i="2"/>
  <c r="AM246" i="2"/>
  <c r="AM176" i="2"/>
  <c r="AM253" i="2"/>
  <c r="AM201" i="2"/>
  <c r="AM229" i="2"/>
  <c r="AM235" i="2"/>
  <c r="AM209" i="2"/>
  <c r="AM218" i="2"/>
  <c r="AM206" i="2"/>
  <c r="AM205" i="2"/>
  <c r="AM243" i="2"/>
  <c r="AM171" i="2"/>
  <c r="AM192" i="2"/>
  <c r="AM208" i="2"/>
  <c r="AM223" i="2"/>
  <c r="AM247" i="2"/>
  <c r="AM188" i="2"/>
  <c r="AM211" i="2"/>
  <c r="AM194" i="2"/>
  <c r="AM162" i="2"/>
  <c r="AM220" i="2"/>
  <c r="AM157" i="2"/>
  <c r="AM207" i="2"/>
  <c r="AM250" i="2"/>
  <c r="AM200" i="2"/>
  <c r="AM195" i="2"/>
  <c r="AM174" i="2"/>
  <c r="AM215" i="2"/>
  <c r="AM198" i="2"/>
  <c r="AM225" i="2"/>
  <c r="AM159" i="2"/>
  <c r="AM172" i="2"/>
  <c r="AM244" i="2"/>
  <c r="AM216" i="2"/>
  <c r="AM166" i="2"/>
  <c r="AM249" i="2"/>
  <c r="AM184" i="2"/>
  <c r="AM226" i="2"/>
  <c r="AM163" i="2"/>
  <c r="AM173" i="2"/>
  <c r="AM233" i="2"/>
  <c r="AM197" i="2"/>
  <c r="AM210" i="2"/>
  <c r="AM232" i="2"/>
  <c r="AM169" i="2"/>
  <c r="AM189" i="2"/>
  <c r="AM204" i="2"/>
  <c r="AM193" i="2"/>
  <c r="AM181" i="2"/>
  <c r="AM222" i="2"/>
  <c r="AM212" i="2"/>
  <c r="AM231" i="2"/>
  <c r="AK221" i="2"/>
  <c r="AK217" i="2"/>
  <c r="AK211" i="2"/>
  <c r="AK239" i="2"/>
  <c r="AK163" i="2"/>
  <c r="AK233" i="2"/>
  <c r="AK205" i="2"/>
  <c r="AK226" i="2"/>
  <c r="AK157" i="2"/>
  <c r="AK191" i="2"/>
  <c r="AK209" i="2"/>
  <c r="AN209" i="2" s="1"/>
  <c r="AO209" i="2" s="1"/>
  <c r="AK231" i="2"/>
  <c r="AK193" i="2"/>
  <c r="AK242" i="2"/>
  <c r="AK162" i="2"/>
  <c r="AK156" i="2"/>
  <c r="AK210" i="2"/>
  <c r="AK214" i="2"/>
  <c r="AK169" i="2"/>
  <c r="AK175" i="2"/>
  <c r="AK168" i="2"/>
  <c r="AK185" i="2"/>
  <c r="AK176" i="2"/>
  <c r="AK222" i="2"/>
  <c r="AK199" i="2"/>
  <c r="AK188" i="2"/>
  <c r="AK246" i="2"/>
  <c r="AK207" i="2"/>
  <c r="AK250" i="2"/>
  <c r="AK245" i="2"/>
  <c r="AK244" i="2"/>
  <c r="AK224" i="2"/>
  <c r="AN224" i="2" s="1"/>
  <c r="AO224" i="2" s="1"/>
  <c r="AK243" i="2"/>
  <c r="AK247" i="2"/>
  <c r="AK241" i="2"/>
  <c r="AK171" i="2"/>
  <c r="AK216" i="2"/>
  <c r="AK249" i="2"/>
  <c r="AK161" i="2"/>
  <c r="AK198" i="2"/>
  <c r="AK182" i="2"/>
  <c r="AN182" i="2" s="1"/>
  <c r="AO182" i="2" s="1"/>
  <c r="AK179" i="2"/>
  <c r="AK172" i="2"/>
  <c r="AK237" i="2"/>
  <c r="AK223" i="2"/>
  <c r="AK160" i="2"/>
  <c r="AK189" i="2"/>
  <c r="AK173" i="2"/>
  <c r="AK196" i="2"/>
  <c r="AK197" i="2"/>
  <c r="AK228" i="2"/>
  <c r="AK164" i="2"/>
  <c r="AK165" i="2"/>
  <c r="AK166" i="2"/>
  <c r="AK251" i="2"/>
  <c r="AK219" i="2"/>
  <c r="AK206" i="2"/>
  <c r="AK230" i="2"/>
  <c r="AK170" i="2"/>
  <c r="AK212" i="2"/>
  <c r="AK240" i="2"/>
  <c r="AN240" i="2" s="1"/>
  <c r="AO240" i="2" s="1"/>
  <c r="AK177" i="2"/>
  <c r="AK194" i="2"/>
  <c r="AK200" i="2"/>
  <c r="AK201" i="2"/>
  <c r="AK174" i="2"/>
  <c r="AK253" i="2"/>
  <c r="AK208" i="2"/>
  <c r="AK238" i="2"/>
  <c r="AK229" i="2"/>
  <c r="AK186" i="2"/>
  <c r="AK195" i="2"/>
  <c r="AK215" i="2"/>
  <c r="AK154" i="2"/>
  <c r="AK234" i="2"/>
  <c r="AK248" i="2"/>
  <c r="AK204" i="2"/>
  <c r="AK202" i="2"/>
  <c r="AK203" i="2"/>
  <c r="AK225" i="2"/>
  <c r="AK213" i="2"/>
  <c r="AK252" i="2"/>
  <c r="AK181" i="2"/>
  <c r="AK192" i="2"/>
  <c r="AK232" i="2"/>
  <c r="AK178" i="2"/>
  <c r="AK155" i="2"/>
  <c r="AK227" i="2"/>
  <c r="AN227" i="2" s="1"/>
  <c r="AO227" i="2" s="1"/>
  <c r="AK190" i="2"/>
  <c r="AK187" i="2"/>
  <c r="AK180" i="2"/>
  <c r="AK158" i="2"/>
  <c r="AK220" i="2"/>
  <c r="AK167" i="2"/>
  <c r="AK218" i="2"/>
  <c r="AK184" i="2"/>
  <c r="AK183" i="2"/>
  <c r="AK159" i="2"/>
  <c r="AK235" i="2"/>
  <c r="AK236" i="2"/>
  <c r="BK9" i="2"/>
  <c r="BF9" i="2"/>
  <c r="BN9" i="2"/>
  <c r="BB9" i="2"/>
  <c r="BH9" i="2"/>
  <c r="BG9" i="2"/>
  <c r="BL9" i="2"/>
  <c r="BJ9" i="2"/>
  <c r="BD9" i="2"/>
  <c r="BM9" i="2"/>
  <c r="BE9" i="2"/>
  <c r="BI9" i="2"/>
  <c r="BP9" i="2"/>
  <c r="BC9" i="2"/>
  <c r="BO9" i="2"/>
  <c r="BA9" i="2"/>
  <c r="BI6" i="2"/>
  <c r="BJ6" i="2"/>
  <c r="BG6" i="2"/>
  <c r="BA6" i="2"/>
  <c r="BK6" i="2"/>
  <c r="BB6" i="2"/>
  <c r="BM6" i="2"/>
  <c r="BD6" i="2"/>
  <c r="BE6" i="2"/>
  <c r="BC6" i="2"/>
  <c r="BO6" i="2"/>
  <c r="BF6" i="2"/>
  <c r="BN6" i="2"/>
  <c r="BL6" i="2"/>
  <c r="BH6" i="2"/>
  <c r="BP6" i="2"/>
  <c r="BB8" i="2"/>
  <c r="BC8" i="2"/>
  <c r="BA8" i="2"/>
  <c r="BP8" i="2"/>
  <c r="BI8" i="2"/>
  <c r="BF8" i="2"/>
  <c r="BE8" i="2"/>
  <c r="BK8" i="2"/>
  <c r="BD8" i="2"/>
  <c r="BL8" i="2"/>
  <c r="BH8" i="2"/>
  <c r="BJ8" i="2"/>
  <c r="BM8" i="2"/>
  <c r="BG8" i="2"/>
  <c r="BN8" i="2"/>
  <c r="BO8" i="2"/>
  <c r="BI478" i="2"/>
  <c r="BI554" i="2"/>
  <c r="BI536" i="2"/>
  <c r="BI544" i="2"/>
  <c r="BI540" i="2"/>
  <c r="BI489" i="2"/>
  <c r="BI549" i="2"/>
  <c r="BI524" i="2"/>
  <c r="BI472" i="2"/>
  <c r="BI535" i="2"/>
  <c r="BI475" i="2"/>
  <c r="BI500" i="2"/>
  <c r="BI485" i="2"/>
  <c r="BI499" i="2"/>
  <c r="BI470" i="2"/>
  <c r="BI496" i="2"/>
  <c r="BI534" i="2"/>
  <c r="BI503" i="2"/>
  <c r="BI497" i="2"/>
  <c r="BI516" i="2"/>
  <c r="BI509" i="2"/>
  <c r="BI517" i="2"/>
  <c r="BI465" i="2"/>
  <c r="BI526" i="2"/>
  <c r="BI543" i="2"/>
  <c r="BI479" i="2"/>
  <c r="BI467" i="2"/>
  <c r="BI553" i="2"/>
  <c r="BI539" i="2"/>
  <c r="BI528" i="2"/>
  <c r="BI531" i="2"/>
  <c r="BI508" i="2"/>
  <c r="BI463" i="2"/>
  <c r="BI502" i="2"/>
  <c r="BI522" i="2"/>
  <c r="BI498" i="2"/>
  <c r="BI471" i="2"/>
  <c r="BI510" i="2"/>
  <c r="BI550" i="2"/>
  <c r="BI492" i="2"/>
  <c r="BI551" i="2"/>
  <c r="BI491" i="2"/>
  <c r="BI493" i="2"/>
  <c r="BI462" i="2"/>
  <c r="BI527" i="2"/>
  <c r="BI519" i="2"/>
  <c r="BI501" i="2"/>
  <c r="BI548" i="2"/>
  <c r="BI556" i="2"/>
  <c r="BI537" i="2"/>
  <c r="BI511" i="2"/>
  <c r="BI507" i="2"/>
  <c r="BI512" i="2"/>
  <c r="BI545" i="2"/>
  <c r="BI505" i="2"/>
  <c r="BI482" i="2"/>
  <c r="BI552" i="2"/>
  <c r="BI476" i="2"/>
  <c r="BI487" i="2"/>
  <c r="BI513" i="2"/>
  <c r="BI460" i="2"/>
  <c r="BI490" i="2"/>
  <c r="BI515" i="2"/>
  <c r="BI468" i="2"/>
  <c r="BI477" i="2"/>
  <c r="BI538" i="2"/>
  <c r="BI514" i="2"/>
  <c r="BI464" i="2"/>
  <c r="BI555" i="2"/>
  <c r="BI484" i="2"/>
  <c r="BI530" i="2"/>
  <c r="BI520" i="2"/>
  <c r="BI533" i="2"/>
  <c r="BI486" i="2"/>
  <c r="BI488" i="2"/>
  <c r="BI525" i="2"/>
  <c r="BI461" i="2"/>
  <c r="BI523" i="2"/>
  <c r="BI494" i="2"/>
  <c r="BI483" i="2"/>
  <c r="BI532" i="2"/>
  <c r="BI518" i="2"/>
  <c r="BI504" i="2"/>
  <c r="BI495" i="2"/>
  <c r="BI459" i="2"/>
  <c r="BI469" i="2"/>
  <c r="BI473" i="2"/>
  <c r="BI458" i="2"/>
  <c r="BI529" i="2"/>
  <c r="BI521" i="2"/>
  <c r="BI480" i="2"/>
  <c r="BI506" i="2"/>
  <c r="BI547" i="2"/>
  <c r="BI542" i="2"/>
  <c r="BI481" i="2"/>
  <c r="BI466" i="2"/>
  <c r="BI546" i="2"/>
  <c r="BI457" i="2"/>
  <c r="BI541" i="2"/>
  <c r="BI474" i="2"/>
  <c r="AD647" i="2"/>
  <c r="AD683" i="2"/>
  <c r="AD637" i="2"/>
  <c r="AD636" i="2"/>
  <c r="AD613" i="2"/>
  <c r="AD619" i="2"/>
  <c r="AD676" i="2"/>
  <c r="AD661" i="2"/>
  <c r="AD675" i="2"/>
  <c r="AD652" i="2"/>
  <c r="AD605" i="2"/>
  <c r="AD697" i="2"/>
  <c r="AD615" i="2"/>
  <c r="AD702" i="2"/>
  <c r="AD690" i="2"/>
  <c r="AD677" i="2"/>
  <c r="AD692" i="2"/>
  <c r="AD688" i="2"/>
  <c r="AD638" i="2"/>
  <c r="AD604" i="2"/>
  <c r="AD631" i="2"/>
  <c r="AD681" i="2"/>
  <c r="AD689" i="2"/>
  <c r="AD617" i="2"/>
  <c r="AD628" i="2"/>
  <c r="AD639" i="2"/>
  <c r="AD682" i="2"/>
  <c r="AD607" i="2"/>
  <c r="AD640" i="2"/>
  <c r="AD659" i="2"/>
  <c r="AD657" i="2"/>
  <c r="AD699" i="2"/>
  <c r="AD674" i="2"/>
  <c r="AD671" i="2"/>
  <c r="AD645" i="2"/>
  <c r="AD669" i="2"/>
  <c r="AD687" i="2"/>
  <c r="AD606" i="2"/>
  <c r="AD621" i="2"/>
  <c r="AD614" i="2"/>
  <c r="AD610" i="2"/>
  <c r="AD678" i="2"/>
  <c r="AD643" i="2"/>
  <c r="AD627" i="2"/>
  <c r="AD649" i="2"/>
  <c r="AD663" i="2"/>
  <c r="AD648" i="2"/>
  <c r="AD630" i="2"/>
  <c r="AD656" i="2"/>
  <c r="AD696" i="2"/>
  <c r="AD693" i="2"/>
  <c r="AD698" i="2"/>
  <c r="AD700" i="2"/>
  <c r="AD635" i="2"/>
  <c r="AD611" i="2"/>
  <c r="AD680" i="2"/>
  <c r="AD695" i="2"/>
  <c r="AD662" i="2"/>
  <c r="AD685" i="2"/>
  <c r="AD666" i="2"/>
  <c r="AD633" i="2"/>
  <c r="AD650" i="2"/>
  <c r="AD694" i="2"/>
  <c r="AD612" i="2"/>
  <c r="AD653" i="2"/>
  <c r="AD672" i="2"/>
  <c r="AD651" i="2"/>
  <c r="AD616" i="2"/>
  <c r="AD703" i="2"/>
  <c r="AD667" i="2"/>
  <c r="AD608" i="2"/>
  <c r="AD668" i="2"/>
  <c r="AD623" i="2"/>
  <c r="AD660" i="2"/>
  <c r="AD632" i="2"/>
  <c r="AD665" i="2"/>
  <c r="AD618" i="2"/>
  <c r="AD644" i="2"/>
  <c r="AD620" i="2"/>
  <c r="AD629" i="2"/>
  <c r="AD684" i="2"/>
  <c r="AD626" i="2"/>
  <c r="AD609" i="2"/>
  <c r="AD686" i="2"/>
  <c r="AD634" i="2"/>
  <c r="AD655" i="2"/>
  <c r="AD646" i="2"/>
  <c r="AD622" i="2"/>
  <c r="AD642" i="2"/>
  <c r="AD654" i="2"/>
  <c r="AD673" i="2"/>
  <c r="AD664" i="2"/>
  <c r="AD701" i="2"/>
  <c r="AD691" i="2"/>
  <c r="AD641" i="2"/>
  <c r="AD625" i="2"/>
  <c r="AD624" i="2"/>
  <c r="AD670" i="2"/>
  <c r="AD679" i="2"/>
  <c r="AD658" i="2"/>
  <c r="BG549" i="2"/>
  <c r="BG502" i="2"/>
  <c r="BG546" i="2"/>
  <c r="BG551" i="2"/>
  <c r="BG539" i="2"/>
  <c r="BG513" i="2"/>
  <c r="BG536" i="2"/>
  <c r="BG532" i="2"/>
  <c r="BG537" i="2"/>
  <c r="BG461" i="2"/>
  <c r="BG477" i="2"/>
  <c r="BG469" i="2"/>
  <c r="BG505" i="2"/>
  <c r="BG476" i="2"/>
  <c r="BG481" i="2"/>
  <c r="BG515" i="2"/>
  <c r="BG474" i="2"/>
  <c r="BG482" i="2"/>
  <c r="BG485" i="2"/>
  <c r="BG507" i="2"/>
  <c r="BG548" i="2"/>
  <c r="BG480" i="2"/>
  <c r="BG524" i="2"/>
  <c r="BG484" i="2"/>
  <c r="BG470" i="2"/>
  <c r="BG466" i="2"/>
  <c r="BG503" i="2"/>
  <c r="BG516" i="2"/>
  <c r="BG510" i="2"/>
  <c r="BG554" i="2"/>
  <c r="BG499" i="2"/>
  <c r="BG468" i="2"/>
  <c r="BG529" i="2"/>
  <c r="BG494" i="2"/>
  <c r="BG509" i="2"/>
  <c r="BG534" i="2"/>
  <c r="BG543" i="2"/>
  <c r="BG511" i="2"/>
  <c r="BG508" i="2"/>
  <c r="BG478" i="2"/>
  <c r="BG463" i="2"/>
  <c r="BG459" i="2"/>
  <c r="BG541" i="2"/>
  <c r="BG492" i="2"/>
  <c r="BG475" i="2"/>
  <c r="BG496" i="2"/>
  <c r="BG497" i="2"/>
  <c r="BG526" i="2"/>
  <c r="BG471" i="2"/>
  <c r="BG552" i="2"/>
  <c r="BG491" i="2"/>
  <c r="BG520" i="2"/>
  <c r="BG527" i="2"/>
  <c r="BG465" i="2"/>
  <c r="BG483" i="2"/>
  <c r="BG495" i="2"/>
  <c r="BG555" i="2"/>
  <c r="BG472" i="2"/>
  <c r="BG489" i="2"/>
  <c r="BG512" i="2"/>
  <c r="BG530" i="2"/>
  <c r="BG504" i="2"/>
  <c r="BG490" i="2"/>
  <c r="BG531" i="2"/>
  <c r="BG533" i="2"/>
  <c r="BG487" i="2"/>
  <c r="BG501" i="2"/>
  <c r="BG525" i="2"/>
  <c r="BG493" i="2"/>
  <c r="BG528" i="2"/>
  <c r="BG517" i="2"/>
  <c r="BG538" i="2"/>
  <c r="BG458" i="2"/>
  <c r="BG467" i="2"/>
  <c r="BG518" i="2"/>
  <c r="BG553" i="2"/>
  <c r="BG488" i="2"/>
  <c r="BG460" i="2"/>
  <c r="BG545" i="2"/>
  <c r="BG547" i="2"/>
  <c r="BG523" i="2"/>
  <c r="BG464" i="2"/>
  <c r="BG486" i="2"/>
  <c r="BG479" i="2"/>
  <c r="BG550" i="2"/>
  <c r="BG498" i="2"/>
  <c r="BG544" i="2"/>
  <c r="BG500" i="2"/>
  <c r="BG542" i="2"/>
  <c r="BG540" i="2"/>
  <c r="BG457" i="2"/>
  <c r="BG521" i="2"/>
  <c r="BG556" i="2"/>
  <c r="BG506" i="2"/>
  <c r="BG462" i="2"/>
  <c r="BG473" i="2"/>
  <c r="BG514" i="2"/>
  <c r="BG535" i="2"/>
  <c r="BG522" i="2"/>
  <c r="BG519" i="2"/>
  <c r="BF542" i="2"/>
  <c r="BF512" i="2"/>
  <c r="BF544" i="2"/>
  <c r="BF554" i="2"/>
  <c r="BF517" i="2"/>
  <c r="BF465" i="2"/>
  <c r="BF489" i="2"/>
  <c r="BF508" i="2"/>
  <c r="BF537" i="2"/>
  <c r="BF515" i="2"/>
  <c r="BF467" i="2"/>
  <c r="BF457" i="2"/>
  <c r="BF477" i="2"/>
  <c r="BF545" i="2"/>
  <c r="BF509" i="2"/>
  <c r="BF518" i="2"/>
  <c r="BF497" i="2"/>
  <c r="BF523" i="2"/>
  <c r="BF510" i="2"/>
  <c r="BF459" i="2"/>
  <c r="BF481" i="2"/>
  <c r="BF480" i="2"/>
  <c r="BF516" i="2"/>
  <c r="BF506" i="2"/>
  <c r="BF490" i="2"/>
  <c r="BF536" i="2"/>
  <c r="BF505" i="2"/>
  <c r="BF529" i="2"/>
  <c r="BF555" i="2"/>
  <c r="BF504" i="2"/>
  <c r="BF493" i="2"/>
  <c r="BF546" i="2"/>
  <c r="BF549" i="2"/>
  <c r="BF486" i="2"/>
  <c r="BF468" i="2"/>
  <c r="BF502" i="2"/>
  <c r="BF551" i="2"/>
  <c r="BF498" i="2"/>
  <c r="BF528" i="2"/>
  <c r="BF532" i="2"/>
  <c r="BF541" i="2"/>
  <c r="BF466" i="2"/>
  <c r="BF496" i="2"/>
  <c r="BF487" i="2"/>
  <c r="BF543" i="2"/>
  <c r="BF469" i="2"/>
  <c r="BF464" i="2"/>
  <c r="BF527" i="2"/>
  <c r="BF548" i="2"/>
  <c r="BF526" i="2"/>
  <c r="BF473" i="2"/>
  <c r="BF507" i="2"/>
  <c r="BF478" i="2"/>
  <c r="BF531" i="2"/>
  <c r="BF491" i="2"/>
  <c r="BF494" i="2"/>
  <c r="BF485" i="2"/>
  <c r="BF472" i="2"/>
  <c r="BF556" i="2"/>
  <c r="BF482" i="2"/>
  <c r="BF521" i="2"/>
  <c r="BF484" i="2"/>
  <c r="BF499" i="2"/>
  <c r="BF501" i="2"/>
  <c r="BF471" i="2"/>
  <c r="BF522" i="2"/>
  <c r="BF460" i="2"/>
  <c r="BF488" i="2"/>
  <c r="BF500" i="2"/>
  <c r="BF519" i="2"/>
  <c r="BF552" i="2"/>
  <c r="BF530" i="2"/>
  <c r="BF513" i="2"/>
  <c r="BF474" i="2"/>
  <c r="BF479" i="2"/>
  <c r="BF511" i="2"/>
  <c r="BF514" i="2"/>
  <c r="BF483" i="2"/>
  <c r="BF462" i="2"/>
  <c r="BF463" i="2"/>
  <c r="BF503" i="2"/>
  <c r="BF547" i="2"/>
  <c r="BF495" i="2"/>
  <c r="BF461" i="2"/>
  <c r="BF476" i="2"/>
  <c r="BF540" i="2"/>
  <c r="BF475" i="2"/>
  <c r="BF535" i="2"/>
  <c r="BF533" i="2"/>
  <c r="BF525" i="2"/>
  <c r="BF524" i="2"/>
  <c r="BF520" i="2"/>
  <c r="BF534" i="2"/>
  <c r="BF492" i="2"/>
  <c r="BF458" i="2"/>
  <c r="BF538" i="2"/>
  <c r="BF550" i="2"/>
  <c r="BF539" i="2"/>
  <c r="BF470" i="2"/>
  <c r="BF553" i="2"/>
  <c r="BE540" i="2"/>
  <c r="BE554" i="2"/>
  <c r="BE479" i="2"/>
  <c r="BE474" i="2"/>
  <c r="BE478" i="2"/>
  <c r="BE553" i="2"/>
  <c r="BE511" i="2"/>
  <c r="BE499" i="2"/>
  <c r="BE534" i="2"/>
  <c r="BE555" i="2"/>
  <c r="BE489" i="2"/>
  <c r="BE512" i="2"/>
  <c r="BE535" i="2"/>
  <c r="BE469" i="2"/>
  <c r="BE497" i="2"/>
  <c r="BE531" i="2"/>
  <c r="BE550" i="2"/>
  <c r="BE538" i="2"/>
  <c r="BE541" i="2"/>
  <c r="BE521" i="2"/>
  <c r="BE504" i="2"/>
  <c r="BE494" i="2"/>
  <c r="BE466" i="2"/>
  <c r="BE520" i="2"/>
  <c r="BE465" i="2"/>
  <c r="BE514" i="2"/>
  <c r="BE527" i="2"/>
  <c r="BE552" i="2"/>
  <c r="BE460" i="2"/>
  <c r="BE498" i="2"/>
  <c r="BE471" i="2"/>
  <c r="BE467" i="2"/>
  <c r="BE485" i="2"/>
  <c r="BE480" i="2"/>
  <c r="BE482" i="2"/>
  <c r="BE523" i="2"/>
  <c r="BE506" i="2"/>
  <c r="BE490" i="2"/>
  <c r="BE524" i="2"/>
  <c r="BE473" i="2"/>
  <c r="BE539" i="2"/>
  <c r="BE464" i="2"/>
  <c r="BE503" i="2"/>
  <c r="BE486" i="2"/>
  <c r="BE501" i="2"/>
  <c r="BE522" i="2"/>
  <c r="BE528" i="2"/>
  <c r="BE484" i="2"/>
  <c r="BE463" i="2"/>
  <c r="BE519" i="2"/>
  <c r="BE457" i="2"/>
  <c r="BE470" i="2"/>
  <c r="BE556" i="2"/>
  <c r="BE481" i="2"/>
  <c r="BE529" i="2"/>
  <c r="BE502" i="2"/>
  <c r="BE493" i="2"/>
  <c r="BE458" i="2"/>
  <c r="BE505" i="2"/>
  <c r="BE543" i="2"/>
  <c r="BE468" i="2"/>
  <c r="BE500" i="2"/>
  <c r="BE545" i="2"/>
  <c r="BE546" i="2"/>
  <c r="BE548" i="2"/>
  <c r="BE495" i="2"/>
  <c r="BE518" i="2"/>
  <c r="BE496" i="2"/>
  <c r="BE525" i="2"/>
  <c r="BE475" i="2"/>
  <c r="BE547" i="2"/>
  <c r="BE516" i="2"/>
  <c r="BE492" i="2"/>
  <c r="BE461" i="2"/>
  <c r="BE476" i="2"/>
  <c r="BE477" i="2"/>
  <c r="BE507" i="2"/>
  <c r="BE462" i="2"/>
  <c r="BE472" i="2"/>
  <c r="BE487" i="2"/>
  <c r="BE526" i="2"/>
  <c r="BE549" i="2"/>
  <c r="BE537" i="2"/>
  <c r="BE510" i="2"/>
  <c r="BE532" i="2"/>
  <c r="BE491" i="2"/>
  <c r="BE530" i="2"/>
  <c r="BE551" i="2"/>
  <c r="BE513" i="2"/>
  <c r="BE542" i="2"/>
  <c r="BE536" i="2"/>
  <c r="BE544" i="2"/>
  <c r="BE508" i="2"/>
  <c r="BE509" i="2"/>
  <c r="BE533" i="2"/>
  <c r="BE488" i="2"/>
  <c r="BE459" i="2"/>
  <c r="BE515" i="2"/>
  <c r="BE483" i="2"/>
  <c r="BE517" i="2"/>
  <c r="BA7" i="2"/>
  <c r="BI7" i="2"/>
  <c r="BP7" i="2"/>
  <c r="BH7" i="2"/>
  <c r="BE7" i="2"/>
  <c r="BC7" i="2"/>
  <c r="BK7" i="2"/>
  <c r="BJ7" i="2"/>
  <c r="BF7" i="2"/>
  <c r="BG7" i="2"/>
  <c r="BD7" i="2"/>
  <c r="BO7" i="2"/>
  <c r="BM7" i="2"/>
  <c r="BN7" i="2"/>
  <c r="BB7" i="2"/>
  <c r="BL7" i="2"/>
  <c r="AA668" i="2"/>
  <c r="AA671" i="2"/>
  <c r="AA650" i="2"/>
  <c r="AA639" i="2"/>
  <c r="AA616" i="2"/>
  <c r="AA634" i="2"/>
  <c r="AA607" i="2"/>
  <c r="AA688" i="2"/>
  <c r="AA649" i="2"/>
  <c r="AA659" i="2"/>
  <c r="AA679" i="2"/>
  <c r="AA610" i="2"/>
  <c r="AA677" i="2"/>
  <c r="AA702" i="2"/>
  <c r="AA635" i="2"/>
  <c r="AA641" i="2"/>
  <c r="AA670" i="2"/>
  <c r="AA674" i="2"/>
  <c r="AA684" i="2"/>
  <c r="AA698" i="2"/>
  <c r="AA617" i="2"/>
  <c r="AA661" i="2"/>
  <c r="AA673" i="2"/>
  <c r="AA691" i="2"/>
  <c r="AA651" i="2"/>
  <c r="AA660" i="2"/>
  <c r="AA694" i="2"/>
  <c r="AA623" i="2"/>
  <c r="AA653" i="2"/>
  <c r="AA626" i="2"/>
  <c r="AA625" i="2"/>
  <c r="AA662" i="2"/>
  <c r="AA681" i="2"/>
  <c r="AA648" i="2"/>
  <c r="AA644" i="2"/>
  <c r="AA646" i="2"/>
  <c r="AA655" i="2"/>
  <c r="AA666" i="2"/>
  <c r="AA658" i="2"/>
  <c r="AA678" i="2"/>
  <c r="AA612" i="2"/>
  <c r="AA686" i="2"/>
  <c r="AA608" i="2"/>
  <c r="AA669" i="2"/>
  <c r="AA631" i="2"/>
  <c r="AA642" i="2"/>
  <c r="AA672" i="2"/>
  <c r="AA632" i="2"/>
  <c r="AA663" i="2"/>
  <c r="AA614" i="2"/>
  <c r="AA611" i="2"/>
  <c r="AA620" i="2"/>
  <c r="AA675" i="2"/>
  <c r="AA667" i="2"/>
  <c r="AA613" i="2"/>
  <c r="AA654" i="2"/>
  <c r="AA604" i="2"/>
  <c r="AA690" i="2"/>
  <c r="AA643" i="2"/>
  <c r="AA638" i="2"/>
  <c r="AA693" i="2"/>
  <c r="AA680" i="2"/>
  <c r="AA656" i="2"/>
  <c r="AA701" i="2"/>
  <c r="AA682" i="2"/>
  <c r="AA609" i="2"/>
  <c r="AA615" i="2"/>
  <c r="AA703" i="2"/>
  <c r="AA699" i="2"/>
  <c r="AA629" i="2"/>
  <c r="AA696" i="2"/>
  <c r="AA624" i="2"/>
  <c r="AA636" i="2"/>
  <c r="AA665" i="2"/>
  <c r="AA647" i="2"/>
  <c r="AA689" i="2"/>
  <c r="AA657" i="2"/>
  <c r="AA695" i="2"/>
  <c r="AA618" i="2"/>
  <c r="AA687" i="2"/>
  <c r="AA692" i="2"/>
  <c r="AA630" i="2"/>
  <c r="AA622" i="2"/>
  <c r="AA633" i="2"/>
  <c r="AA627" i="2"/>
  <c r="AA683" i="2"/>
  <c r="AA606" i="2"/>
  <c r="AA628" i="2"/>
  <c r="AA640" i="2"/>
  <c r="AA697" i="2"/>
  <c r="AA664" i="2"/>
  <c r="AA637" i="2"/>
  <c r="AA700" i="2"/>
  <c r="AA619" i="2"/>
  <c r="AA676" i="2"/>
  <c r="AA605" i="2"/>
  <c r="AA685" i="2"/>
  <c r="AA645" i="2"/>
  <c r="AA621" i="2"/>
  <c r="AA652" i="2"/>
  <c r="AP209" i="2"/>
  <c r="AQ209" i="2" s="1"/>
  <c r="AE691" i="2"/>
  <c r="AE612" i="2"/>
  <c r="AE672" i="2"/>
  <c r="AE653" i="2"/>
  <c r="AE665" i="2"/>
  <c r="AE632" i="2"/>
  <c r="AE631" i="2"/>
  <c r="AE650" i="2"/>
  <c r="AE619" i="2"/>
  <c r="AE676" i="2"/>
  <c r="AE610" i="2"/>
  <c r="AE689" i="2"/>
  <c r="AE667" i="2"/>
  <c r="AE703" i="2"/>
  <c r="AE644" i="2"/>
  <c r="AE635" i="2"/>
  <c r="AE682" i="2"/>
  <c r="AE673" i="2"/>
  <c r="AE623" i="2"/>
  <c r="AE643" i="2"/>
  <c r="AE675" i="2"/>
  <c r="AE651" i="2"/>
  <c r="AE604" i="2"/>
  <c r="AE660" i="2"/>
  <c r="AE639" i="2"/>
  <c r="AE624" i="2"/>
  <c r="AE609" i="2"/>
  <c r="AE684" i="2"/>
  <c r="AE698" i="2"/>
  <c r="AE699" i="2"/>
  <c r="AE622" i="2"/>
  <c r="AE690" i="2"/>
  <c r="AE621" i="2"/>
  <c r="AE625" i="2"/>
  <c r="AE696" i="2"/>
  <c r="AE636" i="2"/>
  <c r="AE628" i="2"/>
  <c r="AE655" i="2"/>
  <c r="AE701" i="2"/>
  <c r="AE611" i="2"/>
  <c r="AE677" i="2"/>
  <c r="AE697" i="2"/>
  <c r="AE685" i="2"/>
  <c r="AE630" i="2"/>
  <c r="AE654" i="2"/>
  <c r="AE640" i="2"/>
  <c r="AE695" i="2"/>
  <c r="AE629" i="2"/>
  <c r="AE659" i="2"/>
  <c r="AE668" i="2"/>
  <c r="AE683" i="2"/>
  <c r="AE662" i="2"/>
  <c r="AE605" i="2"/>
  <c r="AE615" i="2"/>
  <c r="AE688" i="2"/>
  <c r="AE700" i="2"/>
  <c r="AE657" i="2"/>
  <c r="AE647" i="2"/>
  <c r="AE656" i="2"/>
  <c r="AE663" i="2"/>
  <c r="AE618" i="2"/>
  <c r="AE649" i="2"/>
  <c r="AE686" i="2"/>
  <c r="AE641" i="2"/>
  <c r="AE680" i="2"/>
  <c r="AE620" i="2"/>
  <c r="AE658" i="2"/>
  <c r="AE606" i="2"/>
  <c r="AE693" i="2"/>
  <c r="AE627" i="2"/>
  <c r="AE608" i="2"/>
  <c r="AE626" i="2"/>
  <c r="AE617" i="2"/>
  <c r="AE607" i="2"/>
  <c r="AE674" i="2"/>
  <c r="AE642" i="2"/>
  <c r="AE702" i="2"/>
  <c r="AE681" i="2"/>
  <c r="AE678" i="2"/>
  <c r="AE633" i="2"/>
  <c r="AE614" i="2"/>
  <c r="AE664" i="2"/>
  <c r="AE692" i="2"/>
  <c r="AE679" i="2"/>
  <c r="AE638" i="2"/>
  <c r="AE613" i="2"/>
  <c r="AE616" i="2"/>
  <c r="AE669" i="2"/>
  <c r="AE637" i="2"/>
  <c r="AE694" i="2"/>
  <c r="AE661" i="2"/>
  <c r="AE646" i="2"/>
  <c r="AE687" i="2"/>
  <c r="AE666" i="2"/>
  <c r="AE652" i="2"/>
  <c r="AE670" i="2"/>
  <c r="AE671" i="2"/>
  <c r="AE634" i="2"/>
  <c r="AE645" i="2"/>
  <c r="AE648" i="2"/>
  <c r="AB672" i="2"/>
  <c r="AB676" i="2"/>
  <c r="AB695" i="2"/>
  <c r="AB674" i="2"/>
  <c r="AB667" i="2"/>
  <c r="AB636" i="2"/>
  <c r="AB642" i="2"/>
  <c r="AB618" i="2"/>
  <c r="AB661" i="2"/>
  <c r="AB658" i="2"/>
  <c r="AB630" i="2"/>
  <c r="AB614" i="2"/>
  <c r="AB698" i="2"/>
  <c r="AB621" i="2"/>
  <c r="AB646" i="2"/>
  <c r="AB616" i="2"/>
  <c r="AB689" i="2"/>
  <c r="AB632" i="2"/>
  <c r="AB686" i="2"/>
  <c r="AB617" i="2"/>
  <c r="AB624" i="2"/>
  <c r="AB619" i="2"/>
  <c r="AB655" i="2"/>
  <c r="AB650" i="2"/>
  <c r="AB671" i="2"/>
  <c r="AB643" i="2"/>
  <c r="AB663" i="2"/>
  <c r="AB635" i="2"/>
  <c r="AB638" i="2"/>
  <c r="AB662" i="2"/>
  <c r="AB694" i="2"/>
  <c r="AB678" i="2"/>
  <c r="AB644" i="2"/>
  <c r="AB679" i="2"/>
  <c r="AB701" i="2"/>
  <c r="AB682" i="2"/>
  <c r="AB609" i="2"/>
  <c r="AB691" i="2"/>
  <c r="AB654" i="2"/>
  <c r="AB607" i="2"/>
  <c r="AB613" i="2"/>
  <c r="AB670" i="2"/>
  <c r="AB641" i="2"/>
  <c r="AB612" i="2"/>
  <c r="AB626" i="2"/>
  <c r="AB631" i="2"/>
  <c r="AB692" i="2"/>
  <c r="AB640" i="2"/>
  <c r="AB673" i="2"/>
  <c r="AB633" i="2"/>
  <c r="AB653" i="2"/>
  <c r="AB697" i="2"/>
  <c r="AB647" i="2"/>
  <c r="AB652" i="2"/>
  <c r="AB666" i="2"/>
  <c r="AB611" i="2"/>
  <c r="AB664" i="2"/>
  <c r="AB688" i="2"/>
  <c r="AB628" i="2"/>
  <c r="AB622" i="2"/>
  <c r="AB615" i="2"/>
  <c r="AB656" i="2"/>
  <c r="AB703" i="2"/>
  <c r="AB605" i="2"/>
  <c r="AB693" i="2"/>
  <c r="AB629" i="2"/>
  <c r="AB645" i="2"/>
  <c r="AB649" i="2"/>
  <c r="AB699" i="2"/>
  <c r="AB680" i="2"/>
  <c r="AB620" i="2"/>
  <c r="AB685" i="2"/>
  <c r="AB690" i="2"/>
  <c r="AB648" i="2"/>
  <c r="AB659" i="2"/>
  <c r="AB610" i="2"/>
  <c r="AB700" i="2"/>
  <c r="AB651" i="2"/>
  <c r="AB604" i="2"/>
  <c r="AB637" i="2"/>
  <c r="AB669" i="2"/>
  <c r="AB660" i="2"/>
  <c r="AB687" i="2"/>
  <c r="AB675" i="2"/>
  <c r="AB639" i="2"/>
  <c r="AB608" i="2"/>
  <c r="AB696" i="2"/>
  <c r="AB677" i="2"/>
  <c r="AB627" i="2"/>
  <c r="AB634" i="2"/>
  <c r="AB681" i="2"/>
  <c r="AB702" i="2"/>
  <c r="AB683" i="2"/>
  <c r="AB606" i="2"/>
  <c r="AB657" i="2"/>
  <c r="AB623" i="2"/>
  <c r="AB625" i="2"/>
  <c r="AB665" i="2"/>
  <c r="AB684" i="2"/>
  <c r="AB668" i="2"/>
  <c r="AX106" i="2"/>
  <c r="AP240" i="2"/>
  <c r="AQ240" i="2" s="1"/>
  <c r="AC630" i="2"/>
  <c r="AC647" i="2"/>
  <c r="AC656" i="2"/>
  <c r="AC694" i="2"/>
  <c r="AC618" i="2"/>
  <c r="AC664" i="2"/>
  <c r="AC677" i="2"/>
  <c r="AC609" i="2"/>
  <c r="AC652" i="2"/>
  <c r="AC672" i="2"/>
  <c r="AC626" i="2"/>
  <c r="AC697" i="2"/>
  <c r="AC646" i="2"/>
  <c r="AC700" i="2"/>
  <c r="AC644" i="2"/>
  <c r="AC671" i="2"/>
  <c r="AC689" i="2"/>
  <c r="AC627" i="2"/>
  <c r="AC642" i="2"/>
  <c r="AC620" i="2"/>
  <c r="AC691" i="2"/>
  <c r="AC621" i="2"/>
  <c r="AC702" i="2"/>
  <c r="AC628" i="2"/>
  <c r="AC635" i="2"/>
  <c r="AC613" i="2"/>
  <c r="AC690" i="2"/>
  <c r="AC670" i="2"/>
  <c r="AC680" i="2"/>
  <c r="AC676" i="2"/>
  <c r="AC667" i="2"/>
  <c r="AC632" i="2"/>
  <c r="AC684" i="2"/>
  <c r="AC641" i="2"/>
  <c r="AC686" i="2"/>
  <c r="AC701" i="2"/>
  <c r="AC607" i="2"/>
  <c r="AC612" i="2"/>
  <c r="AC640" i="2"/>
  <c r="AC637" i="2"/>
  <c r="AC633" i="2"/>
  <c r="AC678" i="2"/>
  <c r="AC623" i="2"/>
  <c r="AC604" i="2"/>
  <c r="AC643" i="2"/>
  <c r="AC665" i="2"/>
  <c r="AC648" i="2"/>
  <c r="AC645" i="2"/>
  <c r="AC617" i="2"/>
  <c r="AC669" i="2"/>
  <c r="AC698" i="2"/>
  <c r="AC638" i="2"/>
  <c r="AC674" i="2"/>
  <c r="AC660" i="2"/>
  <c r="AC673" i="2"/>
  <c r="AC658" i="2"/>
  <c r="AC681" i="2"/>
  <c r="AC699" i="2"/>
  <c r="AC619" i="2"/>
  <c r="AC663" i="2"/>
  <c r="AC614" i="2"/>
  <c r="AC639" i="2"/>
  <c r="AC624" i="2"/>
  <c r="AC625" i="2"/>
  <c r="AC666" i="2"/>
  <c r="AC608" i="2"/>
  <c r="AC654" i="2"/>
  <c r="AC687" i="2"/>
  <c r="AC683" i="2"/>
  <c r="AC622" i="2"/>
  <c r="AC634" i="2"/>
  <c r="AC696" i="2"/>
  <c r="AC675" i="2"/>
  <c r="AC703" i="2"/>
  <c r="AC605" i="2"/>
  <c r="AC659" i="2"/>
  <c r="AC688" i="2"/>
  <c r="AC606" i="2"/>
  <c r="AC692" i="2"/>
  <c r="AC657" i="2"/>
  <c r="AC685" i="2"/>
  <c r="AC655" i="2"/>
  <c r="AC616" i="2"/>
  <c r="AC636" i="2"/>
  <c r="AC610" i="2"/>
  <c r="AC693" i="2"/>
  <c r="AC649" i="2"/>
  <c r="AC653" i="2"/>
  <c r="AC668" i="2"/>
  <c r="AC629" i="2"/>
  <c r="AC662" i="2"/>
  <c r="AC650" i="2"/>
  <c r="AC682" i="2"/>
  <c r="AC615" i="2"/>
  <c r="AC651" i="2"/>
  <c r="AC611" i="2"/>
  <c r="AC695" i="2"/>
  <c r="AC679" i="2"/>
  <c r="AC631" i="2"/>
  <c r="AC661" i="2"/>
  <c r="BH490" i="2"/>
  <c r="BH485" i="2"/>
  <c r="BH513" i="2"/>
  <c r="BH459" i="2"/>
  <c r="BH471" i="2"/>
  <c r="BH494" i="2"/>
  <c r="BH537" i="2"/>
  <c r="BH512" i="2"/>
  <c r="BH506" i="2"/>
  <c r="BH533" i="2"/>
  <c r="BH478" i="2"/>
  <c r="BH520" i="2"/>
  <c r="BH544" i="2"/>
  <c r="BH504" i="2"/>
  <c r="BH473" i="2"/>
  <c r="BH514" i="2"/>
  <c r="BH556" i="2"/>
  <c r="BH524" i="2"/>
  <c r="BH477" i="2"/>
  <c r="BH546" i="2"/>
  <c r="BH483" i="2"/>
  <c r="BH468" i="2"/>
  <c r="BH457" i="2"/>
  <c r="BH484" i="2"/>
  <c r="BH495" i="2"/>
  <c r="BH525" i="2"/>
  <c r="BH518" i="2"/>
  <c r="BH548" i="2"/>
  <c r="BH541" i="2"/>
  <c r="BH532" i="2"/>
  <c r="BH501" i="2"/>
  <c r="BH539" i="2"/>
  <c r="BH517" i="2"/>
  <c r="BH502" i="2"/>
  <c r="BH467" i="2"/>
  <c r="BH509" i="2"/>
  <c r="BH555" i="2"/>
  <c r="BH534" i="2"/>
  <c r="BH462" i="2"/>
  <c r="BH507" i="2"/>
  <c r="BH515" i="2"/>
  <c r="BH551" i="2"/>
  <c r="BH536" i="2"/>
  <c r="BH476" i="2"/>
  <c r="BH540" i="2"/>
  <c r="BH528" i="2"/>
  <c r="BH487" i="2"/>
  <c r="BH499" i="2"/>
  <c r="BH503" i="2"/>
  <c r="BH482" i="2"/>
  <c r="BH497" i="2"/>
  <c r="BH505" i="2"/>
  <c r="BH466" i="2"/>
  <c r="BH521" i="2"/>
  <c r="BH547" i="2"/>
  <c r="BH554" i="2"/>
  <c r="BH491" i="2"/>
  <c r="BH550" i="2"/>
  <c r="BH470" i="2"/>
  <c r="BH463" i="2"/>
  <c r="BH492" i="2"/>
  <c r="BH553" i="2"/>
  <c r="BH498" i="2"/>
  <c r="BH516" i="2"/>
  <c r="BH469" i="2"/>
  <c r="BH486" i="2"/>
  <c r="BH475" i="2"/>
  <c r="BH508" i="2"/>
  <c r="BH472" i="2"/>
  <c r="BH460" i="2"/>
  <c r="BH480" i="2"/>
  <c r="BH464" i="2"/>
  <c r="BH510" i="2"/>
  <c r="BH458" i="2"/>
  <c r="BH535" i="2"/>
  <c r="BH523" i="2"/>
  <c r="BH522" i="2"/>
  <c r="BH526" i="2"/>
  <c r="BH549" i="2"/>
  <c r="BH493" i="2"/>
  <c r="BH552" i="2"/>
  <c r="BH496" i="2"/>
  <c r="BH489" i="2"/>
  <c r="BH529" i="2"/>
  <c r="BH500" i="2"/>
  <c r="BH527" i="2"/>
  <c r="BH488" i="2"/>
  <c r="BH538" i="2"/>
  <c r="BH481" i="2"/>
  <c r="BH474" i="2"/>
  <c r="BH543" i="2"/>
  <c r="BH461" i="2"/>
  <c r="BH530" i="2"/>
  <c r="BH519" i="2"/>
  <c r="BH465" i="2"/>
  <c r="BH479" i="2"/>
  <c r="BH545" i="2"/>
  <c r="BH542" i="2"/>
  <c r="BH511" i="2"/>
  <c r="BH531" i="2"/>
  <c r="BE5" i="2"/>
  <c r="BH5" i="2"/>
  <c r="BG5" i="2"/>
  <c r="BL5" i="2"/>
  <c r="BI5" i="2"/>
  <c r="BF5" i="2"/>
  <c r="BC5" i="2"/>
  <c r="BA5" i="2"/>
  <c r="BD5" i="2"/>
  <c r="BN5" i="2"/>
  <c r="BM5" i="2"/>
  <c r="BK5" i="2"/>
  <c r="BJ5" i="2"/>
  <c r="BB5" i="2"/>
  <c r="BP5" i="2"/>
  <c r="BO5" i="2"/>
  <c r="AP227" i="2" l="1"/>
  <c r="AQ227" i="2" s="1"/>
  <c r="AP224" i="2"/>
  <c r="AQ224" i="2" s="1"/>
  <c r="AR224" i="2"/>
  <c r="AR209" i="2"/>
  <c r="AR240" i="2"/>
  <c r="AP182" i="2"/>
  <c r="AQ182" i="2" s="1"/>
  <c r="AR182" i="2"/>
  <c r="AN220" i="2"/>
  <c r="AO220" i="2" s="1"/>
  <c r="AN202" i="2"/>
  <c r="AO202" i="2" s="1"/>
  <c r="AN229" i="2"/>
  <c r="AO229" i="2" s="1"/>
  <c r="AN188" i="2"/>
  <c r="AO188" i="2" s="1"/>
  <c r="AN191" i="2"/>
  <c r="AO191" i="2" s="1"/>
  <c r="AN166" i="2"/>
  <c r="AO166" i="2" s="1"/>
  <c r="AN179" i="2"/>
  <c r="AO179" i="2" s="1"/>
  <c r="AY307" i="2"/>
  <c r="AZ307" i="2" s="1"/>
  <c r="BA307" i="2" s="1"/>
  <c r="AN190" i="2"/>
  <c r="AO190" i="2" s="1"/>
  <c r="AY335" i="2"/>
  <c r="AZ335" i="2" s="1"/>
  <c r="BA335" i="2" s="1"/>
  <c r="AY338" i="2"/>
  <c r="AZ338" i="2" s="1"/>
  <c r="BA338" i="2" s="1"/>
  <c r="BB338" i="2" s="1"/>
  <c r="BC338" i="2" s="1"/>
  <c r="BD338" i="2" s="1"/>
  <c r="BM338" i="2" s="1"/>
  <c r="AN165" i="2"/>
  <c r="AO165" i="2" s="1"/>
  <c r="AP165" i="2" s="1"/>
  <c r="AQ165" i="2" s="1"/>
  <c r="AR165" i="2" s="1"/>
  <c r="AY398" i="2"/>
  <c r="AZ398" i="2" s="1"/>
  <c r="BA398" i="2" s="1"/>
  <c r="BB398" i="2" s="1"/>
  <c r="AY400" i="2"/>
  <c r="AZ400" i="2" s="1"/>
  <c r="BA400" i="2" s="1"/>
  <c r="BB400" i="2" s="1"/>
  <c r="AY347" i="2"/>
  <c r="AZ347" i="2" s="1"/>
  <c r="BA347" i="2" s="1"/>
  <c r="AY379" i="2"/>
  <c r="AZ379" i="2" s="1"/>
  <c r="BA379" i="2" s="1"/>
  <c r="BB379" i="2" s="1"/>
  <c r="AY306" i="2"/>
  <c r="AZ306" i="2" s="1"/>
  <c r="BA306" i="2" s="1"/>
  <c r="AY323" i="2"/>
  <c r="AZ323" i="2" s="1"/>
  <c r="BA323" i="2" s="1"/>
  <c r="AY317" i="2"/>
  <c r="AZ317" i="2" s="1"/>
  <c r="AY367" i="2"/>
  <c r="AZ367" i="2" s="1"/>
  <c r="BA367" i="2" s="1"/>
  <c r="BB367" i="2" s="1"/>
  <c r="AY395" i="2"/>
  <c r="AZ395" i="2" s="1"/>
  <c r="BA395" i="2" s="1"/>
  <c r="AP166" i="2"/>
  <c r="AQ166" i="2" s="1"/>
  <c r="AR166" i="2" s="1"/>
  <c r="AN218" i="2"/>
  <c r="AO218" i="2" s="1"/>
  <c r="AN180" i="2"/>
  <c r="AO180" i="2" s="1"/>
  <c r="AN228" i="2"/>
  <c r="AO228" i="2" s="1"/>
  <c r="AN172" i="2"/>
  <c r="AO172" i="2" s="1"/>
  <c r="AN167" i="2"/>
  <c r="AO167" i="2" s="1"/>
  <c r="AN230" i="2"/>
  <c r="AO230" i="2" s="1"/>
  <c r="AN160" i="2"/>
  <c r="AO160" i="2" s="1"/>
  <c r="AP160" i="2" s="1"/>
  <c r="AQ160" i="2" s="1"/>
  <c r="AN249" i="2"/>
  <c r="AO249" i="2" s="1"/>
  <c r="AN247" i="2"/>
  <c r="AO247" i="2" s="1"/>
  <c r="AN245" i="2"/>
  <c r="AO245" i="2" s="1"/>
  <c r="AN214" i="2"/>
  <c r="AO214" i="2" s="1"/>
  <c r="AN183" i="2"/>
  <c r="AO183" i="2" s="1"/>
  <c r="AN215" i="2"/>
  <c r="AO215" i="2" s="1"/>
  <c r="AN238" i="2"/>
  <c r="AO238" i="2" s="1"/>
  <c r="AN201" i="2"/>
  <c r="AO201" i="2" s="1"/>
  <c r="AN223" i="2"/>
  <c r="AO223" i="2" s="1"/>
  <c r="AN236" i="2"/>
  <c r="AO236" i="2" s="1"/>
  <c r="AN184" i="2"/>
  <c r="AO184" i="2" s="1"/>
  <c r="AN192" i="2"/>
  <c r="AO192" i="2" s="1"/>
  <c r="AN164" i="2"/>
  <c r="AO164" i="2" s="1"/>
  <c r="AN237" i="2"/>
  <c r="AO237" i="2" s="1"/>
  <c r="AN198" i="2"/>
  <c r="AO198" i="2" s="1"/>
  <c r="AY331" i="2"/>
  <c r="AZ331" i="2" s="1"/>
  <c r="BA331" i="2" s="1"/>
  <c r="AY365" i="2"/>
  <c r="AZ365" i="2" s="1"/>
  <c r="BA365" i="2" s="1"/>
  <c r="BB365" i="2" s="1"/>
  <c r="AY337" i="2"/>
  <c r="AZ337" i="2" s="1"/>
  <c r="BA337" i="2" s="1"/>
  <c r="BB337" i="2" s="1"/>
  <c r="BC337" i="2" s="1"/>
  <c r="BD337" i="2" s="1"/>
  <c r="BK337" i="2" s="1"/>
  <c r="AY391" i="2"/>
  <c r="AZ391" i="2" s="1"/>
  <c r="BA391" i="2" s="1"/>
  <c r="AY356" i="2"/>
  <c r="AZ356" i="2" s="1"/>
  <c r="BA356" i="2" s="1"/>
  <c r="AN155" i="2"/>
  <c r="AO155" i="2" s="1"/>
  <c r="AP155" i="2" s="1"/>
  <c r="AQ155" i="2" s="1"/>
  <c r="AR155" i="2" s="1"/>
  <c r="BQ155" i="2" s="1"/>
  <c r="AN186" i="2"/>
  <c r="AO186" i="2" s="1"/>
  <c r="AN253" i="2"/>
  <c r="AO253" i="2" s="1"/>
  <c r="AN194" i="2"/>
  <c r="AO194" i="2" s="1"/>
  <c r="AN161" i="2"/>
  <c r="AO161" i="2" s="1"/>
  <c r="AP161" i="2" s="1"/>
  <c r="AQ161" i="2" s="1"/>
  <c r="AN241" i="2"/>
  <c r="AO241" i="2" s="1"/>
  <c r="AN244" i="2"/>
  <c r="AO244" i="2" s="1"/>
  <c r="AN246" i="2"/>
  <c r="AO246" i="2" s="1"/>
  <c r="AY390" i="2"/>
  <c r="AZ390" i="2" s="1"/>
  <c r="BA390" i="2" s="1"/>
  <c r="BB390" i="2" s="1"/>
  <c r="BC390" i="2" s="1"/>
  <c r="AY330" i="2"/>
  <c r="AZ330" i="2" s="1"/>
  <c r="BA330" i="2" s="1"/>
  <c r="AY353" i="2"/>
  <c r="AZ353" i="2" s="1"/>
  <c r="BA353" i="2" s="1"/>
  <c r="BB353" i="2" s="1"/>
  <c r="AY316" i="2"/>
  <c r="AZ316" i="2" s="1"/>
  <c r="BA316" i="2" s="1"/>
  <c r="BB316" i="2" s="1"/>
  <c r="BC316" i="2" s="1"/>
  <c r="AY334" i="2"/>
  <c r="AZ334" i="2" s="1"/>
  <c r="BA334" i="2" s="1"/>
  <c r="BB334" i="2" s="1"/>
  <c r="AY381" i="2"/>
  <c r="AZ381" i="2" s="1"/>
  <c r="BA381" i="2" s="1"/>
  <c r="BB381" i="2" s="1"/>
  <c r="BC381" i="2" s="1"/>
  <c r="AY341" i="2"/>
  <c r="AZ341" i="2" s="1"/>
  <c r="BA341" i="2" s="1"/>
  <c r="BB341" i="2" s="1"/>
  <c r="AY336" i="2"/>
  <c r="AZ336" i="2" s="1"/>
  <c r="BA336" i="2" s="1"/>
  <c r="AY346" i="2"/>
  <c r="AZ346" i="2" s="1"/>
  <c r="BA346" i="2" s="1"/>
  <c r="AY355" i="2"/>
  <c r="AZ355" i="2" s="1"/>
  <c r="BA355" i="2" s="1"/>
  <c r="AY368" i="2"/>
  <c r="AZ368" i="2" s="1"/>
  <c r="BA368" i="2" s="1"/>
  <c r="AY309" i="2"/>
  <c r="AZ309" i="2" s="1"/>
  <c r="BA309" i="2" s="1"/>
  <c r="BB309" i="2" s="1"/>
  <c r="AY351" i="2"/>
  <c r="AZ351" i="2" s="1"/>
  <c r="BA351" i="2" s="1"/>
  <c r="BB351" i="2" s="1"/>
  <c r="AY350" i="2"/>
  <c r="AZ350" i="2" s="1"/>
  <c r="BA350" i="2" s="1"/>
  <c r="BB350" i="2" s="1"/>
  <c r="AY388" i="2"/>
  <c r="AZ388" i="2" s="1"/>
  <c r="BA388" i="2" s="1"/>
  <c r="AY318" i="2"/>
  <c r="AZ318" i="2" s="1"/>
  <c r="BA318" i="2" s="1"/>
  <c r="BB318" i="2" s="1"/>
  <c r="AN232" i="2"/>
  <c r="AO232" i="2" s="1"/>
  <c r="AN213" i="2"/>
  <c r="AO213" i="2" s="1"/>
  <c r="AN204" i="2"/>
  <c r="AO204" i="2" s="1"/>
  <c r="AN206" i="2"/>
  <c r="AO206" i="2" s="1"/>
  <c r="AN196" i="2"/>
  <c r="AO196" i="2" s="1"/>
  <c r="AN168" i="2"/>
  <c r="AO168" i="2" s="1"/>
  <c r="AY378" i="2"/>
  <c r="AZ378" i="2" s="1"/>
  <c r="BA378" i="2" s="1"/>
  <c r="BB378" i="2" s="1"/>
  <c r="BC378" i="2" s="1"/>
  <c r="AY345" i="2"/>
  <c r="AZ345" i="2" s="1"/>
  <c r="BA345" i="2" s="1"/>
  <c r="BB345" i="2" s="1"/>
  <c r="AY324" i="2"/>
  <c r="AZ324" i="2" s="1"/>
  <c r="BA324" i="2" s="1"/>
  <c r="BB324" i="2" s="1"/>
  <c r="AY333" i="2"/>
  <c r="AZ333" i="2" s="1"/>
  <c r="BA333" i="2" s="1"/>
  <c r="AY384" i="2"/>
  <c r="AZ384" i="2" s="1"/>
  <c r="BA384" i="2" s="1"/>
  <c r="AY362" i="2"/>
  <c r="AZ362" i="2" s="1"/>
  <c r="BA362" i="2" s="1"/>
  <c r="AY326" i="2"/>
  <c r="AZ326" i="2" s="1"/>
  <c r="BA326" i="2" s="1"/>
  <c r="AY370" i="2"/>
  <c r="AZ370" i="2" s="1"/>
  <c r="BA370" i="2" s="1"/>
  <c r="BB370" i="2" s="1"/>
  <c r="AY314" i="2"/>
  <c r="AZ314" i="2" s="1"/>
  <c r="BA314" i="2" s="1"/>
  <c r="BB314" i="2" s="1"/>
  <c r="BC314" i="2" s="1"/>
  <c r="AY374" i="2"/>
  <c r="AZ374" i="2" s="1"/>
  <c r="BA374" i="2" s="1"/>
  <c r="AY311" i="2"/>
  <c r="AZ311" i="2" s="1"/>
  <c r="BA311" i="2" s="1"/>
  <c r="AY339" i="2"/>
  <c r="AZ339" i="2" s="1"/>
  <c r="BA339" i="2" s="1"/>
  <c r="BB339" i="2" s="1"/>
  <c r="BC339" i="2" s="1"/>
  <c r="AY389" i="2"/>
  <c r="AZ389" i="2" s="1"/>
  <c r="BA389" i="2" s="1"/>
  <c r="BB389" i="2" s="1"/>
  <c r="BC389" i="2" s="1"/>
  <c r="AY310" i="2"/>
  <c r="AZ310" i="2" s="1"/>
  <c r="BA310" i="2" s="1"/>
  <c r="BB310" i="2" s="1"/>
  <c r="AY342" i="2"/>
  <c r="AZ342" i="2" s="1"/>
  <c r="BA342" i="2" s="1"/>
  <c r="BB342" i="2" s="1"/>
  <c r="AN216" i="2"/>
  <c r="AO216" i="2" s="1"/>
  <c r="AY329" i="2"/>
  <c r="AZ329" i="2" s="1"/>
  <c r="BA329" i="2" s="1"/>
  <c r="BB329" i="2" s="1"/>
  <c r="AY308" i="2"/>
  <c r="AZ308" i="2" s="1"/>
  <c r="BA308" i="2" s="1"/>
  <c r="BB308" i="2" s="1"/>
  <c r="BC308" i="2" s="1"/>
  <c r="AN200" i="2"/>
  <c r="AO200" i="2" s="1"/>
  <c r="AN171" i="2"/>
  <c r="AO171" i="2" s="1"/>
  <c r="AY328" i="2"/>
  <c r="AZ328" i="2" s="1"/>
  <c r="BA328" i="2" s="1"/>
  <c r="BB328" i="2" s="1"/>
  <c r="AN181" i="2"/>
  <c r="AO181" i="2" s="1"/>
  <c r="AN234" i="2"/>
  <c r="AO234" i="2" s="1"/>
  <c r="AN162" i="2"/>
  <c r="AO162" i="2" s="1"/>
  <c r="AP162" i="2" s="1"/>
  <c r="AQ162" i="2" s="1"/>
  <c r="AN174" i="2"/>
  <c r="AO174" i="2" s="1"/>
  <c r="AN177" i="2"/>
  <c r="AO177" i="2" s="1"/>
  <c r="AY369" i="2"/>
  <c r="AZ369" i="2" s="1"/>
  <c r="BA369" i="2" s="1"/>
  <c r="BB369" i="2" s="1"/>
  <c r="AY322" i="2"/>
  <c r="AZ322" i="2" s="1"/>
  <c r="BA322" i="2" s="1"/>
  <c r="BB322" i="2" s="1"/>
  <c r="AY397" i="2"/>
  <c r="AZ397" i="2" s="1"/>
  <c r="BA397" i="2" s="1"/>
  <c r="BB397" i="2" s="1"/>
  <c r="BC397" i="2" s="1"/>
  <c r="BD397" i="2" s="1"/>
  <c r="CB397" i="2" s="1"/>
  <c r="AY382" i="2"/>
  <c r="AZ382" i="2" s="1"/>
  <c r="BA382" i="2" s="1"/>
  <c r="AY387" i="2"/>
  <c r="AZ387" i="2" s="1"/>
  <c r="BA387" i="2" s="1"/>
  <c r="BB387" i="2" s="1"/>
  <c r="AY394" i="2"/>
  <c r="AZ394" i="2" s="1"/>
  <c r="BA394" i="2" s="1"/>
  <c r="AY380" i="2"/>
  <c r="AZ380" i="2" s="1"/>
  <c r="BA380" i="2" s="1"/>
  <c r="AY371" i="2"/>
  <c r="AZ371" i="2" s="1"/>
  <c r="BA371" i="2" s="1"/>
  <c r="BB371" i="2" s="1"/>
  <c r="AY305" i="2"/>
  <c r="AZ305" i="2" s="1"/>
  <c r="BA305" i="2" s="1"/>
  <c r="BB305" i="2" s="1"/>
  <c r="AY354" i="2"/>
  <c r="AZ354" i="2" s="1"/>
  <c r="BA354" i="2" s="1"/>
  <c r="BB354" i="2" s="1"/>
  <c r="BC354" i="2" s="1"/>
  <c r="BD354" i="2" s="1"/>
  <c r="BS354" i="2" s="1"/>
  <c r="AY372" i="2"/>
  <c r="AZ372" i="2" s="1"/>
  <c r="BA372" i="2" s="1"/>
  <c r="BB372" i="2" s="1"/>
  <c r="BC372" i="2" s="1"/>
  <c r="AY383" i="2"/>
  <c r="AZ383" i="2" s="1"/>
  <c r="BA383" i="2" s="1"/>
  <c r="BB383" i="2" s="1"/>
  <c r="AY332" i="2"/>
  <c r="AZ332" i="2" s="1"/>
  <c r="BA332" i="2" s="1"/>
  <c r="AY304" i="2"/>
  <c r="AZ304" i="2" s="1"/>
  <c r="BA304" i="2" s="1"/>
  <c r="AY396" i="2"/>
  <c r="AZ396" i="2" s="1"/>
  <c r="BA396" i="2" s="1"/>
  <c r="AY340" i="2"/>
  <c r="AZ340" i="2" s="1"/>
  <c r="BA340" i="2" s="1"/>
  <c r="AY403" i="2"/>
  <c r="AZ403" i="2" s="1"/>
  <c r="BA403" i="2" s="1"/>
  <c r="BB403" i="2" s="1"/>
  <c r="AY377" i="2"/>
  <c r="AZ377" i="2" s="1"/>
  <c r="BA377" i="2" s="1"/>
  <c r="AY401" i="2"/>
  <c r="AZ401" i="2" s="1"/>
  <c r="BA401" i="2" s="1"/>
  <c r="AY373" i="2"/>
  <c r="AZ373" i="2" s="1"/>
  <c r="BA373" i="2" s="1"/>
  <c r="BB373" i="2" s="1"/>
  <c r="AY386" i="2"/>
  <c r="AZ386" i="2" s="1"/>
  <c r="BA386" i="2" s="1"/>
  <c r="AY358" i="2"/>
  <c r="AZ358" i="2" s="1"/>
  <c r="BA358" i="2" s="1"/>
  <c r="BB358" i="2" s="1"/>
  <c r="AY327" i="2"/>
  <c r="AZ327" i="2" s="1"/>
  <c r="BA327" i="2" s="1"/>
  <c r="BB327" i="2" s="1"/>
  <c r="AN159" i="2"/>
  <c r="AO159" i="2" s="1"/>
  <c r="AP159" i="2" s="1"/>
  <c r="AQ159" i="2" s="1"/>
  <c r="AN187" i="2"/>
  <c r="AO187" i="2" s="1"/>
  <c r="AN178" i="2"/>
  <c r="AO178" i="2" s="1"/>
  <c r="AN252" i="2"/>
  <c r="AO252" i="2" s="1"/>
  <c r="AN154" i="2"/>
  <c r="AO154" i="2" s="1"/>
  <c r="AP154" i="2" s="1"/>
  <c r="AQ154" i="2" s="1"/>
  <c r="AR154" i="2" s="1"/>
  <c r="AN197" i="2"/>
  <c r="AO197" i="2" s="1"/>
  <c r="AN185" i="2"/>
  <c r="AO185" i="2" s="1"/>
  <c r="AN242" i="2"/>
  <c r="AO242" i="2" s="1"/>
  <c r="AN217" i="2"/>
  <c r="AO217" i="2" s="1"/>
  <c r="AN157" i="2"/>
  <c r="AO157" i="2" s="1"/>
  <c r="AP157" i="2" s="1"/>
  <c r="AQ157" i="2" s="1"/>
  <c r="AN158" i="2"/>
  <c r="AO158" i="2" s="1"/>
  <c r="AP158" i="2" s="1"/>
  <c r="AQ158" i="2" s="1"/>
  <c r="AN225" i="2"/>
  <c r="AO225" i="2" s="1"/>
  <c r="AN248" i="2"/>
  <c r="AO248" i="2" s="1"/>
  <c r="AN195" i="2"/>
  <c r="AO195" i="2" s="1"/>
  <c r="AN208" i="2"/>
  <c r="AO208" i="2" s="1"/>
  <c r="AN219" i="2"/>
  <c r="AO219" i="2" s="1"/>
  <c r="AN222" i="2"/>
  <c r="AO222" i="2" s="1"/>
  <c r="AN175" i="2"/>
  <c r="AO175" i="2" s="1"/>
  <c r="AN156" i="2"/>
  <c r="AO156" i="2" s="1"/>
  <c r="AP156" i="2" s="1"/>
  <c r="AQ156" i="2" s="1"/>
  <c r="AN226" i="2"/>
  <c r="AO226" i="2" s="1"/>
  <c r="AN235" i="2"/>
  <c r="AO235" i="2" s="1"/>
  <c r="AN203" i="2"/>
  <c r="AO203" i="2" s="1"/>
  <c r="AN170" i="2"/>
  <c r="AO170" i="2" s="1"/>
  <c r="AN251" i="2"/>
  <c r="AO251" i="2" s="1"/>
  <c r="AN189" i="2"/>
  <c r="AO189" i="2" s="1"/>
  <c r="AN176" i="2"/>
  <c r="AO176" i="2" s="1"/>
  <c r="AN205" i="2"/>
  <c r="AO205" i="2" s="1"/>
  <c r="AN211" i="2"/>
  <c r="AO211" i="2" s="1"/>
  <c r="AY321" i="2"/>
  <c r="AZ321" i="2" s="1"/>
  <c r="BA321" i="2" s="1"/>
  <c r="AY363" i="2"/>
  <c r="AZ363" i="2" s="1"/>
  <c r="BA363" i="2" s="1"/>
  <c r="BB363" i="2" s="1"/>
  <c r="AY375" i="2"/>
  <c r="AZ375" i="2" s="1"/>
  <c r="BA375" i="2" s="1"/>
  <c r="BB375" i="2" s="1"/>
  <c r="AY361" i="2"/>
  <c r="AZ361" i="2" s="1"/>
  <c r="BA361" i="2" s="1"/>
  <c r="BB361" i="2" s="1"/>
  <c r="BC361" i="2" s="1"/>
  <c r="AY359" i="2"/>
  <c r="AZ359" i="2" s="1"/>
  <c r="BA359" i="2" s="1"/>
  <c r="BB359" i="2" s="1"/>
  <c r="AY399" i="2"/>
  <c r="AZ399" i="2" s="1"/>
  <c r="BA399" i="2" s="1"/>
  <c r="BB399" i="2" s="1"/>
  <c r="AN233" i="2"/>
  <c r="AO233" i="2" s="1"/>
  <c r="AY349" i="2"/>
  <c r="AZ349" i="2" s="1"/>
  <c r="BA349" i="2" s="1"/>
  <c r="BB349" i="2" s="1"/>
  <c r="AY344" i="2"/>
  <c r="AZ344" i="2" s="1"/>
  <c r="BA344" i="2" s="1"/>
  <c r="AY385" i="2"/>
  <c r="AZ385" i="2" s="1"/>
  <c r="BA385" i="2" s="1"/>
  <c r="BB385" i="2" s="1"/>
  <c r="AY325" i="2"/>
  <c r="AZ325" i="2" s="1"/>
  <c r="BA325" i="2" s="1"/>
  <c r="BB325" i="2" s="1"/>
  <c r="BC325" i="2" s="1"/>
  <c r="AY366" i="2"/>
  <c r="AZ366" i="2" s="1"/>
  <c r="BA366" i="2" s="1"/>
  <c r="BB366" i="2" s="1"/>
  <c r="AY313" i="2"/>
  <c r="AZ313" i="2" s="1"/>
  <c r="BA313" i="2" s="1"/>
  <c r="BB313" i="2" s="1"/>
  <c r="AY315" i="2"/>
  <c r="AZ315" i="2" s="1"/>
  <c r="BA315" i="2" s="1"/>
  <c r="BB315" i="2" s="1"/>
  <c r="AY402" i="2"/>
  <c r="AZ402" i="2" s="1"/>
  <c r="BA402" i="2" s="1"/>
  <c r="BB402" i="2" s="1"/>
  <c r="AY360" i="2"/>
  <c r="AZ360" i="2" s="1"/>
  <c r="BA360" i="2" s="1"/>
  <c r="AY319" i="2"/>
  <c r="AZ319" i="2" s="1"/>
  <c r="BA319" i="2" s="1"/>
  <c r="BB319" i="2" s="1"/>
  <c r="AY312" i="2"/>
  <c r="AZ312" i="2" s="1"/>
  <c r="BA312" i="2" s="1"/>
  <c r="BB312" i="2" s="1"/>
  <c r="AY392" i="2"/>
  <c r="AZ392" i="2" s="1"/>
  <c r="BA392" i="2" s="1"/>
  <c r="BB392" i="2" s="1"/>
  <c r="AY352" i="2"/>
  <c r="AZ352" i="2" s="1"/>
  <c r="BA352" i="2" s="1"/>
  <c r="BB352" i="2" s="1"/>
  <c r="AY364" i="2"/>
  <c r="AZ364" i="2" s="1"/>
  <c r="BA364" i="2" s="1"/>
  <c r="BB364" i="2" s="1"/>
  <c r="BC364" i="2" s="1"/>
  <c r="AN243" i="2"/>
  <c r="AO243" i="2" s="1"/>
  <c r="AN250" i="2"/>
  <c r="AO250" i="2" s="1"/>
  <c r="AN199" i="2"/>
  <c r="AO199" i="2" s="1"/>
  <c r="AN193" i="2"/>
  <c r="AO193" i="2" s="1"/>
  <c r="AN221" i="2"/>
  <c r="AO221" i="2" s="1"/>
  <c r="AN212" i="2"/>
  <c r="AO212" i="2" s="1"/>
  <c r="AN173" i="2"/>
  <c r="AO173" i="2" s="1"/>
  <c r="AN207" i="2"/>
  <c r="AO207" i="2" s="1"/>
  <c r="AN231" i="2"/>
  <c r="AO231" i="2" s="1"/>
  <c r="AN239" i="2"/>
  <c r="AO239" i="2" s="1"/>
  <c r="BD314" i="2"/>
  <c r="BZ314" i="2" s="1"/>
  <c r="BC376" i="2"/>
  <c r="BD376" i="2" s="1"/>
  <c r="AN169" i="2"/>
  <c r="AO169" i="2" s="1"/>
  <c r="BB384" i="2"/>
  <c r="BC384" i="2" s="1"/>
  <c r="BD384" i="2" s="1"/>
  <c r="AN210" i="2"/>
  <c r="AO210" i="2" s="1"/>
  <c r="AN163" i="2"/>
  <c r="BC400" i="2"/>
  <c r="BD400" i="2" s="1"/>
  <c r="CC337" i="2"/>
  <c r="BS337" i="2"/>
  <c r="BF338" i="2"/>
  <c r="CI338" i="2"/>
  <c r="CG338" i="2"/>
  <c r="CJ338" i="2"/>
  <c r="BG338" i="2"/>
  <c r="BH338" i="2"/>
  <c r="BU338" i="2"/>
  <c r="BP338" i="2"/>
  <c r="BD348" i="2"/>
  <c r="BI155" i="2"/>
  <c r="BJ397" i="2"/>
  <c r="CC397" i="2"/>
  <c r="BA108" i="2"/>
  <c r="BA110" i="2"/>
  <c r="BA109" i="2"/>
  <c r="BA106" i="2"/>
  <c r="BA107" i="2"/>
  <c r="BP109" i="2"/>
  <c r="BP110" i="2"/>
  <c r="BP107" i="2"/>
  <c r="BP106" i="2"/>
  <c r="BP108" i="2"/>
  <c r="BM106" i="2"/>
  <c r="BM107" i="2"/>
  <c r="BM108" i="2"/>
  <c r="BM110" i="2"/>
  <c r="BM109" i="2"/>
  <c r="BC106" i="2"/>
  <c r="BC110" i="2"/>
  <c r="BC107" i="2"/>
  <c r="BC108" i="2"/>
  <c r="BC109" i="2"/>
  <c r="BG110" i="2"/>
  <c r="BG107" i="2"/>
  <c r="BG108" i="2"/>
  <c r="BG109" i="2"/>
  <c r="BG106" i="2"/>
  <c r="BD320" i="2"/>
  <c r="BD390" i="2"/>
  <c r="BB393" i="2"/>
  <c r="BC393" i="2" s="1"/>
  <c r="BD393" i="2" s="1"/>
  <c r="AF652" i="2"/>
  <c r="AG652" i="2" s="1"/>
  <c r="AF605" i="2"/>
  <c r="AG605" i="2" s="1"/>
  <c r="AF637" i="2"/>
  <c r="AG637" i="2" s="1"/>
  <c r="AF628" i="2"/>
  <c r="AG628" i="2" s="1"/>
  <c r="AF633" i="2"/>
  <c r="AG633" i="2" s="1"/>
  <c r="AF687" i="2"/>
  <c r="AG687" i="2" s="1"/>
  <c r="AF689" i="2"/>
  <c r="AG689" i="2" s="1"/>
  <c r="AF624" i="2"/>
  <c r="AG624" i="2" s="1"/>
  <c r="AF703" i="2"/>
  <c r="AG703" i="2" s="1"/>
  <c r="AF701" i="2"/>
  <c r="AG701" i="2" s="1"/>
  <c r="AF638" i="2"/>
  <c r="AG638" i="2" s="1"/>
  <c r="AF654" i="2"/>
  <c r="AG654" i="2" s="1"/>
  <c r="AF620" i="2"/>
  <c r="AG620" i="2" s="1"/>
  <c r="AF632" i="2"/>
  <c r="AG632" i="2" s="1"/>
  <c r="AF669" i="2"/>
  <c r="AG669" i="2" s="1"/>
  <c r="AF678" i="2"/>
  <c r="AG678" i="2" s="1"/>
  <c r="AF646" i="2"/>
  <c r="AG646" i="2" s="1"/>
  <c r="AF662" i="2"/>
  <c r="AG662" i="2" s="1"/>
  <c r="AF623" i="2"/>
  <c r="AG623" i="2" s="1"/>
  <c r="AF691" i="2"/>
  <c r="AG691" i="2" s="1"/>
  <c r="AF698" i="2"/>
  <c r="AG698" i="2" s="1"/>
  <c r="AF641" i="2"/>
  <c r="AG641" i="2" s="1"/>
  <c r="AF610" i="2"/>
  <c r="AG610" i="2" s="1"/>
  <c r="AF688" i="2"/>
  <c r="AG688" i="2" s="1"/>
  <c r="AF639" i="2"/>
  <c r="AG639" i="2" s="1"/>
  <c r="BJ517" i="2"/>
  <c r="BK517" i="2" s="1"/>
  <c r="BJ488" i="2"/>
  <c r="BK488" i="2" s="1"/>
  <c r="BJ544" i="2"/>
  <c r="BK544" i="2" s="1"/>
  <c r="BJ551" i="2"/>
  <c r="BK551" i="2" s="1"/>
  <c r="BJ510" i="2"/>
  <c r="BK510" i="2" s="1"/>
  <c r="BJ487" i="2"/>
  <c r="BK487" i="2" s="1"/>
  <c r="BJ477" i="2"/>
  <c r="BK477" i="2" s="1"/>
  <c r="BJ516" i="2"/>
  <c r="BK516" i="2" s="1"/>
  <c r="BJ496" i="2"/>
  <c r="BK496" i="2" s="1"/>
  <c r="BJ546" i="2"/>
  <c r="BK546" i="2" s="1"/>
  <c r="BJ543" i="2"/>
  <c r="BK543" i="2" s="1"/>
  <c r="BJ502" i="2"/>
  <c r="BK502" i="2" s="1"/>
  <c r="BJ470" i="2"/>
  <c r="BK470" i="2" s="1"/>
  <c r="BJ484" i="2"/>
  <c r="BK484" i="2" s="1"/>
  <c r="BJ486" i="2"/>
  <c r="BK486" i="2" s="1"/>
  <c r="BJ473" i="2"/>
  <c r="BK473" i="2" s="1"/>
  <c r="BJ523" i="2"/>
  <c r="BK523" i="2" s="1"/>
  <c r="BJ467" i="2"/>
  <c r="BK467" i="2" s="1"/>
  <c r="BJ552" i="2"/>
  <c r="BK552" i="2" s="1"/>
  <c r="BJ520" i="2"/>
  <c r="BK520" i="2" s="1"/>
  <c r="BJ521" i="2"/>
  <c r="BK521" i="2" s="1"/>
  <c r="BJ531" i="2"/>
  <c r="BK531" i="2" s="1"/>
  <c r="BJ512" i="2"/>
  <c r="BK512" i="2" s="1"/>
  <c r="BJ499" i="2"/>
  <c r="BK499" i="2" s="1"/>
  <c r="BJ474" i="2"/>
  <c r="BK474" i="2" s="1"/>
  <c r="BB335" i="2"/>
  <c r="BC365" i="2"/>
  <c r="BD365" i="2" s="1"/>
  <c r="BB306" i="2"/>
  <c r="BC351" i="2"/>
  <c r="BD351" i="2" s="1"/>
  <c r="BN110" i="2"/>
  <c r="BN107" i="2"/>
  <c r="BN109" i="2"/>
  <c r="BN106" i="2"/>
  <c r="BN108" i="2"/>
  <c r="BA317" i="2"/>
  <c r="BB317" i="2" s="1"/>
  <c r="BB323" i="2"/>
  <c r="BC323" i="2" s="1"/>
  <c r="AF621" i="2"/>
  <c r="AG621" i="2" s="1"/>
  <c r="AF676" i="2"/>
  <c r="AG676" i="2" s="1"/>
  <c r="AF664" i="2"/>
  <c r="AG664" i="2" s="1"/>
  <c r="AF606" i="2"/>
  <c r="AG606" i="2" s="1"/>
  <c r="AF622" i="2"/>
  <c r="AG622" i="2" s="1"/>
  <c r="AF618" i="2"/>
  <c r="AG618" i="2" s="1"/>
  <c r="AF647" i="2"/>
  <c r="AG647" i="2" s="1"/>
  <c r="AF696" i="2"/>
  <c r="AG696" i="2" s="1"/>
  <c r="AF615" i="2"/>
  <c r="AG615" i="2" s="1"/>
  <c r="AF656" i="2"/>
  <c r="AG656" i="2" s="1"/>
  <c r="AF643" i="2"/>
  <c r="AG643" i="2" s="1"/>
  <c r="AF613" i="2"/>
  <c r="AG613" i="2" s="1"/>
  <c r="AF611" i="2"/>
  <c r="AG611" i="2" s="1"/>
  <c r="AF672" i="2"/>
  <c r="AG672" i="2" s="1"/>
  <c r="AF608" i="2"/>
  <c r="AG608" i="2" s="1"/>
  <c r="AF658" i="2"/>
  <c r="AG658" i="2" s="1"/>
  <c r="AF644" i="2"/>
  <c r="AG644" i="2" s="1"/>
  <c r="AF625" i="2"/>
  <c r="AG625" i="2" s="1"/>
  <c r="AF694" i="2"/>
  <c r="AG694" i="2" s="1"/>
  <c r="AF673" i="2"/>
  <c r="AG673" i="2" s="1"/>
  <c r="AF684" i="2"/>
  <c r="AG684" i="2" s="1"/>
  <c r="AF635" i="2"/>
  <c r="AG635" i="2" s="1"/>
  <c r="AF679" i="2"/>
  <c r="AG679" i="2" s="1"/>
  <c r="AF607" i="2"/>
  <c r="AG607" i="2" s="1"/>
  <c r="AF650" i="2"/>
  <c r="AG650" i="2" s="1"/>
  <c r="BJ483" i="2"/>
  <c r="BK483" i="2" s="1"/>
  <c r="BJ533" i="2"/>
  <c r="BK533" i="2" s="1"/>
  <c r="BJ536" i="2"/>
  <c r="BK536" i="2" s="1"/>
  <c r="BJ530" i="2"/>
  <c r="BK530" i="2" s="1"/>
  <c r="BJ537" i="2"/>
  <c r="BK537" i="2" s="1"/>
  <c r="BJ472" i="2"/>
  <c r="BK472" i="2" s="1"/>
  <c r="BJ476" i="2"/>
  <c r="BK476" i="2" s="1"/>
  <c r="BJ547" i="2"/>
  <c r="BK547" i="2" s="1"/>
  <c r="BJ518" i="2"/>
  <c r="BK518" i="2" s="1"/>
  <c r="BJ545" i="2"/>
  <c r="BK545" i="2" s="1"/>
  <c r="BJ505" i="2"/>
  <c r="BK505" i="2" s="1"/>
  <c r="BJ529" i="2"/>
  <c r="BK529" i="2" s="1"/>
  <c r="BJ457" i="2"/>
  <c r="BJ528" i="2"/>
  <c r="BK528" i="2" s="1"/>
  <c r="BJ503" i="2"/>
  <c r="BK503" i="2" s="1"/>
  <c r="BJ524" i="2"/>
  <c r="BK524" i="2" s="1"/>
  <c r="BJ482" i="2"/>
  <c r="BK482" i="2" s="1"/>
  <c r="BJ471" i="2"/>
  <c r="BK471" i="2" s="1"/>
  <c r="BJ527" i="2"/>
  <c r="BK527" i="2" s="1"/>
  <c r="BJ466" i="2"/>
  <c r="BK466" i="2" s="1"/>
  <c r="BJ541" i="2"/>
  <c r="BK541" i="2" s="1"/>
  <c r="BJ497" i="2"/>
  <c r="BK497" i="2" s="1"/>
  <c r="BJ489" i="2"/>
  <c r="BK489" i="2" s="1"/>
  <c r="BJ511" i="2"/>
  <c r="BK511" i="2" s="1"/>
  <c r="BJ479" i="2"/>
  <c r="BK479" i="2" s="1"/>
  <c r="BO106" i="2"/>
  <c r="BO108" i="2"/>
  <c r="BO107" i="2"/>
  <c r="BO110" i="2"/>
  <c r="BO109" i="2"/>
  <c r="BB109" i="2"/>
  <c r="BB108" i="2"/>
  <c r="BB110" i="2"/>
  <c r="BB106" i="2"/>
  <c r="BB107" i="2"/>
  <c r="BF109" i="2"/>
  <c r="BF106" i="2"/>
  <c r="BF107" i="2"/>
  <c r="BF108" i="2"/>
  <c r="BF110" i="2"/>
  <c r="BH108" i="2"/>
  <c r="BH109" i="2"/>
  <c r="BH106" i="2"/>
  <c r="BH110" i="2"/>
  <c r="BH107" i="2"/>
  <c r="BJ106" i="2"/>
  <c r="BJ110" i="2"/>
  <c r="BJ108" i="2"/>
  <c r="BJ107" i="2"/>
  <c r="BJ109" i="2"/>
  <c r="BD108" i="2"/>
  <c r="BD106" i="2"/>
  <c r="BD110" i="2"/>
  <c r="BD109" i="2"/>
  <c r="BD107" i="2"/>
  <c r="BI107" i="2"/>
  <c r="BI110" i="2"/>
  <c r="BI109" i="2"/>
  <c r="BI106" i="2"/>
  <c r="BI108" i="2"/>
  <c r="BE110" i="2"/>
  <c r="BE107" i="2"/>
  <c r="BE108" i="2"/>
  <c r="BE106" i="2"/>
  <c r="BE109" i="2"/>
  <c r="AF645" i="2"/>
  <c r="AG645" i="2" s="1"/>
  <c r="AF619" i="2"/>
  <c r="AG619" i="2" s="1"/>
  <c r="AF697" i="2"/>
  <c r="AG697" i="2" s="1"/>
  <c r="AF683" i="2"/>
  <c r="AG683" i="2" s="1"/>
  <c r="AF630" i="2"/>
  <c r="AG630" i="2" s="1"/>
  <c r="AF695" i="2"/>
  <c r="AG695" i="2" s="1"/>
  <c r="AF665" i="2"/>
  <c r="AG665" i="2" s="1"/>
  <c r="AF629" i="2"/>
  <c r="AG629" i="2" s="1"/>
  <c r="AF609" i="2"/>
  <c r="AG609" i="2" s="1"/>
  <c r="AF680" i="2"/>
  <c r="AG680" i="2" s="1"/>
  <c r="AF690" i="2"/>
  <c r="AG690" i="2" s="1"/>
  <c r="AF667" i="2"/>
  <c r="AG667" i="2" s="1"/>
  <c r="AF614" i="2"/>
  <c r="AG614" i="2" s="1"/>
  <c r="AF642" i="2"/>
  <c r="AG642" i="2" s="1"/>
  <c r="AF686" i="2"/>
  <c r="AG686" i="2" s="1"/>
  <c r="AF666" i="2"/>
  <c r="AG666" i="2" s="1"/>
  <c r="AF648" i="2"/>
  <c r="AG648" i="2" s="1"/>
  <c r="AF626" i="2"/>
  <c r="AG626" i="2" s="1"/>
  <c r="AF660" i="2"/>
  <c r="AG660" i="2" s="1"/>
  <c r="AF661" i="2"/>
  <c r="AG661" i="2" s="1"/>
  <c r="AF674" i="2"/>
  <c r="AG674" i="2" s="1"/>
  <c r="AF702" i="2"/>
  <c r="AG702" i="2" s="1"/>
  <c r="AF659" i="2"/>
  <c r="AG659" i="2" s="1"/>
  <c r="AF634" i="2"/>
  <c r="AG634" i="2" s="1"/>
  <c r="AF671" i="2"/>
  <c r="AG671" i="2" s="1"/>
  <c r="BJ515" i="2"/>
  <c r="BK515" i="2" s="1"/>
  <c r="BJ509" i="2"/>
  <c r="BK509" i="2" s="1"/>
  <c r="BJ542" i="2"/>
  <c r="BK542" i="2" s="1"/>
  <c r="BJ491" i="2"/>
  <c r="BK491" i="2" s="1"/>
  <c r="BJ549" i="2"/>
  <c r="BK549" i="2" s="1"/>
  <c r="BJ462" i="2"/>
  <c r="BK462" i="2" s="1"/>
  <c r="BJ461" i="2"/>
  <c r="BK461" i="2" s="1"/>
  <c r="BJ475" i="2"/>
  <c r="BK475" i="2" s="1"/>
  <c r="BJ495" i="2"/>
  <c r="BK495" i="2" s="1"/>
  <c r="BJ500" i="2"/>
  <c r="BK500" i="2" s="1"/>
  <c r="BJ458" i="2"/>
  <c r="BK458" i="2" s="1"/>
  <c r="BJ481" i="2"/>
  <c r="BK481" i="2" s="1"/>
  <c r="BJ519" i="2"/>
  <c r="BK519" i="2" s="1"/>
  <c r="BJ522" i="2"/>
  <c r="BK522" i="2" s="1"/>
  <c r="BJ464" i="2"/>
  <c r="BK464" i="2" s="1"/>
  <c r="BJ490" i="2"/>
  <c r="BK490" i="2" s="1"/>
  <c r="BJ480" i="2"/>
  <c r="BK480" i="2" s="1"/>
  <c r="BJ498" i="2"/>
  <c r="BK498" i="2" s="1"/>
  <c r="BJ514" i="2"/>
  <c r="BK514" i="2" s="1"/>
  <c r="BJ494" i="2"/>
  <c r="BK494" i="2" s="1"/>
  <c r="BJ538" i="2"/>
  <c r="BK538" i="2" s="1"/>
  <c r="BJ469" i="2"/>
  <c r="BK469" i="2" s="1"/>
  <c r="BJ555" i="2"/>
  <c r="BK555" i="2" s="1"/>
  <c r="BJ553" i="2"/>
  <c r="BK553" i="2" s="1"/>
  <c r="BJ554" i="2"/>
  <c r="BK554" i="2" s="1"/>
  <c r="BC369" i="2"/>
  <c r="BD369" i="2" s="1"/>
  <c r="BC352" i="2"/>
  <c r="BD352" i="2" s="1"/>
  <c r="BB357" i="2"/>
  <c r="BC357" i="2" s="1"/>
  <c r="BK109" i="2"/>
  <c r="BK110" i="2"/>
  <c r="BK108" i="2"/>
  <c r="BK106" i="2"/>
  <c r="BK107" i="2"/>
  <c r="BL107" i="2"/>
  <c r="BL108" i="2"/>
  <c r="BL106" i="2"/>
  <c r="BL110" i="2"/>
  <c r="BL109" i="2"/>
  <c r="AF685" i="2"/>
  <c r="AG685" i="2" s="1"/>
  <c r="AF700" i="2"/>
  <c r="AG700" i="2" s="1"/>
  <c r="AF640" i="2"/>
  <c r="AG640" i="2" s="1"/>
  <c r="AF627" i="2"/>
  <c r="AG627" i="2" s="1"/>
  <c r="AF692" i="2"/>
  <c r="AG692" i="2" s="1"/>
  <c r="AF657" i="2"/>
  <c r="AG657" i="2" s="1"/>
  <c r="AF636" i="2"/>
  <c r="AG636" i="2" s="1"/>
  <c r="AF699" i="2"/>
  <c r="AG699" i="2" s="1"/>
  <c r="AF682" i="2"/>
  <c r="AG682" i="2" s="1"/>
  <c r="AF693" i="2"/>
  <c r="AG693" i="2" s="1"/>
  <c r="AF604" i="2"/>
  <c r="AF675" i="2"/>
  <c r="AG675" i="2" s="1"/>
  <c r="AF663" i="2"/>
  <c r="AG663" i="2" s="1"/>
  <c r="AF631" i="2"/>
  <c r="AG631" i="2" s="1"/>
  <c r="AF612" i="2"/>
  <c r="AG612" i="2" s="1"/>
  <c r="AF655" i="2"/>
  <c r="AG655" i="2" s="1"/>
  <c r="AF681" i="2"/>
  <c r="AG681" i="2" s="1"/>
  <c r="AF653" i="2"/>
  <c r="AG653" i="2" s="1"/>
  <c r="AF651" i="2"/>
  <c r="AG651" i="2" s="1"/>
  <c r="AF617" i="2"/>
  <c r="AG617" i="2" s="1"/>
  <c r="AF670" i="2"/>
  <c r="AG670" i="2" s="1"/>
  <c r="AF677" i="2"/>
  <c r="AG677" i="2" s="1"/>
  <c r="AF649" i="2"/>
  <c r="AG649" i="2" s="1"/>
  <c r="AF616" i="2"/>
  <c r="AG616" i="2" s="1"/>
  <c r="AF668" i="2"/>
  <c r="AG668" i="2" s="1"/>
  <c r="BJ459" i="2"/>
  <c r="BK459" i="2" s="1"/>
  <c r="BJ508" i="2"/>
  <c r="BK508" i="2" s="1"/>
  <c r="BJ513" i="2"/>
  <c r="BK513" i="2" s="1"/>
  <c r="BJ532" i="2"/>
  <c r="BK532" i="2" s="1"/>
  <c r="BJ526" i="2"/>
  <c r="BK526" i="2" s="1"/>
  <c r="BJ507" i="2"/>
  <c r="BK507" i="2" s="1"/>
  <c r="BJ492" i="2"/>
  <c r="BK492" i="2" s="1"/>
  <c r="BJ525" i="2"/>
  <c r="BK525" i="2" s="1"/>
  <c r="BJ548" i="2"/>
  <c r="BK548" i="2" s="1"/>
  <c r="BJ468" i="2"/>
  <c r="BK468" i="2" s="1"/>
  <c r="BJ493" i="2"/>
  <c r="BK493" i="2" s="1"/>
  <c r="BJ556" i="2"/>
  <c r="BK556" i="2" s="1"/>
  <c r="BJ463" i="2"/>
  <c r="BK463" i="2" s="1"/>
  <c r="BJ501" i="2"/>
  <c r="BK501" i="2" s="1"/>
  <c r="BJ539" i="2"/>
  <c r="BK539" i="2" s="1"/>
  <c r="BJ506" i="2"/>
  <c r="BK506" i="2" s="1"/>
  <c r="BJ485" i="2"/>
  <c r="BK485" i="2" s="1"/>
  <c r="BJ460" i="2"/>
  <c r="BK460" i="2" s="1"/>
  <c r="BJ465" i="2"/>
  <c r="BK465" i="2" s="1"/>
  <c r="BJ504" i="2"/>
  <c r="BK504" i="2" s="1"/>
  <c r="BJ550" i="2"/>
  <c r="BK550" i="2" s="1"/>
  <c r="BJ535" i="2"/>
  <c r="BK535" i="2" s="1"/>
  <c r="BJ534" i="2"/>
  <c r="BK534" i="2" s="1"/>
  <c r="BJ478" i="2"/>
  <c r="BK478" i="2" s="1"/>
  <c r="BJ540" i="2"/>
  <c r="BK540" i="2" s="1"/>
  <c r="BA343" i="2"/>
  <c r="AP210" i="2" l="1"/>
  <c r="AQ210" i="2" s="1"/>
  <c r="AP199" i="2"/>
  <c r="AQ199" i="2" s="1"/>
  <c r="AR199" i="2"/>
  <c r="AP211" i="2"/>
  <c r="AQ211" i="2" s="1"/>
  <c r="AP251" i="2"/>
  <c r="AQ251" i="2" s="1"/>
  <c r="AR251" i="2" s="1"/>
  <c r="AP226" i="2"/>
  <c r="AQ226" i="2" s="1"/>
  <c r="AP219" i="2"/>
  <c r="AQ219" i="2" s="1"/>
  <c r="AP225" i="2"/>
  <c r="AQ225" i="2" s="1"/>
  <c r="AP242" i="2"/>
  <c r="AQ242" i="2" s="1"/>
  <c r="AR242" i="2"/>
  <c r="AP252" i="2"/>
  <c r="AQ252" i="2" s="1"/>
  <c r="AP174" i="2"/>
  <c r="AQ174" i="2" s="1"/>
  <c r="AR174" i="2"/>
  <c r="AP204" i="2"/>
  <c r="AQ204" i="2" s="1"/>
  <c r="AP244" i="2"/>
  <c r="AQ244" i="2" s="1"/>
  <c r="AR244" i="2"/>
  <c r="AP253" i="2"/>
  <c r="AQ253" i="2" s="1"/>
  <c r="AP198" i="2"/>
  <c r="AQ198" i="2" s="1"/>
  <c r="AP184" i="2"/>
  <c r="AQ184" i="2" s="1"/>
  <c r="AP238" i="2"/>
  <c r="AQ238" i="2" s="1"/>
  <c r="AP245" i="2"/>
  <c r="AQ245" i="2" s="1"/>
  <c r="AP230" i="2"/>
  <c r="AQ230" i="2" s="1"/>
  <c r="AR230" i="2"/>
  <c r="AP180" i="2"/>
  <c r="AQ180" i="2" s="1"/>
  <c r="AP188" i="2"/>
  <c r="AQ188" i="2" s="1"/>
  <c r="AR188" i="2" s="1"/>
  <c r="AZ182" i="2"/>
  <c r="BQ182" i="2"/>
  <c r="BE182" i="2"/>
  <c r="BN182" i="2"/>
  <c r="BB182" i="2"/>
  <c r="AY182" i="2"/>
  <c r="AV182" i="2"/>
  <c r="BP182" i="2"/>
  <c r="BM182" i="2"/>
  <c r="BJ182" i="2"/>
  <c r="BG182" i="2"/>
  <c r="BI182" i="2"/>
  <c r="BC182" i="2"/>
  <c r="AW182" i="2"/>
  <c r="BH182" i="2"/>
  <c r="BD182" i="2"/>
  <c r="BA182" i="2"/>
  <c r="AX182" i="2"/>
  <c r="AU182" i="2"/>
  <c r="BO182" i="2"/>
  <c r="BL182" i="2"/>
  <c r="BF182" i="2"/>
  <c r="AT182" i="2"/>
  <c r="BK182" i="2"/>
  <c r="BG224" i="2"/>
  <c r="BI224" i="2"/>
  <c r="AY224" i="2"/>
  <c r="BB224" i="2"/>
  <c r="BM224" i="2"/>
  <c r="BJ224" i="2"/>
  <c r="BE224" i="2"/>
  <c r="BF224" i="2"/>
  <c r="BN224" i="2"/>
  <c r="BL224" i="2"/>
  <c r="BC224" i="2"/>
  <c r="BK224" i="2"/>
  <c r="AV224" i="2"/>
  <c r="BP224" i="2"/>
  <c r="AZ224" i="2"/>
  <c r="AU224" i="2"/>
  <c r="AW224" i="2"/>
  <c r="AX224" i="2"/>
  <c r="BQ224" i="2"/>
  <c r="AT224" i="2"/>
  <c r="BA224" i="2"/>
  <c r="BH224" i="2"/>
  <c r="BD224" i="2"/>
  <c r="BO224" i="2"/>
  <c r="AP239" i="2"/>
  <c r="AQ239" i="2" s="1"/>
  <c r="AP212" i="2"/>
  <c r="AQ212" i="2" s="1"/>
  <c r="AR212" i="2" s="1"/>
  <c r="AP250" i="2"/>
  <c r="AQ250" i="2" s="1"/>
  <c r="AP233" i="2"/>
  <c r="AQ233" i="2" s="1"/>
  <c r="AR233" i="2"/>
  <c r="AP205" i="2"/>
  <c r="AQ205" i="2" s="1"/>
  <c r="AP208" i="2"/>
  <c r="AQ208" i="2" s="1"/>
  <c r="AP185" i="2"/>
  <c r="AQ185" i="2" s="1"/>
  <c r="AP178" i="2"/>
  <c r="AQ178" i="2" s="1"/>
  <c r="AR178" i="2"/>
  <c r="AP216" i="2"/>
  <c r="AQ216" i="2" s="1"/>
  <c r="AP213" i="2"/>
  <c r="AQ213" i="2" s="1"/>
  <c r="AR213" i="2" s="1"/>
  <c r="AP241" i="2"/>
  <c r="AQ241" i="2" s="1"/>
  <c r="AP186" i="2"/>
  <c r="AQ186" i="2" s="1"/>
  <c r="AR186" i="2"/>
  <c r="AP237" i="2"/>
  <c r="AQ237" i="2" s="1"/>
  <c r="AP236" i="2"/>
  <c r="AP215" i="2"/>
  <c r="AQ215" i="2" s="1"/>
  <c r="AP247" i="2"/>
  <c r="AQ247" i="2" s="1"/>
  <c r="AR247" i="2"/>
  <c r="AP218" i="2"/>
  <c r="AQ218" i="2" s="1"/>
  <c r="AP179" i="2"/>
  <c r="AQ179" i="2" s="1"/>
  <c r="AR179" i="2"/>
  <c r="AP229" i="2"/>
  <c r="AQ229" i="2" s="1"/>
  <c r="AP231" i="2"/>
  <c r="AQ231" i="2" s="1"/>
  <c r="AP221" i="2"/>
  <c r="AQ221" i="2" s="1"/>
  <c r="AP243" i="2"/>
  <c r="AQ243" i="2" s="1"/>
  <c r="AR243" i="2"/>
  <c r="AP176" i="2"/>
  <c r="AQ176" i="2" s="1"/>
  <c r="AP203" i="2"/>
  <c r="AQ203" i="2" s="1"/>
  <c r="AR203" i="2" s="1"/>
  <c r="AP175" i="2"/>
  <c r="AQ175" i="2" s="1"/>
  <c r="AP195" i="2"/>
  <c r="AQ195" i="2" s="1"/>
  <c r="AR195" i="2"/>
  <c r="AP197" i="2"/>
  <c r="AQ197" i="2" s="1"/>
  <c r="AP187" i="2"/>
  <c r="AQ187" i="2" s="1"/>
  <c r="AP234" i="2"/>
  <c r="AQ234" i="2" s="1"/>
  <c r="AP200" i="2"/>
  <c r="AQ200" i="2" s="1"/>
  <c r="AR200" i="2"/>
  <c r="AP196" i="2"/>
  <c r="AQ196" i="2" s="1"/>
  <c r="AP232" i="2"/>
  <c r="AQ232" i="2" s="1"/>
  <c r="AR232" i="2" s="1"/>
  <c r="AP223" i="2"/>
  <c r="AQ223" i="2" s="1"/>
  <c r="AP183" i="2"/>
  <c r="AQ183" i="2" s="1"/>
  <c r="AR183" i="2"/>
  <c r="AP249" i="2"/>
  <c r="AQ249" i="2" s="1"/>
  <c r="AP202" i="2"/>
  <c r="AQ202" i="2" s="1"/>
  <c r="AV240" i="2"/>
  <c r="BI240" i="2"/>
  <c r="BF240" i="2"/>
  <c r="BE240" i="2"/>
  <c r="AU240" i="2"/>
  <c r="BO240" i="2"/>
  <c r="BQ240" i="2"/>
  <c r="BN240" i="2"/>
  <c r="BK240" i="2"/>
  <c r="BJ240" i="2"/>
  <c r="AZ240" i="2"/>
  <c r="AW240" i="2"/>
  <c r="AY240" i="2"/>
  <c r="BC240" i="2"/>
  <c r="BP240" i="2"/>
  <c r="BH240" i="2"/>
  <c r="BL240" i="2"/>
  <c r="BB240" i="2"/>
  <c r="BD240" i="2"/>
  <c r="BA240" i="2"/>
  <c r="AX240" i="2"/>
  <c r="BM240" i="2"/>
  <c r="AT240" i="2"/>
  <c r="BG240" i="2"/>
  <c r="AR227" i="2"/>
  <c r="AP207" i="2"/>
  <c r="AQ207" i="2" s="1"/>
  <c r="AR207" i="2"/>
  <c r="AP193" i="2"/>
  <c r="AQ193" i="2" s="1"/>
  <c r="AP189" i="2"/>
  <c r="AQ189" i="2" s="1"/>
  <c r="AR189" i="2"/>
  <c r="AP235" i="2"/>
  <c r="AQ235" i="2" s="1"/>
  <c r="AP222" i="2"/>
  <c r="AQ222" i="2" s="1"/>
  <c r="AP248" i="2"/>
  <c r="AQ248" i="2" s="1"/>
  <c r="AP217" i="2"/>
  <c r="AQ217" i="2" s="1"/>
  <c r="AR217" i="2"/>
  <c r="AP177" i="2"/>
  <c r="AQ177" i="2" s="1"/>
  <c r="AP181" i="2"/>
  <c r="AQ181" i="2" s="1"/>
  <c r="AR181" i="2" s="1"/>
  <c r="AP206" i="2"/>
  <c r="AQ206" i="2" s="1"/>
  <c r="AP246" i="2"/>
  <c r="AQ246" i="2" s="1"/>
  <c r="AR246" i="2"/>
  <c r="AP194" i="2"/>
  <c r="AQ194" i="2" s="1"/>
  <c r="AP192" i="2"/>
  <c r="AQ192" i="2" s="1"/>
  <c r="AP201" i="2"/>
  <c r="AQ201" i="2" s="1"/>
  <c r="AP214" i="2"/>
  <c r="AQ214" i="2" s="1"/>
  <c r="AR214" i="2"/>
  <c r="AP228" i="2"/>
  <c r="AQ228" i="2" s="1"/>
  <c r="AP190" i="2"/>
  <c r="AQ190" i="2" s="1"/>
  <c r="AP191" i="2"/>
  <c r="AQ191" i="2" s="1"/>
  <c r="AP220" i="2"/>
  <c r="AQ220" i="2" s="1"/>
  <c r="AR220" i="2" s="1"/>
  <c r="BE209" i="2"/>
  <c r="BN209" i="2"/>
  <c r="AY209" i="2"/>
  <c r="BJ209" i="2"/>
  <c r="BK209" i="2"/>
  <c r="BH209" i="2"/>
  <c r="BF209" i="2"/>
  <c r="AZ209" i="2"/>
  <c r="BD209" i="2"/>
  <c r="AV209" i="2"/>
  <c r="BI209" i="2"/>
  <c r="BM209" i="2"/>
  <c r="BO209" i="2"/>
  <c r="BL209" i="2"/>
  <c r="AX209" i="2"/>
  <c r="BA209" i="2"/>
  <c r="AT209" i="2"/>
  <c r="AU209" i="2"/>
  <c r="AW209" i="2"/>
  <c r="BQ209" i="2"/>
  <c r="BG209" i="2"/>
  <c r="BB209" i="2"/>
  <c r="BC209" i="2"/>
  <c r="BP209" i="2"/>
  <c r="BB368" i="2"/>
  <c r="BC368" i="2" s="1"/>
  <c r="BD361" i="2"/>
  <c r="BC327" i="2"/>
  <c r="BD327" i="2" s="1"/>
  <c r="BU397" i="2"/>
  <c r="CA397" i="2"/>
  <c r="BB396" i="2"/>
  <c r="BC396" i="2" s="1"/>
  <c r="BB401" i="2"/>
  <c r="BC401" i="2" s="1"/>
  <c r="BD372" i="2"/>
  <c r="BX397" i="2"/>
  <c r="CG397" i="2"/>
  <c r="BC379" i="2"/>
  <c r="BD379" i="2" s="1"/>
  <c r="BC353" i="2"/>
  <c r="BD353" i="2" s="1"/>
  <c r="BB380" i="2"/>
  <c r="BC380" i="2" s="1"/>
  <c r="BB307" i="2"/>
  <c r="BC307" i="2" s="1"/>
  <c r="BB391" i="2"/>
  <c r="BC391" i="2" s="1"/>
  <c r="BI397" i="2"/>
  <c r="BP397" i="2"/>
  <c r="BB388" i="2"/>
  <c r="BC392" i="2"/>
  <c r="BD392" i="2" s="1"/>
  <c r="AR158" i="2"/>
  <c r="BD381" i="2"/>
  <c r="BN338" i="2"/>
  <c r="BS338" i="2"/>
  <c r="CK338" i="2"/>
  <c r="CC338" i="2"/>
  <c r="CF338" i="2"/>
  <c r="BK338" i="2"/>
  <c r="BL338" i="2"/>
  <c r="BR338" i="2"/>
  <c r="CA337" i="2"/>
  <c r="CE337" i="2"/>
  <c r="BB347" i="2"/>
  <c r="BC347" i="2" s="1"/>
  <c r="BD347" i="2" s="1"/>
  <c r="BT354" i="2"/>
  <c r="BV338" i="2"/>
  <c r="CH338" i="2"/>
  <c r="BX338" i="2"/>
  <c r="BZ338" i="2"/>
  <c r="BO338" i="2"/>
  <c r="BW338" i="2"/>
  <c r="CA338" i="2"/>
  <c r="BI338" i="2"/>
  <c r="BY337" i="2"/>
  <c r="BR337" i="2"/>
  <c r="BJ338" i="2"/>
  <c r="BY338" i="2"/>
  <c r="CE338" i="2"/>
  <c r="BQ338" i="2"/>
  <c r="BT338" i="2"/>
  <c r="CB338" i="2"/>
  <c r="CD338" i="2"/>
  <c r="BN337" i="2"/>
  <c r="BJ337" i="2"/>
  <c r="BB311" i="2"/>
  <c r="BC311" i="2" s="1"/>
  <c r="BD311" i="2" s="1"/>
  <c r="BC324" i="2"/>
  <c r="BD324" i="2" s="1"/>
  <c r="BN155" i="2"/>
  <c r="BC342" i="2"/>
  <c r="BD342" i="2" s="1"/>
  <c r="AY155" i="2"/>
  <c r="BE155" i="2"/>
  <c r="BC385" i="2"/>
  <c r="BD385" i="2" s="1"/>
  <c r="BB386" i="2"/>
  <c r="BC386" i="2" s="1"/>
  <c r="BC305" i="2"/>
  <c r="BD305" i="2" s="1"/>
  <c r="BB326" i="2"/>
  <c r="BC326" i="2" s="1"/>
  <c r="BC334" i="2"/>
  <c r="BD334" i="2" s="1"/>
  <c r="AV155" i="2"/>
  <c r="BL155" i="2"/>
  <c r="BO397" i="2"/>
  <c r="CF397" i="2"/>
  <c r="CJ397" i="2"/>
  <c r="BK397" i="2"/>
  <c r="BY397" i="2"/>
  <c r="CI397" i="2"/>
  <c r="BW397" i="2"/>
  <c r="CK397" i="2"/>
  <c r="BC329" i="2"/>
  <c r="BD329" i="2" s="1"/>
  <c r="BI329" i="2" s="1"/>
  <c r="BD389" i="2"/>
  <c r="BQ397" i="2"/>
  <c r="BN397" i="2"/>
  <c r="BZ397" i="2"/>
  <c r="BV397" i="2"/>
  <c r="BF397" i="2"/>
  <c r="CD397" i="2"/>
  <c r="BR397" i="2"/>
  <c r="BM397" i="2"/>
  <c r="BC341" i="2"/>
  <c r="BD341" i="2" s="1"/>
  <c r="BZ341" i="2" s="1"/>
  <c r="BD378" i="2"/>
  <c r="CK378" i="2" s="1"/>
  <c r="CE397" i="2"/>
  <c r="BT397" i="2"/>
  <c r="CH397" i="2"/>
  <c r="BL397" i="2"/>
  <c r="BG397" i="2"/>
  <c r="BH397" i="2"/>
  <c r="BS397" i="2"/>
  <c r="BC328" i="2"/>
  <c r="BD328" i="2" s="1"/>
  <c r="BM328" i="2" s="1"/>
  <c r="BC313" i="2"/>
  <c r="BD313" i="2" s="1"/>
  <c r="BB340" i="2"/>
  <c r="BC340" i="2" s="1"/>
  <c r="BB374" i="2"/>
  <c r="BC374" i="2" s="1"/>
  <c r="BD316" i="2"/>
  <c r="BY316" i="2" s="1"/>
  <c r="BB331" i="2"/>
  <c r="BC331" i="2" s="1"/>
  <c r="BD331" i="2" s="1"/>
  <c r="BB382" i="2"/>
  <c r="BC318" i="2"/>
  <c r="BD318" i="2" s="1"/>
  <c r="BP318" i="2" s="1"/>
  <c r="BB362" i="2"/>
  <c r="BC362" i="2" s="1"/>
  <c r="BB336" i="2"/>
  <c r="BC336" i="2" s="1"/>
  <c r="AY405" i="2"/>
  <c r="BC383" i="2"/>
  <c r="BD383" i="2" s="1"/>
  <c r="BP383" i="2" s="1"/>
  <c r="BB395" i="2"/>
  <c r="BC395" i="2" s="1"/>
  <c r="BB344" i="2"/>
  <c r="BC344" i="2" s="1"/>
  <c r="BC398" i="2"/>
  <c r="BD398" i="2" s="1"/>
  <c r="BN398" i="2" s="1"/>
  <c r="BC345" i="2"/>
  <c r="BD345" i="2" s="1"/>
  <c r="BD308" i="2"/>
  <c r="BY308" i="2" s="1"/>
  <c r="AR160" i="2"/>
  <c r="BC309" i="2"/>
  <c r="BD309" i="2" s="1"/>
  <c r="BB356" i="2"/>
  <c r="BC356" i="2" s="1"/>
  <c r="BC319" i="2"/>
  <c r="BD319" i="2" s="1"/>
  <c r="BO319" i="2" s="1"/>
  <c r="BD364" i="2"/>
  <c r="BC373" i="2"/>
  <c r="BD373" i="2" s="1"/>
  <c r="BC310" i="2"/>
  <c r="BD310" i="2" s="1"/>
  <c r="BC359" i="2"/>
  <c r="BD359" i="2" s="1"/>
  <c r="BK359" i="2" s="1"/>
  <c r="CK354" i="2"/>
  <c r="BC366" i="2"/>
  <c r="BD366" i="2" s="1"/>
  <c r="BO314" i="2"/>
  <c r="CC314" i="2"/>
  <c r="AP173" i="2"/>
  <c r="AQ173" i="2" s="1"/>
  <c r="AP172" i="2"/>
  <c r="AQ172" i="2" s="1"/>
  <c r="AP171" i="2"/>
  <c r="AQ171" i="2" s="1"/>
  <c r="AP170" i="2"/>
  <c r="AQ170" i="2" s="1"/>
  <c r="BB394" i="2"/>
  <c r="BC394" i="2" s="1"/>
  <c r="BC358" i="2"/>
  <c r="BD358" i="2" s="1"/>
  <c r="BW358" i="2" s="1"/>
  <c r="CB354" i="2"/>
  <c r="BU354" i="2"/>
  <c r="CJ337" i="2"/>
  <c r="BI337" i="2"/>
  <c r="BV337" i="2"/>
  <c r="BO337" i="2"/>
  <c r="BL337" i="2"/>
  <c r="BP337" i="2"/>
  <c r="BM337" i="2"/>
  <c r="BZ337" i="2"/>
  <c r="BC367" i="2"/>
  <c r="BD367" i="2" s="1"/>
  <c r="AQ236" i="2"/>
  <c r="AR236" i="2" s="1"/>
  <c r="BB330" i="2"/>
  <c r="BC330" i="2" s="1"/>
  <c r="BC402" i="2"/>
  <c r="BD402" i="2" s="1"/>
  <c r="BQ402" i="2" s="1"/>
  <c r="BM354" i="2"/>
  <c r="BJ354" i="2"/>
  <c r="CH337" i="2"/>
  <c r="BT337" i="2"/>
  <c r="BU337" i="2"/>
  <c r="CD337" i="2"/>
  <c r="CF337" i="2"/>
  <c r="CI337" i="2"/>
  <c r="BX337" i="2"/>
  <c r="BH337" i="2"/>
  <c r="BD339" i="2"/>
  <c r="CG339" i="2" s="1"/>
  <c r="BC370" i="2"/>
  <c r="BD370" i="2" s="1"/>
  <c r="BG370" i="2" s="1"/>
  <c r="AR162" i="2"/>
  <c r="BJ162" i="2" s="1"/>
  <c r="BB377" i="2"/>
  <c r="BC377" i="2" s="1"/>
  <c r="BB355" i="2"/>
  <c r="BC355" i="2" s="1"/>
  <c r="BD355" i="2" s="1"/>
  <c r="AR156" i="2"/>
  <c r="BD156" i="2" s="1"/>
  <c r="BC350" i="2"/>
  <c r="BD350" i="2" s="1"/>
  <c r="CI350" i="2" s="1"/>
  <c r="CC354" i="2"/>
  <c r="BZ354" i="2"/>
  <c r="BQ337" i="2"/>
  <c r="BG337" i="2"/>
  <c r="BW337" i="2"/>
  <c r="CK337" i="2"/>
  <c r="CB337" i="2"/>
  <c r="CG337" i="2"/>
  <c r="BF337" i="2"/>
  <c r="BB333" i="2"/>
  <c r="BC333" i="2" s="1"/>
  <c r="BC315" i="2"/>
  <c r="BD315" i="2" s="1"/>
  <c r="BT315" i="2" s="1"/>
  <c r="CB314" i="2"/>
  <c r="BT314" i="2"/>
  <c r="BC155" i="2"/>
  <c r="BD155" i="2"/>
  <c r="BA155" i="2"/>
  <c r="AT155" i="2"/>
  <c r="AW155" i="2"/>
  <c r="BG155" i="2"/>
  <c r="BK314" i="2"/>
  <c r="CE314" i="2"/>
  <c r="BP155" i="2"/>
  <c r="AU155" i="2"/>
  <c r="BH155" i="2"/>
  <c r="BK155" i="2"/>
  <c r="BF155" i="2"/>
  <c r="BM155" i="2"/>
  <c r="BV314" i="2"/>
  <c r="BF314" i="2"/>
  <c r="AZ155" i="2"/>
  <c r="BJ155" i="2"/>
  <c r="BB155" i="2"/>
  <c r="BO155" i="2"/>
  <c r="AX155" i="2"/>
  <c r="BB346" i="2"/>
  <c r="BC346" i="2" s="1"/>
  <c r="AR161" i="2"/>
  <c r="AY161" i="2" s="1"/>
  <c r="AP168" i="2"/>
  <c r="AQ168" i="2" s="1"/>
  <c r="AP167" i="2"/>
  <c r="AQ167" i="2" s="1"/>
  <c r="BF166" i="2"/>
  <c r="BN166" i="2"/>
  <c r="BE166" i="2"/>
  <c r="BK166" i="2"/>
  <c r="AY166" i="2"/>
  <c r="BP166" i="2"/>
  <c r="BQ166" i="2"/>
  <c r="BH166" i="2"/>
  <c r="BA166" i="2"/>
  <c r="AT166" i="2"/>
  <c r="BD166" i="2"/>
  <c r="BG166" i="2"/>
  <c r="AU166" i="2"/>
  <c r="BJ166" i="2"/>
  <c r="BB166" i="2"/>
  <c r="BL166" i="2"/>
  <c r="AW166" i="2"/>
  <c r="AZ166" i="2"/>
  <c r="BO166" i="2"/>
  <c r="AX166" i="2"/>
  <c r="BC166" i="2"/>
  <c r="BI166" i="2"/>
  <c r="AV166" i="2"/>
  <c r="BM166" i="2"/>
  <c r="BN165" i="2"/>
  <c r="AZ165" i="2"/>
  <c r="AW165" i="2"/>
  <c r="BH165" i="2"/>
  <c r="BQ165" i="2"/>
  <c r="AV165" i="2"/>
  <c r="AY165" i="2"/>
  <c r="BB165" i="2"/>
  <c r="BF165" i="2"/>
  <c r="AU165" i="2"/>
  <c r="BI165" i="2"/>
  <c r="BG165" i="2"/>
  <c r="BL165" i="2"/>
  <c r="BD165" i="2"/>
  <c r="BM165" i="2"/>
  <c r="BA165" i="2"/>
  <c r="BC165" i="2"/>
  <c r="BK165" i="2"/>
  <c r="BP165" i="2"/>
  <c r="AT165" i="2"/>
  <c r="BJ165" i="2"/>
  <c r="AX165" i="2"/>
  <c r="BO165" i="2"/>
  <c r="BE165" i="2"/>
  <c r="AP164" i="2"/>
  <c r="AQ164" i="2" s="1"/>
  <c r="CD328" i="2"/>
  <c r="BL328" i="2"/>
  <c r="BV328" i="2"/>
  <c r="BK328" i="2"/>
  <c r="BP328" i="2"/>
  <c r="CC328" i="2"/>
  <c r="BO328" i="2"/>
  <c r="BW328" i="2"/>
  <c r="BC349" i="2"/>
  <c r="BD349" i="2" s="1"/>
  <c r="BT349" i="2" s="1"/>
  <c r="BJ328" i="2"/>
  <c r="BY328" i="2"/>
  <c r="BQ328" i="2"/>
  <c r="CJ328" i="2"/>
  <c r="BI328" i="2"/>
  <c r="BS328" i="2"/>
  <c r="CE328" i="2"/>
  <c r="AR159" i="2"/>
  <c r="BP159" i="2" s="1"/>
  <c r="CI378" i="2"/>
  <c r="BC371" i="2"/>
  <c r="BD371" i="2" s="1"/>
  <c r="BB321" i="2"/>
  <c r="BC321" i="2" s="1"/>
  <c r="BD321" i="2" s="1"/>
  <c r="BP321" i="2" s="1"/>
  <c r="BC363" i="2"/>
  <c r="BD363" i="2" s="1"/>
  <c r="BT363" i="2" s="1"/>
  <c r="BC312" i="2"/>
  <c r="BD312" i="2" s="1"/>
  <c r="CE312" i="2" s="1"/>
  <c r="BK378" i="2"/>
  <c r="BQ378" i="2"/>
  <c r="BC387" i="2"/>
  <c r="BD387" i="2" s="1"/>
  <c r="CA378" i="2"/>
  <c r="CG378" i="2"/>
  <c r="AR157" i="2"/>
  <c r="BH157" i="2" s="1"/>
  <c r="BC399" i="2"/>
  <c r="BD399" i="2" s="1"/>
  <c r="BW399" i="2" s="1"/>
  <c r="BT378" i="2"/>
  <c r="BJ378" i="2"/>
  <c r="BC403" i="2"/>
  <c r="BD403" i="2" s="1"/>
  <c r="BX403" i="2" s="1"/>
  <c r="BB332" i="2"/>
  <c r="BC332" i="2" s="1"/>
  <c r="BR378" i="2"/>
  <c r="CB378" i="2"/>
  <c r="BF378" i="2"/>
  <c r="BV378" i="2"/>
  <c r="BZ378" i="2"/>
  <c r="CD378" i="2"/>
  <c r="BU378" i="2"/>
  <c r="CF378" i="2"/>
  <c r="CD354" i="2"/>
  <c r="CE354" i="2"/>
  <c r="CF354" i="2"/>
  <c r="BP354" i="2"/>
  <c r="BF354" i="2"/>
  <c r="BY354" i="2"/>
  <c r="BV354" i="2"/>
  <c r="BG354" i="2"/>
  <c r="BU314" i="2"/>
  <c r="CH314" i="2"/>
  <c r="BR314" i="2"/>
  <c r="BH314" i="2"/>
  <c r="CD314" i="2"/>
  <c r="BG314" i="2"/>
  <c r="BN314" i="2"/>
  <c r="BP314" i="2"/>
  <c r="BC375" i="2"/>
  <c r="BD375" i="2" s="1"/>
  <c r="CD375" i="2" s="1"/>
  <c r="BC322" i="2"/>
  <c r="BD322" i="2" s="1"/>
  <c r="BL378" i="2"/>
  <c r="BO378" i="2"/>
  <c r="BW378" i="2"/>
  <c r="BP378" i="2"/>
  <c r="BS378" i="2"/>
  <c r="BN378" i="2"/>
  <c r="BX378" i="2"/>
  <c r="BM378" i="2"/>
  <c r="CJ354" i="2"/>
  <c r="CH354" i="2"/>
  <c r="CI354" i="2"/>
  <c r="BX354" i="2"/>
  <c r="BW354" i="2"/>
  <c r="CA354" i="2"/>
  <c r="CG354" i="2"/>
  <c r="BN354" i="2"/>
  <c r="BS314" i="2"/>
  <c r="BJ314" i="2"/>
  <c r="CI314" i="2"/>
  <c r="BY314" i="2"/>
  <c r="BW314" i="2"/>
  <c r="CA314" i="2"/>
  <c r="CK314" i="2"/>
  <c r="BI314" i="2"/>
  <c r="CJ378" i="2"/>
  <c r="CE378" i="2"/>
  <c r="CC378" i="2"/>
  <c r="BI378" i="2"/>
  <c r="BG378" i="2"/>
  <c r="BY378" i="2"/>
  <c r="CH378" i="2"/>
  <c r="BQ354" i="2"/>
  <c r="BL354" i="2"/>
  <c r="BH354" i="2"/>
  <c r="BK354" i="2"/>
  <c r="BI354" i="2"/>
  <c r="BO354" i="2"/>
  <c r="BR354" i="2"/>
  <c r="CF314" i="2"/>
  <c r="BL314" i="2"/>
  <c r="CG314" i="2"/>
  <c r="BM314" i="2"/>
  <c r="BX314" i="2"/>
  <c r="CJ314" i="2"/>
  <c r="BQ314" i="2"/>
  <c r="BB360" i="2"/>
  <c r="BC360" i="2" s="1"/>
  <c r="BD360" i="2" s="1"/>
  <c r="BG360" i="2" s="1"/>
  <c r="CG359" i="2"/>
  <c r="BU359" i="2"/>
  <c r="BY359" i="2"/>
  <c r="BO359" i="2"/>
  <c r="CK359" i="2"/>
  <c r="BD325" i="2"/>
  <c r="BX325" i="2" s="1"/>
  <c r="AU157" i="2"/>
  <c r="BG359" i="2"/>
  <c r="CF359" i="2"/>
  <c r="BS359" i="2"/>
  <c r="CB359" i="2"/>
  <c r="CF329" i="2"/>
  <c r="BM162" i="2"/>
  <c r="BG162" i="2"/>
  <c r="AX162" i="2"/>
  <c r="AU162" i="2"/>
  <c r="BP162" i="2"/>
  <c r="BO162" i="2"/>
  <c r="BH162" i="2"/>
  <c r="BQ162" i="2"/>
  <c r="BN162" i="2"/>
  <c r="AW162" i="2"/>
  <c r="BF162" i="2"/>
  <c r="AV162" i="2"/>
  <c r="BB162" i="2"/>
  <c r="BL162" i="2"/>
  <c r="BC162" i="2"/>
  <c r="AY162" i="2"/>
  <c r="BI162" i="2"/>
  <c r="AT162" i="2"/>
  <c r="BK162" i="2"/>
  <c r="AZ162" i="2"/>
  <c r="BA162" i="2"/>
  <c r="BD162" i="2"/>
  <c r="BE162" i="2"/>
  <c r="BI161" i="2"/>
  <c r="CH339" i="2"/>
  <c r="BQ329" i="2"/>
  <c r="BO329" i="2"/>
  <c r="BF160" i="2"/>
  <c r="BJ160" i="2"/>
  <c r="BG160" i="2"/>
  <c r="BK160" i="2"/>
  <c r="AX160" i="2"/>
  <c r="AW160" i="2"/>
  <c r="BL160" i="2"/>
  <c r="AZ160" i="2"/>
  <c r="BH160" i="2"/>
  <c r="BA160" i="2"/>
  <c r="AY160" i="2"/>
  <c r="BP160" i="2"/>
  <c r="AV160" i="2"/>
  <c r="BC160" i="2"/>
  <c r="BI160" i="2"/>
  <c r="BE160" i="2"/>
  <c r="AT160" i="2"/>
  <c r="BQ160" i="2"/>
  <c r="BM160" i="2"/>
  <c r="AU160" i="2"/>
  <c r="BN160" i="2"/>
  <c r="BD160" i="2"/>
  <c r="BO160" i="2"/>
  <c r="BB160" i="2"/>
  <c r="BO159" i="2"/>
  <c r="CG329" i="2"/>
  <c r="BW329" i="2"/>
  <c r="BF329" i="2"/>
  <c r="BV329" i="2"/>
  <c r="BF339" i="2"/>
  <c r="BG329" i="2"/>
  <c r="BK329" i="2"/>
  <c r="BP329" i="2"/>
  <c r="BM329" i="2"/>
  <c r="CC329" i="2"/>
  <c r="BZ329" i="2"/>
  <c r="BU329" i="2"/>
  <c r="CK329" i="2"/>
  <c r="CK331" i="2"/>
  <c r="BP331" i="2"/>
  <c r="BF331" i="2"/>
  <c r="BM331" i="2"/>
  <c r="BW331" i="2"/>
  <c r="BJ331" i="2"/>
  <c r="BU331" i="2"/>
  <c r="BK331" i="2"/>
  <c r="BV331" i="2"/>
  <c r="BN331" i="2"/>
  <c r="CF331" i="2"/>
  <c r="CB331" i="2"/>
  <c r="BL331" i="2"/>
  <c r="BS331" i="2"/>
  <c r="BO331" i="2"/>
  <c r="CJ331" i="2"/>
  <c r="CG331" i="2"/>
  <c r="CH331" i="2"/>
  <c r="BQ331" i="2"/>
  <c r="CI331" i="2"/>
  <c r="BY331" i="2"/>
  <c r="BX331" i="2"/>
  <c r="BH331" i="2"/>
  <c r="CC331" i="2"/>
  <c r="CE331" i="2"/>
  <c r="BR331" i="2"/>
  <c r="BI331" i="2"/>
  <c r="BG331" i="2"/>
  <c r="BT331" i="2"/>
  <c r="CD331" i="2"/>
  <c r="CA331" i="2"/>
  <c r="BZ331" i="2"/>
  <c r="CK349" i="2"/>
  <c r="CB349" i="2"/>
  <c r="BQ370" i="2"/>
  <c r="BP370" i="2"/>
  <c r="BW370" i="2"/>
  <c r="CI370" i="2"/>
  <c r="CK370" i="2"/>
  <c r="CG370" i="2"/>
  <c r="BI370" i="2"/>
  <c r="BU370" i="2"/>
  <c r="BQ400" i="2"/>
  <c r="CE400" i="2"/>
  <c r="CG400" i="2"/>
  <c r="BJ400" i="2"/>
  <c r="BW400" i="2"/>
  <c r="CH400" i="2"/>
  <c r="BP400" i="2"/>
  <c r="CB400" i="2"/>
  <c r="CI400" i="2"/>
  <c r="BU400" i="2"/>
  <c r="BM400" i="2"/>
  <c r="BF400" i="2"/>
  <c r="BY400" i="2"/>
  <c r="BV400" i="2"/>
  <c r="BZ400" i="2"/>
  <c r="CA400" i="2"/>
  <c r="BS400" i="2"/>
  <c r="BX400" i="2"/>
  <c r="BO400" i="2"/>
  <c r="CF400" i="2"/>
  <c r="BI400" i="2"/>
  <c r="CD400" i="2"/>
  <c r="BL400" i="2"/>
  <c r="BR400" i="2"/>
  <c r="CC400" i="2"/>
  <c r="CJ400" i="2"/>
  <c r="BT400" i="2"/>
  <c r="BH400" i="2"/>
  <c r="BK400" i="2"/>
  <c r="BN400" i="2"/>
  <c r="BG400" i="2"/>
  <c r="CK400" i="2"/>
  <c r="BZ384" i="2"/>
  <c r="CJ384" i="2"/>
  <c r="CI384" i="2"/>
  <c r="BV384" i="2"/>
  <c r="BQ384" i="2"/>
  <c r="BK384" i="2"/>
  <c r="BH384" i="2"/>
  <c r="CF384" i="2"/>
  <c r="BI384" i="2"/>
  <c r="BR384" i="2"/>
  <c r="BX384" i="2"/>
  <c r="CD384" i="2"/>
  <c r="BJ384" i="2"/>
  <c r="BG384" i="2"/>
  <c r="CG384" i="2"/>
  <c r="CE384" i="2"/>
  <c r="CH384" i="2"/>
  <c r="BL384" i="2"/>
  <c r="BP384" i="2"/>
  <c r="BU384" i="2"/>
  <c r="BM384" i="2"/>
  <c r="BT384" i="2"/>
  <c r="BW384" i="2"/>
  <c r="CA384" i="2"/>
  <c r="CK384" i="2"/>
  <c r="BS384" i="2"/>
  <c r="BN384" i="2"/>
  <c r="CB384" i="2"/>
  <c r="BF384" i="2"/>
  <c r="CC384" i="2"/>
  <c r="BO384" i="2"/>
  <c r="BY384" i="2"/>
  <c r="BI360" i="2"/>
  <c r="BR341" i="2"/>
  <c r="BG341" i="2"/>
  <c r="BH341" i="2"/>
  <c r="BT341" i="2"/>
  <c r="BQ341" i="2"/>
  <c r="BM341" i="2"/>
  <c r="BX341" i="2"/>
  <c r="BN341" i="2"/>
  <c r="BD391" i="2"/>
  <c r="BI391" i="2" s="1"/>
  <c r="BT329" i="2"/>
  <c r="BS329" i="2"/>
  <c r="CB329" i="2"/>
  <c r="BN329" i="2"/>
  <c r="BX329" i="2"/>
  <c r="CI329" i="2"/>
  <c r="BY329" i="2"/>
  <c r="CH329" i="2"/>
  <c r="BD326" i="2"/>
  <c r="BM326" i="2" s="1"/>
  <c r="AP169" i="2"/>
  <c r="AQ169" i="2" s="1"/>
  <c r="BR329" i="2"/>
  <c r="BH329" i="2"/>
  <c r="CE329" i="2"/>
  <c r="CJ329" i="2"/>
  <c r="BJ329" i="2"/>
  <c r="CA329" i="2"/>
  <c r="BL329" i="2"/>
  <c r="AO163" i="2"/>
  <c r="AN255" i="2"/>
  <c r="BC388" i="2"/>
  <c r="BD388" i="2" s="1"/>
  <c r="BD344" i="2"/>
  <c r="BX344" i="2" s="1"/>
  <c r="BD356" i="2"/>
  <c r="CB383" i="2"/>
  <c r="CA383" i="2"/>
  <c r="BL383" i="2"/>
  <c r="CD383" i="2"/>
  <c r="BY383" i="2"/>
  <c r="BV383" i="2"/>
  <c r="BQ383" i="2"/>
  <c r="BX383" i="2"/>
  <c r="BX318" i="2"/>
  <c r="BN318" i="2"/>
  <c r="CE318" i="2"/>
  <c r="BZ318" i="2"/>
  <c r="BJ318" i="2"/>
  <c r="BY318" i="2"/>
  <c r="BK318" i="2"/>
  <c r="BV318" i="2"/>
  <c r="BH402" i="2"/>
  <c r="BJ402" i="2"/>
  <c r="BR402" i="2"/>
  <c r="BG402" i="2"/>
  <c r="BI402" i="2"/>
  <c r="BY402" i="2"/>
  <c r="BT402" i="2"/>
  <c r="CJ402" i="2"/>
  <c r="CH311" i="2"/>
  <c r="BH311" i="2"/>
  <c r="BN311" i="2"/>
  <c r="BW311" i="2"/>
  <c r="BI311" i="2"/>
  <c r="BR311" i="2"/>
  <c r="BY311" i="2"/>
  <c r="BX311" i="2"/>
  <c r="CB311" i="2"/>
  <c r="BL311" i="2"/>
  <c r="BQ311" i="2"/>
  <c r="BM311" i="2"/>
  <c r="BJ311" i="2"/>
  <c r="BZ311" i="2"/>
  <c r="CJ311" i="2"/>
  <c r="BT311" i="2"/>
  <c r="BP311" i="2"/>
  <c r="CG311" i="2"/>
  <c r="CC311" i="2"/>
  <c r="BK311" i="2"/>
  <c r="CD311" i="2"/>
  <c r="CF311" i="2"/>
  <c r="BV311" i="2"/>
  <c r="BF311" i="2"/>
  <c r="BG311" i="2"/>
  <c r="BO311" i="2"/>
  <c r="CA311" i="2"/>
  <c r="CI311" i="2"/>
  <c r="CK311" i="2"/>
  <c r="CE311" i="2"/>
  <c r="BU311" i="2"/>
  <c r="BS311" i="2"/>
  <c r="BP154" i="2"/>
  <c r="BL154" i="2"/>
  <c r="BG154" i="2"/>
  <c r="BD154" i="2"/>
  <c r="BM154" i="2"/>
  <c r="BC154" i="2"/>
  <c r="AY154" i="2"/>
  <c r="BO154" i="2"/>
  <c r="BE154" i="2"/>
  <c r="AX154" i="2"/>
  <c r="BB154" i="2"/>
  <c r="BF154" i="2"/>
  <c r="AZ154" i="2"/>
  <c r="BA154" i="2"/>
  <c r="BK154" i="2"/>
  <c r="AV154" i="2"/>
  <c r="AW154" i="2"/>
  <c r="BI154" i="2"/>
  <c r="BQ154" i="2"/>
  <c r="BH154" i="2"/>
  <c r="AT154" i="2"/>
  <c r="BJ154" i="2"/>
  <c r="BN154" i="2"/>
  <c r="AU154" i="2"/>
  <c r="CF319" i="2"/>
  <c r="CE319" i="2"/>
  <c r="BG319" i="2"/>
  <c r="BT319" i="2"/>
  <c r="BP319" i="2"/>
  <c r="CB319" i="2"/>
  <c r="CC319" i="2"/>
  <c r="CD319" i="2"/>
  <c r="BT393" i="2"/>
  <c r="BV393" i="2"/>
  <c r="BY393" i="2"/>
  <c r="CI393" i="2"/>
  <c r="CA393" i="2"/>
  <c r="CK393" i="2"/>
  <c r="CH393" i="2"/>
  <c r="BU393" i="2"/>
  <c r="BN393" i="2"/>
  <c r="BM393" i="2"/>
  <c r="CC393" i="2"/>
  <c r="BO393" i="2"/>
  <c r="CJ393" i="2"/>
  <c r="BZ393" i="2"/>
  <c r="CG393" i="2"/>
  <c r="BL393" i="2"/>
  <c r="BX393" i="2"/>
  <c r="CF393" i="2"/>
  <c r="BI393" i="2"/>
  <c r="CD393" i="2"/>
  <c r="BH393" i="2"/>
  <c r="BG393" i="2"/>
  <c r="CE393" i="2"/>
  <c r="BQ393" i="2"/>
  <c r="CB393" i="2"/>
  <c r="BK393" i="2"/>
  <c r="BF393" i="2"/>
  <c r="BS393" i="2"/>
  <c r="BW393" i="2"/>
  <c r="BP393" i="2"/>
  <c r="BJ393" i="2"/>
  <c r="BR393" i="2"/>
  <c r="BM363" i="2"/>
  <c r="CG363" i="2"/>
  <c r="BV363" i="2"/>
  <c r="BL363" i="2"/>
  <c r="BO363" i="2"/>
  <c r="BZ363" i="2"/>
  <c r="BW363" i="2"/>
  <c r="CC363" i="2"/>
  <c r="BU363" i="2"/>
  <c r="BJ363" i="2"/>
  <c r="BK363" i="2"/>
  <c r="CD363" i="2"/>
  <c r="CK363" i="2"/>
  <c r="BS363" i="2"/>
  <c r="CI363" i="2"/>
  <c r="CJ363" i="2"/>
  <c r="CD347" i="2"/>
  <c r="BN347" i="2"/>
  <c r="CJ347" i="2"/>
  <c r="CK347" i="2"/>
  <c r="BU347" i="2"/>
  <c r="BS347" i="2"/>
  <c r="BW347" i="2"/>
  <c r="BT347" i="2"/>
  <c r="CE347" i="2"/>
  <c r="CF347" i="2"/>
  <c r="CC347" i="2"/>
  <c r="BR347" i="2"/>
  <c r="CH347" i="2"/>
  <c r="CG347" i="2"/>
  <c r="BV347" i="2"/>
  <c r="BK347" i="2"/>
  <c r="CA347" i="2"/>
  <c r="CB347" i="2"/>
  <c r="CI347" i="2"/>
  <c r="BX347" i="2"/>
  <c r="BP347" i="2"/>
  <c r="BH347" i="2"/>
  <c r="BZ347" i="2"/>
  <c r="BL347" i="2"/>
  <c r="BO347" i="2"/>
  <c r="BI347" i="2"/>
  <c r="BQ347" i="2"/>
  <c r="BY347" i="2"/>
  <c r="BF347" i="2"/>
  <c r="BG347" i="2"/>
  <c r="BJ347" i="2"/>
  <c r="BM347" i="2"/>
  <c r="BJ312" i="2"/>
  <c r="BP312" i="2"/>
  <c r="CC312" i="2"/>
  <c r="CI312" i="2"/>
  <c r="CF312" i="2"/>
  <c r="BW312" i="2"/>
  <c r="BZ312" i="2"/>
  <c r="BI312" i="2"/>
  <c r="BS398" i="2"/>
  <c r="BX398" i="2"/>
  <c r="BR398" i="2"/>
  <c r="BU398" i="2"/>
  <c r="CH398" i="2"/>
  <c r="BT398" i="2"/>
  <c r="BO398" i="2"/>
  <c r="CK398" i="2"/>
  <c r="CJ315" i="2"/>
  <c r="BN315" i="2"/>
  <c r="BH315" i="2"/>
  <c r="BG315" i="2"/>
  <c r="BR315" i="2"/>
  <c r="BW315" i="2"/>
  <c r="BJ315" i="2"/>
  <c r="BO315" i="2"/>
  <c r="BP385" i="2"/>
  <c r="BZ385" i="2"/>
  <c r="BV385" i="2"/>
  <c r="BY385" i="2"/>
  <c r="BM385" i="2"/>
  <c r="CF385" i="2"/>
  <c r="BX385" i="2"/>
  <c r="CJ385" i="2"/>
  <c r="BT385" i="2"/>
  <c r="BI385" i="2"/>
  <c r="BF385" i="2"/>
  <c r="CG385" i="2"/>
  <c r="CK385" i="2"/>
  <c r="CE385" i="2"/>
  <c r="BQ385" i="2"/>
  <c r="BH385" i="2"/>
  <c r="BJ385" i="2"/>
  <c r="BL385" i="2"/>
  <c r="CA385" i="2"/>
  <c r="CI385" i="2"/>
  <c r="CD385" i="2"/>
  <c r="CH385" i="2"/>
  <c r="BK385" i="2"/>
  <c r="CB385" i="2"/>
  <c r="BG385" i="2"/>
  <c r="BO385" i="2"/>
  <c r="BU385" i="2"/>
  <c r="CC385" i="2"/>
  <c r="BS385" i="2"/>
  <c r="BN385" i="2"/>
  <c r="BR385" i="2"/>
  <c r="BW385" i="2"/>
  <c r="CF369" i="2"/>
  <c r="CJ369" i="2"/>
  <c r="BU369" i="2"/>
  <c r="BO369" i="2"/>
  <c r="CK369" i="2"/>
  <c r="BZ369" i="2"/>
  <c r="CC369" i="2"/>
  <c r="BT369" i="2"/>
  <c r="BJ369" i="2"/>
  <c r="BQ369" i="2"/>
  <c r="CE369" i="2"/>
  <c r="BR369" i="2"/>
  <c r="CG369" i="2"/>
  <c r="BW369" i="2"/>
  <c r="BG369" i="2"/>
  <c r="BI369" i="2"/>
  <c r="BL369" i="2"/>
  <c r="CA369" i="2"/>
  <c r="BM369" i="2"/>
  <c r="CD369" i="2"/>
  <c r="BX369" i="2"/>
  <c r="BS369" i="2"/>
  <c r="BN369" i="2"/>
  <c r="BK369" i="2"/>
  <c r="BH369" i="2"/>
  <c r="CI369" i="2"/>
  <c r="CH369" i="2"/>
  <c r="BV369" i="2"/>
  <c r="BY369" i="2"/>
  <c r="BP369" i="2"/>
  <c r="BF369" i="2"/>
  <c r="CB369" i="2"/>
  <c r="BO313" i="2"/>
  <c r="CJ313" i="2"/>
  <c r="BS313" i="2"/>
  <c r="BU313" i="2"/>
  <c r="CF313" i="2"/>
  <c r="BH313" i="2"/>
  <c r="BR313" i="2"/>
  <c r="BT313" i="2"/>
  <c r="BQ313" i="2"/>
  <c r="BG313" i="2"/>
  <c r="CA313" i="2"/>
  <c r="BL313" i="2"/>
  <c r="BM313" i="2"/>
  <c r="CK313" i="2"/>
  <c r="BV313" i="2"/>
  <c r="BW313" i="2"/>
  <c r="CH313" i="2"/>
  <c r="CE313" i="2"/>
  <c r="CB313" i="2"/>
  <c r="BP313" i="2"/>
  <c r="BJ313" i="2"/>
  <c r="BI313" i="2"/>
  <c r="BX313" i="2"/>
  <c r="BY313" i="2"/>
  <c r="CI313" i="2"/>
  <c r="CD313" i="2"/>
  <c r="CC313" i="2"/>
  <c r="BZ313" i="2"/>
  <c r="BN313" i="2"/>
  <c r="BK313" i="2"/>
  <c r="CG313" i="2"/>
  <c r="BF313" i="2"/>
  <c r="BI392" i="2"/>
  <c r="CI392" i="2"/>
  <c r="BK392" i="2"/>
  <c r="BZ392" i="2"/>
  <c r="CH392" i="2"/>
  <c r="CG392" i="2"/>
  <c r="CC392" i="2"/>
  <c r="CE392" i="2"/>
  <c r="BF392" i="2"/>
  <c r="BJ392" i="2"/>
  <c r="BM392" i="2"/>
  <c r="CF392" i="2"/>
  <c r="CB392" i="2"/>
  <c r="BT392" i="2"/>
  <c r="BX392" i="2"/>
  <c r="CA392" i="2"/>
  <c r="CD392" i="2"/>
  <c r="BU392" i="2"/>
  <c r="BP392" i="2"/>
  <c r="BY392" i="2"/>
  <c r="CJ392" i="2"/>
  <c r="BW392" i="2"/>
  <c r="BG392" i="2"/>
  <c r="BN392" i="2"/>
  <c r="BO392" i="2"/>
  <c r="BR392" i="2"/>
  <c r="BQ392" i="2"/>
  <c r="BH392" i="2"/>
  <c r="BS392" i="2"/>
  <c r="BL392" i="2"/>
  <c r="BV392" i="2"/>
  <c r="CK392" i="2"/>
  <c r="CB353" i="2"/>
  <c r="BV353" i="2"/>
  <c r="CI353" i="2"/>
  <c r="CK353" i="2"/>
  <c r="BP353" i="2"/>
  <c r="CF353" i="2"/>
  <c r="BT353" i="2"/>
  <c r="BU353" i="2"/>
  <c r="BI353" i="2"/>
  <c r="BO353" i="2"/>
  <c r="BJ353" i="2"/>
  <c r="BZ353" i="2"/>
  <c r="BL353" i="2"/>
  <c r="CD353" i="2"/>
  <c r="CC353" i="2"/>
  <c r="CH353" i="2"/>
  <c r="BH353" i="2"/>
  <c r="BY353" i="2"/>
  <c r="BM353" i="2"/>
  <c r="BQ353" i="2"/>
  <c r="CE353" i="2"/>
  <c r="BK353" i="2"/>
  <c r="CG353" i="2"/>
  <c r="CJ353" i="2"/>
  <c r="BR353" i="2"/>
  <c r="BW353" i="2"/>
  <c r="BN353" i="2"/>
  <c r="CA353" i="2"/>
  <c r="BS353" i="2"/>
  <c r="BX353" i="2"/>
  <c r="BF353" i="2"/>
  <c r="BG353" i="2"/>
  <c r="CG342" i="2"/>
  <c r="CF342" i="2"/>
  <c r="BK342" i="2"/>
  <c r="CJ342" i="2"/>
  <c r="BS342" i="2"/>
  <c r="BZ342" i="2"/>
  <c r="BV342" i="2"/>
  <c r="BL342" i="2"/>
  <c r="BF342" i="2"/>
  <c r="CE342" i="2"/>
  <c r="BT342" i="2"/>
  <c r="CA342" i="2"/>
  <c r="CK342" i="2"/>
  <c r="BM342" i="2"/>
  <c r="BH342" i="2"/>
  <c r="BX342" i="2"/>
  <c r="BP342" i="2"/>
  <c r="BW342" i="2"/>
  <c r="BO342" i="2"/>
  <c r="CH342" i="2"/>
  <c r="BY342" i="2"/>
  <c r="BG342" i="2"/>
  <c r="BR342" i="2"/>
  <c r="BJ342" i="2"/>
  <c r="BI342" i="2"/>
  <c r="BN342" i="2"/>
  <c r="CC342" i="2"/>
  <c r="BU342" i="2"/>
  <c r="CI342" i="2"/>
  <c r="BQ342" i="2"/>
  <c r="CB342" i="2"/>
  <c r="CD342" i="2"/>
  <c r="BJ391" i="2"/>
  <c r="BM350" i="2"/>
  <c r="BJ350" i="2"/>
  <c r="BT350" i="2"/>
  <c r="BV350" i="2"/>
  <c r="BF350" i="2"/>
  <c r="BY350" i="2"/>
  <c r="BI350" i="2"/>
  <c r="BX350" i="2"/>
  <c r="BT345" i="2"/>
  <c r="BY345" i="2"/>
  <c r="BM345" i="2"/>
  <c r="BH345" i="2"/>
  <c r="CH345" i="2"/>
  <c r="CC345" i="2"/>
  <c r="CA345" i="2"/>
  <c r="BI345" i="2"/>
  <c r="BX345" i="2"/>
  <c r="BZ345" i="2"/>
  <c r="BU345" i="2"/>
  <c r="BF345" i="2"/>
  <c r="BJ345" i="2"/>
  <c r="BK345" i="2"/>
  <c r="CJ345" i="2"/>
  <c r="CB345" i="2"/>
  <c r="BG345" i="2"/>
  <c r="CD345" i="2"/>
  <c r="BV345" i="2"/>
  <c r="BQ345" i="2"/>
  <c r="BL345" i="2"/>
  <c r="CF345" i="2"/>
  <c r="BR345" i="2"/>
  <c r="CG345" i="2"/>
  <c r="CK345" i="2"/>
  <c r="BO345" i="2"/>
  <c r="BN345" i="2"/>
  <c r="BP345" i="2"/>
  <c r="BS345" i="2"/>
  <c r="CE345" i="2"/>
  <c r="CI345" i="2"/>
  <c r="BW345" i="2"/>
  <c r="CF375" i="2"/>
  <c r="BX375" i="2"/>
  <c r="BJ375" i="2"/>
  <c r="BO375" i="2"/>
  <c r="BF375" i="2"/>
  <c r="CH375" i="2"/>
  <c r="CI375" i="2"/>
  <c r="BN375" i="2"/>
  <c r="BT352" i="2"/>
  <c r="BY352" i="2"/>
  <c r="BS352" i="2"/>
  <c r="BH352" i="2"/>
  <c r="CF352" i="2"/>
  <c r="BR352" i="2"/>
  <c r="BF352" i="2"/>
  <c r="BG352" i="2"/>
  <c r="BI352" i="2"/>
  <c r="BV352" i="2"/>
  <c r="BK352" i="2"/>
  <c r="BN352" i="2"/>
  <c r="CG352" i="2"/>
  <c r="CE352" i="2"/>
  <c r="CH352" i="2"/>
  <c r="BX352" i="2"/>
  <c r="CA352" i="2"/>
  <c r="BW352" i="2"/>
  <c r="CD352" i="2"/>
  <c r="CI352" i="2"/>
  <c r="BP352" i="2"/>
  <c r="BL352" i="2"/>
  <c r="BO352" i="2"/>
  <c r="BM352" i="2"/>
  <c r="CJ352" i="2"/>
  <c r="BQ352" i="2"/>
  <c r="BU352" i="2"/>
  <c r="BJ352" i="2"/>
  <c r="CK352" i="2"/>
  <c r="BZ352" i="2"/>
  <c r="CC352" i="2"/>
  <c r="CB352" i="2"/>
  <c r="BI351" i="2"/>
  <c r="BF351" i="2"/>
  <c r="BJ351" i="2"/>
  <c r="CF351" i="2"/>
  <c r="BG351" i="2"/>
  <c r="BY351" i="2"/>
  <c r="CI351" i="2"/>
  <c r="CG351" i="2"/>
  <c r="BU351" i="2"/>
  <c r="BZ351" i="2"/>
  <c r="CH351" i="2"/>
  <c r="BO351" i="2"/>
  <c r="BK351" i="2"/>
  <c r="BS351" i="2"/>
  <c r="BT351" i="2"/>
  <c r="CE351" i="2"/>
  <c r="CJ351" i="2"/>
  <c r="CK351" i="2"/>
  <c r="BL351" i="2"/>
  <c r="BH351" i="2"/>
  <c r="BW351" i="2"/>
  <c r="CB351" i="2"/>
  <c r="CD351" i="2"/>
  <c r="CC351" i="2"/>
  <c r="BQ351" i="2"/>
  <c r="BV351" i="2"/>
  <c r="BP351" i="2"/>
  <c r="BN351" i="2"/>
  <c r="CA351" i="2"/>
  <c r="BM351" i="2"/>
  <c r="BX351" i="2"/>
  <c r="BR351" i="2"/>
  <c r="BJ358" i="2"/>
  <c r="BM358" i="2"/>
  <c r="CH358" i="2"/>
  <c r="BS358" i="2"/>
  <c r="BZ358" i="2"/>
  <c r="BR358" i="2"/>
  <c r="BK358" i="2"/>
  <c r="CF358" i="2"/>
  <c r="BV310" i="2"/>
  <c r="CG310" i="2"/>
  <c r="CF310" i="2"/>
  <c r="BG310" i="2"/>
  <c r="BH310" i="2"/>
  <c r="BO310" i="2"/>
  <c r="BN310" i="2"/>
  <c r="BT310" i="2"/>
  <c r="BS310" i="2"/>
  <c r="BM310" i="2"/>
  <c r="BQ310" i="2"/>
  <c r="CH310" i="2"/>
  <c r="BL310" i="2"/>
  <c r="CC310" i="2"/>
  <c r="CA310" i="2"/>
  <c r="CD310" i="2"/>
  <c r="BY310" i="2"/>
  <c r="BJ310" i="2"/>
  <c r="BK310" i="2"/>
  <c r="BX310" i="2"/>
  <c r="BP310" i="2"/>
  <c r="BR310" i="2"/>
  <c r="CE310" i="2"/>
  <c r="BZ310" i="2"/>
  <c r="CJ310" i="2"/>
  <c r="BU310" i="2"/>
  <c r="CB310" i="2"/>
  <c r="CI310" i="2"/>
  <c r="BI310" i="2"/>
  <c r="CK310" i="2"/>
  <c r="BW310" i="2"/>
  <c r="BF310" i="2"/>
  <c r="BL535" i="2"/>
  <c r="BL501" i="2"/>
  <c r="BM501" i="2" s="1"/>
  <c r="BL507" i="2"/>
  <c r="AH649" i="2"/>
  <c r="AI649" i="2" s="1"/>
  <c r="AH612" i="2"/>
  <c r="AF705" i="2"/>
  <c r="AG604" i="2"/>
  <c r="AH636" i="2"/>
  <c r="AH640" i="2"/>
  <c r="AI640" i="2" s="1"/>
  <c r="BL494" i="2"/>
  <c r="BM494" i="2" s="1"/>
  <c r="BB343" i="2"/>
  <c r="BC343" i="2" s="1"/>
  <c r="BD343" i="2" s="1"/>
  <c r="BL540" i="2"/>
  <c r="BM540" i="2" s="1"/>
  <c r="BN540" i="2" s="1"/>
  <c r="BO540" i="2" s="1"/>
  <c r="BL550" i="2"/>
  <c r="BL485" i="2"/>
  <c r="BM485" i="2" s="1"/>
  <c r="BL463" i="2"/>
  <c r="BL548" i="2"/>
  <c r="BM548" i="2" s="1"/>
  <c r="BL526" i="2"/>
  <c r="BM526" i="2" s="1"/>
  <c r="BL459" i="2"/>
  <c r="BM459" i="2" s="1"/>
  <c r="AH677" i="2"/>
  <c r="AI677" i="2" s="1"/>
  <c r="AJ677" i="2" s="1"/>
  <c r="AK677" i="2" s="1"/>
  <c r="AH653" i="2"/>
  <c r="AI653" i="2" s="1"/>
  <c r="AH631" i="2"/>
  <c r="AH693" i="2"/>
  <c r="AI693" i="2" s="1"/>
  <c r="AJ693" i="2" s="1"/>
  <c r="AH657" i="2"/>
  <c r="AI657" i="2" s="1"/>
  <c r="AH700" i="2"/>
  <c r="BL555" i="2"/>
  <c r="BM555" i="2" s="1"/>
  <c r="BL514" i="2"/>
  <c r="BM514" i="2" s="1"/>
  <c r="BN514" i="2" s="1"/>
  <c r="BL464" i="2"/>
  <c r="BL458" i="2"/>
  <c r="BM458" i="2" s="1"/>
  <c r="BL461" i="2"/>
  <c r="BL542" i="2"/>
  <c r="BM542" i="2" s="1"/>
  <c r="AH634" i="2"/>
  <c r="AH661" i="2"/>
  <c r="AI661" i="2" s="1"/>
  <c r="AH666" i="2"/>
  <c r="AI666" i="2" s="1"/>
  <c r="AH667" i="2"/>
  <c r="AH629" i="2"/>
  <c r="AH683" i="2"/>
  <c r="AI683" i="2" s="1"/>
  <c r="BB304" i="2"/>
  <c r="BL489" i="2"/>
  <c r="BL527" i="2"/>
  <c r="BM527" i="2" s="1"/>
  <c r="BL503" i="2"/>
  <c r="BL505" i="2"/>
  <c r="BM505" i="2" s="1"/>
  <c r="BL476" i="2"/>
  <c r="BM476" i="2" s="1"/>
  <c r="BN476" i="2" s="1"/>
  <c r="BL536" i="2"/>
  <c r="BM536" i="2" s="1"/>
  <c r="AH607" i="2"/>
  <c r="AI607" i="2" s="1"/>
  <c r="AH673" i="2"/>
  <c r="AH658" i="2"/>
  <c r="AI658" i="2" s="1"/>
  <c r="AH613" i="2"/>
  <c r="AH696" i="2"/>
  <c r="AH606" i="2"/>
  <c r="AI606" i="2" s="1"/>
  <c r="AJ606" i="2" s="1"/>
  <c r="AK606" i="2" s="1"/>
  <c r="BC317" i="2"/>
  <c r="BD317" i="2" s="1"/>
  <c r="AV158" i="2"/>
  <c r="BO158" i="2"/>
  <c r="BJ158" i="2"/>
  <c r="BH158" i="2"/>
  <c r="BF158" i="2"/>
  <c r="AZ158" i="2"/>
  <c r="BI158" i="2"/>
  <c r="BC158" i="2"/>
  <c r="AW158" i="2"/>
  <c r="AT158" i="2"/>
  <c r="BD158" i="2"/>
  <c r="BG158" i="2"/>
  <c r="AY158" i="2"/>
  <c r="BB158" i="2"/>
  <c r="BM158" i="2"/>
  <c r="BK158" i="2"/>
  <c r="AU158" i="2"/>
  <c r="BQ158" i="2"/>
  <c r="BP158" i="2"/>
  <c r="AX158" i="2"/>
  <c r="BN158" i="2"/>
  <c r="BA158" i="2"/>
  <c r="BE158" i="2"/>
  <c r="BL158" i="2"/>
  <c r="CC367" i="2"/>
  <c r="BK367" i="2"/>
  <c r="CH367" i="2"/>
  <c r="BY367" i="2"/>
  <c r="CG367" i="2"/>
  <c r="BW367" i="2"/>
  <c r="BO367" i="2"/>
  <c r="BS367" i="2"/>
  <c r="BP367" i="2"/>
  <c r="CE367" i="2"/>
  <c r="BV367" i="2"/>
  <c r="BR367" i="2"/>
  <c r="BN367" i="2"/>
  <c r="BL367" i="2"/>
  <c r="BJ367" i="2"/>
  <c r="CJ367" i="2"/>
  <c r="BX367" i="2"/>
  <c r="CF367" i="2"/>
  <c r="CK367" i="2"/>
  <c r="BM367" i="2"/>
  <c r="BQ367" i="2"/>
  <c r="BT367" i="2"/>
  <c r="BH367" i="2"/>
  <c r="CA367" i="2"/>
  <c r="CB367" i="2"/>
  <c r="BI367" i="2"/>
  <c r="BZ367" i="2"/>
  <c r="BF367" i="2"/>
  <c r="BU367" i="2"/>
  <c r="BG367" i="2"/>
  <c r="CI367" i="2"/>
  <c r="CD367" i="2"/>
  <c r="BL531" i="2"/>
  <c r="BL467" i="2"/>
  <c r="BM467" i="2" s="1"/>
  <c r="BL484" i="2"/>
  <c r="BM484" i="2" s="1"/>
  <c r="BL546" i="2"/>
  <c r="BL487" i="2"/>
  <c r="BM487" i="2" s="1"/>
  <c r="BL488" i="2"/>
  <c r="BM488" i="2" s="1"/>
  <c r="AH610" i="2"/>
  <c r="AH623" i="2"/>
  <c r="AI623" i="2" s="1"/>
  <c r="AJ623" i="2" s="1"/>
  <c r="AH669" i="2"/>
  <c r="AI669" i="2" s="1"/>
  <c r="AH638" i="2"/>
  <c r="AH689" i="2"/>
  <c r="AI689" i="2" s="1"/>
  <c r="AH637" i="2"/>
  <c r="AI637" i="2" s="1"/>
  <c r="AJ637" i="2" s="1"/>
  <c r="BD323" i="2"/>
  <c r="BK361" i="2"/>
  <c r="CG361" i="2"/>
  <c r="BX361" i="2"/>
  <c r="BN361" i="2"/>
  <c r="BW361" i="2"/>
  <c r="BY361" i="2"/>
  <c r="CJ361" i="2"/>
  <c r="BV361" i="2"/>
  <c r="CC361" i="2"/>
  <c r="BU361" i="2"/>
  <c r="BL361" i="2"/>
  <c r="BI361" i="2"/>
  <c r="BQ361" i="2"/>
  <c r="BG361" i="2"/>
  <c r="BJ361" i="2"/>
  <c r="CA361" i="2"/>
  <c r="CI361" i="2"/>
  <c r="CH361" i="2"/>
  <c r="BR361" i="2"/>
  <c r="BH361" i="2"/>
  <c r="CB361" i="2"/>
  <c r="CK361" i="2"/>
  <c r="BF361" i="2"/>
  <c r="BO361" i="2"/>
  <c r="BT361" i="2"/>
  <c r="CF361" i="2"/>
  <c r="BM361" i="2"/>
  <c r="BP361" i="2"/>
  <c r="BS361" i="2"/>
  <c r="BZ361" i="2"/>
  <c r="CE361" i="2"/>
  <c r="CD361" i="2"/>
  <c r="CI376" i="2"/>
  <c r="BY376" i="2"/>
  <c r="CD376" i="2"/>
  <c r="BH376" i="2"/>
  <c r="CF376" i="2"/>
  <c r="BR376" i="2"/>
  <c r="BF376" i="2"/>
  <c r="CG376" i="2"/>
  <c r="CJ376" i="2"/>
  <c r="BX376" i="2"/>
  <c r="BV376" i="2"/>
  <c r="CC376" i="2"/>
  <c r="BT376" i="2"/>
  <c r="BQ376" i="2"/>
  <c r="BU376" i="2"/>
  <c r="BM376" i="2"/>
  <c r="CB376" i="2"/>
  <c r="BN376" i="2"/>
  <c r="CK376" i="2"/>
  <c r="BZ376" i="2"/>
  <c r="BG376" i="2"/>
  <c r="BW376" i="2"/>
  <c r="CA376" i="2"/>
  <c r="BL376" i="2"/>
  <c r="BS376" i="2"/>
  <c r="CE376" i="2"/>
  <c r="CH376" i="2"/>
  <c r="BK376" i="2"/>
  <c r="BP376" i="2"/>
  <c r="BJ376" i="2"/>
  <c r="BI376" i="2"/>
  <c r="BO376" i="2"/>
  <c r="BD401" i="2"/>
  <c r="BF320" i="2"/>
  <c r="CA320" i="2"/>
  <c r="BS320" i="2"/>
  <c r="BG320" i="2"/>
  <c r="BQ320" i="2"/>
  <c r="BK320" i="2"/>
  <c r="CE320" i="2"/>
  <c r="BW320" i="2"/>
  <c r="BZ320" i="2"/>
  <c r="CC320" i="2"/>
  <c r="BX320" i="2"/>
  <c r="BO320" i="2"/>
  <c r="BV320" i="2"/>
  <c r="BM320" i="2"/>
  <c r="CG320" i="2"/>
  <c r="BY320" i="2"/>
  <c r="BP320" i="2"/>
  <c r="BJ320" i="2"/>
  <c r="CB320" i="2"/>
  <c r="CJ320" i="2"/>
  <c r="CH320" i="2"/>
  <c r="BR320" i="2"/>
  <c r="CD320" i="2"/>
  <c r="BI320" i="2"/>
  <c r="BT320" i="2"/>
  <c r="CI320" i="2"/>
  <c r="BL320" i="2"/>
  <c r="CF320" i="2"/>
  <c r="CK320" i="2"/>
  <c r="BH320" i="2"/>
  <c r="BU320" i="2"/>
  <c r="BN320" i="2"/>
  <c r="AX156" i="2"/>
  <c r="AW156" i="2"/>
  <c r="BC382" i="2"/>
  <c r="BD382" i="2" s="1"/>
  <c r="BD330" i="2"/>
  <c r="BJ364" i="2"/>
  <c r="BV364" i="2"/>
  <c r="BZ364" i="2"/>
  <c r="BK364" i="2"/>
  <c r="BH364" i="2"/>
  <c r="CI364" i="2"/>
  <c r="CB364" i="2"/>
  <c r="BY364" i="2"/>
  <c r="BT364" i="2"/>
  <c r="BO364" i="2"/>
  <c r="CA364" i="2"/>
  <c r="BQ364" i="2"/>
  <c r="BP364" i="2"/>
  <c r="BM364" i="2"/>
  <c r="BU364" i="2"/>
  <c r="BS364" i="2"/>
  <c r="BG364" i="2"/>
  <c r="BN364" i="2"/>
  <c r="CG364" i="2"/>
  <c r="CD364" i="2"/>
  <c r="CH364" i="2"/>
  <c r="CF364" i="2"/>
  <c r="CK364" i="2"/>
  <c r="BX364" i="2"/>
  <c r="CJ364" i="2"/>
  <c r="CC364" i="2"/>
  <c r="BI364" i="2"/>
  <c r="BF364" i="2"/>
  <c r="BW364" i="2"/>
  <c r="BL364" i="2"/>
  <c r="BR364" i="2"/>
  <c r="CE364" i="2"/>
  <c r="BC306" i="2"/>
  <c r="BD306" i="2" s="1"/>
  <c r="CF379" i="2"/>
  <c r="BS379" i="2"/>
  <c r="BM379" i="2"/>
  <c r="BK379" i="2"/>
  <c r="BN379" i="2"/>
  <c r="CG379" i="2"/>
  <c r="BP379" i="2"/>
  <c r="CB379" i="2"/>
  <c r="BV379" i="2"/>
  <c r="BT379" i="2"/>
  <c r="CH379" i="2"/>
  <c r="BO379" i="2"/>
  <c r="BX379" i="2"/>
  <c r="BZ379" i="2"/>
  <c r="BI379" i="2"/>
  <c r="BH379" i="2"/>
  <c r="BR379" i="2"/>
  <c r="BU379" i="2"/>
  <c r="CE379" i="2"/>
  <c r="CC379" i="2"/>
  <c r="BL379" i="2"/>
  <c r="BG379" i="2"/>
  <c r="BQ379" i="2"/>
  <c r="CA379" i="2"/>
  <c r="BF379" i="2"/>
  <c r="CK379" i="2"/>
  <c r="BW379" i="2"/>
  <c r="BY379" i="2"/>
  <c r="CJ379" i="2"/>
  <c r="CD379" i="2"/>
  <c r="CI379" i="2"/>
  <c r="BJ379" i="2"/>
  <c r="BZ348" i="2"/>
  <c r="BK348" i="2"/>
  <c r="BI348" i="2"/>
  <c r="CF348" i="2"/>
  <c r="BF348" i="2"/>
  <c r="BO348" i="2"/>
  <c r="BM348" i="2"/>
  <c r="BS348" i="2"/>
  <c r="BW348" i="2"/>
  <c r="BH348" i="2"/>
  <c r="BY348" i="2"/>
  <c r="BJ348" i="2"/>
  <c r="CI348" i="2"/>
  <c r="CD348" i="2"/>
  <c r="BG348" i="2"/>
  <c r="CB348" i="2"/>
  <c r="CC348" i="2"/>
  <c r="CK348" i="2"/>
  <c r="BQ348" i="2"/>
  <c r="CG348" i="2"/>
  <c r="BL348" i="2"/>
  <c r="CE348" i="2"/>
  <c r="BN348" i="2"/>
  <c r="CJ348" i="2"/>
  <c r="BT348" i="2"/>
  <c r="BP348" i="2"/>
  <c r="BV348" i="2"/>
  <c r="CH348" i="2"/>
  <c r="BU348" i="2"/>
  <c r="BR348" i="2"/>
  <c r="CA348" i="2"/>
  <c r="BX348" i="2"/>
  <c r="BL504" i="2"/>
  <c r="BL525" i="2"/>
  <c r="BM525" i="2" s="1"/>
  <c r="BN525" i="2" s="1"/>
  <c r="BO525" i="2" s="1"/>
  <c r="AH668" i="2"/>
  <c r="AH663" i="2"/>
  <c r="AH685" i="2"/>
  <c r="BL469" i="2"/>
  <c r="BM469" i="2" s="1"/>
  <c r="BN469" i="2" s="1"/>
  <c r="BL498" i="2"/>
  <c r="BL522" i="2"/>
  <c r="BL500" i="2"/>
  <c r="BM500" i="2" s="1"/>
  <c r="BL462" i="2"/>
  <c r="BM462" i="2" s="1"/>
  <c r="BL509" i="2"/>
  <c r="AH659" i="2"/>
  <c r="AI659" i="2" s="1"/>
  <c r="AH660" i="2"/>
  <c r="AI660" i="2" s="1"/>
  <c r="AH686" i="2"/>
  <c r="AH690" i="2"/>
  <c r="AI690" i="2" s="1"/>
  <c r="AJ690" i="2" s="1"/>
  <c r="AH665" i="2"/>
  <c r="AI665" i="2" s="1"/>
  <c r="AJ665" i="2" s="1"/>
  <c r="AH697" i="2"/>
  <c r="AI697" i="2" s="1"/>
  <c r="CH334" i="2"/>
  <c r="CB334" i="2"/>
  <c r="BS334" i="2"/>
  <c r="BH334" i="2"/>
  <c r="BK334" i="2"/>
  <c r="BO334" i="2"/>
  <c r="BX334" i="2"/>
  <c r="BG334" i="2"/>
  <c r="BL334" i="2"/>
  <c r="BQ334" i="2"/>
  <c r="BV334" i="2"/>
  <c r="BP334" i="2"/>
  <c r="CD334" i="2"/>
  <c r="BT334" i="2"/>
  <c r="BW334" i="2"/>
  <c r="BJ334" i="2"/>
  <c r="CJ334" i="2"/>
  <c r="BN334" i="2"/>
  <c r="BZ334" i="2"/>
  <c r="CI334" i="2"/>
  <c r="CC334" i="2"/>
  <c r="CK334" i="2"/>
  <c r="BI334" i="2"/>
  <c r="CF334" i="2"/>
  <c r="BU334" i="2"/>
  <c r="BY334" i="2"/>
  <c r="CA334" i="2"/>
  <c r="CE334" i="2"/>
  <c r="BR334" i="2"/>
  <c r="CG334" i="2"/>
  <c r="BM334" i="2"/>
  <c r="BF334" i="2"/>
  <c r="BS29" i="2"/>
  <c r="BS62" i="2"/>
  <c r="BS46" i="2"/>
  <c r="BS48" i="2"/>
  <c r="BS12" i="2"/>
  <c r="BS67" i="2"/>
  <c r="BS41" i="2"/>
  <c r="BS11" i="2"/>
  <c r="BS66" i="2"/>
  <c r="BS95" i="2"/>
  <c r="BS104" i="2"/>
  <c r="BS26" i="2"/>
  <c r="BS83" i="2"/>
  <c r="BS90" i="2"/>
  <c r="BS75" i="2"/>
  <c r="BS89" i="2"/>
  <c r="BS22" i="2"/>
  <c r="BS51" i="2"/>
  <c r="BS16" i="2"/>
  <c r="BS43" i="2"/>
  <c r="BS86" i="2"/>
  <c r="BS19" i="2"/>
  <c r="BS87" i="2"/>
  <c r="BS81" i="2"/>
  <c r="BS68" i="2"/>
  <c r="BS98" i="2"/>
  <c r="BS54" i="2"/>
  <c r="BS5" i="2"/>
  <c r="BS33" i="2"/>
  <c r="BS57" i="2"/>
  <c r="BS64" i="2"/>
  <c r="BS99" i="2"/>
  <c r="BS82" i="2"/>
  <c r="BS92" i="2"/>
  <c r="BS38" i="2"/>
  <c r="BS30" i="2"/>
  <c r="BS74" i="2"/>
  <c r="BS34" i="2"/>
  <c r="BS31" i="2"/>
  <c r="BS20" i="2"/>
  <c r="BS69" i="2"/>
  <c r="BS73" i="2"/>
  <c r="BS102" i="2"/>
  <c r="BS79" i="2"/>
  <c r="BS14" i="2"/>
  <c r="BS28" i="2"/>
  <c r="BS100" i="2"/>
  <c r="BS24" i="2"/>
  <c r="BS13" i="2"/>
  <c r="BS27" i="2"/>
  <c r="BS52" i="2"/>
  <c r="BS7" i="2"/>
  <c r="BS35" i="2"/>
  <c r="BS55" i="2"/>
  <c r="BS71" i="2"/>
  <c r="BS44" i="2"/>
  <c r="BS58" i="2"/>
  <c r="BS10" i="2"/>
  <c r="BS23" i="2"/>
  <c r="BS96" i="2"/>
  <c r="BS101" i="2"/>
  <c r="BS65" i="2"/>
  <c r="BS56" i="2"/>
  <c r="BS94" i="2"/>
  <c r="BS93" i="2"/>
  <c r="BS8" i="2"/>
  <c r="BS50" i="2"/>
  <c r="BS84" i="2"/>
  <c r="BS60" i="2"/>
  <c r="BS70" i="2"/>
  <c r="BS47" i="2"/>
  <c r="BS21" i="2"/>
  <c r="BS61" i="2"/>
  <c r="BS40" i="2"/>
  <c r="BS39" i="2"/>
  <c r="BS9" i="2"/>
  <c r="BS53" i="2"/>
  <c r="BS80" i="2"/>
  <c r="BS36" i="2"/>
  <c r="BS37" i="2"/>
  <c r="BS78" i="2"/>
  <c r="BS72" i="2"/>
  <c r="BS32" i="2"/>
  <c r="BS45" i="2"/>
  <c r="BS49" i="2"/>
  <c r="BS103" i="2"/>
  <c r="BS63" i="2"/>
  <c r="BS6" i="2"/>
  <c r="BS91" i="2"/>
  <c r="BS59" i="2"/>
  <c r="BS85" i="2"/>
  <c r="BS17" i="2"/>
  <c r="BS88" i="2"/>
  <c r="BS97" i="2"/>
  <c r="BS77" i="2"/>
  <c r="BS15" i="2"/>
  <c r="BS76" i="2"/>
  <c r="BS18" i="2"/>
  <c r="BS42" i="2"/>
  <c r="BS25" i="2"/>
  <c r="CJ365" i="2"/>
  <c r="BN365" i="2"/>
  <c r="BM365" i="2"/>
  <c r="BV365" i="2"/>
  <c r="BK365" i="2"/>
  <c r="BO365" i="2"/>
  <c r="BX365" i="2"/>
  <c r="CA365" i="2"/>
  <c r="CI365" i="2"/>
  <c r="BY365" i="2"/>
  <c r="CB365" i="2"/>
  <c r="CK365" i="2"/>
  <c r="BG365" i="2"/>
  <c r="CH365" i="2"/>
  <c r="BJ365" i="2"/>
  <c r="BT365" i="2"/>
  <c r="BL365" i="2"/>
  <c r="CE365" i="2"/>
  <c r="BQ365" i="2"/>
  <c r="BF365" i="2"/>
  <c r="CF365" i="2"/>
  <c r="BZ365" i="2"/>
  <c r="BU365" i="2"/>
  <c r="BI365" i="2"/>
  <c r="CC365" i="2"/>
  <c r="BS365" i="2"/>
  <c r="CG365" i="2"/>
  <c r="BR365" i="2"/>
  <c r="CD365" i="2"/>
  <c r="BH365" i="2"/>
  <c r="BP365" i="2"/>
  <c r="BW365" i="2"/>
  <c r="BL497" i="2"/>
  <c r="BM497" i="2" s="1"/>
  <c r="BN497" i="2" s="1"/>
  <c r="BL471" i="2"/>
  <c r="BL528" i="2"/>
  <c r="BM528" i="2" s="1"/>
  <c r="BN528" i="2" s="1"/>
  <c r="BL545" i="2"/>
  <c r="BM545" i="2" s="1"/>
  <c r="BN545" i="2" s="1"/>
  <c r="BL472" i="2"/>
  <c r="BL533" i="2"/>
  <c r="BM533" i="2" s="1"/>
  <c r="AH679" i="2"/>
  <c r="AH694" i="2"/>
  <c r="AH608" i="2"/>
  <c r="AH643" i="2"/>
  <c r="AH647" i="2"/>
  <c r="AH664" i="2"/>
  <c r="BW324" i="2"/>
  <c r="BS324" i="2"/>
  <c r="CJ324" i="2"/>
  <c r="BM324" i="2"/>
  <c r="CB324" i="2"/>
  <c r="BH324" i="2"/>
  <c r="BK324" i="2"/>
  <c r="BV324" i="2"/>
  <c r="CK324" i="2"/>
  <c r="BU324" i="2"/>
  <c r="BJ324" i="2"/>
  <c r="BQ324" i="2"/>
  <c r="CE324" i="2"/>
  <c r="BL324" i="2"/>
  <c r="CG324" i="2"/>
  <c r="CI324" i="2"/>
  <c r="BY324" i="2"/>
  <c r="BT324" i="2"/>
  <c r="BF324" i="2"/>
  <c r="BX324" i="2"/>
  <c r="BP324" i="2"/>
  <c r="BZ324" i="2"/>
  <c r="BR324" i="2"/>
  <c r="BI324" i="2"/>
  <c r="CH324" i="2"/>
  <c r="BG324" i="2"/>
  <c r="CD324" i="2"/>
  <c r="CA324" i="2"/>
  <c r="BN324" i="2"/>
  <c r="CF324" i="2"/>
  <c r="BO324" i="2"/>
  <c r="CC324" i="2"/>
  <c r="BD380" i="2"/>
  <c r="BL474" i="2"/>
  <c r="BM474" i="2" s="1"/>
  <c r="BN474" i="2" s="1"/>
  <c r="BL521" i="2"/>
  <c r="BL523" i="2"/>
  <c r="BM523" i="2" s="1"/>
  <c r="BL470" i="2"/>
  <c r="BM470" i="2" s="1"/>
  <c r="BL496" i="2"/>
  <c r="BM496" i="2" s="1"/>
  <c r="BL510" i="2"/>
  <c r="BM510" i="2" s="1"/>
  <c r="BL517" i="2"/>
  <c r="BM517" i="2" s="1"/>
  <c r="AH641" i="2"/>
  <c r="AH662" i="2"/>
  <c r="AI662" i="2" s="1"/>
  <c r="AJ662" i="2" s="1"/>
  <c r="AH632" i="2"/>
  <c r="AH701" i="2"/>
  <c r="AH687" i="2"/>
  <c r="AI687" i="2" s="1"/>
  <c r="AJ687" i="2" s="1"/>
  <c r="AK687" i="2" s="1"/>
  <c r="AH605" i="2"/>
  <c r="AI605" i="2" s="1"/>
  <c r="BD377" i="2"/>
  <c r="BR52" i="2"/>
  <c r="BR53" i="2"/>
  <c r="BR33" i="2"/>
  <c r="BR6" i="2"/>
  <c r="BR78" i="2"/>
  <c r="BR76" i="2"/>
  <c r="BR7" i="2"/>
  <c r="BR35" i="2"/>
  <c r="BR16" i="2"/>
  <c r="BR82" i="2"/>
  <c r="BR42" i="2"/>
  <c r="BR38" i="2"/>
  <c r="BR65" i="2"/>
  <c r="BR81" i="2"/>
  <c r="BR91" i="2"/>
  <c r="BR72" i="2"/>
  <c r="BR26" i="2"/>
  <c r="BR5" i="2"/>
  <c r="BR29" i="2"/>
  <c r="BR58" i="2"/>
  <c r="BR84" i="2"/>
  <c r="BR49" i="2"/>
  <c r="BR64" i="2"/>
  <c r="BR97" i="2"/>
  <c r="BR88" i="2"/>
  <c r="BR83" i="2"/>
  <c r="BR30" i="2"/>
  <c r="BR94" i="2"/>
  <c r="BR68" i="2"/>
  <c r="BR104" i="2"/>
  <c r="BR48" i="2"/>
  <c r="BR66" i="2"/>
  <c r="BR101" i="2"/>
  <c r="BR10" i="2"/>
  <c r="BR80" i="2"/>
  <c r="BR87" i="2"/>
  <c r="BR59" i="2"/>
  <c r="BR75" i="2"/>
  <c r="BR69" i="2"/>
  <c r="BR36" i="2"/>
  <c r="BR44" i="2"/>
  <c r="BR27" i="2"/>
  <c r="BR85" i="2"/>
  <c r="BR96" i="2"/>
  <c r="BR70" i="2"/>
  <c r="BR56" i="2"/>
  <c r="BR63" i="2"/>
  <c r="BR100" i="2"/>
  <c r="BR102" i="2"/>
  <c r="BR89" i="2"/>
  <c r="BR37" i="2"/>
  <c r="BR95" i="2"/>
  <c r="BR90" i="2"/>
  <c r="BR23" i="2"/>
  <c r="BR60" i="2"/>
  <c r="BR73" i="2"/>
  <c r="BR34" i="2"/>
  <c r="BR98" i="2"/>
  <c r="BR92" i="2"/>
  <c r="BR57" i="2"/>
  <c r="BR31" i="2"/>
  <c r="BR62" i="2"/>
  <c r="BR51" i="2"/>
  <c r="BR22" i="2"/>
  <c r="BR24" i="2"/>
  <c r="BR79" i="2"/>
  <c r="BR43" i="2"/>
  <c r="BR18" i="2"/>
  <c r="BR41" i="2"/>
  <c r="BR11" i="2"/>
  <c r="BR47" i="2"/>
  <c r="BR55" i="2"/>
  <c r="BR19" i="2"/>
  <c r="BR9" i="2"/>
  <c r="BR8" i="2"/>
  <c r="BR13" i="2"/>
  <c r="BR15" i="2"/>
  <c r="BR32" i="2"/>
  <c r="BR103" i="2"/>
  <c r="BR17" i="2"/>
  <c r="BR93" i="2"/>
  <c r="BR28" i="2"/>
  <c r="BR74" i="2"/>
  <c r="BR67" i="2"/>
  <c r="BR86" i="2"/>
  <c r="BR99" i="2"/>
  <c r="BR54" i="2"/>
  <c r="BR71" i="2"/>
  <c r="BR12" i="2"/>
  <c r="BR50" i="2"/>
  <c r="BR46" i="2"/>
  <c r="BR21" i="2"/>
  <c r="BR40" i="2"/>
  <c r="BR39" i="2"/>
  <c r="BR61" i="2"/>
  <c r="BR77" i="2"/>
  <c r="BR45" i="2"/>
  <c r="BR25" i="2"/>
  <c r="BR14" i="2"/>
  <c r="BR20" i="2"/>
  <c r="BF366" i="2"/>
  <c r="CC366" i="2"/>
  <c r="BL366" i="2"/>
  <c r="BY366" i="2"/>
  <c r="CJ366" i="2"/>
  <c r="BS366" i="2"/>
  <c r="BM366" i="2"/>
  <c r="BG366" i="2"/>
  <c r="BI366" i="2"/>
  <c r="CB366" i="2"/>
  <c r="CD366" i="2"/>
  <c r="CK366" i="2"/>
  <c r="BU366" i="2"/>
  <c r="BT366" i="2"/>
  <c r="BR366" i="2"/>
  <c r="BP366" i="2"/>
  <c r="CG366" i="2"/>
  <c r="BO366" i="2"/>
  <c r="BX366" i="2"/>
  <c r="CI366" i="2"/>
  <c r="BQ366" i="2"/>
  <c r="BZ366" i="2"/>
  <c r="BN366" i="2"/>
  <c r="BJ366" i="2"/>
  <c r="BH366" i="2"/>
  <c r="CA366" i="2"/>
  <c r="BV366" i="2"/>
  <c r="BK366" i="2"/>
  <c r="CF366" i="2"/>
  <c r="CH366" i="2"/>
  <c r="CE366" i="2"/>
  <c r="BW366" i="2"/>
  <c r="BR322" i="2"/>
  <c r="BQ322" i="2"/>
  <c r="CE322" i="2"/>
  <c r="BN322" i="2"/>
  <c r="BU322" i="2"/>
  <c r="BM322" i="2"/>
  <c r="CK322" i="2"/>
  <c r="CD322" i="2"/>
  <c r="BO322" i="2"/>
  <c r="CI322" i="2"/>
  <c r="BV322" i="2"/>
  <c r="BY322" i="2"/>
  <c r="BP322" i="2"/>
  <c r="CH322" i="2"/>
  <c r="BX322" i="2"/>
  <c r="BZ322" i="2"/>
  <c r="CC322" i="2"/>
  <c r="CG322" i="2"/>
  <c r="CF322" i="2"/>
  <c r="BT322" i="2"/>
  <c r="BW322" i="2"/>
  <c r="BS322" i="2"/>
  <c r="BF322" i="2"/>
  <c r="BJ322" i="2"/>
  <c r="BL322" i="2"/>
  <c r="CA322" i="2"/>
  <c r="BK322" i="2"/>
  <c r="BH322" i="2"/>
  <c r="BI322" i="2"/>
  <c r="BG322" i="2"/>
  <c r="CB322" i="2"/>
  <c r="CJ322" i="2"/>
  <c r="BH373" i="2"/>
  <c r="BK373" i="2"/>
  <c r="BT373" i="2"/>
  <c r="CH373" i="2"/>
  <c r="CB373" i="2"/>
  <c r="BF373" i="2"/>
  <c r="CE373" i="2"/>
  <c r="CI373" i="2"/>
  <c r="BO373" i="2"/>
  <c r="BU373" i="2"/>
  <c r="BP373" i="2"/>
  <c r="CC373" i="2"/>
  <c r="BS373" i="2"/>
  <c r="CJ373" i="2"/>
  <c r="CK373" i="2"/>
  <c r="BX373" i="2"/>
  <c r="BI373" i="2"/>
  <c r="BR373" i="2"/>
  <c r="BM373" i="2"/>
  <c r="BL373" i="2"/>
  <c r="BJ373" i="2"/>
  <c r="CD373" i="2"/>
  <c r="BQ373" i="2"/>
  <c r="BY373" i="2"/>
  <c r="CA373" i="2"/>
  <c r="CG373" i="2"/>
  <c r="CF373" i="2"/>
  <c r="BZ373" i="2"/>
  <c r="BG373" i="2"/>
  <c r="BN373" i="2"/>
  <c r="BW373" i="2"/>
  <c r="BV373" i="2"/>
  <c r="BC335" i="2"/>
  <c r="BD335" i="2" s="1"/>
  <c r="BL478" i="2"/>
  <c r="BM478" i="2" s="1"/>
  <c r="BN478" i="2" s="1"/>
  <c r="BO478" i="2" s="1"/>
  <c r="BL506" i="2"/>
  <c r="BL556" i="2"/>
  <c r="BM556" i="2" s="1"/>
  <c r="BN556" i="2" s="1"/>
  <c r="BL532" i="2"/>
  <c r="BM532" i="2" s="1"/>
  <c r="BN532" i="2" s="1"/>
  <c r="BO532" i="2" s="1"/>
  <c r="AH670" i="2"/>
  <c r="AI670" i="2" s="1"/>
  <c r="AH681" i="2"/>
  <c r="AH682" i="2"/>
  <c r="AH692" i="2"/>
  <c r="AI692" i="2" s="1"/>
  <c r="AJ692" i="2" s="1"/>
  <c r="BL534" i="2"/>
  <c r="BM534" i="2" s="1"/>
  <c r="BL465" i="2"/>
  <c r="BM465" i="2" s="1"/>
  <c r="BL539" i="2"/>
  <c r="BL493" i="2"/>
  <c r="BM493" i="2" s="1"/>
  <c r="BL492" i="2"/>
  <c r="BM492" i="2" s="1"/>
  <c r="BL513" i="2"/>
  <c r="AH616" i="2"/>
  <c r="AH617" i="2"/>
  <c r="AI617" i="2" s="1"/>
  <c r="AJ617" i="2" s="1"/>
  <c r="AH655" i="2"/>
  <c r="AI655" i="2" s="1"/>
  <c r="AH675" i="2"/>
  <c r="AI675" i="2" s="1"/>
  <c r="AH699" i="2"/>
  <c r="AI699" i="2" s="1"/>
  <c r="AH627" i="2"/>
  <c r="AI627" i="2" s="1"/>
  <c r="BL554" i="2"/>
  <c r="BL538" i="2"/>
  <c r="BM538" i="2" s="1"/>
  <c r="BL480" i="2"/>
  <c r="BM480" i="2" s="1"/>
  <c r="BN480" i="2" s="1"/>
  <c r="BL519" i="2"/>
  <c r="BM519" i="2" s="1"/>
  <c r="BL495" i="2"/>
  <c r="BL549" i="2"/>
  <c r="BM549" i="2" s="1"/>
  <c r="BL515" i="2"/>
  <c r="AH702" i="2"/>
  <c r="AH626" i="2"/>
  <c r="AI626" i="2" s="1"/>
  <c r="AH642" i="2"/>
  <c r="AH680" i="2"/>
  <c r="AI680" i="2" s="1"/>
  <c r="AH695" i="2"/>
  <c r="AH619" i="2"/>
  <c r="AI619" i="2" s="1"/>
  <c r="BL479" i="2"/>
  <c r="BM479" i="2" s="1"/>
  <c r="BL541" i="2"/>
  <c r="BM541" i="2" s="1"/>
  <c r="BL482" i="2"/>
  <c r="BK457" i="2"/>
  <c r="BJ558" i="2"/>
  <c r="BL518" i="2"/>
  <c r="BM518" i="2" s="1"/>
  <c r="BL537" i="2"/>
  <c r="BM537" i="2" s="1"/>
  <c r="BL483" i="2"/>
  <c r="BM483" i="2" s="1"/>
  <c r="AH635" i="2"/>
  <c r="AH625" i="2"/>
  <c r="AI625" i="2" s="1"/>
  <c r="AH672" i="2"/>
  <c r="AI672" i="2" s="1"/>
  <c r="AH656" i="2"/>
  <c r="AH618" i="2"/>
  <c r="AI618" i="2" s="1"/>
  <c r="AJ618" i="2" s="1"/>
  <c r="AK618" i="2" s="1"/>
  <c r="AH676" i="2"/>
  <c r="AI676" i="2" s="1"/>
  <c r="AJ676" i="2" s="1"/>
  <c r="AK676" i="2" s="1"/>
  <c r="AL676" i="2" s="1"/>
  <c r="BZ389" i="2"/>
  <c r="BK389" i="2"/>
  <c r="BH389" i="2"/>
  <c r="CE389" i="2"/>
  <c r="BJ389" i="2"/>
  <c r="BW389" i="2"/>
  <c r="BN389" i="2"/>
  <c r="BS389" i="2"/>
  <c r="CI389" i="2"/>
  <c r="BY389" i="2"/>
  <c r="BG389" i="2"/>
  <c r="BO389" i="2"/>
  <c r="BF389" i="2"/>
  <c r="BV389" i="2"/>
  <c r="BT389" i="2"/>
  <c r="BX389" i="2"/>
  <c r="BM389" i="2"/>
  <c r="BU389" i="2"/>
  <c r="BP389" i="2"/>
  <c r="CC389" i="2"/>
  <c r="BQ389" i="2"/>
  <c r="CK389" i="2"/>
  <c r="CG389" i="2"/>
  <c r="BI389" i="2"/>
  <c r="CJ389" i="2"/>
  <c r="BL389" i="2"/>
  <c r="CD389" i="2"/>
  <c r="CF389" i="2"/>
  <c r="CH389" i="2"/>
  <c r="CB389" i="2"/>
  <c r="BR389" i="2"/>
  <c r="CA389" i="2"/>
  <c r="BD357" i="2"/>
  <c r="CF372" i="2"/>
  <c r="CG372" i="2"/>
  <c r="BS372" i="2"/>
  <c r="CA372" i="2"/>
  <c r="BF372" i="2"/>
  <c r="BK372" i="2"/>
  <c r="CB372" i="2"/>
  <c r="BP372" i="2"/>
  <c r="BR372" i="2"/>
  <c r="BJ372" i="2"/>
  <c r="BZ372" i="2"/>
  <c r="BO372" i="2"/>
  <c r="CK372" i="2"/>
  <c r="BI372" i="2"/>
  <c r="BN372" i="2"/>
  <c r="CD372" i="2"/>
  <c r="BQ372" i="2"/>
  <c r="BY372" i="2"/>
  <c r="BV372" i="2"/>
  <c r="BT372" i="2"/>
  <c r="BM372" i="2"/>
  <c r="BU372" i="2"/>
  <c r="BL372" i="2"/>
  <c r="CC372" i="2"/>
  <c r="BW372" i="2"/>
  <c r="CJ372" i="2"/>
  <c r="CI372" i="2"/>
  <c r="BG372" i="2"/>
  <c r="CE372" i="2"/>
  <c r="BH372" i="2"/>
  <c r="CH372" i="2"/>
  <c r="BX372" i="2"/>
  <c r="BD396" i="2"/>
  <c r="BL499" i="2"/>
  <c r="BL520" i="2"/>
  <c r="BM520" i="2" s="1"/>
  <c r="BN520" i="2" s="1"/>
  <c r="BO520" i="2" s="1"/>
  <c r="BL473" i="2"/>
  <c r="BL502" i="2"/>
  <c r="BM502" i="2" s="1"/>
  <c r="BL516" i="2"/>
  <c r="BM516" i="2" s="1"/>
  <c r="BL551" i="2"/>
  <c r="AH639" i="2"/>
  <c r="AI639" i="2" s="1"/>
  <c r="AH698" i="2"/>
  <c r="AH646" i="2"/>
  <c r="AH620" i="2"/>
  <c r="AI620" i="2" s="1"/>
  <c r="AH703" i="2"/>
  <c r="AI703" i="2" s="1"/>
  <c r="AH633" i="2"/>
  <c r="AH652" i="2"/>
  <c r="AI652" i="2" s="1"/>
  <c r="BK390" i="2"/>
  <c r="BT390" i="2"/>
  <c r="CA390" i="2"/>
  <c r="BW390" i="2"/>
  <c r="BU390" i="2"/>
  <c r="CG390" i="2"/>
  <c r="BR390" i="2"/>
  <c r="BS390" i="2"/>
  <c r="BO390" i="2"/>
  <c r="BV390" i="2"/>
  <c r="CC390" i="2"/>
  <c r="CK390" i="2"/>
  <c r="BH390" i="2"/>
  <c r="BL390" i="2"/>
  <c r="BJ390" i="2"/>
  <c r="BG390" i="2"/>
  <c r="BP390" i="2"/>
  <c r="BY390" i="2"/>
  <c r="CD390" i="2"/>
  <c r="BN390" i="2"/>
  <c r="BI390" i="2"/>
  <c r="CI390" i="2"/>
  <c r="BF390" i="2"/>
  <c r="CB390" i="2"/>
  <c r="CH390" i="2"/>
  <c r="BQ390" i="2"/>
  <c r="CF390" i="2"/>
  <c r="BZ390" i="2"/>
  <c r="BM390" i="2"/>
  <c r="CE390" i="2"/>
  <c r="CJ390" i="2"/>
  <c r="BX390" i="2"/>
  <c r="BD307" i="2"/>
  <c r="BJ308" i="2"/>
  <c r="BS308" i="2"/>
  <c r="CE308" i="2"/>
  <c r="BM308" i="2"/>
  <c r="BH308" i="2"/>
  <c r="CH308" i="2"/>
  <c r="CF308" i="2"/>
  <c r="BW308" i="2"/>
  <c r="BD386" i="2"/>
  <c r="BD336" i="2"/>
  <c r="BL460" i="2"/>
  <c r="BM460" i="2" s="1"/>
  <c r="BN460" i="2" s="1"/>
  <c r="BL468" i="2"/>
  <c r="BM468" i="2" s="1"/>
  <c r="BL508" i="2"/>
  <c r="AH651" i="2"/>
  <c r="AI651" i="2" s="1"/>
  <c r="BL553" i="2"/>
  <c r="BM553" i="2" s="1"/>
  <c r="BN553" i="2" s="1"/>
  <c r="BL490" i="2"/>
  <c r="BM490" i="2" s="1"/>
  <c r="BL481" i="2"/>
  <c r="BM481" i="2" s="1"/>
  <c r="BL475" i="2"/>
  <c r="BM475" i="2" s="1"/>
  <c r="BL491" i="2"/>
  <c r="BM491" i="2" s="1"/>
  <c r="AH671" i="2"/>
  <c r="AI671" i="2" s="1"/>
  <c r="AH674" i="2"/>
  <c r="AI674" i="2" s="1"/>
  <c r="AH648" i="2"/>
  <c r="AH614" i="2"/>
  <c r="AI614" i="2" s="1"/>
  <c r="AH609" i="2"/>
  <c r="AI609" i="2" s="1"/>
  <c r="AH630" i="2"/>
  <c r="AH645" i="2"/>
  <c r="BX327" i="2"/>
  <c r="BM327" i="2"/>
  <c r="BF327" i="2"/>
  <c r="CF327" i="2"/>
  <c r="CB327" i="2"/>
  <c r="BG327" i="2"/>
  <c r="BV327" i="2"/>
  <c r="BP327" i="2"/>
  <c r="BY327" i="2"/>
  <c r="CD327" i="2"/>
  <c r="CE327" i="2"/>
  <c r="BK327" i="2"/>
  <c r="BW327" i="2"/>
  <c r="BL327" i="2"/>
  <c r="BN327" i="2"/>
  <c r="BT327" i="2"/>
  <c r="CJ327" i="2"/>
  <c r="CI327" i="2"/>
  <c r="CC327" i="2"/>
  <c r="BJ327" i="2"/>
  <c r="CA327" i="2"/>
  <c r="CH327" i="2"/>
  <c r="CG327" i="2"/>
  <c r="BO327" i="2"/>
  <c r="BS327" i="2"/>
  <c r="BR327" i="2"/>
  <c r="BU327" i="2"/>
  <c r="BH327" i="2"/>
  <c r="BI327" i="2"/>
  <c r="BQ327" i="2"/>
  <c r="CK327" i="2"/>
  <c r="BZ327" i="2"/>
  <c r="BL511" i="2"/>
  <c r="BM511" i="2" s="1"/>
  <c r="BL466" i="2"/>
  <c r="BL524" i="2"/>
  <c r="BL529" i="2"/>
  <c r="BM529" i="2" s="1"/>
  <c r="BN529" i="2" s="1"/>
  <c r="BL547" i="2"/>
  <c r="BM547" i="2" s="1"/>
  <c r="BN547" i="2" s="1"/>
  <c r="BL530" i="2"/>
  <c r="BM530" i="2" s="1"/>
  <c r="AH650" i="2"/>
  <c r="AI650" i="2" s="1"/>
  <c r="AH684" i="2"/>
  <c r="AI684" i="2" s="1"/>
  <c r="AH644" i="2"/>
  <c r="AI644" i="2" s="1"/>
  <c r="AH611" i="2"/>
  <c r="AH615" i="2"/>
  <c r="AH622" i="2"/>
  <c r="AI622" i="2" s="1"/>
  <c r="AJ622" i="2" s="1"/>
  <c r="AH621" i="2"/>
  <c r="BD368" i="2"/>
  <c r="BD340" i="2"/>
  <c r="BL512" i="2"/>
  <c r="BM512" i="2" s="1"/>
  <c r="BN512" i="2" s="1"/>
  <c r="BL552" i="2"/>
  <c r="BM552" i="2" s="1"/>
  <c r="BN552" i="2" s="1"/>
  <c r="BO552" i="2" s="1"/>
  <c r="BL486" i="2"/>
  <c r="BM486" i="2" s="1"/>
  <c r="BL543" i="2"/>
  <c r="BL477" i="2"/>
  <c r="BM477" i="2" s="1"/>
  <c r="BL544" i="2"/>
  <c r="BM544" i="2" s="1"/>
  <c r="AH688" i="2"/>
  <c r="AH691" i="2"/>
  <c r="AI691" i="2" s="1"/>
  <c r="AH678" i="2"/>
  <c r="AH654" i="2"/>
  <c r="AH624" i="2"/>
  <c r="AI624" i="2" s="1"/>
  <c r="AH628" i="2"/>
  <c r="AI628" i="2" s="1"/>
  <c r="BK387" i="2"/>
  <c r="BP387" i="2"/>
  <c r="CC387" i="2"/>
  <c r="BG387" i="2"/>
  <c r="BU387" i="2"/>
  <c r="CK387" i="2"/>
  <c r="BO387" i="2"/>
  <c r="BM387" i="2"/>
  <c r="BZ387" i="2"/>
  <c r="CI387" i="2"/>
  <c r="BT387" i="2"/>
  <c r="BJ387" i="2"/>
  <c r="BF387" i="2"/>
  <c r="CJ387" i="2"/>
  <c r="BX387" i="2"/>
  <c r="BY387" i="2"/>
  <c r="BQ387" i="2"/>
  <c r="BH387" i="2"/>
  <c r="BN387" i="2"/>
  <c r="CA387" i="2"/>
  <c r="CD387" i="2"/>
  <c r="CG387" i="2"/>
  <c r="CH387" i="2"/>
  <c r="BW387" i="2"/>
  <c r="CB387" i="2"/>
  <c r="BI387" i="2"/>
  <c r="BV387" i="2"/>
  <c r="BR387" i="2"/>
  <c r="CE387" i="2"/>
  <c r="BL387" i="2"/>
  <c r="BS387" i="2"/>
  <c r="CF387" i="2"/>
  <c r="BD394" i="2"/>
  <c r="CD309" i="2"/>
  <c r="CE309" i="2"/>
  <c r="CA309" i="2"/>
  <c r="CC309" i="2"/>
  <c r="BT309" i="2"/>
  <c r="CH309" i="2"/>
  <c r="BG309" i="2"/>
  <c r="BO309" i="2"/>
  <c r="CJ309" i="2"/>
  <c r="BK309" i="2"/>
  <c r="BP309" i="2"/>
  <c r="BN309" i="2"/>
  <c r="BM309" i="2"/>
  <c r="BZ309" i="2"/>
  <c r="BI309" i="2"/>
  <c r="CK309" i="2"/>
  <c r="BH309" i="2"/>
  <c r="BS309" i="2"/>
  <c r="BF309" i="2"/>
  <c r="BV309" i="2"/>
  <c r="CF309" i="2"/>
  <c r="BU309" i="2"/>
  <c r="BX309" i="2"/>
  <c r="CG309" i="2"/>
  <c r="BR309" i="2"/>
  <c r="BL309" i="2"/>
  <c r="CI309" i="2"/>
  <c r="CB309" i="2"/>
  <c r="BQ309" i="2"/>
  <c r="BY309" i="2"/>
  <c r="BW309" i="2"/>
  <c r="BJ309" i="2"/>
  <c r="BU316" i="2"/>
  <c r="BF316" i="2"/>
  <c r="CG316" i="2"/>
  <c r="CJ316" i="2"/>
  <c r="BN316" i="2"/>
  <c r="BX316" i="2"/>
  <c r="BH316" i="2"/>
  <c r="BW316" i="2"/>
  <c r="BI381" i="2"/>
  <c r="BG381" i="2"/>
  <c r="CF381" i="2"/>
  <c r="BT381" i="2"/>
  <c r="BF381" i="2"/>
  <c r="BK381" i="2"/>
  <c r="BV381" i="2"/>
  <c r="BX381" i="2"/>
  <c r="BQ381" i="2"/>
  <c r="CA381" i="2"/>
  <c r="CE381" i="2"/>
  <c r="BU381" i="2"/>
  <c r="BJ381" i="2"/>
  <c r="BM381" i="2"/>
  <c r="BR381" i="2"/>
  <c r="BW381" i="2"/>
  <c r="BY381" i="2"/>
  <c r="BL381" i="2"/>
  <c r="CG381" i="2"/>
  <c r="CJ381" i="2"/>
  <c r="BN381" i="2"/>
  <c r="BH381" i="2"/>
  <c r="CI381" i="2"/>
  <c r="BS381" i="2"/>
  <c r="BZ381" i="2"/>
  <c r="CB381" i="2"/>
  <c r="CC381" i="2"/>
  <c r="BP381" i="2"/>
  <c r="CK381" i="2"/>
  <c r="CD381" i="2"/>
  <c r="BO381" i="2"/>
  <c r="CH381" i="2"/>
  <c r="BN371" i="2"/>
  <c r="BF371" i="2"/>
  <c r="CK371" i="2"/>
  <c r="BL371" i="2"/>
  <c r="CG371" i="2"/>
  <c r="BH371" i="2"/>
  <c r="BZ371" i="2"/>
  <c r="CD371" i="2"/>
  <c r="BI371" i="2"/>
  <c r="BT371" i="2"/>
  <c r="CA371" i="2"/>
  <c r="BO371" i="2"/>
  <c r="CB371" i="2"/>
  <c r="CH371" i="2"/>
  <c r="BQ371" i="2"/>
  <c r="CF371" i="2"/>
  <c r="CI371" i="2"/>
  <c r="BJ371" i="2"/>
  <c r="BK371" i="2"/>
  <c r="BR371" i="2"/>
  <c r="BM371" i="2"/>
  <c r="BV371" i="2"/>
  <c r="CC371" i="2"/>
  <c r="BY371" i="2"/>
  <c r="CJ371" i="2"/>
  <c r="BW371" i="2"/>
  <c r="BP371" i="2"/>
  <c r="BU371" i="2"/>
  <c r="BX371" i="2"/>
  <c r="CE371" i="2"/>
  <c r="BG371" i="2"/>
  <c r="BS371" i="2"/>
  <c r="AR192" i="2" l="1"/>
  <c r="AR222" i="2"/>
  <c r="AR238" i="2"/>
  <c r="AR202" i="2"/>
  <c r="AR187" i="2"/>
  <c r="AR231" i="2"/>
  <c r="AR208" i="2"/>
  <c r="AR190" i="2"/>
  <c r="AR198" i="2"/>
  <c r="AR219" i="2"/>
  <c r="BH236" i="2"/>
  <c r="BE236" i="2"/>
  <c r="BB236" i="2"/>
  <c r="BQ236" i="2"/>
  <c r="BN236" i="2"/>
  <c r="BK236" i="2"/>
  <c r="BM236" i="2"/>
  <c r="BJ236" i="2"/>
  <c r="BG236" i="2"/>
  <c r="AY236" i="2"/>
  <c r="AV236" i="2"/>
  <c r="BP236" i="2"/>
  <c r="AU236" i="2"/>
  <c r="BO236" i="2"/>
  <c r="BL236" i="2"/>
  <c r="BD236" i="2"/>
  <c r="BA236" i="2"/>
  <c r="AX236" i="2"/>
  <c r="AZ236" i="2"/>
  <c r="AW236" i="2"/>
  <c r="AT236" i="2"/>
  <c r="BI236" i="2"/>
  <c r="BF236" i="2"/>
  <c r="BC236" i="2"/>
  <c r="BT28" i="2"/>
  <c r="BU28" i="2"/>
  <c r="BT62" i="2"/>
  <c r="BU62" i="2" s="1"/>
  <c r="BT98" i="2"/>
  <c r="BU98" i="2" s="1"/>
  <c r="BT27" i="2"/>
  <c r="BU27" i="2" s="1"/>
  <c r="AY202" i="2"/>
  <c r="AZ202" i="2"/>
  <c r="BD202" i="2"/>
  <c r="BA202" i="2"/>
  <c r="AX202" i="2"/>
  <c r="BP202" i="2"/>
  <c r="BH202" i="2"/>
  <c r="BE202" i="2"/>
  <c r="BI202" i="2"/>
  <c r="BG202" i="2"/>
  <c r="BL202" i="2"/>
  <c r="BF202" i="2"/>
  <c r="BM202" i="2"/>
  <c r="BQ202" i="2"/>
  <c r="BJ202" i="2"/>
  <c r="AT202" i="2"/>
  <c r="BO202" i="2"/>
  <c r="AW202" i="2"/>
  <c r="BN202" i="2"/>
  <c r="AU202" i="2"/>
  <c r="AV202" i="2"/>
  <c r="BK202" i="2"/>
  <c r="BB202" i="2"/>
  <c r="BC202" i="2"/>
  <c r="AW183" i="2"/>
  <c r="BF183" i="2"/>
  <c r="BG183" i="2"/>
  <c r="BB183" i="2"/>
  <c r="AV183" i="2"/>
  <c r="BP183" i="2"/>
  <c r="AZ183" i="2"/>
  <c r="BD183" i="2"/>
  <c r="BQ183" i="2"/>
  <c r="BI183" i="2"/>
  <c r="BM183" i="2"/>
  <c r="BC183" i="2"/>
  <c r="BO183" i="2"/>
  <c r="BK183" i="2"/>
  <c r="AT183" i="2"/>
  <c r="AX183" i="2"/>
  <c r="BJ183" i="2"/>
  <c r="BH183" i="2"/>
  <c r="BN183" i="2"/>
  <c r="BL183" i="2"/>
  <c r="BA183" i="2"/>
  <c r="BE183" i="2"/>
  <c r="AY183" i="2"/>
  <c r="AU183" i="2"/>
  <c r="BP232" i="2"/>
  <c r="BE232" i="2"/>
  <c r="BA232" i="2"/>
  <c r="AX232" i="2"/>
  <c r="BB232" i="2"/>
  <c r="AY232" i="2"/>
  <c r="AZ232" i="2"/>
  <c r="BN232" i="2"/>
  <c r="BF232" i="2"/>
  <c r="BC232" i="2"/>
  <c r="BG232" i="2"/>
  <c r="BI232" i="2"/>
  <c r="BJ232" i="2"/>
  <c r="BH232" i="2"/>
  <c r="AW232" i="2"/>
  <c r="BM232" i="2"/>
  <c r="BK232" i="2"/>
  <c r="BO232" i="2"/>
  <c r="BL232" i="2"/>
  <c r="AV232" i="2"/>
  <c r="BQ232" i="2"/>
  <c r="AU232" i="2"/>
  <c r="AT232" i="2"/>
  <c r="BD232" i="2"/>
  <c r="BM200" i="2"/>
  <c r="AT200" i="2"/>
  <c r="BG200" i="2"/>
  <c r="BD200" i="2"/>
  <c r="BA200" i="2"/>
  <c r="AX200" i="2"/>
  <c r="BE200" i="2"/>
  <c r="AU200" i="2"/>
  <c r="BO200" i="2"/>
  <c r="AV200" i="2"/>
  <c r="BI200" i="2"/>
  <c r="BF200" i="2"/>
  <c r="BJ200" i="2"/>
  <c r="AZ200" i="2"/>
  <c r="AW200" i="2"/>
  <c r="BQ200" i="2"/>
  <c r="BN200" i="2"/>
  <c r="BK200" i="2"/>
  <c r="BH200" i="2"/>
  <c r="BL200" i="2"/>
  <c r="BB200" i="2"/>
  <c r="AY200" i="2"/>
  <c r="BC200" i="2"/>
  <c r="BP200" i="2"/>
  <c r="BA187" i="2"/>
  <c r="BJ187" i="2"/>
  <c r="AY187" i="2"/>
  <c r="BK187" i="2"/>
  <c r="BE187" i="2"/>
  <c r="BC187" i="2"/>
  <c r="BQ187" i="2"/>
  <c r="BB187" i="2"/>
  <c r="BD187" i="2"/>
  <c r="BG187" i="2"/>
  <c r="AW187" i="2"/>
  <c r="BH187" i="2"/>
  <c r="AX187" i="2"/>
  <c r="AZ187" i="2"/>
  <c r="BM187" i="2"/>
  <c r="AT187" i="2"/>
  <c r="BN187" i="2"/>
  <c r="AU187" i="2"/>
  <c r="BO187" i="2"/>
  <c r="BI187" i="2"/>
  <c r="BL187" i="2"/>
  <c r="BF187" i="2"/>
  <c r="AV187" i="2"/>
  <c r="BP187" i="2"/>
  <c r="AY195" i="2"/>
  <c r="BL195" i="2"/>
  <c r="AW195" i="2"/>
  <c r="BH195" i="2"/>
  <c r="AX195" i="2"/>
  <c r="BB195" i="2"/>
  <c r="BD195" i="2"/>
  <c r="AT195" i="2"/>
  <c r="BN195" i="2"/>
  <c r="BQ195" i="2"/>
  <c r="BC195" i="2"/>
  <c r="AZ195" i="2"/>
  <c r="BM195" i="2"/>
  <c r="BF195" i="2"/>
  <c r="AV195" i="2"/>
  <c r="AU195" i="2"/>
  <c r="BO195" i="2"/>
  <c r="BI195" i="2"/>
  <c r="BG195" i="2"/>
  <c r="BK195" i="2"/>
  <c r="BE195" i="2"/>
  <c r="BP195" i="2"/>
  <c r="BA195" i="2"/>
  <c r="BJ195" i="2"/>
  <c r="BF203" i="2"/>
  <c r="AV203" i="2"/>
  <c r="BB203" i="2"/>
  <c r="BQ203" i="2"/>
  <c r="BG203" i="2"/>
  <c r="AX203" i="2"/>
  <c r="BK203" i="2"/>
  <c r="BE203" i="2"/>
  <c r="AZ203" i="2"/>
  <c r="BP203" i="2"/>
  <c r="AT203" i="2"/>
  <c r="AY203" i="2"/>
  <c r="AW203" i="2"/>
  <c r="BO203" i="2"/>
  <c r="BI203" i="2"/>
  <c r="BC203" i="2"/>
  <c r="BH203" i="2"/>
  <c r="BM203" i="2"/>
  <c r="BN203" i="2"/>
  <c r="BA203" i="2"/>
  <c r="BJ203" i="2"/>
  <c r="BD203" i="2"/>
  <c r="AU203" i="2"/>
  <c r="BL203" i="2"/>
  <c r="AU243" i="2"/>
  <c r="BC243" i="2"/>
  <c r="BK243" i="2"/>
  <c r="BJ243" i="2"/>
  <c r="BI243" i="2"/>
  <c r="AY243" i="2"/>
  <c r="BF243" i="2"/>
  <c r="BL243" i="2"/>
  <c r="BG243" i="2"/>
  <c r="BA243" i="2"/>
  <c r="BD243" i="2"/>
  <c r="BO243" i="2"/>
  <c r="BN243" i="2"/>
  <c r="BH243" i="2"/>
  <c r="BP243" i="2"/>
  <c r="BE243" i="2"/>
  <c r="AX243" i="2"/>
  <c r="AV243" i="2"/>
  <c r="BM243" i="2"/>
  <c r="AW243" i="2"/>
  <c r="AZ243" i="2"/>
  <c r="AT243" i="2"/>
  <c r="BQ243" i="2"/>
  <c r="BB243" i="2"/>
  <c r="BD231" i="2"/>
  <c r="AY231" i="2"/>
  <c r="BJ231" i="2"/>
  <c r="AU231" i="2"/>
  <c r="AZ231" i="2"/>
  <c r="BE231" i="2"/>
  <c r="BM231" i="2"/>
  <c r="BI231" i="2"/>
  <c r="BG231" i="2"/>
  <c r="BL231" i="2"/>
  <c r="BF231" i="2"/>
  <c r="BH231" i="2"/>
  <c r="BC231" i="2"/>
  <c r="BK231" i="2"/>
  <c r="BQ231" i="2"/>
  <c r="AT231" i="2"/>
  <c r="BB231" i="2"/>
  <c r="BN231" i="2"/>
  <c r="BP231" i="2"/>
  <c r="AW231" i="2"/>
  <c r="BO231" i="2"/>
  <c r="AX231" i="2"/>
  <c r="AV231" i="2"/>
  <c r="BA231" i="2"/>
  <c r="BJ179" i="2"/>
  <c r="BK179" i="2"/>
  <c r="BH179" i="2"/>
  <c r="AV179" i="2"/>
  <c r="BI179" i="2"/>
  <c r="BA179" i="2"/>
  <c r="AT179" i="2"/>
  <c r="BB179" i="2"/>
  <c r="BC179" i="2"/>
  <c r="BM179" i="2"/>
  <c r="BF179" i="2"/>
  <c r="AZ179" i="2"/>
  <c r="BD179" i="2"/>
  <c r="AU179" i="2"/>
  <c r="BO179" i="2"/>
  <c r="BL179" i="2"/>
  <c r="AX179" i="2"/>
  <c r="BP179" i="2"/>
  <c r="AW179" i="2"/>
  <c r="BQ179" i="2"/>
  <c r="BG179" i="2"/>
  <c r="BE179" i="2"/>
  <c r="BN179" i="2"/>
  <c r="AY179" i="2"/>
  <c r="BP247" i="2"/>
  <c r="BI247" i="2"/>
  <c r="BB247" i="2"/>
  <c r="BD247" i="2"/>
  <c r="AV247" i="2"/>
  <c r="AW247" i="2"/>
  <c r="AU247" i="2"/>
  <c r="BO247" i="2"/>
  <c r="AT247" i="2"/>
  <c r="BM247" i="2"/>
  <c r="BF247" i="2"/>
  <c r="BH247" i="2"/>
  <c r="BJ247" i="2"/>
  <c r="BL247" i="2"/>
  <c r="AX247" i="2"/>
  <c r="BA247" i="2"/>
  <c r="BN247" i="2"/>
  <c r="BQ247" i="2"/>
  <c r="BC247" i="2"/>
  <c r="BG247" i="2"/>
  <c r="BE247" i="2"/>
  <c r="AZ247" i="2"/>
  <c r="AY247" i="2"/>
  <c r="BK247" i="2"/>
  <c r="BO186" i="2"/>
  <c r="AZ186" i="2"/>
  <c r="BM186" i="2"/>
  <c r="BF186" i="2"/>
  <c r="BJ186" i="2"/>
  <c r="BD186" i="2"/>
  <c r="BG186" i="2"/>
  <c r="BA186" i="2"/>
  <c r="BE186" i="2"/>
  <c r="AX186" i="2"/>
  <c r="BK186" i="2"/>
  <c r="AV186" i="2"/>
  <c r="BP186" i="2"/>
  <c r="BB186" i="2"/>
  <c r="AY186" i="2"/>
  <c r="BC186" i="2"/>
  <c r="AW186" i="2"/>
  <c r="BQ186" i="2"/>
  <c r="AT186" i="2"/>
  <c r="BN186" i="2"/>
  <c r="BH186" i="2"/>
  <c r="BL186" i="2"/>
  <c r="BI186" i="2"/>
  <c r="AU186" i="2"/>
  <c r="BA213" i="2"/>
  <c r="BP213" i="2"/>
  <c r="BI213" i="2"/>
  <c r="BF213" i="2"/>
  <c r="AV213" i="2"/>
  <c r="BN213" i="2"/>
  <c r="BD213" i="2"/>
  <c r="AZ213" i="2"/>
  <c r="BL213" i="2"/>
  <c r="BM213" i="2"/>
  <c r="BH213" i="2"/>
  <c r="AT213" i="2"/>
  <c r="AX213" i="2"/>
  <c r="BB213" i="2"/>
  <c r="BG213" i="2"/>
  <c r="AU213" i="2"/>
  <c r="BQ213" i="2"/>
  <c r="BC213" i="2"/>
  <c r="BE213" i="2"/>
  <c r="BK213" i="2"/>
  <c r="BO213" i="2"/>
  <c r="BJ213" i="2"/>
  <c r="AW213" i="2"/>
  <c r="AY213" i="2"/>
  <c r="BE178" i="2"/>
  <c r="BB178" i="2"/>
  <c r="BO178" i="2"/>
  <c r="BM178" i="2"/>
  <c r="BJ178" i="2"/>
  <c r="BG178" i="2"/>
  <c r="BD178" i="2"/>
  <c r="BQ178" i="2"/>
  <c r="AX178" i="2"/>
  <c r="AU178" i="2"/>
  <c r="BH178" i="2"/>
  <c r="BL178" i="2"/>
  <c r="AZ178" i="2"/>
  <c r="AW178" i="2"/>
  <c r="AT178" i="2"/>
  <c r="BN178" i="2"/>
  <c r="BK178" i="2"/>
  <c r="BA178" i="2"/>
  <c r="BI178" i="2"/>
  <c r="BC178" i="2"/>
  <c r="AV178" i="2"/>
  <c r="BF178" i="2"/>
  <c r="AY178" i="2"/>
  <c r="BP178" i="2"/>
  <c r="AZ208" i="2"/>
  <c r="BM208" i="2"/>
  <c r="AT208" i="2"/>
  <c r="BI208" i="2"/>
  <c r="AY208" i="2"/>
  <c r="BC208" i="2"/>
  <c r="BE208" i="2"/>
  <c r="AU208" i="2"/>
  <c r="BO208" i="2"/>
  <c r="BN208" i="2"/>
  <c r="BD208" i="2"/>
  <c r="BA208" i="2"/>
  <c r="BJ208" i="2"/>
  <c r="BG208" i="2"/>
  <c r="AW208" i="2"/>
  <c r="AV208" i="2"/>
  <c r="BP208" i="2"/>
  <c r="BF208" i="2"/>
  <c r="BH208" i="2"/>
  <c r="BL208" i="2"/>
  <c r="BB208" i="2"/>
  <c r="BQ208" i="2"/>
  <c r="AX208" i="2"/>
  <c r="BK208" i="2"/>
  <c r="AU233" i="2"/>
  <c r="BH233" i="2"/>
  <c r="AW233" i="2"/>
  <c r="AX233" i="2"/>
  <c r="AY233" i="2"/>
  <c r="BA233" i="2"/>
  <c r="BK233" i="2"/>
  <c r="BP233" i="2"/>
  <c r="BN233" i="2"/>
  <c r="BE233" i="2"/>
  <c r="BG233" i="2"/>
  <c r="BB233" i="2"/>
  <c r="AV233" i="2"/>
  <c r="AT233" i="2"/>
  <c r="AZ233" i="2"/>
  <c r="BO233" i="2"/>
  <c r="BL233" i="2"/>
  <c r="BI233" i="2"/>
  <c r="BM233" i="2"/>
  <c r="BC233" i="2"/>
  <c r="BF233" i="2"/>
  <c r="BD233" i="2"/>
  <c r="BQ233" i="2"/>
  <c r="BJ233" i="2"/>
  <c r="BJ212" i="2"/>
  <c r="BA212" i="2"/>
  <c r="BC212" i="2"/>
  <c r="BQ212" i="2"/>
  <c r="BF212" i="2"/>
  <c r="BB212" i="2"/>
  <c r="BN212" i="2"/>
  <c r="AV212" i="2"/>
  <c r="AX212" i="2"/>
  <c r="BK212" i="2"/>
  <c r="BM212" i="2"/>
  <c r="AZ212" i="2"/>
  <c r="BH212" i="2"/>
  <c r="BO212" i="2"/>
  <c r="BP212" i="2"/>
  <c r="AY212" i="2"/>
  <c r="AU212" i="2"/>
  <c r="AT212" i="2"/>
  <c r="AW212" i="2"/>
  <c r="BI212" i="2"/>
  <c r="BG212" i="2"/>
  <c r="BE212" i="2"/>
  <c r="BL212" i="2"/>
  <c r="BD212" i="2"/>
  <c r="AW188" i="2"/>
  <c r="BA188" i="2"/>
  <c r="AX188" i="2"/>
  <c r="BQ188" i="2"/>
  <c r="BH188" i="2"/>
  <c r="BI188" i="2"/>
  <c r="BL188" i="2"/>
  <c r="BB188" i="2"/>
  <c r="BF188" i="2"/>
  <c r="BJ188" i="2"/>
  <c r="BD188" i="2"/>
  <c r="AU188" i="2"/>
  <c r="AT188" i="2"/>
  <c r="BG188" i="2"/>
  <c r="BK188" i="2"/>
  <c r="BM188" i="2"/>
  <c r="BN188" i="2"/>
  <c r="AV188" i="2"/>
  <c r="BO188" i="2"/>
  <c r="BC188" i="2"/>
  <c r="BP188" i="2"/>
  <c r="AZ188" i="2"/>
  <c r="BE188" i="2"/>
  <c r="AY188" i="2"/>
  <c r="BG230" i="2"/>
  <c r="BA230" i="2"/>
  <c r="BE230" i="2"/>
  <c r="AX230" i="2"/>
  <c r="BK230" i="2"/>
  <c r="AV230" i="2"/>
  <c r="BP230" i="2"/>
  <c r="BB230" i="2"/>
  <c r="AY230" i="2"/>
  <c r="BC230" i="2"/>
  <c r="AW230" i="2"/>
  <c r="BQ230" i="2"/>
  <c r="AT230" i="2"/>
  <c r="BN230" i="2"/>
  <c r="BH230" i="2"/>
  <c r="BL230" i="2"/>
  <c r="BI230" i="2"/>
  <c r="AU230" i="2"/>
  <c r="BO230" i="2"/>
  <c r="AZ230" i="2"/>
  <c r="BM230" i="2"/>
  <c r="BF230" i="2"/>
  <c r="BJ230" i="2"/>
  <c r="BD230" i="2"/>
  <c r="BG238" i="2"/>
  <c r="BA238" i="2"/>
  <c r="BE238" i="2"/>
  <c r="AX238" i="2"/>
  <c r="BK238" i="2"/>
  <c r="AV238" i="2"/>
  <c r="BP238" i="2"/>
  <c r="BB238" i="2"/>
  <c r="AY238" i="2"/>
  <c r="BC238" i="2"/>
  <c r="AW238" i="2"/>
  <c r="BQ238" i="2"/>
  <c r="AT238" i="2"/>
  <c r="BN238" i="2"/>
  <c r="BH238" i="2"/>
  <c r="BL238" i="2"/>
  <c r="BI238" i="2"/>
  <c r="AU238" i="2"/>
  <c r="BO238" i="2"/>
  <c r="AZ238" i="2"/>
  <c r="BM238" i="2"/>
  <c r="BF238" i="2"/>
  <c r="BJ238" i="2"/>
  <c r="BD238" i="2"/>
  <c r="BJ198" i="2"/>
  <c r="BN198" i="2"/>
  <c r="BH198" i="2"/>
  <c r="BG198" i="2"/>
  <c r="AX198" i="2"/>
  <c r="BO198" i="2"/>
  <c r="AU198" i="2"/>
  <c r="AV198" i="2"/>
  <c r="AZ198" i="2"/>
  <c r="AW198" i="2"/>
  <c r="AT198" i="2"/>
  <c r="BL198" i="2"/>
  <c r="BD198" i="2"/>
  <c r="BQ198" i="2"/>
  <c r="BE198" i="2"/>
  <c r="BC198" i="2"/>
  <c r="BA198" i="2"/>
  <c r="BB198" i="2"/>
  <c r="BI198" i="2"/>
  <c r="BM198" i="2"/>
  <c r="AY198" i="2"/>
  <c r="BF198" i="2"/>
  <c r="BK198" i="2"/>
  <c r="BP198" i="2"/>
  <c r="BL244" i="2"/>
  <c r="BP244" i="2"/>
  <c r="BF244" i="2"/>
  <c r="BI244" i="2"/>
  <c r="AZ244" i="2"/>
  <c r="BQ244" i="2"/>
  <c r="AW244" i="2"/>
  <c r="AT244" i="2"/>
  <c r="AX244" i="2"/>
  <c r="AU244" i="2"/>
  <c r="AV244" i="2"/>
  <c r="BJ244" i="2"/>
  <c r="BB244" i="2"/>
  <c r="BO244" i="2"/>
  <c r="BC244" i="2"/>
  <c r="BE244" i="2"/>
  <c r="AY244" i="2"/>
  <c r="BD244" i="2"/>
  <c r="BG244" i="2"/>
  <c r="BK244" i="2"/>
  <c r="BA244" i="2"/>
  <c r="BH244" i="2"/>
  <c r="BM244" i="2"/>
  <c r="BN244" i="2"/>
  <c r="BP174" i="2"/>
  <c r="AW174" i="2"/>
  <c r="AT174" i="2"/>
  <c r="BM174" i="2"/>
  <c r="BD174" i="2"/>
  <c r="BE174" i="2"/>
  <c r="BA174" i="2"/>
  <c r="AX174" i="2"/>
  <c r="BB174" i="2"/>
  <c r="AY174" i="2"/>
  <c r="AZ174" i="2"/>
  <c r="BN174" i="2"/>
  <c r="BF174" i="2"/>
  <c r="BC174" i="2"/>
  <c r="BG174" i="2"/>
  <c r="BI174" i="2"/>
  <c r="BJ174" i="2"/>
  <c r="BH174" i="2"/>
  <c r="BK174" i="2"/>
  <c r="BO174" i="2"/>
  <c r="BL174" i="2"/>
  <c r="AV174" i="2"/>
  <c r="BQ174" i="2"/>
  <c r="AU174" i="2"/>
  <c r="BK242" i="2"/>
  <c r="AV242" i="2"/>
  <c r="BI242" i="2"/>
  <c r="BB242" i="2"/>
  <c r="AY242" i="2"/>
  <c r="AZ242" i="2"/>
  <c r="BC242" i="2"/>
  <c r="AW242" i="2"/>
  <c r="BQ242" i="2"/>
  <c r="AT242" i="2"/>
  <c r="BG242" i="2"/>
  <c r="BH242" i="2"/>
  <c r="BL242" i="2"/>
  <c r="AX242" i="2"/>
  <c r="AU242" i="2"/>
  <c r="BO242" i="2"/>
  <c r="BP242" i="2"/>
  <c r="BM242" i="2"/>
  <c r="BF242" i="2"/>
  <c r="BJ242" i="2"/>
  <c r="BD242" i="2"/>
  <c r="BA242" i="2"/>
  <c r="BE242" i="2"/>
  <c r="BN242" i="2"/>
  <c r="AU219" i="2"/>
  <c r="BH219" i="2"/>
  <c r="BI219" i="2"/>
  <c r="BD219" i="2"/>
  <c r="AT219" i="2"/>
  <c r="BN219" i="2"/>
  <c r="BP219" i="2"/>
  <c r="BQ219" i="2"/>
  <c r="BJ219" i="2"/>
  <c r="BM219" i="2"/>
  <c r="AY219" i="2"/>
  <c r="AV219" i="2"/>
  <c r="AX219" i="2"/>
  <c r="BB219" i="2"/>
  <c r="BO219" i="2"/>
  <c r="BG219" i="2"/>
  <c r="BK219" i="2"/>
  <c r="BE219" i="2"/>
  <c r="BC219" i="2"/>
  <c r="AZ219" i="2"/>
  <c r="BA219" i="2"/>
  <c r="BL219" i="2"/>
  <c r="AW219" i="2"/>
  <c r="BF219" i="2"/>
  <c r="BH251" i="2"/>
  <c r="BJ251" i="2"/>
  <c r="BM251" i="2"/>
  <c r="AY251" i="2"/>
  <c r="BE251" i="2"/>
  <c r="AU251" i="2"/>
  <c r="BP251" i="2"/>
  <c r="BQ251" i="2"/>
  <c r="BO251" i="2"/>
  <c r="BG251" i="2"/>
  <c r="BD251" i="2"/>
  <c r="BF251" i="2"/>
  <c r="AX251" i="2"/>
  <c r="AZ251" i="2"/>
  <c r="BA251" i="2"/>
  <c r="BL251" i="2"/>
  <c r="BN251" i="2"/>
  <c r="BK251" i="2"/>
  <c r="BC251" i="2"/>
  <c r="BI251" i="2"/>
  <c r="BB251" i="2"/>
  <c r="AT251" i="2"/>
  <c r="AV251" i="2"/>
  <c r="AW251" i="2"/>
  <c r="BP199" i="2"/>
  <c r="BQ199" i="2"/>
  <c r="BJ199" i="2"/>
  <c r="BM199" i="2"/>
  <c r="AY199" i="2"/>
  <c r="AV199" i="2"/>
  <c r="AX199" i="2"/>
  <c r="BB199" i="2"/>
  <c r="BO199" i="2"/>
  <c r="BG199" i="2"/>
  <c r="BK199" i="2"/>
  <c r="BE199" i="2"/>
  <c r="BC199" i="2"/>
  <c r="AZ199" i="2"/>
  <c r="BA199" i="2"/>
  <c r="BL199" i="2"/>
  <c r="AW199" i="2"/>
  <c r="BF199" i="2"/>
  <c r="AU199" i="2"/>
  <c r="BH199" i="2"/>
  <c r="BI199" i="2"/>
  <c r="BD199" i="2"/>
  <c r="AT199" i="2"/>
  <c r="BN199" i="2"/>
  <c r="BT86" i="2"/>
  <c r="BU86" i="2" s="1"/>
  <c r="BT93" i="2"/>
  <c r="BU93" i="2" s="1"/>
  <c r="BT101" i="2"/>
  <c r="BU101" i="2" s="1"/>
  <c r="BT68" i="2"/>
  <c r="BU68" i="2" s="1"/>
  <c r="BT88" i="2"/>
  <c r="BU88" i="2" s="1"/>
  <c r="BT78" i="2"/>
  <c r="BU78" i="2" s="1"/>
  <c r="BL220" i="2"/>
  <c r="BB220" i="2"/>
  <c r="BD220" i="2"/>
  <c r="BC220" i="2"/>
  <c r="BP220" i="2"/>
  <c r="AZ220" i="2"/>
  <c r="BE220" i="2"/>
  <c r="AT220" i="2"/>
  <c r="BG220" i="2"/>
  <c r="BN220" i="2"/>
  <c r="BA220" i="2"/>
  <c r="AX220" i="2"/>
  <c r="BH220" i="2"/>
  <c r="BO220" i="2"/>
  <c r="AV220" i="2"/>
  <c r="BQ220" i="2"/>
  <c r="BF220" i="2"/>
  <c r="BJ220" i="2"/>
  <c r="AU220" i="2"/>
  <c r="AW220" i="2"/>
  <c r="AY220" i="2"/>
  <c r="BI220" i="2"/>
  <c r="BK220" i="2"/>
  <c r="BM220" i="2"/>
  <c r="BQ190" i="2"/>
  <c r="BJ190" i="2"/>
  <c r="BM190" i="2"/>
  <c r="BA190" i="2"/>
  <c r="AX190" i="2"/>
  <c r="BP190" i="2"/>
  <c r="AU190" i="2"/>
  <c r="AV190" i="2"/>
  <c r="BN190" i="2"/>
  <c r="BG190" i="2"/>
  <c r="BL190" i="2"/>
  <c r="BF190" i="2"/>
  <c r="BD190" i="2"/>
  <c r="AY190" i="2"/>
  <c r="AZ190" i="2"/>
  <c r="AT190" i="2"/>
  <c r="BO190" i="2"/>
  <c r="AW190" i="2"/>
  <c r="BI190" i="2"/>
  <c r="BH190" i="2"/>
  <c r="BE190" i="2"/>
  <c r="BK190" i="2"/>
  <c r="BB190" i="2"/>
  <c r="BC190" i="2"/>
  <c r="AU214" i="2"/>
  <c r="AV214" i="2"/>
  <c r="AZ214" i="2"/>
  <c r="AW214" i="2"/>
  <c r="AT214" i="2"/>
  <c r="BL214" i="2"/>
  <c r="BD214" i="2"/>
  <c r="BQ214" i="2"/>
  <c r="BE214" i="2"/>
  <c r="BC214" i="2"/>
  <c r="BA214" i="2"/>
  <c r="BB214" i="2"/>
  <c r="BI214" i="2"/>
  <c r="BM214" i="2"/>
  <c r="AY214" i="2"/>
  <c r="BF214" i="2"/>
  <c r="BK214" i="2"/>
  <c r="BP214" i="2"/>
  <c r="BJ214" i="2"/>
  <c r="BN214" i="2"/>
  <c r="BH214" i="2"/>
  <c r="BG214" i="2"/>
  <c r="AX214" i="2"/>
  <c r="BO214" i="2"/>
  <c r="BE192" i="2"/>
  <c r="BM192" i="2"/>
  <c r="BO192" i="2"/>
  <c r="BQ192" i="2"/>
  <c r="BI192" i="2"/>
  <c r="BF192" i="2"/>
  <c r="AV192" i="2"/>
  <c r="AU192" i="2"/>
  <c r="AW192" i="2"/>
  <c r="AT192" i="2"/>
  <c r="BN192" i="2"/>
  <c r="BK192" i="2"/>
  <c r="BC192" i="2"/>
  <c r="AZ192" i="2"/>
  <c r="BB192" i="2"/>
  <c r="AY192" i="2"/>
  <c r="BL192" i="2"/>
  <c r="BP192" i="2"/>
  <c r="BH192" i="2"/>
  <c r="BJ192" i="2"/>
  <c r="BG192" i="2"/>
  <c r="BD192" i="2"/>
  <c r="BA192" i="2"/>
  <c r="AX192" i="2"/>
  <c r="BQ246" i="2"/>
  <c r="AZ246" i="2"/>
  <c r="BM246" i="2"/>
  <c r="BC246" i="2"/>
  <c r="AT246" i="2"/>
  <c r="BK246" i="2"/>
  <c r="BI246" i="2"/>
  <c r="AU246" i="2"/>
  <c r="BE246" i="2"/>
  <c r="BP246" i="2"/>
  <c r="BF246" i="2"/>
  <c r="BA246" i="2"/>
  <c r="BJ246" i="2"/>
  <c r="BD246" i="2"/>
  <c r="AY246" i="2"/>
  <c r="BO246" i="2"/>
  <c r="AW246" i="2"/>
  <c r="AX246" i="2"/>
  <c r="AV246" i="2"/>
  <c r="BN246" i="2"/>
  <c r="BH246" i="2"/>
  <c r="BB246" i="2"/>
  <c r="BG246" i="2"/>
  <c r="BL246" i="2"/>
  <c r="BF181" i="2"/>
  <c r="BI181" i="2"/>
  <c r="BB181" i="2"/>
  <c r="BL181" i="2"/>
  <c r="BC181" i="2"/>
  <c r="BD181" i="2"/>
  <c r="BN181" i="2"/>
  <c r="BK181" i="2"/>
  <c r="BJ181" i="2"/>
  <c r="AX181" i="2"/>
  <c r="AY181" i="2"/>
  <c r="BQ181" i="2"/>
  <c r="AV181" i="2"/>
  <c r="AW181" i="2"/>
  <c r="BO181" i="2"/>
  <c r="BH181" i="2"/>
  <c r="BM181" i="2"/>
  <c r="BG181" i="2"/>
  <c r="BE181" i="2"/>
  <c r="AZ181" i="2"/>
  <c r="BA181" i="2"/>
  <c r="AU181" i="2"/>
  <c r="BP181" i="2"/>
  <c r="AT181" i="2"/>
  <c r="BL217" i="2"/>
  <c r="AU217" i="2"/>
  <c r="BH217" i="2"/>
  <c r="BN217" i="2"/>
  <c r="BI217" i="2"/>
  <c r="BF217" i="2"/>
  <c r="BD217" i="2"/>
  <c r="BQ217" i="2"/>
  <c r="BP217" i="2"/>
  <c r="BK217" i="2"/>
  <c r="BE217" i="2"/>
  <c r="AV217" i="2"/>
  <c r="AX217" i="2"/>
  <c r="AY217" i="2"/>
  <c r="AT217" i="2"/>
  <c r="BJ217" i="2"/>
  <c r="BO217" i="2"/>
  <c r="AW217" i="2"/>
  <c r="BG217" i="2"/>
  <c r="BM217" i="2"/>
  <c r="BC217" i="2"/>
  <c r="BA217" i="2"/>
  <c r="BB217" i="2"/>
  <c r="AZ217" i="2"/>
  <c r="AU222" i="2"/>
  <c r="AV222" i="2"/>
  <c r="AZ222" i="2"/>
  <c r="AW222" i="2"/>
  <c r="AT222" i="2"/>
  <c r="BL222" i="2"/>
  <c r="BD222" i="2"/>
  <c r="BQ222" i="2"/>
  <c r="BE222" i="2"/>
  <c r="BC222" i="2"/>
  <c r="BA222" i="2"/>
  <c r="BB222" i="2"/>
  <c r="BI222" i="2"/>
  <c r="BM222" i="2"/>
  <c r="AY222" i="2"/>
  <c r="BF222" i="2"/>
  <c r="BK222" i="2"/>
  <c r="BP222" i="2"/>
  <c r="BJ222" i="2"/>
  <c r="BN222" i="2"/>
  <c r="BH222" i="2"/>
  <c r="BG222" i="2"/>
  <c r="AX222" i="2"/>
  <c r="BO222" i="2"/>
  <c r="BL189" i="2"/>
  <c r="AX189" i="2"/>
  <c r="BH189" i="2"/>
  <c r="AV189" i="2"/>
  <c r="AW189" i="2"/>
  <c r="BK189" i="2"/>
  <c r="BQ189" i="2"/>
  <c r="BG189" i="2"/>
  <c r="BM189" i="2"/>
  <c r="BB189" i="2"/>
  <c r="AZ189" i="2"/>
  <c r="BE189" i="2"/>
  <c r="AY189" i="2"/>
  <c r="AT189" i="2"/>
  <c r="AU189" i="2"/>
  <c r="BI189" i="2"/>
  <c r="BJ189" i="2"/>
  <c r="BO189" i="2"/>
  <c r="BD189" i="2"/>
  <c r="BC189" i="2"/>
  <c r="BP189" i="2"/>
  <c r="BF189" i="2"/>
  <c r="BA189" i="2"/>
  <c r="BN189" i="2"/>
  <c r="BL207" i="2"/>
  <c r="AY207" i="2"/>
  <c r="BB207" i="2"/>
  <c r="BC207" i="2"/>
  <c r="AZ207" i="2"/>
  <c r="AW207" i="2"/>
  <c r="AT207" i="2"/>
  <c r="BI207" i="2"/>
  <c r="BG207" i="2"/>
  <c r="BD207" i="2"/>
  <c r="BF207" i="2"/>
  <c r="BH207" i="2"/>
  <c r="AU207" i="2"/>
  <c r="AV207" i="2"/>
  <c r="BQ207" i="2"/>
  <c r="BM207" i="2"/>
  <c r="BJ207" i="2"/>
  <c r="BN207" i="2"/>
  <c r="BP207" i="2"/>
  <c r="BE207" i="2"/>
  <c r="BO207" i="2"/>
  <c r="AX207" i="2"/>
  <c r="BK207" i="2"/>
  <c r="BA207" i="2"/>
  <c r="AR249" i="2"/>
  <c r="AR223" i="2"/>
  <c r="AR196" i="2"/>
  <c r="AR234" i="2"/>
  <c r="AR197" i="2"/>
  <c r="AR175" i="2"/>
  <c r="AR176" i="2"/>
  <c r="AR221" i="2"/>
  <c r="AR229" i="2"/>
  <c r="AR218" i="2"/>
  <c r="AR215" i="2"/>
  <c r="AR237" i="2"/>
  <c r="AR241" i="2"/>
  <c r="AR216" i="2"/>
  <c r="AR185" i="2"/>
  <c r="AR205" i="2"/>
  <c r="AR250" i="2"/>
  <c r="AR239" i="2"/>
  <c r="AR180" i="2"/>
  <c r="AR245" i="2"/>
  <c r="AR184" i="2"/>
  <c r="AR253" i="2"/>
  <c r="AR204" i="2"/>
  <c r="AR252" i="2"/>
  <c r="AR225" i="2"/>
  <c r="AR226" i="2"/>
  <c r="AR211" i="2"/>
  <c r="AR210" i="2"/>
  <c r="AR191" i="2"/>
  <c r="AR228" i="2"/>
  <c r="AR201" i="2"/>
  <c r="AR194" i="2"/>
  <c r="AR206" i="2"/>
  <c r="AR177" i="2"/>
  <c r="AR248" i="2"/>
  <c r="AR235" i="2"/>
  <c r="AR193" i="2"/>
  <c r="AX227" i="2"/>
  <c r="BA227" i="2"/>
  <c r="BE227" i="2"/>
  <c r="BC227" i="2"/>
  <c r="BP227" i="2"/>
  <c r="BB227" i="2"/>
  <c r="AT227" i="2"/>
  <c r="BO227" i="2"/>
  <c r="AW227" i="2"/>
  <c r="AY227" i="2"/>
  <c r="BK227" i="2"/>
  <c r="BF227" i="2"/>
  <c r="AV227" i="2"/>
  <c r="BQ227" i="2"/>
  <c r="AU227" i="2"/>
  <c r="BH227" i="2"/>
  <c r="BD227" i="2"/>
  <c r="AZ227" i="2"/>
  <c r="BI227" i="2"/>
  <c r="BM227" i="2"/>
  <c r="BN227" i="2"/>
  <c r="BL227" i="2"/>
  <c r="BG227" i="2"/>
  <c r="BJ227" i="2"/>
  <c r="BK326" i="2"/>
  <c r="BW318" i="2"/>
  <c r="BO318" i="2"/>
  <c r="CK318" i="2"/>
  <c r="BF318" i="2"/>
  <c r="BL318" i="2"/>
  <c r="CI318" i="2"/>
  <c r="BT318" i="2"/>
  <c r="BS318" i="2"/>
  <c r="BW383" i="2"/>
  <c r="CC383" i="2"/>
  <c r="CJ383" i="2"/>
  <c r="BM383" i="2"/>
  <c r="BJ383" i="2"/>
  <c r="BR383" i="2"/>
  <c r="BO383" i="2"/>
  <c r="BN383" i="2"/>
  <c r="BD374" i="2"/>
  <c r="BR339" i="2"/>
  <c r="BJ339" i="2"/>
  <c r="BW341" i="2"/>
  <c r="BP341" i="2"/>
  <c r="BK341" i="2"/>
  <c r="BS341" i="2"/>
  <c r="BI341" i="2"/>
  <c r="CG341" i="2"/>
  <c r="CE341" i="2"/>
  <c r="CA341" i="2"/>
  <c r="BN339" i="2"/>
  <c r="BR318" i="2"/>
  <c r="CC318" i="2"/>
  <c r="CF318" i="2"/>
  <c r="CH318" i="2"/>
  <c r="BQ318" i="2"/>
  <c r="BM318" i="2"/>
  <c r="BU318" i="2"/>
  <c r="BI318" i="2"/>
  <c r="BG383" i="2"/>
  <c r="BK383" i="2"/>
  <c r="CG383" i="2"/>
  <c r="CK383" i="2"/>
  <c r="CH383" i="2"/>
  <c r="BT383" i="2"/>
  <c r="CF383" i="2"/>
  <c r="BF383" i="2"/>
  <c r="CD341" i="2"/>
  <c r="CH341" i="2"/>
  <c r="CB341" i="2"/>
  <c r="BJ341" i="2"/>
  <c r="BY341" i="2"/>
  <c r="BU341" i="2"/>
  <c r="BV341" i="2"/>
  <c r="BF341" i="2"/>
  <c r="BV339" i="2"/>
  <c r="BT46" i="2"/>
  <c r="BU46" i="2" s="1"/>
  <c r="BT54" i="2"/>
  <c r="BU54" i="2" s="1"/>
  <c r="BT47" i="2"/>
  <c r="BU47" i="2" s="1"/>
  <c r="BT63" i="2"/>
  <c r="BU63" i="2" s="1"/>
  <c r="BT85" i="2"/>
  <c r="BU85" i="2" s="1"/>
  <c r="BT64" i="2"/>
  <c r="BU64" i="2" s="1"/>
  <c r="BT42" i="2"/>
  <c r="BU42" i="2" s="1"/>
  <c r="CI326" i="2"/>
  <c r="CA318" i="2"/>
  <c r="BG318" i="2"/>
  <c r="CJ318" i="2"/>
  <c r="CD318" i="2"/>
  <c r="CG318" i="2"/>
  <c r="CB318" i="2"/>
  <c r="BH318" i="2"/>
  <c r="BZ383" i="2"/>
  <c r="BH383" i="2"/>
  <c r="BS383" i="2"/>
  <c r="CE383" i="2"/>
  <c r="CI383" i="2"/>
  <c r="BU383" i="2"/>
  <c r="BI383" i="2"/>
  <c r="BG339" i="2"/>
  <c r="BH339" i="2"/>
  <c r="CI341" i="2"/>
  <c r="CK341" i="2"/>
  <c r="BL341" i="2"/>
  <c r="CJ341" i="2"/>
  <c r="CF341" i="2"/>
  <c r="CC341" i="2"/>
  <c r="BO341" i="2"/>
  <c r="BT96" i="2"/>
  <c r="BU96" i="2" s="1"/>
  <c r="BT94" i="2"/>
  <c r="BU94" i="2" s="1"/>
  <c r="AU156" i="2"/>
  <c r="BO156" i="2"/>
  <c r="CC315" i="2"/>
  <c r="CH315" i="2"/>
  <c r="BF315" i="2"/>
  <c r="BS315" i="2"/>
  <c r="CE315" i="2"/>
  <c r="CK315" i="2"/>
  <c r="BX315" i="2"/>
  <c r="BZ315" i="2"/>
  <c r="BH156" i="2"/>
  <c r="CA315" i="2"/>
  <c r="BU315" i="2"/>
  <c r="CG315" i="2"/>
  <c r="BI315" i="2"/>
  <c r="CF315" i="2"/>
  <c r="BP315" i="2"/>
  <c r="BY315" i="2"/>
  <c r="BK315" i="2"/>
  <c r="BM156" i="2"/>
  <c r="BV315" i="2"/>
  <c r="BL315" i="2"/>
  <c r="CI315" i="2"/>
  <c r="CB315" i="2"/>
  <c r="BQ315" i="2"/>
  <c r="BM315" i="2"/>
  <c r="CD315" i="2"/>
  <c r="BD346" i="2"/>
  <c r="CG346" i="2" s="1"/>
  <c r="BX321" i="2"/>
  <c r="CD329" i="2"/>
  <c r="CI321" i="2"/>
  <c r="AX161" i="2"/>
  <c r="BY305" i="2"/>
  <c r="CJ305" i="2"/>
  <c r="CI305" i="2"/>
  <c r="BT305" i="2"/>
  <c r="CB305" i="2"/>
  <c r="BK305" i="2"/>
  <c r="BZ305" i="2"/>
  <c r="CD305" i="2"/>
  <c r="BL305" i="2"/>
  <c r="BF305" i="2"/>
  <c r="CE305" i="2"/>
  <c r="BJ305" i="2"/>
  <c r="BM305" i="2"/>
  <c r="CH305" i="2"/>
  <c r="CG305" i="2"/>
  <c r="BR305" i="2"/>
  <c r="CC305" i="2"/>
  <c r="BS305" i="2"/>
  <c r="BV305" i="2"/>
  <c r="CA305" i="2"/>
  <c r="BP305" i="2"/>
  <c r="BI305" i="2"/>
  <c r="CK305" i="2"/>
  <c r="BU305" i="2"/>
  <c r="BH305" i="2"/>
  <c r="BX305" i="2"/>
  <c r="CF305" i="2"/>
  <c r="BO305" i="2"/>
  <c r="BQ305" i="2"/>
  <c r="BN305" i="2"/>
  <c r="BW305" i="2"/>
  <c r="BG305" i="2"/>
  <c r="CG328" i="2"/>
  <c r="CK328" i="2"/>
  <c r="BG328" i="2"/>
  <c r="CA328" i="2"/>
  <c r="CI328" i="2"/>
  <c r="BX328" i="2"/>
  <c r="BF328" i="2"/>
  <c r="BN328" i="2"/>
  <c r="BT328" i="2"/>
  <c r="CH328" i="2"/>
  <c r="BC159" i="2"/>
  <c r="BZ328" i="2"/>
  <c r="BU328" i="2"/>
  <c r="BH328" i="2"/>
  <c r="BH378" i="2"/>
  <c r="CB328" i="2"/>
  <c r="CF328" i="2"/>
  <c r="BR328" i="2"/>
  <c r="BN403" i="2"/>
  <c r="BZ360" i="2"/>
  <c r="CC403" i="2"/>
  <c r="BI316" i="2"/>
  <c r="BP316" i="2"/>
  <c r="BT308" i="2"/>
  <c r="BV308" i="2"/>
  <c r="BF308" i="2"/>
  <c r="BK308" i="2"/>
  <c r="CG308" i="2"/>
  <c r="BO308" i="2"/>
  <c r="CB308" i="2"/>
  <c r="CI308" i="2"/>
  <c r="BG156" i="2"/>
  <c r="BI156" i="2"/>
  <c r="BB156" i="2"/>
  <c r="BL156" i="2"/>
  <c r="AZ156" i="2"/>
  <c r="AV156" i="2"/>
  <c r="CJ375" i="2"/>
  <c r="BL375" i="2"/>
  <c r="BR375" i="2"/>
  <c r="BG375" i="2"/>
  <c r="BW375" i="2"/>
  <c r="BU375" i="2"/>
  <c r="CG375" i="2"/>
  <c r="BK375" i="2"/>
  <c r="BY312" i="2"/>
  <c r="BG312" i="2"/>
  <c r="BL312" i="2"/>
  <c r="CK312" i="2"/>
  <c r="BX312" i="2"/>
  <c r="BS312" i="2"/>
  <c r="BO312" i="2"/>
  <c r="BU312" i="2"/>
  <c r="BF319" i="2"/>
  <c r="BV319" i="2"/>
  <c r="BI319" i="2"/>
  <c r="BN319" i="2"/>
  <c r="BQ319" i="2"/>
  <c r="BH319" i="2"/>
  <c r="BJ319" i="2"/>
  <c r="BL319" i="2"/>
  <c r="CF402" i="2"/>
  <c r="CG402" i="2"/>
  <c r="BF402" i="2"/>
  <c r="BV402" i="2"/>
  <c r="BZ402" i="2"/>
  <c r="BO402" i="2"/>
  <c r="BP402" i="2"/>
  <c r="BM402" i="2"/>
  <c r="BD333" i="2"/>
  <c r="BR370" i="2"/>
  <c r="CF370" i="2"/>
  <c r="BK370" i="2"/>
  <c r="CE370" i="2"/>
  <c r="BH370" i="2"/>
  <c r="BY370" i="2"/>
  <c r="BL370" i="2"/>
  <c r="CD370" i="2"/>
  <c r="CJ359" i="2"/>
  <c r="BX359" i="2"/>
  <c r="BI359" i="2"/>
  <c r="CD359" i="2"/>
  <c r="BJ359" i="2"/>
  <c r="BW359" i="2"/>
  <c r="BV359" i="2"/>
  <c r="BL359" i="2"/>
  <c r="BL316" i="2"/>
  <c r="BM316" i="2"/>
  <c r="BK316" i="2"/>
  <c r="BJ316" i="2"/>
  <c r="CH316" i="2"/>
  <c r="CE316" i="2"/>
  <c r="CK316" i="2"/>
  <c r="CA316" i="2"/>
  <c r="CB316" i="2"/>
  <c r="BV316" i="2"/>
  <c r="CA308" i="2"/>
  <c r="CK308" i="2"/>
  <c r="BG308" i="2"/>
  <c r="BU308" i="2"/>
  <c r="BQ308" i="2"/>
  <c r="BN308" i="2"/>
  <c r="CC308" i="2"/>
  <c r="BX308" i="2"/>
  <c r="BD395" i="2"/>
  <c r="BM395" i="2" s="1"/>
  <c r="BK156" i="2"/>
  <c r="BN156" i="2"/>
  <c r="AY156" i="2"/>
  <c r="BP156" i="2"/>
  <c r="BA156" i="2"/>
  <c r="AT156" i="2"/>
  <c r="CC375" i="2"/>
  <c r="CK375" i="2"/>
  <c r="BQ375" i="2"/>
  <c r="BS375" i="2"/>
  <c r="CE375" i="2"/>
  <c r="BV375" i="2"/>
  <c r="BZ375" i="2"/>
  <c r="CB375" i="2"/>
  <c r="BT312" i="2"/>
  <c r="BH312" i="2"/>
  <c r="CJ312" i="2"/>
  <c r="BN312" i="2"/>
  <c r="CB312" i="2"/>
  <c r="CH312" i="2"/>
  <c r="BR312" i="2"/>
  <c r="CG312" i="2"/>
  <c r="CI319" i="2"/>
  <c r="BR319" i="2"/>
  <c r="BK319" i="2"/>
  <c r="CK319" i="2"/>
  <c r="BU319" i="2"/>
  <c r="CA319" i="2"/>
  <c r="BY319" i="2"/>
  <c r="CH319" i="2"/>
  <c r="BS402" i="2"/>
  <c r="CE402" i="2"/>
  <c r="CA402" i="2"/>
  <c r="BW402" i="2"/>
  <c r="BU402" i="2"/>
  <c r="CD402" i="2"/>
  <c r="CB402" i="2"/>
  <c r="CI402" i="2"/>
  <c r="CC370" i="2"/>
  <c r="BO370" i="2"/>
  <c r="BZ370" i="2"/>
  <c r="CJ370" i="2"/>
  <c r="BV370" i="2"/>
  <c r="BS370" i="2"/>
  <c r="CH370" i="2"/>
  <c r="BX370" i="2"/>
  <c r="BH359" i="2"/>
  <c r="BR359" i="2"/>
  <c r="BN359" i="2"/>
  <c r="CC359" i="2"/>
  <c r="BT359" i="2"/>
  <c r="CA359" i="2"/>
  <c r="BM359" i="2"/>
  <c r="CD316" i="2"/>
  <c r="CI316" i="2"/>
  <c r="BG316" i="2"/>
  <c r="BO316" i="2"/>
  <c r="CF316" i="2"/>
  <c r="BT316" i="2"/>
  <c r="CC316" i="2"/>
  <c r="BS316" i="2"/>
  <c r="BR316" i="2"/>
  <c r="BZ316" i="2"/>
  <c r="BQ316" i="2"/>
  <c r="BI308" i="2"/>
  <c r="CJ308" i="2"/>
  <c r="BZ308" i="2"/>
  <c r="BP308" i="2"/>
  <c r="BL308" i="2"/>
  <c r="CD308" i="2"/>
  <c r="BR308" i="2"/>
  <c r="BF156" i="2"/>
  <c r="BE156" i="2"/>
  <c r="BQ156" i="2"/>
  <c r="BJ156" i="2"/>
  <c r="BC156" i="2"/>
  <c r="BH375" i="2"/>
  <c r="BT375" i="2"/>
  <c r="BY375" i="2"/>
  <c r="CA375" i="2"/>
  <c r="BI375" i="2"/>
  <c r="BM375" i="2"/>
  <c r="BP375" i="2"/>
  <c r="BK312" i="2"/>
  <c r="CA312" i="2"/>
  <c r="BV312" i="2"/>
  <c r="BQ312" i="2"/>
  <c r="BM312" i="2"/>
  <c r="CD312" i="2"/>
  <c r="BF312" i="2"/>
  <c r="BS319" i="2"/>
  <c r="BX319" i="2"/>
  <c r="BZ319" i="2"/>
  <c r="CG319" i="2"/>
  <c r="BM319" i="2"/>
  <c r="BW319" i="2"/>
  <c r="CJ319" i="2"/>
  <c r="BN402" i="2"/>
  <c r="CK402" i="2"/>
  <c r="BL402" i="2"/>
  <c r="CH402" i="2"/>
  <c r="CC402" i="2"/>
  <c r="BX402" i="2"/>
  <c r="BK402" i="2"/>
  <c r="BD362" i="2"/>
  <c r="BU362" i="2" s="1"/>
  <c r="BM370" i="2"/>
  <c r="BJ370" i="2"/>
  <c r="BT370" i="2"/>
  <c r="BN370" i="2"/>
  <c r="CA370" i="2"/>
  <c r="BF370" i="2"/>
  <c r="CB370" i="2"/>
  <c r="CE359" i="2"/>
  <c r="BQ359" i="2"/>
  <c r="CH359" i="2"/>
  <c r="BF359" i="2"/>
  <c r="BP359" i="2"/>
  <c r="CI359" i="2"/>
  <c r="BZ359" i="2"/>
  <c r="BW374" i="2"/>
  <c r="CC374" i="2"/>
  <c r="BI374" i="2"/>
  <c r="CE374" i="2"/>
  <c r="BH363" i="2"/>
  <c r="BQ363" i="2"/>
  <c r="CA363" i="2"/>
  <c r="CF363" i="2"/>
  <c r="BF363" i="2"/>
  <c r="BR363" i="2"/>
  <c r="CB363" i="2"/>
  <c r="BI363" i="2"/>
  <c r="BY339" i="2"/>
  <c r="CD339" i="2"/>
  <c r="CF339" i="2"/>
  <c r="CJ339" i="2"/>
  <c r="BH360" i="2"/>
  <c r="BN360" i="2"/>
  <c r="BZ349" i="2"/>
  <c r="CD349" i="2"/>
  <c r="BW339" i="2"/>
  <c r="BM339" i="2"/>
  <c r="BL159" i="2"/>
  <c r="BP339" i="2"/>
  <c r="CD374" i="2"/>
  <c r="BN374" i="2"/>
  <c r="BF374" i="2"/>
  <c r="CG374" i="2"/>
  <c r="BX363" i="2"/>
  <c r="CE363" i="2"/>
  <c r="BP363" i="2"/>
  <c r="CH363" i="2"/>
  <c r="BN363" i="2"/>
  <c r="BY363" i="2"/>
  <c r="BG363" i="2"/>
  <c r="CC339" i="2"/>
  <c r="BI339" i="2"/>
  <c r="CA339" i="2"/>
  <c r="BT339" i="2"/>
  <c r="BW360" i="2"/>
  <c r="CK360" i="2"/>
  <c r="BK349" i="2"/>
  <c r="CE349" i="2"/>
  <c r="BK339" i="2"/>
  <c r="BO339" i="2"/>
  <c r="CB339" i="2"/>
  <c r="BZ339" i="2"/>
  <c r="BE159" i="2"/>
  <c r="BX339" i="2"/>
  <c r="BL339" i="2"/>
  <c r="BS339" i="2"/>
  <c r="BU339" i="2"/>
  <c r="BX360" i="2"/>
  <c r="BJ360" i="2"/>
  <c r="BW349" i="2"/>
  <c r="CF349" i="2"/>
  <c r="CK339" i="2"/>
  <c r="BQ339" i="2"/>
  <c r="CE339" i="2"/>
  <c r="CI339" i="2"/>
  <c r="AV159" i="2"/>
  <c r="BU358" i="2"/>
  <c r="BT358" i="2"/>
  <c r="CJ358" i="2"/>
  <c r="BY358" i="2"/>
  <c r="BP358" i="2"/>
  <c r="BV358" i="2"/>
  <c r="BO358" i="2"/>
  <c r="CK358" i="2"/>
  <c r="CG350" i="2"/>
  <c r="BG350" i="2"/>
  <c r="BL350" i="2"/>
  <c r="CC350" i="2"/>
  <c r="CB350" i="2"/>
  <c r="CE350" i="2"/>
  <c r="CA350" i="2"/>
  <c r="CD350" i="2"/>
  <c r="CI398" i="2"/>
  <c r="CD398" i="2"/>
  <c r="BV398" i="2"/>
  <c r="BW398" i="2"/>
  <c r="CB398" i="2"/>
  <c r="CF398" i="2"/>
  <c r="BK398" i="2"/>
  <c r="BQ398" i="2"/>
  <c r="CD403" i="2"/>
  <c r="BP403" i="2"/>
  <c r="CG321" i="2"/>
  <c r="BT321" i="2"/>
  <c r="BP161" i="2"/>
  <c r="BB161" i="2"/>
  <c r="CE358" i="2"/>
  <c r="BF358" i="2"/>
  <c r="CD358" i="2"/>
  <c r="BI358" i="2"/>
  <c r="BN358" i="2"/>
  <c r="CA358" i="2"/>
  <c r="CB358" i="2"/>
  <c r="BG358" i="2"/>
  <c r="BW350" i="2"/>
  <c r="BR350" i="2"/>
  <c r="CK350" i="2"/>
  <c r="CJ350" i="2"/>
  <c r="BN350" i="2"/>
  <c r="BU350" i="2"/>
  <c r="BQ350" i="2"/>
  <c r="BZ350" i="2"/>
  <c r="CJ398" i="2"/>
  <c r="BY398" i="2"/>
  <c r="BZ398" i="2"/>
  <c r="BP398" i="2"/>
  <c r="CA398" i="2"/>
  <c r="BI398" i="2"/>
  <c r="CC398" i="2"/>
  <c r="BG398" i="2"/>
  <c r="BG403" i="2"/>
  <c r="BR403" i="2"/>
  <c r="BZ321" i="2"/>
  <c r="CA321" i="2"/>
  <c r="BQ161" i="2"/>
  <c r="BX358" i="2"/>
  <c r="CI358" i="2"/>
  <c r="BL358" i="2"/>
  <c r="BH358" i="2"/>
  <c r="BQ358" i="2"/>
  <c r="CG358" i="2"/>
  <c r="CC358" i="2"/>
  <c r="BH350" i="2"/>
  <c r="CH350" i="2"/>
  <c r="CF350" i="2"/>
  <c r="BK350" i="2"/>
  <c r="BS350" i="2"/>
  <c r="BP350" i="2"/>
  <c r="BO350" i="2"/>
  <c r="BJ398" i="2"/>
  <c r="BL398" i="2"/>
  <c r="BH398" i="2"/>
  <c r="CG398" i="2"/>
  <c r="BF398" i="2"/>
  <c r="BM398" i="2"/>
  <c r="CE398" i="2"/>
  <c r="BZ403" i="2"/>
  <c r="CE403" i="2"/>
  <c r="BF321" i="2"/>
  <c r="BY321" i="2"/>
  <c r="AV161" i="2"/>
  <c r="BJ159" i="2"/>
  <c r="CB374" i="2"/>
  <c r="BR374" i="2"/>
  <c r="CI374" i="2"/>
  <c r="BJ374" i="2"/>
  <c r="CH374" i="2"/>
  <c r="BL374" i="2"/>
  <c r="CF374" i="2"/>
  <c r="BS374" i="2"/>
  <c r="BT403" i="2"/>
  <c r="BH403" i="2"/>
  <c r="BF403" i="2"/>
  <c r="CA403" i="2"/>
  <c r="BO403" i="2"/>
  <c r="CJ403" i="2"/>
  <c r="BL403" i="2"/>
  <c r="CG403" i="2"/>
  <c r="CC321" i="2"/>
  <c r="CH321" i="2"/>
  <c r="BQ321" i="2"/>
  <c r="CK321" i="2"/>
  <c r="CB321" i="2"/>
  <c r="BM321" i="2"/>
  <c r="BW321" i="2"/>
  <c r="CJ321" i="2"/>
  <c r="AZ161" i="2"/>
  <c r="BF161" i="2"/>
  <c r="BN161" i="2"/>
  <c r="BO161" i="2"/>
  <c r="BC161" i="2"/>
  <c r="BD161" i="2"/>
  <c r="BD157" i="2"/>
  <c r="BO374" i="2"/>
  <c r="BY374" i="2"/>
  <c r="BP374" i="2"/>
  <c r="BV374" i="2"/>
  <c r="BG374" i="2"/>
  <c r="BH374" i="2"/>
  <c r="BQ374" i="2"/>
  <c r="CH403" i="2"/>
  <c r="BQ403" i="2"/>
  <c r="CF403" i="2"/>
  <c r="BI403" i="2"/>
  <c r="BM403" i="2"/>
  <c r="BK403" i="2"/>
  <c r="BV403" i="2"/>
  <c r="CB403" i="2"/>
  <c r="BL321" i="2"/>
  <c r="CE321" i="2"/>
  <c r="BU321" i="2"/>
  <c r="BG321" i="2"/>
  <c r="CF321" i="2"/>
  <c r="BN321" i="2"/>
  <c r="BO321" i="2"/>
  <c r="CD321" i="2"/>
  <c r="AU161" i="2"/>
  <c r="AT161" i="2"/>
  <c r="BK161" i="2"/>
  <c r="AW161" i="2"/>
  <c r="BE161" i="2"/>
  <c r="BJ161" i="2"/>
  <c r="AW157" i="2"/>
  <c r="BY403" i="2"/>
  <c r="CK403" i="2"/>
  <c r="BJ403" i="2"/>
  <c r="BW403" i="2"/>
  <c r="CI403" i="2"/>
  <c r="BU403" i="2"/>
  <c r="BS403" i="2"/>
  <c r="BV321" i="2"/>
  <c r="BK321" i="2"/>
  <c r="BS321" i="2"/>
  <c r="BJ321" i="2"/>
  <c r="BR321" i="2"/>
  <c r="BH321" i="2"/>
  <c r="BI321" i="2"/>
  <c r="BL161" i="2"/>
  <c r="BH161" i="2"/>
  <c r="BA161" i="2"/>
  <c r="BM161" i="2"/>
  <c r="BG161" i="2"/>
  <c r="BG157" i="2"/>
  <c r="AR172" i="2"/>
  <c r="BB172" i="2" s="1"/>
  <c r="AR173" i="2"/>
  <c r="AR171" i="2"/>
  <c r="AR170" i="2"/>
  <c r="BT21" i="2"/>
  <c r="BU21" i="2" s="1"/>
  <c r="BT20" i="2"/>
  <c r="BU20" i="2" s="1"/>
  <c r="AR169" i="2"/>
  <c r="BH355" i="2"/>
  <c r="CE355" i="2"/>
  <c r="BW355" i="2"/>
  <c r="BK355" i="2"/>
  <c r="BN355" i="2"/>
  <c r="BX355" i="2"/>
  <c r="CC355" i="2"/>
  <c r="CD355" i="2"/>
  <c r="BZ355" i="2"/>
  <c r="BQ355" i="2"/>
  <c r="BY355" i="2"/>
  <c r="BO355" i="2"/>
  <c r="CK355" i="2"/>
  <c r="CB355" i="2"/>
  <c r="BP355" i="2"/>
  <c r="CI355" i="2"/>
  <c r="CJ355" i="2"/>
  <c r="BT355" i="2"/>
  <c r="CG355" i="2"/>
  <c r="BV355" i="2"/>
  <c r="BG355" i="2"/>
  <c r="BM355" i="2"/>
  <c r="BR355" i="2"/>
  <c r="BJ355" i="2"/>
  <c r="CF355" i="2"/>
  <c r="BF355" i="2"/>
  <c r="CA355" i="2"/>
  <c r="BL355" i="2"/>
  <c r="BI355" i="2"/>
  <c r="CH355" i="2"/>
  <c r="BS355" i="2"/>
  <c r="BU355" i="2"/>
  <c r="BM157" i="2"/>
  <c r="BQ157" i="2"/>
  <c r="BX391" i="2"/>
  <c r="BD332" i="2"/>
  <c r="CD332" i="2" s="1"/>
  <c r="CG360" i="2"/>
  <c r="CB360" i="2"/>
  <c r="BP360" i="2"/>
  <c r="CA360" i="2"/>
  <c r="CJ360" i="2"/>
  <c r="CC360" i="2"/>
  <c r="CD360" i="2"/>
  <c r="CF360" i="2"/>
  <c r="CI349" i="2"/>
  <c r="BR349" i="2"/>
  <c r="BM349" i="2"/>
  <c r="BJ349" i="2"/>
  <c r="BU349" i="2"/>
  <c r="BG349" i="2"/>
  <c r="BS349" i="2"/>
  <c r="BI349" i="2"/>
  <c r="AU159" i="2"/>
  <c r="BG159" i="2"/>
  <c r="BM159" i="2"/>
  <c r="AY159" i="2"/>
  <c r="BN159" i="2"/>
  <c r="BF159" i="2"/>
  <c r="BM399" i="2"/>
  <c r="BP399" i="2"/>
  <c r="CJ391" i="2"/>
  <c r="BQ360" i="2"/>
  <c r="BS360" i="2"/>
  <c r="BT360" i="2"/>
  <c r="BO360" i="2"/>
  <c r="CE360" i="2"/>
  <c r="BR360" i="2"/>
  <c r="BU360" i="2"/>
  <c r="CH360" i="2"/>
  <c r="BP349" i="2"/>
  <c r="BQ349" i="2"/>
  <c r="CC349" i="2"/>
  <c r="BL349" i="2"/>
  <c r="BY349" i="2"/>
  <c r="BN349" i="2"/>
  <c r="CA349" i="2"/>
  <c r="BH349" i="2"/>
  <c r="BB159" i="2"/>
  <c r="BI159" i="2"/>
  <c r="AT159" i="2"/>
  <c r="AW159" i="2"/>
  <c r="BA159" i="2"/>
  <c r="BH159" i="2"/>
  <c r="BF391" i="2"/>
  <c r="BM360" i="2"/>
  <c r="BK360" i="2"/>
  <c r="BF360" i="2"/>
  <c r="BY360" i="2"/>
  <c r="BL360" i="2"/>
  <c r="BV360" i="2"/>
  <c r="CI360" i="2"/>
  <c r="CG349" i="2"/>
  <c r="BO349" i="2"/>
  <c r="BV349" i="2"/>
  <c r="BF349" i="2"/>
  <c r="BX349" i="2"/>
  <c r="CH349" i="2"/>
  <c r="CJ349" i="2"/>
  <c r="AZ159" i="2"/>
  <c r="BK159" i="2"/>
  <c r="AX159" i="2"/>
  <c r="BD159" i="2"/>
  <c r="BQ159" i="2"/>
  <c r="BR399" i="2"/>
  <c r="BT22" i="2"/>
  <c r="BU22" i="2" s="1"/>
  <c r="BT66" i="2"/>
  <c r="BU66" i="2" s="1"/>
  <c r="AR167" i="2"/>
  <c r="BN167" i="2" s="1"/>
  <c r="AR168" i="2"/>
  <c r="BT17" i="2"/>
  <c r="BU17" i="2" s="1"/>
  <c r="CF326" i="2"/>
  <c r="BU326" i="2"/>
  <c r="BT39" i="2"/>
  <c r="BU39" i="2" s="1"/>
  <c r="BT50" i="2"/>
  <c r="BU50" i="2" s="1"/>
  <c r="BT32" i="2"/>
  <c r="BU32" i="2" s="1"/>
  <c r="BT23" i="2"/>
  <c r="BU23" i="2" s="1"/>
  <c r="BT56" i="2"/>
  <c r="BU56" i="2" s="1"/>
  <c r="BT75" i="2"/>
  <c r="BU75" i="2" s="1"/>
  <c r="BT104" i="2"/>
  <c r="BU104" i="2" s="1"/>
  <c r="BW326" i="2"/>
  <c r="BT326" i="2"/>
  <c r="BX326" i="2"/>
  <c r="CH326" i="2"/>
  <c r="AR164" i="2"/>
  <c r="BA157" i="2"/>
  <c r="BJ157" i="2"/>
  <c r="AZ157" i="2"/>
  <c r="BB157" i="2"/>
  <c r="BH399" i="2"/>
  <c r="CK399" i="2"/>
  <c r="CG399" i="2"/>
  <c r="BL399" i="2"/>
  <c r="BS399" i="2"/>
  <c r="BG399" i="2"/>
  <c r="CA399" i="2"/>
  <c r="BN399" i="2"/>
  <c r="BT399" i="2"/>
  <c r="BI399" i="2"/>
  <c r="BX399" i="2"/>
  <c r="BT67" i="2"/>
  <c r="BU67" i="2" s="1"/>
  <c r="BT55" i="2"/>
  <c r="BU55" i="2" s="1"/>
  <c r="BT18" i="2"/>
  <c r="BU18" i="2" s="1"/>
  <c r="BT57" i="2"/>
  <c r="BU57" i="2" s="1"/>
  <c r="BT73" i="2"/>
  <c r="BU73" i="2" s="1"/>
  <c r="BT95" i="2"/>
  <c r="BU95" i="2" s="1"/>
  <c r="BW391" i="2"/>
  <c r="CC391" i="2"/>
  <c r="BT41" i="2"/>
  <c r="BU41" i="2" s="1"/>
  <c r="BT31" i="2"/>
  <c r="BU31" i="2" s="1"/>
  <c r="BT102" i="2"/>
  <c r="BU102" i="2" s="1"/>
  <c r="BT16" i="2"/>
  <c r="BU16" i="2" s="1"/>
  <c r="CH391" i="2"/>
  <c r="BM391" i="2"/>
  <c r="BI157" i="2"/>
  <c r="BC157" i="2"/>
  <c r="BP157" i="2"/>
  <c r="BK157" i="2"/>
  <c r="BL157" i="2"/>
  <c r="BO157" i="2"/>
  <c r="AV157" i="2"/>
  <c r="AY157" i="2"/>
  <c r="BF157" i="2"/>
  <c r="BN157" i="2"/>
  <c r="BE157" i="2"/>
  <c r="AT157" i="2"/>
  <c r="AX157" i="2"/>
  <c r="CJ399" i="2"/>
  <c r="BY399" i="2"/>
  <c r="BZ399" i="2"/>
  <c r="BF399" i="2"/>
  <c r="CC399" i="2"/>
  <c r="BO399" i="2"/>
  <c r="BJ399" i="2"/>
  <c r="CI399" i="2"/>
  <c r="CH399" i="2"/>
  <c r="BV399" i="2"/>
  <c r="CB399" i="2"/>
  <c r="CD399" i="2"/>
  <c r="BU399" i="2"/>
  <c r="BK399" i="2"/>
  <c r="BQ399" i="2"/>
  <c r="CF399" i="2"/>
  <c r="CE399" i="2"/>
  <c r="BT61" i="2"/>
  <c r="BU61" i="2" s="1"/>
  <c r="BT74" i="2"/>
  <c r="BU74" i="2" s="1"/>
  <c r="BT29" i="2"/>
  <c r="BU29" i="2" s="1"/>
  <c r="BR326" i="2"/>
  <c r="BI326" i="2"/>
  <c r="BP326" i="2"/>
  <c r="BZ326" i="2"/>
  <c r="CG326" i="2"/>
  <c r="CB326" i="2"/>
  <c r="BQ326" i="2"/>
  <c r="BF326" i="2"/>
  <c r="BT25" i="2"/>
  <c r="BU25" i="2" s="1"/>
  <c r="BT99" i="2"/>
  <c r="BU99" i="2" s="1"/>
  <c r="BT79" i="2"/>
  <c r="BU79" i="2" s="1"/>
  <c r="BT89" i="2"/>
  <c r="BU89" i="2" s="1"/>
  <c r="BT83" i="2"/>
  <c r="BU83" i="2" s="1"/>
  <c r="BT81" i="2"/>
  <c r="BU81" i="2" s="1"/>
  <c r="BV326" i="2"/>
  <c r="BO326" i="2"/>
  <c r="BL326" i="2"/>
  <c r="BY326" i="2"/>
  <c r="CD326" i="2"/>
  <c r="CJ326" i="2"/>
  <c r="BN326" i="2"/>
  <c r="BJ326" i="2"/>
  <c r="CA326" i="2"/>
  <c r="BS326" i="2"/>
  <c r="CK326" i="2"/>
  <c r="BH326" i="2"/>
  <c r="BG326" i="2"/>
  <c r="CE326" i="2"/>
  <c r="CC326" i="2"/>
  <c r="BG391" i="2"/>
  <c r="BY391" i="2"/>
  <c r="BS391" i="2"/>
  <c r="CK391" i="2"/>
  <c r="BK391" i="2"/>
  <c r="BO391" i="2"/>
  <c r="CI391" i="2"/>
  <c r="BP391" i="2"/>
  <c r="BM344" i="2"/>
  <c r="CF391" i="2"/>
  <c r="BL391" i="2"/>
  <c r="CE391" i="2"/>
  <c r="BZ391" i="2"/>
  <c r="BN391" i="2"/>
  <c r="CD391" i="2"/>
  <c r="CA391" i="2"/>
  <c r="BQ391" i="2"/>
  <c r="BH391" i="2"/>
  <c r="CG391" i="2"/>
  <c r="BR391" i="2"/>
  <c r="BT391" i="2"/>
  <c r="BU391" i="2"/>
  <c r="BV391" i="2"/>
  <c r="CB391" i="2"/>
  <c r="CH344" i="2"/>
  <c r="BZ325" i="2"/>
  <c r="BS325" i="2"/>
  <c r="CF362" i="2"/>
  <c r="BY325" i="2"/>
  <c r="BQ362" i="2"/>
  <c r="BS346" i="2"/>
  <c r="BQ325" i="2"/>
  <c r="BU325" i="2"/>
  <c r="CK362" i="2"/>
  <c r="BN325" i="2"/>
  <c r="BG362" i="2"/>
  <c r="BF325" i="2"/>
  <c r="BS362" i="2"/>
  <c r="BJ362" i="2"/>
  <c r="BI346" i="2"/>
  <c r="BG325" i="2"/>
  <c r="BT325" i="2"/>
  <c r="CF325" i="2"/>
  <c r="BM325" i="2"/>
  <c r="BP362" i="2"/>
  <c r="CD362" i="2"/>
  <c r="CK346" i="2"/>
  <c r="BK325" i="2"/>
  <c r="BL325" i="2"/>
  <c r="CJ325" i="2"/>
  <c r="CK325" i="2"/>
  <c r="CD325" i="2"/>
  <c r="CC325" i="2"/>
  <c r="BH325" i="2"/>
  <c r="CA325" i="2"/>
  <c r="CG325" i="2"/>
  <c r="BI325" i="2"/>
  <c r="CE325" i="2"/>
  <c r="BV325" i="2"/>
  <c r="BW325" i="2"/>
  <c r="CB325" i="2"/>
  <c r="CH325" i="2"/>
  <c r="CI325" i="2"/>
  <c r="BO325" i="2"/>
  <c r="BR325" i="2"/>
  <c r="BP325" i="2"/>
  <c r="BJ325" i="2"/>
  <c r="BV344" i="2"/>
  <c r="BT344" i="2"/>
  <c r="BN344" i="2"/>
  <c r="CF344" i="2"/>
  <c r="BJ344" i="2"/>
  <c r="BP344" i="2"/>
  <c r="BT77" i="2"/>
  <c r="BU77" i="2" s="1"/>
  <c r="BT71" i="2"/>
  <c r="BU71" i="2" s="1"/>
  <c r="BT100" i="2"/>
  <c r="BU100" i="2" s="1"/>
  <c r="BT36" i="2"/>
  <c r="BU36" i="2" s="1"/>
  <c r="BT87" i="2"/>
  <c r="BU87" i="2" s="1"/>
  <c r="BT38" i="2"/>
  <c r="BU38" i="2" s="1"/>
  <c r="BK362" i="2"/>
  <c r="CG362" i="2"/>
  <c r="BM362" i="2"/>
  <c r="BF362" i="2"/>
  <c r="BX362" i="2"/>
  <c r="CB362" i="2"/>
  <c r="BO362" i="2"/>
  <c r="CH362" i="2"/>
  <c r="BI362" i="2"/>
  <c r="BT52" i="2"/>
  <c r="BU52" i="2" s="1"/>
  <c r="BT58" i="2"/>
  <c r="BU58" i="2" s="1"/>
  <c r="BT35" i="2"/>
  <c r="BU35" i="2" s="1"/>
  <c r="CK344" i="2"/>
  <c r="BR344" i="2"/>
  <c r="BW344" i="2"/>
  <c r="CB344" i="2"/>
  <c r="CI344" i="2"/>
  <c r="BK344" i="2"/>
  <c r="CD344" i="2"/>
  <c r="CC344" i="2"/>
  <c r="BT60" i="2"/>
  <c r="BU60" i="2" s="1"/>
  <c r="BT69" i="2"/>
  <c r="BU69" i="2" s="1"/>
  <c r="BT91" i="2"/>
  <c r="BU91" i="2" s="1"/>
  <c r="BT33" i="2"/>
  <c r="BU33" i="2" s="1"/>
  <c r="CE344" i="2"/>
  <c r="CJ344" i="2"/>
  <c r="BF344" i="2"/>
  <c r="BZ344" i="2"/>
  <c r="BU344" i="2"/>
  <c r="BS344" i="2"/>
  <c r="CA344" i="2"/>
  <c r="BY344" i="2"/>
  <c r="BT49" i="2"/>
  <c r="BU49" i="2" s="1"/>
  <c r="BT82" i="2"/>
  <c r="BU82" i="2" s="1"/>
  <c r="BO344" i="2"/>
  <c r="CG344" i="2"/>
  <c r="BL344" i="2"/>
  <c r="BQ344" i="2"/>
  <c r="BI344" i="2"/>
  <c r="BH344" i="2"/>
  <c r="BG344" i="2"/>
  <c r="BT14" i="2"/>
  <c r="BU14" i="2" s="1"/>
  <c r="BT13" i="2"/>
  <c r="BU13" i="2" s="1"/>
  <c r="BY362" i="2"/>
  <c r="BV362" i="2"/>
  <c r="BN362" i="2"/>
  <c r="BW362" i="2"/>
  <c r="BZ362" i="2"/>
  <c r="CA362" i="2"/>
  <c r="BT362" i="2"/>
  <c r="BN346" i="2"/>
  <c r="BP346" i="2"/>
  <c r="BL346" i="2"/>
  <c r="BT346" i="2"/>
  <c r="BT12" i="2"/>
  <c r="BU12" i="2" s="1"/>
  <c r="BT45" i="2"/>
  <c r="BU45" i="2" s="1"/>
  <c r="BT40" i="2"/>
  <c r="BU40" i="2" s="1"/>
  <c r="BT15" i="2"/>
  <c r="BU15" i="2" s="1"/>
  <c r="BT19" i="2"/>
  <c r="BU19" i="2" s="1"/>
  <c r="BT24" i="2"/>
  <c r="BU24" i="2" s="1"/>
  <c r="BT34" i="2"/>
  <c r="BU34" i="2" s="1"/>
  <c r="BT90" i="2"/>
  <c r="BU90" i="2" s="1"/>
  <c r="BT70" i="2"/>
  <c r="BU70" i="2" s="1"/>
  <c r="BT44" i="2"/>
  <c r="BU44" i="2" s="1"/>
  <c r="BT59" i="2"/>
  <c r="BU59" i="2" s="1"/>
  <c r="BT84" i="2"/>
  <c r="BU84" i="2" s="1"/>
  <c r="BT26" i="2"/>
  <c r="BU26" i="2" s="1"/>
  <c r="BT65" i="2"/>
  <c r="BU65" i="2" s="1"/>
  <c r="CI346" i="2"/>
  <c r="CE346" i="2"/>
  <c r="BF346" i="2"/>
  <c r="BT97" i="2"/>
  <c r="BU97" i="2" s="1"/>
  <c r="BT72" i="2"/>
  <c r="BU72" i="2" s="1"/>
  <c r="BT103" i="2"/>
  <c r="BU103" i="2" s="1"/>
  <c r="BT43" i="2"/>
  <c r="BU43" i="2" s="1"/>
  <c r="BT51" i="2"/>
  <c r="BU51" i="2" s="1"/>
  <c r="BT92" i="2"/>
  <c r="BU92" i="2" s="1"/>
  <c r="BT37" i="2"/>
  <c r="BU37" i="2" s="1"/>
  <c r="BT80" i="2"/>
  <c r="BU80" i="2" s="1"/>
  <c r="BT48" i="2"/>
  <c r="BU48" i="2" s="1"/>
  <c r="BT30" i="2"/>
  <c r="BU30" i="2" s="1"/>
  <c r="BG346" i="2"/>
  <c r="CA346" i="2"/>
  <c r="BK346" i="2"/>
  <c r="CJ346" i="2"/>
  <c r="BT11" i="2"/>
  <c r="BU11" i="2" s="1"/>
  <c r="BT10" i="2"/>
  <c r="BU10" i="2" s="1"/>
  <c r="BT76" i="2"/>
  <c r="BU76" i="2" s="1"/>
  <c r="BT53" i="2"/>
  <c r="BU53" i="2" s="1"/>
  <c r="BR362" i="2"/>
  <c r="CI362" i="2"/>
  <c r="CC362" i="2"/>
  <c r="CJ362" i="2"/>
  <c r="CE362" i="2"/>
  <c r="BL362" i="2"/>
  <c r="BH362" i="2"/>
  <c r="BU346" i="2"/>
  <c r="BV346" i="2"/>
  <c r="BN534" i="2"/>
  <c r="BO534" i="2" s="1"/>
  <c r="BP534" i="2" s="1"/>
  <c r="BZ346" i="2"/>
  <c r="BO346" i="2"/>
  <c r="CH346" i="2"/>
  <c r="BR346" i="2"/>
  <c r="BX346" i="2"/>
  <c r="BW346" i="2"/>
  <c r="BY346" i="2"/>
  <c r="CB346" i="2"/>
  <c r="BQ346" i="2"/>
  <c r="BJ346" i="2"/>
  <c r="BH346" i="2"/>
  <c r="BM346" i="2"/>
  <c r="CF346" i="2"/>
  <c r="CC346" i="2"/>
  <c r="CD346" i="2"/>
  <c r="BN511" i="2"/>
  <c r="BN477" i="2"/>
  <c r="BO477" i="2" s="1"/>
  <c r="BP477" i="2" s="1"/>
  <c r="AJ628" i="2"/>
  <c r="AK628" i="2" s="1"/>
  <c r="AL628" i="2" s="1"/>
  <c r="BM513" i="2"/>
  <c r="BN513" i="2" s="1"/>
  <c r="BO513" i="2" s="1"/>
  <c r="BP513" i="2" s="1"/>
  <c r="BM471" i="2"/>
  <c r="BN471" i="2" s="1"/>
  <c r="BO471" i="2" s="1"/>
  <c r="BP471" i="2" s="1"/>
  <c r="AJ653" i="2"/>
  <c r="AK653" i="2" s="1"/>
  <c r="AL653" i="2" s="1"/>
  <c r="BN505" i="2"/>
  <c r="AJ640" i="2"/>
  <c r="AK640" i="2" s="1"/>
  <c r="AL640" i="2" s="1"/>
  <c r="CH333" i="2"/>
  <c r="CF333" i="2"/>
  <c r="CE333" i="2"/>
  <c r="CB333" i="2"/>
  <c r="CA333" i="2"/>
  <c r="BS333" i="2"/>
  <c r="BN333" i="2"/>
  <c r="BW333" i="2"/>
  <c r="CJ333" i="2"/>
  <c r="BT333" i="2"/>
  <c r="BK333" i="2"/>
  <c r="BP333" i="2"/>
  <c r="BM333" i="2"/>
  <c r="BF333" i="2"/>
  <c r="CG333" i="2"/>
  <c r="BO333" i="2"/>
  <c r="CK333" i="2"/>
  <c r="BL333" i="2"/>
  <c r="BH333" i="2"/>
  <c r="BJ333" i="2"/>
  <c r="BY333" i="2"/>
  <c r="BX333" i="2"/>
  <c r="BI333" i="2"/>
  <c r="BZ333" i="2"/>
  <c r="BU333" i="2"/>
  <c r="BV333" i="2"/>
  <c r="BG333" i="2"/>
  <c r="CD333" i="2"/>
  <c r="BR333" i="2"/>
  <c r="CC333" i="2"/>
  <c r="BQ333" i="2"/>
  <c r="CI333" i="2"/>
  <c r="BN491" i="2"/>
  <c r="BO491" i="2" s="1"/>
  <c r="BP491" i="2" s="1"/>
  <c r="BM508" i="2"/>
  <c r="AI698" i="2"/>
  <c r="AI656" i="2"/>
  <c r="AJ656" i="2" s="1"/>
  <c r="AK656" i="2" s="1"/>
  <c r="AL656" i="2" s="1"/>
  <c r="AJ619" i="2"/>
  <c r="AK619" i="2" s="1"/>
  <c r="AI702" i="2"/>
  <c r="AJ702" i="2" s="1"/>
  <c r="BN533" i="2"/>
  <c r="BO533" i="2" s="1"/>
  <c r="BP533" i="2" s="1"/>
  <c r="BN462" i="2"/>
  <c r="BO462" i="2" s="1"/>
  <c r="BP462" i="2" s="1"/>
  <c r="BN500" i="2"/>
  <c r="BO500" i="2" s="1"/>
  <c r="AJ689" i="2"/>
  <c r="AK689" i="2" s="1"/>
  <c r="AL689" i="2" s="1"/>
  <c r="AI696" i="2"/>
  <c r="AJ696" i="2" s="1"/>
  <c r="AK696" i="2" s="1"/>
  <c r="AJ683" i="2"/>
  <c r="AK683" i="2" s="1"/>
  <c r="AL683" i="2" s="1"/>
  <c r="AI667" i="2"/>
  <c r="AJ667" i="2" s="1"/>
  <c r="AK667" i="2" s="1"/>
  <c r="AL667" i="2" s="1"/>
  <c r="BK388" i="2"/>
  <c r="CD388" i="2"/>
  <c r="BP388" i="2"/>
  <c r="BF388" i="2"/>
  <c r="BH388" i="2"/>
  <c r="BS388" i="2"/>
  <c r="BW388" i="2"/>
  <c r="BY388" i="2"/>
  <c r="BU388" i="2"/>
  <c r="CK388" i="2"/>
  <c r="CH388" i="2"/>
  <c r="CG388" i="2"/>
  <c r="CF388" i="2"/>
  <c r="BT388" i="2"/>
  <c r="BN388" i="2"/>
  <c r="BV388" i="2"/>
  <c r="BL388" i="2"/>
  <c r="BX388" i="2"/>
  <c r="BG388" i="2"/>
  <c r="CA388" i="2"/>
  <c r="BM388" i="2"/>
  <c r="CJ388" i="2"/>
  <c r="CC388" i="2"/>
  <c r="BQ388" i="2"/>
  <c r="BO388" i="2"/>
  <c r="CI388" i="2"/>
  <c r="BJ388" i="2"/>
  <c r="CB388" i="2"/>
  <c r="CE388" i="2"/>
  <c r="BR388" i="2"/>
  <c r="BZ388" i="2"/>
  <c r="BI388" i="2"/>
  <c r="BM543" i="2"/>
  <c r="AJ651" i="2"/>
  <c r="AK651" i="2" s="1"/>
  <c r="AL651" i="2" s="1"/>
  <c r="AI646" i="2"/>
  <c r="AJ646" i="2" s="1"/>
  <c r="AJ672" i="2"/>
  <c r="AK672" i="2" s="1"/>
  <c r="AL672" i="2" s="1"/>
  <c r="BO480" i="2"/>
  <c r="BP480" i="2" s="1"/>
  <c r="BM521" i="2"/>
  <c r="AI679" i="2"/>
  <c r="AJ679" i="2" s="1"/>
  <c r="AJ697" i="2"/>
  <c r="AK697" i="2" s="1"/>
  <c r="AL697" i="2" s="1"/>
  <c r="AK690" i="2"/>
  <c r="AL690" i="2" s="1"/>
  <c r="BN467" i="2"/>
  <c r="BO467" i="2" s="1"/>
  <c r="BP467" i="2" s="1"/>
  <c r="AJ607" i="2"/>
  <c r="AK607" i="2" s="1"/>
  <c r="AL607" i="2" s="1"/>
  <c r="CE332" i="2"/>
  <c r="BS332" i="2"/>
  <c r="BH332" i="2"/>
  <c r="BQ332" i="2"/>
  <c r="CI332" i="2"/>
  <c r="BG332" i="2"/>
  <c r="BI332" i="2"/>
  <c r="BZ332" i="2"/>
  <c r="AP163" i="2"/>
  <c r="AQ163" i="2" s="1"/>
  <c r="AI678" i="2"/>
  <c r="AJ678" i="2" s="1"/>
  <c r="AK678" i="2" s="1"/>
  <c r="AI621" i="2"/>
  <c r="AJ621" i="2" s="1"/>
  <c r="AJ650" i="2"/>
  <c r="AK650" i="2" s="1"/>
  <c r="BO511" i="2"/>
  <c r="AJ609" i="2"/>
  <c r="AK609" i="2" s="1"/>
  <c r="BM551" i="2"/>
  <c r="BN551" i="2" s="1"/>
  <c r="BO551" i="2" s="1"/>
  <c r="BP551" i="2" s="1"/>
  <c r="BN518" i="2"/>
  <c r="BO518" i="2" s="1"/>
  <c r="BM482" i="2"/>
  <c r="BN482" i="2" s="1"/>
  <c r="AJ626" i="2"/>
  <c r="AK626" i="2" s="1"/>
  <c r="AL626" i="2" s="1"/>
  <c r="BM515" i="2"/>
  <c r="BN515" i="2" s="1"/>
  <c r="BN519" i="2"/>
  <c r="BO519" i="2" s="1"/>
  <c r="BP519" i="2" s="1"/>
  <c r="BM539" i="2"/>
  <c r="BN539" i="2" s="1"/>
  <c r="BO556" i="2"/>
  <c r="BP556" i="2" s="1"/>
  <c r="BV556" i="2" s="1"/>
  <c r="AJ605" i="2"/>
  <c r="AK605" i="2" s="1"/>
  <c r="AI632" i="2"/>
  <c r="AJ632" i="2" s="1"/>
  <c r="AK632" i="2" s="1"/>
  <c r="AL632" i="2" s="1"/>
  <c r="AJ659" i="2"/>
  <c r="AK659" i="2" s="1"/>
  <c r="BM509" i="2"/>
  <c r="BN509" i="2" s="1"/>
  <c r="BN536" i="2"/>
  <c r="BO536" i="2" s="1"/>
  <c r="AI629" i="2"/>
  <c r="AJ629" i="2" s="1"/>
  <c r="AJ666" i="2"/>
  <c r="AK666" i="2" s="1"/>
  <c r="AL666" i="2" s="1"/>
  <c r="BM461" i="2"/>
  <c r="BN461" i="2" s="1"/>
  <c r="AI700" i="2"/>
  <c r="AJ700" i="2" s="1"/>
  <c r="BU356" i="2"/>
  <c r="BK356" i="2"/>
  <c r="CG356" i="2"/>
  <c r="CK356" i="2"/>
  <c r="BR356" i="2"/>
  <c r="BI356" i="2"/>
  <c r="CC356" i="2"/>
  <c r="CJ356" i="2"/>
  <c r="BT356" i="2"/>
  <c r="BO356" i="2"/>
  <c r="CI356" i="2"/>
  <c r="CF356" i="2"/>
  <c r="BP356" i="2"/>
  <c r="BG356" i="2"/>
  <c r="CB356" i="2"/>
  <c r="BS356" i="2"/>
  <c r="BM356" i="2"/>
  <c r="CH356" i="2"/>
  <c r="BJ356" i="2"/>
  <c r="BF356" i="2"/>
  <c r="CE356" i="2"/>
  <c r="BN356" i="2"/>
  <c r="BZ356" i="2"/>
  <c r="BY356" i="2"/>
  <c r="BL356" i="2"/>
  <c r="BQ356" i="2"/>
  <c r="CD356" i="2"/>
  <c r="BW356" i="2"/>
  <c r="CA356" i="2"/>
  <c r="BH356" i="2"/>
  <c r="BX356" i="2"/>
  <c r="BV356" i="2"/>
  <c r="BN490" i="2"/>
  <c r="BO490" i="2" s="1"/>
  <c r="BO553" i="2"/>
  <c r="BP553" i="2" s="1"/>
  <c r="BN502" i="2"/>
  <c r="BO502" i="2" s="1"/>
  <c r="BP502" i="2" s="1"/>
  <c r="AJ699" i="2"/>
  <c r="AK699" i="2" s="1"/>
  <c r="AL699" i="2" s="1"/>
  <c r="BP478" i="2"/>
  <c r="AK665" i="2"/>
  <c r="AL665" i="2" s="1"/>
  <c r="BP525" i="2"/>
  <c r="BN488" i="2"/>
  <c r="BO488" i="2" s="1"/>
  <c r="BP488" i="2" s="1"/>
  <c r="BN475" i="2"/>
  <c r="BO475" i="2" s="1"/>
  <c r="BP475" i="2" s="1"/>
  <c r="BN493" i="2"/>
  <c r="BO493" i="2" s="1"/>
  <c r="CD335" i="2"/>
  <c r="BU335" i="2"/>
  <c r="BO335" i="2"/>
  <c r="BG335" i="2"/>
  <c r="BM335" i="2"/>
  <c r="CA335" i="2"/>
  <c r="BY335" i="2"/>
  <c r="CG335" i="2"/>
  <c r="BN335" i="2"/>
  <c r="BI335" i="2"/>
  <c r="BT335" i="2"/>
  <c r="CF335" i="2"/>
  <c r="BR335" i="2"/>
  <c r="CJ335" i="2"/>
  <c r="BK335" i="2"/>
  <c r="CE335" i="2"/>
  <c r="BJ335" i="2"/>
  <c r="CC335" i="2"/>
  <c r="BH335" i="2"/>
  <c r="BW335" i="2"/>
  <c r="CH335" i="2"/>
  <c r="BF335" i="2"/>
  <c r="BQ335" i="2"/>
  <c r="BV335" i="2"/>
  <c r="BL335" i="2"/>
  <c r="BS335" i="2"/>
  <c r="CB335" i="2"/>
  <c r="BX335" i="2"/>
  <c r="CI335" i="2"/>
  <c r="CK335" i="2"/>
  <c r="BZ335" i="2"/>
  <c r="BP335" i="2"/>
  <c r="CF382" i="2"/>
  <c r="BM382" i="2"/>
  <c r="BH382" i="2"/>
  <c r="CA382" i="2"/>
  <c r="CE382" i="2"/>
  <c r="CI382" i="2"/>
  <c r="BJ382" i="2"/>
  <c r="BW382" i="2"/>
  <c r="CG382" i="2"/>
  <c r="CD382" i="2"/>
  <c r="BX382" i="2"/>
  <c r="BF382" i="2"/>
  <c r="BO382" i="2"/>
  <c r="BS382" i="2"/>
  <c r="BL382" i="2"/>
  <c r="BU382" i="2"/>
  <c r="BV382" i="2"/>
  <c r="BT382" i="2"/>
  <c r="BI382" i="2"/>
  <c r="CH382" i="2"/>
  <c r="BP382" i="2"/>
  <c r="BY382" i="2"/>
  <c r="CC382" i="2"/>
  <c r="BG382" i="2"/>
  <c r="BR382" i="2"/>
  <c r="CB382" i="2"/>
  <c r="BK382" i="2"/>
  <c r="CJ382" i="2"/>
  <c r="BZ382" i="2"/>
  <c r="CK382" i="2"/>
  <c r="BN382" i="2"/>
  <c r="BQ382" i="2"/>
  <c r="AJ669" i="2"/>
  <c r="AK669" i="2" s="1"/>
  <c r="AL669" i="2" s="1"/>
  <c r="BN485" i="2"/>
  <c r="BO485" i="2" s="1"/>
  <c r="CK343" i="2"/>
  <c r="BH343" i="2"/>
  <c r="BF343" i="2"/>
  <c r="BK343" i="2"/>
  <c r="BQ343" i="2"/>
  <c r="BP343" i="2"/>
  <c r="BR343" i="2"/>
  <c r="CE343" i="2"/>
  <c r="CD343" i="2"/>
  <c r="CA343" i="2"/>
  <c r="BX343" i="2"/>
  <c r="BW343" i="2"/>
  <c r="BJ343" i="2"/>
  <c r="BL343" i="2"/>
  <c r="CI343" i="2"/>
  <c r="BN343" i="2"/>
  <c r="BU343" i="2"/>
  <c r="BI343" i="2"/>
  <c r="CF343" i="2"/>
  <c r="BM343" i="2"/>
  <c r="BS343" i="2"/>
  <c r="CH343" i="2"/>
  <c r="BY343" i="2"/>
  <c r="CC343" i="2"/>
  <c r="BG343" i="2"/>
  <c r="CG343" i="2"/>
  <c r="BT343" i="2"/>
  <c r="BV343" i="2"/>
  <c r="CB343" i="2"/>
  <c r="BO343" i="2"/>
  <c r="BZ343" i="2"/>
  <c r="CJ343" i="2"/>
  <c r="AJ644" i="2"/>
  <c r="AK644" i="2" s="1"/>
  <c r="AL644" i="2" s="1"/>
  <c r="AU676" i="2"/>
  <c r="AW676" i="2"/>
  <c r="AO676" i="2"/>
  <c r="AP676" i="2"/>
  <c r="AV676" i="2"/>
  <c r="AR676" i="2"/>
  <c r="AT676" i="2"/>
  <c r="AN676" i="2"/>
  <c r="AQ676" i="2"/>
  <c r="AS676" i="2"/>
  <c r="AJ691" i="2"/>
  <c r="AK691" i="2" s="1"/>
  <c r="AL691" i="2" s="1"/>
  <c r="AJ655" i="2"/>
  <c r="AK655" i="2" s="1"/>
  <c r="AL655" i="2" s="1"/>
  <c r="AK692" i="2"/>
  <c r="AL692" i="2" s="1"/>
  <c r="BP532" i="2"/>
  <c r="AL687" i="2"/>
  <c r="AJ657" i="2"/>
  <c r="AJ627" i="2"/>
  <c r="AK627" i="2" s="1"/>
  <c r="AL627" i="2" s="1"/>
  <c r="BI306" i="2"/>
  <c r="BU306" i="2"/>
  <c r="BT306" i="2"/>
  <c r="CI306" i="2"/>
  <c r="BK306" i="2"/>
  <c r="CJ306" i="2"/>
  <c r="BV306" i="2"/>
  <c r="BQ306" i="2"/>
  <c r="CK306" i="2"/>
  <c r="BW306" i="2"/>
  <c r="BO306" i="2"/>
  <c r="BX306" i="2"/>
  <c r="BJ306" i="2"/>
  <c r="CD306" i="2"/>
  <c r="CE306" i="2"/>
  <c r="BN306" i="2"/>
  <c r="CC306" i="2"/>
  <c r="BR306" i="2"/>
  <c r="BL306" i="2"/>
  <c r="CG306" i="2"/>
  <c r="CA306" i="2"/>
  <c r="CF306" i="2"/>
  <c r="BH306" i="2"/>
  <c r="CB306" i="2"/>
  <c r="BS306" i="2"/>
  <c r="BZ306" i="2"/>
  <c r="BF306" i="2"/>
  <c r="BG306" i="2"/>
  <c r="BM306" i="2"/>
  <c r="CH306" i="2"/>
  <c r="BP306" i="2"/>
  <c r="BY306" i="2"/>
  <c r="BN542" i="2"/>
  <c r="BI394" i="2"/>
  <c r="BG394" i="2"/>
  <c r="BN394" i="2"/>
  <c r="CE394" i="2"/>
  <c r="CB394" i="2"/>
  <c r="BZ394" i="2"/>
  <c r="BY394" i="2"/>
  <c r="CJ394" i="2"/>
  <c r="BF394" i="2"/>
  <c r="BQ394" i="2"/>
  <c r="BK394" i="2"/>
  <c r="BO394" i="2"/>
  <c r="CG394" i="2"/>
  <c r="CD394" i="2"/>
  <c r="CA394" i="2"/>
  <c r="CH394" i="2"/>
  <c r="BT394" i="2"/>
  <c r="BX394" i="2"/>
  <c r="BU394" i="2"/>
  <c r="BR394" i="2"/>
  <c r="BW394" i="2"/>
  <c r="BM394" i="2"/>
  <c r="BS394" i="2"/>
  <c r="BV394" i="2"/>
  <c r="CC394" i="2"/>
  <c r="CK394" i="2"/>
  <c r="CF394" i="2"/>
  <c r="BP394" i="2"/>
  <c r="CI394" i="2"/>
  <c r="BH394" i="2"/>
  <c r="BL394" i="2"/>
  <c r="BJ394" i="2"/>
  <c r="BO512" i="2"/>
  <c r="BP512" i="2" s="1"/>
  <c r="AI615" i="2"/>
  <c r="AJ615" i="2" s="1"/>
  <c r="AJ684" i="2"/>
  <c r="AK684" i="2" s="1"/>
  <c r="BO547" i="2"/>
  <c r="BP547" i="2" s="1"/>
  <c r="AJ624" i="2"/>
  <c r="AK624" i="2" s="1"/>
  <c r="AI654" i="2"/>
  <c r="AJ654" i="2" s="1"/>
  <c r="BN486" i="2"/>
  <c r="BO486" i="2" s="1"/>
  <c r="BP486" i="2" s="1"/>
  <c r="BP552" i="2"/>
  <c r="BV340" i="2"/>
  <c r="BF340" i="2"/>
  <c r="BO340" i="2"/>
  <c r="BM340" i="2"/>
  <c r="CF340" i="2"/>
  <c r="BX340" i="2"/>
  <c r="BY340" i="2"/>
  <c r="CC340" i="2"/>
  <c r="CH340" i="2"/>
  <c r="BH340" i="2"/>
  <c r="BI340" i="2"/>
  <c r="BG340" i="2"/>
  <c r="CI340" i="2"/>
  <c r="CG340" i="2"/>
  <c r="CD340" i="2"/>
  <c r="BZ340" i="2"/>
  <c r="BK340" i="2"/>
  <c r="CB340" i="2"/>
  <c r="CA340" i="2"/>
  <c r="BJ340" i="2"/>
  <c r="BU340" i="2"/>
  <c r="BW340" i="2"/>
  <c r="CE340" i="2"/>
  <c r="CK340" i="2"/>
  <c r="BL340" i="2"/>
  <c r="BS340" i="2"/>
  <c r="CJ340" i="2"/>
  <c r="BR340" i="2"/>
  <c r="BT340" i="2"/>
  <c r="BN340" i="2"/>
  <c r="BP340" i="2"/>
  <c r="BQ340" i="2"/>
  <c r="BO529" i="2"/>
  <c r="BP529" i="2" s="1"/>
  <c r="BM466" i="2"/>
  <c r="AI645" i="2"/>
  <c r="AJ645" i="2" s="1"/>
  <c r="AI630" i="2"/>
  <c r="AJ630" i="2" s="1"/>
  <c r="AJ674" i="2"/>
  <c r="AK674" i="2" s="1"/>
  <c r="AJ671" i="2"/>
  <c r="BN481" i="2"/>
  <c r="BO460" i="2"/>
  <c r="BP460" i="2" s="1"/>
  <c r="BK386" i="2"/>
  <c r="BS386" i="2"/>
  <c r="BL386" i="2"/>
  <c r="CB386" i="2"/>
  <c r="BV386" i="2"/>
  <c r="BH386" i="2"/>
  <c r="BY386" i="2"/>
  <c r="BN386" i="2"/>
  <c r="BF386" i="2"/>
  <c r="CF386" i="2"/>
  <c r="CH386" i="2"/>
  <c r="BM386" i="2"/>
  <c r="CK386" i="2"/>
  <c r="CD386" i="2"/>
  <c r="CI386" i="2"/>
  <c r="CE386" i="2"/>
  <c r="BG386" i="2"/>
  <c r="CJ386" i="2"/>
  <c r="BP386" i="2"/>
  <c r="BO386" i="2"/>
  <c r="BT386" i="2"/>
  <c r="BX386" i="2"/>
  <c r="CG386" i="2"/>
  <c r="BZ386" i="2"/>
  <c r="BI386" i="2"/>
  <c r="BJ386" i="2"/>
  <c r="BW386" i="2"/>
  <c r="CC386" i="2"/>
  <c r="CA386" i="2"/>
  <c r="BQ386" i="2"/>
  <c r="BU386" i="2"/>
  <c r="BR386" i="2"/>
  <c r="AI633" i="2"/>
  <c r="AJ703" i="2"/>
  <c r="AK703" i="2" s="1"/>
  <c r="AL703" i="2" s="1"/>
  <c r="BN516" i="2"/>
  <c r="BO516" i="2" s="1"/>
  <c r="BP516" i="2" s="1"/>
  <c r="BM473" i="2"/>
  <c r="BN473" i="2" s="1"/>
  <c r="BP520" i="2"/>
  <c r="BM499" i="2"/>
  <c r="BT357" i="2"/>
  <c r="CE357" i="2"/>
  <c r="BZ357" i="2"/>
  <c r="BS357" i="2"/>
  <c r="BK357" i="2"/>
  <c r="BW357" i="2"/>
  <c r="CF357" i="2"/>
  <c r="CH357" i="2"/>
  <c r="BN357" i="2"/>
  <c r="CC357" i="2"/>
  <c r="BQ357" i="2"/>
  <c r="BR357" i="2"/>
  <c r="CA357" i="2"/>
  <c r="CJ357" i="2"/>
  <c r="BU357" i="2"/>
  <c r="BH357" i="2"/>
  <c r="CB357" i="2"/>
  <c r="BF357" i="2"/>
  <c r="BJ357" i="2"/>
  <c r="BX357" i="2"/>
  <c r="BM357" i="2"/>
  <c r="CK357" i="2"/>
  <c r="CD357" i="2"/>
  <c r="BV357" i="2"/>
  <c r="BG357" i="2"/>
  <c r="CG357" i="2"/>
  <c r="CI357" i="2"/>
  <c r="BO357" i="2"/>
  <c r="BY357" i="2"/>
  <c r="BP357" i="2"/>
  <c r="BI357" i="2"/>
  <c r="BL357" i="2"/>
  <c r="AL618" i="2"/>
  <c r="AJ625" i="2"/>
  <c r="AK625" i="2" s="1"/>
  <c r="AL625" i="2" s="1"/>
  <c r="BN537" i="2"/>
  <c r="BO537" i="2" s="1"/>
  <c r="AI695" i="2"/>
  <c r="AJ695" i="2" s="1"/>
  <c r="AJ680" i="2"/>
  <c r="AK680" i="2" s="1"/>
  <c r="BM495" i="2"/>
  <c r="AJ675" i="2"/>
  <c r="AK675" i="2" s="1"/>
  <c r="AL675" i="2" s="1"/>
  <c r="AK617" i="2"/>
  <c r="AL617" i="2" s="1"/>
  <c r="AI616" i="2"/>
  <c r="AJ616" i="2" s="1"/>
  <c r="BN492" i="2"/>
  <c r="AI682" i="2"/>
  <c r="AJ682" i="2" s="1"/>
  <c r="AJ670" i="2"/>
  <c r="AK670" i="2" s="1"/>
  <c r="BM506" i="2"/>
  <c r="BN506" i="2" s="1"/>
  <c r="BO506" i="2" s="1"/>
  <c r="AI701" i="2"/>
  <c r="AK662" i="2"/>
  <c r="AL662" i="2" s="1"/>
  <c r="AI641" i="2"/>
  <c r="BN517" i="2"/>
  <c r="BO517" i="2" s="1"/>
  <c r="BN496" i="2"/>
  <c r="BO496" i="2" s="1"/>
  <c r="BN470" i="2"/>
  <c r="BO470" i="2" s="1"/>
  <c r="BN523" i="2"/>
  <c r="BO523" i="2" s="1"/>
  <c r="BP523" i="2" s="1"/>
  <c r="BO474" i="2"/>
  <c r="BP474" i="2" s="1"/>
  <c r="BT317" i="2"/>
  <c r="BG317" i="2"/>
  <c r="BS317" i="2"/>
  <c r="CK317" i="2"/>
  <c r="BI317" i="2"/>
  <c r="BH317" i="2"/>
  <c r="CH317" i="2"/>
  <c r="BL317" i="2"/>
  <c r="BY317" i="2"/>
  <c r="BR317" i="2"/>
  <c r="BU317" i="2"/>
  <c r="BO317" i="2"/>
  <c r="BQ317" i="2"/>
  <c r="CD317" i="2"/>
  <c r="BV317" i="2"/>
  <c r="BF317" i="2"/>
  <c r="CG317" i="2"/>
  <c r="BZ317" i="2"/>
  <c r="CE317" i="2"/>
  <c r="BP317" i="2"/>
  <c r="BN317" i="2"/>
  <c r="BJ317" i="2"/>
  <c r="BW317" i="2"/>
  <c r="CA317" i="2"/>
  <c r="BM317" i="2"/>
  <c r="CJ317" i="2"/>
  <c r="CC317" i="2"/>
  <c r="CI317" i="2"/>
  <c r="BX317" i="2"/>
  <c r="CF317" i="2"/>
  <c r="BK317" i="2"/>
  <c r="CB317" i="2"/>
  <c r="AI643" i="2"/>
  <c r="AJ643" i="2" s="1"/>
  <c r="AI608" i="2"/>
  <c r="AI694" i="2"/>
  <c r="BM472" i="2"/>
  <c r="BN472" i="2" s="1"/>
  <c r="BO497" i="2"/>
  <c r="BP497" i="2" s="1"/>
  <c r="AI686" i="2"/>
  <c r="AJ686" i="2" s="1"/>
  <c r="BM522" i="2"/>
  <c r="BN522" i="2" s="1"/>
  <c r="BM498" i="2"/>
  <c r="BO469" i="2"/>
  <c r="BP469" i="2" s="1"/>
  <c r="BM504" i="2"/>
  <c r="BU323" i="2"/>
  <c r="CI323" i="2"/>
  <c r="CK323" i="2"/>
  <c r="CG323" i="2"/>
  <c r="BV323" i="2"/>
  <c r="BF323" i="2"/>
  <c r="BJ323" i="2"/>
  <c r="CB323" i="2"/>
  <c r="BZ323" i="2"/>
  <c r="BS323" i="2"/>
  <c r="CF323" i="2"/>
  <c r="BP323" i="2"/>
  <c r="BI323" i="2"/>
  <c r="BT323" i="2"/>
  <c r="BG323" i="2"/>
  <c r="BW323" i="2"/>
  <c r="CA323" i="2"/>
  <c r="BO323" i="2"/>
  <c r="BX323" i="2"/>
  <c r="BL323" i="2"/>
  <c r="BM323" i="2"/>
  <c r="BQ323" i="2"/>
  <c r="BN323" i="2"/>
  <c r="CJ323" i="2"/>
  <c r="BK323" i="2"/>
  <c r="CH323" i="2"/>
  <c r="CC323" i="2"/>
  <c r="BR323" i="2"/>
  <c r="CD323" i="2"/>
  <c r="BH323" i="2"/>
  <c r="CE323" i="2"/>
  <c r="BY323" i="2"/>
  <c r="AK637" i="2"/>
  <c r="AL637" i="2" s="1"/>
  <c r="AK623" i="2"/>
  <c r="AL623" i="2" s="1"/>
  <c r="AI610" i="2"/>
  <c r="AJ610" i="2" s="1"/>
  <c r="AK610" i="2" s="1"/>
  <c r="BN487" i="2"/>
  <c r="BM546" i="2"/>
  <c r="BN546" i="2" s="1"/>
  <c r="BN484" i="2"/>
  <c r="BO484" i="2" s="1"/>
  <c r="AL606" i="2"/>
  <c r="AI673" i="2"/>
  <c r="AJ673" i="2" s="1"/>
  <c r="BO476" i="2"/>
  <c r="BP476" i="2" s="1"/>
  <c r="BN527" i="2"/>
  <c r="BO527" i="2" s="1"/>
  <c r="AI634" i="2"/>
  <c r="BM464" i="2"/>
  <c r="BO514" i="2"/>
  <c r="BP514" i="2" s="1"/>
  <c r="BN555" i="2"/>
  <c r="BO555" i="2" s="1"/>
  <c r="AI631" i="2"/>
  <c r="AL677" i="2"/>
  <c r="BN526" i="2"/>
  <c r="BO526" i="2" s="1"/>
  <c r="BM463" i="2"/>
  <c r="BN463" i="2" s="1"/>
  <c r="BO463" i="2" s="1"/>
  <c r="BM550" i="2"/>
  <c r="BP540" i="2"/>
  <c r="BN494" i="2"/>
  <c r="AI612" i="2"/>
  <c r="AJ612" i="2" s="1"/>
  <c r="BM507" i="2"/>
  <c r="BN507" i="2" s="1"/>
  <c r="BN501" i="2"/>
  <c r="BO501" i="2" s="1"/>
  <c r="BP501" i="2" s="1"/>
  <c r="BM535" i="2"/>
  <c r="AI688" i="2"/>
  <c r="BS368" i="2"/>
  <c r="CH368" i="2"/>
  <c r="CA368" i="2"/>
  <c r="CK368" i="2"/>
  <c r="BU368" i="2"/>
  <c r="CF368" i="2"/>
  <c r="BX368" i="2"/>
  <c r="BF368" i="2"/>
  <c r="BM368" i="2"/>
  <c r="BZ368" i="2"/>
  <c r="CG368" i="2"/>
  <c r="CD368" i="2"/>
  <c r="BT368" i="2"/>
  <c r="BP368" i="2"/>
  <c r="CB368" i="2"/>
  <c r="BQ368" i="2"/>
  <c r="BW368" i="2"/>
  <c r="CI368" i="2"/>
  <c r="CE368" i="2"/>
  <c r="BY368" i="2"/>
  <c r="CJ368" i="2"/>
  <c r="BR368" i="2"/>
  <c r="BO368" i="2"/>
  <c r="BH368" i="2"/>
  <c r="BL368" i="2"/>
  <c r="BG368" i="2"/>
  <c r="BV368" i="2"/>
  <c r="BK368" i="2"/>
  <c r="BJ368" i="2"/>
  <c r="BI368" i="2"/>
  <c r="BN368" i="2"/>
  <c r="CC368" i="2"/>
  <c r="CG307" i="2"/>
  <c r="BF307" i="2"/>
  <c r="BM307" i="2"/>
  <c r="BU307" i="2"/>
  <c r="BR307" i="2"/>
  <c r="BT307" i="2"/>
  <c r="CI307" i="2"/>
  <c r="CK307" i="2"/>
  <c r="BH307" i="2"/>
  <c r="BL307" i="2"/>
  <c r="BO307" i="2"/>
  <c r="BP307" i="2"/>
  <c r="CA307" i="2"/>
  <c r="BV307" i="2"/>
  <c r="BN307" i="2"/>
  <c r="BY307" i="2"/>
  <c r="BQ307" i="2"/>
  <c r="BS307" i="2"/>
  <c r="CB307" i="2"/>
  <c r="BK307" i="2"/>
  <c r="CE307" i="2"/>
  <c r="BX307" i="2"/>
  <c r="BI307" i="2"/>
  <c r="CJ307" i="2"/>
  <c r="BG307" i="2"/>
  <c r="CF307" i="2"/>
  <c r="CC307" i="2"/>
  <c r="BW307" i="2"/>
  <c r="CD307" i="2"/>
  <c r="CH307" i="2"/>
  <c r="BZ307" i="2"/>
  <c r="BJ307" i="2"/>
  <c r="AJ620" i="2"/>
  <c r="AK620" i="2" s="1"/>
  <c r="AL620" i="2" s="1"/>
  <c r="BT6" i="2"/>
  <c r="BU6" i="2" s="1"/>
  <c r="CE377" i="2"/>
  <c r="BM377" i="2"/>
  <c r="BY377" i="2"/>
  <c r="BG377" i="2"/>
  <c r="CF377" i="2"/>
  <c r="BZ377" i="2"/>
  <c r="CA377" i="2"/>
  <c r="CD377" i="2"/>
  <c r="CG377" i="2"/>
  <c r="CH377" i="2"/>
  <c r="BR377" i="2"/>
  <c r="BX377" i="2"/>
  <c r="BK377" i="2"/>
  <c r="BJ377" i="2"/>
  <c r="BQ377" i="2"/>
  <c r="CI377" i="2"/>
  <c r="BV377" i="2"/>
  <c r="CB377" i="2"/>
  <c r="CC377" i="2"/>
  <c r="BH377" i="2"/>
  <c r="BW377" i="2"/>
  <c r="BT377" i="2"/>
  <c r="BO377" i="2"/>
  <c r="BF377" i="2"/>
  <c r="CK377" i="2"/>
  <c r="BS377" i="2"/>
  <c r="BU377" i="2"/>
  <c r="BN377" i="2"/>
  <c r="BI377" i="2"/>
  <c r="BL377" i="2"/>
  <c r="BP377" i="2"/>
  <c r="CJ377" i="2"/>
  <c r="AI664" i="2"/>
  <c r="AJ664" i="2" s="1"/>
  <c r="BO545" i="2"/>
  <c r="BP545" i="2" s="1"/>
  <c r="AJ660" i="2"/>
  <c r="AK660" i="2" s="1"/>
  <c r="AI685" i="2"/>
  <c r="AI663" i="2"/>
  <c r="AJ663" i="2" s="1"/>
  <c r="BQ330" i="2"/>
  <c r="BK330" i="2"/>
  <c r="BR330" i="2"/>
  <c r="BJ330" i="2"/>
  <c r="BP330" i="2"/>
  <c r="BW330" i="2"/>
  <c r="CD330" i="2"/>
  <c r="CB330" i="2"/>
  <c r="BG330" i="2"/>
  <c r="CF330" i="2"/>
  <c r="BT330" i="2"/>
  <c r="BO330" i="2"/>
  <c r="BL330" i="2"/>
  <c r="CG330" i="2"/>
  <c r="BN330" i="2"/>
  <c r="CC330" i="2"/>
  <c r="CJ330" i="2"/>
  <c r="CH330" i="2"/>
  <c r="BS330" i="2"/>
  <c r="BI330" i="2"/>
  <c r="CA330" i="2"/>
  <c r="BV330" i="2"/>
  <c r="BU330" i="2"/>
  <c r="BX330" i="2"/>
  <c r="BM330" i="2"/>
  <c r="CE330" i="2"/>
  <c r="BY330" i="2"/>
  <c r="BZ330" i="2"/>
  <c r="CK330" i="2"/>
  <c r="BF330" i="2"/>
  <c r="BH330" i="2"/>
  <c r="CI330" i="2"/>
  <c r="BM531" i="2"/>
  <c r="AI613" i="2"/>
  <c r="BM503" i="2"/>
  <c r="AJ661" i="2"/>
  <c r="AK661" i="2" s="1"/>
  <c r="AL661" i="2" s="1"/>
  <c r="BN458" i="2"/>
  <c r="AK693" i="2"/>
  <c r="AL693" i="2" s="1"/>
  <c r="BN548" i="2"/>
  <c r="BO548" i="2" s="1"/>
  <c r="AI636" i="2"/>
  <c r="AJ636" i="2" s="1"/>
  <c r="BC304" i="2"/>
  <c r="BD304" i="2" s="1"/>
  <c r="BN530" i="2"/>
  <c r="BO530" i="2" s="1"/>
  <c r="BN544" i="2"/>
  <c r="AK622" i="2"/>
  <c r="AL622" i="2" s="1"/>
  <c r="AI611" i="2"/>
  <c r="AJ611" i="2" s="1"/>
  <c r="BM524" i="2"/>
  <c r="AJ614" i="2"/>
  <c r="AK614" i="2" s="1"/>
  <c r="AI648" i="2"/>
  <c r="BO481" i="2"/>
  <c r="BP481" i="2" s="1"/>
  <c r="BN468" i="2"/>
  <c r="AJ652" i="2"/>
  <c r="AK652" i="2" s="1"/>
  <c r="AJ639" i="2"/>
  <c r="BN499" i="2"/>
  <c r="AI635" i="2"/>
  <c r="AJ635" i="2" s="1"/>
  <c r="BN541" i="2"/>
  <c r="BO541" i="2" s="1"/>
  <c r="BN479" i="2"/>
  <c r="BO479" i="2" s="1"/>
  <c r="AI642" i="2"/>
  <c r="AJ642" i="2" s="1"/>
  <c r="BN549" i="2"/>
  <c r="BN538" i="2"/>
  <c r="BO538" i="2" s="1"/>
  <c r="BM554" i="2"/>
  <c r="BN554" i="2" s="1"/>
  <c r="BN465" i="2"/>
  <c r="AI681" i="2"/>
  <c r="BT8" i="2"/>
  <c r="BU8" i="2" s="1"/>
  <c r="BT7" i="2"/>
  <c r="BU7" i="2" s="1"/>
  <c r="BN510" i="2"/>
  <c r="BO510" i="2" s="1"/>
  <c r="AI647" i="2"/>
  <c r="AJ647" i="2" s="1"/>
  <c r="BO528" i="2"/>
  <c r="BP528" i="2" s="1"/>
  <c r="AI668" i="2"/>
  <c r="AJ668" i="2" s="1"/>
  <c r="AI638" i="2"/>
  <c r="AJ638" i="2" s="1"/>
  <c r="AJ658" i="2"/>
  <c r="BM489" i="2"/>
  <c r="BN459" i="2"/>
  <c r="AH604" i="2"/>
  <c r="AI604" i="2" s="1"/>
  <c r="AJ604" i="2" s="1"/>
  <c r="AJ649" i="2"/>
  <c r="AK649" i="2" s="1"/>
  <c r="CE336" i="2"/>
  <c r="BJ336" i="2"/>
  <c r="BX336" i="2"/>
  <c r="BU336" i="2"/>
  <c r="BK336" i="2"/>
  <c r="BZ336" i="2"/>
  <c r="BF336" i="2"/>
  <c r="CC336" i="2"/>
  <c r="CF336" i="2"/>
  <c r="BH336" i="2"/>
  <c r="BQ336" i="2"/>
  <c r="BN336" i="2"/>
  <c r="BM336" i="2"/>
  <c r="BR336" i="2"/>
  <c r="CJ336" i="2"/>
  <c r="BY336" i="2"/>
  <c r="CB336" i="2"/>
  <c r="BO336" i="2"/>
  <c r="CA336" i="2"/>
  <c r="CH336" i="2"/>
  <c r="CD336" i="2"/>
  <c r="CI336" i="2"/>
  <c r="BW336" i="2"/>
  <c r="BL336" i="2"/>
  <c r="BP336" i="2"/>
  <c r="BS336" i="2"/>
  <c r="CG336" i="2"/>
  <c r="CK336" i="2"/>
  <c r="BG336" i="2"/>
  <c r="BV336" i="2"/>
  <c r="BI336" i="2"/>
  <c r="BT336" i="2"/>
  <c r="BH396" i="2"/>
  <c r="BU396" i="2"/>
  <c r="CE396" i="2"/>
  <c r="BQ396" i="2"/>
  <c r="CJ396" i="2"/>
  <c r="BO396" i="2"/>
  <c r="BG396" i="2"/>
  <c r="BI396" i="2"/>
  <c r="BF396" i="2"/>
  <c r="BN396" i="2"/>
  <c r="BX396" i="2"/>
  <c r="BZ396" i="2"/>
  <c r="BV396" i="2"/>
  <c r="BK396" i="2"/>
  <c r="BJ396" i="2"/>
  <c r="CF396" i="2"/>
  <c r="CA396" i="2"/>
  <c r="CI396" i="2"/>
  <c r="CG396" i="2"/>
  <c r="BW396" i="2"/>
  <c r="BL396" i="2"/>
  <c r="CD396" i="2"/>
  <c r="CH396" i="2"/>
  <c r="BS396" i="2"/>
  <c r="CK396" i="2"/>
  <c r="BY396" i="2"/>
  <c r="BR396" i="2"/>
  <c r="CB396" i="2"/>
  <c r="BP396" i="2"/>
  <c r="BT396" i="2"/>
  <c r="CC396" i="2"/>
  <c r="BM396" i="2"/>
  <c r="BN483" i="2"/>
  <c r="BL457" i="2"/>
  <c r="BT9" i="2"/>
  <c r="BU9" i="2" s="1"/>
  <c r="BT5" i="2"/>
  <c r="BK380" i="2"/>
  <c r="BN380" i="2"/>
  <c r="BT380" i="2"/>
  <c r="BW380" i="2"/>
  <c r="CG380" i="2"/>
  <c r="BS380" i="2"/>
  <c r="CA380" i="2"/>
  <c r="BH380" i="2"/>
  <c r="BF380" i="2"/>
  <c r="BL380" i="2"/>
  <c r="BR380" i="2"/>
  <c r="CD380" i="2"/>
  <c r="CJ380" i="2"/>
  <c r="BX380" i="2"/>
  <c r="BG380" i="2"/>
  <c r="CK380" i="2"/>
  <c r="BP380" i="2"/>
  <c r="CB380" i="2"/>
  <c r="BZ380" i="2"/>
  <c r="BQ380" i="2"/>
  <c r="CF380" i="2"/>
  <c r="BO380" i="2"/>
  <c r="BM380" i="2"/>
  <c r="BJ380" i="2"/>
  <c r="BI380" i="2"/>
  <c r="BV380" i="2"/>
  <c r="CH380" i="2"/>
  <c r="CC380" i="2"/>
  <c r="BU380" i="2"/>
  <c r="CI380" i="2"/>
  <c r="BY380" i="2"/>
  <c r="CE380" i="2"/>
  <c r="BI395" i="2"/>
  <c r="BJ395" i="2"/>
  <c r="BF395" i="2"/>
  <c r="CF395" i="2"/>
  <c r="CB395" i="2"/>
  <c r="BG395" i="2"/>
  <c r="BQ395" i="2"/>
  <c r="BL395" i="2"/>
  <c r="BN395" i="2"/>
  <c r="CA395" i="2"/>
  <c r="BX395" i="2"/>
  <c r="BP395" i="2"/>
  <c r="CE395" i="2"/>
  <c r="BZ395" i="2"/>
  <c r="CG395" i="2"/>
  <c r="BS395" i="2"/>
  <c r="BY401" i="2"/>
  <c r="CG401" i="2"/>
  <c r="CI401" i="2"/>
  <c r="CD401" i="2"/>
  <c r="CB401" i="2"/>
  <c r="BL401" i="2"/>
  <c r="BM401" i="2"/>
  <c r="BN401" i="2"/>
  <c r="BS401" i="2"/>
  <c r="BH401" i="2"/>
  <c r="CE401" i="2"/>
  <c r="BW401" i="2"/>
  <c r="CK401" i="2"/>
  <c r="CA401" i="2"/>
  <c r="CF401" i="2"/>
  <c r="CC401" i="2"/>
  <c r="BK401" i="2"/>
  <c r="BI401" i="2"/>
  <c r="BU401" i="2"/>
  <c r="BO401" i="2"/>
  <c r="BP401" i="2"/>
  <c r="BG401" i="2"/>
  <c r="BF401" i="2"/>
  <c r="BZ401" i="2"/>
  <c r="CJ401" i="2"/>
  <c r="BT401" i="2"/>
  <c r="BQ401" i="2"/>
  <c r="CH401" i="2"/>
  <c r="BJ401" i="2"/>
  <c r="BV401" i="2"/>
  <c r="BX401" i="2"/>
  <c r="BR401" i="2"/>
  <c r="CF53" i="2" l="1"/>
  <c r="CL53" i="2"/>
  <c r="BZ53" i="2"/>
  <c r="CC53" i="2"/>
  <c r="CJ53" i="2"/>
  <c r="CH53" i="2"/>
  <c r="BX53" i="2"/>
  <c r="CD53" i="2"/>
  <c r="CE53" i="2"/>
  <c r="BW53" i="2"/>
  <c r="CK53" i="2"/>
  <c r="CB53" i="2"/>
  <c r="CI53" i="2"/>
  <c r="BY53" i="2"/>
  <c r="CA53" i="2"/>
  <c r="CG53" i="2"/>
  <c r="BX30" i="2"/>
  <c r="CF30" i="2"/>
  <c r="CG30" i="2"/>
  <c r="CL30" i="2"/>
  <c r="BY30" i="2"/>
  <c r="BZ30" i="2"/>
  <c r="CE30" i="2"/>
  <c r="CC30" i="2"/>
  <c r="CH30" i="2"/>
  <c r="CB30" i="2"/>
  <c r="CD30" i="2"/>
  <c r="CI30" i="2"/>
  <c r="CJ30" i="2"/>
  <c r="CA30" i="2"/>
  <c r="CK30" i="2"/>
  <c r="BW30" i="2"/>
  <c r="CA92" i="2"/>
  <c r="BX92" i="2"/>
  <c r="BW92" i="2"/>
  <c r="CF92" i="2"/>
  <c r="CB92" i="2"/>
  <c r="CH92" i="2"/>
  <c r="CC92" i="2"/>
  <c r="CI92" i="2"/>
  <c r="BY92" i="2"/>
  <c r="CD92" i="2"/>
  <c r="CE92" i="2"/>
  <c r="CL92" i="2"/>
  <c r="BZ92" i="2"/>
  <c r="CG92" i="2"/>
  <c r="CJ92" i="2"/>
  <c r="CK92" i="2"/>
  <c r="BY72" i="2"/>
  <c r="CJ72" i="2"/>
  <c r="CF72" i="2"/>
  <c r="CA72" i="2"/>
  <c r="CG72" i="2"/>
  <c r="CB72" i="2"/>
  <c r="BZ72" i="2"/>
  <c r="BW72" i="2"/>
  <c r="CK72" i="2"/>
  <c r="CE72" i="2"/>
  <c r="CL72" i="2"/>
  <c r="CD72" i="2"/>
  <c r="CH72" i="2"/>
  <c r="CC72" i="2"/>
  <c r="CI72" i="2"/>
  <c r="BX72" i="2"/>
  <c r="CJ59" i="2"/>
  <c r="CF59" i="2"/>
  <c r="BZ59" i="2"/>
  <c r="CG59" i="2"/>
  <c r="CI59" i="2"/>
  <c r="BW59" i="2"/>
  <c r="CA59" i="2"/>
  <c r="CL59" i="2"/>
  <c r="CC59" i="2"/>
  <c r="CH59" i="2"/>
  <c r="CE59" i="2"/>
  <c r="CD59" i="2"/>
  <c r="BX59" i="2"/>
  <c r="CB59" i="2"/>
  <c r="BY59" i="2"/>
  <c r="CK59" i="2"/>
  <c r="CC34" i="2"/>
  <c r="CD34" i="2"/>
  <c r="CK34" i="2"/>
  <c r="CI34" i="2"/>
  <c r="CH34" i="2"/>
  <c r="CJ34" i="2"/>
  <c r="BZ34" i="2"/>
  <c r="CA34" i="2"/>
  <c r="CE34" i="2"/>
  <c r="CG34" i="2"/>
  <c r="CB34" i="2"/>
  <c r="BX34" i="2"/>
  <c r="BW34" i="2"/>
  <c r="CL34" i="2"/>
  <c r="BY34" i="2"/>
  <c r="CF34" i="2"/>
  <c r="BZ40" i="2"/>
  <c r="CL40" i="2"/>
  <c r="CF40" i="2"/>
  <c r="CK40" i="2"/>
  <c r="CI40" i="2"/>
  <c r="CE40" i="2"/>
  <c r="CG40" i="2"/>
  <c r="BW40" i="2"/>
  <c r="CJ40" i="2"/>
  <c r="CH40" i="2"/>
  <c r="CA40" i="2"/>
  <c r="CB40" i="2"/>
  <c r="CD40" i="2"/>
  <c r="CC40" i="2"/>
  <c r="BY40" i="2"/>
  <c r="BX40" i="2"/>
  <c r="CD49" i="2"/>
  <c r="CL49" i="2"/>
  <c r="CH49" i="2"/>
  <c r="CI49" i="2"/>
  <c r="CA49" i="2"/>
  <c r="CK49" i="2"/>
  <c r="BY49" i="2"/>
  <c r="CJ49" i="2"/>
  <c r="CB49" i="2"/>
  <c r="BX49" i="2"/>
  <c r="BW49" i="2"/>
  <c r="CG49" i="2"/>
  <c r="CE49" i="2"/>
  <c r="CC49" i="2"/>
  <c r="BZ49" i="2"/>
  <c r="CF49" i="2"/>
  <c r="CG60" i="2"/>
  <c r="BW60" i="2"/>
  <c r="CF60" i="2"/>
  <c r="CE60" i="2"/>
  <c r="CD60" i="2"/>
  <c r="BZ60" i="2"/>
  <c r="CI60" i="2"/>
  <c r="CJ60" i="2"/>
  <c r="CL60" i="2"/>
  <c r="CC60" i="2"/>
  <c r="BY60" i="2"/>
  <c r="CH60" i="2"/>
  <c r="BX60" i="2"/>
  <c r="CK60" i="2"/>
  <c r="CB60" i="2"/>
  <c r="CA60" i="2"/>
  <c r="CE100" i="2"/>
  <c r="BY100" i="2"/>
  <c r="BW100" i="2"/>
  <c r="BX100" i="2"/>
  <c r="CG100" i="2"/>
  <c r="CB100" i="2"/>
  <c r="BZ100" i="2"/>
  <c r="CF100" i="2"/>
  <c r="CD100" i="2"/>
  <c r="CA100" i="2"/>
  <c r="CK100" i="2"/>
  <c r="CC100" i="2"/>
  <c r="CJ100" i="2"/>
  <c r="CI100" i="2"/>
  <c r="CL100" i="2"/>
  <c r="CH100" i="2"/>
  <c r="CK83" i="2"/>
  <c r="CL83" i="2"/>
  <c r="BX83" i="2"/>
  <c r="BY83" i="2"/>
  <c r="CJ83" i="2"/>
  <c r="BW83" i="2"/>
  <c r="CE83" i="2"/>
  <c r="CB83" i="2"/>
  <c r="CC83" i="2"/>
  <c r="CF83" i="2"/>
  <c r="CG83" i="2"/>
  <c r="BZ83" i="2"/>
  <c r="CD83" i="2"/>
  <c r="CI83" i="2"/>
  <c r="CH83" i="2"/>
  <c r="CA83" i="2"/>
  <c r="CF25" i="2"/>
  <c r="CL25" i="2"/>
  <c r="CA25" i="2"/>
  <c r="BW25" i="2"/>
  <c r="BY25" i="2"/>
  <c r="CH25" i="2"/>
  <c r="CK25" i="2"/>
  <c r="CC25" i="2"/>
  <c r="CD25" i="2"/>
  <c r="CJ25" i="2"/>
  <c r="BZ25" i="2"/>
  <c r="CI25" i="2"/>
  <c r="CE25" i="2"/>
  <c r="BX25" i="2"/>
  <c r="CB25" i="2"/>
  <c r="CG25" i="2"/>
  <c r="BW57" i="2"/>
  <c r="CA57" i="2"/>
  <c r="CG57" i="2"/>
  <c r="BZ57" i="2"/>
  <c r="CE57" i="2"/>
  <c r="BY57" i="2"/>
  <c r="CJ57" i="2"/>
  <c r="CI57" i="2"/>
  <c r="CF57" i="2"/>
  <c r="BX57" i="2"/>
  <c r="CC57" i="2"/>
  <c r="CL57" i="2"/>
  <c r="CD57" i="2"/>
  <c r="CK57" i="2"/>
  <c r="CH57" i="2"/>
  <c r="CB57" i="2"/>
  <c r="CE104" i="2"/>
  <c r="CF104" i="2"/>
  <c r="CG104" i="2"/>
  <c r="BW104" i="2"/>
  <c r="CB104" i="2"/>
  <c r="CJ104" i="2"/>
  <c r="CD104" i="2"/>
  <c r="CI104" i="2"/>
  <c r="BX104" i="2"/>
  <c r="BY104" i="2"/>
  <c r="BZ104" i="2"/>
  <c r="CC104" i="2"/>
  <c r="CK104" i="2"/>
  <c r="CL104" i="2"/>
  <c r="CH104" i="2"/>
  <c r="CA104" i="2"/>
  <c r="CF32" i="2"/>
  <c r="CK32" i="2"/>
  <c r="BW32" i="2"/>
  <c r="CA32" i="2"/>
  <c r="CJ32" i="2"/>
  <c r="CG32" i="2"/>
  <c r="CI32" i="2"/>
  <c r="CB32" i="2"/>
  <c r="CL32" i="2"/>
  <c r="CC32" i="2"/>
  <c r="BX32" i="2"/>
  <c r="BZ32" i="2"/>
  <c r="CD32" i="2"/>
  <c r="BY32" i="2"/>
  <c r="CE32" i="2"/>
  <c r="CH32" i="2"/>
  <c r="BX66" i="2"/>
  <c r="CA66" i="2"/>
  <c r="CI66" i="2"/>
  <c r="CF66" i="2"/>
  <c r="CB66" i="2"/>
  <c r="CJ66" i="2"/>
  <c r="CE66" i="2"/>
  <c r="CH66" i="2"/>
  <c r="CL66" i="2"/>
  <c r="CK66" i="2"/>
  <c r="CG66" i="2"/>
  <c r="CD66" i="2"/>
  <c r="BZ66" i="2"/>
  <c r="BW66" i="2"/>
  <c r="BY66" i="2"/>
  <c r="CC66" i="2"/>
  <c r="CD64" i="2"/>
  <c r="CE64" i="2"/>
  <c r="BW64" i="2"/>
  <c r="CH64" i="2"/>
  <c r="CF64" i="2"/>
  <c r="CB64" i="2"/>
  <c r="BX64" i="2"/>
  <c r="CA64" i="2"/>
  <c r="CJ64" i="2"/>
  <c r="CC64" i="2"/>
  <c r="CL64" i="2"/>
  <c r="CG64" i="2"/>
  <c r="BZ64" i="2"/>
  <c r="CK64" i="2"/>
  <c r="BY64" i="2"/>
  <c r="CI64" i="2"/>
  <c r="CA54" i="2"/>
  <c r="BX54" i="2"/>
  <c r="CJ54" i="2"/>
  <c r="CH54" i="2"/>
  <c r="BY54" i="2"/>
  <c r="CG54" i="2"/>
  <c r="CF54" i="2"/>
  <c r="CK54" i="2"/>
  <c r="CL54" i="2"/>
  <c r="CE54" i="2"/>
  <c r="CD54" i="2"/>
  <c r="BZ54" i="2"/>
  <c r="CB54" i="2"/>
  <c r="CI54" i="2"/>
  <c r="BW54" i="2"/>
  <c r="CC54" i="2"/>
  <c r="CI68" i="2"/>
  <c r="BW68" i="2"/>
  <c r="CF68" i="2"/>
  <c r="CH68" i="2"/>
  <c r="BZ68" i="2"/>
  <c r="CC68" i="2"/>
  <c r="CE68" i="2"/>
  <c r="BY68" i="2"/>
  <c r="CJ68" i="2"/>
  <c r="CG68" i="2"/>
  <c r="CK68" i="2"/>
  <c r="CA68" i="2"/>
  <c r="CB68" i="2"/>
  <c r="CL68" i="2"/>
  <c r="CD68" i="2"/>
  <c r="BX68" i="2"/>
  <c r="BY76" i="2"/>
  <c r="BZ76" i="2"/>
  <c r="CE76" i="2"/>
  <c r="CF76" i="2"/>
  <c r="CH76" i="2"/>
  <c r="CK76" i="2"/>
  <c r="CB76" i="2"/>
  <c r="CD76" i="2"/>
  <c r="CL76" i="2"/>
  <c r="CJ76" i="2"/>
  <c r="BW76" i="2"/>
  <c r="CI76" i="2"/>
  <c r="CG76" i="2"/>
  <c r="BX76" i="2"/>
  <c r="CA76" i="2"/>
  <c r="CC76" i="2"/>
  <c r="CD48" i="2"/>
  <c r="BY48" i="2"/>
  <c r="BZ48" i="2"/>
  <c r="CJ48" i="2"/>
  <c r="CC48" i="2"/>
  <c r="CF48" i="2"/>
  <c r="CI48" i="2"/>
  <c r="CK48" i="2"/>
  <c r="CA48" i="2"/>
  <c r="CG48" i="2"/>
  <c r="CB48" i="2"/>
  <c r="CE48" i="2"/>
  <c r="BX48" i="2"/>
  <c r="CH48" i="2"/>
  <c r="CL48" i="2"/>
  <c r="BW48" i="2"/>
  <c r="BZ51" i="2"/>
  <c r="CA51" i="2"/>
  <c r="CK51" i="2"/>
  <c r="CF51" i="2"/>
  <c r="CH51" i="2"/>
  <c r="BX51" i="2"/>
  <c r="CC51" i="2"/>
  <c r="BW51" i="2"/>
  <c r="CG51" i="2"/>
  <c r="CJ51" i="2"/>
  <c r="CE51" i="2"/>
  <c r="BY51" i="2"/>
  <c r="CL51" i="2"/>
  <c r="CD51" i="2"/>
  <c r="CB51" i="2"/>
  <c r="CI51" i="2"/>
  <c r="BY97" i="2"/>
  <c r="CL97" i="2"/>
  <c r="CE97" i="2"/>
  <c r="CB97" i="2"/>
  <c r="CJ97" i="2"/>
  <c r="CH97" i="2"/>
  <c r="CC97" i="2"/>
  <c r="CA97" i="2"/>
  <c r="CF97" i="2"/>
  <c r="BZ97" i="2"/>
  <c r="BX97" i="2"/>
  <c r="CG97" i="2"/>
  <c r="CK97" i="2"/>
  <c r="CI97" i="2"/>
  <c r="BW97" i="2"/>
  <c r="CD97" i="2"/>
  <c r="CF65" i="2"/>
  <c r="CL65" i="2"/>
  <c r="BX65" i="2"/>
  <c r="CG65" i="2"/>
  <c r="CD65" i="2"/>
  <c r="CH65" i="2"/>
  <c r="BY65" i="2"/>
  <c r="CB65" i="2"/>
  <c r="CJ65" i="2"/>
  <c r="CE65" i="2"/>
  <c r="BW65" i="2"/>
  <c r="CK65" i="2"/>
  <c r="CI65" i="2"/>
  <c r="CC65" i="2"/>
  <c r="BZ65" i="2"/>
  <c r="CA65" i="2"/>
  <c r="BW44" i="2"/>
  <c r="CL44" i="2"/>
  <c r="CK44" i="2"/>
  <c r="CA44" i="2"/>
  <c r="CD44" i="2"/>
  <c r="CE44" i="2"/>
  <c r="CG44" i="2"/>
  <c r="BY44" i="2"/>
  <c r="CF44" i="2"/>
  <c r="CH44" i="2"/>
  <c r="CB44" i="2"/>
  <c r="CC44" i="2"/>
  <c r="CJ44" i="2"/>
  <c r="CI44" i="2"/>
  <c r="BX44" i="2"/>
  <c r="BZ44" i="2"/>
  <c r="CK45" i="2"/>
  <c r="CA45" i="2"/>
  <c r="CI45" i="2"/>
  <c r="CL45" i="2"/>
  <c r="CJ45" i="2"/>
  <c r="BW45" i="2"/>
  <c r="CB45" i="2"/>
  <c r="CE45" i="2"/>
  <c r="CG45" i="2"/>
  <c r="BY45" i="2"/>
  <c r="CF45" i="2"/>
  <c r="BX45" i="2"/>
  <c r="BZ45" i="2"/>
  <c r="CH45" i="2"/>
  <c r="CC45" i="2"/>
  <c r="CD45" i="2"/>
  <c r="CG33" i="2"/>
  <c r="CL33" i="2"/>
  <c r="CE33" i="2"/>
  <c r="CF33" i="2"/>
  <c r="BZ33" i="2"/>
  <c r="CK33" i="2"/>
  <c r="CB33" i="2"/>
  <c r="CH33" i="2"/>
  <c r="CI33" i="2"/>
  <c r="CD33" i="2"/>
  <c r="CJ33" i="2"/>
  <c r="BX33" i="2"/>
  <c r="BW33" i="2"/>
  <c r="BY33" i="2"/>
  <c r="CC33" i="2"/>
  <c r="CA33" i="2"/>
  <c r="CC35" i="2"/>
  <c r="BY35" i="2"/>
  <c r="CH35" i="2"/>
  <c r="CB35" i="2"/>
  <c r="CD35" i="2"/>
  <c r="CL35" i="2"/>
  <c r="CG35" i="2"/>
  <c r="CI35" i="2"/>
  <c r="CE35" i="2"/>
  <c r="CA35" i="2"/>
  <c r="BX35" i="2"/>
  <c r="CJ35" i="2"/>
  <c r="CF35" i="2"/>
  <c r="BW35" i="2"/>
  <c r="BZ35" i="2"/>
  <c r="CK35" i="2"/>
  <c r="CI38" i="2"/>
  <c r="BX38" i="2"/>
  <c r="CL38" i="2"/>
  <c r="CE38" i="2"/>
  <c r="CB38" i="2"/>
  <c r="CA38" i="2"/>
  <c r="BY38" i="2"/>
  <c r="CC38" i="2"/>
  <c r="BW38" i="2"/>
  <c r="CJ38" i="2"/>
  <c r="CF38" i="2"/>
  <c r="CH38" i="2"/>
  <c r="CG38" i="2"/>
  <c r="CD38" i="2"/>
  <c r="BZ38" i="2"/>
  <c r="CK38" i="2"/>
  <c r="BY71" i="2"/>
  <c r="CA71" i="2"/>
  <c r="CL71" i="2"/>
  <c r="CF71" i="2"/>
  <c r="CJ71" i="2"/>
  <c r="CK71" i="2"/>
  <c r="BX71" i="2"/>
  <c r="CC71" i="2"/>
  <c r="CG71" i="2"/>
  <c r="BW71" i="2"/>
  <c r="CI71" i="2"/>
  <c r="BZ71" i="2"/>
  <c r="CH71" i="2"/>
  <c r="CD71" i="2"/>
  <c r="CE71" i="2"/>
  <c r="CB71" i="2"/>
  <c r="CF89" i="2"/>
  <c r="CC89" i="2"/>
  <c r="CL89" i="2"/>
  <c r="CH89" i="2"/>
  <c r="CJ89" i="2"/>
  <c r="CI89" i="2"/>
  <c r="CB89" i="2"/>
  <c r="BZ89" i="2"/>
  <c r="BW89" i="2"/>
  <c r="CA89" i="2"/>
  <c r="CK89" i="2"/>
  <c r="CG89" i="2"/>
  <c r="BX89" i="2"/>
  <c r="CE89" i="2"/>
  <c r="BY89" i="2"/>
  <c r="CD89" i="2"/>
  <c r="BX29" i="2"/>
  <c r="CC29" i="2"/>
  <c r="CF29" i="2"/>
  <c r="CE29" i="2"/>
  <c r="CJ29" i="2"/>
  <c r="CH29" i="2"/>
  <c r="CB29" i="2"/>
  <c r="CI29" i="2"/>
  <c r="CL29" i="2"/>
  <c r="BZ29" i="2"/>
  <c r="CA29" i="2"/>
  <c r="CG29" i="2"/>
  <c r="BY29" i="2"/>
  <c r="CD29" i="2"/>
  <c r="CK29" i="2"/>
  <c r="BW29" i="2"/>
  <c r="BX102" i="2"/>
  <c r="CL102" i="2"/>
  <c r="CH102" i="2"/>
  <c r="CC102" i="2"/>
  <c r="BW102" i="2"/>
  <c r="BZ102" i="2"/>
  <c r="CJ102" i="2"/>
  <c r="CG102" i="2"/>
  <c r="CK102" i="2"/>
  <c r="BY102" i="2"/>
  <c r="CA102" i="2"/>
  <c r="CB102" i="2"/>
  <c r="CE102" i="2"/>
  <c r="CF102" i="2"/>
  <c r="CI102" i="2"/>
  <c r="CD102" i="2"/>
  <c r="CI75" i="2"/>
  <c r="CA75" i="2"/>
  <c r="CC75" i="2"/>
  <c r="CD75" i="2"/>
  <c r="CB75" i="2"/>
  <c r="CK75" i="2"/>
  <c r="CL75" i="2"/>
  <c r="CG75" i="2"/>
  <c r="BZ75" i="2"/>
  <c r="CJ75" i="2"/>
  <c r="BW75" i="2"/>
  <c r="CF75" i="2"/>
  <c r="CE75" i="2"/>
  <c r="BY75" i="2"/>
  <c r="BX75" i="2"/>
  <c r="CH75" i="2"/>
  <c r="CJ50" i="2"/>
  <c r="CH50" i="2"/>
  <c r="CG50" i="2"/>
  <c r="CA50" i="2"/>
  <c r="CE50" i="2"/>
  <c r="CI50" i="2"/>
  <c r="CC50" i="2"/>
  <c r="CB50" i="2"/>
  <c r="CL50" i="2"/>
  <c r="CF50" i="2"/>
  <c r="BW50" i="2"/>
  <c r="BY50" i="2"/>
  <c r="BZ50" i="2"/>
  <c r="BX50" i="2"/>
  <c r="CD50" i="2"/>
  <c r="CK50" i="2"/>
  <c r="CE94" i="2"/>
  <c r="CI94" i="2"/>
  <c r="CL94" i="2"/>
  <c r="CF94" i="2"/>
  <c r="CB94" i="2"/>
  <c r="CG94" i="2"/>
  <c r="CK94" i="2"/>
  <c r="CD94" i="2"/>
  <c r="CH94" i="2"/>
  <c r="CC94" i="2"/>
  <c r="BW94" i="2"/>
  <c r="BY94" i="2"/>
  <c r="CA94" i="2"/>
  <c r="BZ94" i="2"/>
  <c r="CJ94" i="2"/>
  <c r="BX94" i="2"/>
  <c r="CD85" i="2"/>
  <c r="BY85" i="2"/>
  <c r="CA85" i="2"/>
  <c r="CB85" i="2"/>
  <c r="CG85" i="2"/>
  <c r="CL85" i="2"/>
  <c r="BZ85" i="2"/>
  <c r="CF85" i="2"/>
  <c r="CK85" i="2"/>
  <c r="CC85" i="2"/>
  <c r="CE85" i="2"/>
  <c r="CJ85" i="2"/>
  <c r="BX85" i="2"/>
  <c r="CI85" i="2"/>
  <c r="BW85" i="2"/>
  <c r="CH85" i="2"/>
  <c r="CA46" i="2"/>
  <c r="CB46" i="2"/>
  <c r="BW46" i="2"/>
  <c r="CG46" i="2"/>
  <c r="BZ46" i="2"/>
  <c r="BY46" i="2"/>
  <c r="CF46" i="2"/>
  <c r="CH46" i="2"/>
  <c r="CL46" i="2"/>
  <c r="CK46" i="2"/>
  <c r="CD46" i="2"/>
  <c r="CE46" i="2"/>
  <c r="CC46" i="2"/>
  <c r="CJ46" i="2"/>
  <c r="CI46" i="2"/>
  <c r="BX46" i="2"/>
  <c r="CJ78" i="2"/>
  <c r="CH78" i="2"/>
  <c r="CF78" i="2"/>
  <c r="BX78" i="2"/>
  <c r="CE78" i="2"/>
  <c r="BZ78" i="2"/>
  <c r="CD78" i="2"/>
  <c r="CC78" i="2"/>
  <c r="CG78" i="2"/>
  <c r="CK78" i="2"/>
  <c r="CI78" i="2"/>
  <c r="CL78" i="2"/>
  <c r="BW78" i="2"/>
  <c r="CA78" i="2"/>
  <c r="CB78" i="2"/>
  <c r="BY78" i="2"/>
  <c r="CL80" i="2"/>
  <c r="BZ80" i="2"/>
  <c r="CF80" i="2"/>
  <c r="CB80" i="2"/>
  <c r="CJ80" i="2"/>
  <c r="CA80" i="2"/>
  <c r="BW80" i="2"/>
  <c r="CK80" i="2"/>
  <c r="BX80" i="2"/>
  <c r="CE80" i="2"/>
  <c r="CC80" i="2"/>
  <c r="CD80" i="2"/>
  <c r="BY80" i="2"/>
  <c r="CH80" i="2"/>
  <c r="CI80" i="2"/>
  <c r="CG80" i="2"/>
  <c r="BZ43" i="2"/>
  <c r="CH43" i="2"/>
  <c r="CC43" i="2"/>
  <c r="CA43" i="2"/>
  <c r="CF43" i="2"/>
  <c r="CD43" i="2"/>
  <c r="CB43" i="2"/>
  <c r="CL43" i="2"/>
  <c r="BX43" i="2"/>
  <c r="CJ43" i="2"/>
  <c r="CK43" i="2"/>
  <c r="BY43" i="2"/>
  <c r="BW43" i="2"/>
  <c r="CE43" i="2"/>
  <c r="CG43" i="2"/>
  <c r="CI43" i="2"/>
  <c r="CJ26" i="2"/>
  <c r="BZ26" i="2"/>
  <c r="CF26" i="2"/>
  <c r="CK26" i="2"/>
  <c r="CD26" i="2"/>
  <c r="CA26" i="2"/>
  <c r="CB26" i="2"/>
  <c r="CC26" i="2"/>
  <c r="CI26" i="2"/>
  <c r="CL26" i="2"/>
  <c r="BX26" i="2"/>
  <c r="BY26" i="2"/>
  <c r="CG26" i="2"/>
  <c r="CH26" i="2"/>
  <c r="BW26" i="2"/>
  <c r="CE26" i="2"/>
  <c r="CB70" i="2"/>
  <c r="CL70" i="2"/>
  <c r="CD70" i="2"/>
  <c r="BX70" i="2"/>
  <c r="CC70" i="2"/>
  <c r="CI70" i="2"/>
  <c r="CF70" i="2"/>
  <c r="CA70" i="2"/>
  <c r="CG70" i="2"/>
  <c r="CH70" i="2"/>
  <c r="BW70" i="2"/>
  <c r="CE70" i="2"/>
  <c r="CK70" i="2"/>
  <c r="CJ70" i="2"/>
  <c r="BZ70" i="2"/>
  <c r="BY70" i="2"/>
  <c r="BW91" i="2"/>
  <c r="CF91" i="2"/>
  <c r="CH91" i="2"/>
  <c r="CD91" i="2"/>
  <c r="CK91" i="2"/>
  <c r="CL91" i="2"/>
  <c r="BY91" i="2"/>
  <c r="BX91" i="2"/>
  <c r="CB91" i="2"/>
  <c r="CI91" i="2"/>
  <c r="BZ91" i="2"/>
  <c r="CE91" i="2"/>
  <c r="CG91" i="2"/>
  <c r="CA91" i="2"/>
  <c r="CJ91" i="2"/>
  <c r="CC91" i="2"/>
  <c r="CL58" i="2"/>
  <c r="CB58" i="2"/>
  <c r="CD58" i="2"/>
  <c r="CJ58" i="2"/>
  <c r="BY58" i="2"/>
  <c r="CH58" i="2"/>
  <c r="BZ58" i="2"/>
  <c r="CI58" i="2"/>
  <c r="BX58" i="2"/>
  <c r="CA58" i="2"/>
  <c r="CF58" i="2"/>
  <c r="CE58" i="2"/>
  <c r="CC58" i="2"/>
  <c r="CG58" i="2"/>
  <c r="CK58" i="2"/>
  <c r="BW58" i="2"/>
  <c r="CH87" i="2"/>
  <c r="CB87" i="2"/>
  <c r="CK87" i="2"/>
  <c r="BW87" i="2"/>
  <c r="CJ87" i="2"/>
  <c r="CC87" i="2"/>
  <c r="CG87" i="2"/>
  <c r="CI87" i="2"/>
  <c r="CD87" i="2"/>
  <c r="BY87" i="2"/>
  <c r="CA87" i="2"/>
  <c r="CE87" i="2"/>
  <c r="BZ87" i="2"/>
  <c r="BX87" i="2"/>
  <c r="CF87" i="2"/>
  <c r="CL87" i="2"/>
  <c r="CH77" i="2"/>
  <c r="CG77" i="2"/>
  <c r="CI77" i="2"/>
  <c r="BZ77" i="2"/>
  <c r="CL77" i="2"/>
  <c r="BX77" i="2"/>
  <c r="BW77" i="2"/>
  <c r="CB77" i="2"/>
  <c r="CC77" i="2"/>
  <c r="CK77" i="2"/>
  <c r="CD77" i="2"/>
  <c r="CJ77" i="2"/>
  <c r="CA77" i="2"/>
  <c r="BY77" i="2"/>
  <c r="CF77" i="2"/>
  <c r="CE77" i="2"/>
  <c r="CE79" i="2"/>
  <c r="CL79" i="2"/>
  <c r="CB79" i="2"/>
  <c r="CJ79" i="2"/>
  <c r="CH79" i="2"/>
  <c r="CC79" i="2"/>
  <c r="CF79" i="2"/>
  <c r="BW79" i="2"/>
  <c r="BX79" i="2"/>
  <c r="CA79" i="2"/>
  <c r="BZ79" i="2"/>
  <c r="BY79" i="2"/>
  <c r="CG79" i="2"/>
  <c r="CD79" i="2"/>
  <c r="CK79" i="2"/>
  <c r="CI79" i="2"/>
  <c r="BZ74" i="2"/>
  <c r="CH74" i="2"/>
  <c r="CG74" i="2"/>
  <c r="BW74" i="2"/>
  <c r="CE74" i="2"/>
  <c r="CC74" i="2"/>
  <c r="CD74" i="2"/>
  <c r="CK74" i="2"/>
  <c r="CF74" i="2"/>
  <c r="CJ74" i="2"/>
  <c r="CA74" i="2"/>
  <c r="CB74" i="2"/>
  <c r="CI74" i="2"/>
  <c r="CL74" i="2"/>
  <c r="BY74" i="2"/>
  <c r="BX74" i="2"/>
  <c r="BY31" i="2"/>
  <c r="CB31" i="2"/>
  <c r="CF31" i="2"/>
  <c r="BX31" i="2"/>
  <c r="CI31" i="2"/>
  <c r="CE31" i="2"/>
  <c r="CA31" i="2"/>
  <c r="BZ31" i="2"/>
  <c r="CL31" i="2"/>
  <c r="CC31" i="2"/>
  <c r="CH31" i="2"/>
  <c r="CK31" i="2"/>
  <c r="CD31" i="2"/>
  <c r="CJ31" i="2"/>
  <c r="CG31" i="2"/>
  <c r="BW31" i="2"/>
  <c r="CD95" i="2"/>
  <c r="CH95" i="2"/>
  <c r="CJ95" i="2"/>
  <c r="CL95" i="2"/>
  <c r="CB95" i="2"/>
  <c r="CC95" i="2"/>
  <c r="BX95" i="2"/>
  <c r="CG95" i="2"/>
  <c r="CK95" i="2"/>
  <c r="CA95" i="2"/>
  <c r="BW95" i="2"/>
  <c r="CE95" i="2"/>
  <c r="CI95" i="2"/>
  <c r="BY95" i="2"/>
  <c r="BZ95" i="2"/>
  <c r="CF95" i="2"/>
  <c r="CL55" i="2"/>
  <c r="CI55" i="2"/>
  <c r="BX55" i="2"/>
  <c r="CH55" i="2"/>
  <c r="CK55" i="2"/>
  <c r="CD55" i="2"/>
  <c r="BZ55" i="2"/>
  <c r="BY55" i="2"/>
  <c r="CC55" i="2"/>
  <c r="BW55" i="2"/>
  <c r="CB55" i="2"/>
  <c r="CJ55" i="2"/>
  <c r="CF55" i="2"/>
  <c r="CA55" i="2"/>
  <c r="CE55" i="2"/>
  <c r="CG55" i="2"/>
  <c r="CJ56" i="2"/>
  <c r="CL56" i="2"/>
  <c r="CB56" i="2"/>
  <c r="CI56" i="2"/>
  <c r="CC56" i="2"/>
  <c r="CK56" i="2"/>
  <c r="CD56" i="2"/>
  <c r="BX56" i="2"/>
  <c r="CE56" i="2"/>
  <c r="BZ56" i="2"/>
  <c r="CA56" i="2"/>
  <c r="CF56" i="2"/>
  <c r="BY56" i="2"/>
  <c r="CH56" i="2"/>
  <c r="BW56" i="2"/>
  <c r="CG56" i="2"/>
  <c r="CJ39" i="2"/>
  <c r="BY39" i="2"/>
  <c r="CH39" i="2"/>
  <c r="CD39" i="2"/>
  <c r="CG39" i="2"/>
  <c r="BZ39" i="2"/>
  <c r="BW39" i="2"/>
  <c r="CI39" i="2"/>
  <c r="CL39" i="2"/>
  <c r="CA39" i="2"/>
  <c r="CE39" i="2"/>
  <c r="BX39" i="2"/>
  <c r="CB39" i="2"/>
  <c r="CK39" i="2"/>
  <c r="CF39" i="2"/>
  <c r="CC39" i="2"/>
  <c r="CL96" i="2"/>
  <c r="CB96" i="2"/>
  <c r="CA96" i="2"/>
  <c r="CK96" i="2"/>
  <c r="CC96" i="2"/>
  <c r="CH96" i="2"/>
  <c r="CJ96" i="2"/>
  <c r="CG96" i="2"/>
  <c r="CI96" i="2"/>
  <c r="BZ96" i="2"/>
  <c r="BW96" i="2"/>
  <c r="BY96" i="2"/>
  <c r="CD96" i="2"/>
  <c r="CE96" i="2"/>
  <c r="CF96" i="2"/>
  <c r="BX96" i="2"/>
  <c r="CB63" i="2"/>
  <c r="CH63" i="2"/>
  <c r="CJ63" i="2"/>
  <c r="CF63" i="2"/>
  <c r="CI63" i="2"/>
  <c r="CD63" i="2"/>
  <c r="BX63" i="2"/>
  <c r="BZ63" i="2"/>
  <c r="CE63" i="2"/>
  <c r="CK63" i="2"/>
  <c r="CL63" i="2"/>
  <c r="CC63" i="2"/>
  <c r="CG63" i="2"/>
  <c r="BY63" i="2"/>
  <c r="BW63" i="2"/>
  <c r="CA63" i="2"/>
  <c r="BZ27" i="2"/>
  <c r="CL27" i="2"/>
  <c r="CI27" i="2"/>
  <c r="CG27" i="2"/>
  <c r="CF27" i="2"/>
  <c r="CB27" i="2"/>
  <c r="BX27" i="2"/>
  <c r="CA27" i="2"/>
  <c r="CK27" i="2"/>
  <c r="CD27" i="2"/>
  <c r="CJ27" i="2"/>
  <c r="BW27" i="2"/>
  <c r="CH27" i="2"/>
  <c r="CE27" i="2"/>
  <c r="BY27" i="2"/>
  <c r="CC27" i="2"/>
  <c r="CL37" i="2"/>
  <c r="CA37" i="2"/>
  <c r="CH37" i="2"/>
  <c r="BY37" i="2"/>
  <c r="CJ37" i="2"/>
  <c r="BZ37" i="2"/>
  <c r="BX37" i="2"/>
  <c r="CE37" i="2"/>
  <c r="BW37" i="2"/>
  <c r="CC37" i="2"/>
  <c r="CD37" i="2"/>
  <c r="CF37" i="2"/>
  <c r="CK37" i="2"/>
  <c r="CB37" i="2"/>
  <c r="CG37" i="2"/>
  <c r="CI37" i="2"/>
  <c r="CF103" i="2"/>
  <c r="CH103" i="2"/>
  <c r="BZ103" i="2"/>
  <c r="BW103" i="2"/>
  <c r="CJ103" i="2"/>
  <c r="CC103" i="2"/>
  <c r="BY103" i="2"/>
  <c r="CD103" i="2"/>
  <c r="CB103" i="2"/>
  <c r="CL103" i="2"/>
  <c r="CA103" i="2"/>
  <c r="CE103" i="2"/>
  <c r="CG103" i="2"/>
  <c r="BX103" i="2"/>
  <c r="CK103" i="2"/>
  <c r="CI103" i="2"/>
  <c r="CC84" i="2"/>
  <c r="BW84" i="2"/>
  <c r="CE84" i="2"/>
  <c r="CF84" i="2"/>
  <c r="CH84" i="2"/>
  <c r="CL84" i="2"/>
  <c r="CJ84" i="2"/>
  <c r="CD84" i="2"/>
  <c r="BX84" i="2"/>
  <c r="CB84" i="2"/>
  <c r="CG84" i="2"/>
  <c r="BY84" i="2"/>
  <c r="BZ84" i="2"/>
  <c r="CK84" i="2"/>
  <c r="CI84" i="2"/>
  <c r="CA84" i="2"/>
  <c r="CC90" i="2"/>
  <c r="CI90" i="2"/>
  <c r="BY90" i="2"/>
  <c r="CH90" i="2"/>
  <c r="CL90" i="2"/>
  <c r="BW90" i="2"/>
  <c r="CE90" i="2"/>
  <c r="CF90" i="2"/>
  <c r="CG90" i="2"/>
  <c r="CD90" i="2"/>
  <c r="CB90" i="2"/>
  <c r="BX90" i="2"/>
  <c r="CJ90" i="2"/>
  <c r="BZ90" i="2"/>
  <c r="CA90" i="2"/>
  <c r="CK90" i="2"/>
  <c r="CE82" i="2"/>
  <c r="CD82" i="2"/>
  <c r="CI82" i="2"/>
  <c r="CL82" i="2"/>
  <c r="BY82" i="2"/>
  <c r="CJ82" i="2"/>
  <c r="CG82" i="2"/>
  <c r="CA82" i="2"/>
  <c r="CB82" i="2"/>
  <c r="CC82" i="2"/>
  <c r="CH82" i="2"/>
  <c r="BX82" i="2"/>
  <c r="CF82" i="2"/>
  <c r="BW82" i="2"/>
  <c r="CK82" i="2"/>
  <c r="BZ82" i="2"/>
  <c r="CB69" i="2"/>
  <c r="BW69" i="2"/>
  <c r="CL69" i="2"/>
  <c r="CF69" i="2"/>
  <c r="CH69" i="2"/>
  <c r="CG69" i="2"/>
  <c r="CK69" i="2"/>
  <c r="CJ69" i="2"/>
  <c r="BY69" i="2"/>
  <c r="CI69" i="2"/>
  <c r="CA69" i="2"/>
  <c r="BZ69" i="2"/>
  <c r="CE69" i="2"/>
  <c r="BX69" i="2"/>
  <c r="CD69" i="2"/>
  <c r="CC69" i="2"/>
  <c r="CF52" i="2"/>
  <c r="BZ52" i="2"/>
  <c r="CD52" i="2"/>
  <c r="CK52" i="2"/>
  <c r="CE52" i="2"/>
  <c r="BW52" i="2"/>
  <c r="BY52" i="2"/>
  <c r="CA52" i="2"/>
  <c r="BX52" i="2"/>
  <c r="CH52" i="2"/>
  <c r="CC52" i="2"/>
  <c r="CG52" i="2"/>
  <c r="CJ52" i="2"/>
  <c r="CL52" i="2"/>
  <c r="CI52" i="2"/>
  <c r="CB52" i="2"/>
  <c r="CA36" i="2"/>
  <c r="CF36" i="2"/>
  <c r="BY36" i="2"/>
  <c r="BZ36" i="2"/>
  <c r="CH36" i="2"/>
  <c r="CG36" i="2"/>
  <c r="CK36" i="2"/>
  <c r="CL36" i="2"/>
  <c r="BX36" i="2"/>
  <c r="CB36" i="2"/>
  <c r="CI36" i="2"/>
  <c r="BW36" i="2"/>
  <c r="CJ36" i="2"/>
  <c r="CE36" i="2"/>
  <c r="CC36" i="2"/>
  <c r="CD36" i="2"/>
  <c r="CK81" i="2"/>
  <c r="CA81" i="2"/>
  <c r="CB81" i="2"/>
  <c r="CH81" i="2"/>
  <c r="CI81" i="2"/>
  <c r="CE81" i="2"/>
  <c r="BX81" i="2"/>
  <c r="CF81" i="2"/>
  <c r="CG81" i="2"/>
  <c r="CD81" i="2"/>
  <c r="BY81" i="2"/>
  <c r="BZ81" i="2"/>
  <c r="CL81" i="2"/>
  <c r="BW81" i="2"/>
  <c r="CJ81" i="2"/>
  <c r="CC81" i="2"/>
  <c r="CH99" i="2"/>
  <c r="BX99" i="2"/>
  <c r="CB99" i="2"/>
  <c r="BW99" i="2"/>
  <c r="CL99" i="2"/>
  <c r="CK99" i="2"/>
  <c r="BY99" i="2"/>
  <c r="CI99" i="2"/>
  <c r="CG99" i="2"/>
  <c r="CD99" i="2"/>
  <c r="CA99" i="2"/>
  <c r="BZ99" i="2"/>
  <c r="CC99" i="2"/>
  <c r="CJ99" i="2"/>
  <c r="CE99" i="2"/>
  <c r="CF99" i="2"/>
  <c r="BW61" i="2"/>
  <c r="BY61" i="2"/>
  <c r="BZ61" i="2"/>
  <c r="CF61" i="2"/>
  <c r="CL61" i="2"/>
  <c r="BX61" i="2"/>
  <c r="CB61" i="2"/>
  <c r="CA61" i="2"/>
  <c r="CJ61" i="2"/>
  <c r="CI61" i="2"/>
  <c r="CD61" i="2"/>
  <c r="CH61" i="2"/>
  <c r="CC61" i="2"/>
  <c r="CK61" i="2"/>
  <c r="CG61" i="2"/>
  <c r="CE61" i="2"/>
  <c r="BX41" i="2"/>
  <c r="CJ41" i="2"/>
  <c r="CC41" i="2"/>
  <c r="CG41" i="2"/>
  <c r="CD41" i="2"/>
  <c r="BZ41" i="2"/>
  <c r="CL41" i="2"/>
  <c r="CB41" i="2"/>
  <c r="CA41" i="2"/>
  <c r="CF41" i="2"/>
  <c r="CK41" i="2"/>
  <c r="CI41" i="2"/>
  <c r="BW41" i="2"/>
  <c r="CE41" i="2"/>
  <c r="CH41" i="2"/>
  <c r="BY41" i="2"/>
  <c r="BX73" i="2"/>
  <c r="CA73" i="2"/>
  <c r="BZ73" i="2"/>
  <c r="CC73" i="2"/>
  <c r="CF73" i="2"/>
  <c r="CH73" i="2"/>
  <c r="CB73" i="2"/>
  <c r="CD73" i="2"/>
  <c r="CI73" i="2"/>
  <c r="CK73" i="2"/>
  <c r="CG73" i="2"/>
  <c r="CL73" i="2"/>
  <c r="CE73" i="2"/>
  <c r="BY73" i="2"/>
  <c r="CJ73" i="2"/>
  <c r="BW73" i="2"/>
  <c r="CE67" i="2"/>
  <c r="CA67" i="2"/>
  <c r="CH67" i="2"/>
  <c r="BZ67" i="2"/>
  <c r="CI67" i="2"/>
  <c r="CF67" i="2"/>
  <c r="CG67" i="2"/>
  <c r="BW67" i="2"/>
  <c r="BX67" i="2"/>
  <c r="BY67" i="2"/>
  <c r="CC67" i="2"/>
  <c r="CD67" i="2"/>
  <c r="CB67" i="2"/>
  <c r="CK67" i="2"/>
  <c r="CL67" i="2"/>
  <c r="CJ67" i="2"/>
  <c r="CJ42" i="2"/>
  <c r="CA42" i="2"/>
  <c r="BW42" i="2"/>
  <c r="BZ42" i="2"/>
  <c r="CI42" i="2"/>
  <c r="CG42" i="2"/>
  <c r="BY42" i="2"/>
  <c r="BX42" i="2"/>
  <c r="CH42" i="2"/>
  <c r="CF42" i="2"/>
  <c r="CD42" i="2"/>
  <c r="CC42" i="2"/>
  <c r="CB42" i="2"/>
  <c r="CL42" i="2"/>
  <c r="CE42" i="2"/>
  <c r="CK42" i="2"/>
  <c r="CA47" i="2"/>
  <c r="CD47" i="2"/>
  <c r="CH47" i="2"/>
  <c r="BY47" i="2"/>
  <c r="CG47" i="2"/>
  <c r="CK47" i="2"/>
  <c r="CF47" i="2"/>
  <c r="CI47" i="2"/>
  <c r="CJ47" i="2"/>
  <c r="CC47" i="2"/>
  <c r="CE47" i="2"/>
  <c r="CB47" i="2"/>
  <c r="BZ47" i="2"/>
  <c r="CL47" i="2"/>
  <c r="BW47" i="2"/>
  <c r="BX47" i="2"/>
  <c r="CJ93" i="2"/>
  <c r="CK93" i="2"/>
  <c r="CH93" i="2"/>
  <c r="CL93" i="2"/>
  <c r="CA93" i="2"/>
  <c r="CE93" i="2"/>
  <c r="CC93" i="2"/>
  <c r="CB93" i="2"/>
  <c r="BZ93" i="2"/>
  <c r="BX93" i="2"/>
  <c r="CG93" i="2"/>
  <c r="CF93" i="2"/>
  <c r="BY93" i="2"/>
  <c r="BW93" i="2"/>
  <c r="CD93" i="2"/>
  <c r="CI93" i="2"/>
  <c r="BX98" i="2"/>
  <c r="CD98" i="2"/>
  <c r="CH98" i="2"/>
  <c r="CF98" i="2"/>
  <c r="BW98" i="2"/>
  <c r="BY98" i="2"/>
  <c r="CC98" i="2"/>
  <c r="CJ98" i="2"/>
  <c r="CK98" i="2"/>
  <c r="CI98" i="2"/>
  <c r="CE98" i="2"/>
  <c r="BZ98" i="2"/>
  <c r="CL98" i="2"/>
  <c r="CB98" i="2"/>
  <c r="CA98" i="2"/>
  <c r="CG98" i="2"/>
  <c r="BH177" i="2"/>
  <c r="BI177" i="2"/>
  <c r="BB177" i="2"/>
  <c r="AY177" i="2"/>
  <c r="AV177" i="2"/>
  <c r="AW177" i="2"/>
  <c r="BP177" i="2"/>
  <c r="BQ177" i="2"/>
  <c r="BJ177" i="2"/>
  <c r="BG177" i="2"/>
  <c r="BD177" i="2"/>
  <c r="BE177" i="2"/>
  <c r="AX177" i="2"/>
  <c r="AU177" i="2"/>
  <c r="BO177" i="2"/>
  <c r="BL177" i="2"/>
  <c r="BM177" i="2"/>
  <c r="BF177" i="2"/>
  <c r="BC177" i="2"/>
  <c r="AZ177" i="2"/>
  <c r="BA177" i="2"/>
  <c r="AT177" i="2"/>
  <c r="BN177" i="2"/>
  <c r="BK177" i="2"/>
  <c r="BB228" i="2"/>
  <c r="BC228" i="2"/>
  <c r="BA228" i="2"/>
  <c r="BL228" i="2"/>
  <c r="BM228" i="2"/>
  <c r="BK228" i="2"/>
  <c r="AV228" i="2"/>
  <c r="BE228" i="2"/>
  <c r="BD228" i="2"/>
  <c r="BI228" i="2"/>
  <c r="BO228" i="2"/>
  <c r="BH228" i="2"/>
  <c r="AZ228" i="2"/>
  <c r="BF228" i="2"/>
  <c r="AW228" i="2"/>
  <c r="AY228" i="2"/>
  <c r="BP228" i="2"/>
  <c r="BG228" i="2"/>
  <c r="BN228" i="2"/>
  <c r="BQ228" i="2"/>
  <c r="AX228" i="2"/>
  <c r="AT228" i="2"/>
  <c r="AU228" i="2"/>
  <c r="BJ228" i="2"/>
  <c r="BO210" i="2"/>
  <c r="AZ210" i="2"/>
  <c r="BM210" i="2"/>
  <c r="BF210" i="2"/>
  <c r="BJ210" i="2"/>
  <c r="BD210" i="2"/>
  <c r="BG210" i="2"/>
  <c r="BA210" i="2"/>
  <c r="BE210" i="2"/>
  <c r="AX210" i="2"/>
  <c r="BK210" i="2"/>
  <c r="AV210" i="2"/>
  <c r="BP210" i="2"/>
  <c r="BB210" i="2"/>
  <c r="AY210" i="2"/>
  <c r="BC210" i="2"/>
  <c r="AW210" i="2"/>
  <c r="BQ210" i="2"/>
  <c r="AT210" i="2"/>
  <c r="BN210" i="2"/>
  <c r="BH210" i="2"/>
  <c r="BL210" i="2"/>
  <c r="BI210" i="2"/>
  <c r="AU210" i="2"/>
  <c r="AW252" i="2"/>
  <c r="BA252" i="2"/>
  <c r="AX252" i="2"/>
  <c r="BQ252" i="2"/>
  <c r="BH252" i="2"/>
  <c r="BI252" i="2"/>
  <c r="BL252" i="2"/>
  <c r="BB252" i="2"/>
  <c r="BF252" i="2"/>
  <c r="BJ252" i="2"/>
  <c r="BD252" i="2"/>
  <c r="AU252" i="2"/>
  <c r="AT252" i="2"/>
  <c r="BG252" i="2"/>
  <c r="BK252" i="2"/>
  <c r="BM252" i="2"/>
  <c r="BN252" i="2"/>
  <c r="AV252" i="2"/>
  <c r="BO252" i="2"/>
  <c r="BC252" i="2"/>
  <c r="BP252" i="2"/>
  <c r="AZ252" i="2"/>
  <c r="BE252" i="2"/>
  <c r="AY252" i="2"/>
  <c r="AW245" i="2"/>
  <c r="BF245" i="2"/>
  <c r="BG245" i="2"/>
  <c r="BB245" i="2"/>
  <c r="AV245" i="2"/>
  <c r="BP245" i="2"/>
  <c r="BN245" i="2"/>
  <c r="BO245" i="2"/>
  <c r="BL245" i="2"/>
  <c r="BK245" i="2"/>
  <c r="BA245" i="2"/>
  <c r="AT245" i="2"/>
  <c r="AZ245" i="2"/>
  <c r="BD245" i="2"/>
  <c r="BQ245" i="2"/>
  <c r="BI245" i="2"/>
  <c r="BM245" i="2"/>
  <c r="BC245" i="2"/>
  <c r="BE245" i="2"/>
  <c r="AX245" i="2"/>
  <c r="AY245" i="2"/>
  <c r="BJ245" i="2"/>
  <c r="AU245" i="2"/>
  <c r="BH245" i="2"/>
  <c r="BH205" i="2"/>
  <c r="AT205" i="2"/>
  <c r="BD205" i="2"/>
  <c r="BO205" i="2"/>
  <c r="BI205" i="2"/>
  <c r="AZ205" i="2"/>
  <c r="BM205" i="2"/>
  <c r="BC205" i="2"/>
  <c r="AX205" i="2"/>
  <c r="BN205" i="2"/>
  <c r="AV205" i="2"/>
  <c r="BA205" i="2"/>
  <c r="AU205" i="2"/>
  <c r="BQ205" i="2"/>
  <c r="BG205" i="2"/>
  <c r="BE205" i="2"/>
  <c r="BF205" i="2"/>
  <c r="BK205" i="2"/>
  <c r="BP205" i="2"/>
  <c r="AY205" i="2"/>
  <c r="BL205" i="2"/>
  <c r="BB205" i="2"/>
  <c r="AW205" i="2"/>
  <c r="BJ205" i="2"/>
  <c r="AW237" i="2"/>
  <c r="BF237" i="2"/>
  <c r="BG237" i="2"/>
  <c r="BB237" i="2"/>
  <c r="AV237" i="2"/>
  <c r="BP237" i="2"/>
  <c r="BA237" i="2"/>
  <c r="BN237" i="2"/>
  <c r="BO237" i="2"/>
  <c r="BL237" i="2"/>
  <c r="BK237" i="2"/>
  <c r="AT237" i="2"/>
  <c r="AZ237" i="2"/>
  <c r="BD237" i="2"/>
  <c r="BQ237" i="2"/>
  <c r="BI237" i="2"/>
  <c r="BM237" i="2"/>
  <c r="BC237" i="2"/>
  <c r="BE237" i="2"/>
  <c r="AX237" i="2"/>
  <c r="AY237" i="2"/>
  <c r="BJ237" i="2"/>
  <c r="AU237" i="2"/>
  <c r="BH237" i="2"/>
  <c r="BQ221" i="2"/>
  <c r="BG221" i="2"/>
  <c r="AU221" i="2"/>
  <c r="BO221" i="2"/>
  <c r="BI221" i="2"/>
  <c r="BD221" i="2"/>
  <c r="BH221" i="2"/>
  <c r="AT221" i="2"/>
  <c r="BE221" i="2"/>
  <c r="BL221" i="2"/>
  <c r="BN221" i="2"/>
  <c r="AW221" i="2"/>
  <c r="BJ221" i="2"/>
  <c r="BM221" i="2"/>
  <c r="BB221" i="2"/>
  <c r="AZ221" i="2"/>
  <c r="AY221" i="2"/>
  <c r="BP221" i="2"/>
  <c r="AV221" i="2"/>
  <c r="BA221" i="2"/>
  <c r="AX221" i="2"/>
  <c r="BC221" i="2"/>
  <c r="BF221" i="2"/>
  <c r="BK221" i="2"/>
  <c r="BK234" i="2"/>
  <c r="BL234" i="2"/>
  <c r="BI234" i="2"/>
  <c r="BB234" i="2"/>
  <c r="BO234" i="2"/>
  <c r="AZ234" i="2"/>
  <c r="AW234" i="2"/>
  <c r="BF234" i="2"/>
  <c r="BJ234" i="2"/>
  <c r="BG234" i="2"/>
  <c r="BA234" i="2"/>
  <c r="BE234" i="2"/>
  <c r="AX234" i="2"/>
  <c r="AU234" i="2"/>
  <c r="AV234" i="2"/>
  <c r="BP234" i="2"/>
  <c r="BM234" i="2"/>
  <c r="AY234" i="2"/>
  <c r="BC234" i="2"/>
  <c r="BD234" i="2"/>
  <c r="BQ234" i="2"/>
  <c r="AT234" i="2"/>
  <c r="BN234" i="2"/>
  <c r="BH234" i="2"/>
  <c r="CG88" i="2"/>
  <c r="BW88" i="2"/>
  <c r="BY88" i="2"/>
  <c r="CD88" i="2"/>
  <c r="CI88" i="2"/>
  <c r="CE88" i="2"/>
  <c r="CJ88" i="2"/>
  <c r="CH88" i="2"/>
  <c r="BX88" i="2"/>
  <c r="CF88" i="2"/>
  <c r="CA88" i="2"/>
  <c r="BZ88" i="2"/>
  <c r="CK88" i="2"/>
  <c r="CB88" i="2"/>
  <c r="CL88" i="2"/>
  <c r="CC88" i="2"/>
  <c r="CH101" i="2"/>
  <c r="CK101" i="2"/>
  <c r="CA101" i="2"/>
  <c r="CJ101" i="2"/>
  <c r="BZ101" i="2"/>
  <c r="BY101" i="2"/>
  <c r="CG101" i="2"/>
  <c r="CC101" i="2"/>
  <c r="CD101" i="2"/>
  <c r="BX101" i="2"/>
  <c r="CB101" i="2"/>
  <c r="CF101" i="2"/>
  <c r="CI101" i="2"/>
  <c r="CE101" i="2"/>
  <c r="BW101" i="2"/>
  <c r="CL101" i="2"/>
  <c r="CG86" i="2"/>
  <c r="CE86" i="2"/>
  <c r="BW86" i="2"/>
  <c r="BZ86" i="2"/>
  <c r="CL86" i="2"/>
  <c r="CK86" i="2"/>
  <c r="CJ86" i="2"/>
  <c r="CB86" i="2"/>
  <c r="BY86" i="2"/>
  <c r="CF86" i="2"/>
  <c r="CC86" i="2"/>
  <c r="CI86" i="2"/>
  <c r="CA86" i="2"/>
  <c r="BX86" i="2"/>
  <c r="CD86" i="2"/>
  <c r="CH86" i="2"/>
  <c r="BJ193" i="2"/>
  <c r="AU193" i="2"/>
  <c r="BH193" i="2"/>
  <c r="BE193" i="2"/>
  <c r="AX193" i="2"/>
  <c r="AY193" i="2"/>
  <c r="BB193" i="2"/>
  <c r="AV193" i="2"/>
  <c r="BP193" i="2"/>
  <c r="AW193" i="2"/>
  <c r="BF193" i="2"/>
  <c r="BG193" i="2"/>
  <c r="BK193" i="2"/>
  <c r="BA193" i="2"/>
  <c r="AT193" i="2"/>
  <c r="BN193" i="2"/>
  <c r="BO193" i="2"/>
  <c r="BL193" i="2"/>
  <c r="BI193" i="2"/>
  <c r="BM193" i="2"/>
  <c r="BC193" i="2"/>
  <c r="AZ193" i="2"/>
  <c r="BD193" i="2"/>
  <c r="BQ193" i="2"/>
  <c r="BK206" i="2"/>
  <c r="BD206" i="2"/>
  <c r="BQ206" i="2"/>
  <c r="BA206" i="2"/>
  <c r="BN206" i="2"/>
  <c r="BH206" i="2"/>
  <c r="BF206" i="2"/>
  <c r="BJ206" i="2"/>
  <c r="BG206" i="2"/>
  <c r="BO206" i="2"/>
  <c r="BE206" i="2"/>
  <c r="AX206" i="2"/>
  <c r="BI206" i="2"/>
  <c r="BP206" i="2"/>
  <c r="AW206" i="2"/>
  <c r="AV206" i="2"/>
  <c r="BM206" i="2"/>
  <c r="BL206" i="2"/>
  <c r="BC206" i="2"/>
  <c r="BB206" i="2"/>
  <c r="AZ206" i="2"/>
  <c r="AU206" i="2"/>
  <c r="AT206" i="2"/>
  <c r="AY206" i="2"/>
  <c r="BQ191" i="2"/>
  <c r="BK191" i="2"/>
  <c r="AX191" i="2"/>
  <c r="BH191" i="2"/>
  <c r="BE191" i="2"/>
  <c r="BP191" i="2"/>
  <c r="BC191" i="2"/>
  <c r="BO191" i="2"/>
  <c r="AW191" i="2"/>
  <c r="BL191" i="2"/>
  <c r="BN191" i="2"/>
  <c r="BB191" i="2"/>
  <c r="BD191" i="2"/>
  <c r="BG191" i="2"/>
  <c r="AZ191" i="2"/>
  <c r="AT191" i="2"/>
  <c r="BA191" i="2"/>
  <c r="AY191" i="2"/>
  <c r="BM191" i="2"/>
  <c r="BJ191" i="2"/>
  <c r="BF191" i="2"/>
  <c r="AU191" i="2"/>
  <c r="AV191" i="2"/>
  <c r="BI191" i="2"/>
  <c r="AV211" i="2"/>
  <c r="BD211" i="2"/>
  <c r="BK211" i="2"/>
  <c r="AY211" i="2"/>
  <c r="BC211" i="2"/>
  <c r="BI211" i="2"/>
  <c r="BJ211" i="2"/>
  <c r="BE211" i="2"/>
  <c r="BM211" i="2"/>
  <c r="AW211" i="2"/>
  <c r="AU211" i="2"/>
  <c r="BQ211" i="2"/>
  <c r="BO211" i="2"/>
  <c r="BF211" i="2"/>
  <c r="BG211" i="2"/>
  <c r="BN211" i="2"/>
  <c r="BP211" i="2"/>
  <c r="BB211" i="2"/>
  <c r="BA211" i="2"/>
  <c r="AT211" i="2"/>
  <c r="BH211" i="2"/>
  <c r="BL211" i="2"/>
  <c r="AX211" i="2"/>
  <c r="AZ211" i="2"/>
  <c r="BJ204" i="2"/>
  <c r="BO204" i="2"/>
  <c r="AV204" i="2"/>
  <c r="BD204" i="2"/>
  <c r="BF204" i="2"/>
  <c r="BE204" i="2"/>
  <c r="AU204" i="2"/>
  <c r="AW204" i="2"/>
  <c r="AY204" i="2"/>
  <c r="BN204" i="2"/>
  <c r="BK204" i="2"/>
  <c r="BH204" i="2"/>
  <c r="BL204" i="2"/>
  <c r="BB204" i="2"/>
  <c r="BI204" i="2"/>
  <c r="BC204" i="2"/>
  <c r="BP204" i="2"/>
  <c r="BM204" i="2"/>
  <c r="AT204" i="2"/>
  <c r="BG204" i="2"/>
  <c r="BQ204" i="2"/>
  <c r="BA204" i="2"/>
  <c r="AX204" i="2"/>
  <c r="AZ204" i="2"/>
  <c r="BC180" i="2"/>
  <c r="BD180" i="2"/>
  <c r="BQ180" i="2"/>
  <c r="AT180" i="2"/>
  <c r="BN180" i="2"/>
  <c r="BH180" i="2"/>
  <c r="BK180" i="2"/>
  <c r="BL180" i="2"/>
  <c r="BI180" i="2"/>
  <c r="BB180" i="2"/>
  <c r="BO180" i="2"/>
  <c r="AZ180" i="2"/>
  <c r="AW180" i="2"/>
  <c r="BF180" i="2"/>
  <c r="BJ180" i="2"/>
  <c r="BG180" i="2"/>
  <c r="BA180" i="2"/>
  <c r="BE180" i="2"/>
  <c r="AX180" i="2"/>
  <c r="AU180" i="2"/>
  <c r="AV180" i="2"/>
  <c r="BP180" i="2"/>
  <c r="BM180" i="2"/>
  <c r="AY180" i="2"/>
  <c r="BN185" i="2"/>
  <c r="AY185" i="2"/>
  <c r="BL185" i="2"/>
  <c r="BI185" i="2"/>
  <c r="BM185" i="2"/>
  <c r="BC185" i="2"/>
  <c r="BF185" i="2"/>
  <c r="AZ185" i="2"/>
  <c r="BD185" i="2"/>
  <c r="BA185" i="2"/>
  <c r="BJ185" i="2"/>
  <c r="AU185" i="2"/>
  <c r="BO185" i="2"/>
  <c r="BE185" i="2"/>
  <c r="AX185" i="2"/>
  <c r="BB185" i="2"/>
  <c r="AV185" i="2"/>
  <c r="BP185" i="2"/>
  <c r="AW185" i="2"/>
  <c r="BQ185" i="2"/>
  <c r="BG185" i="2"/>
  <c r="BK185" i="2"/>
  <c r="BH185" i="2"/>
  <c r="AT185" i="2"/>
  <c r="BL215" i="2"/>
  <c r="AW215" i="2"/>
  <c r="BF215" i="2"/>
  <c r="BC215" i="2"/>
  <c r="AZ215" i="2"/>
  <c r="BA215" i="2"/>
  <c r="BD215" i="2"/>
  <c r="AT215" i="2"/>
  <c r="BN215" i="2"/>
  <c r="AU215" i="2"/>
  <c r="BH215" i="2"/>
  <c r="BI215" i="2"/>
  <c r="BM215" i="2"/>
  <c r="AY215" i="2"/>
  <c r="AV215" i="2"/>
  <c r="BP215" i="2"/>
  <c r="BQ215" i="2"/>
  <c r="BJ215" i="2"/>
  <c r="BG215" i="2"/>
  <c r="BK215" i="2"/>
  <c r="BE215" i="2"/>
  <c r="AX215" i="2"/>
  <c r="BB215" i="2"/>
  <c r="BO215" i="2"/>
  <c r="AX176" i="2"/>
  <c r="BK176" i="2"/>
  <c r="AV176" i="2"/>
  <c r="BG176" i="2"/>
  <c r="BA176" i="2"/>
  <c r="BE176" i="2"/>
  <c r="BC176" i="2"/>
  <c r="AW176" i="2"/>
  <c r="BQ176" i="2"/>
  <c r="BP176" i="2"/>
  <c r="BB176" i="2"/>
  <c r="AY176" i="2"/>
  <c r="BL176" i="2"/>
  <c r="BI176" i="2"/>
  <c r="AU176" i="2"/>
  <c r="AT176" i="2"/>
  <c r="BN176" i="2"/>
  <c r="BH176" i="2"/>
  <c r="BF176" i="2"/>
  <c r="BJ176" i="2"/>
  <c r="BD176" i="2"/>
  <c r="BO176" i="2"/>
  <c r="AZ176" i="2"/>
  <c r="BM176" i="2"/>
  <c r="BQ196" i="2"/>
  <c r="AX196" i="2"/>
  <c r="BK196" i="2"/>
  <c r="BH196" i="2"/>
  <c r="BL196" i="2"/>
  <c r="BB196" i="2"/>
  <c r="BI196" i="2"/>
  <c r="AY196" i="2"/>
  <c r="BC196" i="2"/>
  <c r="AZ196" i="2"/>
  <c r="BM196" i="2"/>
  <c r="AT196" i="2"/>
  <c r="BN196" i="2"/>
  <c r="BD196" i="2"/>
  <c r="BA196" i="2"/>
  <c r="BE196" i="2"/>
  <c r="AU196" i="2"/>
  <c r="BO196" i="2"/>
  <c r="AV196" i="2"/>
  <c r="BP196" i="2"/>
  <c r="BF196" i="2"/>
  <c r="BJ196" i="2"/>
  <c r="BG196" i="2"/>
  <c r="AW196" i="2"/>
  <c r="BC235" i="2"/>
  <c r="BL235" i="2"/>
  <c r="AW235" i="2"/>
  <c r="AU235" i="2"/>
  <c r="BH235" i="2"/>
  <c r="BI235" i="2"/>
  <c r="BD235" i="2"/>
  <c r="AT235" i="2"/>
  <c r="BN235" i="2"/>
  <c r="BP235" i="2"/>
  <c r="BQ235" i="2"/>
  <c r="BJ235" i="2"/>
  <c r="BM235" i="2"/>
  <c r="AY235" i="2"/>
  <c r="AV235" i="2"/>
  <c r="BA235" i="2"/>
  <c r="AX235" i="2"/>
  <c r="BB235" i="2"/>
  <c r="BO235" i="2"/>
  <c r="BG235" i="2"/>
  <c r="BK235" i="2"/>
  <c r="BE235" i="2"/>
  <c r="AZ235" i="2"/>
  <c r="BF235" i="2"/>
  <c r="BB194" i="2"/>
  <c r="BF194" i="2"/>
  <c r="AV194" i="2"/>
  <c r="AY194" i="2"/>
  <c r="BQ194" i="2"/>
  <c r="BN194" i="2"/>
  <c r="BJ194" i="2"/>
  <c r="BG194" i="2"/>
  <c r="BK194" i="2"/>
  <c r="BL194" i="2"/>
  <c r="BM194" i="2"/>
  <c r="BD194" i="2"/>
  <c r="BO194" i="2"/>
  <c r="BP194" i="2"/>
  <c r="AW194" i="2"/>
  <c r="AU194" i="2"/>
  <c r="AZ194" i="2"/>
  <c r="AT194" i="2"/>
  <c r="BA194" i="2"/>
  <c r="BE194" i="2"/>
  <c r="AX194" i="2"/>
  <c r="BI194" i="2"/>
  <c r="BC194" i="2"/>
  <c r="BH194" i="2"/>
  <c r="BG226" i="2"/>
  <c r="BH226" i="2"/>
  <c r="BE226" i="2"/>
  <c r="AX226" i="2"/>
  <c r="AU226" i="2"/>
  <c r="AV226" i="2"/>
  <c r="BO226" i="2"/>
  <c r="BP226" i="2"/>
  <c r="BM226" i="2"/>
  <c r="BF226" i="2"/>
  <c r="BC226" i="2"/>
  <c r="BD226" i="2"/>
  <c r="BA226" i="2"/>
  <c r="AT226" i="2"/>
  <c r="BN226" i="2"/>
  <c r="BK226" i="2"/>
  <c r="BL226" i="2"/>
  <c r="BI226" i="2"/>
  <c r="BB226" i="2"/>
  <c r="AY226" i="2"/>
  <c r="AZ226" i="2"/>
  <c r="AW226" i="2"/>
  <c r="BQ226" i="2"/>
  <c r="BJ226" i="2"/>
  <c r="BA253" i="2"/>
  <c r="AY253" i="2"/>
  <c r="AU253" i="2"/>
  <c r="BC253" i="2"/>
  <c r="BG253" i="2"/>
  <c r="BP253" i="2"/>
  <c r="BO253" i="2"/>
  <c r="AV253" i="2"/>
  <c r="BN253" i="2"/>
  <c r="AZ253" i="2"/>
  <c r="BM253" i="2"/>
  <c r="BJ253" i="2"/>
  <c r="BL253" i="2"/>
  <c r="AX253" i="2"/>
  <c r="BH253" i="2"/>
  <c r="BB253" i="2"/>
  <c r="AW253" i="2"/>
  <c r="BI253" i="2"/>
  <c r="BD253" i="2"/>
  <c r="BK253" i="2"/>
  <c r="BQ253" i="2"/>
  <c r="BF253" i="2"/>
  <c r="BE253" i="2"/>
  <c r="AT253" i="2"/>
  <c r="BC239" i="2"/>
  <c r="AZ239" i="2"/>
  <c r="AW239" i="2"/>
  <c r="BP239" i="2"/>
  <c r="BG239" i="2"/>
  <c r="AV239" i="2"/>
  <c r="BO239" i="2"/>
  <c r="BM239" i="2"/>
  <c r="BI239" i="2"/>
  <c r="BQ239" i="2"/>
  <c r="AT239" i="2"/>
  <c r="AU239" i="2"/>
  <c r="BA239" i="2"/>
  <c r="BK239" i="2"/>
  <c r="BD239" i="2"/>
  <c r="BL239" i="2"/>
  <c r="BB239" i="2"/>
  <c r="AY239" i="2"/>
  <c r="BN239" i="2"/>
  <c r="BF239" i="2"/>
  <c r="BJ239" i="2"/>
  <c r="BE239" i="2"/>
  <c r="BH239" i="2"/>
  <c r="AX239" i="2"/>
  <c r="BM216" i="2"/>
  <c r="AV216" i="2"/>
  <c r="BG216" i="2"/>
  <c r="BN216" i="2"/>
  <c r="AZ216" i="2"/>
  <c r="AX216" i="2"/>
  <c r="BC216" i="2"/>
  <c r="BD216" i="2"/>
  <c r="BA216" i="2"/>
  <c r="BO216" i="2"/>
  <c r="BJ216" i="2"/>
  <c r="BI216" i="2"/>
  <c r="BL216" i="2"/>
  <c r="BQ216" i="2"/>
  <c r="BH216" i="2"/>
  <c r="AY216" i="2"/>
  <c r="AT216" i="2"/>
  <c r="BB216" i="2"/>
  <c r="BP216" i="2"/>
  <c r="BK216" i="2"/>
  <c r="AW216" i="2"/>
  <c r="AU216" i="2"/>
  <c r="BF216" i="2"/>
  <c r="BE216" i="2"/>
  <c r="BK218" i="2"/>
  <c r="BF218" i="2"/>
  <c r="BE218" i="2"/>
  <c r="BB218" i="2"/>
  <c r="BG218" i="2"/>
  <c r="AV218" i="2"/>
  <c r="AW218" i="2"/>
  <c r="BP218" i="2"/>
  <c r="BI218" i="2"/>
  <c r="BC218" i="2"/>
  <c r="BQ218" i="2"/>
  <c r="BO218" i="2"/>
  <c r="AT218" i="2"/>
  <c r="AU218" i="2"/>
  <c r="BA218" i="2"/>
  <c r="BL218" i="2"/>
  <c r="BM218" i="2"/>
  <c r="AX218" i="2"/>
  <c r="BN218" i="2"/>
  <c r="BD218" i="2"/>
  <c r="AY218" i="2"/>
  <c r="AZ218" i="2"/>
  <c r="BJ218" i="2"/>
  <c r="BH218" i="2"/>
  <c r="BF175" i="2"/>
  <c r="AZ175" i="2"/>
  <c r="BD175" i="2"/>
  <c r="BA175" i="2"/>
  <c r="BJ175" i="2"/>
  <c r="AU175" i="2"/>
  <c r="BO175" i="2"/>
  <c r="BE175" i="2"/>
  <c r="AX175" i="2"/>
  <c r="BB175" i="2"/>
  <c r="AV175" i="2"/>
  <c r="BP175" i="2"/>
  <c r="AW175" i="2"/>
  <c r="BQ175" i="2"/>
  <c r="BG175" i="2"/>
  <c r="BK175" i="2"/>
  <c r="BH175" i="2"/>
  <c r="AT175" i="2"/>
  <c r="BN175" i="2"/>
  <c r="AY175" i="2"/>
  <c r="BL175" i="2"/>
  <c r="BI175" i="2"/>
  <c r="BM175" i="2"/>
  <c r="BC175" i="2"/>
  <c r="AZ223" i="2"/>
  <c r="BC223" i="2"/>
  <c r="BO223" i="2"/>
  <c r="BI223" i="2"/>
  <c r="AV223" i="2"/>
  <c r="AW223" i="2"/>
  <c r="AU223" i="2"/>
  <c r="BH223" i="2"/>
  <c r="BA223" i="2"/>
  <c r="BL223" i="2"/>
  <c r="BE223" i="2"/>
  <c r="BN223" i="2"/>
  <c r="AX223" i="2"/>
  <c r="BJ223" i="2"/>
  <c r="BK223" i="2"/>
  <c r="BP223" i="2"/>
  <c r="BQ223" i="2"/>
  <c r="BB223" i="2"/>
  <c r="AT223" i="2"/>
  <c r="BF223" i="2"/>
  <c r="BD223" i="2"/>
  <c r="BM223" i="2"/>
  <c r="AY223" i="2"/>
  <c r="BG223" i="2"/>
  <c r="CG62" i="2"/>
  <c r="BZ62" i="2"/>
  <c r="CH62" i="2"/>
  <c r="BX62" i="2"/>
  <c r="CF62" i="2"/>
  <c r="CK62" i="2"/>
  <c r="CI62" i="2"/>
  <c r="CJ62" i="2"/>
  <c r="CC62" i="2"/>
  <c r="BY62" i="2"/>
  <c r="CA62" i="2"/>
  <c r="CE62" i="2"/>
  <c r="CB62" i="2"/>
  <c r="CD62" i="2"/>
  <c r="BW62" i="2"/>
  <c r="CL62" i="2"/>
  <c r="CD28" i="2"/>
  <c r="CB28" i="2"/>
  <c r="BW28" i="2"/>
  <c r="BZ28" i="2"/>
  <c r="CJ28" i="2"/>
  <c r="CC28" i="2"/>
  <c r="CE28" i="2"/>
  <c r="CA28" i="2"/>
  <c r="CL28" i="2"/>
  <c r="BY28" i="2"/>
  <c r="CI28" i="2"/>
  <c r="BX28" i="2"/>
  <c r="CK28" i="2"/>
  <c r="CH28" i="2"/>
  <c r="CF28" i="2"/>
  <c r="CG28" i="2"/>
  <c r="AV248" i="2"/>
  <c r="BG248" i="2"/>
  <c r="AT248" i="2"/>
  <c r="BN248" i="2"/>
  <c r="BE248" i="2"/>
  <c r="BB248" i="2"/>
  <c r="BP248" i="2"/>
  <c r="BL248" i="2"/>
  <c r="BQ248" i="2"/>
  <c r="AZ248" i="2"/>
  <c r="BF248" i="2"/>
  <c r="BJ248" i="2"/>
  <c r="AX248" i="2"/>
  <c r="AU248" i="2"/>
  <c r="AY248" i="2"/>
  <c r="BO248" i="2"/>
  <c r="BD248" i="2"/>
  <c r="BI248" i="2"/>
  <c r="BH248" i="2"/>
  <c r="AW248" i="2"/>
  <c r="BK248" i="2"/>
  <c r="BC248" i="2"/>
  <c r="BM248" i="2"/>
  <c r="BA248" i="2"/>
  <c r="AU201" i="2"/>
  <c r="AV201" i="2"/>
  <c r="AX201" i="2"/>
  <c r="BO201" i="2"/>
  <c r="BQ201" i="2"/>
  <c r="BG201" i="2"/>
  <c r="BA201" i="2"/>
  <c r="BH201" i="2"/>
  <c r="AT201" i="2"/>
  <c r="BD201" i="2"/>
  <c r="BK201" i="2"/>
  <c r="BE201" i="2"/>
  <c r="BP201" i="2"/>
  <c r="AW201" i="2"/>
  <c r="AY201" i="2"/>
  <c r="BL201" i="2"/>
  <c r="BB201" i="2"/>
  <c r="BM201" i="2"/>
  <c r="BC201" i="2"/>
  <c r="AZ201" i="2"/>
  <c r="BI201" i="2"/>
  <c r="BN201" i="2"/>
  <c r="BF201" i="2"/>
  <c r="BJ201" i="2"/>
  <c r="BN225" i="2"/>
  <c r="BD225" i="2"/>
  <c r="BO225" i="2"/>
  <c r="BP225" i="2"/>
  <c r="BL225" i="2"/>
  <c r="BM225" i="2"/>
  <c r="BA225" i="2"/>
  <c r="BI225" i="2"/>
  <c r="BE225" i="2"/>
  <c r="AV225" i="2"/>
  <c r="BB225" i="2"/>
  <c r="BH225" i="2"/>
  <c r="BJ225" i="2"/>
  <c r="AY225" i="2"/>
  <c r="AX225" i="2"/>
  <c r="BF225" i="2"/>
  <c r="BG225" i="2"/>
  <c r="AU225" i="2"/>
  <c r="AZ225" i="2"/>
  <c r="BC225" i="2"/>
  <c r="AW225" i="2"/>
  <c r="AT225" i="2"/>
  <c r="BK225" i="2"/>
  <c r="BQ225" i="2"/>
  <c r="BI184" i="2"/>
  <c r="AY184" i="2"/>
  <c r="BC184" i="2"/>
  <c r="AZ184" i="2"/>
  <c r="BM184" i="2"/>
  <c r="AT184" i="2"/>
  <c r="AV184" i="2"/>
  <c r="BP184" i="2"/>
  <c r="BF184" i="2"/>
  <c r="BJ184" i="2"/>
  <c r="BG184" i="2"/>
  <c r="AW184" i="2"/>
  <c r="BD184" i="2"/>
  <c r="BE184" i="2"/>
  <c r="BO184" i="2"/>
  <c r="AX184" i="2"/>
  <c r="BH184" i="2"/>
  <c r="BB184" i="2"/>
  <c r="BN184" i="2"/>
  <c r="BA184" i="2"/>
  <c r="AU184" i="2"/>
  <c r="BQ184" i="2"/>
  <c r="BK184" i="2"/>
  <c r="BL184" i="2"/>
  <c r="BC250" i="2"/>
  <c r="BI250" i="2"/>
  <c r="BB250" i="2"/>
  <c r="BO250" i="2"/>
  <c r="BE250" i="2"/>
  <c r="BA250" i="2"/>
  <c r="BK250" i="2"/>
  <c r="BL250" i="2"/>
  <c r="BJ250" i="2"/>
  <c r="BG250" i="2"/>
  <c r="BM250" i="2"/>
  <c r="AY250" i="2"/>
  <c r="AW250" i="2"/>
  <c r="AU250" i="2"/>
  <c r="AV250" i="2"/>
  <c r="BP250" i="2"/>
  <c r="BN250" i="2"/>
  <c r="BH250" i="2"/>
  <c r="AX250" i="2"/>
  <c r="BD250" i="2"/>
  <c r="BQ250" i="2"/>
  <c r="AT250" i="2"/>
  <c r="AZ250" i="2"/>
  <c r="BF250" i="2"/>
  <c r="BA241" i="2"/>
  <c r="BJ241" i="2"/>
  <c r="AU241" i="2"/>
  <c r="BF241" i="2"/>
  <c r="AZ241" i="2"/>
  <c r="BD241" i="2"/>
  <c r="BB241" i="2"/>
  <c r="AV241" i="2"/>
  <c r="BP241" i="2"/>
  <c r="BO241" i="2"/>
  <c r="BE241" i="2"/>
  <c r="AX241" i="2"/>
  <c r="BK241" i="2"/>
  <c r="BH241" i="2"/>
  <c r="AT241" i="2"/>
  <c r="AW241" i="2"/>
  <c r="BQ241" i="2"/>
  <c r="BG241" i="2"/>
  <c r="BI241" i="2"/>
  <c r="BM241" i="2"/>
  <c r="BC241" i="2"/>
  <c r="BN241" i="2"/>
  <c r="AY241" i="2"/>
  <c r="BL241" i="2"/>
  <c r="BK229" i="2"/>
  <c r="BP229" i="2"/>
  <c r="BN229" i="2"/>
  <c r="BE229" i="2"/>
  <c r="BG229" i="2"/>
  <c r="BB229" i="2"/>
  <c r="BJ229" i="2"/>
  <c r="AT229" i="2"/>
  <c r="AZ229" i="2"/>
  <c r="BO229" i="2"/>
  <c r="BL229" i="2"/>
  <c r="BI229" i="2"/>
  <c r="BM229" i="2"/>
  <c r="BC229" i="2"/>
  <c r="BF229" i="2"/>
  <c r="BD229" i="2"/>
  <c r="BQ229" i="2"/>
  <c r="AV229" i="2"/>
  <c r="AU229" i="2"/>
  <c r="BH229" i="2"/>
  <c r="AW229" i="2"/>
  <c r="AX229" i="2"/>
  <c r="AY229" i="2"/>
  <c r="BA229" i="2"/>
  <c r="BP197" i="2"/>
  <c r="AY197" i="2"/>
  <c r="BL197" i="2"/>
  <c r="BB197" i="2"/>
  <c r="AW197" i="2"/>
  <c r="BJ197" i="2"/>
  <c r="BH197" i="2"/>
  <c r="AT197" i="2"/>
  <c r="BD197" i="2"/>
  <c r="BO197" i="2"/>
  <c r="BI197" i="2"/>
  <c r="AZ197" i="2"/>
  <c r="BM197" i="2"/>
  <c r="BC197" i="2"/>
  <c r="AX197" i="2"/>
  <c r="BN197" i="2"/>
  <c r="AV197" i="2"/>
  <c r="BA197" i="2"/>
  <c r="AU197" i="2"/>
  <c r="BQ197" i="2"/>
  <c r="BG197" i="2"/>
  <c r="BE197" i="2"/>
  <c r="BF197" i="2"/>
  <c r="BK197" i="2"/>
  <c r="BI249" i="2"/>
  <c r="BB249" i="2"/>
  <c r="BC249" i="2"/>
  <c r="BN249" i="2"/>
  <c r="BO249" i="2"/>
  <c r="BL249" i="2"/>
  <c r="BJ249" i="2"/>
  <c r="BK249" i="2"/>
  <c r="BH249" i="2"/>
  <c r="AZ249" i="2"/>
  <c r="AW249" i="2"/>
  <c r="BQ249" i="2"/>
  <c r="AV249" i="2"/>
  <c r="BP249" i="2"/>
  <c r="BM249" i="2"/>
  <c r="BE249" i="2"/>
  <c r="AX249" i="2"/>
  <c r="AY249" i="2"/>
  <c r="BA249" i="2"/>
  <c r="AT249" i="2"/>
  <c r="AU249" i="2"/>
  <c r="BF249" i="2"/>
  <c r="BG249" i="2"/>
  <c r="BD249" i="2"/>
  <c r="BW395" i="2"/>
  <c r="CD395" i="2"/>
  <c r="BH395" i="2"/>
  <c r="CI395" i="2"/>
  <c r="BO395" i="2"/>
  <c r="CJ395" i="2"/>
  <c r="CH395" i="2"/>
  <c r="BK395" i="2"/>
  <c r="AL605" i="2"/>
  <c r="BU395" i="2"/>
  <c r="CC395" i="2"/>
  <c r="BY395" i="2"/>
  <c r="BT395" i="2"/>
  <c r="BV395" i="2"/>
  <c r="BR395" i="2"/>
  <c r="CK395" i="2"/>
  <c r="BT374" i="2"/>
  <c r="CJ374" i="2"/>
  <c r="CK374" i="2"/>
  <c r="CA374" i="2"/>
  <c r="BX374" i="2"/>
  <c r="BU374" i="2"/>
  <c r="BK374" i="2"/>
  <c r="BM374" i="2"/>
  <c r="BZ374" i="2"/>
  <c r="BJ172" i="2"/>
  <c r="AU172" i="2"/>
  <c r="BD172" i="2"/>
  <c r="BE172" i="2"/>
  <c r="AW172" i="2"/>
  <c r="BA172" i="2"/>
  <c r="BQ172" i="2"/>
  <c r="BM172" i="2"/>
  <c r="BH172" i="2"/>
  <c r="BF172" i="2"/>
  <c r="AX172" i="2"/>
  <c r="BK172" i="2"/>
  <c r="AV172" i="2"/>
  <c r="AZ172" i="2"/>
  <c r="AY172" i="2"/>
  <c r="AT172" i="2"/>
  <c r="BI172" i="2"/>
  <c r="BL172" i="2"/>
  <c r="BO172" i="2"/>
  <c r="BC172" i="2"/>
  <c r="BN172" i="2"/>
  <c r="BG172" i="2"/>
  <c r="BP172" i="2"/>
  <c r="BY24" i="2"/>
  <c r="CI24" i="2"/>
  <c r="BW24" i="2"/>
  <c r="CL24" i="2"/>
  <c r="CE24" i="2"/>
  <c r="CG24" i="2"/>
  <c r="CC24" i="2"/>
  <c r="CH24" i="2"/>
  <c r="CB24" i="2"/>
  <c r="CF24" i="2"/>
  <c r="BX24" i="2"/>
  <c r="CJ24" i="2"/>
  <c r="BZ24" i="2"/>
  <c r="CA24" i="2"/>
  <c r="CD24" i="2"/>
  <c r="CK24" i="2"/>
  <c r="AU173" i="2"/>
  <c r="AX173" i="2"/>
  <c r="AT173" i="2"/>
  <c r="BD173" i="2"/>
  <c r="BH173" i="2"/>
  <c r="BK173" i="2"/>
  <c r="BQ173" i="2"/>
  <c r="BE173" i="2"/>
  <c r="BO173" i="2"/>
  <c r="BL173" i="2"/>
  <c r="AY173" i="2"/>
  <c r="BF173" i="2"/>
  <c r="BM173" i="2"/>
  <c r="BA173" i="2"/>
  <c r="BI173" i="2"/>
  <c r="BN173" i="2"/>
  <c r="BJ173" i="2"/>
  <c r="AZ173" i="2"/>
  <c r="AW173" i="2"/>
  <c r="AV173" i="2"/>
  <c r="BB173" i="2"/>
  <c r="BC173" i="2"/>
  <c r="BP173" i="2"/>
  <c r="BG173" i="2"/>
  <c r="CH23" i="2"/>
  <c r="BZ23" i="2"/>
  <c r="BY23" i="2"/>
  <c r="CJ23" i="2"/>
  <c r="CC23" i="2"/>
  <c r="BW23" i="2"/>
  <c r="CA23" i="2"/>
  <c r="CB23" i="2"/>
  <c r="CK23" i="2"/>
  <c r="CI23" i="2"/>
  <c r="CE23" i="2"/>
  <c r="CL23" i="2"/>
  <c r="CF23" i="2"/>
  <c r="BX23" i="2"/>
  <c r="CG23" i="2"/>
  <c r="CD23" i="2"/>
  <c r="CE22" i="2"/>
  <c r="CH22" i="2"/>
  <c r="BZ22" i="2"/>
  <c r="CD22" i="2"/>
  <c r="CJ22" i="2"/>
  <c r="CG22" i="2"/>
  <c r="CA22" i="2"/>
  <c r="BX22" i="2"/>
  <c r="CK22" i="2"/>
  <c r="BW22" i="2"/>
  <c r="BY22" i="2"/>
  <c r="CF22" i="2"/>
  <c r="CC22" i="2"/>
  <c r="CL22" i="2"/>
  <c r="CB22" i="2"/>
  <c r="CI22" i="2"/>
  <c r="AW171" i="2"/>
  <c r="BF171" i="2"/>
  <c r="BO171" i="2"/>
  <c r="BM171" i="2"/>
  <c r="BQ171" i="2"/>
  <c r="AV171" i="2"/>
  <c r="BG171" i="2"/>
  <c r="AY171" i="2"/>
  <c r="AX171" i="2"/>
  <c r="AZ171" i="2"/>
  <c r="BB171" i="2"/>
  <c r="BP171" i="2"/>
  <c r="BC171" i="2"/>
  <c r="BL171" i="2"/>
  <c r="BJ171" i="2"/>
  <c r="AU171" i="2"/>
  <c r="BE171" i="2"/>
  <c r="AT171" i="2"/>
  <c r="BA171" i="2"/>
  <c r="BN171" i="2"/>
  <c r="BK171" i="2"/>
  <c r="BD171" i="2"/>
  <c r="BI171" i="2"/>
  <c r="BH171" i="2"/>
  <c r="CA21" i="2"/>
  <c r="CH21" i="2"/>
  <c r="BY21" i="2"/>
  <c r="CG21" i="2"/>
  <c r="BX21" i="2"/>
  <c r="CJ21" i="2"/>
  <c r="CF21" i="2"/>
  <c r="CI21" i="2"/>
  <c r="BW21" i="2"/>
  <c r="BZ21" i="2"/>
  <c r="CD21" i="2"/>
  <c r="CL21" i="2"/>
  <c r="CK21" i="2"/>
  <c r="CE21" i="2"/>
  <c r="CC21" i="2"/>
  <c r="CB21" i="2"/>
  <c r="BC170" i="2"/>
  <c r="BQ170" i="2"/>
  <c r="AV170" i="2"/>
  <c r="BJ170" i="2"/>
  <c r="BH170" i="2"/>
  <c r="BB170" i="2"/>
  <c r="AT170" i="2"/>
  <c r="AZ170" i="2"/>
  <c r="BM170" i="2"/>
  <c r="AY170" i="2"/>
  <c r="BF170" i="2"/>
  <c r="BK170" i="2"/>
  <c r="BL170" i="2"/>
  <c r="AX170" i="2"/>
  <c r="AU170" i="2"/>
  <c r="AW170" i="2"/>
  <c r="BG170" i="2"/>
  <c r="BA170" i="2"/>
  <c r="BP170" i="2"/>
  <c r="BO170" i="2"/>
  <c r="BN170" i="2"/>
  <c r="BI170" i="2"/>
  <c r="BE170" i="2"/>
  <c r="BD170" i="2"/>
  <c r="CH20" i="2"/>
  <c r="CE20" i="2"/>
  <c r="BX20" i="2"/>
  <c r="BZ20" i="2"/>
  <c r="BW20" i="2"/>
  <c r="CF20" i="2"/>
  <c r="CC20" i="2"/>
  <c r="CD20" i="2"/>
  <c r="BY20" i="2"/>
  <c r="CB20" i="2"/>
  <c r="CL20" i="2"/>
  <c r="CA20" i="2"/>
  <c r="CI20" i="2"/>
  <c r="CG20" i="2"/>
  <c r="CJ20" i="2"/>
  <c r="CK20" i="2"/>
  <c r="BB169" i="2"/>
  <c r="BQ169" i="2"/>
  <c r="AV169" i="2"/>
  <c r="BN169" i="2"/>
  <c r="AU169" i="2"/>
  <c r="BF169" i="2"/>
  <c r="BA169" i="2"/>
  <c r="BK169" i="2"/>
  <c r="AY169" i="2"/>
  <c r="BD169" i="2"/>
  <c r="BL169" i="2"/>
  <c r="BM169" i="2"/>
  <c r="AX169" i="2"/>
  <c r="BO169" i="2"/>
  <c r="BH169" i="2"/>
  <c r="BP169" i="2"/>
  <c r="BI169" i="2"/>
  <c r="BE169" i="2"/>
  <c r="AT169" i="2"/>
  <c r="AW169" i="2"/>
  <c r="BG169" i="2"/>
  <c r="BC169" i="2"/>
  <c r="BJ169" i="2"/>
  <c r="AZ169" i="2"/>
  <c r="BL332" i="2"/>
  <c r="BP332" i="2"/>
  <c r="BU332" i="2"/>
  <c r="CB332" i="2"/>
  <c r="BK332" i="2"/>
  <c r="BY332" i="2"/>
  <c r="BV332" i="2"/>
  <c r="CG332" i="2"/>
  <c r="CK332" i="2"/>
  <c r="BT332" i="2"/>
  <c r="BF332" i="2"/>
  <c r="CJ332" i="2"/>
  <c r="BO332" i="2"/>
  <c r="BM332" i="2"/>
  <c r="BN332" i="2"/>
  <c r="CF332" i="2"/>
  <c r="BR332" i="2"/>
  <c r="CC332" i="2"/>
  <c r="BW332" i="2"/>
  <c r="BX332" i="2"/>
  <c r="CH332" i="2"/>
  <c r="CA332" i="2"/>
  <c r="BJ332" i="2"/>
  <c r="AL650" i="2"/>
  <c r="BG167" i="2"/>
  <c r="BK167" i="2"/>
  <c r="BC167" i="2"/>
  <c r="BA167" i="2"/>
  <c r="BQ167" i="2"/>
  <c r="AX167" i="2"/>
  <c r="AU167" i="2"/>
  <c r="AW167" i="2"/>
  <c r="BO167" i="2"/>
  <c r="AV167" i="2"/>
  <c r="BL167" i="2"/>
  <c r="AY167" i="2"/>
  <c r="BP167" i="2"/>
  <c r="BJ167" i="2"/>
  <c r="AT167" i="2"/>
  <c r="BH167" i="2"/>
  <c r="BI167" i="2"/>
  <c r="BM167" i="2"/>
  <c r="CH19" i="2"/>
  <c r="CC19" i="2"/>
  <c r="CJ19" i="2"/>
  <c r="CB19" i="2"/>
  <c r="BW19" i="2"/>
  <c r="CL19" i="2"/>
  <c r="BZ19" i="2"/>
  <c r="CE19" i="2"/>
  <c r="CD19" i="2"/>
  <c r="BY19" i="2"/>
  <c r="CK19" i="2"/>
  <c r="CI19" i="2"/>
  <c r="CF19" i="2"/>
  <c r="CA19" i="2"/>
  <c r="BX19" i="2"/>
  <c r="CG19" i="2"/>
  <c r="AT168" i="2"/>
  <c r="AX168" i="2"/>
  <c r="BI168" i="2"/>
  <c r="AV168" i="2"/>
  <c r="BD168" i="2"/>
  <c r="BL168" i="2"/>
  <c r="AY168" i="2"/>
  <c r="BC168" i="2"/>
  <c r="AW168" i="2"/>
  <c r="BP168" i="2"/>
  <c r="BO168" i="2"/>
  <c r="BN168" i="2"/>
  <c r="BB168" i="2"/>
  <c r="BE168" i="2"/>
  <c r="BM168" i="2"/>
  <c r="BK168" i="2"/>
  <c r="BF168" i="2"/>
  <c r="AZ168" i="2"/>
  <c r="BJ168" i="2"/>
  <c r="BG168" i="2"/>
  <c r="BQ168" i="2"/>
  <c r="AU168" i="2"/>
  <c r="BH168" i="2"/>
  <c r="BA168" i="2"/>
  <c r="BD167" i="2"/>
  <c r="AZ167" i="2"/>
  <c r="BB167" i="2"/>
  <c r="BE167" i="2"/>
  <c r="BF167" i="2"/>
  <c r="CI18" i="2"/>
  <c r="CC18" i="2"/>
  <c r="CK18" i="2"/>
  <c r="CJ18" i="2"/>
  <c r="BZ18" i="2"/>
  <c r="CG18" i="2"/>
  <c r="BW18" i="2"/>
  <c r="CD18" i="2"/>
  <c r="BX18" i="2"/>
  <c r="CE18" i="2"/>
  <c r="CA18" i="2"/>
  <c r="CH18" i="2"/>
  <c r="CF18" i="2"/>
  <c r="CL18" i="2"/>
  <c r="CB18" i="2"/>
  <c r="BY18" i="2"/>
  <c r="CG17" i="2"/>
  <c r="BX17" i="2"/>
  <c r="CE17" i="2"/>
  <c r="CA17" i="2"/>
  <c r="BW17" i="2"/>
  <c r="BZ17" i="2"/>
  <c r="BY17" i="2"/>
  <c r="CB17" i="2"/>
  <c r="CF17" i="2"/>
  <c r="CD17" i="2"/>
  <c r="CI17" i="2"/>
  <c r="CH17" i="2"/>
  <c r="CC17" i="2"/>
  <c r="CL17" i="2"/>
  <c r="CJ17" i="2"/>
  <c r="CK17" i="2"/>
  <c r="CD16" i="2"/>
  <c r="CJ16" i="2"/>
  <c r="CA16" i="2"/>
  <c r="CE16" i="2"/>
  <c r="CK16" i="2"/>
  <c r="CH16" i="2"/>
  <c r="BY16" i="2"/>
  <c r="CB16" i="2"/>
  <c r="CF16" i="2"/>
  <c r="CL16" i="2"/>
  <c r="BX16" i="2"/>
  <c r="CC16" i="2"/>
  <c r="BZ16" i="2"/>
  <c r="CG16" i="2"/>
  <c r="CI16" i="2"/>
  <c r="BW16" i="2"/>
  <c r="CJ15" i="2"/>
  <c r="CE15" i="2"/>
  <c r="BZ15" i="2"/>
  <c r="CA15" i="2"/>
  <c r="CK15" i="2"/>
  <c r="BY15" i="2"/>
  <c r="CC15" i="2"/>
  <c r="CH15" i="2"/>
  <c r="CD15" i="2"/>
  <c r="CG15" i="2"/>
  <c r="CI15" i="2"/>
  <c r="CF15" i="2"/>
  <c r="BX15" i="2"/>
  <c r="CB15" i="2"/>
  <c r="CL15" i="2"/>
  <c r="BW15" i="2"/>
  <c r="AU164" i="2"/>
  <c r="BQ164" i="2"/>
  <c r="BJ164" i="2"/>
  <c r="BD164" i="2"/>
  <c r="BN164" i="2"/>
  <c r="AT164" i="2"/>
  <c r="BM164" i="2"/>
  <c r="AX164" i="2"/>
  <c r="BG164" i="2"/>
  <c r="AZ164" i="2"/>
  <c r="AW164" i="2"/>
  <c r="BL164" i="2"/>
  <c r="BB164" i="2"/>
  <c r="BH164" i="2"/>
  <c r="AV164" i="2"/>
  <c r="AY164" i="2"/>
  <c r="BF164" i="2"/>
  <c r="BA164" i="2"/>
  <c r="BE164" i="2"/>
  <c r="BO164" i="2"/>
  <c r="BK164" i="2"/>
  <c r="BP164" i="2"/>
  <c r="BC164" i="2"/>
  <c r="BI164" i="2"/>
  <c r="BP511" i="2"/>
  <c r="AL619" i="2"/>
  <c r="AJ634" i="2"/>
  <c r="AK634" i="2" s="1"/>
  <c r="AL634" i="2" s="1"/>
  <c r="BW556" i="2"/>
  <c r="DE556" i="2"/>
  <c r="CV556" i="2"/>
  <c r="CZ556" i="2"/>
  <c r="CA556" i="2"/>
  <c r="CY556" i="2"/>
  <c r="CS556" i="2"/>
  <c r="BZ556" i="2"/>
  <c r="CW556" i="2"/>
  <c r="CU556" i="2"/>
  <c r="CT556" i="2"/>
  <c r="CQ556" i="2"/>
  <c r="CO556" i="2"/>
  <c r="DB556" i="2"/>
  <c r="BT556" i="2"/>
  <c r="CL556" i="2"/>
  <c r="AR163" i="2"/>
  <c r="CB14" i="2"/>
  <c r="CC14" i="2"/>
  <c r="CF14" i="2"/>
  <c r="CH14" i="2"/>
  <c r="CJ14" i="2"/>
  <c r="CL14" i="2"/>
  <c r="CI14" i="2"/>
  <c r="CE14" i="2"/>
  <c r="CK14" i="2"/>
  <c r="BZ14" i="2"/>
  <c r="BX14" i="2"/>
  <c r="BW14" i="2"/>
  <c r="BY14" i="2"/>
  <c r="CD14" i="2"/>
  <c r="CG14" i="2"/>
  <c r="CA14" i="2"/>
  <c r="CF13" i="2"/>
  <c r="CD13" i="2"/>
  <c r="BY13" i="2"/>
  <c r="BX13" i="2"/>
  <c r="CA13" i="2"/>
  <c r="CE13" i="2"/>
  <c r="BZ13" i="2"/>
  <c r="CI13" i="2"/>
  <c r="CJ13" i="2"/>
  <c r="CB13" i="2"/>
  <c r="CC13" i="2"/>
  <c r="CK13" i="2"/>
  <c r="BW13" i="2"/>
  <c r="CH13" i="2"/>
  <c r="CL13" i="2"/>
  <c r="CG13" i="2"/>
  <c r="DA556" i="2"/>
  <c r="CI556" i="2"/>
  <c r="CR556" i="2"/>
  <c r="CP556" i="2"/>
  <c r="CM556" i="2"/>
  <c r="DC556" i="2"/>
  <c r="CN556" i="2"/>
  <c r="CG556" i="2"/>
  <c r="BY556" i="2"/>
  <c r="DD556" i="2"/>
  <c r="CX556" i="2"/>
  <c r="BS556" i="2"/>
  <c r="BU556" i="2"/>
  <c r="CD556" i="2"/>
  <c r="BX556" i="2"/>
  <c r="CB12" i="2"/>
  <c r="CI12" i="2"/>
  <c r="BY12" i="2"/>
  <c r="BW12" i="2"/>
  <c r="CK12" i="2"/>
  <c r="CL12" i="2"/>
  <c r="CG12" i="2"/>
  <c r="CE12" i="2"/>
  <c r="CF12" i="2"/>
  <c r="CD12" i="2"/>
  <c r="BX12" i="2"/>
  <c r="CJ12" i="2"/>
  <c r="CH12" i="2"/>
  <c r="CA12" i="2"/>
  <c r="BZ12" i="2"/>
  <c r="CC12" i="2"/>
  <c r="CK11" i="2"/>
  <c r="BY11" i="2"/>
  <c r="CC11" i="2"/>
  <c r="BX11" i="2"/>
  <c r="CH11" i="2"/>
  <c r="CB11" i="2"/>
  <c r="CI11" i="2"/>
  <c r="CL11" i="2"/>
  <c r="CG11" i="2"/>
  <c r="CE11" i="2"/>
  <c r="BZ11" i="2"/>
  <c r="CA11" i="2"/>
  <c r="CD11" i="2"/>
  <c r="CJ11" i="2"/>
  <c r="BW11" i="2"/>
  <c r="CF11" i="2"/>
  <c r="CB10" i="2"/>
  <c r="CF10" i="2"/>
  <c r="CE10" i="2"/>
  <c r="CH10" i="2"/>
  <c r="BY10" i="2"/>
  <c r="CD10" i="2"/>
  <c r="CC10" i="2"/>
  <c r="BZ10" i="2"/>
  <c r="CL10" i="2"/>
  <c r="BX10" i="2"/>
  <c r="CA10" i="2"/>
  <c r="CG10" i="2"/>
  <c r="CI10" i="2"/>
  <c r="BW10" i="2"/>
  <c r="CJ10" i="2"/>
  <c r="CK10" i="2"/>
  <c r="CW477" i="2"/>
  <c r="CR477" i="2"/>
  <c r="BU477" i="2"/>
  <c r="CC477" i="2"/>
  <c r="BV477" i="2"/>
  <c r="CA477" i="2"/>
  <c r="CO477" i="2"/>
  <c r="CB477" i="2"/>
  <c r="CE477" i="2"/>
  <c r="CD477" i="2"/>
  <c r="CU477" i="2"/>
  <c r="BT477" i="2"/>
  <c r="CG477" i="2"/>
  <c r="CM477" i="2"/>
  <c r="BX477" i="2"/>
  <c r="CK477" i="2"/>
  <c r="CY477" i="2"/>
  <c r="BZ477" i="2"/>
  <c r="CF477" i="2"/>
  <c r="CH477" i="2"/>
  <c r="CI477" i="2"/>
  <c r="CL477" i="2"/>
  <c r="CJ477" i="2"/>
  <c r="CV477" i="2"/>
  <c r="BS477" i="2"/>
  <c r="CP477" i="2"/>
  <c r="CT477" i="2"/>
  <c r="CS477" i="2"/>
  <c r="BW477" i="2"/>
  <c r="DC477" i="2"/>
  <c r="CX477" i="2"/>
  <c r="DE477" i="2"/>
  <c r="DD477" i="2"/>
  <c r="DA477" i="2"/>
  <c r="DB477" i="2"/>
  <c r="CN477" i="2"/>
  <c r="BY477" i="2"/>
  <c r="CZ477" i="2"/>
  <c r="BR477" i="2"/>
  <c r="CQ477" i="2"/>
  <c r="CC556" i="2"/>
  <c r="CF556" i="2"/>
  <c r="CK556" i="2"/>
  <c r="BR556" i="2"/>
  <c r="CH556" i="2"/>
  <c r="CJ556" i="2"/>
  <c r="CE556" i="2"/>
  <c r="CB556" i="2"/>
  <c r="BT106" i="2"/>
  <c r="AK679" i="2"/>
  <c r="AL679" i="2" s="1"/>
  <c r="BU5" i="2"/>
  <c r="AL696" i="2"/>
  <c r="AQ696" i="2" s="1"/>
  <c r="AN628" i="2"/>
  <c r="AQ628" i="2"/>
  <c r="AP628" i="2"/>
  <c r="AR628" i="2"/>
  <c r="AU628" i="2"/>
  <c r="AW628" i="2"/>
  <c r="AT628" i="2"/>
  <c r="AO628" i="2"/>
  <c r="AS628" i="2"/>
  <c r="AV628" i="2"/>
  <c r="AK629" i="2"/>
  <c r="AL629" i="2" s="1"/>
  <c r="AK702" i="2"/>
  <c r="AL702" i="2" s="1"/>
  <c r="CE513" i="2"/>
  <c r="CW513" i="2"/>
  <c r="BY513" i="2"/>
  <c r="CM513" i="2"/>
  <c r="CB513" i="2"/>
  <c r="DC513" i="2"/>
  <c r="CO513" i="2"/>
  <c r="CZ513" i="2"/>
  <c r="CS513" i="2"/>
  <c r="CJ513" i="2"/>
  <c r="CT513" i="2"/>
  <c r="CA513" i="2"/>
  <c r="CR513" i="2"/>
  <c r="CL513" i="2"/>
  <c r="BX513" i="2"/>
  <c r="BV513" i="2"/>
  <c r="CI513" i="2"/>
  <c r="BS513" i="2"/>
  <c r="CQ513" i="2"/>
  <c r="DA513" i="2"/>
  <c r="CN513" i="2"/>
  <c r="CP513" i="2"/>
  <c r="BZ513" i="2"/>
  <c r="DB513" i="2"/>
  <c r="CX513" i="2"/>
  <c r="BW513" i="2"/>
  <c r="CD513" i="2"/>
  <c r="BR513" i="2"/>
  <c r="CY513" i="2"/>
  <c r="CG513" i="2"/>
  <c r="CF513" i="2"/>
  <c r="BT513" i="2"/>
  <c r="BU513" i="2"/>
  <c r="CU513" i="2"/>
  <c r="DD513" i="2"/>
  <c r="DE513" i="2"/>
  <c r="CV513" i="2"/>
  <c r="CH513" i="2"/>
  <c r="CK513" i="2"/>
  <c r="CC513" i="2"/>
  <c r="AK700" i="2"/>
  <c r="AL700" i="2" s="1"/>
  <c r="DD471" i="2"/>
  <c r="CO471" i="2"/>
  <c r="CU471" i="2"/>
  <c r="DA471" i="2"/>
  <c r="BY471" i="2"/>
  <c r="BW471" i="2"/>
  <c r="CH471" i="2"/>
  <c r="BV471" i="2"/>
  <c r="CB471" i="2"/>
  <c r="CP471" i="2"/>
  <c r="CT471" i="2"/>
  <c r="CV471" i="2"/>
  <c r="CA471" i="2"/>
  <c r="CM471" i="2"/>
  <c r="DE471" i="2"/>
  <c r="CR471" i="2"/>
  <c r="BR471" i="2"/>
  <c r="CX471" i="2"/>
  <c r="DC471" i="2"/>
  <c r="BS471" i="2"/>
  <c r="CS471" i="2"/>
  <c r="CG471" i="2"/>
  <c r="CD471" i="2"/>
  <c r="BU471" i="2"/>
  <c r="CJ471" i="2"/>
  <c r="CF471" i="2"/>
  <c r="CC471" i="2"/>
  <c r="BZ471" i="2"/>
  <c r="CL471" i="2"/>
  <c r="BT471" i="2"/>
  <c r="BX471" i="2"/>
  <c r="CW471" i="2"/>
  <c r="CY471" i="2"/>
  <c r="CZ471" i="2"/>
  <c r="CK471" i="2"/>
  <c r="DB471" i="2"/>
  <c r="CE471" i="2"/>
  <c r="CI471" i="2"/>
  <c r="CQ471" i="2"/>
  <c r="CN471" i="2"/>
  <c r="BW491" i="2"/>
  <c r="CI491" i="2"/>
  <c r="CH491" i="2"/>
  <c r="CM491" i="2"/>
  <c r="CE491" i="2"/>
  <c r="CJ491" i="2"/>
  <c r="CV491" i="2"/>
  <c r="BV491" i="2"/>
  <c r="CF491" i="2"/>
  <c r="CT491" i="2"/>
  <c r="CX491" i="2"/>
  <c r="CY491" i="2"/>
  <c r="CO491" i="2"/>
  <c r="CU491" i="2"/>
  <c r="CL491" i="2"/>
  <c r="DA491" i="2"/>
  <c r="CZ491" i="2"/>
  <c r="BT491" i="2"/>
  <c r="BU491" i="2"/>
  <c r="DB491" i="2"/>
  <c r="BY491" i="2"/>
  <c r="CN491" i="2"/>
  <c r="DD491" i="2"/>
  <c r="CA491" i="2"/>
  <c r="BX491" i="2"/>
  <c r="BZ491" i="2"/>
  <c r="CD491" i="2"/>
  <c r="DE491" i="2"/>
  <c r="CP491" i="2"/>
  <c r="CW491" i="2"/>
  <c r="DC491" i="2"/>
  <c r="BR491" i="2"/>
  <c r="BS491" i="2"/>
  <c r="CS491" i="2"/>
  <c r="CB491" i="2"/>
  <c r="CQ491" i="2"/>
  <c r="CR491" i="2"/>
  <c r="CC491" i="2"/>
  <c r="CG491" i="2"/>
  <c r="CK491" i="2"/>
  <c r="BO461" i="2"/>
  <c r="BP461" i="2" s="1"/>
  <c r="CC534" i="2"/>
  <c r="CJ534" i="2"/>
  <c r="BY534" i="2"/>
  <c r="BT534" i="2"/>
  <c r="CO534" i="2"/>
  <c r="BW534" i="2"/>
  <c r="CT534" i="2"/>
  <c r="CU534" i="2"/>
  <c r="DB534" i="2"/>
  <c r="CI534" i="2"/>
  <c r="CP534" i="2"/>
  <c r="CY534" i="2"/>
  <c r="CV534" i="2"/>
  <c r="CH534" i="2"/>
  <c r="CR534" i="2"/>
  <c r="CB534" i="2"/>
  <c r="CK534" i="2"/>
  <c r="DC534" i="2"/>
  <c r="BR534" i="2"/>
  <c r="CM534" i="2"/>
  <c r="CQ534" i="2"/>
  <c r="CE534" i="2"/>
  <c r="BZ534" i="2"/>
  <c r="DA534" i="2"/>
  <c r="CW534" i="2"/>
  <c r="CF534" i="2"/>
  <c r="CZ534" i="2"/>
  <c r="CN534" i="2"/>
  <c r="DE534" i="2"/>
  <c r="CD534" i="2"/>
  <c r="BX534" i="2"/>
  <c r="CX534" i="2"/>
  <c r="CA534" i="2"/>
  <c r="CG534" i="2"/>
  <c r="BU534" i="2"/>
  <c r="CS534" i="2"/>
  <c r="BS534" i="2"/>
  <c r="DD534" i="2"/>
  <c r="BV534" i="2"/>
  <c r="CL534" i="2"/>
  <c r="CR462" i="2"/>
  <c r="BW462" i="2"/>
  <c r="BV462" i="2"/>
  <c r="CZ462" i="2"/>
  <c r="DB462" i="2"/>
  <c r="CX462" i="2"/>
  <c r="CQ462" i="2"/>
  <c r="CC462" i="2"/>
  <c r="CU462" i="2"/>
  <c r="BZ462" i="2"/>
  <c r="CF462" i="2"/>
  <c r="DD462" i="2"/>
  <c r="CP462" i="2"/>
  <c r="CO462" i="2"/>
  <c r="CH462" i="2"/>
  <c r="BU462" i="2"/>
  <c r="BX462" i="2"/>
  <c r="CN462" i="2"/>
  <c r="CA462" i="2"/>
  <c r="CI462" i="2"/>
  <c r="CW462" i="2"/>
  <c r="CT462" i="2"/>
  <c r="CS462" i="2"/>
  <c r="CJ462" i="2"/>
  <c r="CM462" i="2"/>
  <c r="BY462" i="2"/>
  <c r="BT462" i="2"/>
  <c r="CV462" i="2"/>
  <c r="CY462" i="2"/>
  <c r="CE462" i="2"/>
  <c r="BR462" i="2"/>
  <c r="DA462" i="2"/>
  <c r="CB462" i="2"/>
  <c r="CD462" i="2"/>
  <c r="CL462" i="2"/>
  <c r="DE462" i="2"/>
  <c r="DC462" i="2"/>
  <c r="CK462" i="2"/>
  <c r="BS462" i="2"/>
  <c r="CG462" i="2"/>
  <c r="AT640" i="2"/>
  <c r="AR640" i="2"/>
  <c r="AP640" i="2"/>
  <c r="AV640" i="2"/>
  <c r="AQ640" i="2"/>
  <c r="AS640" i="2"/>
  <c r="AW640" i="2"/>
  <c r="AN640" i="2"/>
  <c r="AO640" i="2"/>
  <c r="AU640" i="2"/>
  <c r="AN653" i="2"/>
  <c r="AV653" i="2"/>
  <c r="AP653" i="2"/>
  <c r="AT653" i="2"/>
  <c r="AO653" i="2"/>
  <c r="AS653" i="2"/>
  <c r="AR653" i="2"/>
  <c r="AW653" i="2"/>
  <c r="AU653" i="2"/>
  <c r="AQ653" i="2"/>
  <c r="BP484" i="2"/>
  <c r="CU484" i="2" s="1"/>
  <c r="AK643" i="2"/>
  <c r="AL643" i="2" s="1"/>
  <c r="BP496" i="2"/>
  <c r="BT496" i="2" s="1"/>
  <c r="AK616" i="2"/>
  <c r="AL616" i="2" s="1"/>
  <c r="AL680" i="2"/>
  <c r="AQ680" i="2" s="1"/>
  <c r="AL659" i="2"/>
  <c r="BO515" i="2"/>
  <c r="BP515" i="2" s="1"/>
  <c r="BR515" i="2" s="1"/>
  <c r="AL609" i="2"/>
  <c r="BP500" i="2"/>
  <c r="BN521" i="2"/>
  <c r="BO521" i="2" s="1"/>
  <c r="BO522" i="2"/>
  <c r="BP522" i="2" s="1"/>
  <c r="CU522" i="2" s="1"/>
  <c r="BP517" i="2"/>
  <c r="CO517" i="2" s="1"/>
  <c r="BP506" i="2"/>
  <c r="CW506" i="2" s="1"/>
  <c r="BP537" i="2"/>
  <c r="CQ537" i="2" s="1"/>
  <c r="BO499" i="2"/>
  <c r="BP499" i="2" s="1"/>
  <c r="CK499" i="2" s="1"/>
  <c r="BP493" i="2"/>
  <c r="CW493" i="2" s="1"/>
  <c r="AK621" i="2"/>
  <c r="AL621" i="2" s="1"/>
  <c r="BN543" i="2"/>
  <c r="BO482" i="2"/>
  <c r="BP482" i="2" s="1"/>
  <c r="BW482" i="2" s="1"/>
  <c r="AJ698" i="2"/>
  <c r="AK698" i="2" s="1"/>
  <c r="AL698" i="2" s="1"/>
  <c r="AK635" i="2"/>
  <c r="AL684" i="2"/>
  <c r="AU684" i="2" s="1"/>
  <c r="BP485" i="2"/>
  <c r="CE485" i="2" s="1"/>
  <c r="BO539" i="2"/>
  <c r="BP539" i="2" s="1"/>
  <c r="BP518" i="2"/>
  <c r="BO505" i="2"/>
  <c r="BP505" i="2" s="1"/>
  <c r="BN508" i="2"/>
  <c r="BO508" i="2" s="1"/>
  <c r="BP548" i="2"/>
  <c r="CH548" i="2" s="1"/>
  <c r="AK686" i="2"/>
  <c r="AL686" i="2" s="1"/>
  <c r="AQ686" i="2" s="1"/>
  <c r="AK615" i="2"/>
  <c r="AL615" i="2" s="1"/>
  <c r="AK657" i="2"/>
  <c r="AL657" i="2" s="1"/>
  <c r="BO509" i="2"/>
  <c r="BP509" i="2" s="1"/>
  <c r="CR509" i="2" s="1"/>
  <c r="AK646" i="2"/>
  <c r="AL646" i="2" s="1"/>
  <c r="BP536" i="2"/>
  <c r="AL678" i="2"/>
  <c r="CE8" i="2"/>
  <c r="CL8" i="2"/>
  <c r="CK8" i="2"/>
  <c r="CJ8" i="2"/>
  <c r="BX8" i="2"/>
  <c r="CG8" i="2"/>
  <c r="CA8" i="2"/>
  <c r="CC8" i="2"/>
  <c r="CF8" i="2"/>
  <c r="BW8" i="2"/>
  <c r="BY8" i="2"/>
  <c r="CB8" i="2"/>
  <c r="BZ8" i="2"/>
  <c r="CH8" i="2"/>
  <c r="CD8" i="2"/>
  <c r="CI8" i="2"/>
  <c r="AP656" i="2"/>
  <c r="AT656" i="2"/>
  <c r="AN656" i="2"/>
  <c r="AU656" i="2"/>
  <c r="AW656" i="2"/>
  <c r="AO656" i="2"/>
  <c r="AV656" i="2"/>
  <c r="AQ656" i="2"/>
  <c r="AS656" i="2"/>
  <c r="AR656" i="2"/>
  <c r="CP528" i="2"/>
  <c r="BX528" i="2"/>
  <c r="CO528" i="2"/>
  <c r="BT528" i="2"/>
  <c r="BY528" i="2"/>
  <c r="CD528" i="2"/>
  <c r="CF528" i="2"/>
  <c r="CL528" i="2"/>
  <c r="CJ528" i="2"/>
  <c r="CI528" i="2"/>
  <c r="DC528" i="2"/>
  <c r="DE528" i="2"/>
  <c r="DB528" i="2"/>
  <c r="CT528" i="2"/>
  <c r="CX528" i="2"/>
  <c r="CK528" i="2"/>
  <c r="CE528" i="2"/>
  <c r="BS528" i="2"/>
  <c r="BU528" i="2"/>
  <c r="BR528" i="2"/>
  <c r="CZ528" i="2"/>
  <c r="BW528" i="2"/>
  <c r="DD528" i="2"/>
  <c r="CU528" i="2"/>
  <c r="CN528" i="2"/>
  <c r="CS528" i="2"/>
  <c r="CW528" i="2"/>
  <c r="CB528" i="2"/>
  <c r="CG528" i="2"/>
  <c r="BZ528" i="2"/>
  <c r="CY528" i="2"/>
  <c r="CH528" i="2"/>
  <c r="CC528" i="2"/>
  <c r="CQ528" i="2"/>
  <c r="BV528" i="2"/>
  <c r="DA528" i="2"/>
  <c r="CM528" i="2"/>
  <c r="CA528" i="2"/>
  <c r="CV528" i="2"/>
  <c r="CR528" i="2"/>
  <c r="CI523" i="2"/>
  <c r="DD523" i="2"/>
  <c r="CZ523" i="2"/>
  <c r="CC523" i="2"/>
  <c r="CU523" i="2"/>
  <c r="CE523" i="2"/>
  <c r="BW523" i="2"/>
  <c r="BU523" i="2"/>
  <c r="DB523" i="2"/>
  <c r="CS523" i="2"/>
  <c r="BZ523" i="2"/>
  <c r="CO523" i="2"/>
  <c r="CV523" i="2"/>
  <c r="BS523" i="2"/>
  <c r="BX523" i="2"/>
  <c r="BT523" i="2"/>
  <c r="CY523" i="2"/>
  <c r="CK523" i="2"/>
  <c r="CL523" i="2"/>
  <c r="CJ523" i="2"/>
  <c r="CG523" i="2"/>
  <c r="CT523" i="2"/>
  <c r="CN523" i="2"/>
  <c r="CX523" i="2"/>
  <c r="BR523" i="2"/>
  <c r="CW523" i="2"/>
  <c r="CP523" i="2"/>
  <c r="CF523" i="2"/>
  <c r="CR523" i="2"/>
  <c r="CB523" i="2"/>
  <c r="CH523" i="2"/>
  <c r="DA523" i="2"/>
  <c r="BV523" i="2"/>
  <c r="CM523" i="2"/>
  <c r="CA523" i="2"/>
  <c r="CQ523" i="2"/>
  <c r="DC523" i="2"/>
  <c r="CD523" i="2"/>
  <c r="BY523" i="2"/>
  <c r="DE523" i="2"/>
  <c r="AT622" i="2"/>
  <c r="AU622" i="2"/>
  <c r="AR622" i="2"/>
  <c r="AP622" i="2"/>
  <c r="AQ622" i="2"/>
  <c r="AW622" i="2"/>
  <c r="AN622" i="2"/>
  <c r="AS622" i="2"/>
  <c r="AV622" i="2"/>
  <c r="AO622" i="2"/>
  <c r="CB548" i="2"/>
  <c r="CE6" i="2"/>
  <c r="BZ6" i="2"/>
  <c r="CA6" i="2"/>
  <c r="CG6" i="2"/>
  <c r="CK6" i="2"/>
  <c r="CD6" i="2"/>
  <c r="CB6" i="2"/>
  <c r="CF6" i="2"/>
  <c r="CI6" i="2"/>
  <c r="BY6" i="2"/>
  <c r="BX6" i="2"/>
  <c r="BW6" i="2"/>
  <c r="CJ6" i="2"/>
  <c r="CL6" i="2"/>
  <c r="CC6" i="2"/>
  <c r="CH6" i="2"/>
  <c r="CQ501" i="2"/>
  <c r="CS501" i="2"/>
  <c r="CC501" i="2"/>
  <c r="CE501" i="2"/>
  <c r="CD501" i="2"/>
  <c r="CA501" i="2"/>
  <c r="BW501" i="2"/>
  <c r="BZ501" i="2"/>
  <c r="CM501" i="2"/>
  <c r="CU501" i="2"/>
  <c r="DC501" i="2"/>
  <c r="BY501" i="2"/>
  <c r="CY501" i="2"/>
  <c r="CR501" i="2"/>
  <c r="CN501" i="2"/>
  <c r="CK501" i="2"/>
  <c r="BS501" i="2"/>
  <c r="DB501" i="2"/>
  <c r="CZ501" i="2"/>
  <c r="BR501" i="2"/>
  <c r="CH501" i="2"/>
  <c r="CF501" i="2"/>
  <c r="CJ501" i="2"/>
  <c r="DA501" i="2"/>
  <c r="BX501" i="2"/>
  <c r="CI501" i="2"/>
  <c r="CV501" i="2"/>
  <c r="DE501" i="2"/>
  <c r="CX501" i="2"/>
  <c r="CT501" i="2"/>
  <c r="DD501" i="2"/>
  <c r="CB501" i="2"/>
  <c r="CP501" i="2"/>
  <c r="BU501" i="2"/>
  <c r="CW501" i="2"/>
  <c r="CG501" i="2"/>
  <c r="BV501" i="2"/>
  <c r="CO501" i="2"/>
  <c r="BT501" i="2"/>
  <c r="CL501" i="2"/>
  <c r="DC467" i="2"/>
  <c r="CA467" i="2"/>
  <c r="BZ467" i="2"/>
  <c r="BT467" i="2"/>
  <c r="CC467" i="2"/>
  <c r="CV467" i="2"/>
  <c r="DB467" i="2"/>
  <c r="CG467" i="2"/>
  <c r="BV467" i="2"/>
  <c r="BR467" i="2"/>
  <c r="CD467" i="2"/>
  <c r="CI467" i="2"/>
  <c r="CZ467" i="2"/>
  <c r="CJ467" i="2"/>
  <c r="CY467" i="2"/>
  <c r="CW467" i="2"/>
  <c r="BU467" i="2"/>
  <c r="CE467" i="2"/>
  <c r="CB467" i="2"/>
  <c r="DA467" i="2"/>
  <c r="CX467" i="2"/>
  <c r="CF467" i="2"/>
  <c r="DD467" i="2"/>
  <c r="BY467" i="2"/>
  <c r="BW467" i="2"/>
  <c r="CM467" i="2"/>
  <c r="CT467" i="2"/>
  <c r="BS467" i="2"/>
  <c r="BX467" i="2"/>
  <c r="CN467" i="2"/>
  <c r="CL467" i="2"/>
  <c r="CH467" i="2"/>
  <c r="CO467" i="2"/>
  <c r="CU467" i="2"/>
  <c r="CQ467" i="2"/>
  <c r="CP467" i="2"/>
  <c r="DE467" i="2"/>
  <c r="CS467" i="2"/>
  <c r="CR467" i="2"/>
  <c r="CK467" i="2"/>
  <c r="AN686" i="2"/>
  <c r="AO662" i="2"/>
  <c r="AQ662" i="2"/>
  <c r="AV662" i="2"/>
  <c r="AS662" i="2"/>
  <c r="AT662" i="2"/>
  <c r="AP662" i="2"/>
  <c r="AN662" i="2"/>
  <c r="AR662" i="2"/>
  <c r="AU662" i="2"/>
  <c r="AW662" i="2"/>
  <c r="CN529" i="2"/>
  <c r="CR529" i="2"/>
  <c r="CC529" i="2"/>
  <c r="CJ529" i="2"/>
  <c r="CK529" i="2"/>
  <c r="CM529" i="2"/>
  <c r="CS529" i="2"/>
  <c r="DA529" i="2"/>
  <c r="BT529" i="2"/>
  <c r="CA529" i="2"/>
  <c r="CQ529" i="2"/>
  <c r="BZ529" i="2"/>
  <c r="CZ529" i="2"/>
  <c r="BS529" i="2"/>
  <c r="CL529" i="2"/>
  <c r="BY529" i="2"/>
  <c r="CP529" i="2"/>
  <c r="CD529" i="2"/>
  <c r="CX529" i="2"/>
  <c r="BR529" i="2"/>
  <c r="CY529" i="2"/>
  <c r="BW529" i="2"/>
  <c r="CB529" i="2"/>
  <c r="DE529" i="2"/>
  <c r="CG529" i="2"/>
  <c r="DC529" i="2"/>
  <c r="BV529" i="2"/>
  <c r="CH529" i="2"/>
  <c r="CV529" i="2"/>
  <c r="DB529" i="2"/>
  <c r="CT529" i="2"/>
  <c r="DD529" i="2"/>
  <c r="BX529" i="2"/>
  <c r="CF529" i="2"/>
  <c r="CW529" i="2"/>
  <c r="CU529" i="2"/>
  <c r="CI529" i="2"/>
  <c r="CE529" i="2"/>
  <c r="BU529" i="2"/>
  <c r="CO529" i="2"/>
  <c r="AN667" i="2"/>
  <c r="AU667" i="2"/>
  <c r="AT667" i="2"/>
  <c r="AR667" i="2"/>
  <c r="AP667" i="2"/>
  <c r="AO667" i="2"/>
  <c r="AW667" i="2"/>
  <c r="AQ667" i="2"/>
  <c r="AS667" i="2"/>
  <c r="AV667" i="2"/>
  <c r="AV699" i="2"/>
  <c r="AU699" i="2"/>
  <c r="AO699" i="2"/>
  <c r="AR699" i="2"/>
  <c r="AN699" i="2"/>
  <c r="AP699" i="2"/>
  <c r="AS699" i="2"/>
  <c r="AW699" i="2"/>
  <c r="AQ699" i="2"/>
  <c r="AT699" i="2"/>
  <c r="DE502" i="2"/>
  <c r="BU502" i="2"/>
  <c r="DA502" i="2"/>
  <c r="CX502" i="2"/>
  <c r="BV502" i="2"/>
  <c r="CT502" i="2"/>
  <c r="CZ502" i="2"/>
  <c r="CM502" i="2"/>
  <c r="CI502" i="2"/>
  <c r="BT502" i="2"/>
  <c r="DC502" i="2"/>
  <c r="BX502" i="2"/>
  <c r="CH502" i="2"/>
  <c r="CJ502" i="2"/>
  <c r="CA502" i="2"/>
  <c r="CD502" i="2"/>
  <c r="CL502" i="2"/>
  <c r="CU502" i="2"/>
  <c r="BZ502" i="2"/>
  <c r="CW502" i="2"/>
  <c r="BW502" i="2"/>
  <c r="CE502" i="2"/>
  <c r="CO502" i="2"/>
  <c r="CP502" i="2"/>
  <c r="CV502" i="2"/>
  <c r="DB502" i="2"/>
  <c r="CF502" i="2"/>
  <c r="CB502" i="2"/>
  <c r="CN502" i="2"/>
  <c r="CK502" i="2"/>
  <c r="DD502" i="2"/>
  <c r="BS502" i="2"/>
  <c r="BR502" i="2"/>
  <c r="CY502" i="2"/>
  <c r="CS502" i="2"/>
  <c r="CQ502" i="2"/>
  <c r="CG502" i="2"/>
  <c r="CC502" i="2"/>
  <c r="BY502" i="2"/>
  <c r="CR502" i="2"/>
  <c r="BV551" i="2"/>
  <c r="DC551" i="2"/>
  <c r="CL551" i="2"/>
  <c r="CX551" i="2"/>
  <c r="CI551" i="2"/>
  <c r="CD551" i="2"/>
  <c r="DE551" i="2"/>
  <c r="CR551" i="2"/>
  <c r="CC551" i="2"/>
  <c r="BZ551" i="2"/>
  <c r="DB551" i="2"/>
  <c r="CA551" i="2"/>
  <c r="CB551" i="2"/>
  <c r="CP551" i="2"/>
  <c r="BU551" i="2"/>
  <c r="CT551" i="2"/>
  <c r="CU551" i="2"/>
  <c r="CW551" i="2"/>
  <c r="CO551" i="2"/>
  <c r="BW551" i="2"/>
  <c r="CV551" i="2"/>
  <c r="CS551" i="2"/>
  <c r="CJ551" i="2"/>
  <c r="BX551" i="2"/>
  <c r="CK551" i="2"/>
  <c r="CF551" i="2"/>
  <c r="CG551" i="2"/>
  <c r="BT551" i="2"/>
  <c r="CM551" i="2"/>
  <c r="DD551" i="2"/>
  <c r="CN551" i="2"/>
  <c r="BR551" i="2"/>
  <c r="CE551" i="2"/>
  <c r="BS551" i="2"/>
  <c r="CZ551" i="2"/>
  <c r="CQ551" i="2"/>
  <c r="CH551" i="2"/>
  <c r="DA551" i="2"/>
  <c r="CY551" i="2"/>
  <c r="BY551" i="2"/>
  <c r="BO507" i="2"/>
  <c r="BP507" i="2" s="1"/>
  <c r="AN607" i="2"/>
  <c r="AQ607" i="2"/>
  <c r="AR607" i="2"/>
  <c r="AS607" i="2"/>
  <c r="AP607" i="2"/>
  <c r="AO607" i="2"/>
  <c r="AT607" i="2"/>
  <c r="AU607" i="2"/>
  <c r="AV607" i="2"/>
  <c r="AW607" i="2"/>
  <c r="BR484" i="2"/>
  <c r="CN484" i="2"/>
  <c r="CR484" i="2"/>
  <c r="DB484" i="2"/>
  <c r="CZ497" i="2"/>
  <c r="CW497" i="2"/>
  <c r="BX497" i="2"/>
  <c r="CL497" i="2"/>
  <c r="BS497" i="2"/>
  <c r="CU497" i="2"/>
  <c r="DD497" i="2"/>
  <c r="CO497" i="2"/>
  <c r="BT497" i="2"/>
  <c r="CP497" i="2"/>
  <c r="DC497" i="2"/>
  <c r="BY497" i="2"/>
  <c r="BW497" i="2"/>
  <c r="CJ497" i="2"/>
  <c r="CB497" i="2"/>
  <c r="CM497" i="2"/>
  <c r="CV497" i="2"/>
  <c r="CD497" i="2"/>
  <c r="CY497" i="2"/>
  <c r="BZ497" i="2"/>
  <c r="DA497" i="2"/>
  <c r="CN497" i="2"/>
  <c r="CS497" i="2"/>
  <c r="DE497" i="2"/>
  <c r="CF497" i="2"/>
  <c r="CR497" i="2"/>
  <c r="BV497" i="2"/>
  <c r="CQ497" i="2"/>
  <c r="CT497" i="2"/>
  <c r="CE497" i="2"/>
  <c r="CX497" i="2"/>
  <c r="BU497" i="2"/>
  <c r="BR497" i="2"/>
  <c r="CH497" i="2"/>
  <c r="CG497" i="2"/>
  <c r="CC497" i="2"/>
  <c r="CK497" i="2"/>
  <c r="CI497" i="2"/>
  <c r="DB497" i="2"/>
  <c r="CA497" i="2"/>
  <c r="BR496" i="2"/>
  <c r="AV675" i="2"/>
  <c r="AU675" i="2"/>
  <c r="AT675" i="2"/>
  <c r="AN675" i="2"/>
  <c r="AQ675" i="2"/>
  <c r="AO675" i="2"/>
  <c r="AS675" i="2"/>
  <c r="AR675" i="2"/>
  <c r="AW675" i="2"/>
  <c r="AP675" i="2"/>
  <c r="AV680" i="2"/>
  <c r="BT512" i="2"/>
  <c r="CI512" i="2"/>
  <c r="BR512" i="2"/>
  <c r="BW512" i="2"/>
  <c r="CW512" i="2"/>
  <c r="DD512" i="2"/>
  <c r="DA512" i="2"/>
  <c r="CK512" i="2"/>
  <c r="CN512" i="2"/>
  <c r="CM512" i="2"/>
  <c r="CE512" i="2"/>
  <c r="CX512" i="2"/>
  <c r="BZ512" i="2"/>
  <c r="CD512" i="2"/>
  <c r="CT512" i="2"/>
  <c r="CC512" i="2"/>
  <c r="CH512" i="2"/>
  <c r="BV512" i="2"/>
  <c r="CG512" i="2"/>
  <c r="DB512" i="2"/>
  <c r="CS512" i="2"/>
  <c r="CB512" i="2"/>
  <c r="CY512" i="2"/>
  <c r="CJ512" i="2"/>
  <c r="CU512" i="2"/>
  <c r="BX512" i="2"/>
  <c r="CF512" i="2"/>
  <c r="CZ512" i="2"/>
  <c r="CO512" i="2"/>
  <c r="CQ512" i="2"/>
  <c r="BS512" i="2"/>
  <c r="BU512" i="2"/>
  <c r="DC512" i="2"/>
  <c r="BY512" i="2"/>
  <c r="CR512" i="2"/>
  <c r="CA512" i="2"/>
  <c r="DE512" i="2"/>
  <c r="CL512" i="2"/>
  <c r="CV512" i="2"/>
  <c r="CP512" i="2"/>
  <c r="AV632" i="2"/>
  <c r="AR632" i="2"/>
  <c r="AO632" i="2"/>
  <c r="AQ632" i="2"/>
  <c r="AS632" i="2"/>
  <c r="AU632" i="2"/>
  <c r="AP632" i="2"/>
  <c r="AN632" i="2"/>
  <c r="AW632" i="2"/>
  <c r="AT632" i="2"/>
  <c r="BU481" i="2"/>
  <c r="CX481" i="2"/>
  <c r="CS481" i="2"/>
  <c r="CH481" i="2"/>
  <c r="CA481" i="2"/>
  <c r="BS481" i="2"/>
  <c r="CL481" i="2"/>
  <c r="BV481" i="2"/>
  <c r="BZ481" i="2"/>
  <c r="CF481" i="2"/>
  <c r="DC481" i="2"/>
  <c r="CG481" i="2"/>
  <c r="CE481" i="2"/>
  <c r="CV481" i="2"/>
  <c r="DE481" i="2"/>
  <c r="CO481" i="2"/>
  <c r="CT481" i="2"/>
  <c r="CK481" i="2"/>
  <c r="BT481" i="2"/>
  <c r="CD481" i="2"/>
  <c r="CN481" i="2"/>
  <c r="BX481" i="2"/>
  <c r="CC481" i="2"/>
  <c r="CI481" i="2"/>
  <c r="CU481" i="2"/>
  <c r="DA481" i="2"/>
  <c r="CP481" i="2"/>
  <c r="BY481" i="2"/>
  <c r="CY481" i="2"/>
  <c r="CB481" i="2"/>
  <c r="CZ481" i="2"/>
  <c r="CJ481" i="2"/>
  <c r="CQ481" i="2"/>
  <c r="CW481" i="2"/>
  <c r="BW481" i="2"/>
  <c r="CM481" i="2"/>
  <c r="CR481" i="2"/>
  <c r="DB481" i="2"/>
  <c r="DD481" i="2"/>
  <c r="BR481" i="2"/>
  <c r="BF304" i="2"/>
  <c r="BP304" i="2"/>
  <c r="CD304" i="2"/>
  <c r="BW304" i="2"/>
  <c r="BR304" i="2"/>
  <c r="BY304" i="2"/>
  <c r="BV304" i="2"/>
  <c r="BK304" i="2"/>
  <c r="CC304" i="2"/>
  <c r="CH304" i="2"/>
  <c r="CI304" i="2"/>
  <c r="BI304" i="2"/>
  <c r="BT304" i="2"/>
  <c r="CB304" i="2"/>
  <c r="CG304" i="2"/>
  <c r="BL304" i="2"/>
  <c r="BO304" i="2"/>
  <c r="BN304" i="2"/>
  <c r="BQ304" i="2"/>
  <c r="BX304" i="2"/>
  <c r="BH304" i="2"/>
  <c r="BG304" i="2"/>
  <c r="BU304" i="2"/>
  <c r="CA304" i="2"/>
  <c r="BJ304" i="2"/>
  <c r="CK304" i="2"/>
  <c r="CJ304" i="2"/>
  <c r="CE304" i="2"/>
  <c r="BZ304" i="2"/>
  <c r="BM304" i="2"/>
  <c r="BS304" i="2"/>
  <c r="CF304" i="2"/>
  <c r="AQ693" i="2"/>
  <c r="AN693" i="2"/>
  <c r="AV693" i="2"/>
  <c r="AT693" i="2"/>
  <c r="AU693" i="2"/>
  <c r="AW693" i="2"/>
  <c r="AR693" i="2"/>
  <c r="AP693" i="2"/>
  <c r="AS693" i="2"/>
  <c r="AO693" i="2"/>
  <c r="AW661" i="2"/>
  <c r="AS661" i="2"/>
  <c r="AQ661" i="2"/>
  <c r="AP661" i="2"/>
  <c r="AR661" i="2"/>
  <c r="AV661" i="2"/>
  <c r="AO661" i="2"/>
  <c r="AT661" i="2"/>
  <c r="AN661" i="2"/>
  <c r="AU661" i="2"/>
  <c r="CY545" i="2"/>
  <c r="CO545" i="2"/>
  <c r="CA545" i="2"/>
  <c r="CX545" i="2"/>
  <c r="DC545" i="2"/>
  <c r="BW545" i="2"/>
  <c r="CH545" i="2"/>
  <c r="CP545" i="2"/>
  <c r="CJ545" i="2"/>
  <c r="CI545" i="2"/>
  <c r="CS545" i="2"/>
  <c r="CD545" i="2"/>
  <c r="CB545" i="2"/>
  <c r="CT545" i="2"/>
  <c r="BZ545" i="2"/>
  <c r="DD545" i="2"/>
  <c r="DE545" i="2"/>
  <c r="BS545" i="2"/>
  <c r="BY545" i="2"/>
  <c r="CZ545" i="2"/>
  <c r="BX545" i="2"/>
  <c r="CW545" i="2"/>
  <c r="DA545" i="2"/>
  <c r="CF545" i="2"/>
  <c r="CQ545" i="2"/>
  <c r="CU545" i="2"/>
  <c r="CE545" i="2"/>
  <c r="BT545" i="2"/>
  <c r="CM545" i="2"/>
  <c r="BV545" i="2"/>
  <c r="BU545" i="2"/>
  <c r="CC545" i="2"/>
  <c r="CK545" i="2"/>
  <c r="CG545" i="2"/>
  <c r="BR545" i="2"/>
  <c r="CV545" i="2"/>
  <c r="CL545" i="2"/>
  <c r="CN545" i="2"/>
  <c r="DB545" i="2"/>
  <c r="CR545" i="2"/>
  <c r="AR620" i="2"/>
  <c r="AN620" i="2"/>
  <c r="AU620" i="2"/>
  <c r="AS620" i="2"/>
  <c r="AP620" i="2"/>
  <c r="AQ620" i="2"/>
  <c r="AV620" i="2"/>
  <c r="AO620" i="2"/>
  <c r="AT620" i="2"/>
  <c r="AW620" i="2"/>
  <c r="BP463" i="2"/>
  <c r="CM517" i="2"/>
  <c r="BT517" i="2"/>
  <c r="BZ517" i="2"/>
  <c r="CC506" i="2"/>
  <c r="CE506" i="2"/>
  <c r="BV506" i="2"/>
  <c r="CZ506" i="2"/>
  <c r="CA506" i="2"/>
  <c r="BW506" i="2"/>
  <c r="DD506" i="2"/>
  <c r="CQ506" i="2"/>
  <c r="CL506" i="2"/>
  <c r="DA506" i="2"/>
  <c r="DC506" i="2"/>
  <c r="DB506" i="2"/>
  <c r="CX506" i="2"/>
  <c r="CH506" i="2"/>
  <c r="BY506" i="2"/>
  <c r="CG506" i="2"/>
  <c r="CB506" i="2"/>
  <c r="CP506" i="2"/>
  <c r="CR506" i="2"/>
  <c r="CM506" i="2"/>
  <c r="CB516" i="2"/>
  <c r="BS516" i="2"/>
  <c r="BU516" i="2"/>
  <c r="BR516" i="2"/>
  <c r="CP516" i="2"/>
  <c r="CE516" i="2"/>
  <c r="CC516" i="2"/>
  <c r="BV516" i="2"/>
  <c r="BY516" i="2"/>
  <c r="CJ516" i="2"/>
  <c r="CT516" i="2"/>
  <c r="CH516" i="2"/>
  <c r="CD516" i="2"/>
  <c r="CM516" i="2"/>
  <c r="CA516" i="2"/>
  <c r="CK516" i="2"/>
  <c r="BX516" i="2"/>
  <c r="BZ516" i="2"/>
  <c r="BW516" i="2"/>
  <c r="BT516" i="2"/>
  <c r="CX516" i="2"/>
  <c r="CL516" i="2"/>
  <c r="CV516" i="2"/>
  <c r="CO516" i="2"/>
  <c r="DD516" i="2"/>
  <c r="CY516" i="2"/>
  <c r="CF516" i="2"/>
  <c r="DB516" i="2"/>
  <c r="CW516" i="2"/>
  <c r="CG516" i="2"/>
  <c r="CZ516" i="2"/>
  <c r="CS516" i="2"/>
  <c r="CI516" i="2"/>
  <c r="DC516" i="2"/>
  <c r="CQ516" i="2"/>
  <c r="DA516" i="2"/>
  <c r="CU516" i="2"/>
  <c r="CR516" i="2"/>
  <c r="CN516" i="2"/>
  <c r="DE516" i="2"/>
  <c r="CI547" i="2"/>
  <c r="BS547" i="2"/>
  <c r="BX547" i="2"/>
  <c r="CD547" i="2"/>
  <c r="CR547" i="2"/>
  <c r="CA547" i="2"/>
  <c r="CT547" i="2"/>
  <c r="CC547" i="2"/>
  <c r="CS547" i="2"/>
  <c r="CZ547" i="2"/>
  <c r="CE547" i="2"/>
  <c r="CJ547" i="2"/>
  <c r="BR547" i="2"/>
  <c r="BW547" i="2"/>
  <c r="CF547" i="2"/>
  <c r="CU547" i="2"/>
  <c r="BT547" i="2"/>
  <c r="CH547" i="2"/>
  <c r="CK547" i="2"/>
  <c r="CV547" i="2"/>
  <c r="CP547" i="2"/>
  <c r="CX547" i="2"/>
  <c r="BZ547" i="2"/>
  <c r="CY547" i="2"/>
  <c r="BY547" i="2"/>
  <c r="BU547" i="2"/>
  <c r="DA547" i="2"/>
  <c r="CB547" i="2"/>
  <c r="DB547" i="2"/>
  <c r="DD547" i="2"/>
  <c r="DC547" i="2"/>
  <c r="CO547" i="2"/>
  <c r="CW547" i="2"/>
  <c r="DE547" i="2"/>
  <c r="BV547" i="2"/>
  <c r="CN547" i="2"/>
  <c r="CQ547" i="2"/>
  <c r="CM547" i="2"/>
  <c r="CG547" i="2"/>
  <c r="CL547" i="2"/>
  <c r="AV697" i="2"/>
  <c r="AT697" i="2"/>
  <c r="AO697" i="2"/>
  <c r="AU697" i="2"/>
  <c r="AP697" i="2"/>
  <c r="AS697" i="2"/>
  <c r="AN697" i="2"/>
  <c r="AQ697" i="2"/>
  <c r="AW697" i="2"/>
  <c r="AR697" i="2"/>
  <c r="BR493" i="2"/>
  <c r="CM493" i="2"/>
  <c r="CG493" i="2"/>
  <c r="AN665" i="2"/>
  <c r="AU665" i="2"/>
  <c r="AQ665" i="2"/>
  <c r="AP665" i="2"/>
  <c r="AR665" i="2"/>
  <c r="AV665" i="2"/>
  <c r="AS665" i="2"/>
  <c r="AO665" i="2"/>
  <c r="AW665" i="2"/>
  <c r="AT665" i="2"/>
  <c r="BZ486" i="2"/>
  <c r="BV486" i="2"/>
  <c r="CC486" i="2"/>
  <c r="CE486" i="2"/>
  <c r="CK486" i="2"/>
  <c r="CP486" i="2"/>
  <c r="CO486" i="2"/>
  <c r="CT486" i="2"/>
  <c r="BS486" i="2"/>
  <c r="BX486" i="2"/>
  <c r="DD486" i="2"/>
  <c r="BR486" i="2"/>
  <c r="CM486" i="2"/>
  <c r="CR486" i="2"/>
  <c r="CV486" i="2"/>
  <c r="CJ486" i="2"/>
  <c r="BU486" i="2"/>
  <c r="DC486" i="2"/>
  <c r="CF486" i="2"/>
  <c r="CG486" i="2"/>
  <c r="BW486" i="2"/>
  <c r="CY486" i="2"/>
  <c r="CI486" i="2"/>
  <c r="CS486" i="2"/>
  <c r="CW486" i="2"/>
  <c r="CH486" i="2"/>
  <c r="CU486" i="2"/>
  <c r="CD486" i="2"/>
  <c r="DA486" i="2"/>
  <c r="BT486" i="2"/>
  <c r="CQ486" i="2"/>
  <c r="CN486" i="2"/>
  <c r="DE486" i="2"/>
  <c r="CB486" i="2"/>
  <c r="CL486" i="2"/>
  <c r="DB486" i="2"/>
  <c r="CA486" i="2"/>
  <c r="CZ486" i="2"/>
  <c r="CX486" i="2"/>
  <c r="BY486" i="2"/>
  <c r="BW514" i="2"/>
  <c r="CA514" i="2"/>
  <c r="DD514" i="2"/>
  <c r="CX514" i="2"/>
  <c r="CL514" i="2"/>
  <c r="CW514" i="2"/>
  <c r="CT514" i="2"/>
  <c r="DE514" i="2"/>
  <c r="CD514" i="2"/>
  <c r="CF514" i="2"/>
  <c r="DA514" i="2"/>
  <c r="CQ514" i="2"/>
  <c r="CS514" i="2"/>
  <c r="BV514" i="2"/>
  <c r="BR514" i="2"/>
  <c r="CB514" i="2"/>
  <c r="BZ514" i="2"/>
  <c r="CU514" i="2"/>
  <c r="CH514" i="2"/>
  <c r="CG514" i="2"/>
  <c r="BX514" i="2"/>
  <c r="CP514" i="2"/>
  <c r="DC514" i="2"/>
  <c r="CV514" i="2"/>
  <c r="CZ514" i="2"/>
  <c r="BS514" i="2"/>
  <c r="BT514" i="2"/>
  <c r="CI514" i="2"/>
  <c r="CE514" i="2"/>
  <c r="CO514" i="2"/>
  <c r="BY514" i="2"/>
  <c r="CR514" i="2"/>
  <c r="CM514" i="2"/>
  <c r="CY514" i="2"/>
  <c r="CJ514" i="2"/>
  <c r="CK514" i="2"/>
  <c r="CC514" i="2"/>
  <c r="CN514" i="2"/>
  <c r="DB514" i="2"/>
  <c r="BU514" i="2"/>
  <c r="AV625" i="2"/>
  <c r="AS625" i="2"/>
  <c r="AW625" i="2"/>
  <c r="AR625" i="2"/>
  <c r="AP625" i="2"/>
  <c r="AN625" i="2"/>
  <c r="AQ625" i="2"/>
  <c r="AU625" i="2"/>
  <c r="AO625" i="2"/>
  <c r="AT625" i="2"/>
  <c r="AW703" i="2"/>
  <c r="AS703" i="2"/>
  <c r="AN703" i="2"/>
  <c r="AQ703" i="2"/>
  <c r="AR703" i="2"/>
  <c r="AP703" i="2"/>
  <c r="AU703" i="2"/>
  <c r="AT703" i="2"/>
  <c r="AO703" i="2"/>
  <c r="AV703" i="2"/>
  <c r="AT627" i="2"/>
  <c r="AQ627" i="2"/>
  <c r="AS627" i="2"/>
  <c r="AR627" i="2"/>
  <c r="AU627" i="2"/>
  <c r="AW627" i="2"/>
  <c r="AO627" i="2"/>
  <c r="AP627" i="2"/>
  <c r="AN627" i="2"/>
  <c r="AV627" i="2"/>
  <c r="AO644" i="2"/>
  <c r="AV644" i="2"/>
  <c r="AR644" i="2"/>
  <c r="AS644" i="2"/>
  <c r="AN644" i="2"/>
  <c r="AQ644" i="2"/>
  <c r="AU644" i="2"/>
  <c r="AW644" i="2"/>
  <c r="AP644" i="2"/>
  <c r="AT644" i="2"/>
  <c r="CP485" i="2"/>
  <c r="BT485" i="2"/>
  <c r="CC485" i="2"/>
  <c r="AU623" i="2"/>
  <c r="AQ623" i="2"/>
  <c r="AN623" i="2"/>
  <c r="AS623" i="2"/>
  <c r="AR623" i="2"/>
  <c r="AT623" i="2"/>
  <c r="AO623" i="2"/>
  <c r="AV623" i="2"/>
  <c r="AW623" i="2"/>
  <c r="AP623" i="2"/>
  <c r="AK647" i="2"/>
  <c r="AL647" i="2" s="1"/>
  <c r="BO468" i="2"/>
  <c r="BP468" i="2" s="1"/>
  <c r="BO459" i="2"/>
  <c r="BP459" i="2" s="1"/>
  <c r="AK658" i="2"/>
  <c r="AL658" i="2" s="1"/>
  <c r="AK638" i="2"/>
  <c r="AL638" i="2" s="1"/>
  <c r="CP540" i="2"/>
  <c r="CS540" i="2"/>
  <c r="BY540" i="2"/>
  <c r="CU540" i="2"/>
  <c r="CD540" i="2"/>
  <c r="CV540" i="2"/>
  <c r="BU540" i="2"/>
  <c r="CG540" i="2"/>
  <c r="BZ540" i="2"/>
  <c r="BT540" i="2"/>
  <c r="BW540" i="2"/>
  <c r="CA540" i="2"/>
  <c r="CH540" i="2"/>
  <c r="BR540" i="2"/>
  <c r="CC540" i="2"/>
  <c r="CQ540" i="2"/>
  <c r="CY540" i="2"/>
  <c r="CZ540" i="2"/>
  <c r="CN540" i="2"/>
  <c r="CR540" i="2"/>
  <c r="CW540" i="2"/>
  <c r="BV540" i="2"/>
  <c r="CJ540" i="2"/>
  <c r="CB540" i="2"/>
  <c r="BS540" i="2"/>
  <c r="CK540" i="2"/>
  <c r="CI540" i="2"/>
  <c r="DE540" i="2"/>
  <c r="DA540" i="2"/>
  <c r="CL540" i="2"/>
  <c r="CF540" i="2"/>
  <c r="CM540" i="2"/>
  <c r="CX540" i="2"/>
  <c r="DB540" i="2"/>
  <c r="CO540" i="2"/>
  <c r="CE540" i="2"/>
  <c r="BX540" i="2"/>
  <c r="DC540" i="2"/>
  <c r="DD540" i="2"/>
  <c r="CT540" i="2"/>
  <c r="AQ677" i="2"/>
  <c r="AW677" i="2"/>
  <c r="AT677" i="2"/>
  <c r="AU677" i="2"/>
  <c r="AN677" i="2"/>
  <c r="AS677" i="2"/>
  <c r="AP677" i="2"/>
  <c r="AV677" i="2"/>
  <c r="AR677" i="2"/>
  <c r="AO677" i="2"/>
  <c r="BN489" i="2"/>
  <c r="BO489" i="2" s="1"/>
  <c r="AJ613" i="2"/>
  <c r="BO487" i="2"/>
  <c r="BP487" i="2" s="1"/>
  <c r="AP669" i="2"/>
  <c r="AO669" i="2"/>
  <c r="AT669" i="2"/>
  <c r="AQ669" i="2"/>
  <c r="AV669" i="2"/>
  <c r="AW669" i="2"/>
  <c r="AU669" i="2"/>
  <c r="AR669" i="2"/>
  <c r="AN669" i="2"/>
  <c r="AS669" i="2"/>
  <c r="BN504" i="2"/>
  <c r="BO504" i="2" s="1"/>
  <c r="BP504" i="2" s="1"/>
  <c r="AL660" i="2"/>
  <c r="AJ694" i="2"/>
  <c r="AK694" i="2" s="1"/>
  <c r="AL694" i="2" s="1"/>
  <c r="AJ701" i="2"/>
  <c r="AK701" i="2" s="1"/>
  <c r="AK682" i="2"/>
  <c r="AL682" i="2" s="1"/>
  <c r="BO554" i="2"/>
  <c r="BP554" i="2" s="1"/>
  <c r="BO549" i="2"/>
  <c r="BP549" i="2" s="1"/>
  <c r="CF482" i="2"/>
  <c r="CE482" i="2"/>
  <c r="CS520" i="2"/>
  <c r="BY520" i="2"/>
  <c r="BX520" i="2"/>
  <c r="CB520" i="2"/>
  <c r="CA520" i="2"/>
  <c r="CU520" i="2"/>
  <c r="CO520" i="2"/>
  <c r="CW520" i="2"/>
  <c r="CM520" i="2"/>
  <c r="BT520" i="2"/>
  <c r="CD520" i="2"/>
  <c r="DD520" i="2"/>
  <c r="CN520" i="2"/>
  <c r="CJ520" i="2"/>
  <c r="CF520" i="2"/>
  <c r="DE520" i="2"/>
  <c r="CR520" i="2"/>
  <c r="BV520" i="2"/>
  <c r="CX520" i="2"/>
  <c r="CC520" i="2"/>
  <c r="CY520" i="2"/>
  <c r="CT520" i="2"/>
  <c r="CH520" i="2"/>
  <c r="BU520" i="2"/>
  <c r="CP520" i="2"/>
  <c r="CZ520" i="2"/>
  <c r="CQ520" i="2"/>
  <c r="CE520" i="2"/>
  <c r="CG520" i="2"/>
  <c r="BW520" i="2"/>
  <c r="CI520" i="2"/>
  <c r="BR520" i="2"/>
  <c r="CV520" i="2"/>
  <c r="DA520" i="2"/>
  <c r="CL520" i="2"/>
  <c r="BS520" i="2"/>
  <c r="DB520" i="2"/>
  <c r="CK520" i="2"/>
  <c r="BZ520" i="2"/>
  <c r="DC520" i="2"/>
  <c r="AN691" i="2"/>
  <c r="AU691" i="2"/>
  <c r="AW691" i="2"/>
  <c r="AO691" i="2"/>
  <c r="AV691" i="2"/>
  <c r="AS691" i="2"/>
  <c r="AR691" i="2"/>
  <c r="AP691" i="2"/>
  <c r="AQ691" i="2"/>
  <c r="AT691" i="2"/>
  <c r="BO544" i="2"/>
  <c r="BP544" i="2" s="1"/>
  <c r="AK636" i="2"/>
  <c r="AL636" i="2" s="1"/>
  <c r="BO542" i="2"/>
  <c r="BP542" i="2" s="1"/>
  <c r="BO546" i="2"/>
  <c r="BP546" i="2" s="1"/>
  <c r="AP651" i="2"/>
  <c r="AR651" i="2"/>
  <c r="AW651" i="2"/>
  <c r="AS651" i="2"/>
  <c r="AU651" i="2"/>
  <c r="AV651" i="2"/>
  <c r="AQ651" i="2"/>
  <c r="AO651" i="2"/>
  <c r="AT651" i="2"/>
  <c r="AN651" i="2"/>
  <c r="AK612" i="2"/>
  <c r="AL612" i="2" s="1"/>
  <c r="DC509" i="2"/>
  <c r="CS509" i="2"/>
  <c r="AL670" i="2"/>
  <c r="BP530" i="2"/>
  <c r="BP526" i="2"/>
  <c r="BP527" i="2"/>
  <c r="AL652" i="2"/>
  <c r="AL649" i="2"/>
  <c r="CT515" i="2"/>
  <c r="CL515" i="2"/>
  <c r="DA515" i="2"/>
  <c r="AP621" i="2"/>
  <c r="AR621" i="2"/>
  <c r="AU621" i="2"/>
  <c r="AV621" i="2"/>
  <c r="AT621" i="2"/>
  <c r="AO621" i="2"/>
  <c r="AQ621" i="2"/>
  <c r="AN621" i="2"/>
  <c r="AW621" i="2"/>
  <c r="AS621" i="2"/>
  <c r="BP490" i="2"/>
  <c r="CH5" i="2"/>
  <c r="CJ5" i="2"/>
  <c r="CI5" i="2"/>
  <c r="CF5" i="2"/>
  <c r="CD5" i="2"/>
  <c r="CE5" i="2"/>
  <c r="CB5" i="2"/>
  <c r="BW5" i="2"/>
  <c r="CA5" i="2"/>
  <c r="BX5" i="2"/>
  <c r="CG5" i="2"/>
  <c r="CK5" i="2"/>
  <c r="CL5" i="2"/>
  <c r="BY5" i="2"/>
  <c r="BZ5" i="2"/>
  <c r="CC5" i="2"/>
  <c r="AK604" i="2"/>
  <c r="AL604" i="2" s="1"/>
  <c r="CC7" i="2"/>
  <c r="CJ7" i="2"/>
  <c r="BY7" i="2"/>
  <c r="BX7" i="2"/>
  <c r="BW7" i="2"/>
  <c r="CF7" i="2"/>
  <c r="CD7" i="2"/>
  <c r="CG7" i="2"/>
  <c r="CH7" i="2"/>
  <c r="CE7" i="2"/>
  <c r="CI7" i="2"/>
  <c r="CB7" i="2"/>
  <c r="CA7" i="2"/>
  <c r="CK7" i="2"/>
  <c r="BZ7" i="2"/>
  <c r="CL7" i="2"/>
  <c r="BT460" i="2"/>
  <c r="CI460" i="2"/>
  <c r="BX460" i="2"/>
  <c r="DB460" i="2"/>
  <c r="CJ460" i="2"/>
  <c r="BR460" i="2"/>
  <c r="CZ460" i="2"/>
  <c r="DD460" i="2"/>
  <c r="CY460" i="2"/>
  <c r="CS460" i="2"/>
  <c r="CK460" i="2"/>
  <c r="DE460" i="2"/>
  <c r="CE460" i="2"/>
  <c r="BZ460" i="2"/>
  <c r="CP460" i="2"/>
  <c r="CN460" i="2"/>
  <c r="CW460" i="2"/>
  <c r="CX460" i="2"/>
  <c r="DC460" i="2"/>
  <c r="CL460" i="2"/>
  <c r="BV460" i="2"/>
  <c r="CD460" i="2"/>
  <c r="CR460" i="2"/>
  <c r="BY460" i="2"/>
  <c r="BS460" i="2"/>
  <c r="CA460" i="2"/>
  <c r="BW460" i="2"/>
  <c r="CT460" i="2"/>
  <c r="CH460" i="2"/>
  <c r="BU460" i="2"/>
  <c r="CO460" i="2"/>
  <c r="CV460" i="2"/>
  <c r="CM460" i="2"/>
  <c r="CB460" i="2"/>
  <c r="CG460" i="2"/>
  <c r="CQ460" i="2"/>
  <c r="CF460" i="2"/>
  <c r="CU460" i="2"/>
  <c r="DA460" i="2"/>
  <c r="CC460" i="2"/>
  <c r="AQ637" i="2"/>
  <c r="AS637" i="2"/>
  <c r="AW637" i="2"/>
  <c r="AN637" i="2"/>
  <c r="AU637" i="2"/>
  <c r="AP637" i="2"/>
  <c r="AV637" i="2"/>
  <c r="AR637" i="2"/>
  <c r="AO637" i="2"/>
  <c r="AT637" i="2"/>
  <c r="BP510" i="2"/>
  <c r="CO480" i="2"/>
  <c r="BW480" i="2"/>
  <c r="CG480" i="2"/>
  <c r="DB480" i="2"/>
  <c r="BZ480" i="2"/>
  <c r="CD480" i="2"/>
  <c r="CP480" i="2"/>
  <c r="BX480" i="2"/>
  <c r="CR480" i="2"/>
  <c r="CC480" i="2"/>
  <c r="CQ480" i="2"/>
  <c r="DD480" i="2"/>
  <c r="DA480" i="2"/>
  <c r="DE480" i="2"/>
  <c r="CI480" i="2"/>
  <c r="BS480" i="2"/>
  <c r="CW480" i="2"/>
  <c r="CX480" i="2"/>
  <c r="CZ480" i="2"/>
  <c r="CF480" i="2"/>
  <c r="CE480" i="2"/>
  <c r="CK480" i="2"/>
  <c r="CH480" i="2"/>
  <c r="CN480" i="2"/>
  <c r="CM480" i="2"/>
  <c r="CS480" i="2"/>
  <c r="DC480" i="2"/>
  <c r="CY480" i="2"/>
  <c r="BT480" i="2"/>
  <c r="BU480" i="2"/>
  <c r="CB480" i="2"/>
  <c r="CT480" i="2"/>
  <c r="BV480" i="2"/>
  <c r="CV480" i="2"/>
  <c r="BY480" i="2"/>
  <c r="CU480" i="2"/>
  <c r="CJ480" i="2"/>
  <c r="BR480" i="2"/>
  <c r="CA480" i="2"/>
  <c r="CL480" i="2"/>
  <c r="AS606" i="2"/>
  <c r="AW606" i="2"/>
  <c r="AO606" i="2"/>
  <c r="AQ606" i="2"/>
  <c r="AR606" i="2"/>
  <c r="AU606" i="2"/>
  <c r="AP606" i="2"/>
  <c r="AV606" i="2"/>
  <c r="AN606" i="2"/>
  <c r="AT606" i="2"/>
  <c r="CI488" i="2"/>
  <c r="BS488" i="2"/>
  <c r="BU488" i="2"/>
  <c r="CJ488" i="2"/>
  <c r="CM488" i="2"/>
  <c r="CF488" i="2"/>
  <c r="CO488" i="2"/>
  <c r="CG488" i="2"/>
  <c r="DC488" i="2"/>
  <c r="CS488" i="2"/>
  <c r="CN488" i="2"/>
  <c r="BT488" i="2"/>
  <c r="CZ488" i="2"/>
  <c r="CW488" i="2"/>
  <c r="CR488" i="2"/>
  <c r="BZ488" i="2"/>
  <c r="CY488" i="2"/>
  <c r="CH488" i="2"/>
  <c r="CB488" i="2"/>
  <c r="CQ488" i="2"/>
  <c r="CX488" i="2"/>
  <c r="BV488" i="2"/>
  <c r="CK488" i="2"/>
  <c r="CP488" i="2"/>
  <c r="DD488" i="2"/>
  <c r="BW488" i="2"/>
  <c r="CA488" i="2"/>
  <c r="CE488" i="2"/>
  <c r="CL488" i="2"/>
  <c r="DE488" i="2"/>
  <c r="CU488" i="2"/>
  <c r="BX488" i="2"/>
  <c r="CD488" i="2"/>
  <c r="CV488" i="2"/>
  <c r="DB488" i="2"/>
  <c r="CC488" i="2"/>
  <c r="DA488" i="2"/>
  <c r="CT488" i="2"/>
  <c r="BR488" i="2"/>
  <c r="BY488" i="2"/>
  <c r="AK668" i="2"/>
  <c r="AL668" i="2" s="1"/>
  <c r="BT469" i="2"/>
  <c r="BW469" i="2"/>
  <c r="CE469" i="2"/>
  <c r="CT469" i="2"/>
  <c r="CO469" i="2"/>
  <c r="CH469" i="2"/>
  <c r="CU469" i="2"/>
  <c r="CA469" i="2"/>
  <c r="CF469" i="2"/>
  <c r="CN469" i="2"/>
  <c r="CR469" i="2"/>
  <c r="BS469" i="2"/>
  <c r="CG469" i="2"/>
  <c r="DB469" i="2"/>
  <c r="CS469" i="2"/>
  <c r="CJ469" i="2"/>
  <c r="CZ469" i="2"/>
  <c r="CC469" i="2"/>
  <c r="CK469" i="2"/>
  <c r="DD469" i="2"/>
  <c r="CB469" i="2"/>
  <c r="BZ469" i="2"/>
  <c r="CQ469" i="2"/>
  <c r="CI469" i="2"/>
  <c r="DC469" i="2"/>
  <c r="BR469" i="2"/>
  <c r="BY469" i="2"/>
  <c r="CV469" i="2"/>
  <c r="CP469" i="2"/>
  <c r="BX469" i="2"/>
  <c r="BU469" i="2"/>
  <c r="CW469" i="2"/>
  <c r="DA469" i="2"/>
  <c r="DE469" i="2"/>
  <c r="BV469" i="2"/>
  <c r="CM469" i="2"/>
  <c r="CL469" i="2"/>
  <c r="CX469" i="2"/>
  <c r="CY469" i="2"/>
  <c r="CD469" i="2"/>
  <c r="AK664" i="2"/>
  <c r="AL664" i="2" s="1"/>
  <c r="BP470" i="2"/>
  <c r="AR692" i="2"/>
  <c r="AO692" i="2"/>
  <c r="AT692" i="2"/>
  <c r="AQ692" i="2"/>
  <c r="AU692" i="2"/>
  <c r="AS692" i="2"/>
  <c r="AP692" i="2"/>
  <c r="AW692" i="2"/>
  <c r="AN692" i="2"/>
  <c r="AV692" i="2"/>
  <c r="AU655" i="2"/>
  <c r="AS655" i="2"/>
  <c r="AR655" i="2"/>
  <c r="AV655" i="2"/>
  <c r="AQ655" i="2"/>
  <c r="AP655" i="2"/>
  <c r="AW655" i="2"/>
  <c r="AO655" i="2"/>
  <c r="AN655" i="2"/>
  <c r="AT655" i="2"/>
  <c r="BP538" i="2"/>
  <c r="AN672" i="2"/>
  <c r="AW672" i="2"/>
  <c r="AV672" i="2"/>
  <c r="AU672" i="2"/>
  <c r="AR672" i="2"/>
  <c r="AO672" i="2"/>
  <c r="AT672" i="2"/>
  <c r="AQ672" i="2"/>
  <c r="AP672" i="2"/>
  <c r="AS672" i="2"/>
  <c r="AK639" i="2"/>
  <c r="AL639" i="2" s="1"/>
  <c r="AV650" i="2"/>
  <c r="AS650" i="2"/>
  <c r="AT650" i="2"/>
  <c r="AW650" i="2"/>
  <c r="AO650" i="2"/>
  <c r="AU650" i="2"/>
  <c r="AQ650" i="2"/>
  <c r="AR650" i="2"/>
  <c r="AN650" i="2"/>
  <c r="AP650" i="2"/>
  <c r="BN466" i="2"/>
  <c r="BO466" i="2" s="1"/>
  <c r="BO494" i="2"/>
  <c r="BP494" i="2" s="1"/>
  <c r="AL614" i="2"/>
  <c r="AQ687" i="2"/>
  <c r="AU687" i="2"/>
  <c r="AR687" i="2"/>
  <c r="AW687" i="2"/>
  <c r="AN687" i="2"/>
  <c r="AV687" i="2"/>
  <c r="AO687" i="2"/>
  <c r="AS687" i="2"/>
  <c r="AT687" i="2"/>
  <c r="AP687" i="2"/>
  <c r="BO483" i="2"/>
  <c r="BP483" i="2" s="1"/>
  <c r="BN524" i="2"/>
  <c r="BO524" i="2" s="1"/>
  <c r="AK673" i="2"/>
  <c r="AL673" i="2" s="1"/>
  <c r="AK663" i="2"/>
  <c r="AL663" i="2" s="1"/>
  <c r="BN503" i="2"/>
  <c r="BO503" i="2" s="1"/>
  <c r="BP503" i="2" s="1"/>
  <c r="AS626" i="2"/>
  <c r="AT626" i="2"/>
  <c r="AR626" i="2"/>
  <c r="AQ626" i="2"/>
  <c r="AP626" i="2"/>
  <c r="AV626" i="2"/>
  <c r="AN626" i="2"/>
  <c r="AO626" i="2"/>
  <c r="AU626" i="2"/>
  <c r="AW626" i="2"/>
  <c r="AK671" i="2"/>
  <c r="AL671" i="2" s="1"/>
  <c r="BM457" i="2"/>
  <c r="DC474" i="2"/>
  <c r="CZ474" i="2"/>
  <c r="CD474" i="2"/>
  <c r="BS474" i="2"/>
  <c r="BX474" i="2"/>
  <c r="CF474" i="2"/>
  <c r="CG474" i="2"/>
  <c r="CB474" i="2"/>
  <c r="CU474" i="2"/>
  <c r="CK474" i="2"/>
  <c r="BT474" i="2"/>
  <c r="CL474" i="2"/>
  <c r="CJ474" i="2"/>
  <c r="CW474" i="2"/>
  <c r="CS474" i="2"/>
  <c r="CH474" i="2"/>
  <c r="CQ474" i="2"/>
  <c r="BY474" i="2"/>
  <c r="CY474" i="2"/>
  <c r="BR474" i="2"/>
  <c r="BU474" i="2"/>
  <c r="CR474" i="2"/>
  <c r="CO474" i="2"/>
  <c r="CI474" i="2"/>
  <c r="BW474" i="2"/>
  <c r="BZ474" i="2"/>
  <c r="CV474" i="2"/>
  <c r="DA474" i="2"/>
  <c r="CX474" i="2"/>
  <c r="BV474" i="2"/>
  <c r="CA474" i="2"/>
  <c r="DE474" i="2"/>
  <c r="DB474" i="2"/>
  <c r="CP474" i="2"/>
  <c r="CC474" i="2"/>
  <c r="DD474" i="2"/>
  <c r="CN474" i="2"/>
  <c r="CM474" i="2"/>
  <c r="CT474" i="2"/>
  <c r="CE474" i="2"/>
  <c r="AK642" i="2"/>
  <c r="AL642" i="2" s="1"/>
  <c r="CW511" i="2"/>
  <c r="CV511" i="2"/>
  <c r="BT511" i="2"/>
  <c r="DB511" i="2"/>
  <c r="CK511" i="2"/>
  <c r="BW511" i="2"/>
  <c r="BZ511" i="2"/>
  <c r="CE511" i="2"/>
  <c r="BR511" i="2"/>
  <c r="CO511" i="2"/>
  <c r="DC511" i="2"/>
  <c r="CY511" i="2"/>
  <c r="CU511" i="2"/>
  <c r="CZ511" i="2"/>
  <c r="CN511" i="2"/>
  <c r="CP511" i="2"/>
  <c r="BV511" i="2"/>
  <c r="DD511" i="2"/>
  <c r="CI511" i="2"/>
  <c r="BS511" i="2"/>
  <c r="CT511" i="2"/>
  <c r="CC511" i="2"/>
  <c r="CQ511" i="2"/>
  <c r="CS511" i="2"/>
  <c r="BX511" i="2"/>
  <c r="DA511" i="2"/>
  <c r="CR511" i="2"/>
  <c r="CH511" i="2"/>
  <c r="CJ511" i="2"/>
  <c r="CD511" i="2"/>
  <c r="CF511" i="2"/>
  <c r="CX511" i="2"/>
  <c r="CM511" i="2"/>
  <c r="BU511" i="2"/>
  <c r="CL511" i="2"/>
  <c r="DE511" i="2"/>
  <c r="CB511" i="2"/>
  <c r="CG511" i="2"/>
  <c r="BY511" i="2"/>
  <c r="CA511" i="2"/>
  <c r="AW690" i="2"/>
  <c r="AO690" i="2"/>
  <c r="AP690" i="2"/>
  <c r="AT690" i="2"/>
  <c r="AU690" i="2"/>
  <c r="AS690" i="2"/>
  <c r="AV690" i="2"/>
  <c r="AN690" i="2"/>
  <c r="AR690" i="2"/>
  <c r="AQ690" i="2"/>
  <c r="BN550" i="2"/>
  <c r="BO550" i="2" s="1"/>
  <c r="BP550" i="2" s="1"/>
  <c r="AJ631" i="2"/>
  <c r="AK631" i="2" s="1"/>
  <c r="AL631" i="2" s="1"/>
  <c r="BN531" i="2"/>
  <c r="BO531" i="2" s="1"/>
  <c r="BP531" i="2" s="1"/>
  <c r="AL610" i="2"/>
  <c r="AN689" i="2"/>
  <c r="AP689" i="2"/>
  <c r="AR689" i="2"/>
  <c r="AW689" i="2"/>
  <c r="AO689" i="2"/>
  <c r="AT689" i="2"/>
  <c r="AU689" i="2"/>
  <c r="AS689" i="2"/>
  <c r="AQ689" i="2"/>
  <c r="AV689" i="2"/>
  <c r="BO472" i="2"/>
  <c r="BP472" i="2" s="1"/>
  <c r="AJ608" i="2"/>
  <c r="AK608" i="2" s="1"/>
  <c r="AJ641" i="2"/>
  <c r="AK641" i="2" s="1"/>
  <c r="BO465" i="2"/>
  <c r="BP465" i="2" s="1"/>
  <c r="CD519" i="2"/>
  <c r="CZ519" i="2"/>
  <c r="CP519" i="2"/>
  <c r="DC519" i="2"/>
  <c r="CS519" i="2"/>
  <c r="CE519" i="2"/>
  <c r="CG519" i="2"/>
  <c r="BT519" i="2"/>
  <c r="CK519" i="2"/>
  <c r="BS519" i="2"/>
  <c r="CR519" i="2"/>
  <c r="CM519" i="2"/>
  <c r="CQ519" i="2"/>
  <c r="CI519" i="2"/>
  <c r="CH519" i="2"/>
  <c r="BX519" i="2"/>
  <c r="CN519" i="2"/>
  <c r="CC519" i="2"/>
  <c r="BU519" i="2"/>
  <c r="DB519" i="2"/>
  <c r="CV519" i="2"/>
  <c r="DD519" i="2"/>
  <c r="CB519" i="2"/>
  <c r="BZ519" i="2"/>
  <c r="BR519" i="2"/>
  <c r="CF519" i="2"/>
  <c r="CX519" i="2"/>
  <c r="CU519" i="2"/>
  <c r="BY519" i="2"/>
  <c r="DE519" i="2"/>
  <c r="CY519" i="2"/>
  <c r="DA519" i="2"/>
  <c r="CA519" i="2"/>
  <c r="CT519" i="2"/>
  <c r="CO519" i="2"/>
  <c r="CL519" i="2"/>
  <c r="CJ519" i="2"/>
  <c r="BW519" i="2"/>
  <c r="CW519" i="2"/>
  <c r="BV519" i="2"/>
  <c r="AR619" i="2"/>
  <c r="AT619" i="2"/>
  <c r="AQ619" i="2"/>
  <c r="AO619" i="2"/>
  <c r="AU619" i="2"/>
  <c r="AP619" i="2"/>
  <c r="AN619" i="2"/>
  <c r="AW619" i="2"/>
  <c r="AV619" i="2"/>
  <c r="AS619" i="2"/>
  <c r="AO618" i="2"/>
  <c r="AU618" i="2"/>
  <c r="AP618" i="2"/>
  <c r="AV618" i="2"/>
  <c r="AR618" i="2"/>
  <c r="AN618" i="2"/>
  <c r="AQ618" i="2"/>
  <c r="AS618" i="2"/>
  <c r="AW618" i="2"/>
  <c r="AT618" i="2"/>
  <c r="BO473" i="2"/>
  <c r="BP473" i="2" s="1"/>
  <c r="AJ633" i="2"/>
  <c r="AK633" i="2" s="1"/>
  <c r="CE475" i="2"/>
  <c r="BY475" i="2"/>
  <c r="CF475" i="2"/>
  <c r="CI475" i="2"/>
  <c r="DD475" i="2"/>
  <c r="CR475" i="2"/>
  <c r="BS475" i="2"/>
  <c r="BZ475" i="2"/>
  <c r="CP475" i="2"/>
  <c r="BW475" i="2"/>
  <c r="DB475" i="2"/>
  <c r="CU475" i="2"/>
  <c r="CX475" i="2"/>
  <c r="CV475" i="2"/>
  <c r="CY475" i="2"/>
  <c r="DE475" i="2"/>
  <c r="CD475" i="2"/>
  <c r="BR475" i="2"/>
  <c r="CN475" i="2"/>
  <c r="CJ475" i="2"/>
  <c r="CA475" i="2"/>
  <c r="CQ475" i="2"/>
  <c r="CG475" i="2"/>
  <c r="CZ475" i="2"/>
  <c r="CB475" i="2"/>
  <c r="BU475" i="2"/>
  <c r="CL475" i="2"/>
  <c r="CM475" i="2"/>
  <c r="CC475" i="2"/>
  <c r="CH475" i="2"/>
  <c r="CK475" i="2"/>
  <c r="CS475" i="2"/>
  <c r="CW475" i="2"/>
  <c r="CT475" i="2"/>
  <c r="DA475" i="2"/>
  <c r="CO475" i="2"/>
  <c r="DC475" i="2"/>
  <c r="BT475" i="2"/>
  <c r="BX475" i="2"/>
  <c r="BV475" i="2"/>
  <c r="AL624" i="2"/>
  <c r="BN464" i="2"/>
  <c r="BO464" i="2" s="1"/>
  <c r="AK695" i="2"/>
  <c r="AL695" i="2" s="1"/>
  <c r="BP555" i="2"/>
  <c r="CI533" i="2"/>
  <c r="BV533" i="2"/>
  <c r="CC533" i="2"/>
  <c r="CQ533" i="2"/>
  <c r="DB533" i="2"/>
  <c r="CH533" i="2"/>
  <c r="CY533" i="2"/>
  <c r="BU533" i="2"/>
  <c r="CK533" i="2"/>
  <c r="DD533" i="2"/>
  <c r="CR533" i="2"/>
  <c r="CO533" i="2"/>
  <c r="BS533" i="2"/>
  <c r="BR533" i="2"/>
  <c r="DA533" i="2"/>
  <c r="BT533" i="2"/>
  <c r="CV533" i="2"/>
  <c r="CX533" i="2"/>
  <c r="CE533" i="2"/>
  <c r="BZ533" i="2"/>
  <c r="CM533" i="2"/>
  <c r="CA533" i="2"/>
  <c r="CL533" i="2"/>
  <c r="CW533" i="2"/>
  <c r="CB533" i="2"/>
  <c r="CF533" i="2"/>
  <c r="CZ533" i="2"/>
  <c r="CN533" i="2"/>
  <c r="BX533" i="2"/>
  <c r="CG533" i="2"/>
  <c r="CJ533" i="2"/>
  <c r="DE533" i="2"/>
  <c r="CU533" i="2"/>
  <c r="CD533" i="2"/>
  <c r="BW533" i="2"/>
  <c r="BY533" i="2"/>
  <c r="DC533" i="2"/>
  <c r="CS533" i="2"/>
  <c r="CP533" i="2"/>
  <c r="CT533" i="2"/>
  <c r="BP541" i="2"/>
  <c r="AK645" i="2"/>
  <c r="AL645" i="2" s="1"/>
  <c r="BN498" i="2"/>
  <c r="BO498" i="2" s="1"/>
  <c r="CF525" i="2"/>
  <c r="BX525" i="2"/>
  <c r="CP525" i="2"/>
  <c r="CI525" i="2"/>
  <c r="CN525" i="2"/>
  <c r="CX525" i="2"/>
  <c r="CO525" i="2"/>
  <c r="CE525" i="2"/>
  <c r="CU525" i="2"/>
  <c r="CS525" i="2"/>
  <c r="BR525" i="2"/>
  <c r="CM525" i="2"/>
  <c r="DD525" i="2"/>
  <c r="CR525" i="2"/>
  <c r="CH525" i="2"/>
  <c r="CT525" i="2"/>
  <c r="DC525" i="2"/>
  <c r="DE525" i="2"/>
  <c r="CZ525" i="2"/>
  <c r="BW525" i="2"/>
  <c r="CJ525" i="2"/>
  <c r="CK525" i="2"/>
  <c r="CQ525" i="2"/>
  <c r="CA525" i="2"/>
  <c r="BY525" i="2"/>
  <c r="CL525" i="2"/>
  <c r="DA525" i="2"/>
  <c r="CW525" i="2"/>
  <c r="CY525" i="2"/>
  <c r="CG525" i="2"/>
  <c r="BV525" i="2"/>
  <c r="BU525" i="2"/>
  <c r="CD525" i="2"/>
  <c r="BZ525" i="2"/>
  <c r="CB525" i="2"/>
  <c r="BS525" i="2"/>
  <c r="DB525" i="2"/>
  <c r="CV525" i="2"/>
  <c r="CC525" i="2"/>
  <c r="BT525" i="2"/>
  <c r="CH478" i="2"/>
  <c r="CK478" i="2"/>
  <c r="CC478" i="2"/>
  <c r="BR478" i="2"/>
  <c r="CO478" i="2"/>
  <c r="CL478" i="2"/>
  <c r="CB478" i="2"/>
  <c r="BS478" i="2"/>
  <c r="CJ478" i="2"/>
  <c r="CV478" i="2"/>
  <c r="CE478" i="2"/>
  <c r="CM478" i="2"/>
  <c r="CP478" i="2"/>
  <c r="CS478" i="2"/>
  <c r="CU478" i="2"/>
  <c r="BT478" i="2"/>
  <c r="CF478" i="2"/>
  <c r="CQ478" i="2"/>
  <c r="BW478" i="2"/>
  <c r="BY478" i="2"/>
  <c r="DB478" i="2"/>
  <c r="DD478" i="2"/>
  <c r="BZ478" i="2"/>
  <c r="CW478" i="2"/>
  <c r="BU478" i="2"/>
  <c r="DA478" i="2"/>
  <c r="CY478" i="2"/>
  <c r="CR478" i="2"/>
  <c r="CX478" i="2"/>
  <c r="CT478" i="2"/>
  <c r="CI478" i="2"/>
  <c r="CZ478" i="2"/>
  <c r="CG478" i="2"/>
  <c r="BV478" i="2"/>
  <c r="CN478" i="2"/>
  <c r="BX478" i="2"/>
  <c r="DE478" i="2"/>
  <c r="CA478" i="2"/>
  <c r="CD478" i="2"/>
  <c r="DC478" i="2"/>
  <c r="BP479" i="2"/>
  <c r="AJ648" i="2"/>
  <c r="AK648" i="2" s="1"/>
  <c r="AJ688" i="2"/>
  <c r="CK9" i="2"/>
  <c r="CL9" i="2"/>
  <c r="BX9" i="2"/>
  <c r="BY9" i="2"/>
  <c r="CI9" i="2"/>
  <c r="CD9" i="2"/>
  <c r="BZ9" i="2"/>
  <c r="CE9" i="2"/>
  <c r="CF9" i="2"/>
  <c r="CH9" i="2"/>
  <c r="CA9" i="2"/>
  <c r="CG9" i="2"/>
  <c r="CJ9" i="2"/>
  <c r="CB9" i="2"/>
  <c r="BW9" i="2"/>
  <c r="CC9" i="2"/>
  <c r="AO605" i="2"/>
  <c r="AV605" i="2"/>
  <c r="AU605" i="2"/>
  <c r="AP605" i="2"/>
  <c r="AR605" i="2"/>
  <c r="AS605" i="2"/>
  <c r="AN605" i="2"/>
  <c r="AT605" i="2"/>
  <c r="AQ605" i="2"/>
  <c r="AW605" i="2"/>
  <c r="AU683" i="2"/>
  <c r="AN683" i="2"/>
  <c r="AR683" i="2"/>
  <c r="AV683" i="2"/>
  <c r="AO683" i="2"/>
  <c r="AW683" i="2"/>
  <c r="AQ683" i="2"/>
  <c r="AP683" i="2"/>
  <c r="AS683" i="2"/>
  <c r="AT683" i="2"/>
  <c r="CC476" i="2"/>
  <c r="CG476" i="2"/>
  <c r="DA476" i="2"/>
  <c r="CT476" i="2"/>
  <c r="CJ476" i="2"/>
  <c r="CL476" i="2"/>
  <c r="BX476" i="2"/>
  <c r="CU476" i="2"/>
  <c r="CF476" i="2"/>
  <c r="CR476" i="2"/>
  <c r="BZ476" i="2"/>
  <c r="CA476" i="2"/>
  <c r="BW476" i="2"/>
  <c r="CZ476" i="2"/>
  <c r="DC476" i="2"/>
  <c r="CY476" i="2"/>
  <c r="CS476" i="2"/>
  <c r="BU476" i="2"/>
  <c r="BY476" i="2"/>
  <c r="CH476" i="2"/>
  <c r="CP476" i="2"/>
  <c r="DD476" i="2"/>
  <c r="BR476" i="2"/>
  <c r="CE476" i="2"/>
  <c r="CB476" i="2"/>
  <c r="BT476" i="2"/>
  <c r="CQ476" i="2"/>
  <c r="DE476" i="2"/>
  <c r="CM476" i="2"/>
  <c r="BS476" i="2"/>
  <c r="CN476" i="2"/>
  <c r="CV476" i="2"/>
  <c r="CX476" i="2"/>
  <c r="CK476" i="2"/>
  <c r="DB476" i="2"/>
  <c r="CD476" i="2"/>
  <c r="CO476" i="2"/>
  <c r="CW476" i="2"/>
  <c r="BV476" i="2"/>
  <c r="CI476" i="2"/>
  <c r="BO458" i="2"/>
  <c r="BP458" i="2" s="1"/>
  <c r="AJ685" i="2"/>
  <c r="AK685" i="2" s="1"/>
  <c r="AL685" i="2" s="1"/>
  <c r="AJ681" i="2"/>
  <c r="AK681" i="2" s="1"/>
  <c r="AV617" i="2"/>
  <c r="AN617" i="2"/>
  <c r="AQ617" i="2"/>
  <c r="AT617" i="2"/>
  <c r="AR617" i="2"/>
  <c r="AW617" i="2"/>
  <c r="AU617" i="2"/>
  <c r="AS617" i="2"/>
  <c r="AO617" i="2"/>
  <c r="AP617" i="2"/>
  <c r="BN495" i="2"/>
  <c r="BO495" i="2" s="1"/>
  <c r="BP495" i="2" s="1"/>
  <c r="AL635" i="2"/>
  <c r="DB553" i="2"/>
  <c r="CV553" i="2"/>
  <c r="CX553" i="2"/>
  <c r="CN553" i="2"/>
  <c r="CA553" i="2"/>
  <c r="BW553" i="2"/>
  <c r="BT553" i="2"/>
  <c r="CU553" i="2"/>
  <c r="CF553" i="2"/>
  <c r="BV553" i="2"/>
  <c r="CI553" i="2"/>
  <c r="CY553" i="2"/>
  <c r="CT553" i="2"/>
  <c r="DD553" i="2"/>
  <c r="BY553" i="2"/>
  <c r="CO553" i="2"/>
  <c r="CM553" i="2"/>
  <c r="CD553" i="2"/>
  <c r="CZ553" i="2"/>
  <c r="CE553" i="2"/>
  <c r="DE553" i="2"/>
  <c r="DC553" i="2"/>
  <c r="CK553" i="2"/>
  <c r="CS553" i="2"/>
  <c r="CC553" i="2"/>
  <c r="CL553" i="2"/>
  <c r="DA553" i="2"/>
  <c r="CW553" i="2"/>
  <c r="BS553" i="2"/>
  <c r="CB553" i="2"/>
  <c r="BZ553" i="2"/>
  <c r="CP553" i="2"/>
  <c r="CG553" i="2"/>
  <c r="CR553" i="2"/>
  <c r="CQ553" i="2"/>
  <c r="BX553" i="2"/>
  <c r="CJ553" i="2"/>
  <c r="BU553" i="2"/>
  <c r="BR553" i="2"/>
  <c r="CH553" i="2"/>
  <c r="AK611" i="2"/>
  <c r="AL611" i="2" s="1"/>
  <c r="CP552" i="2"/>
  <c r="CI552" i="2"/>
  <c r="CO552" i="2"/>
  <c r="CT552" i="2"/>
  <c r="BY552" i="2"/>
  <c r="CD552" i="2"/>
  <c r="CX552" i="2"/>
  <c r="CF552" i="2"/>
  <c r="BX552" i="2"/>
  <c r="BW552" i="2"/>
  <c r="CE552" i="2"/>
  <c r="DB552" i="2"/>
  <c r="CA552" i="2"/>
  <c r="CK552" i="2"/>
  <c r="CW552" i="2"/>
  <c r="CH552" i="2"/>
  <c r="CG552" i="2"/>
  <c r="DC552" i="2"/>
  <c r="BU552" i="2"/>
  <c r="CN552" i="2"/>
  <c r="CJ552" i="2"/>
  <c r="BZ552" i="2"/>
  <c r="CV552" i="2"/>
  <c r="CL552" i="2"/>
  <c r="BS552" i="2"/>
  <c r="BR552" i="2"/>
  <c r="BT552" i="2"/>
  <c r="DE552" i="2"/>
  <c r="DD552" i="2"/>
  <c r="CC552" i="2"/>
  <c r="CM552" i="2"/>
  <c r="CZ552" i="2"/>
  <c r="CR552" i="2"/>
  <c r="CY552" i="2"/>
  <c r="CB552" i="2"/>
  <c r="CQ552" i="2"/>
  <c r="CU552" i="2"/>
  <c r="BV552" i="2"/>
  <c r="DA552" i="2"/>
  <c r="CS552" i="2"/>
  <c r="BN535" i="2"/>
  <c r="BO492" i="2"/>
  <c r="BP492" i="2" s="1"/>
  <c r="CC532" i="2"/>
  <c r="CX532" i="2"/>
  <c r="CM532" i="2"/>
  <c r="CB532" i="2"/>
  <c r="BT532" i="2"/>
  <c r="BU532" i="2"/>
  <c r="CY532" i="2"/>
  <c r="CK532" i="2"/>
  <c r="BW532" i="2"/>
  <c r="CU532" i="2"/>
  <c r="CS532" i="2"/>
  <c r="CE532" i="2"/>
  <c r="CO532" i="2"/>
  <c r="CV532" i="2"/>
  <c r="CH532" i="2"/>
  <c r="CN532" i="2"/>
  <c r="CA532" i="2"/>
  <c r="CR532" i="2"/>
  <c r="DD532" i="2"/>
  <c r="BR532" i="2"/>
  <c r="CF532" i="2"/>
  <c r="DE532" i="2"/>
  <c r="CP532" i="2"/>
  <c r="CL532" i="2"/>
  <c r="DA532" i="2"/>
  <c r="BZ532" i="2"/>
  <c r="CQ532" i="2"/>
  <c r="CW532" i="2"/>
  <c r="DB532" i="2"/>
  <c r="BV532" i="2"/>
  <c r="BY532" i="2"/>
  <c r="CZ532" i="2"/>
  <c r="CT532" i="2"/>
  <c r="CI532" i="2"/>
  <c r="CD532" i="2"/>
  <c r="CJ532" i="2"/>
  <c r="BX532" i="2"/>
  <c r="CG532" i="2"/>
  <c r="DC532" i="2"/>
  <c r="BS532" i="2"/>
  <c r="AL674" i="2"/>
  <c r="AQ666" i="2"/>
  <c r="AP666" i="2"/>
  <c r="AS666" i="2"/>
  <c r="AN666" i="2"/>
  <c r="AV666" i="2"/>
  <c r="AO666" i="2"/>
  <c r="AR666" i="2"/>
  <c r="AT666" i="2"/>
  <c r="AU666" i="2"/>
  <c r="AW666" i="2"/>
  <c r="AK630" i="2"/>
  <c r="AL630" i="2" s="1"/>
  <c r="AK654" i="2"/>
  <c r="AL654" i="2" s="1"/>
  <c r="CC537" i="2" l="1"/>
  <c r="CZ499" i="2"/>
  <c r="BY522" i="2"/>
  <c r="BW499" i="2"/>
  <c r="CY537" i="2"/>
  <c r="AO684" i="2"/>
  <c r="BY537" i="2"/>
  <c r="CV506" i="2"/>
  <c r="BX506" i="2"/>
  <c r="CJ506" i="2"/>
  <c r="DE506" i="2"/>
  <c r="CT506" i="2"/>
  <c r="BR506" i="2"/>
  <c r="CO506" i="2"/>
  <c r="BS506" i="2"/>
  <c r="CY506" i="2"/>
  <c r="CF506" i="2"/>
  <c r="AP680" i="2"/>
  <c r="CG484" i="2"/>
  <c r="CB484" i="2"/>
  <c r="BU506" i="2"/>
  <c r="CI506" i="2"/>
  <c r="BZ506" i="2"/>
  <c r="CU506" i="2"/>
  <c r="CN506" i="2"/>
  <c r="CS506" i="2"/>
  <c r="CD506" i="2"/>
  <c r="BT506" i="2"/>
  <c r="CK506" i="2"/>
  <c r="AN680" i="2"/>
  <c r="CZ484" i="2"/>
  <c r="CJ484" i="2"/>
  <c r="AP684" i="2"/>
  <c r="CJ537" i="2"/>
  <c r="BT537" i="2"/>
  <c r="CZ537" i="2"/>
  <c r="CK537" i="2"/>
  <c r="AV684" i="2"/>
  <c r="BS537" i="2"/>
  <c r="BX537" i="2"/>
  <c r="BW537" i="2"/>
  <c r="CD548" i="2"/>
  <c r="BR509" i="2"/>
  <c r="CV509" i="2"/>
  <c r="CL493" i="2"/>
  <c r="CC493" i="2"/>
  <c r="CE493" i="2"/>
  <c r="CN517" i="2"/>
  <c r="CZ517" i="2"/>
  <c r="CW517" i="2"/>
  <c r="CO548" i="2"/>
  <c r="BY509" i="2"/>
  <c r="BX509" i="2"/>
  <c r="CX509" i="2"/>
  <c r="BZ493" i="2"/>
  <c r="DC493" i="2"/>
  <c r="CF517" i="2"/>
  <c r="CE517" i="2"/>
  <c r="CI548" i="2"/>
  <c r="CC509" i="2"/>
  <c r="CO509" i="2"/>
  <c r="BT509" i="2"/>
  <c r="CP493" i="2"/>
  <c r="CH493" i="2"/>
  <c r="BS517" i="2"/>
  <c r="BX517" i="2"/>
  <c r="BZ548" i="2"/>
  <c r="CT548" i="2"/>
  <c r="CE548" i="2"/>
  <c r="BR548" i="2"/>
  <c r="DB548" i="2"/>
  <c r="DC548" i="2"/>
  <c r="CQ509" i="2"/>
  <c r="CD509" i="2"/>
  <c r="BU509" i="2"/>
  <c r="CW509" i="2"/>
  <c r="CE509" i="2"/>
  <c r="DB509" i="2"/>
  <c r="CB509" i="2"/>
  <c r="CN509" i="2"/>
  <c r="BW509" i="2"/>
  <c r="DA509" i="2"/>
  <c r="CU493" i="2"/>
  <c r="DD493" i="2"/>
  <c r="CZ493" i="2"/>
  <c r="CT493" i="2"/>
  <c r="BY493" i="2"/>
  <c r="CF493" i="2"/>
  <c r="CA493" i="2"/>
  <c r="CJ493" i="2"/>
  <c r="DB493" i="2"/>
  <c r="CN493" i="2"/>
  <c r="BY517" i="2"/>
  <c r="CP517" i="2"/>
  <c r="BW517" i="2"/>
  <c r="DB517" i="2"/>
  <c r="CD517" i="2"/>
  <c r="CR517" i="2"/>
  <c r="CC517" i="2"/>
  <c r="BU517" i="2"/>
  <c r="CA517" i="2"/>
  <c r="CL517" i="2"/>
  <c r="CQ548" i="2"/>
  <c r="BT548" i="2"/>
  <c r="DE548" i="2"/>
  <c r="CS548" i="2"/>
  <c r="CZ548" i="2"/>
  <c r="CL548" i="2"/>
  <c r="CW548" i="2"/>
  <c r="CC548" i="2"/>
  <c r="CA548" i="2"/>
  <c r="BW548" i="2"/>
  <c r="CL509" i="2"/>
  <c r="CP509" i="2"/>
  <c r="CF509" i="2"/>
  <c r="CG509" i="2"/>
  <c r="BZ509" i="2"/>
  <c r="CT509" i="2"/>
  <c r="CZ509" i="2"/>
  <c r="CI509" i="2"/>
  <c r="CM509" i="2"/>
  <c r="CA509" i="2"/>
  <c r="DE493" i="2"/>
  <c r="CQ493" i="2"/>
  <c r="BS493" i="2"/>
  <c r="CX493" i="2"/>
  <c r="CV493" i="2"/>
  <c r="BW493" i="2"/>
  <c r="CY493" i="2"/>
  <c r="CO493" i="2"/>
  <c r="DA493" i="2"/>
  <c r="CR493" i="2"/>
  <c r="CX517" i="2"/>
  <c r="CU517" i="2"/>
  <c r="CQ517" i="2"/>
  <c r="DE517" i="2"/>
  <c r="DA517" i="2"/>
  <c r="CJ517" i="2"/>
  <c r="CS517" i="2"/>
  <c r="CB517" i="2"/>
  <c r="CK517" i="2"/>
  <c r="CG517" i="2"/>
  <c r="DA548" i="2"/>
  <c r="BV548" i="2"/>
  <c r="BY548" i="2"/>
  <c r="CN548" i="2"/>
  <c r="CX548" i="2"/>
  <c r="BU548" i="2"/>
  <c r="CG548" i="2"/>
  <c r="CU548" i="2"/>
  <c r="CJ548" i="2"/>
  <c r="CK548" i="2"/>
  <c r="BS509" i="2"/>
  <c r="CU509" i="2"/>
  <c r="DD509" i="2"/>
  <c r="DE509" i="2"/>
  <c r="BV509" i="2"/>
  <c r="CY509" i="2"/>
  <c r="CH509" i="2"/>
  <c r="CJ509" i="2"/>
  <c r="CK509" i="2"/>
  <c r="CI493" i="2"/>
  <c r="CS493" i="2"/>
  <c r="CK493" i="2"/>
  <c r="BU493" i="2"/>
  <c r="CD493" i="2"/>
  <c r="BT493" i="2"/>
  <c r="CB493" i="2"/>
  <c r="BV493" i="2"/>
  <c r="BX493" i="2"/>
  <c r="DC517" i="2"/>
  <c r="BV517" i="2"/>
  <c r="CV517" i="2"/>
  <c r="CT517" i="2"/>
  <c r="BR517" i="2"/>
  <c r="DD517" i="2"/>
  <c r="CH517" i="2"/>
  <c r="CY517" i="2"/>
  <c r="CI517" i="2"/>
  <c r="CR548" i="2"/>
  <c r="CY548" i="2"/>
  <c r="BX548" i="2"/>
  <c r="CV548" i="2"/>
  <c r="CP548" i="2"/>
  <c r="BS548" i="2"/>
  <c r="CM548" i="2"/>
  <c r="CF548" i="2"/>
  <c r="DD548" i="2"/>
  <c r="AW680" i="2"/>
  <c r="AR680" i="2"/>
  <c r="CY484" i="2"/>
  <c r="CD484" i="2"/>
  <c r="BS484" i="2"/>
  <c r="DD484" i="2"/>
  <c r="CF484" i="2"/>
  <c r="CL484" i="2"/>
  <c r="DA484" i="2"/>
  <c r="CE484" i="2"/>
  <c r="AP686" i="2"/>
  <c r="AT680" i="2"/>
  <c r="AS680" i="2"/>
  <c r="BZ484" i="2"/>
  <c r="CH484" i="2"/>
  <c r="CQ484" i="2"/>
  <c r="BX484" i="2"/>
  <c r="CA484" i="2"/>
  <c r="BT484" i="2"/>
  <c r="CC484" i="2"/>
  <c r="AU680" i="2"/>
  <c r="AO680" i="2"/>
  <c r="CP484" i="2"/>
  <c r="CO484" i="2"/>
  <c r="DC484" i="2"/>
  <c r="CI484" i="2"/>
  <c r="DE484" i="2"/>
  <c r="CM484" i="2"/>
  <c r="CT484" i="2"/>
  <c r="AS686" i="2"/>
  <c r="AV634" i="2"/>
  <c r="AQ634" i="2"/>
  <c r="AU634" i="2"/>
  <c r="AR634" i="2"/>
  <c r="AW634" i="2"/>
  <c r="AP634" i="2"/>
  <c r="AO634" i="2"/>
  <c r="AS634" i="2"/>
  <c r="AN634" i="2"/>
  <c r="AT634" i="2"/>
  <c r="AW684" i="2"/>
  <c r="AN684" i="2"/>
  <c r="CD537" i="2"/>
  <c r="BZ537" i="2"/>
  <c r="BV537" i="2"/>
  <c r="CM537" i="2"/>
  <c r="CL537" i="2"/>
  <c r="DD537" i="2"/>
  <c r="CO537" i="2"/>
  <c r="CU537" i="2"/>
  <c r="CH537" i="2"/>
  <c r="CA537" i="2"/>
  <c r="AT684" i="2"/>
  <c r="AQ684" i="2"/>
  <c r="AS684" i="2"/>
  <c r="BR537" i="2"/>
  <c r="CE537" i="2"/>
  <c r="CP537" i="2"/>
  <c r="CV537" i="2"/>
  <c r="CX537" i="2"/>
  <c r="CG537" i="2"/>
  <c r="CB537" i="2"/>
  <c r="DA537" i="2"/>
  <c r="CT537" i="2"/>
  <c r="BU537" i="2"/>
  <c r="AR684" i="2"/>
  <c r="DC537" i="2"/>
  <c r="CR537" i="2"/>
  <c r="DE537" i="2"/>
  <c r="DB537" i="2"/>
  <c r="CS537" i="2"/>
  <c r="CI537" i="2"/>
  <c r="CF537" i="2"/>
  <c r="CN537" i="2"/>
  <c r="CW537" i="2"/>
  <c r="CU515" i="2"/>
  <c r="CC515" i="2"/>
  <c r="CV482" i="2"/>
  <c r="CG482" i="2"/>
  <c r="CQ482" i="2"/>
  <c r="DB485" i="2"/>
  <c r="CQ485" i="2"/>
  <c r="CM485" i="2"/>
  <c r="CG499" i="2"/>
  <c r="CJ522" i="2"/>
  <c r="DB522" i="2"/>
  <c r="CK496" i="2"/>
  <c r="CG515" i="2"/>
  <c r="CD515" i="2"/>
  <c r="BT482" i="2"/>
  <c r="DC482" i="2"/>
  <c r="CR482" i="2"/>
  <c r="BS485" i="2"/>
  <c r="CX485" i="2"/>
  <c r="CO499" i="2"/>
  <c r="DE522" i="2"/>
  <c r="DC496" i="2"/>
  <c r="CM515" i="2"/>
  <c r="CE515" i="2"/>
  <c r="CW515" i="2"/>
  <c r="CN482" i="2"/>
  <c r="CM482" i="2"/>
  <c r="CH485" i="2"/>
  <c r="CB485" i="2"/>
  <c r="CI499" i="2"/>
  <c r="CP522" i="2"/>
  <c r="BU496" i="2"/>
  <c r="AR686" i="2"/>
  <c r="AO686" i="2"/>
  <c r="AU686" i="2"/>
  <c r="AV686" i="2"/>
  <c r="AU696" i="2"/>
  <c r="CW484" i="2"/>
  <c r="BW484" i="2"/>
  <c r="CS484" i="2"/>
  <c r="BU484" i="2"/>
  <c r="BV484" i="2"/>
  <c r="CX484" i="2"/>
  <c r="CV484" i="2"/>
  <c r="CK484" i="2"/>
  <c r="BY484" i="2"/>
  <c r="AW686" i="2"/>
  <c r="AT686" i="2"/>
  <c r="AS696" i="2"/>
  <c r="BE163" i="2"/>
  <c r="AW163" i="2"/>
  <c r="AU163" i="2"/>
  <c r="BD163" i="2"/>
  <c r="AY163" i="2"/>
  <c r="AT163" i="2"/>
  <c r="BM163" i="2"/>
  <c r="BP163" i="2"/>
  <c r="BK163" i="2"/>
  <c r="AV163" i="2"/>
  <c r="BJ163" i="2"/>
  <c r="BN163" i="2"/>
  <c r="AZ163" i="2"/>
  <c r="BH163" i="2"/>
  <c r="BA163" i="2"/>
  <c r="BQ163" i="2"/>
  <c r="BO163" i="2"/>
  <c r="BB163" i="2"/>
  <c r="BL163" i="2"/>
  <c r="BF163" i="2"/>
  <c r="BI163" i="2"/>
  <c r="AX163" i="2"/>
  <c r="BG163" i="2"/>
  <c r="BC163" i="2"/>
  <c r="BV499" i="2"/>
  <c r="CL499" i="2"/>
  <c r="CT522" i="2"/>
  <c r="CA522" i="2"/>
  <c r="CD522" i="2"/>
  <c r="CH496" i="2"/>
  <c r="CP496" i="2"/>
  <c r="CV496" i="2"/>
  <c r="AT696" i="2"/>
  <c r="CJ499" i="2"/>
  <c r="BT499" i="2"/>
  <c r="BZ499" i="2"/>
  <c r="CN522" i="2"/>
  <c r="CG522" i="2"/>
  <c r="BS496" i="2"/>
  <c r="CR496" i="2"/>
  <c r="CS496" i="2"/>
  <c r="AN643" i="2"/>
  <c r="AR643" i="2"/>
  <c r="AU643" i="2"/>
  <c r="AS643" i="2"/>
  <c r="AT643" i="2"/>
  <c r="AP643" i="2"/>
  <c r="AQ643" i="2"/>
  <c r="AW643" i="2"/>
  <c r="AV643" i="2"/>
  <c r="BT515" i="2"/>
  <c r="CY515" i="2"/>
  <c r="BV515" i="2"/>
  <c r="BY515" i="2"/>
  <c r="BW515" i="2"/>
  <c r="BS515" i="2"/>
  <c r="CN515" i="2"/>
  <c r="CA515" i="2"/>
  <c r="CV515" i="2"/>
  <c r="CX515" i="2"/>
  <c r="CL482" i="2"/>
  <c r="BU482" i="2"/>
  <c r="DD482" i="2"/>
  <c r="CY482" i="2"/>
  <c r="BX482" i="2"/>
  <c r="CT482" i="2"/>
  <c r="CK482" i="2"/>
  <c r="CC482" i="2"/>
  <c r="CU482" i="2"/>
  <c r="CX482" i="2"/>
  <c r="BW485" i="2"/>
  <c r="CW485" i="2"/>
  <c r="BY485" i="2"/>
  <c r="DC485" i="2"/>
  <c r="CG485" i="2"/>
  <c r="BX485" i="2"/>
  <c r="BZ485" i="2"/>
  <c r="CA485" i="2"/>
  <c r="DA485" i="2"/>
  <c r="CN485" i="2"/>
  <c r="DB499" i="2"/>
  <c r="BU499" i="2"/>
  <c r="DD499" i="2"/>
  <c r="CP499" i="2"/>
  <c r="CW499" i="2"/>
  <c r="BY499" i="2"/>
  <c r="CN499" i="2"/>
  <c r="CE499" i="2"/>
  <c r="DE499" i="2"/>
  <c r="CH499" i="2"/>
  <c r="CV522" i="2"/>
  <c r="BX522" i="2"/>
  <c r="CZ522" i="2"/>
  <c r="CO522" i="2"/>
  <c r="CF522" i="2"/>
  <c r="CS522" i="2"/>
  <c r="BZ522" i="2"/>
  <c r="CK522" i="2"/>
  <c r="CQ522" i="2"/>
  <c r="CW522" i="2"/>
  <c r="CG496" i="2"/>
  <c r="CE496" i="2"/>
  <c r="CO496" i="2"/>
  <c r="CU496" i="2"/>
  <c r="CD496" i="2"/>
  <c r="BV496" i="2"/>
  <c r="BX496" i="2"/>
  <c r="DA496" i="2"/>
  <c r="CQ496" i="2"/>
  <c r="CM496" i="2"/>
  <c r="AP696" i="2"/>
  <c r="AV696" i="2"/>
  <c r="AR696" i="2"/>
  <c r="CF515" i="2"/>
  <c r="CI515" i="2"/>
  <c r="BZ515" i="2"/>
  <c r="CK515" i="2"/>
  <c r="CP515" i="2"/>
  <c r="CS515" i="2"/>
  <c r="CB515" i="2"/>
  <c r="CH515" i="2"/>
  <c r="CR515" i="2"/>
  <c r="CJ515" i="2"/>
  <c r="BZ482" i="2"/>
  <c r="CW482" i="2"/>
  <c r="CD482" i="2"/>
  <c r="CI482" i="2"/>
  <c r="CB482" i="2"/>
  <c r="BY482" i="2"/>
  <c r="BR482" i="2"/>
  <c r="DA482" i="2"/>
  <c r="CP482" i="2"/>
  <c r="CH482" i="2"/>
  <c r="CU485" i="2"/>
  <c r="CR485" i="2"/>
  <c r="CD485" i="2"/>
  <c r="DE485" i="2"/>
  <c r="CO485" i="2"/>
  <c r="CJ485" i="2"/>
  <c r="CL485" i="2"/>
  <c r="CI485" i="2"/>
  <c r="CK485" i="2"/>
  <c r="CT485" i="2"/>
  <c r="CX499" i="2"/>
  <c r="CQ499" i="2"/>
  <c r="CV499" i="2"/>
  <c r="BR499" i="2"/>
  <c r="BS499" i="2"/>
  <c r="CM499" i="2"/>
  <c r="CF499" i="2"/>
  <c r="CS499" i="2"/>
  <c r="DA499" i="2"/>
  <c r="CY499" i="2"/>
  <c r="CX522" i="2"/>
  <c r="CR522" i="2"/>
  <c r="BR522" i="2"/>
  <c r="CC522" i="2"/>
  <c r="DD522" i="2"/>
  <c r="CY522" i="2"/>
  <c r="BS522" i="2"/>
  <c r="CI522" i="2"/>
  <c r="CE522" i="2"/>
  <c r="BW522" i="2"/>
  <c r="CY496" i="2"/>
  <c r="CJ496" i="2"/>
  <c r="DE496" i="2"/>
  <c r="CX496" i="2"/>
  <c r="BY496" i="2"/>
  <c r="CT496" i="2"/>
  <c r="CB496" i="2"/>
  <c r="CF496" i="2"/>
  <c r="CN496" i="2"/>
  <c r="DB496" i="2"/>
  <c r="AW696" i="2"/>
  <c r="AN696" i="2"/>
  <c r="DD515" i="2"/>
  <c r="CQ515" i="2"/>
  <c r="CZ515" i="2"/>
  <c r="DB515" i="2"/>
  <c r="BU515" i="2"/>
  <c r="DC515" i="2"/>
  <c r="DE515" i="2"/>
  <c r="CO515" i="2"/>
  <c r="BX515" i="2"/>
  <c r="CZ482" i="2"/>
  <c r="CO482" i="2"/>
  <c r="BV482" i="2"/>
  <c r="DB482" i="2"/>
  <c r="CS482" i="2"/>
  <c r="CJ482" i="2"/>
  <c r="CA482" i="2"/>
  <c r="BS482" i="2"/>
  <c r="DE482" i="2"/>
  <c r="BV485" i="2"/>
  <c r="CF485" i="2"/>
  <c r="BU485" i="2"/>
  <c r="CS485" i="2"/>
  <c r="BR485" i="2"/>
  <c r="CZ485" i="2"/>
  <c r="CV485" i="2"/>
  <c r="CY485" i="2"/>
  <c r="DD485" i="2"/>
  <c r="CC499" i="2"/>
  <c r="CR499" i="2"/>
  <c r="CA499" i="2"/>
  <c r="CB499" i="2"/>
  <c r="CU499" i="2"/>
  <c r="CD499" i="2"/>
  <c r="CT499" i="2"/>
  <c r="BX499" i="2"/>
  <c r="DC499" i="2"/>
  <c r="CB522" i="2"/>
  <c r="BT522" i="2"/>
  <c r="CH522" i="2"/>
  <c r="BU522" i="2"/>
  <c r="CM522" i="2"/>
  <c r="CL522" i="2"/>
  <c r="DA522" i="2"/>
  <c r="DC522" i="2"/>
  <c r="BV522" i="2"/>
  <c r="CC496" i="2"/>
  <c r="CW496" i="2"/>
  <c r="CA496" i="2"/>
  <c r="CZ496" i="2"/>
  <c r="BZ496" i="2"/>
  <c r="CL496" i="2"/>
  <c r="DD496" i="2"/>
  <c r="CI496" i="2"/>
  <c r="BW496" i="2"/>
  <c r="AO696" i="2"/>
  <c r="AO643" i="2"/>
  <c r="AN700" i="2"/>
  <c r="AQ700" i="2"/>
  <c r="AT700" i="2"/>
  <c r="AR700" i="2"/>
  <c r="AP700" i="2"/>
  <c r="AV700" i="2"/>
  <c r="AW700" i="2"/>
  <c r="AU700" i="2"/>
  <c r="AO700" i="2"/>
  <c r="AS700" i="2"/>
  <c r="AN616" i="2"/>
  <c r="AR616" i="2"/>
  <c r="AO616" i="2"/>
  <c r="AQ616" i="2"/>
  <c r="AU616" i="2"/>
  <c r="AW616" i="2"/>
  <c r="AV616" i="2"/>
  <c r="AP616" i="2"/>
  <c r="AT616" i="2"/>
  <c r="AS616" i="2"/>
  <c r="CN461" i="2"/>
  <c r="BY461" i="2"/>
  <c r="DA461" i="2"/>
  <c r="CW461" i="2"/>
  <c r="CS461" i="2"/>
  <c r="CT461" i="2"/>
  <c r="CC461" i="2"/>
  <c r="CZ461" i="2"/>
  <c r="CV461" i="2"/>
  <c r="BS461" i="2"/>
  <c r="CK461" i="2"/>
  <c r="CQ461" i="2"/>
  <c r="DE461" i="2"/>
  <c r="CH461" i="2"/>
  <c r="DC461" i="2"/>
  <c r="BU461" i="2"/>
  <c r="DD461" i="2"/>
  <c r="BW461" i="2"/>
  <c r="CF461" i="2"/>
  <c r="CU461" i="2"/>
  <c r="BR461" i="2"/>
  <c r="CA461" i="2"/>
  <c r="CR461" i="2"/>
  <c r="CJ461" i="2"/>
  <c r="CE461" i="2"/>
  <c r="CD461" i="2"/>
  <c r="CX461" i="2"/>
  <c r="CI461" i="2"/>
  <c r="BZ461" i="2"/>
  <c r="BX461" i="2"/>
  <c r="CP461" i="2"/>
  <c r="BT461" i="2"/>
  <c r="CG461" i="2"/>
  <c r="CY461" i="2"/>
  <c r="CM461" i="2"/>
  <c r="DB461" i="2"/>
  <c r="CO461" i="2"/>
  <c r="CB461" i="2"/>
  <c r="BV461" i="2"/>
  <c r="CL461" i="2"/>
  <c r="AP657" i="2"/>
  <c r="AU657" i="2"/>
  <c r="AO657" i="2"/>
  <c r="AW657" i="2"/>
  <c r="AQ657" i="2"/>
  <c r="AS657" i="2"/>
  <c r="AR657" i="2"/>
  <c r="AT657" i="2"/>
  <c r="AV657" i="2"/>
  <c r="AN657" i="2"/>
  <c r="AP702" i="2"/>
  <c r="AO702" i="2"/>
  <c r="AR702" i="2"/>
  <c r="AT702" i="2"/>
  <c r="AQ702" i="2"/>
  <c r="AS702" i="2"/>
  <c r="AV702" i="2"/>
  <c r="AN702" i="2"/>
  <c r="AU702" i="2"/>
  <c r="AW702" i="2"/>
  <c r="CG539" i="2"/>
  <c r="DC539" i="2"/>
  <c r="CH539" i="2"/>
  <c r="CR539" i="2"/>
  <c r="DA539" i="2"/>
  <c r="CL539" i="2"/>
  <c r="CQ539" i="2"/>
  <c r="BR539" i="2"/>
  <c r="CM539" i="2"/>
  <c r="CB539" i="2"/>
  <c r="CT539" i="2"/>
  <c r="CX539" i="2"/>
  <c r="BX539" i="2"/>
  <c r="BU539" i="2"/>
  <c r="CJ539" i="2"/>
  <c r="CI539" i="2"/>
  <c r="CF539" i="2"/>
  <c r="CK539" i="2"/>
  <c r="CC539" i="2"/>
  <c r="BS539" i="2"/>
  <c r="CV539" i="2"/>
  <c r="DE539" i="2"/>
  <c r="BV539" i="2"/>
  <c r="BY539" i="2"/>
  <c r="BT539" i="2"/>
  <c r="CP539" i="2"/>
  <c r="DB539" i="2"/>
  <c r="CZ539" i="2"/>
  <c r="CA539" i="2"/>
  <c r="CO539" i="2"/>
  <c r="BW539" i="2"/>
  <c r="CD539" i="2"/>
  <c r="BZ539" i="2"/>
  <c r="CW539" i="2"/>
  <c r="CS539" i="2"/>
  <c r="DD539" i="2"/>
  <c r="CN539" i="2"/>
  <c r="CU539" i="2"/>
  <c r="CE539" i="2"/>
  <c r="CY539" i="2"/>
  <c r="AW646" i="2"/>
  <c r="AV646" i="2"/>
  <c r="AR646" i="2"/>
  <c r="AP646" i="2"/>
  <c r="AN646" i="2"/>
  <c r="AO646" i="2"/>
  <c r="AQ646" i="2"/>
  <c r="AT646" i="2"/>
  <c r="AU646" i="2"/>
  <c r="AS646" i="2"/>
  <c r="CL505" i="2"/>
  <c r="DB505" i="2"/>
  <c r="CB505" i="2"/>
  <c r="CW505" i="2"/>
  <c r="DE505" i="2"/>
  <c r="CC505" i="2"/>
  <c r="DC505" i="2"/>
  <c r="CO505" i="2"/>
  <c r="CR505" i="2"/>
  <c r="CA505" i="2"/>
  <c r="CM505" i="2"/>
  <c r="BT505" i="2"/>
  <c r="BV505" i="2"/>
  <c r="BZ505" i="2"/>
  <c r="CP505" i="2"/>
  <c r="DA505" i="2"/>
  <c r="CZ505" i="2"/>
  <c r="CF505" i="2"/>
  <c r="BR505" i="2"/>
  <c r="BU505" i="2"/>
  <c r="CE505" i="2"/>
  <c r="CX505" i="2"/>
  <c r="CG505" i="2"/>
  <c r="CY505" i="2"/>
  <c r="CJ505" i="2"/>
  <c r="CK505" i="2"/>
  <c r="CQ505" i="2"/>
  <c r="BW505" i="2"/>
  <c r="CD505" i="2"/>
  <c r="BX505" i="2"/>
  <c r="CT505" i="2"/>
  <c r="BS505" i="2"/>
  <c r="BY505" i="2"/>
  <c r="CV505" i="2"/>
  <c r="CS505" i="2"/>
  <c r="CN505" i="2"/>
  <c r="DD505" i="2"/>
  <c r="CH505" i="2"/>
  <c r="CI505" i="2"/>
  <c r="CU505" i="2"/>
  <c r="AV629" i="2"/>
  <c r="AP629" i="2"/>
  <c r="AS629" i="2"/>
  <c r="AQ629" i="2"/>
  <c r="AW629" i="2"/>
  <c r="AU629" i="2"/>
  <c r="AN629" i="2"/>
  <c r="AT629" i="2"/>
  <c r="AO629" i="2"/>
  <c r="AR629" i="2"/>
  <c r="AL641" i="2"/>
  <c r="AQ641" i="2" s="1"/>
  <c r="BP524" i="2"/>
  <c r="CI524" i="2" s="1"/>
  <c r="AO679" i="2"/>
  <c r="AP679" i="2"/>
  <c r="AV679" i="2"/>
  <c r="AW679" i="2"/>
  <c r="AN679" i="2"/>
  <c r="AQ679" i="2"/>
  <c r="AR679" i="2"/>
  <c r="AU679" i="2"/>
  <c r="AS679" i="2"/>
  <c r="AT679" i="2"/>
  <c r="AW609" i="2"/>
  <c r="AO609" i="2"/>
  <c r="AP609" i="2"/>
  <c r="AT609" i="2"/>
  <c r="AU609" i="2"/>
  <c r="AQ609" i="2"/>
  <c r="AV609" i="2"/>
  <c r="AN609" i="2"/>
  <c r="AS609" i="2"/>
  <c r="AR609" i="2"/>
  <c r="AQ659" i="2"/>
  <c r="AW659" i="2"/>
  <c r="AU659" i="2"/>
  <c r="AO659" i="2"/>
  <c r="AR659" i="2"/>
  <c r="AT659" i="2"/>
  <c r="AP659" i="2"/>
  <c r="AN659" i="2"/>
  <c r="AV659" i="2"/>
  <c r="AS659" i="2"/>
  <c r="AL701" i="2"/>
  <c r="AW701" i="2" s="1"/>
  <c r="AR678" i="2"/>
  <c r="AP678" i="2"/>
  <c r="AQ678" i="2"/>
  <c r="AO678" i="2"/>
  <c r="AU678" i="2"/>
  <c r="AW678" i="2"/>
  <c r="AV678" i="2"/>
  <c r="AS678" i="2"/>
  <c r="AT678" i="2"/>
  <c r="AN678" i="2"/>
  <c r="CP518" i="2"/>
  <c r="BZ518" i="2"/>
  <c r="DE518" i="2"/>
  <c r="CR518" i="2"/>
  <c r="DB518" i="2"/>
  <c r="CU518" i="2"/>
  <c r="CB518" i="2"/>
  <c r="CD518" i="2"/>
  <c r="DA518" i="2"/>
  <c r="CZ518" i="2"/>
  <c r="DC518" i="2"/>
  <c r="CM518" i="2"/>
  <c r="BT518" i="2"/>
  <c r="CO518" i="2"/>
  <c r="CI518" i="2"/>
  <c r="CF518" i="2"/>
  <c r="CL518" i="2"/>
  <c r="BV518" i="2"/>
  <c r="CS518" i="2"/>
  <c r="CC518" i="2"/>
  <c r="CE518" i="2"/>
  <c r="CA518" i="2"/>
  <c r="CJ518" i="2"/>
  <c r="CV518" i="2"/>
  <c r="CQ518" i="2"/>
  <c r="BS518" i="2"/>
  <c r="CX518" i="2"/>
  <c r="BX518" i="2"/>
  <c r="CH518" i="2"/>
  <c r="CT518" i="2"/>
  <c r="BR518" i="2"/>
  <c r="CW518" i="2"/>
  <c r="BY518" i="2"/>
  <c r="CN518" i="2"/>
  <c r="BU518" i="2"/>
  <c r="CK518" i="2"/>
  <c r="CY518" i="2"/>
  <c r="CG518" i="2"/>
  <c r="BW518" i="2"/>
  <c r="DD518" i="2"/>
  <c r="AT698" i="2"/>
  <c r="AR698" i="2"/>
  <c r="AO698" i="2"/>
  <c r="AS698" i="2"/>
  <c r="AV698" i="2"/>
  <c r="AQ698" i="2"/>
  <c r="AU698" i="2"/>
  <c r="AW698" i="2"/>
  <c r="AN698" i="2"/>
  <c r="AP698" i="2"/>
  <c r="BP466" i="2"/>
  <c r="CF466" i="2" s="1"/>
  <c r="CQ536" i="2"/>
  <c r="BZ536" i="2"/>
  <c r="DE536" i="2"/>
  <c r="DA536" i="2"/>
  <c r="BR536" i="2"/>
  <c r="CZ536" i="2"/>
  <c r="CD536" i="2"/>
  <c r="CV536" i="2"/>
  <c r="CB536" i="2"/>
  <c r="CW536" i="2"/>
  <c r="CM536" i="2"/>
  <c r="CO536" i="2"/>
  <c r="CI536" i="2"/>
  <c r="DC536" i="2"/>
  <c r="CK536" i="2"/>
  <c r="BT536" i="2"/>
  <c r="CJ536" i="2"/>
  <c r="BS536" i="2"/>
  <c r="BW536" i="2"/>
  <c r="CY536" i="2"/>
  <c r="DB536" i="2"/>
  <c r="CU536" i="2"/>
  <c r="CA536" i="2"/>
  <c r="CX536" i="2"/>
  <c r="CF536" i="2"/>
  <c r="CN536" i="2"/>
  <c r="BY536" i="2"/>
  <c r="CL536" i="2"/>
  <c r="CP536" i="2"/>
  <c r="CT536" i="2"/>
  <c r="DD536" i="2"/>
  <c r="BX536" i="2"/>
  <c r="CS536" i="2"/>
  <c r="CC536" i="2"/>
  <c r="CE536" i="2"/>
  <c r="BU536" i="2"/>
  <c r="CH536" i="2"/>
  <c r="CG536" i="2"/>
  <c r="BV536" i="2"/>
  <c r="CR536" i="2"/>
  <c r="BP521" i="2"/>
  <c r="BP508" i="2"/>
  <c r="BY500" i="2"/>
  <c r="CK500" i="2"/>
  <c r="BR500" i="2"/>
  <c r="CP500" i="2"/>
  <c r="CG500" i="2"/>
  <c r="DD500" i="2"/>
  <c r="CX500" i="2"/>
  <c r="CT500" i="2"/>
  <c r="CF500" i="2"/>
  <c r="CU500" i="2"/>
  <c r="CD500" i="2"/>
  <c r="BS500" i="2"/>
  <c r="CY500" i="2"/>
  <c r="CZ500" i="2"/>
  <c r="CS500" i="2"/>
  <c r="CH500" i="2"/>
  <c r="CA500" i="2"/>
  <c r="BU500" i="2"/>
  <c r="DA500" i="2"/>
  <c r="CC500" i="2"/>
  <c r="BT500" i="2"/>
  <c r="DC500" i="2"/>
  <c r="CM500" i="2"/>
  <c r="CL500" i="2"/>
  <c r="DB500" i="2"/>
  <c r="CW500" i="2"/>
  <c r="CB500" i="2"/>
  <c r="BZ500" i="2"/>
  <c r="DE500" i="2"/>
  <c r="CE500" i="2"/>
  <c r="CQ500" i="2"/>
  <c r="BX500" i="2"/>
  <c r="CI500" i="2"/>
  <c r="BV500" i="2"/>
  <c r="CJ500" i="2"/>
  <c r="CV500" i="2"/>
  <c r="CN500" i="2"/>
  <c r="CR500" i="2"/>
  <c r="BW500" i="2"/>
  <c r="CO500" i="2"/>
  <c r="BO543" i="2"/>
  <c r="BP543" i="2" s="1"/>
  <c r="AR645" i="2"/>
  <c r="AP645" i="2"/>
  <c r="AV645" i="2"/>
  <c r="AS645" i="2"/>
  <c r="AO645" i="2"/>
  <c r="AT645" i="2"/>
  <c r="AN645" i="2"/>
  <c r="AQ645" i="2"/>
  <c r="AW645" i="2"/>
  <c r="AU645" i="2"/>
  <c r="BV550" i="2"/>
  <c r="CP550" i="2"/>
  <c r="DB550" i="2"/>
  <c r="CY550" i="2"/>
  <c r="CN550" i="2"/>
  <c r="CA550" i="2"/>
  <c r="CX550" i="2"/>
  <c r="DE550" i="2"/>
  <c r="CC550" i="2"/>
  <c r="CF550" i="2"/>
  <c r="CO550" i="2"/>
  <c r="CT550" i="2"/>
  <c r="CH550" i="2"/>
  <c r="CR550" i="2"/>
  <c r="BZ550" i="2"/>
  <c r="CB550" i="2"/>
  <c r="CL550" i="2"/>
  <c r="CI550" i="2"/>
  <c r="BY550" i="2"/>
  <c r="CM550" i="2"/>
  <c r="BX550" i="2"/>
  <c r="BT550" i="2"/>
  <c r="CE550" i="2"/>
  <c r="DC550" i="2"/>
  <c r="CW550" i="2"/>
  <c r="CQ550" i="2"/>
  <c r="CS550" i="2"/>
  <c r="DA550" i="2"/>
  <c r="CJ550" i="2"/>
  <c r="DD550" i="2"/>
  <c r="CV550" i="2"/>
  <c r="BU550" i="2"/>
  <c r="CK550" i="2"/>
  <c r="BS550" i="2"/>
  <c r="CG550" i="2"/>
  <c r="CU550" i="2"/>
  <c r="CZ550" i="2"/>
  <c r="CD550" i="2"/>
  <c r="BR550" i="2"/>
  <c r="BW550" i="2"/>
  <c r="AN654" i="2"/>
  <c r="AP654" i="2"/>
  <c r="AT654" i="2"/>
  <c r="AW654" i="2"/>
  <c r="AO654" i="2"/>
  <c r="AS654" i="2"/>
  <c r="AV654" i="2"/>
  <c r="AU654" i="2"/>
  <c r="AQ654" i="2"/>
  <c r="AR654" i="2"/>
  <c r="CS492" i="2"/>
  <c r="DC492" i="2"/>
  <c r="BR492" i="2"/>
  <c r="CG492" i="2"/>
  <c r="DA492" i="2"/>
  <c r="CP492" i="2"/>
  <c r="CI492" i="2"/>
  <c r="CB492" i="2"/>
  <c r="CU492" i="2"/>
  <c r="BW492" i="2"/>
  <c r="BZ492" i="2"/>
  <c r="CQ492" i="2"/>
  <c r="CT492" i="2"/>
  <c r="CR492" i="2"/>
  <c r="CZ492" i="2"/>
  <c r="CW492" i="2"/>
  <c r="CO492" i="2"/>
  <c r="CC492" i="2"/>
  <c r="CK492" i="2"/>
  <c r="CF492" i="2"/>
  <c r="DD492" i="2"/>
  <c r="DB492" i="2"/>
  <c r="BT492" i="2"/>
  <c r="CE492" i="2"/>
  <c r="CY492" i="2"/>
  <c r="CD492" i="2"/>
  <c r="CA492" i="2"/>
  <c r="CH492" i="2"/>
  <c r="CL492" i="2"/>
  <c r="CJ492" i="2"/>
  <c r="DE492" i="2"/>
  <c r="BU492" i="2"/>
  <c r="BS492" i="2"/>
  <c r="CV492" i="2"/>
  <c r="BY492" i="2"/>
  <c r="CN492" i="2"/>
  <c r="CM492" i="2"/>
  <c r="CX492" i="2"/>
  <c r="BX492" i="2"/>
  <c r="BV492" i="2"/>
  <c r="CM495" i="2"/>
  <c r="BX495" i="2"/>
  <c r="DB495" i="2"/>
  <c r="CO495" i="2"/>
  <c r="CQ495" i="2"/>
  <c r="BZ495" i="2"/>
  <c r="CV495" i="2"/>
  <c r="CX495" i="2"/>
  <c r="CR495" i="2"/>
  <c r="CS495" i="2"/>
  <c r="CT495" i="2"/>
  <c r="CE495" i="2"/>
  <c r="CU495" i="2"/>
  <c r="CD495" i="2"/>
  <c r="CK495" i="2"/>
  <c r="CJ495" i="2"/>
  <c r="BS495" i="2"/>
  <c r="CL495" i="2"/>
  <c r="CI495" i="2"/>
  <c r="CY495" i="2"/>
  <c r="BW495" i="2"/>
  <c r="DA495" i="2"/>
  <c r="CZ495" i="2"/>
  <c r="DC495" i="2"/>
  <c r="BR495" i="2"/>
  <c r="CN495" i="2"/>
  <c r="CB495" i="2"/>
  <c r="CF495" i="2"/>
  <c r="CA495" i="2"/>
  <c r="CC495" i="2"/>
  <c r="DD495" i="2"/>
  <c r="DE495" i="2"/>
  <c r="CG495" i="2"/>
  <c r="BY495" i="2"/>
  <c r="CP495" i="2"/>
  <c r="CH495" i="2"/>
  <c r="BV495" i="2"/>
  <c r="CW495" i="2"/>
  <c r="BU495" i="2"/>
  <c r="BT495" i="2"/>
  <c r="CR473" i="2"/>
  <c r="BT473" i="2"/>
  <c r="CV473" i="2"/>
  <c r="CM473" i="2"/>
  <c r="CT473" i="2"/>
  <c r="CP473" i="2"/>
  <c r="DB473" i="2"/>
  <c r="CD473" i="2"/>
  <c r="DC473" i="2"/>
  <c r="CK473" i="2"/>
  <c r="BW473" i="2"/>
  <c r="DA473" i="2"/>
  <c r="CW473" i="2"/>
  <c r="CS473" i="2"/>
  <c r="BY473" i="2"/>
  <c r="CX473" i="2"/>
  <c r="CA473" i="2"/>
  <c r="CZ473" i="2"/>
  <c r="BU473" i="2"/>
  <c r="CH473" i="2"/>
  <c r="CO473" i="2"/>
  <c r="BR473" i="2"/>
  <c r="CL473" i="2"/>
  <c r="BZ473" i="2"/>
  <c r="CY473" i="2"/>
  <c r="CF473" i="2"/>
  <c r="BX473" i="2"/>
  <c r="CE473" i="2"/>
  <c r="CB473" i="2"/>
  <c r="CJ473" i="2"/>
  <c r="BV473" i="2"/>
  <c r="CN473" i="2"/>
  <c r="BS473" i="2"/>
  <c r="CU473" i="2"/>
  <c r="DE473" i="2"/>
  <c r="CQ473" i="2"/>
  <c r="CG473" i="2"/>
  <c r="CI473" i="2"/>
  <c r="DD473" i="2"/>
  <c r="CC473" i="2"/>
  <c r="AS671" i="2"/>
  <c r="AT671" i="2"/>
  <c r="AP671" i="2"/>
  <c r="AQ671" i="2"/>
  <c r="AW671" i="2"/>
  <c r="AO671" i="2"/>
  <c r="AR671" i="2"/>
  <c r="AN671" i="2"/>
  <c r="AV671" i="2"/>
  <c r="AU671" i="2"/>
  <c r="AV694" i="2"/>
  <c r="AO694" i="2"/>
  <c r="AP694" i="2"/>
  <c r="AN694" i="2"/>
  <c r="AU694" i="2"/>
  <c r="AR694" i="2"/>
  <c r="AW694" i="2"/>
  <c r="AS694" i="2"/>
  <c r="AT694" i="2"/>
  <c r="AQ694" i="2"/>
  <c r="DB483" i="2"/>
  <c r="CE483" i="2"/>
  <c r="CD483" i="2"/>
  <c r="CO483" i="2"/>
  <c r="BY483" i="2"/>
  <c r="BV483" i="2"/>
  <c r="CS483" i="2"/>
  <c r="BS483" i="2"/>
  <c r="BZ483" i="2"/>
  <c r="CT483" i="2"/>
  <c r="CI483" i="2"/>
  <c r="CF483" i="2"/>
  <c r="CJ483" i="2"/>
  <c r="CZ483" i="2"/>
  <c r="CB483" i="2"/>
  <c r="CC483" i="2"/>
  <c r="BW483" i="2"/>
  <c r="CK483" i="2"/>
  <c r="CL483" i="2"/>
  <c r="BU483" i="2"/>
  <c r="DD483" i="2"/>
  <c r="CY483" i="2"/>
  <c r="BT483" i="2"/>
  <c r="CP483" i="2"/>
  <c r="DE483" i="2"/>
  <c r="CX483" i="2"/>
  <c r="CN483" i="2"/>
  <c r="CR483" i="2"/>
  <c r="CQ483" i="2"/>
  <c r="DA483" i="2"/>
  <c r="CA483" i="2"/>
  <c r="BX483" i="2"/>
  <c r="CU483" i="2"/>
  <c r="DC483" i="2"/>
  <c r="CG483" i="2"/>
  <c r="CH483" i="2"/>
  <c r="CW483" i="2"/>
  <c r="CM483" i="2"/>
  <c r="BR483" i="2"/>
  <c r="CV483" i="2"/>
  <c r="BR494" i="2"/>
  <c r="DA494" i="2"/>
  <c r="CA494" i="2"/>
  <c r="CC494" i="2"/>
  <c r="CI494" i="2"/>
  <c r="CN494" i="2"/>
  <c r="DB494" i="2"/>
  <c r="CK494" i="2"/>
  <c r="CT494" i="2"/>
  <c r="BV494" i="2"/>
  <c r="BZ494" i="2"/>
  <c r="BS494" i="2"/>
  <c r="CU494" i="2"/>
  <c r="BY494" i="2"/>
  <c r="CX494" i="2"/>
  <c r="CF494" i="2"/>
  <c r="DD494" i="2"/>
  <c r="CL494" i="2"/>
  <c r="DC494" i="2"/>
  <c r="CV494" i="2"/>
  <c r="BX494" i="2"/>
  <c r="CY494" i="2"/>
  <c r="CP494" i="2"/>
  <c r="CR494" i="2"/>
  <c r="BW494" i="2"/>
  <c r="CG494" i="2"/>
  <c r="CZ494" i="2"/>
  <c r="CW494" i="2"/>
  <c r="CD494" i="2"/>
  <c r="BU494" i="2"/>
  <c r="CE494" i="2"/>
  <c r="CJ494" i="2"/>
  <c r="CB494" i="2"/>
  <c r="DE494" i="2"/>
  <c r="CH494" i="2"/>
  <c r="CO494" i="2"/>
  <c r="BT494" i="2"/>
  <c r="CQ494" i="2"/>
  <c r="CS494" i="2"/>
  <c r="CM494" i="2"/>
  <c r="AS639" i="2"/>
  <c r="AV639" i="2"/>
  <c r="AT639" i="2"/>
  <c r="AR639" i="2"/>
  <c r="AW639" i="2"/>
  <c r="AO639" i="2"/>
  <c r="AQ639" i="2"/>
  <c r="AU639" i="2"/>
  <c r="AN639" i="2"/>
  <c r="AP639" i="2"/>
  <c r="AR636" i="2"/>
  <c r="AT636" i="2"/>
  <c r="AW636" i="2"/>
  <c r="AQ636" i="2"/>
  <c r="AS636" i="2"/>
  <c r="AO636" i="2"/>
  <c r="AV636" i="2"/>
  <c r="AN636" i="2"/>
  <c r="AP636" i="2"/>
  <c r="AU636" i="2"/>
  <c r="AP658" i="2"/>
  <c r="AR658" i="2"/>
  <c r="AO658" i="2"/>
  <c r="AS658" i="2"/>
  <c r="AU658" i="2"/>
  <c r="AV658" i="2"/>
  <c r="AQ658" i="2"/>
  <c r="AT658" i="2"/>
  <c r="AW658" i="2"/>
  <c r="AN658" i="2"/>
  <c r="CF472" i="2"/>
  <c r="CC472" i="2"/>
  <c r="DA472" i="2"/>
  <c r="CP472" i="2"/>
  <c r="CL472" i="2"/>
  <c r="CR472" i="2"/>
  <c r="CO472" i="2"/>
  <c r="CS472" i="2"/>
  <c r="CT472" i="2"/>
  <c r="DE472" i="2"/>
  <c r="DC472" i="2"/>
  <c r="CK472" i="2"/>
  <c r="CG472" i="2"/>
  <c r="CV472" i="2"/>
  <c r="BR472" i="2"/>
  <c r="DD472" i="2"/>
  <c r="CJ472" i="2"/>
  <c r="BU472" i="2"/>
  <c r="BY472" i="2"/>
  <c r="CQ472" i="2"/>
  <c r="CN472" i="2"/>
  <c r="CU472" i="2"/>
  <c r="DB472" i="2"/>
  <c r="BW472" i="2"/>
  <c r="CY472" i="2"/>
  <c r="CE472" i="2"/>
  <c r="CX472" i="2"/>
  <c r="CW472" i="2"/>
  <c r="BT472" i="2"/>
  <c r="CM472" i="2"/>
  <c r="BZ472" i="2"/>
  <c r="CD472" i="2"/>
  <c r="CI472" i="2"/>
  <c r="CA472" i="2"/>
  <c r="CZ472" i="2"/>
  <c r="BV472" i="2"/>
  <c r="BX472" i="2"/>
  <c r="CH472" i="2"/>
  <c r="CB472" i="2"/>
  <c r="BS472" i="2"/>
  <c r="AQ663" i="2"/>
  <c r="AO663" i="2"/>
  <c r="AT663" i="2"/>
  <c r="AU663" i="2"/>
  <c r="AP663" i="2"/>
  <c r="AS663" i="2"/>
  <c r="AV663" i="2"/>
  <c r="AN663" i="2"/>
  <c r="AR663" i="2"/>
  <c r="AW663" i="2"/>
  <c r="BR466" i="2"/>
  <c r="BS466" i="2"/>
  <c r="CT466" i="2"/>
  <c r="BW466" i="2"/>
  <c r="CZ466" i="2"/>
  <c r="CW544" i="2"/>
  <c r="BY544" i="2"/>
  <c r="CK544" i="2"/>
  <c r="CI544" i="2"/>
  <c r="CS544" i="2"/>
  <c r="CY544" i="2"/>
  <c r="DE544" i="2"/>
  <c r="BS544" i="2"/>
  <c r="BX544" i="2"/>
  <c r="DB544" i="2"/>
  <c r="CB544" i="2"/>
  <c r="CA544" i="2"/>
  <c r="BV544" i="2"/>
  <c r="CZ544" i="2"/>
  <c r="BZ544" i="2"/>
  <c r="CP544" i="2"/>
  <c r="DA544" i="2"/>
  <c r="CG544" i="2"/>
  <c r="BU544" i="2"/>
  <c r="CQ544" i="2"/>
  <c r="BW544" i="2"/>
  <c r="CJ544" i="2"/>
  <c r="BT544" i="2"/>
  <c r="CL544" i="2"/>
  <c r="CR544" i="2"/>
  <c r="CN544" i="2"/>
  <c r="CD544" i="2"/>
  <c r="CX544" i="2"/>
  <c r="BR544" i="2"/>
  <c r="CV544" i="2"/>
  <c r="CC544" i="2"/>
  <c r="CO544" i="2"/>
  <c r="CM544" i="2"/>
  <c r="CE544" i="2"/>
  <c r="CH544" i="2"/>
  <c r="CU544" i="2"/>
  <c r="CT544" i="2"/>
  <c r="DD544" i="2"/>
  <c r="CF544" i="2"/>
  <c r="DC544" i="2"/>
  <c r="CO549" i="2"/>
  <c r="DB549" i="2"/>
  <c r="CV549" i="2"/>
  <c r="CK549" i="2"/>
  <c r="DC549" i="2"/>
  <c r="CQ549" i="2"/>
  <c r="BU549" i="2"/>
  <c r="CB549" i="2"/>
  <c r="DA549" i="2"/>
  <c r="CH549" i="2"/>
  <c r="CP549" i="2"/>
  <c r="CI549" i="2"/>
  <c r="BV549" i="2"/>
  <c r="BW549" i="2"/>
  <c r="CU549" i="2"/>
  <c r="BZ549" i="2"/>
  <c r="CG549" i="2"/>
  <c r="DD549" i="2"/>
  <c r="CD549" i="2"/>
  <c r="CF549" i="2"/>
  <c r="CT549" i="2"/>
  <c r="CJ549" i="2"/>
  <c r="BS549" i="2"/>
  <c r="CC549" i="2"/>
  <c r="CX549" i="2"/>
  <c r="CZ549" i="2"/>
  <c r="BX549" i="2"/>
  <c r="CN549" i="2"/>
  <c r="CR549" i="2"/>
  <c r="CE549" i="2"/>
  <c r="CA549" i="2"/>
  <c r="CM549" i="2"/>
  <c r="CY549" i="2"/>
  <c r="CL549" i="2"/>
  <c r="CS549" i="2"/>
  <c r="CW549" i="2"/>
  <c r="BY549" i="2"/>
  <c r="BR549" i="2"/>
  <c r="DE549" i="2"/>
  <c r="BT549" i="2"/>
  <c r="CH459" i="2"/>
  <c r="CR459" i="2"/>
  <c r="BU459" i="2"/>
  <c r="CC459" i="2"/>
  <c r="DB459" i="2"/>
  <c r="CQ459" i="2"/>
  <c r="CO459" i="2"/>
  <c r="CD459" i="2"/>
  <c r="CN459" i="2"/>
  <c r="CF459" i="2"/>
  <c r="CA459" i="2"/>
  <c r="CS459" i="2"/>
  <c r="CG459" i="2"/>
  <c r="CZ459" i="2"/>
  <c r="CL459" i="2"/>
  <c r="BR459" i="2"/>
  <c r="CV459" i="2"/>
  <c r="BZ459" i="2"/>
  <c r="CJ459" i="2"/>
  <c r="CM459" i="2"/>
  <c r="BS459" i="2"/>
  <c r="CK459" i="2"/>
  <c r="BT459" i="2"/>
  <c r="DE459" i="2"/>
  <c r="DD459" i="2"/>
  <c r="BY459" i="2"/>
  <c r="BX459" i="2"/>
  <c r="CU459" i="2"/>
  <c r="CP459" i="2"/>
  <c r="CI459" i="2"/>
  <c r="BW459" i="2"/>
  <c r="DA459" i="2"/>
  <c r="CX459" i="2"/>
  <c r="CB459" i="2"/>
  <c r="BV459" i="2"/>
  <c r="DC459" i="2"/>
  <c r="CE459" i="2"/>
  <c r="CT459" i="2"/>
  <c r="CW459" i="2"/>
  <c r="CY459" i="2"/>
  <c r="AT630" i="2"/>
  <c r="AP630" i="2"/>
  <c r="AS630" i="2"/>
  <c r="AV630" i="2"/>
  <c r="AQ630" i="2"/>
  <c r="AW630" i="2"/>
  <c r="AR630" i="2"/>
  <c r="AO630" i="2"/>
  <c r="AU630" i="2"/>
  <c r="AN630" i="2"/>
  <c r="AP685" i="2"/>
  <c r="AR685" i="2"/>
  <c r="AQ685" i="2"/>
  <c r="AS685" i="2"/>
  <c r="AO685" i="2"/>
  <c r="AW685" i="2"/>
  <c r="AU685" i="2"/>
  <c r="AV685" i="2"/>
  <c r="AN685" i="2"/>
  <c r="AT685" i="2"/>
  <c r="CA531" i="2"/>
  <c r="CO531" i="2"/>
  <c r="CE531" i="2"/>
  <c r="DB531" i="2"/>
  <c r="BW531" i="2"/>
  <c r="DE531" i="2"/>
  <c r="CK531" i="2"/>
  <c r="BR531" i="2"/>
  <c r="BU531" i="2"/>
  <c r="DD531" i="2"/>
  <c r="BS531" i="2"/>
  <c r="BT531" i="2"/>
  <c r="CQ531" i="2"/>
  <c r="CF531" i="2"/>
  <c r="CH531" i="2"/>
  <c r="BZ531" i="2"/>
  <c r="DA531" i="2"/>
  <c r="CD531" i="2"/>
  <c r="CR531" i="2"/>
  <c r="CC531" i="2"/>
  <c r="CV531" i="2"/>
  <c r="BX531" i="2"/>
  <c r="CW531" i="2"/>
  <c r="CL531" i="2"/>
  <c r="BV531" i="2"/>
  <c r="CM531" i="2"/>
  <c r="CI531" i="2"/>
  <c r="CY531" i="2"/>
  <c r="CS531" i="2"/>
  <c r="CJ531" i="2"/>
  <c r="CN531" i="2"/>
  <c r="CZ531" i="2"/>
  <c r="CX531" i="2"/>
  <c r="CG531" i="2"/>
  <c r="DC531" i="2"/>
  <c r="CP531" i="2"/>
  <c r="CU531" i="2"/>
  <c r="CT531" i="2"/>
  <c r="BY531" i="2"/>
  <c r="CB531" i="2"/>
  <c r="AS611" i="2"/>
  <c r="AO611" i="2"/>
  <c r="AT611" i="2"/>
  <c r="AP611" i="2"/>
  <c r="AV611" i="2"/>
  <c r="AR611" i="2"/>
  <c r="AU611" i="2"/>
  <c r="AQ611" i="2"/>
  <c r="AW611" i="2"/>
  <c r="AN611" i="2"/>
  <c r="BV458" i="2"/>
  <c r="BR458" i="2"/>
  <c r="CI458" i="2"/>
  <c r="CZ458" i="2"/>
  <c r="BS458" i="2"/>
  <c r="CV458" i="2"/>
  <c r="BZ458" i="2"/>
  <c r="BY458" i="2"/>
  <c r="CX458" i="2"/>
  <c r="CR458" i="2"/>
  <c r="CS458" i="2"/>
  <c r="CT458" i="2"/>
  <c r="DE458" i="2"/>
  <c r="CD458" i="2"/>
  <c r="CG458" i="2"/>
  <c r="BX458" i="2"/>
  <c r="DB458" i="2"/>
  <c r="BU458" i="2"/>
  <c r="CY458" i="2"/>
  <c r="DA458" i="2"/>
  <c r="CQ458" i="2"/>
  <c r="DC458" i="2"/>
  <c r="CA458" i="2"/>
  <c r="CC458" i="2"/>
  <c r="CM458" i="2"/>
  <c r="BT458" i="2"/>
  <c r="DD458" i="2"/>
  <c r="CP458" i="2"/>
  <c r="CJ458" i="2"/>
  <c r="CK458" i="2"/>
  <c r="CN458" i="2"/>
  <c r="CH458" i="2"/>
  <c r="CF458" i="2"/>
  <c r="CE458" i="2"/>
  <c r="CW458" i="2"/>
  <c r="CL458" i="2"/>
  <c r="BW458" i="2"/>
  <c r="CO458" i="2"/>
  <c r="CU458" i="2"/>
  <c r="CB458" i="2"/>
  <c r="AN695" i="2"/>
  <c r="AP695" i="2"/>
  <c r="AS695" i="2"/>
  <c r="AO695" i="2"/>
  <c r="AT695" i="2"/>
  <c r="AQ695" i="2"/>
  <c r="AR695" i="2"/>
  <c r="AV695" i="2"/>
  <c r="AU695" i="2"/>
  <c r="AW695" i="2"/>
  <c r="CJ465" i="2"/>
  <c r="CY465" i="2"/>
  <c r="CT465" i="2"/>
  <c r="DE465" i="2"/>
  <c r="CH465" i="2"/>
  <c r="DD465" i="2"/>
  <c r="CP465" i="2"/>
  <c r="CF465" i="2"/>
  <c r="CK465" i="2"/>
  <c r="CG465" i="2"/>
  <c r="CZ465" i="2"/>
  <c r="CA465" i="2"/>
  <c r="CU465" i="2"/>
  <c r="DA465" i="2"/>
  <c r="CX465" i="2"/>
  <c r="BY465" i="2"/>
  <c r="BV465" i="2"/>
  <c r="CW465" i="2"/>
  <c r="CQ465" i="2"/>
  <c r="CR465" i="2"/>
  <c r="CO465" i="2"/>
  <c r="CL465" i="2"/>
  <c r="CD465" i="2"/>
  <c r="DC465" i="2"/>
  <c r="BT465" i="2"/>
  <c r="CV465" i="2"/>
  <c r="CN465" i="2"/>
  <c r="BZ465" i="2"/>
  <c r="BW465" i="2"/>
  <c r="CM465" i="2"/>
  <c r="BX465" i="2"/>
  <c r="CS465" i="2"/>
  <c r="DB465" i="2"/>
  <c r="BS465" i="2"/>
  <c r="CC465" i="2"/>
  <c r="CB465" i="2"/>
  <c r="BR465" i="2"/>
  <c r="CI465" i="2"/>
  <c r="CE465" i="2"/>
  <c r="BU465" i="2"/>
  <c r="AQ631" i="2"/>
  <c r="AV631" i="2"/>
  <c r="AU631" i="2"/>
  <c r="AW631" i="2"/>
  <c r="AP631" i="2"/>
  <c r="AN631" i="2"/>
  <c r="AS631" i="2"/>
  <c r="AO631" i="2"/>
  <c r="AR631" i="2"/>
  <c r="AT631" i="2"/>
  <c r="CR554" i="2"/>
  <c r="BR554" i="2"/>
  <c r="CQ554" i="2"/>
  <c r="CJ554" i="2"/>
  <c r="BY554" i="2"/>
  <c r="BZ554" i="2"/>
  <c r="BW554" i="2"/>
  <c r="DA554" i="2"/>
  <c r="CB554" i="2"/>
  <c r="DB554" i="2"/>
  <c r="CT554" i="2"/>
  <c r="CY554" i="2"/>
  <c r="DD554" i="2"/>
  <c r="CK554" i="2"/>
  <c r="CW554" i="2"/>
  <c r="CZ554" i="2"/>
  <c r="CH554" i="2"/>
  <c r="BT554" i="2"/>
  <c r="CN554" i="2"/>
  <c r="BS554" i="2"/>
  <c r="BU554" i="2"/>
  <c r="CP554" i="2"/>
  <c r="CV554" i="2"/>
  <c r="CO554" i="2"/>
  <c r="CE554" i="2"/>
  <c r="CF554" i="2"/>
  <c r="CX554" i="2"/>
  <c r="CL554" i="2"/>
  <c r="CU554" i="2"/>
  <c r="CI554" i="2"/>
  <c r="DC554" i="2"/>
  <c r="CC554" i="2"/>
  <c r="DE554" i="2"/>
  <c r="BV554" i="2"/>
  <c r="CG554" i="2"/>
  <c r="CD554" i="2"/>
  <c r="BX554" i="2"/>
  <c r="CS554" i="2"/>
  <c r="CM554" i="2"/>
  <c r="CA554" i="2"/>
  <c r="CD487" i="2"/>
  <c r="CL487" i="2"/>
  <c r="DE487" i="2"/>
  <c r="DB487" i="2"/>
  <c r="DA487" i="2"/>
  <c r="CE487" i="2"/>
  <c r="DD487" i="2"/>
  <c r="CT487" i="2"/>
  <c r="BU487" i="2"/>
  <c r="CC487" i="2"/>
  <c r="CH487" i="2"/>
  <c r="BW487" i="2"/>
  <c r="BY487" i="2"/>
  <c r="CY487" i="2"/>
  <c r="CA487" i="2"/>
  <c r="BR487" i="2"/>
  <c r="CJ487" i="2"/>
  <c r="CW487" i="2"/>
  <c r="CB487" i="2"/>
  <c r="CZ487" i="2"/>
  <c r="CX487" i="2"/>
  <c r="CM487" i="2"/>
  <c r="CK487" i="2"/>
  <c r="BZ487" i="2"/>
  <c r="CG487" i="2"/>
  <c r="CO487" i="2"/>
  <c r="CR487" i="2"/>
  <c r="CV487" i="2"/>
  <c r="CQ487" i="2"/>
  <c r="CF487" i="2"/>
  <c r="CP487" i="2"/>
  <c r="CN487" i="2"/>
  <c r="BT487" i="2"/>
  <c r="DC487" i="2"/>
  <c r="BV487" i="2"/>
  <c r="CI487" i="2"/>
  <c r="CS487" i="2"/>
  <c r="BS487" i="2"/>
  <c r="CU487" i="2"/>
  <c r="BX487" i="2"/>
  <c r="DA468" i="2"/>
  <c r="CT468" i="2"/>
  <c r="CA468" i="2"/>
  <c r="BX468" i="2"/>
  <c r="CE468" i="2"/>
  <c r="CZ468" i="2"/>
  <c r="BS468" i="2"/>
  <c r="DD468" i="2"/>
  <c r="CQ468" i="2"/>
  <c r="DB468" i="2"/>
  <c r="CW468" i="2"/>
  <c r="BY468" i="2"/>
  <c r="BT468" i="2"/>
  <c r="BW468" i="2"/>
  <c r="BV468" i="2"/>
  <c r="CO468" i="2"/>
  <c r="CR468" i="2"/>
  <c r="BZ468" i="2"/>
  <c r="CM468" i="2"/>
  <c r="CD468" i="2"/>
  <c r="CJ468" i="2"/>
  <c r="CL468" i="2"/>
  <c r="CY468" i="2"/>
  <c r="CG468" i="2"/>
  <c r="CC468" i="2"/>
  <c r="CH468" i="2"/>
  <c r="CU468" i="2"/>
  <c r="CF468" i="2"/>
  <c r="CX468" i="2"/>
  <c r="CB468" i="2"/>
  <c r="DC468" i="2"/>
  <c r="CS468" i="2"/>
  <c r="CN468" i="2"/>
  <c r="BR468" i="2"/>
  <c r="CI468" i="2"/>
  <c r="BU468" i="2"/>
  <c r="CV468" i="2"/>
  <c r="DE468" i="2"/>
  <c r="CK468" i="2"/>
  <c r="CP468" i="2"/>
  <c r="CE503" i="2"/>
  <c r="CQ503" i="2"/>
  <c r="BR503" i="2"/>
  <c r="BT503" i="2"/>
  <c r="DB503" i="2"/>
  <c r="CX503" i="2"/>
  <c r="CL503" i="2"/>
  <c r="BX503" i="2"/>
  <c r="CN503" i="2"/>
  <c r="CG503" i="2"/>
  <c r="CU503" i="2"/>
  <c r="CW503" i="2"/>
  <c r="CT503" i="2"/>
  <c r="BW503" i="2"/>
  <c r="DC503" i="2"/>
  <c r="CC503" i="2"/>
  <c r="CD503" i="2"/>
  <c r="CK503" i="2"/>
  <c r="BU503" i="2"/>
  <c r="CF503" i="2"/>
  <c r="CM503" i="2"/>
  <c r="BV503" i="2"/>
  <c r="CZ503" i="2"/>
  <c r="CV503" i="2"/>
  <c r="DD503" i="2"/>
  <c r="BS503" i="2"/>
  <c r="BY503" i="2"/>
  <c r="CI503" i="2"/>
  <c r="CP503" i="2"/>
  <c r="CO503" i="2"/>
  <c r="CB503" i="2"/>
  <c r="CJ503" i="2"/>
  <c r="CA503" i="2"/>
  <c r="DA503" i="2"/>
  <c r="CS503" i="2"/>
  <c r="BZ503" i="2"/>
  <c r="CR503" i="2"/>
  <c r="DE503" i="2"/>
  <c r="CY503" i="2"/>
  <c r="CH503" i="2"/>
  <c r="CH524" i="2"/>
  <c r="DB524" i="2"/>
  <c r="CN524" i="2"/>
  <c r="CR524" i="2"/>
  <c r="CQ524" i="2"/>
  <c r="BZ524" i="2"/>
  <c r="BT524" i="2"/>
  <c r="BR524" i="2"/>
  <c r="CW524" i="2"/>
  <c r="DD524" i="2"/>
  <c r="AN664" i="2"/>
  <c r="AV664" i="2"/>
  <c r="AO664" i="2"/>
  <c r="AR664" i="2"/>
  <c r="AP664" i="2"/>
  <c r="AS664" i="2"/>
  <c r="AT664" i="2"/>
  <c r="AU664" i="2"/>
  <c r="AW664" i="2"/>
  <c r="AQ664" i="2"/>
  <c r="AR612" i="2"/>
  <c r="AV612" i="2"/>
  <c r="AQ612" i="2"/>
  <c r="AU612" i="2"/>
  <c r="AW612" i="2"/>
  <c r="AT612" i="2"/>
  <c r="AS612" i="2"/>
  <c r="AO612" i="2"/>
  <c r="AP612" i="2"/>
  <c r="AN612" i="2"/>
  <c r="BT542" i="2"/>
  <c r="CV542" i="2"/>
  <c r="CI542" i="2"/>
  <c r="CA542" i="2"/>
  <c r="BW542" i="2"/>
  <c r="BU542" i="2"/>
  <c r="BS542" i="2"/>
  <c r="CJ542" i="2"/>
  <c r="CF542" i="2"/>
  <c r="CR542" i="2"/>
  <c r="CE542" i="2"/>
  <c r="CQ542" i="2"/>
  <c r="CX542" i="2"/>
  <c r="DC542" i="2"/>
  <c r="DD542" i="2"/>
  <c r="CS542" i="2"/>
  <c r="BY542" i="2"/>
  <c r="CY542" i="2"/>
  <c r="CH542" i="2"/>
  <c r="CT542" i="2"/>
  <c r="CL542" i="2"/>
  <c r="DB542" i="2"/>
  <c r="CW542" i="2"/>
  <c r="CM542" i="2"/>
  <c r="CC542" i="2"/>
  <c r="CU542" i="2"/>
  <c r="DA542" i="2"/>
  <c r="CG542" i="2"/>
  <c r="CD542" i="2"/>
  <c r="DE542" i="2"/>
  <c r="CO542" i="2"/>
  <c r="CN542" i="2"/>
  <c r="CB542" i="2"/>
  <c r="CZ542" i="2"/>
  <c r="CP542" i="2"/>
  <c r="BZ542" i="2"/>
  <c r="BV542" i="2"/>
  <c r="BX542" i="2"/>
  <c r="CK542" i="2"/>
  <c r="BR542" i="2"/>
  <c r="CX504" i="2"/>
  <c r="CL504" i="2"/>
  <c r="DB504" i="2"/>
  <c r="CE504" i="2"/>
  <c r="CZ504" i="2"/>
  <c r="BR504" i="2"/>
  <c r="CM504" i="2"/>
  <c r="BY504" i="2"/>
  <c r="CU504" i="2"/>
  <c r="CR504" i="2"/>
  <c r="CN504" i="2"/>
  <c r="CF504" i="2"/>
  <c r="BV504" i="2"/>
  <c r="CQ504" i="2"/>
  <c r="CT504" i="2"/>
  <c r="DC504" i="2"/>
  <c r="CW504" i="2"/>
  <c r="DA504" i="2"/>
  <c r="CI504" i="2"/>
  <c r="BT504" i="2"/>
  <c r="BZ504" i="2"/>
  <c r="CC504" i="2"/>
  <c r="CP504" i="2"/>
  <c r="CO504" i="2"/>
  <c r="CS504" i="2"/>
  <c r="CG504" i="2"/>
  <c r="BU504" i="2"/>
  <c r="CK504" i="2"/>
  <c r="BW504" i="2"/>
  <c r="DD504" i="2"/>
  <c r="DE504" i="2"/>
  <c r="CV504" i="2"/>
  <c r="CH504" i="2"/>
  <c r="CY504" i="2"/>
  <c r="BS504" i="2"/>
  <c r="CB504" i="2"/>
  <c r="BX504" i="2"/>
  <c r="CA504" i="2"/>
  <c r="CD504" i="2"/>
  <c r="CJ504" i="2"/>
  <c r="AW647" i="2"/>
  <c r="AO647" i="2"/>
  <c r="AN647" i="2"/>
  <c r="AP647" i="2"/>
  <c r="AS647" i="2"/>
  <c r="AQ647" i="2"/>
  <c r="AV647" i="2"/>
  <c r="AT647" i="2"/>
  <c r="AU647" i="2"/>
  <c r="AR647" i="2"/>
  <c r="BR507" i="2"/>
  <c r="BU507" i="2"/>
  <c r="CJ507" i="2"/>
  <c r="BV507" i="2"/>
  <c r="CS507" i="2"/>
  <c r="CM507" i="2"/>
  <c r="BZ507" i="2"/>
  <c r="CB507" i="2"/>
  <c r="CV507" i="2"/>
  <c r="CC507" i="2"/>
  <c r="CR507" i="2"/>
  <c r="CO507" i="2"/>
  <c r="CQ507" i="2"/>
  <c r="DA507" i="2"/>
  <c r="CU507" i="2"/>
  <c r="CG507" i="2"/>
  <c r="CF507" i="2"/>
  <c r="CW507" i="2"/>
  <c r="CX507" i="2"/>
  <c r="CI507" i="2"/>
  <c r="DD507" i="2"/>
  <c r="BS507" i="2"/>
  <c r="CE507" i="2"/>
  <c r="CZ507" i="2"/>
  <c r="DB507" i="2"/>
  <c r="DC507" i="2"/>
  <c r="CK507" i="2"/>
  <c r="BY507" i="2"/>
  <c r="CA507" i="2"/>
  <c r="CN507" i="2"/>
  <c r="CL507" i="2"/>
  <c r="DE507" i="2"/>
  <c r="CP507" i="2"/>
  <c r="CY507" i="2"/>
  <c r="BX507" i="2"/>
  <c r="BT507" i="2"/>
  <c r="CD507" i="2"/>
  <c r="CT507" i="2"/>
  <c r="BW507" i="2"/>
  <c r="CH507" i="2"/>
  <c r="AP674" i="2"/>
  <c r="AV674" i="2"/>
  <c r="AO674" i="2"/>
  <c r="AU674" i="2"/>
  <c r="AR674" i="2"/>
  <c r="AQ674" i="2"/>
  <c r="AW674" i="2"/>
  <c r="AT674" i="2"/>
  <c r="AS674" i="2"/>
  <c r="AN674" i="2"/>
  <c r="AR635" i="2"/>
  <c r="AO635" i="2"/>
  <c r="AN635" i="2"/>
  <c r="AQ635" i="2"/>
  <c r="AS635" i="2"/>
  <c r="AP635" i="2"/>
  <c r="AU635" i="2"/>
  <c r="AV635" i="2"/>
  <c r="AT635" i="2"/>
  <c r="AW635" i="2"/>
  <c r="BX541" i="2"/>
  <c r="CE541" i="2"/>
  <c r="CZ541" i="2"/>
  <c r="CL541" i="2"/>
  <c r="CQ541" i="2"/>
  <c r="CA541" i="2"/>
  <c r="CB541" i="2"/>
  <c r="CD541" i="2"/>
  <c r="CY541" i="2"/>
  <c r="CX541" i="2"/>
  <c r="BT541" i="2"/>
  <c r="BW541" i="2"/>
  <c r="CW541" i="2"/>
  <c r="BR541" i="2"/>
  <c r="CV541" i="2"/>
  <c r="DD541" i="2"/>
  <c r="CG541" i="2"/>
  <c r="CF541" i="2"/>
  <c r="CJ541" i="2"/>
  <c r="CC541" i="2"/>
  <c r="BZ541" i="2"/>
  <c r="CI541" i="2"/>
  <c r="DA541" i="2"/>
  <c r="BV541" i="2"/>
  <c r="DB541" i="2"/>
  <c r="BU541" i="2"/>
  <c r="CH541" i="2"/>
  <c r="BY541" i="2"/>
  <c r="BS541" i="2"/>
  <c r="CM541" i="2"/>
  <c r="CP541" i="2"/>
  <c r="CS541" i="2"/>
  <c r="CT541" i="2"/>
  <c r="CN541" i="2"/>
  <c r="DE541" i="2"/>
  <c r="CO541" i="2"/>
  <c r="CU541" i="2"/>
  <c r="CR541" i="2"/>
  <c r="CK541" i="2"/>
  <c r="DC541" i="2"/>
  <c r="BP464" i="2"/>
  <c r="AL633" i="2"/>
  <c r="AT610" i="2"/>
  <c r="AV610" i="2"/>
  <c r="AQ610" i="2"/>
  <c r="AO610" i="2"/>
  <c r="AP610" i="2"/>
  <c r="AS610" i="2"/>
  <c r="AN610" i="2"/>
  <c r="AU610" i="2"/>
  <c r="AR610" i="2"/>
  <c r="AW610" i="2"/>
  <c r="AV604" i="2"/>
  <c r="AP604" i="2"/>
  <c r="AN604" i="2"/>
  <c r="AT604" i="2"/>
  <c r="AQ604" i="2"/>
  <c r="AU604" i="2"/>
  <c r="AS604" i="2"/>
  <c r="AO604" i="2"/>
  <c r="AR604" i="2"/>
  <c r="AW604" i="2"/>
  <c r="BZ109" i="2"/>
  <c r="BZ106" i="2"/>
  <c r="BZ108" i="2"/>
  <c r="BZ110" i="2"/>
  <c r="BZ107" i="2"/>
  <c r="CG110" i="2"/>
  <c r="CG106" i="2"/>
  <c r="CG109" i="2"/>
  <c r="CG107" i="2"/>
  <c r="CG108" i="2"/>
  <c r="CB107" i="2"/>
  <c r="CB106" i="2"/>
  <c r="CB110" i="2"/>
  <c r="CB108" i="2"/>
  <c r="CB109" i="2"/>
  <c r="CI106" i="2"/>
  <c r="CI109" i="2"/>
  <c r="CI110" i="2"/>
  <c r="CI108" i="2"/>
  <c r="CI107" i="2"/>
  <c r="BN457" i="2"/>
  <c r="BO457" i="2" s="1"/>
  <c r="CF405" i="2"/>
  <c r="CF408" i="2"/>
  <c r="CF406" i="2"/>
  <c r="CF407" i="2"/>
  <c r="CF409" i="2"/>
  <c r="CE408" i="2"/>
  <c r="CE409" i="2"/>
  <c r="CE405" i="2"/>
  <c r="CE406" i="2"/>
  <c r="CE407" i="2"/>
  <c r="CA409" i="2"/>
  <c r="CA406" i="2"/>
  <c r="CA408" i="2"/>
  <c r="CA405" i="2"/>
  <c r="CA407" i="2"/>
  <c r="BX409" i="2"/>
  <c r="BX405" i="2"/>
  <c r="BX407" i="2"/>
  <c r="BX406" i="2"/>
  <c r="BX408" i="2"/>
  <c r="BL406" i="2"/>
  <c r="BL405" i="2"/>
  <c r="BL407" i="2"/>
  <c r="BL408" i="2"/>
  <c r="BL409" i="2"/>
  <c r="BI405" i="2"/>
  <c r="BI408" i="2"/>
  <c r="BI409" i="2"/>
  <c r="BI407" i="2"/>
  <c r="BI406" i="2"/>
  <c r="BK405" i="2"/>
  <c r="BK407" i="2"/>
  <c r="BK406" i="2"/>
  <c r="BK409" i="2"/>
  <c r="BK408" i="2"/>
  <c r="BW406" i="2"/>
  <c r="BW408" i="2"/>
  <c r="BW407" i="2"/>
  <c r="BW409" i="2"/>
  <c r="BW405" i="2"/>
  <c r="AK688" i="2"/>
  <c r="AL688" i="2" s="1"/>
  <c r="AL681" i="2"/>
  <c r="CE555" i="2"/>
  <c r="CJ555" i="2"/>
  <c r="CW555" i="2"/>
  <c r="CD555" i="2"/>
  <c r="BU555" i="2"/>
  <c r="BX555" i="2"/>
  <c r="CT555" i="2"/>
  <c r="CH555" i="2"/>
  <c r="CK555" i="2"/>
  <c r="CR555" i="2"/>
  <c r="CG555" i="2"/>
  <c r="CP555" i="2"/>
  <c r="BS555" i="2"/>
  <c r="BZ555" i="2"/>
  <c r="CC555" i="2"/>
  <c r="DA555" i="2"/>
  <c r="CA555" i="2"/>
  <c r="CZ555" i="2"/>
  <c r="CY555" i="2"/>
  <c r="BY555" i="2"/>
  <c r="DC555" i="2"/>
  <c r="BW555" i="2"/>
  <c r="CF555" i="2"/>
  <c r="CI555" i="2"/>
  <c r="DD555" i="2"/>
  <c r="DE555" i="2"/>
  <c r="CS555" i="2"/>
  <c r="CM555" i="2"/>
  <c r="CX555" i="2"/>
  <c r="DB555" i="2"/>
  <c r="CL555" i="2"/>
  <c r="CQ555" i="2"/>
  <c r="BR555" i="2"/>
  <c r="CV555" i="2"/>
  <c r="CU555" i="2"/>
  <c r="CN555" i="2"/>
  <c r="BT555" i="2"/>
  <c r="CO555" i="2"/>
  <c r="BV555" i="2"/>
  <c r="CB555" i="2"/>
  <c r="AQ624" i="2"/>
  <c r="AN624" i="2"/>
  <c r="AT624" i="2"/>
  <c r="AR624" i="2"/>
  <c r="AU624" i="2"/>
  <c r="AW624" i="2"/>
  <c r="AS624" i="2"/>
  <c r="AV624" i="2"/>
  <c r="AP624" i="2"/>
  <c r="AO624" i="2"/>
  <c r="BP498" i="2"/>
  <c r="BW538" i="2"/>
  <c r="CW538" i="2"/>
  <c r="CU538" i="2"/>
  <c r="BY538" i="2"/>
  <c r="BT538" i="2"/>
  <c r="BX538" i="2"/>
  <c r="CJ538" i="2"/>
  <c r="CX538" i="2"/>
  <c r="CY538" i="2"/>
  <c r="DC538" i="2"/>
  <c r="CZ538" i="2"/>
  <c r="CC538" i="2"/>
  <c r="CV538" i="2"/>
  <c r="CP538" i="2"/>
  <c r="DA538" i="2"/>
  <c r="CM538" i="2"/>
  <c r="CQ538" i="2"/>
  <c r="CI538" i="2"/>
  <c r="CB538" i="2"/>
  <c r="CL538" i="2"/>
  <c r="CS538" i="2"/>
  <c r="CE538" i="2"/>
  <c r="BU538" i="2"/>
  <c r="CG538" i="2"/>
  <c r="BZ538" i="2"/>
  <c r="CD538" i="2"/>
  <c r="DB538" i="2"/>
  <c r="BR538" i="2"/>
  <c r="CK538" i="2"/>
  <c r="BV538" i="2"/>
  <c r="CN538" i="2"/>
  <c r="CO538" i="2"/>
  <c r="CH538" i="2"/>
  <c r="CR538" i="2"/>
  <c r="CT538" i="2"/>
  <c r="BS538" i="2"/>
  <c r="CA538" i="2"/>
  <c r="DD538" i="2"/>
  <c r="CF538" i="2"/>
  <c r="DE538" i="2"/>
  <c r="AL608" i="2"/>
  <c r="BY108" i="2"/>
  <c r="BY106" i="2"/>
  <c r="BY109" i="2"/>
  <c r="BY107" i="2"/>
  <c r="BY110" i="2"/>
  <c r="BX108" i="2"/>
  <c r="BX107" i="2"/>
  <c r="BX110" i="2"/>
  <c r="BX109" i="2"/>
  <c r="BX106" i="2"/>
  <c r="CE110" i="2"/>
  <c r="CE106" i="2"/>
  <c r="CE107" i="2"/>
  <c r="CE109" i="2"/>
  <c r="CE108" i="2"/>
  <c r="CJ110" i="2"/>
  <c r="CJ108" i="2"/>
  <c r="CJ107" i="2"/>
  <c r="CJ109" i="2"/>
  <c r="CJ106" i="2"/>
  <c r="CM527" i="2"/>
  <c r="DD527" i="2"/>
  <c r="CX527" i="2"/>
  <c r="CY527" i="2"/>
  <c r="CR527" i="2"/>
  <c r="CA527" i="2"/>
  <c r="CZ527" i="2"/>
  <c r="CG527" i="2"/>
  <c r="CW527" i="2"/>
  <c r="CV527" i="2"/>
  <c r="CT527" i="2"/>
  <c r="BY527" i="2"/>
  <c r="CC527" i="2"/>
  <c r="CD527" i="2"/>
  <c r="CI527" i="2"/>
  <c r="CJ527" i="2"/>
  <c r="DA527" i="2"/>
  <c r="CQ527" i="2"/>
  <c r="CF527" i="2"/>
  <c r="CS527" i="2"/>
  <c r="BU527" i="2"/>
  <c r="DB527" i="2"/>
  <c r="CO527" i="2"/>
  <c r="CH527" i="2"/>
  <c r="BX527" i="2"/>
  <c r="CP527" i="2"/>
  <c r="BS527" i="2"/>
  <c r="CE527" i="2"/>
  <c r="CK527" i="2"/>
  <c r="CN527" i="2"/>
  <c r="BW527" i="2"/>
  <c r="BV527" i="2"/>
  <c r="DC527" i="2"/>
  <c r="CL527" i="2"/>
  <c r="BZ527" i="2"/>
  <c r="CU527" i="2"/>
  <c r="BT527" i="2"/>
  <c r="CB527" i="2"/>
  <c r="BR527" i="2"/>
  <c r="DE527" i="2"/>
  <c r="AN615" i="2"/>
  <c r="AV615" i="2"/>
  <c r="AP615" i="2"/>
  <c r="AT615" i="2"/>
  <c r="AQ615" i="2"/>
  <c r="AS615" i="2"/>
  <c r="AR615" i="2"/>
  <c r="AO615" i="2"/>
  <c r="AW615" i="2"/>
  <c r="AU615" i="2"/>
  <c r="BS409" i="2"/>
  <c r="BS405" i="2"/>
  <c r="BS407" i="2"/>
  <c r="BS406" i="2"/>
  <c r="BS408" i="2"/>
  <c r="CJ408" i="2"/>
  <c r="CJ406" i="2"/>
  <c r="CJ405" i="2"/>
  <c r="CJ407" i="2"/>
  <c r="CJ409" i="2"/>
  <c r="BU406" i="2"/>
  <c r="BU409" i="2"/>
  <c r="BU408" i="2"/>
  <c r="BU407" i="2"/>
  <c r="BU405" i="2"/>
  <c r="BQ405" i="2"/>
  <c r="BQ409" i="2"/>
  <c r="BQ407" i="2"/>
  <c r="BQ406" i="2"/>
  <c r="BQ408" i="2"/>
  <c r="CG408" i="2"/>
  <c r="CG406" i="2"/>
  <c r="CG409" i="2"/>
  <c r="CG407" i="2"/>
  <c r="CG405" i="2"/>
  <c r="CI408" i="2"/>
  <c r="CI409" i="2"/>
  <c r="CI406" i="2"/>
  <c r="CI405" i="2"/>
  <c r="CI407" i="2"/>
  <c r="BV408" i="2"/>
  <c r="BV405" i="2"/>
  <c r="BV407" i="2"/>
  <c r="BV409" i="2"/>
  <c r="BV406" i="2"/>
  <c r="CD407" i="2"/>
  <c r="CD405" i="2"/>
  <c r="CD409" i="2"/>
  <c r="CD406" i="2"/>
  <c r="CD408" i="2"/>
  <c r="AL648" i="2"/>
  <c r="AN673" i="2"/>
  <c r="AT673" i="2"/>
  <c r="AV673" i="2"/>
  <c r="AS673" i="2"/>
  <c r="AO673" i="2"/>
  <c r="AP673" i="2"/>
  <c r="AR673" i="2"/>
  <c r="AW673" i="2"/>
  <c r="AQ673" i="2"/>
  <c r="AU673" i="2"/>
  <c r="AR668" i="2"/>
  <c r="AU668" i="2"/>
  <c r="AW668" i="2"/>
  <c r="AO668" i="2"/>
  <c r="AS668" i="2"/>
  <c r="AN668" i="2"/>
  <c r="AV668" i="2"/>
  <c r="AQ668" i="2"/>
  <c r="AP668" i="2"/>
  <c r="AT668" i="2"/>
  <c r="AP614" i="2"/>
  <c r="AT614" i="2"/>
  <c r="AU614" i="2"/>
  <c r="AN614" i="2"/>
  <c r="AW614" i="2"/>
  <c r="AS614" i="2"/>
  <c r="AR614" i="2"/>
  <c r="AV614" i="2"/>
  <c r="AO614" i="2"/>
  <c r="AQ614" i="2"/>
  <c r="CL110" i="2"/>
  <c r="CL107" i="2"/>
  <c r="CL106" i="2"/>
  <c r="CL108" i="2"/>
  <c r="CL109" i="2"/>
  <c r="CA110" i="2"/>
  <c r="CA106" i="2"/>
  <c r="CA109" i="2"/>
  <c r="CA108" i="2"/>
  <c r="CA107" i="2"/>
  <c r="CD108" i="2"/>
  <c r="CD107" i="2"/>
  <c r="CD106" i="2"/>
  <c r="CD110" i="2"/>
  <c r="CD109" i="2"/>
  <c r="CH108" i="2"/>
  <c r="CH110" i="2"/>
  <c r="CH106" i="2"/>
  <c r="CH107" i="2"/>
  <c r="CH109" i="2"/>
  <c r="AO649" i="2"/>
  <c r="AP649" i="2"/>
  <c r="AV649" i="2"/>
  <c r="AQ649" i="2"/>
  <c r="AN649" i="2"/>
  <c r="AW649" i="2"/>
  <c r="AR649" i="2"/>
  <c r="AT649" i="2"/>
  <c r="AS649" i="2"/>
  <c r="AU649" i="2"/>
  <c r="CS526" i="2"/>
  <c r="CF526" i="2"/>
  <c r="CN526" i="2"/>
  <c r="CW526" i="2"/>
  <c r="DB526" i="2"/>
  <c r="CD526" i="2"/>
  <c r="DA526" i="2"/>
  <c r="BX526" i="2"/>
  <c r="DE526" i="2"/>
  <c r="CQ526" i="2"/>
  <c r="BV526" i="2"/>
  <c r="CO526" i="2"/>
  <c r="CX526" i="2"/>
  <c r="CJ526" i="2"/>
  <c r="CB526" i="2"/>
  <c r="BU526" i="2"/>
  <c r="BR526" i="2"/>
  <c r="BY526" i="2"/>
  <c r="CR526" i="2"/>
  <c r="CV526" i="2"/>
  <c r="CC526" i="2"/>
  <c r="BW526" i="2"/>
  <c r="CT526" i="2"/>
  <c r="DD526" i="2"/>
  <c r="CM526" i="2"/>
  <c r="CE526" i="2"/>
  <c r="CP526" i="2"/>
  <c r="BS526" i="2"/>
  <c r="CG526" i="2"/>
  <c r="CL526" i="2"/>
  <c r="BZ526" i="2"/>
  <c r="CZ526" i="2"/>
  <c r="CH526" i="2"/>
  <c r="BT526" i="2"/>
  <c r="DC526" i="2"/>
  <c r="CA526" i="2"/>
  <c r="CY526" i="2"/>
  <c r="CU526" i="2"/>
  <c r="CK526" i="2"/>
  <c r="CI526" i="2"/>
  <c r="AS670" i="2"/>
  <c r="AV670" i="2"/>
  <c r="AN670" i="2"/>
  <c r="AW670" i="2"/>
  <c r="AU670" i="2"/>
  <c r="AQ670" i="2"/>
  <c r="AP670" i="2"/>
  <c r="AT670" i="2"/>
  <c r="AO670" i="2"/>
  <c r="AR670" i="2"/>
  <c r="BU546" i="2"/>
  <c r="CY546" i="2"/>
  <c r="CK546" i="2"/>
  <c r="BV546" i="2"/>
  <c r="CE546" i="2"/>
  <c r="BY546" i="2"/>
  <c r="CC546" i="2"/>
  <c r="CM546" i="2"/>
  <c r="DC546" i="2"/>
  <c r="CL546" i="2"/>
  <c r="CW546" i="2"/>
  <c r="CI546" i="2"/>
  <c r="BR546" i="2"/>
  <c r="CA546" i="2"/>
  <c r="BW546" i="2"/>
  <c r="CT546" i="2"/>
  <c r="DD546" i="2"/>
  <c r="CS546" i="2"/>
  <c r="DA546" i="2"/>
  <c r="CZ546" i="2"/>
  <c r="CO546" i="2"/>
  <c r="CD546" i="2"/>
  <c r="BS546" i="2"/>
  <c r="CP546" i="2"/>
  <c r="BX546" i="2"/>
  <c r="CH546" i="2"/>
  <c r="DB546" i="2"/>
  <c r="CB546" i="2"/>
  <c r="CR546" i="2"/>
  <c r="CV546" i="2"/>
  <c r="CX546" i="2"/>
  <c r="CJ546" i="2"/>
  <c r="CN546" i="2"/>
  <c r="CU546" i="2"/>
  <c r="CF546" i="2"/>
  <c r="DE546" i="2"/>
  <c r="BZ546" i="2"/>
  <c r="CQ546" i="2"/>
  <c r="BT546" i="2"/>
  <c r="CG546" i="2"/>
  <c r="BO535" i="2"/>
  <c r="BP535" i="2" s="1"/>
  <c r="BP489" i="2"/>
  <c r="BM408" i="2"/>
  <c r="BM409" i="2"/>
  <c r="BM406" i="2"/>
  <c r="BM407" i="2"/>
  <c r="BM405" i="2"/>
  <c r="CK406" i="2"/>
  <c r="CK405" i="2"/>
  <c r="CK408" i="2"/>
  <c r="CK407" i="2"/>
  <c r="CK409" i="2"/>
  <c r="BG408" i="2"/>
  <c r="BG409" i="2"/>
  <c r="BG407" i="2"/>
  <c r="BG406" i="2"/>
  <c r="BG405" i="2"/>
  <c r="BN409" i="2"/>
  <c r="BN408" i="2"/>
  <c r="BN407" i="2"/>
  <c r="BN405" i="2"/>
  <c r="BN406" i="2"/>
  <c r="CB405" i="2"/>
  <c r="CB407" i="2"/>
  <c r="CB409" i="2"/>
  <c r="CB408" i="2"/>
  <c r="CB406" i="2"/>
  <c r="CH407" i="2"/>
  <c r="CH409" i="2"/>
  <c r="CH406" i="2"/>
  <c r="CH405" i="2"/>
  <c r="CH408" i="2"/>
  <c r="BY407" i="2"/>
  <c r="BY408" i="2"/>
  <c r="BY405" i="2"/>
  <c r="BY409" i="2"/>
  <c r="BY406" i="2"/>
  <c r="BP405" i="2"/>
  <c r="BP408" i="2"/>
  <c r="BP407" i="2"/>
  <c r="BP409" i="2"/>
  <c r="BP406" i="2"/>
  <c r="AW682" i="2"/>
  <c r="AS682" i="2"/>
  <c r="AO682" i="2"/>
  <c r="AP682" i="2"/>
  <c r="AN682" i="2"/>
  <c r="AU682" i="2"/>
  <c r="AT682" i="2"/>
  <c r="AR682" i="2"/>
  <c r="AQ682" i="2"/>
  <c r="AV682" i="2"/>
  <c r="CT479" i="2"/>
  <c r="BV479" i="2"/>
  <c r="CY479" i="2"/>
  <c r="CB479" i="2"/>
  <c r="CA479" i="2"/>
  <c r="DB479" i="2"/>
  <c r="CP479" i="2"/>
  <c r="CQ479" i="2"/>
  <c r="BW479" i="2"/>
  <c r="CE479" i="2"/>
  <c r="DC479" i="2"/>
  <c r="CW479" i="2"/>
  <c r="CG479" i="2"/>
  <c r="CZ479" i="2"/>
  <c r="CU479" i="2"/>
  <c r="CS479" i="2"/>
  <c r="CM479" i="2"/>
  <c r="CX479" i="2"/>
  <c r="BU479" i="2"/>
  <c r="DA479" i="2"/>
  <c r="CF479" i="2"/>
  <c r="CJ479" i="2"/>
  <c r="CD479" i="2"/>
  <c r="BZ479" i="2"/>
  <c r="BS479" i="2"/>
  <c r="CL479" i="2"/>
  <c r="CC479" i="2"/>
  <c r="CH479" i="2"/>
  <c r="BY479" i="2"/>
  <c r="DE479" i="2"/>
  <c r="CO479" i="2"/>
  <c r="BT479" i="2"/>
  <c r="CK479" i="2"/>
  <c r="DD479" i="2"/>
  <c r="CI479" i="2"/>
  <c r="CR479" i="2"/>
  <c r="BR479" i="2"/>
  <c r="CV479" i="2"/>
  <c r="BX479" i="2"/>
  <c r="CN479" i="2"/>
  <c r="AV642" i="2"/>
  <c r="AO642" i="2"/>
  <c r="AT642" i="2"/>
  <c r="AN642" i="2"/>
  <c r="AP642" i="2"/>
  <c r="AS642" i="2"/>
  <c r="AR642" i="2"/>
  <c r="AQ642" i="2"/>
  <c r="AU642" i="2"/>
  <c r="AW642" i="2"/>
  <c r="CO470" i="2"/>
  <c r="BX470" i="2"/>
  <c r="DB470" i="2"/>
  <c r="CT470" i="2"/>
  <c r="BR470" i="2"/>
  <c r="CW470" i="2"/>
  <c r="BU470" i="2"/>
  <c r="CJ470" i="2"/>
  <c r="CF470" i="2"/>
  <c r="BS470" i="2"/>
  <c r="DA470" i="2"/>
  <c r="CD470" i="2"/>
  <c r="CS470" i="2"/>
  <c r="CY470" i="2"/>
  <c r="CR470" i="2"/>
  <c r="BT470" i="2"/>
  <c r="CP470" i="2"/>
  <c r="CU470" i="2"/>
  <c r="CI470" i="2"/>
  <c r="DC470" i="2"/>
  <c r="CH470" i="2"/>
  <c r="BZ470" i="2"/>
  <c r="CZ470" i="2"/>
  <c r="CQ470" i="2"/>
  <c r="BV470" i="2"/>
  <c r="CG470" i="2"/>
  <c r="CX470" i="2"/>
  <c r="DD470" i="2"/>
  <c r="CL470" i="2"/>
  <c r="CK470" i="2"/>
  <c r="CB470" i="2"/>
  <c r="CM470" i="2"/>
  <c r="CC470" i="2"/>
  <c r="BY470" i="2"/>
  <c r="CV470" i="2"/>
  <c r="DE470" i="2"/>
  <c r="BW470" i="2"/>
  <c r="CE470" i="2"/>
  <c r="CA470" i="2"/>
  <c r="CN470" i="2"/>
  <c r="AR638" i="2"/>
  <c r="AP638" i="2"/>
  <c r="AU638" i="2"/>
  <c r="AS638" i="2"/>
  <c r="AN638" i="2"/>
  <c r="AT638" i="2"/>
  <c r="AO638" i="2"/>
  <c r="AW638" i="2"/>
  <c r="AQ638" i="2"/>
  <c r="AV638" i="2"/>
  <c r="CH510" i="2"/>
  <c r="CL510" i="2"/>
  <c r="CO510" i="2"/>
  <c r="BS510" i="2"/>
  <c r="CA510" i="2"/>
  <c r="CB510" i="2"/>
  <c r="BV510" i="2"/>
  <c r="DD510" i="2"/>
  <c r="CT510" i="2"/>
  <c r="CN510" i="2"/>
  <c r="CC510" i="2"/>
  <c r="CS510" i="2"/>
  <c r="CQ510" i="2"/>
  <c r="DA510" i="2"/>
  <c r="BU510" i="2"/>
  <c r="CE510" i="2"/>
  <c r="CG510" i="2"/>
  <c r="DB510" i="2"/>
  <c r="CP510" i="2"/>
  <c r="CF510" i="2"/>
  <c r="CY510" i="2"/>
  <c r="CU510" i="2"/>
  <c r="CR510" i="2"/>
  <c r="BT510" i="2"/>
  <c r="CD510" i="2"/>
  <c r="BW510" i="2"/>
  <c r="CM510" i="2"/>
  <c r="CV510" i="2"/>
  <c r="CJ510" i="2"/>
  <c r="CZ510" i="2"/>
  <c r="BY510" i="2"/>
  <c r="BR510" i="2"/>
  <c r="BZ510" i="2"/>
  <c r="CW510" i="2"/>
  <c r="CK510" i="2"/>
  <c r="DE510" i="2"/>
  <c r="DC510" i="2"/>
  <c r="CI510" i="2"/>
  <c r="BX510" i="2"/>
  <c r="CX510" i="2"/>
  <c r="CC110" i="2"/>
  <c r="CC109" i="2"/>
  <c r="CC107" i="2"/>
  <c r="CC106" i="2"/>
  <c r="CC108" i="2"/>
  <c r="CK109" i="2"/>
  <c r="CK106" i="2"/>
  <c r="CK110" i="2"/>
  <c r="CK108" i="2"/>
  <c r="CK107" i="2"/>
  <c r="BW108" i="2"/>
  <c r="BW106" i="2"/>
  <c r="BW107" i="2"/>
  <c r="BW109" i="2"/>
  <c r="BW110" i="2"/>
  <c r="CF107" i="2"/>
  <c r="CF110" i="2"/>
  <c r="CF109" i="2"/>
  <c r="CF106" i="2"/>
  <c r="CF108" i="2"/>
  <c r="CT490" i="2"/>
  <c r="CJ490" i="2"/>
  <c r="CV490" i="2"/>
  <c r="BZ490" i="2"/>
  <c r="CR490" i="2"/>
  <c r="CM490" i="2"/>
  <c r="BS490" i="2"/>
  <c r="CU490" i="2"/>
  <c r="BU490" i="2"/>
  <c r="CB490" i="2"/>
  <c r="CQ490" i="2"/>
  <c r="BV490" i="2"/>
  <c r="CI490" i="2"/>
  <c r="CK490" i="2"/>
  <c r="CS490" i="2"/>
  <c r="CF490" i="2"/>
  <c r="CA490" i="2"/>
  <c r="DE490" i="2"/>
  <c r="CH490" i="2"/>
  <c r="DA490" i="2"/>
  <c r="CY490" i="2"/>
  <c r="CP490" i="2"/>
  <c r="CE490" i="2"/>
  <c r="BW490" i="2"/>
  <c r="BX490" i="2"/>
  <c r="CW490" i="2"/>
  <c r="DD490" i="2"/>
  <c r="CN490" i="2"/>
  <c r="CL490" i="2"/>
  <c r="CC490" i="2"/>
  <c r="CG490" i="2"/>
  <c r="CD490" i="2"/>
  <c r="BT490" i="2"/>
  <c r="DC490" i="2"/>
  <c r="CO490" i="2"/>
  <c r="BR490" i="2"/>
  <c r="CX490" i="2"/>
  <c r="CZ490" i="2"/>
  <c r="BY490" i="2"/>
  <c r="DB490" i="2"/>
  <c r="AO652" i="2"/>
  <c r="AV652" i="2"/>
  <c r="AS652" i="2"/>
  <c r="AU652" i="2"/>
  <c r="AR652" i="2"/>
  <c r="AN652" i="2"/>
  <c r="AP652" i="2"/>
  <c r="AQ652" i="2"/>
  <c r="AW652" i="2"/>
  <c r="AT652" i="2"/>
  <c r="DC530" i="2"/>
  <c r="CO530" i="2"/>
  <c r="CX530" i="2"/>
  <c r="CN530" i="2"/>
  <c r="DA530" i="2"/>
  <c r="CF530" i="2"/>
  <c r="BT530" i="2"/>
  <c r="CD530" i="2"/>
  <c r="BZ530" i="2"/>
  <c r="CG530" i="2"/>
  <c r="BW530" i="2"/>
  <c r="CH530" i="2"/>
  <c r="DD530" i="2"/>
  <c r="CP530" i="2"/>
  <c r="CL530" i="2"/>
  <c r="BY530" i="2"/>
  <c r="DB530" i="2"/>
  <c r="CQ530" i="2"/>
  <c r="CW530" i="2"/>
  <c r="CS530" i="2"/>
  <c r="CM530" i="2"/>
  <c r="CT530" i="2"/>
  <c r="BU530" i="2"/>
  <c r="BV530" i="2"/>
  <c r="CY530" i="2"/>
  <c r="BR530" i="2"/>
  <c r="CU530" i="2"/>
  <c r="CV530" i="2"/>
  <c r="CJ530" i="2"/>
  <c r="CC530" i="2"/>
  <c r="CR530" i="2"/>
  <c r="CI530" i="2"/>
  <c r="CE530" i="2"/>
  <c r="CK530" i="2"/>
  <c r="CB530" i="2"/>
  <c r="DE530" i="2"/>
  <c r="CZ530" i="2"/>
  <c r="CA530" i="2"/>
  <c r="BS530" i="2"/>
  <c r="BX530" i="2"/>
  <c r="AR660" i="2"/>
  <c r="AW660" i="2"/>
  <c r="AV660" i="2"/>
  <c r="AP660" i="2"/>
  <c r="AT660" i="2"/>
  <c r="AO660" i="2"/>
  <c r="AU660" i="2"/>
  <c r="AQ660" i="2"/>
  <c r="AS660" i="2"/>
  <c r="AN660" i="2"/>
  <c r="CH463" i="2"/>
  <c r="CY463" i="2"/>
  <c r="CE463" i="2"/>
  <c r="BX463" i="2"/>
  <c r="BU463" i="2"/>
  <c r="BV463" i="2"/>
  <c r="BY463" i="2"/>
  <c r="CM463" i="2"/>
  <c r="BR463" i="2"/>
  <c r="CK463" i="2"/>
  <c r="CL463" i="2"/>
  <c r="CF463" i="2"/>
  <c r="CU463" i="2"/>
  <c r="CJ463" i="2"/>
  <c r="CC463" i="2"/>
  <c r="BS463" i="2"/>
  <c r="CI463" i="2"/>
  <c r="BT463" i="2"/>
  <c r="CZ463" i="2"/>
  <c r="CT463" i="2"/>
  <c r="CN463" i="2"/>
  <c r="DD463" i="2"/>
  <c r="BW463" i="2"/>
  <c r="CX463" i="2"/>
  <c r="CV463" i="2"/>
  <c r="DA463" i="2"/>
  <c r="CP463" i="2"/>
  <c r="BZ463" i="2"/>
  <c r="CA463" i="2"/>
  <c r="CO463" i="2"/>
  <c r="CW463" i="2"/>
  <c r="CQ463" i="2"/>
  <c r="DE463" i="2"/>
  <c r="CD463" i="2"/>
  <c r="CB463" i="2"/>
  <c r="DB463" i="2"/>
  <c r="CR463" i="2"/>
  <c r="CS463" i="2"/>
  <c r="DC463" i="2"/>
  <c r="CG463" i="2"/>
  <c r="AK613" i="2"/>
  <c r="AL613" i="2" s="1"/>
  <c r="BZ406" i="2"/>
  <c r="BZ405" i="2"/>
  <c r="BZ408" i="2"/>
  <c r="BZ409" i="2"/>
  <c r="BZ407" i="2"/>
  <c r="BJ409" i="2"/>
  <c r="BJ405" i="2"/>
  <c r="BJ408" i="2"/>
  <c r="BJ406" i="2"/>
  <c r="BJ407" i="2"/>
  <c r="BH409" i="2"/>
  <c r="BH407" i="2"/>
  <c r="BH406" i="2"/>
  <c r="BH405" i="2"/>
  <c r="BH408" i="2"/>
  <c r="BO406" i="2"/>
  <c r="BO409" i="2"/>
  <c r="BO408" i="2"/>
  <c r="BO405" i="2"/>
  <c r="BO407" i="2"/>
  <c r="BT408" i="2"/>
  <c r="BT405" i="2"/>
  <c r="BT409" i="2"/>
  <c r="BT407" i="2"/>
  <c r="BT406" i="2"/>
  <c r="CC405" i="2"/>
  <c r="CC409" i="2"/>
  <c r="CC408" i="2"/>
  <c r="CC407" i="2"/>
  <c r="CC406" i="2"/>
  <c r="BR408" i="2"/>
  <c r="BR405" i="2"/>
  <c r="BR407" i="2"/>
  <c r="BR406" i="2"/>
  <c r="BR409" i="2"/>
  <c r="BF406" i="2"/>
  <c r="BF409" i="2"/>
  <c r="BF405" i="2"/>
  <c r="BF408" i="2"/>
  <c r="BF407" i="2"/>
  <c r="CU524" i="2" l="1"/>
  <c r="CG524" i="2"/>
  <c r="BV524" i="2"/>
  <c r="CL524" i="2"/>
  <c r="DE524" i="2"/>
  <c r="CP524" i="2"/>
  <c r="CD524" i="2"/>
  <c r="CA524" i="2"/>
  <c r="CS524" i="2"/>
  <c r="CY524" i="2"/>
  <c r="CL466" i="2"/>
  <c r="CE466" i="2"/>
  <c r="CA466" i="2"/>
  <c r="DA466" i="2"/>
  <c r="DD466" i="2"/>
  <c r="CT524" i="2"/>
  <c r="CV524" i="2"/>
  <c r="BX524" i="2"/>
  <c r="BU524" i="2"/>
  <c r="CJ524" i="2"/>
  <c r="CB524" i="2"/>
  <c r="CM524" i="2"/>
  <c r="BY524" i="2"/>
  <c r="CF524" i="2"/>
  <c r="CC524" i="2"/>
  <c r="CC466" i="2"/>
  <c r="CG466" i="2"/>
  <c r="CO466" i="2"/>
  <c r="CK466" i="2"/>
  <c r="CY466" i="2"/>
  <c r="CZ524" i="2"/>
  <c r="CE524" i="2"/>
  <c r="BW524" i="2"/>
  <c r="CO524" i="2"/>
  <c r="BS524" i="2"/>
  <c r="CX524" i="2"/>
  <c r="CK524" i="2"/>
  <c r="DC524" i="2"/>
  <c r="DA524" i="2"/>
  <c r="DC466" i="2"/>
  <c r="CD466" i="2"/>
  <c r="BT466" i="2"/>
  <c r="DB466" i="2"/>
  <c r="BY466" i="2"/>
  <c r="AS701" i="2"/>
  <c r="AP641" i="2"/>
  <c r="AO701" i="2"/>
  <c r="AW641" i="2"/>
  <c r="BZ466" i="2"/>
  <c r="CI466" i="2"/>
  <c r="CX466" i="2"/>
  <c r="DE466" i="2"/>
  <c r="CP466" i="2"/>
  <c r="CH466" i="2"/>
  <c r="CS466" i="2"/>
  <c r="CJ466" i="2"/>
  <c r="CQ466" i="2"/>
  <c r="BX466" i="2"/>
  <c r="AN701" i="2"/>
  <c r="AU641" i="2"/>
  <c r="AV641" i="2"/>
  <c r="CU466" i="2"/>
  <c r="CM466" i="2"/>
  <c r="CB466" i="2"/>
  <c r="BU466" i="2"/>
  <c r="CW466" i="2"/>
  <c r="CV466" i="2"/>
  <c r="BV466" i="2"/>
  <c r="CN466" i="2"/>
  <c r="CR466" i="2"/>
  <c r="AR701" i="2"/>
  <c r="AQ701" i="2"/>
  <c r="AO641" i="2"/>
  <c r="AP701" i="2"/>
  <c r="AT701" i="2"/>
  <c r="AU701" i="2"/>
  <c r="AN641" i="2"/>
  <c r="AS641" i="2"/>
  <c r="AR641" i="2"/>
  <c r="AV701" i="2"/>
  <c r="AT641" i="2"/>
  <c r="BC256" i="2"/>
  <c r="BC258" i="2"/>
  <c r="BC255" i="2"/>
  <c r="BC259" i="2"/>
  <c r="BC257" i="2"/>
  <c r="BF256" i="2"/>
  <c r="BF257" i="2"/>
  <c r="BF255" i="2"/>
  <c r="BF259" i="2"/>
  <c r="BF258" i="2"/>
  <c r="BQ257" i="2"/>
  <c r="BQ258" i="2"/>
  <c r="BQ256" i="2"/>
  <c r="BQ255" i="2"/>
  <c r="BQ259" i="2"/>
  <c r="BN258" i="2"/>
  <c r="BN257" i="2"/>
  <c r="BN259" i="2"/>
  <c r="BN255" i="2"/>
  <c r="BN256" i="2"/>
  <c r="BP255" i="2"/>
  <c r="BP259" i="2"/>
  <c r="BP257" i="2"/>
  <c r="BP256" i="2"/>
  <c r="BP258" i="2"/>
  <c r="BD259" i="2"/>
  <c r="BD258" i="2"/>
  <c r="BD255" i="2"/>
  <c r="BD257" i="2"/>
  <c r="BD256" i="2"/>
  <c r="BG258" i="2"/>
  <c r="BG256" i="2"/>
  <c r="BG255" i="2"/>
  <c r="BG259" i="2"/>
  <c r="BG257" i="2"/>
  <c r="BL259" i="2"/>
  <c r="BL256" i="2"/>
  <c r="BL258" i="2"/>
  <c r="BL255" i="2"/>
  <c r="BL257" i="2"/>
  <c r="BA258" i="2"/>
  <c r="BA256" i="2"/>
  <c r="BA259" i="2"/>
  <c r="BA257" i="2"/>
  <c r="BA255" i="2"/>
  <c r="BJ258" i="2"/>
  <c r="BJ259" i="2"/>
  <c r="BJ256" i="2"/>
  <c r="BJ257" i="2"/>
  <c r="BJ255" i="2"/>
  <c r="BM258" i="2"/>
  <c r="BM255" i="2"/>
  <c r="BM259" i="2"/>
  <c r="BM256" i="2"/>
  <c r="BM257" i="2"/>
  <c r="AU257" i="2"/>
  <c r="AU258" i="2"/>
  <c r="AU255" i="2"/>
  <c r="AU259" i="2"/>
  <c r="AU256" i="2"/>
  <c r="AX256" i="2"/>
  <c r="AX259" i="2"/>
  <c r="AX255" i="2"/>
  <c r="AX257" i="2"/>
  <c r="AX258" i="2"/>
  <c r="BB257" i="2"/>
  <c r="BB258" i="2"/>
  <c r="BB259" i="2"/>
  <c r="BB255" i="2"/>
  <c r="BB256" i="2"/>
  <c r="BH259" i="2"/>
  <c r="BH257" i="2"/>
  <c r="BH258" i="2"/>
  <c r="BH256" i="2"/>
  <c r="BH255" i="2"/>
  <c r="AV258" i="2"/>
  <c r="AV256" i="2"/>
  <c r="AV257" i="2"/>
  <c r="AV259" i="2"/>
  <c r="AV255" i="2"/>
  <c r="AT259" i="2"/>
  <c r="AT255" i="2"/>
  <c r="AT256" i="2"/>
  <c r="AT257" i="2"/>
  <c r="AT258" i="2"/>
  <c r="AW259" i="2"/>
  <c r="AW258" i="2"/>
  <c r="AW255" i="2"/>
  <c r="AW256" i="2"/>
  <c r="AW257" i="2"/>
  <c r="BI256" i="2"/>
  <c r="BI257" i="2"/>
  <c r="BI255" i="2"/>
  <c r="BI259" i="2"/>
  <c r="BI258" i="2"/>
  <c r="BO259" i="2"/>
  <c r="BO257" i="2"/>
  <c r="BO256" i="2"/>
  <c r="BO255" i="2"/>
  <c r="BO258" i="2"/>
  <c r="AZ259" i="2"/>
  <c r="AZ257" i="2"/>
  <c r="AZ258" i="2"/>
  <c r="AZ256" i="2"/>
  <c r="AZ255" i="2"/>
  <c r="BK256" i="2"/>
  <c r="BK259" i="2"/>
  <c r="BK258" i="2"/>
  <c r="BK257" i="2"/>
  <c r="BK255" i="2"/>
  <c r="AY255" i="2"/>
  <c r="AY259" i="2"/>
  <c r="AY256" i="2"/>
  <c r="AY258" i="2"/>
  <c r="AY257" i="2"/>
  <c r="BE258" i="2"/>
  <c r="BE256" i="2"/>
  <c r="BE255" i="2"/>
  <c r="BE257" i="2"/>
  <c r="BE259" i="2"/>
  <c r="CH521" i="2"/>
  <c r="CB521" i="2"/>
  <c r="DD521" i="2"/>
  <c r="CY521" i="2"/>
  <c r="CK521" i="2"/>
  <c r="CU521" i="2"/>
  <c r="CV521" i="2"/>
  <c r="BS521" i="2"/>
  <c r="CX521" i="2"/>
  <c r="CF521" i="2"/>
  <c r="CR521" i="2"/>
  <c r="BR521" i="2"/>
  <c r="BZ521" i="2"/>
  <c r="CZ521" i="2"/>
  <c r="CS521" i="2"/>
  <c r="CN521" i="2"/>
  <c r="DA521" i="2"/>
  <c r="CQ521" i="2"/>
  <c r="CP521" i="2"/>
  <c r="CI521" i="2"/>
  <c r="CD521" i="2"/>
  <c r="CM521" i="2"/>
  <c r="CJ521" i="2"/>
  <c r="DB521" i="2"/>
  <c r="CW521" i="2"/>
  <c r="BW521" i="2"/>
  <c r="BU521" i="2"/>
  <c r="BT521" i="2"/>
  <c r="CL521" i="2"/>
  <c r="CC521" i="2"/>
  <c r="BY521" i="2"/>
  <c r="CA521" i="2"/>
  <c r="DC521" i="2"/>
  <c r="CO521" i="2"/>
  <c r="CE521" i="2"/>
  <c r="BV521" i="2"/>
  <c r="DE521" i="2"/>
  <c r="CT521" i="2"/>
  <c r="CG521" i="2"/>
  <c r="BX521" i="2"/>
  <c r="CS543" i="2"/>
  <c r="CA543" i="2"/>
  <c r="CU543" i="2"/>
  <c r="BX543" i="2"/>
  <c r="BV543" i="2"/>
  <c r="DE543" i="2"/>
  <c r="CX543" i="2"/>
  <c r="CE543" i="2"/>
  <c r="DC543" i="2"/>
  <c r="CR543" i="2"/>
  <c r="CN543" i="2"/>
  <c r="DB543" i="2"/>
  <c r="BU543" i="2"/>
  <c r="CK543" i="2"/>
  <c r="CG543" i="2"/>
  <c r="BR543" i="2"/>
  <c r="CV543" i="2"/>
  <c r="BY543" i="2"/>
  <c r="CP543" i="2"/>
  <c r="DD543" i="2"/>
  <c r="BS543" i="2"/>
  <c r="CQ543" i="2"/>
  <c r="BT543" i="2"/>
  <c r="DA543" i="2"/>
  <c r="CJ543" i="2"/>
  <c r="CZ543" i="2"/>
  <c r="CM543" i="2"/>
  <c r="CW543" i="2"/>
  <c r="CY543" i="2"/>
  <c r="CB543" i="2"/>
  <c r="CT543" i="2"/>
  <c r="CC543" i="2"/>
  <c r="CI543" i="2"/>
  <c r="BZ543" i="2"/>
  <c r="CO543" i="2"/>
  <c r="CD543" i="2"/>
  <c r="BW543" i="2"/>
  <c r="CF543" i="2"/>
  <c r="CL543" i="2"/>
  <c r="CH543" i="2"/>
  <c r="BP457" i="2"/>
  <c r="BT457" i="2" s="1"/>
  <c r="BZ508" i="2"/>
  <c r="DD508" i="2"/>
  <c r="BS508" i="2"/>
  <c r="CO508" i="2"/>
  <c r="CY508" i="2"/>
  <c r="CD508" i="2"/>
  <c r="CT508" i="2"/>
  <c r="CX508" i="2"/>
  <c r="CA508" i="2"/>
  <c r="CI508" i="2"/>
  <c r="CP508" i="2"/>
  <c r="BT508" i="2"/>
  <c r="CV508" i="2"/>
  <c r="BU508" i="2"/>
  <c r="DC508" i="2"/>
  <c r="CR508" i="2"/>
  <c r="CJ508" i="2"/>
  <c r="CZ508" i="2"/>
  <c r="DA508" i="2"/>
  <c r="CL508" i="2"/>
  <c r="DB508" i="2"/>
  <c r="CC508" i="2"/>
  <c r="CU508" i="2"/>
  <c r="BV508" i="2"/>
  <c r="BR508" i="2"/>
  <c r="CF508" i="2"/>
  <c r="BY508" i="2"/>
  <c r="CG508" i="2"/>
  <c r="CB508" i="2"/>
  <c r="CH508" i="2"/>
  <c r="CQ508" i="2"/>
  <c r="CS508" i="2"/>
  <c r="CK508" i="2"/>
  <c r="CW508" i="2"/>
  <c r="CM508" i="2"/>
  <c r="CN508" i="2"/>
  <c r="DE508" i="2"/>
  <c r="BX508" i="2"/>
  <c r="CE508" i="2"/>
  <c r="BW508" i="2"/>
  <c r="AW613" i="2"/>
  <c r="AU613" i="2"/>
  <c r="AQ613" i="2"/>
  <c r="AR613" i="2"/>
  <c r="AS613" i="2"/>
  <c r="AN613" i="2"/>
  <c r="AO613" i="2"/>
  <c r="AP613" i="2"/>
  <c r="AV613" i="2"/>
  <c r="AT613" i="2"/>
  <c r="CF535" i="2"/>
  <c r="CM535" i="2"/>
  <c r="BZ535" i="2"/>
  <c r="CC535" i="2"/>
  <c r="CL535" i="2"/>
  <c r="CO535" i="2"/>
  <c r="BR535" i="2"/>
  <c r="CD535" i="2"/>
  <c r="CU535" i="2"/>
  <c r="CK535" i="2"/>
  <c r="CQ535" i="2"/>
  <c r="CY535" i="2"/>
  <c r="BV535" i="2"/>
  <c r="BW535" i="2"/>
  <c r="CR535" i="2"/>
  <c r="CX535" i="2"/>
  <c r="CB535" i="2"/>
  <c r="BX535" i="2"/>
  <c r="CV535" i="2"/>
  <c r="CP535" i="2"/>
  <c r="DE535" i="2"/>
  <c r="DA535" i="2"/>
  <c r="CI535" i="2"/>
  <c r="CN535" i="2"/>
  <c r="DB535" i="2"/>
  <c r="CZ535" i="2"/>
  <c r="CG535" i="2"/>
  <c r="CE535" i="2"/>
  <c r="BY535" i="2"/>
  <c r="CW535" i="2"/>
  <c r="BU535" i="2"/>
  <c r="CS535" i="2"/>
  <c r="CA535" i="2"/>
  <c r="DD535" i="2"/>
  <c r="CT535" i="2"/>
  <c r="DC535" i="2"/>
  <c r="CJ535" i="2"/>
  <c r="BS535" i="2"/>
  <c r="CH535" i="2"/>
  <c r="BT535" i="2"/>
  <c r="AV688" i="2"/>
  <c r="AT688" i="2"/>
  <c r="AN688" i="2"/>
  <c r="AR688" i="2"/>
  <c r="AP688" i="2"/>
  <c r="AQ688" i="2"/>
  <c r="AU688" i="2"/>
  <c r="AS688" i="2"/>
  <c r="AW688" i="2"/>
  <c r="AO688" i="2"/>
  <c r="CM327" i="2"/>
  <c r="CM390" i="2"/>
  <c r="CM376" i="2"/>
  <c r="CM319" i="2"/>
  <c r="CM312" i="2"/>
  <c r="CM347" i="2"/>
  <c r="CM353" i="2"/>
  <c r="CM329" i="2"/>
  <c r="CM320" i="2"/>
  <c r="CM338" i="2"/>
  <c r="CM350" i="2"/>
  <c r="CM339" i="2"/>
  <c r="CM382" i="2"/>
  <c r="CM371" i="2"/>
  <c r="CM344" i="2"/>
  <c r="CM309" i="2"/>
  <c r="CM325" i="2"/>
  <c r="CM354" i="2"/>
  <c r="CM306" i="2"/>
  <c r="CM315" i="2"/>
  <c r="CM340" i="2"/>
  <c r="CM394" i="2"/>
  <c r="CM310" i="2"/>
  <c r="CM328" i="2"/>
  <c r="CM341" i="2"/>
  <c r="CM389" i="2"/>
  <c r="CM342" i="2"/>
  <c r="CM366" i="2"/>
  <c r="CM345" i="2"/>
  <c r="CM400" i="2"/>
  <c r="CM381" i="2"/>
  <c r="CM374" i="2"/>
  <c r="CM336" i="2"/>
  <c r="CM355" i="2"/>
  <c r="CM363" i="2"/>
  <c r="CM352" i="2"/>
  <c r="CM364" i="2"/>
  <c r="CM358" i="2"/>
  <c r="CM316" i="2"/>
  <c r="CM372" i="2"/>
  <c r="CM388" i="2"/>
  <c r="CM330" i="2"/>
  <c r="CM351" i="2"/>
  <c r="CM323" i="2"/>
  <c r="CM313" i="2"/>
  <c r="CM385" i="2"/>
  <c r="CM343" i="2"/>
  <c r="CM377" i="2"/>
  <c r="CM361" i="2"/>
  <c r="CM357" i="2"/>
  <c r="CM379" i="2"/>
  <c r="CM356" i="2"/>
  <c r="CM311" i="2"/>
  <c r="CM304" i="2"/>
  <c r="CM373" i="2"/>
  <c r="CM362" i="2"/>
  <c r="CM337" i="2"/>
  <c r="CM305" i="2"/>
  <c r="CM386" i="2"/>
  <c r="CM321" i="2"/>
  <c r="CM378" i="2"/>
  <c r="CM326" i="2"/>
  <c r="CM402" i="2"/>
  <c r="CM398" i="2"/>
  <c r="CM365" i="2"/>
  <c r="CM318" i="2"/>
  <c r="CM349" i="2"/>
  <c r="CM397" i="2"/>
  <c r="CM393" i="2"/>
  <c r="CM392" i="2"/>
  <c r="CM308" i="2"/>
  <c r="CM396" i="2"/>
  <c r="CM335" i="2"/>
  <c r="CM331" i="2"/>
  <c r="CM370" i="2"/>
  <c r="CM322" i="2"/>
  <c r="CM307" i="2"/>
  <c r="CM387" i="2"/>
  <c r="CM332" i="2"/>
  <c r="CM359" i="2"/>
  <c r="CM360" i="2"/>
  <c r="CM346" i="2"/>
  <c r="CM383" i="2"/>
  <c r="CM403" i="2"/>
  <c r="CM334" i="2"/>
  <c r="CM369" i="2"/>
  <c r="CM368" i="2"/>
  <c r="CM333" i="2"/>
  <c r="CM391" i="2"/>
  <c r="CM384" i="2"/>
  <c r="CM375" i="2"/>
  <c r="CM324" i="2"/>
  <c r="CM401" i="2"/>
  <c r="CM348" i="2"/>
  <c r="CM367" i="2"/>
  <c r="CM314" i="2"/>
  <c r="CM395" i="2"/>
  <c r="CM380" i="2"/>
  <c r="CM399" i="2"/>
  <c r="CM317" i="2"/>
  <c r="BU489" i="2"/>
  <c r="DA489" i="2"/>
  <c r="CE489" i="2"/>
  <c r="CC489" i="2"/>
  <c r="CN489" i="2"/>
  <c r="CH489" i="2"/>
  <c r="CA489" i="2"/>
  <c r="CG489" i="2"/>
  <c r="CP489" i="2"/>
  <c r="CL489" i="2"/>
  <c r="CR489" i="2"/>
  <c r="BW489" i="2"/>
  <c r="CY489" i="2"/>
  <c r="CJ489" i="2"/>
  <c r="CK489" i="2"/>
  <c r="DC489" i="2"/>
  <c r="CU489" i="2"/>
  <c r="DD489" i="2"/>
  <c r="CZ489" i="2"/>
  <c r="BS489" i="2"/>
  <c r="BT489" i="2"/>
  <c r="CX489" i="2"/>
  <c r="CD489" i="2"/>
  <c r="CQ489" i="2"/>
  <c r="CB489" i="2"/>
  <c r="BR489" i="2"/>
  <c r="CW489" i="2"/>
  <c r="CM489" i="2"/>
  <c r="CO489" i="2"/>
  <c r="BV489" i="2"/>
  <c r="BX489" i="2"/>
  <c r="CS489" i="2"/>
  <c r="CV489" i="2"/>
  <c r="BY489" i="2"/>
  <c r="CI489" i="2"/>
  <c r="CF489" i="2"/>
  <c r="CT489" i="2"/>
  <c r="BZ489" i="2"/>
  <c r="DE489" i="2"/>
  <c r="DB489" i="2"/>
  <c r="CY464" i="2"/>
  <c r="CN464" i="2"/>
  <c r="CK464" i="2"/>
  <c r="CA464" i="2"/>
  <c r="CZ464" i="2"/>
  <c r="BT464" i="2"/>
  <c r="CL464" i="2"/>
  <c r="CW464" i="2"/>
  <c r="CJ464" i="2"/>
  <c r="CQ464" i="2"/>
  <c r="CU464" i="2"/>
  <c r="CF464" i="2"/>
  <c r="BS464" i="2"/>
  <c r="CX464" i="2"/>
  <c r="CI464" i="2"/>
  <c r="DA464" i="2"/>
  <c r="BY464" i="2"/>
  <c r="DE464" i="2"/>
  <c r="CH464" i="2"/>
  <c r="BW464" i="2"/>
  <c r="BR464" i="2"/>
  <c r="CM464" i="2"/>
  <c r="CB464" i="2"/>
  <c r="CE464" i="2"/>
  <c r="CG464" i="2"/>
  <c r="CO464" i="2"/>
  <c r="BV464" i="2"/>
  <c r="DD464" i="2"/>
  <c r="CS464" i="2"/>
  <c r="BX464" i="2"/>
  <c r="DC464" i="2"/>
  <c r="CC464" i="2"/>
  <c r="BU464" i="2"/>
  <c r="DB464" i="2"/>
  <c r="BZ464" i="2"/>
  <c r="CR464" i="2"/>
  <c r="CT464" i="2"/>
  <c r="CD464" i="2"/>
  <c r="CP464" i="2"/>
  <c r="CV464" i="2"/>
  <c r="AS648" i="2"/>
  <c r="AV648" i="2"/>
  <c r="AU648" i="2"/>
  <c r="AQ648" i="2"/>
  <c r="AN648" i="2"/>
  <c r="AP648" i="2"/>
  <c r="AO648" i="2"/>
  <c r="AW648" i="2"/>
  <c r="AT648" i="2"/>
  <c r="AR648" i="2"/>
  <c r="CO342" i="2"/>
  <c r="CO348" i="2"/>
  <c r="CO376" i="2"/>
  <c r="CO356" i="2"/>
  <c r="CO327" i="2"/>
  <c r="CO402" i="2"/>
  <c r="CO320" i="2"/>
  <c r="CO400" i="2"/>
  <c r="CO378" i="2"/>
  <c r="CO366" i="2"/>
  <c r="CO375" i="2"/>
  <c r="CO369" i="2"/>
  <c r="CO312" i="2"/>
  <c r="CO319" i="2"/>
  <c r="CO350" i="2"/>
  <c r="CO395" i="2"/>
  <c r="CO304" i="2"/>
  <c r="CO365" i="2"/>
  <c r="CO390" i="2"/>
  <c r="CO346" i="2"/>
  <c r="CO399" i="2"/>
  <c r="CO373" i="2"/>
  <c r="CO354" i="2"/>
  <c r="CO359" i="2"/>
  <c r="CO309" i="2"/>
  <c r="CO343" i="2"/>
  <c r="CO355" i="2"/>
  <c r="CO374" i="2"/>
  <c r="CO340" i="2"/>
  <c r="CO394" i="2"/>
  <c r="CO338" i="2"/>
  <c r="CO322" i="2"/>
  <c r="CO403" i="2"/>
  <c r="CO361" i="2"/>
  <c r="CO333" i="2"/>
  <c r="CO401" i="2"/>
  <c r="CO323" i="2"/>
  <c r="CO345" i="2"/>
  <c r="CO306" i="2"/>
  <c r="CO385" i="2"/>
  <c r="CO398" i="2"/>
  <c r="CO318" i="2"/>
  <c r="CO360" i="2"/>
  <c r="CO337" i="2"/>
  <c r="CO351" i="2"/>
  <c r="CO388" i="2"/>
  <c r="CO347" i="2"/>
  <c r="CO331" i="2"/>
  <c r="CO334" i="2"/>
  <c r="CO370" i="2"/>
  <c r="CO353" i="2"/>
  <c r="CO381" i="2"/>
  <c r="CO335" i="2"/>
  <c r="CO329" i="2"/>
  <c r="CO316" i="2"/>
  <c r="CO367" i="2"/>
  <c r="CO389" i="2"/>
  <c r="CO328" i="2"/>
  <c r="CO330" i="2"/>
  <c r="CO368" i="2"/>
  <c r="CO341" i="2"/>
  <c r="CO314" i="2"/>
  <c r="CO325" i="2"/>
  <c r="CO372" i="2"/>
  <c r="CO313" i="2"/>
  <c r="CO332" i="2"/>
  <c r="CO384" i="2"/>
  <c r="CO317" i="2"/>
  <c r="CO364" i="2"/>
  <c r="CO362" i="2"/>
  <c r="CO307" i="2"/>
  <c r="CO352" i="2"/>
  <c r="CO321" i="2"/>
  <c r="CO357" i="2"/>
  <c r="CO397" i="2"/>
  <c r="CO310" i="2"/>
  <c r="CO396" i="2"/>
  <c r="CO326" i="2"/>
  <c r="CO379" i="2"/>
  <c r="CO377" i="2"/>
  <c r="CO386" i="2"/>
  <c r="CO393" i="2"/>
  <c r="CO382" i="2"/>
  <c r="CO324" i="2"/>
  <c r="CO308" i="2"/>
  <c r="CO336" i="2"/>
  <c r="CO371" i="2"/>
  <c r="CO344" i="2"/>
  <c r="CO339" i="2"/>
  <c r="CO392" i="2"/>
  <c r="CO363" i="2"/>
  <c r="CO349" i="2"/>
  <c r="CO305" i="2"/>
  <c r="CO387" i="2"/>
  <c r="CO315" i="2"/>
  <c r="CO358" i="2"/>
  <c r="CO311" i="2"/>
  <c r="CO380" i="2"/>
  <c r="CO383" i="2"/>
  <c r="CO391" i="2"/>
  <c r="AP608" i="2"/>
  <c r="AQ608" i="2"/>
  <c r="AN608" i="2"/>
  <c r="AO608" i="2"/>
  <c r="AT608" i="2"/>
  <c r="AS608" i="2"/>
  <c r="AV608" i="2"/>
  <c r="AW608" i="2"/>
  <c r="AU608" i="2"/>
  <c r="AR608" i="2"/>
  <c r="CN40" i="2"/>
  <c r="CN71" i="2"/>
  <c r="CN66" i="2"/>
  <c r="CN10" i="2"/>
  <c r="CN83" i="2"/>
  <c r="CN95" i="2"/>
  <c r="CN98" i="2"/>
  <c r="CN37" i="2"/>
  <c r="CN84" i="2"/>
  <c r="CN6" i="2"/>
  <c r="CN54" i="2"/>
  <c r="CN21" i="2"/>
  <c r="CN14" i="2"/>
  <c r="CN78" i="2"/>
  <c r="CN38" i="2"/>
  <c r="CN27" i="2"/>
  <c r="CN96" i="2"/>
  <c r="CN102" i="2"/>
  <c r="CN61" i="2"/>
  <c r="CN25" i="2"/>
  <c r="CN80" i="2"/>
  <c r="CN49" i="2"/>
  <c r="CN48" i="2"/>
  <c r="CN17" i="2"/>
  <c r="CN24" i="2"/>
  <c r="CN56" i="2"/>
  <c r="CN30" i="2"/>
  <c r="CN44" i="2"/>
  <c r="CN62" i="2"/>
  <c r="CN35" i="2"/>
  <c r="CN18" i="2"/>
  <c r="CN8" i="2"/>
  <c r="CN31" i="2"/>
  <c r="CN90" i="2"/>
  <c r="CN19" i="2"/>
  <c r="CN89" i="2"/>
  <c r="CN29" i="2"/>
  <c r="CN92" i="2"/>
  <c r="CN52" i="2"/>
  <c r="CN23" i="2"/>
  <c r="CN5" i="2"/>
  <c r="CN68" i="2"/>
  <c r="CN45" i="2"/>
  <c r="CN16" i="2"/>
  <c r="CN74" i="2"/>
  <c r="CN59" i="2"/>
  <c r="CN42" i="2"/>
  <c r="CN87" i="2"/>
  <c r="CN13" i="2"/>
  <c r="CN94" i="2"/>
  <c r="CN64" i="2"/>
  <c r="CN32" i="2"/>
  <c r="CN58" i="2"/>
  <c r="CN50" i="2"/>
  <c r="CN81" i="2"/>
  <c r="CN79" i="2"/>
  <c r="CN33" i="2"/>
  <c r="CN86" i="2"/>
  <c r="CN47" i="2"/>
  <c r="CN15" i="2"/>
  <c r="CN76" i="2"/>
  <c r="CN26" i="2"/>
  <c r="CN70" i="2"/>
  <c r="CN97" i="2"/>
  <c r="CN91" i="2"/>
  <c r="CN100" i="2"/>
  <c r="CN36" i="2"/>
  <c r="CN28" i="2"/>
  <c r="CN60" i="2"/>
  <c r="CN12" i="2"/>
  <c r="CN93" i="2"/>
  <c r="CN57" i="2"/>
  <c r="CN55" i="2"/>
  <c r="CN22" i="2"/>
  <c r="CN43" i="2"/>
  <c r="CN34" i="2"/>
  <c r="CN51" i="2"/>
  <c r="CN7" i="2"/>
  <c r="CN9" i="2"/>
  <c r="CN82" i="2"/>
  <c r="CN99" i="2"/>
  <c r="CN104" i="2"/>
  <c r="CN39" i="2"/>
  <c r="CN101" i="2"/>
  <c r="CN65" i="2"/>
  <c r="CN11" i="2"/>
  <c r="CN46" i="2"/>
  <c r="CN73" i="2"/>
  <c r="CN69" i="2"/>
  <c r="CN41" i="2"/>
  <c r="CN63" i="2"/>
  <c r="CN20" i="2"/>
  <c r="CN53" i="2"/>
  <c r="CN72" i="2"/>
  <c r="CN67" i="2"/>
  <c r="CN75" i="2"/>
  <c r="CN88" i="2"/>
  <c r="CN77" i="2"/>
  <c r="CN103" i="2"/>
  <c r="CN85" i="2"/>
  <c r="CN393" i="2"/>
  <c r="CN358" i="2"/>
  <c r="CN327" i="2"/>
  <c r="CN357" i="2"/>
  <c r="CN402" i="2"/>
  <c r="CN395" i="2"/>
  <c r="CN311" i="2"/>
  <c r="CN307" i="2"/>
  <c r="CN324" i="2"/>
  <c r="CN312" i="2"/>
  <c r="CN367" i="2"/>
  <c r="CN362" i="2"/>
  <c r="CN347" i="2"/>
  <c r="CN384" i="2"/>
  <c r="CN391" i="2"/>
  <c r="CN315" i="2"/>
  <c r="CN344" i="2"/>
  <c r="CN381" i="2"/>
  <c r="CN325" i="2"/>
  <c r="CN371" i="2"/>
  <c r="CN333" i="2"/>
  <c r="CN365" i="2"/>
  <c r="CN374" i="2"/>
  <c r="CN363" i="2"/>
  <c r="CN348" i="2"/>
  <c r="CN350" i="2"/>
  <c r="CN375" i="2"/>
  <c r="CN323" i="2"/>
  <c r="CN340" i="2"/>
  <c r="CN361" i="2"/>
  <c r="CN316" i="2"/>
  <c r="CN373" i="2"/>
  <c r="CN378" i="2"/>
  <c r="CN351" i="2"/>
  <c r="CN331" i="2"/>
  <c r="CN401" i="2"/>
  <c r="CN352" i="2"/>
  <c r="CN305" i="2"/>
  <c r="CN313" i="2"/>
  <c r="CN380" i="2"/>
  <c r="CN359" i="2"/>
  <c r="CN400" i="2"/>
  <c r="CN335" i="2"/>
  <c r="CN387" i="2"/>
  <c r="CN376" i="2"/>
  <c r="CN366" i="2"/>
  <c r="CN308" i="2"/>
  <c r="CN383" i="2"/>
  <c r="CN329" i="2"/>
  <c r="CN379" i="2"/>
  <c r="CN372" i="2"/>
  <c r="CN368" i="2"/>
  <c r="CN354" i="2"/>
  <c r="CN356" i="2"/>
  <c r="CN399" i="2"/>
  <c r="CN317" i="2"/>
  <c r="CN336" i="2"/>
  <c r="CN339" i="2"/>
  <c r="CN322" i="2"/>
  <c r="CN364" i="2"/>
  <c r="CN314" i="2"/>
  <c r="CN318" i="2"/>
  <c r="CN341" i="2"/>
  <c r="CN326" i="2"/>
  <c r="CN377" i="2"/>
  <c r="CN319" i="2"/>
  <c r="CN320" i="2"/>
  <c r="CN369" i="2"/>
  <c r="CN403" i="2"/>
  <c r="CN321" i="2"/>
  <c r="CN370" i="2"/>
  <c r="CN355" i="2"/>
  <c r="CN346" i="2"/>
  <c r="CN310" i="2"/>
  <c r="CN343" i="2"/>
  <c r="CN328" i="2"/>
  <c r="CN385" i="2"/>
  <c r="CN304" i="2"/>
  <c r="CN394" i="2"/>
  <c r="CN390" i="2"/>
  <c r="CN360" i="2"/>
  <c r="CN353" i="2"/>
  <c r="CN388" i="2"/>
  <c r="CN309" i="2"/>
  <c r="CN330" i="2"/>
  <c r="CN398" i="2"/>
  <c r="CN349" i="2"/>
  <c r="CN389" i="2"/>
  <c r="CN386" i="2"/>
  <c r="CN334" i="2"/>
  <c r="CN342" i="2"/>
  <c r="CN382" i="2"/>
  <c r="CN392" i="2"/>
  <c r="CN345" i="2"/>
  <c r="CN396" i="2"/>
  <c r="CN332" i="2"/>
  <c r="CN306" i="2"/>
  <c r="CN337" i="2"/>
  <c r="CN338" i="2"/>
  <c r="CN397" i="2"/>
  <c r="CP394" i="2"/>
  <c r="CP391" i="2"/>
  <c r="CP360" i="2"/>
  <c r="CP337" i="2"/>
  <c r="CP385" i="2"/>
  <c r="CP315" i="2"/>
  <c r="CP349" i="2"/>
  <c r="CP339" i="2"/>
  <c r="CP373" i="2"/>
  <c r="CP304" i="2"/>
  <c r="CP310" i="2"/>
  <c r="CP322" i="2"/>
  <c r="CP403" i="2"/>
  <c r="CP331" i="2"/>
  <c r="CP358" i="2"/>
  <c r="CP390" i="2"/>
  <c r="CP334" i="2"/>
  <c r="CP321" i="2"/>
  <c r="CP388" i="2"/>
  <c r="CP312" i="2"/>
  <c r="CP324" i="2"/>
  <c r="CP325" i="2"/>
  <c r="CP389" i="2"/>
  <c r="CP341" i="2"/>
  <c r="CP372" i="2"/>
  <c r="CP381" i="2"/>
  <c r="CP345" i="2"/>
  <c r="CP306" i="2"/>
  <c r="CP376" i="2"/>
  <c r="CP363" i="2"/>
  <c r="CP401" i="2"/>
  <c r="CP348" i="2"/>
  <c r="CP357" i="2"/>
  <c r="CP370" i="2"/>
  <c r="CP378" i="2"/>
  <c r="CP351" i="2"/>
  <c r="CP328" i="2"/>
  <c r="CP314" i="2"/>
  <c r="CP338" i="2"/>
  <c r="CP330" i="2"/>
  <c r="CP305" i="2"/>
  <c r="CP364" i="2"/>
  <c r="CP371" i="2"/>
  <c r="CP318" i="2"/>
  <c r="CP393" i="2"/>
  <c r="CP356" i="2"/>
  <c r="CP359" i="2"/>
  <c r="CP396" i="2"/>
  <c r="CP362" i="2"/>
  <c r="CP309" i="2"/>
  <c r="CP387" i="2"/>
  <c r="CP392" i="2"/>
  <c r="CP368" i="2"/>
  <c r="CP336" i="2"/>
  <c r="CP367" i="2"/>
  <c r="CP311" i="2"/>
  <c r="CP380" i="2"/>
  <c r="CP343" i="2"/>
  <c r="CP386" i="2"/>
  <c r="CP369" i="2"/>
  <c r="CP395" i="2"/>
  <c r="CP329" i="2"/>
  <c r="CP350" i="2"/>
  <c r="CP353" i="2"/>
  <c r="CP397" i="2"/>
  <c r="CP320" i="2"/>
  <c r="CP402" i="2"/>
  <c r="CP346" i="2"/>
  <c r="CP319" i="2"/>
  <c r="CP361" i="2"/>
  <c r="CP316" i="2"/>
  <c r="CP377" i="2"/>
  <c r="CP335" i="2"/>
  <c r="CP344" i="2"/>
  <c r="CP333" i="2"/>
  <c r="CP365" i="2"/>
  <c r="CP340" i="2"/>
  <c r="CP400" i="2"/>
  <c r="CP379" i="2"/>
  <c r="CP384" i="2"/>
  <c r="CP354" i="2"/>
  <c r="CP313" i="2"/>
  <c r="CP399" i="2"/>
  <c r="CP323" i="2"/>
  <c r="CP342" i="2"/>
  <c r="CP374" i="2"/>
  <c r="CP383" i="2"/>
  <c r="CP347" i="2"/>
  <c r="CP308" i="2"/>
  <c r="CP327" i="2"/>
  <c r="CP317" i="2"/>
  <c r="CP375" i="2"/>
  <c r="CP355" i="2"/>
  <c r="CP366" i="2"/>
  <c r="CP307" i="2"/>
  <c r="CP326" i="2"/>
  <c r="CP352" i="2"/>
  <c r="CP398" i="2"/>
  <c r="CP332" i="2"/>
  <c r="CP382" i="2"/>
  <c r="CO80" i="2"/>
  <c r="CO24" i="2"/>
  <c r="CO15" i="2"/>
  <c r="CO93" i="2"/>
  <c r="CO82" i="2"/>
  <c r="CO87" i="2"/>
  <c r="CO78" i="2"/>
  <c r="CO10" i="2"/>
  <c r="CO56" i="2"/>
  <c r="CO59" i="2"/>
  <c r="CO58" i="2"/>
  <c r="CO60" i="2"/>
  <c r="CO85" i="2"/>
  <c r="CO102" i="2"/>
  <c r="CO41" i="2"/>
  <c r="CO53" i="2"/>
  <c r="CO13" i="2"/>
  <c r="CO66" i="2"/>
  <c r="CO73" i="2"/>
  <c r="CO96" i="2"/>
  <c r="CO72" i="2"/>
  <c r="CO57" i="2"/>
  <c r="CO83" i="2"/>
  <c r="CO50" i="2"/>
  <c r="CO25" i="2"/>
  <c r="CO55" i="2"/>
  <c r="CO33" i="2"/>
  <c r="CO84" i="2"/>
  <c r="CO22" i="2"/>
  <c r="CO51" i="2"/>
  <c r="CO71" i="2"/>
  <c r="CO39" i="2"/>
  <c r="CO35" i="2"/>
  <c r="CO62" i="2"/>
  <c r="CO16" i="2"/>
  <c r="CO29" i="2"/>
  <c r="CO43" i="2"/>
  <c r="CO45" i="2"/>
  <c r="CO27" i="2"/>
  <c r="CO88" i="2"/>
  <c r="CO40" i="2"/>
  <c r="CO7" i="2"/>
  <c r="CO95" i="2"/>
  <c r="CO54" i="2"/>
  <c r="CO81" i="2"/>
  <c r="CO26" i="2"/>
  <c r="CO38" i="2"/>
  <c r="CO68" i="2"/>
  <c r="CO97" i="2"/>
  <c r="CO49" i="2"/>
  <c r="CO65" i="2"/>
  <c r="CO23" i="2"/>
  <c r="CO64" i="2"/>
  <c r="CO103" i="2"/>
  <c r="CO37" i="2"/>
  <c r="CO67" i="2"/>
  <c r="CO31" i="2"/>
  <c r="CO19" i="2"/>
  <c r="CO69" i="2"/>
  <c r="CO32" i="2"/>
  <c r="CO46" i="2"/>
  <c r="CO77" i="2"/>
  <c r="CO34" i="2"/>
  <c r="CO42" i="2"/>
  <c r="CO63" i="2"/>
  <c r="CO101" i="2"/>
  <c r="CO30" i="2"/>
  <c r="CO47" i="2"/>
  <c r="CO76" i="2"/>
  <c r="CO8" i="2"/>
  <c r="CO18" i="2"/>
  <c r="CO28" i="2"/>
  <c r="CO98" i="2"/>
  <c r="CO100" i="2"/>
  <c r="CO48" i="2"/>
  <c r="CO52" i="2"/>
  <c r="CO14" i="2"/>
  <c r="CO20" i="2"/>
  <c r="CO79" i="2"/>
  <c r="CO5" i="2"/>
  <c r="CO92" i="2"/>
  <c r="CO104" i="2"/>
  <c r="CO9" i="2"/>
  <c r="CO6" i="2"/>
  <c r="CO21" i="2"/>
  <c r="CO75" i="2"/>
  <c r="CO99" i="2"/>
  <c r="CO44" i="2"/>
  <c r="CO11" i="2"/>
  <c r="CO12" i="2"/>
  <c r="CO36" i="2"/>
  <c r="CO89" i="2"/>
  <c r="CO70" i="2"/>
  <c r="CO86" i="2"/>
  <c r="CO94" i="2"/>
  <c r="CO17" i="2"/>
  <c r="CO91" i="2"/>
  <c r="CO61" i="2"/>
  <c r="CO90" i="2"/>
  <c r="CO74" i="2"/>
  <c r="AU681" i="2"/>
  <c r="AQ681" i="2"/>
  <c r="AT681" i="2"/>
  <c r="AP681" i="2"/>
  <c r="AR681" i="2"/>
  <c r="AO681" i="2"/>
  <c r="AW681" i="2"/>
  <c r="AS681" i="2"/>
  <c r="AV681" i="2"/>
  <c r="AN681" i="2"/>
  <c r="BS498" i="2"/>
  <c r="CY498" i="2"/>
  <c r="CD498" i="2"/>
  <c r="CH498" i="2"/>
  <c r="BY498" i="2"/>
  <c r="CV498" i="2"/>
  <c r="BU498" i="2"/>
  <c r="CW498" i="2"/>
  <c r="CU498" i="2"/>
  <c r="BR498" i="2"/>
  <c r="CS498" i="2"/>
  <c r="BT498" i="2"/>
  <c r="DD498" i="2"/>
  <c r="CZ498" i="2"/>
  <c r="DB498" i="2"/>
  <c r="CI498" i="2"/>
  <c r="CB498" i="2"/>
  <c r="CT498" i="2"/>
  <c r="CC498" i="2"/>
  <c r="BZ498" i="2"/>
  <c r="CE498" i="2"/>
  <c r="CR498" i="2"/>
  <c r="DC498" i="2"/>
  <c r="CP498" i="2"/>
  <c r="CJ498" i="2"/>
  <c r="CX498" i="2"/>
  <c r="DA498" i="2"/>
  <c r="BW498" i="2"/>
  <c r="CG498" i="2"/>
  <c r="DE498" i="2"/>
  <c r="CO498" i="2"/>
  <c r="CQ498" i="2"/>
  <c r="CL498" i="2"/>
  <c r="CF498" i="2"/>
  <c r="CN498" i="2"/>
  <c r="BV498" i="2"/>
  <c r="BX498" i="2"/>
  <c r="CA498" i="2"/>
  <c r="CM498" i="2"/>
  <c r="CK498" i="2"/>
  <c r="AT633" i="2"/>
  <c r="AO633" i="2"/>
  <c r="AU633" i="2"/>
  <c r="AR633" i="2"/>
  <c r="AQ633" i="2"/>
  <c r="AV633" i="2"/>
  <c r="AP633" i="2"/>
  <c r="AN633" i="2"/>
  <c r="AW633" i="2"/>
  <c r="AS633" i="2"/>
  <c r="BV457" i="2" l="1"/>
  <c r="BV558" i="2" s="1"/>
  <c r="BS457" i="2"/>
  <c r="DA457" i="2"/>
  <c r="DA559" i="2" s="1"/>
  <c r="CO457" i="2"/>
  <c r="CO559" i="2" s="1"/>
  <c r="CP457" i="2"/>
  <c r="CP562" i="2" s="1"/>
  <c r="BW457" i="2"/>
  <c r="BW558" i="2" s="1"/>
  <c r="DB457" i="2"/>
  <c r="DB560" i="2" s="1"/>
  <c r="DD457" i="2"/>
  <c r="DD562" i="2" s="1"/>
  <c r="BZ457" i="2"/>
  <c r="BZ558" i="2" s="1"/>
  <c r="CU457" i="2"/>
  <c r="CU562" i="2" s="1"/>
  <c r="CS457" i="2"/>
  <c r="CS562" i="2" s="1"/>
  <c r="BU457" i="2"/>
  <c r="BU558" i="2" s="1"/>
  <c r="BX457" i="2"/>
  <c r="BX562" i="2" s="1"/>
  <c r="CZ457" i="2"/>
  <c r="CZ558" i="2" s="1"/>
  <c r="CI457" i="2"/>
  <c r="CI561" i="2" s="1"/>
  <c r="CW457" i="2"/>
  <c r="CW558" i="2" s="1"/>
  <c r="BY457" i="2"/>
  <c r="BY558" i="2" s="1"/>
  <c r="CL457" i="2"/>
  <c r="CL561" i="2" s="1"/>
  <c r="CQ457" i="2"/>
  <c r="CQ562" i="2" s="1"/>
  <c r="CN457" i="2"/>
  <c r="CN562" i="2" s="1"/>
  <c r="CM457" i="2"/>
  <c r="CM558" i="2" s="1"/>
  <c r="CB457" i="2"/>
  <c r="CB558" i="2" s="1"/>
  <c r="CH457" i="2"/>
  <c r="CH561" i="2" s="1"/>
  <c r="CT457" i="2"/>
  <c r="CT562" i="2" s="1"/>
  <c r="AQ708" i="2"/>
  <c r="AN708" i="2"/>
  <c r="CJ457" i="2"/>
  <c r="CJ561" i="2" s="1"/>
  <c r="CX457" i="2"/>
  <c r="CX560" i="2" s="1"/>
  <c r="CA457" i="2"/>
  <c r="CA558" i="2" s="1"/>
  <c r="CG457" i="2"/>
  <c r="CG562" i="2" s="1"/>
  <c r="CC457" i="2"/>
  <c r="CC558" i="2" s="1"/>
  <c r="CV457" i="2"/>
  <c r="CV559" i="2" s="1"/>
  <c r="CF457" i="2"/>
  <c r="CF560" i="2" s="1"/>
  <c r="DE457" i="2"/>
  <c r="DE559" i="2" s="1"/>
  <c r="BR457" i="2"/>
  <c r="BR562" i="2" s="1"/>
  <c r="CY457" i="2"/>
  <c r="CY558" i="2" s="1"/>
  <c r="CR457" i="2"/>
  <c r="CR560" i="2" s="1"/>
  <c r="DC457" i="2"/>
  <c r="DC561" i="2" s="1"/>
  <c r="CE457" i="2"/>
  <c r="CE562" i="2" s="1"/>
  <c r="CD457" i="2"/>
  <c r="CD561" i="2" s="1"/>
  <c r="CK457" i="2"/>
  <c r="CK558" i="2" s="1"/>
  <c r="AR709" i="2"/>
  <c r="AV708" i="2"/>
  <c r="BS229" i="2"/>
  <c r="BS173" i="2"/>
  <c r="BS166" i="2"/>
  <c r="BS185" i="2"/>
  <c r="BS237" i="2"/>
  <c r="BS243" i="2"/>
  <c r="BS212" i="2"/>
  <c r="BS205" i="2"/>
  <c r="BS165" i="2"/>
  <c r="BS182" i="2"/>
  <c r="BS220" i="2"/>
  <c r="BS227" i="2"/>
  <c r="BS180" i="2"/>
  <c r="BS163" i="2"/>
  <c r="BS178" i="2"/>
  <c r="BS201" i="2"/>
  <c r="BS202" i="2"/>
  <c r="BS206" i="2"/>
  <c r="BS240" i="2"/>
  <c r="BS207" i="2"/>
  <c r="BS211" i="2"/>
  <c r="BS177" i="2"/>
  <c r="BS176" i="2"/>
  <c r="BS158" i="2"/>
  <c r="BS186" i="2"/>
  <c r="BS162" i="2"/>
  <c r="BS222" i="2"/>
  <c r="BS226" i="2"/>
  <c r="BS198" i="2"/>
  <c r="BS187" i="2"/>
  <c r="BS246" i="2"/>
  <c r="BS179" i="2"/>
  <c r="BS228" i="2"/>
  <c r="BS208" i="2"/>
  <c r="BS215" i="2"/>
  <c r="BS195" i="2"/>
  <c r="BS234" i="2"/>
  <c r="BS251" i="2"/>
  <c r="BS157" i="2"/>
  <c r="BS230" i="2"/>
  <c r="BS244" i="2"/>
  <c r="BS192" i="2"/>
  <c r="BS218" i="2"/>
  <c r="BS209" i="2"/>
  <c r="BS193" i="2"/>
  <c r="BS214" i="2"/>
  <c r="BS155" i="2"/>
  <c r="BS252" i="2"/>
  <c r="BS245" i="2"/>
  <c r="BS217" i="2"/>
  <c r="BS183" i="2"/>
  <c r="BS233" i="2"/>
  <c r="BS238" i="2"/>
  <c r="BS175" i="2"/>
  <c r="BS204" i="2"/>
  <c r="BS221" i="2"/>
  <c r="BS159" i="2"/>
  <c r="BS196" i="2"/>
  <c r="BS219" i="2"/>
  <c r="BS241" i="2"/>
  <c r="BS213" i="2"/>
  <c r="BS161" i="2"/>
  <c r="BS169" i="2"/>
  <c r="BS190" i="2"/>
  <c r="BS248" i="2"/>
  <c r="BS239" i="2"/>
  <c r="BS200" i="2"/>
  <c r="BS189" i="2"/>
  <c r="BS232" i="2"/>
  <c r="BS154" i="2"/>
  <c r="BS172" i="2"/>
  <c r="BS199" i="2"/>
  <c r="BS236" i="2"/>
  <c r="BS188" i="2"/>
  <c r="BS235" i="2"/>
  <c r="BS216" i="2"/>
  <c r="BS197" i="2"/>
  <c r="BS191" i="2"/>
  <c r="BS168" i="2"/>
  <c r="BS247" i="2"/>
  <c r="BS156" i="2"/>
  <c r="BS253" i="2"/>
  <c r="BS249" i="2"/>
  <c r="BS171" i="2"/>
  <c r="BS203" i="2"/>
  <c r="BS184" i="2"/>
  <c r="BS174" i="2"/>
  <c r="BS225" i="2"/>
  <c r="BS181" i="2"/>
  <c r="BS223" i="2"/>
  <c r="BS164" i="2"/>
  <c r="BS170" i="2"/>
  <c r="BS194" i="2"/>
  <c r="BS231" i="2"/>
  <c r="BS160" i="2"/>
  <c r="BS224" i="2"/>
  <c r="BS210" i="2"/>
  <c r="BS250" i="2"/>
  <c r="BS242" i="2"/>
  <c r="BS167" i="2"/>
  <c r="BT182" i="2"/>
  <c r="BT161" i="2"/>
  <c r="BT205" i="2"/>
  <c r="BT233" i="2"/>
  <c r="BT222" i="2"/>
  <c r="BT160" i="2"/>
  <c r="BT200" i="2"/>
  <c r="BT180" i="2"/>
  <c r="BT174" i="2"/>
  <c r="BT186" i="2"/>
  <c r="BT191" i="2"/>
  <c r="BT206" i="2"/>
  <c r="BT240" i="2"/>
  <c r="BT195" i="2"/>
  <c r="BT208" i="2"/>
  <c r="BT156" i="2"/>
  <c r="BT250" i="2"/>
  <c r="BT173" i="2"/>
  <c r="BT155" i="2"/>
  <c r="BT202" i="2"/>
  <c r="BT163" i="2"/>
  <c r="BT169" i="2"/>
  <c r="BT230" i="2"/>
  <c r="BT223" i="2"/>
  <c r="BT242" i="2"/>
  <c r="BT189" i="2"/>
  <c r="BT225" i="2"/>
  <c r="BT253" i="2"/>
  <c r="BT193" i="2"/>
  <c r="BT245" i="2"/>
  <c r="BT244" i="2"/>
  <c r="BT167" i="2"/>
  <c r="BT231" i="2"/>
  <c r="BT177" i="2"/>
  <c r="BT219" i="2"/>
  <c r="BT162" i="2"/>
  <c r="BT159" i="2"/>
  <c r="BT236" i="2"/>
  <c r="BT246" i="2"/>
  <c r="BT201" i="2"/>
  <c r="BT181" i="2"/>
  <c r="BT229" i="2"/>
  <c r="BT207" i="2"/>
  <c r="BT154" i="2"/>
  <c r="BT168" i="2"/>
  <c r="BT241" i="2"/>
  <c r="BT215" i="2"/>
  <c r="BT199" i="2"/>
  <c r="BT232" i="2"/>
  <c r="BT224" i="2"/>
  <c r="BT252" i="2"/>
  <c r="BT171" i="2"/>
  <c r="BT192" i="2"/>
  <c r="BT212" i="2"/>
  <c r="BT157" i="2"/>
  <c r="BT213" i="2"/>
  <c r="BT178" i="2"/>
  <c r="BT227" i="2"/>
  <c r="BT243" i="2"/>
  <c r="BT166" i="2"/>
  <c r="BT235" i="2"/>
  <c r="BT211" i="2"/>
  <c r="BT183" i="2"/>
  <c r="BT179" i="2"/>
  <c r="BT184" i="2"/>
  <c r="BT234" i="2"/>
  <c r="BT170" i="2"/>
  <c r="BT228" i="2"/>
  <c r="BT237" i="2"/>
  <c r="BT203" i="2"/>
  <c r="BT198" i="2"/>
  <c r="BT251" i="2"/>
  <c r="BT214" i="2"/>
  <c r="BT226" i="2"/>
  <c r="BT196" i="2"/>
  <c r="BT221" i="2"/>
  <c r="BT197" i="2"/>
  <c r="BT220" i="2"/>
  <c r="BT190" i="2"/>
  <c r="BT176" i="2"/>
  <c r="BT217" i="2"/>
  <c r="BT204" i="2"/>
  <c r="BT158" i="2"/>
  <c r="BT188" i="2"/>
  <c r="BT247" i="2"/>
  <c r="BT185" i="2"/>
  <c r="BT249" i="2"/>
  <c r="BT187" i="2"/>
  <c r="BT216" i="2"/>
  <c r="BT175" i="2"/>
  <c r="BT210" i="2"/>
  <c r="BT248" i="2"/>
  <c r="BT172" i="2"/>
  <c r="BT194" i="2"/>
  <c r="BT164" i="2"/>
  <c r="BT239" i="2"/>
  <c r="BT218" i="2"/>
  <c r="BT209" i="2"/>
  <c r="BT165" i="2"/>
  <c r="BT238" i="2"/>
  <c r="BU222" i="2"/>
  <c r="BU168" i="2"/>
  <c r="BU211" i="2"/>
  <c r="BU233" i="2"/>
  <c r="BU234" i="2"/>
  <c r="BU214" i="2"/>
  <c r="BU188" i="2"/>
  <c r="BU213" i="2"/>
  <c r="BU245" i="2"/>
  <c r="BU156" i="2"/>
  <c r="BU236" i="2"/>
  <c r="BU202" i="2"/>
  <c r="BU223" i="2"/>
  <c r="BU159" i="2"/>
  <c r="BU217" i="2"/>
  <c r="BU201" i="2"/>
  <c r="BU186" i="2"/>
  <c r="BU205" i="2"/>
  <c r="BU241" i="2"/>
  <c r="BU196" i="2"/>
  <c r="BU215" i="2"/>
  <c r="BU235" i="2"/>
  <c r="BU173" i="2"/>
  <c r="BU239" i="2"/>
  <c r="BU206" i="2"/>
  <c r="BU224" i="2"/>
  <c r="BU238" i="2"/>
  <c r="BU240" i="2"/>
  <c r="BU177" i="2"/>
  <c r="BU175" i="2"/>
  <c r="BU154" i="2"/>
  <c r="BU192" i="2"/>
  <c r="BU247" i="2"/>
  <c r="BU189" i="2"/>
  <c r="BU207" i="2"/>
  <c r="BU169" i="2"/>
  <c r="BU242" i="2"/>
  <c r="BU231" i="2"/>
  <c r="BU182" i="2"/>
  <c r="BU164" i="2"/>
  <c r="BU249" i="2"/>
  <c r="BU170" i="2"/>
  <c r="BU163" i="2"/>
  <c r="BU210" i="2"/>
  <c r="BU191" i="2"/>
  <c r="BU161" i="2"/>
  <c r="BU204" i="2"/>
  <c r="BU246" i="2"/>
  <c r="BU209" i="2"/>
  <c r="BU178" i="2"/>
  <c r="BU172" i="2"/>
  <c r="BU179" i="2"/>
  <c r="BU225" i="2"/>
  <c r="BU166" i="2"/>
  <c r="BU218" i="2"/>
  <c r="BU197" i="2"/>
  <c r="BU226" i="2"/>
  <c r="BU160" i="2"/>
  <c r="BU185" i="2"/>
  <c r="BU157" i="2"/>
  <c r="BU219" i="2"/>
  <c r="BU167" i="2"/>
  <c r="BU228" i="2"/>
  <c r="BU193" i="2"/>
  <c r="BU208" i="2"/>
  <c r="BU176" i="2"/>
  <c r="BU184" i="2"/>
  <c r="BU158" i="2"/>
  <c r="BU212" i="2"/>
  <c r="BU232" i="2"/>
  <c r="BU230" i="2"/>
  <c r="BU229" i="2"/>
  <c r="BU194" i="2"/>
  <c r="BU198" i="2"/>
  <c r="BU174" i="2"/>
  <c r="BU183" i="2"/>
  <c r="BU181" i="2"/>
  <c r="BU243" i="2"/>
  <c r="BU203" i="2"/>
  <c r="BU171" i="2"/>
  <c r="BU244" i="2"/>
  <c r="BU162" i="2"/>
  <c r="BU216" i="2"/>
  <c r="BU221" i="2"/>
  <c r="BU252" i="2"/>
  <c r="BU155" i="2"/>
  <c r="BU165" i="2"/>
  <c r="BU250" i="2"/>
  <c r="BU187" i="2"/>
  <c r="BU237" i="2"/>
  <c r="BU180" i="2"/>
  <c r="BU220" i="2"/>
  <c r="BU251" i="2"/>
  <c r="BU195" i="2"/>
  <c r="BU248" i="2"/>
  <c r="BU199" i="2"/>
  <c r="BU190" i="2"/>
  <c r="BU200" i="2"/>
  <c r="BU253" i="2"/>
  <c r="BU227" i="2"/>
  <c r="AO707" i="2"/>
  <c r="AV705" i="2"/>
  <c r="AP708" i="2"/>
  <c r="AU709" i="2"/>
  <c r="AR708" i="2"/>
  <c r="AS709" i="2"/>
  <c r="AV706" i="2"/>
  <c r="AR707" i="2"/>
  <c r="AS707" i="2"/>
  <c r="AW709" i="2"/>
  <c r="AT705" i="2"/>
  <c r="AP706" i="2"/>
  <c r="AW707" i="2"/>
  <c r="AV707" i="2"/>
  <c r="AV709" i="2"/>
  <c r="AQ706" i="2"/>
  <c r="AR705" i="2"/>
  <c r="AP705" i="2"/>
  <c r="AP707" i="2"/>
  <c r="AU705" i="2"/>
  <c r="AW705" i="2"/>
  <c r="CP103" i="2"/>
  <c r="CQ103" i="2" s="1"/>
  <c r="CP67" i="2"/>
  <c r="CQ67" i="2" s="1"/>
  <c r="CP63" i="2"/>
  <c r="CQ63" i="2" s="1"/>
  <c r="CP46" i="2"/>
  <c r="CQ46" i="2" s="1"/>
  <c r="CP39" i="2"/>
  <c r="CQ39" i="2" s="1"/>
  <c r="CP9" i="2"/>
  <c r="CQ9" i="2" s="1"/>
  <c r="CP43" i="2"/>
  <c r="CQ43" i="2" s="1"/>
  <c r="CP93" i="2"/>
  <c r="CQ93" i="2" s="1"/>
  <c r="CP36" i="2"/>
  <c r="CQ36" i="2" s="1"/>
  <c r="CP70" i="2"/>
  <c r="CQ70" i="2" s="1"/>
  <c r="CP47" i="2"/>
  <c r="CQ47" i="2" s="1"/>
  <c r="CP81" i="2"/>
  <c r="CQ81" i="2" s="1"/>
  <c r="CP64" i="2"/>
  <c r="CQ64" i="2" s="1"/>
  <c r="CP42" i="2"/>
  <c r="CQ42" i="2" s="1"/>
  <c r="CP45" i="2"/>
  <c r="CQ45" i="2" s="1"/>
  <c r="CP52" i="2"/>
  <c r="CQ52" i="2" s="1"/>
  <c r="CP19" i="2"/>
  <c r="CQ19" i="2" s="1"/>
  <c r="CP18" i="2"/>
  <c r="CQ18" i="2" s="1"/>
  <c r="CP30" i="2"/>
  <c r="CQ30" i="2" s="1"/>
  <c r="CP48" i="2"/>
  <c r="CQ48" i="2" s="1"/>
  <c r="CP61" i="2"/>
  <c r="CQ61" i="2" s="1"/>
  <c r="CP38" i="2"/>
  <c r="CQ38" i="2" s="1"/>
  <c r="CP54" i="2"/>
  <c r="CQ54" i="2" s="1"/>
  <c r="CP98" i="2"/>
  <c r="CQ98" i="2" s="1"/>
  <c r="CP66" i="2"/>
  <c r="CQ66" i="2" s="1"/>
  <c r="AN707" i="2"/>
  <c r="AS706" i="2"/>
  <c r="AS708" i="2"/>
  <c r="AT708" i="2"/>
  <c r="AO705" i="2"/>
  <c r="AO708" i="2"/>
  <c r="CQ317" i="2"/>
  <c r="CR317" i="2" s="1"/>
  <c r="CQ314" i="2"/>
  <c r="CR314" i="2" s="1"/>
  <c r="CQ324" i="2"/>
  <c r="CR324" i="2" s="1"/>
  <c r="CQ333" i="2"/>
  <c r="CR333" i="2" s="1"/>
  <c r="CQ403" i="2"/>
  <c r="CR403" i="2" s="1"/>
  <c r="CQ359" i="2"/>
  <c r="CR359" i="2" s="1"/>
  <c r="CQ322" i="2"/>
  <c r="CR322" i="2" s="1"/>
  <c r="CQ396" i="2"/>
  <c r="CR396" i="2" s="1"/>
  <c r="CQ397" i="2"/>
  <c r="CR397" i="2" s="1"/>
  <c r="CQ398" i="2"/>
  <c r="CR398" i="2" s="1"/>
  <c r="CQ321" i="2"/>
  <c r="CR321" i="2" s="1"/>
  <c r="CQ362" i="2"/>
  <c r="CR362" i="2" s="1"/>
  <c r="CQ356" i="2"/>
  <c r="CR356" i="2" s="1"/>
  <c r="CQ377" i="2"/>
  <c r="CR377" i="2" s="1"/>
  <c r="CQ323" i="2"/>
  <c r="CR323" i="2" s="1"/>
  <c r="CQ372" i="2"/>
  <c r="CR372" i="2" s="1"/>
  <c r="CQ352" i="2"/>
  <c r="CR352" i="2" s="1"/>
  <c r="CQ374" i="2"/>
  <c r="CR374" i="2" s="1"/>
  <c r="CQ366" i="2"/>
  <c r="CR366" i="2" s="1"/>
  <c r="CQ328" i="2"/>
  <c r="CR328" i="2" s="1"/>
  <c r="CQ315" i="2"/>
  <c r="CR315" i="2" s="1"/>
  <c r="CQ309" i="2"/>
  <c r="CR309" i="2" s="1"/>
  <c r="CQ339" i="2"/>
  <c r="CR339" i="2" s="1"/>
  <c r="CQ329" i="2"/>
  <c r="CR329" i="2" s="1"/>
  <c r="CQ319" i="2"/>
  <c r="CR319" i="2" s="1"/>
  <c r="CZ559" i="2"/>
  <c r="CZ562" i="2"/>
  <c r="CU560" i="2"/>
  <c r="BW559" i="2"/>
  <c r="BW561" i="2"/>
  <c r="CS559" i="2"/>
  <c r="BV560" i="2"/>
  <c r="BV559" i="2"/>
  <c r="BS559" i="2"/>
  <c r="BS560" i="2"/>
  <c r="BS558" i="2"/>
  <c r="BS561" i="2"/>
  <c r="BS562" i="2"/>
  <c r="AQ707" i="2"/>
  <c r="AQ705" i="2"/>
  <c r="AU706" i="2"/>
  <c r="AW706" i="2"/>
  <c r="CP77" i="2"/>
  <c r="CQ77" i="2" s="1"/>
  <c r="CP72" i="2"/>
  <c r="CQ72" i="2" s="1"/>
  <c r="CP41" i="2"/>
  <c r="CQ41" i="2" s="1"/>
  <c r="CP11" i="2"/>
  <c r="CQ11" i="2" s="1"/>
  <c r="CP104" i="2"/>
  <c r="CQ104" i="2" s="1"/>
  <c r="CP7" i="2"/>
  <c r="CQ7" i="2" s="1"/>
  <c r="CP22" i="2"/>
  <c r="CQ22" i="2" s="1"/>
  <c r="CP12" i="2"/>
  <c r="CQ12" i="2" s="1"/>
  <c r="CP100" i="2"/>
  <c r="CQ100" i="2" s="1"/>
  <c r="CP26" i="2"/>
  <c r="CQ26" i="2" s="1"/>
  <c r="CP86" i="2"/>
  <c r="CQ86" i="2" s="1"/>
  <c r="CP50" i="2"/>
  <c r="CQ50" i="2" s="1"/>
  <c r="CP94" i="2"/>
  <c r="CQ94" i="2" s="1"/>
  <c r="CP59" i="2"/>
  <c r="CQ59" i="2" s="1"/>
  <c r="CP68" i="2"/>
  <c r="CQ68" i="2" s="1"/>
  <c r="CP92" i="2"/>
  <c r="CQ92" i="2" s="1"/>
  <c r="CP90" i="2"/>
  <c r="CQ90" i="2" s="1"/>
  <c r="CP35" i="2"/>
  <c r="CQ35" i="2" s="1"/>
  <c r="CP56" i="2"/>
  <c r="CQ56" i="2" s="1"/>
  <c r="CP49" i="2"/>
  <c r="CQ49" i="2" s="1"/>
  <c r="CP102" i="2"/>
  <c r="CQ102" i="2" s="1"/>
  <c r="CP78" i="2"/>
  <c r="CQ78" i="2" s="1"/>
  <c r="CP6" i="2"/>
  <c r="CQ6" i="2" s="1"/>
  <c r="CP95" i="2"/>
  <c r="CQ95" i="2" s="1"/>
  <c r="CP71" i="2"/>
  <c r="CQ71" i="2" s="1"/>
  <c r="AN706" i="2"/>
  <c r="AS705" i="2"/>
  <c r="AT706" i="2"/>
  <c r="AO709" i="2"/>
  <c r="CQ399" i="2"/>
  <c r="CR399" i="2" s="1"/>
  <c r="CQ367" i="2"/>
  <c r="CR367" i="2" s="1"/>
  <c r="CQ375" i="2"/>
  <c r="CR375" i="2" s="1"/>
  <c r="CQ368" i="2"/>
  <c r="CR368" i="2" s="1"/>
  <c r="CQ383" i="2"/>
  <c r="CR383" i="2" s="1"/>
  <c r="CQ332" i="2"/>
  <c r="CR332" i="2" s="1"/>
  <c r="CQ370" i="2"/>
  <c r="CR370" i="2" s="1"/>
  <c r="CQ308" i="2"/>
  <c r="CR308" i="2" s="1"/>
  <c r="CQ349" i="2"/>
  <c r="CR349" i="2" s="1"/>
  <c r="CQ402" i="2"/>
  <c r="CR402" i="2" s="1"/>
  <c r="CQ386" i="2"/>
  <c r="CR386" i="2" s="1"/>
  <c r="CQ373" i="2"/>
  <c r="CR373" i="2" s="1"/>
  <c r="CQ379" i="2"/>
  <c r="CR379" i="2" s="1"/>
  <c r="CQ343" i="2"/>
  <c r="CR343" i="2" s="1"/>
  <c r="CQ351" i="2"/>
  <c r="CR351" i="2" s="1"/>
  <c r="CQ316" i="2"/>
  <c r="CR316" i="2" s="1"/>
  <c r="CQ363" i="2"/>
  <c r="CR363" i="2" s="1"/>
  <c r="CQ381" i="2"/>
  <c r="CR381" i="2" s="1"/>
  <c r="CQ342" i="2"/>
  <c r="CR342" i="2" s="1"/>
  <c r="CQ310" i="2"/>
  <c r="CR310" i="2" s="1"/>
  <c r="CQ306" i="2"/>
  <c r="CR306" i="2" s="1"/>
  <c r="CQ344" i="2"/>
  <c r="CR344" i="2" s="1"/>
  <c r="CQ350" i="2"/>
  <c r="CR350" i="2" s="1"/>
  <c r="CQ353" i="2"/>
  <c r="CR353" i="2" s="1"/>
  <c r="CQ376" i="2"/>
  <c r="CR376" i="2" s="1"/>
  <c r="CM561" i="2"/>
  <c r="CB562" i="2"/>
  <c r="CB560" i="2"/>
  <c r="CL558" i="2"/>
  <c r="AP709" i="2"/>
  <c r="AU707" i="2"/>
  <c r="AQ709" i="2"/>
  <c r="AR706" i="2"/>
  <c r="AU708" i="2"/>
  <c r="AW708" i="2"/>
  <c r="CP88" i="2"/>
  <c r="CQ88" i="2" s="1"/>
  <c r="CP53" i="2"/>
  <c r="CQ53" i="2" s="1"/>
  <c r="CP69" i="2"/>
  <c r="CQ69" i="2" s="1"/>
  <c r="CP65" i="2"/>
  <c r="CQ65" i="2" s="1"/>
  <c r="CP99" i="2"/>
  <c r="CQ99" i="2" s="1"/>
  <c r="CP51" i="2"/>
  <c r="CQ51" i="2" s="1"/>
  <c r="CP55" i="2"/>
  <c r="CQ55" i="2" s="1"/>
  <c r="CP60" i="2"/>
  <c r="CQ60" i="2" s="1"/>
  <c r="CP91" i="2"/>
  <c r="CQ91" i="2" s="1"/>
  <c r="CP76" i="2"/>
  <c r="CQ76" i="2" s="1"/>
  <c r="CP33" i="2"/>
  <c r="CQ33" i="2" s="1"/>
  <c r="CP58" i="2"/>
  <c r="CQ58" i="2" s="1"/>
  <c r="CP13" i="2"/>
  <c r="CQ13" i="2" s="1"/>
  <c r="CP74" i="2"/>
  <c r="CQ74" i="2" s="1"/>
  <c r="CP5" i="2"/>
  <c r="CQ5" i="2" s="1"/>
  <c r="CP29" i="2"/>
  <c r="CQ29" i="2" s="1"/>
  <c r="CP31" i="2"/>
  <c r="CQ31" i="2" s="1"/>
  <c r="CP62" i="2"/>
  <c r="CQ62" i="2" s="1"/>
  <c r="CP24" i="2"/>
  <c r="CQ24" i="2" s="1"/>
  <c r="CP80" i="2"/>
  <c r="CQ80" i="2" s="1"/>
  <c r="CP96" i="2"/>
  <c r="CQ96" i="2" s="1"/>
  <c r="CP14" i="2"/>
  <c r="CQ14" i="2" s="1"/>
  <c r="CP84" i="2"/>
  <c r="CQ84" i="2" s="1"/>
  <c r="CP83" i="2"/>
  <c r="CQ83" i="2" s="1"/>
  <c r="CP40" i="2"/>
  <c r="CQ40" i="2" s="1"/>
  <c r="AN705" i="2"/>
  <c r="AT709" i="2"/>
  <c r="AO706" i="2"/>
  <c r="CQ380" i="2"/>
  <c r="CR380" i="2" s="1"/>
  <c r="CQ348" i="2"/>
  <c r="CR348" i="2" s="1"/>
  <c r="CQ384" i="2"/>
  <c r="CR384" i="2" s="1"/>
  <c r="CQ369" i="2"/>
  <c r="CR369" i="2" s="1"/>
  <c r="CQ346" i="2"/>
  <c r="CR346" i="2" s="1"/>
  <c r="CQ387" i="2"/>
  <c r="CR387" i="2" s="1"/>
  <c r="CQ331" i="2"/>
  <c r="CR331" i="2" s="1"/>
  <c r="CQ392" i="2"/>
  <c r="CR392" i="2" s="1"/>
  <c r="CQ318" i="2"/>
  <c r="CR318" i="2" s="1"/>
  <c r="CQ326" i="2"/>
  <c r="CR326" i="2" s="1"/>
  <c r="CQ305" i="2"/>
  <c r="CR305" i="2" s="1"/>
  <c r="CQ304" i="2"/>
  <c r="CQ357" i="2"/>
  <c r="CR357" i="2" s="1"/>
  <c r="CQ385" i="2"/>
  <c r="CR385" i="2" s="1"/>
  <c r="CQ330" i="2"/>
  <c r="CR330" i="2" s="1"/>
  <c r="CQ358" i="2"/>
  <c r="CR358" i="2" s="1"/>
  <c r="CQ355" i="2"/>
  <c r="CR355" i="2" s="1"/>
  <c r="CQ400" i="2"/>
  <c r="CR400" i="2" s="1"/>
  <c r="CQ389" i="2"/>
  <c r="CR389" i="2" s="1"/>
  <c r="CQ394" i="2"/>
  <c r="CR394" i="2" s="1"/>
  <c r="CQ354" i="2"/>
  <c r="CR354" i="2" s="1"/>
  <c r="CQ371" i="2"/>
  <c r="CR371" i="2" s="1"/>
  <c r="CQ338" i="2"/>
  <c r="CR338" i="2" s="1"/>
  <c r="CQ347" i="2"/>
  <c r="CR347" i="2" s="1"/>
  <c r="CQ390" i="2"/>
  <c r="CR390" i="2" s="1"/>
  <c r="CJ558" i="2"/>
  <c r="CG560" i="2"/>
  <c r="CP85" i="2"/>
  <c r="CQ85" i="2" s="1"/>
  <c r="CP75" i="2"/>
  <c r="CQ75" i="2" s="1"/>
  <c r="CP20" i="2"/>
  <c r="CQ20" i="2" s="1"/>
  <c r="CP73" i="2"/>
  <c r="CQ73" i="2" s="1"/>
  <c r="CP101" i="2"/>
  <c r="CQ101" i="2" s="1"/>
  <c r="CP82" i="2"/>
  <c r="CQ82" i="2" s="1"/>
  <c r="CP34" i="2"/>
  <c r="CQ34" i="2" s="1"/>
  <c r="CP57" i="2"/>
  <c r="CQ57" i="2" s="1"/>
  <c r="CP28" i="2"/>
  <c r="CQ28" i="2" s="1"/>
  <c r="CP97" i="2"/>
  <c r="CQ97" i="2" s="1"/>
  <c r="CP15" i="2"/>
  <c r="CQ15" i="2" s="1"/>
  <c r="CP79" i="2"/>
  <c r="CQ79" i="2" s="1"/>
  <c r="CP32" i="2"/>
  <c r="CQ32" i="2" s="1"/>
  <c r="CP87" i="2"/>
  <c r="CQ87" i="2" s="1"/>
  <c r="CP16" i="2"/>
  <c r="CQ16" i="2" s="1"/>
  <c r="CP23" i="2"/>
  <c r="CQ23" i="2" s="1"/>
  <c r="CP89" i="2"/>
  <c r="CQ89" i="2" s="1"/>
  <c r="CP8" i="2"/>
  <c r="CQ8" i="2" s="1"/>
  <c r="CP44" i="2"/>
  <c r="CQ44" i="2" s="1"/>
  <c r="CP17" i="2"/>
  <c r="CQ17" i="2" s="1"/>
  <c r="CP25" i="2"/>
  <c r="CQ25" i="2" s="1"/>
  <c r="CP27" i="2"/>
  <c r="CQ27" i="2" s="1"/>
  <c r="CP21" i="2"/>
  <c r="CQ21" i="2" s="1"/>
  <c r="CP37" i="2"/>
  <c r="CQ37" i="2" s="1"/>
  <c r="CP10" i="2"/>
  <c r="CQ10" i="2" s="1"/>
  <c r="AN709" i="2"/>
  <c r="AT707" i="2"/>
  <c r="CQ395" i="2"/>
  <c r="CR395" i="2" s="1"/>
  <c r="CQ401" i="2"/>
  <c r="CR401" i="2" s="1"/>
  <c r="CQ391" i="2"/>
  <c r="CR391" i="2" s="1"/>
  <c r="CQ334" i="2"/>
  <c r="CR334" i="2" s="1"/>
  <c r="CQ360" i="2"/>
  <c r="CR360" i="2" s="1"/>
  <c r="CQ307" i="2"/>
  <c r="CR307" i="2" s="1"/>
  <c r="CQ335" i="2"/>
  <c r="CR335" i="2" s="1"/>
  <c r="CQ393" i="2"/>
  <c r="CR393" i="2" s="1"/>
  <c r="CQ365" i="2"/>
  <c r="CR365" i="2" s="1"/>
  <c r="CQ378" i="2"/>
  <c r="CR378" i="2" s="1"/>
  <c r="CQ337" i="2"/>
  <c r="CR337" i="2" s="1"/>
  <c r="CQ311" i="2"/>
  <c r="CR311" i="2" s="1"/>
  <c r="CQ361" i="2"/>
  <c r="CR361" i="2" s="1"/>
  <c r="CQ313" i="2"/>
  <c r="CR313" i="2" s="1"/>
  <c r="CQ388" i="2"/>
  <c r="CR388" i="2" s="1"/>
  <c r="CQ364" i="2"/>
  <c r="CR364" i="2" s="1"/>
  <c r="CQ336" i="2"/>
  <c r="CR336" i="2" s="1"/>
  <c r="CQ345" i="2"/>
  <c r="CR345" i="2" s="1"/>
  <c r="CQ341" i="2"/>
  <c r="CR341" i="2" s="1"/>
  <c r="CQ340" i="2"/>
  <c r="CR340" i="2" s="1"/>
  <c r="CQ325" i="2"/>
  <c r="CR325" i="2" s="1"/>
  <c r="CQ382" i="2"/>
  <c r="CR382" i="2" s="1"/>
  <c r="CQ320" i="2"/>
  <c r="CR320" i="2" s="1"/>
  <c r="CQ312" i="2"/>
  <c r="CR312" i="2" s="1"/>
  <c r="CQ327" i="2"/>
  <c r="CR327" i="2" s="1"/>
  <c r="BX560" i="2"/>
  <c r="DE561" i="2"/>
  <c r="DC559" i="2"/>
  <c r="BT562" i="2"/>
  <c r="BT558" i="2"/>
  <c r="BT561" i="2"/>
  <c r="BT559" i="2"/>
  <c r="BT560" i="2"/>
  <c r="DB89" i="2" l="1"/>
  <c r="CW89" i="2"/>
  <c r="DF89" i="2"/>
  <c r="CV89" i="2"/>
  <c r="DG89" i="2"/>
  <c r="DE89" i="2"/>
  <c r="DH89" i="2"/>
  <c r="DC89" i="2"/>
  <c r="CZ89" i="2"/>
  <c r="DA89" i="2"/>
  <c r="CS89" i="2"/>
  <c r="CX89" i="2"/>
  <c r="CT89" i="2"/>
  <c r="DD89" i="2"/>
  <c r="CY89" i="2"/>
  <c r="CU89" i="2"/>
  <c r="DG37" i="2"/>
  <c r="CW37" i="2"/>
  <c r="CU37" i="2"/>
  <c r="DB37" i="2"/>
  <c r="DC37" i="2"/>
  <c r="CY37" i="2"/>
  <c r="DA37" i="2"/>
  <c r="CV37" i="2"/>
  <c r="DD37" i="2"/>
  <c r="DF37" i="2"/>
  <c r="CX37" i="2"/>
  <c r="CS37" i="2"/>
  <c r="CZ37" i="2"/>
  <c r="CT37" i="2"/>
  <c r="DE37" i="2"/>
  <c r="DH37" i="2"/>
  <c r="CS79" i="2"/>
  <c r="DB79" i="2"/>
  <c r="CV79" i="2"/>
  <c r="CU79" i="2"/>
  <c r="CY79" i="2"/>
  <c r="DC79" i="2"/>
  <c r="DH79" i="2"/>
  <c r="DE79" i="2"/>
  <c r="CT79" i="2"/>
  <c r="CX79" i="2"/>
  <c r="DD79" i="2"/>
  <c r="CZ79" i="2"/>
  <c r="DF79" i="2"/>
  <c r="CW79" i="2"/>
  <c r="DA79" i="2"/>
  <c r="DG79" i="2"/>
  <c r="DC57" i="2"/>
  <c r="DF57" i="2"/>
  <c r="CY57" i="2"/>
  <c r="CX57" i="2"/>
  <c r="DE57" i="2"/>
  <c r="CW57" i="2"/>
  <c r="DH57" i="2"/>
  <c r="DG57" i="2"/>
  <c r="CZ57" i="2"/>
  <c r="CS57" i="2"/>
  <c r="CT57" i="2"/>
  <c r="CV57" i="2"/>
  <c r="CU57" i="2"/>
  <c r="DB57" i="2"/>
  <c r="DA57" i="2"/>
  <c r="DD57" i="2"/>
  <c r="DC73" i="2"/>
  <c r="CS73" i="2"/>
  <c r="CW73" i="2"/>
  <c r="CV73" i="2"/>
  <c r="DB73" i="2"/>
  <c r="CT73" i="2"/>
  <c r="CU73" i="2"/>
  <c r="DF73" i="2"/>
  <c r="CZ73" i="2"/>
  <c r="DE73" i="2"/>
  <c r="DD73" i="2"/>
  <c r="CX73" i="2"/>
  <c r="DA73" i="2"/>
  <c r="DG73" i="2"/>
  <c r="CY73" i="2"/>
  <c r="DH73" i="2"/>
  <c r="CW84" i="2"/>
  <c r="CY84" i="2"/>
  <c r="DA84" i="2"/>
  <c r="DH84" i="2"/>
  <c r="CX84" i="2"/>
  <c r="CT84" i="2"/>
  <c r="CV84" i="2"/>
  <c r="DB84" i="2"/>
  <c r="CZ84" i="2"/>
  <c r="DF84" i="2"/>
  <c r="DE84" i="2"/>
  <c r="CU84" i="2"/>
  <c r="DD84" i="2"/>
  <c r="CS84" i="2"/>
  <c r="DC84" i="2"/>
  <c r="DG84" i="2"/>
  <c r="DC33" i="2"/>
  <c r="CT33" i="2"/>
  <c r="DE33" i="2"/>
  <c r="CS33" i="2"/>
  <c r="DH33" i="2"/>
  <c r="DD33" i="2"/>
  <c r="CW33" i="2"/>
  <c r="CV33" i="2"/>
  <c r="CY33" i="2"/>
  <c r="DG33" i="2"/>
  <c r="CX33" i="2"/>
  <c r="CU33" i="2"/>
  <c r="CZ33" i="2"/>
  <c r="DA33" i="2"/>
  <c r="DB33" i="2"/>
  <c r="DF33" i="2"/>
  <c r="DD55" i="2"/>
  <c r="DG55" i="2"/>
  <c r="CZ55" i="2"/>
  <c r="CS55" i="2"/>
  <c r="DF55" i="2"/>
  <c r="CV55" i="2"/>
  <c r="CW55" i="2"/>
  <c r="CU55" i="2"/>
  <c r="CX55" i="2"/>
  <c r="DA55" i="2"/>
  <c r="DC55" i="2"/>
  <c r="CY55" i="2"/>
  <c r="CT55" i="2"/>
  <c r="DH55" i="2"/>
  <c r="DE55" i="2"/>
  <c r="DB55" i="2"/>
  <c r="DC69" i="2"/>
  <c r="CS69" i="2"/>
  <c r="CY69" i="2"/>
  <c r="DF69" i="2"/>
  <c r="DA69" i="2"/>
  <c r="CZ69" i="2"/>
  <c r="DE69" i="2"/>
  <c r="CX69" i="2"/>
  <c r="DD69" i="2"/>
  <c r="CW69" i="2"/>
  <c r="CV69" i="2"/>
  <c r="DG69" i="2"/>
  <c r="DH69" i="2"/>
  <c r="DB69" i="2"/>
  <c r="CT69" i="2"/>
  <c r="CU69" i="2"/>
  <c r="CX56" i="2"/>
  <c r="DG56" i="2"/>
  <c r="DF56" i="2"/>
  <c r="DE56" i="2"/>
  <c r="CV56" i="2"/>
  <c r="CW56" i="2"/>
  <c r="DA56" i="2"/>
  <c r="CZ56" i="2"/>
  <c r="CY56" i="2"/>
  <c r="CU56" i="2"/>
  <c r="DB56" i="2"/>
  <c r="CS56" i="2"/>
  <c r="DD56" i="2"/>
  <c r="DC56" i="2"/>
  <c r="CT56" i="2"/>
  <c r="DH56" i="2"/>
  <c r="DA68" i="2"/>
  <c r="CX68" i="2"/>
  <c r="CT68" i="2"/>
  <c r="CV68" i="2"/>
  <c r="CZ68" i="2"/>
  <c r="DH68" i="2"/>
  <c r="DG68" i="2"/>
  <c r="DF68" i="2"/>
  <c r="CY68" i="2"/>
  <c r="DC68" i="2"/>
  <c r="CU68" i="2"/>
  <c r="DB68" i="2"/>
  <c r="DD68" i="2"/>
  <c r="CW68" i="2"/>
  <c r="CS68" i="2"/>
  <c r="DE68" i="2"/>
  <c r="DA86" i="2"/>
  <c r="CW86" i="2"/>
  <c r="CZ86" i="2"/>
  <c r="DB86" i="2"/>
  <c r="CS86" i="2"/>
  <c r="DH86" i="2"/>
  <c r="DF86" i="2"/>
  <c r="CT86" i="2"/>
  <c r="CV86" i="2"/>
  <c r="DG86" i="2"/>
  <c r="DE86" i="2"/>
  <c r="CY86" i="2"/>
  <c r="DD86" i="2"/>
  <c r="DC86" i="2"/>
  <c r="CU86" i="2"/>
  <c r="CX86" i="2"/>
  <c r="DD41" i="2"/>
  <c r="CU41" i="2"/>
  <c r="CZ41" i="2"/>
  <c r="DF41" i="2"/>
  <c r="CW41" i="2"/>
  <c r="DC41" i="2"/>
  <c r="DH41" i="2"/>
  <c r="CS41" i="2"/>
  <c r="DB41" i="2"/>
  <c r="DE41" i="2"/>
  <c r="CV41" i="2"/>
  <c r="CX41" i="2"/>
  <c r="CT41" i="2"/>
  <c r="DG41" i="2"/>
  <c r="DA41" i="2"/>
  <c r="CY41" i="2"/>
  <c r="CW98" i="2"/>
  <c r="DB98" i="2"/>
  <c r="DE98" i="2"/>
  <c r="CT98" i="2"/>
  <c r="DD98" i="2"/>
  <c r="DF98" i="2"/>
  <c r="CV98" i="2"/>
  <c r="DG98" i="2"/>
  <c r="DA98" i="2"/>
  <c r="CY98" i="2"/>
  <c r="DC98" i="2"/>
  <c r="CU98" i="2"/>
  <c r="CZ98" i="2"/>
  <c r="CS98" i="2"/>
  <c r="DH98" i="2"/>
  <c r="CX98" i="2"/>
  <c r="DC48" i="2"/>
  <c r="DG48" i="2"/>
  <c r="CY48" i="2"/>
  <c r="CV48" i="2"/>
  <c r="DE48" i="2"/>
  <c r="CU48" i="2"/>
  <c r="CS48" i="2"/>
  <c r="CX48" i="2"/>
  <c r="DF48" i="2"/>
  <c r="CZ48" i="2"/>
  <c r="DA48" i="2"/>
  <c r="DH48" i="2"/>
  <c r="DB48" i="2"/>
  <c r="DD48" i="2"/>
  <c r="CT48" i="2"/>
  <c r="CW48" i="2"/>
  <c r="DH52" i="2"/>
  <c r="CT52" i="2"/>
  <c r="CX52" i="2"/>
  <c r="DD52" i="2"/>
  <c r="DB52" i="2"/>
  <c r="CU52" i="2"/>
  <c r="DA52" i="2"/>
  <c r="DG52" i="2"/>
  <c r="DC52" i="2"/>
  <c r="DE52" i="2"/>
  <c r="CY52" i="2"/>
  <c r="DF52" i="2"/>
  <c r="CZ52" i="2"/>
  <c r="CW52" i="2"/>
  <c r="CV52" i="2"/>
  <c r="CS52" i="2"/>
  <c r="DF81" i="2"/>
  <c r="DE81" i="2"/>
  <c r="CS81" i="2"/>
  <c r="CZ81" i="2"/>
  <c r="DC81" i="2"/>
  <c r="DA81" i="2"/>
  <c r="CT81" i="2"/>
  <c r="DD81" i="2"/>
  <c r="CY81" i="2"/>
  <c r="CU81" i="2"/>
  <c r="DB81" i="2"/>
  <c r="DG81" i="2"/>
  <c r="CV81" i="2"/>
  <c r="CX81" i="2"/>
  <c r="CW81" i="2"/>
  <c r="DH81" i="2"/>
  <c r="DB93" i="2"/>
  <c r="DG93" i="2"/>
  <c r="CU93" i="2"/>
  <c r="DA93" i="2"/>
  <c r="DH93" i="2"/>
  <c r="CZ93" i="2"/>
  <c r="CT93" i="2"/>
  <c r="CS93" i="2"/>
  <c r="DF93" i="2"/>
  <c r="DE93" i="2"/>
  <c r="CX93" i="2"/>
  <c r="CY93" i="2"/>
  <c r="CW93" i="2"/>
  <c r="DC93" i="2"/>
  <c r="DD93" i="2"/>
  <c r="CV93" i="2"/>
  <c r="CV46" i="2"/>
  <c r="CZ46" i="2"/>
  <c r="DD46" i="2"/>
  <c r="DA46" i="2"/>
  <c r="CS46" i="2"/>
  <c r="DG46" i="2"/>
  <c r="DC46" i="2"/>
  <c r="DH46" i="2"/>
  <c r="CU46" i="2"/>
  <c r="CY46" i="2"/>
  <c r="DB46" i="2"/>
  <c r="CT46" i="2"/>
  <c r="DF46" i="2"/>
  <c r="CX46" i="2"/>
  <c r="DE46" i="2"/>
  <c r="CW46" i="2"/>
  <c r="DC27" i="2"/>
  <c r="CX27" i="2"/>
  <c r="CZ27" i="2"/>
  <c r="DD27" i="2"/>
  <c r="CU27" i="2"/>
  <c r="CT27" i="2"/>
  <c r="DF27" i="2"/>
  <c r="DE27" i="2"/>
  <c r="DG27" i="2"/>
  <c r="DH27" i="2"/>
  <c r="CS27" i="2"/>
  <c r="CW27" i="2"/>
  <c r="CY27" i="2"/>
  <c r="DB27" i="2"/>
  <c r="CV27" i="2"/>
  <c r="DA27" i="2"/>
  <c r="DB44" i="2"/>
  <c r="DF44" i="2"/>
  <c r="DH44" i="2"/>
  <c r="CY44" i="2"/>
  <c r="CU44" i="2"/>
  <c r="CV44" i="2"/>
  <c r="DD44" i="2"/>
  <c r="CS44" i="2"/>
  <c r="CT44" i="2"/>
  <c r="DA44" i="2"/>
  <c r="DE44" i="2"/>
  <c r="CW44" i="2"/>
  <c r="DC44" i="2"/>
  <c r="CX44" i="2"/>
  <c r="DG44" i="2"/>
  <c r="CZ44" i="2"/>
  <c r="DH34" i="2"/>
  <c r="CX34" i="2"/>
  <c r="CU34" i="2"/>
  <c r="DB34" i="2"/>
  <c r="DC34" i="2"/>
  <c r="CW34" i="2"/>
  <c r="DE34" i="2"/>
  <c r="CY34" i="2"/>
  <c r="DD34" i="2"/>
  <c r="DG34" i="2"/>
  <c r="CS34" i="2"/>
  <c r="CT34" i="2"/>
  <c r="DF34" i="2"/>
  <c r="DA34" i="2"/>
  <c r="CZ34" i="2"/>
  <c r="CV34" i="2"/>
  <c r="CX62" i="2"/>
  <c r="CZ62" i="2"/>
  <c r="CS62" i="2"/>
  <c r="DC62" i="2"/>
  <c r="DB62" i="2"/>
  <c r="DA62" i="2"/>
  <c r="CY62" i="2"/>
  <c r="DE62" i="2"/>
  <c r="DD62" i="2"/>
  <c r="DG62" i="2"/>
  <c r="DH62" i="2"/>
  <c r="CT62" i="2"/>
  <c r="CW62" i="2"/>
  <c r="CU62" i="2"/>
  <c r="CV62" i="2"/>
  <c r="DF62" i="2"/>
  <c r="DF74" i="2"/>
  <c r="CT74" i="2"/>
  <c r="DA74" i="2"/>
  <c r="DG74" i="2"/>
  <c r="DC74" i="2"/>
  <c r="CS74" i="2"/>
  <c r="CU74" i="2"/>
  <c r="CW74" i="2"/>
  <c r="DE74" i="2"/>
  <c r="CZ74" i="2"/>
  <c r="CX74" i="2"/>
  <c r="DD74" i="2"/>
  <c r="DB74" i="2"/>
  <c r="CY74" i="2"/>
  <c r="CV74" i="2"/>
  <c r="DH74" i="2"/>
  <c r="CT76" i="2"/>
  <c r="DH76" i="2"/>
  <c r="CS76" i="2"/>
  <c r="CY76" i="2"/>
  <c r="DE76" i="2"/>
  <c r="CW76" i="2"/>
  <c r="CX76" i="2"/>
  <c r="DG76" i="2"/>
  <c r="DA76" i="2"/>
  <c r="DD76" i="2"/>
  <c r="CZ76" i="2"/>
  <c r="DC76" i="2"/>
  <c r="CV76" i="2"/>
  <c r="CU76" i="2"/>
  <c r="DB76" i="2"/>
  <c r="DF76" i="2"/>
  <c r="DH51" i="2"/>
  <c r="DA51" i="2"/>
  <c r="CT51" i="2"/>
  <c r="DC51" i="2"/>
  <c r="DB51" i="2"/>
  <c r="DD51" i="2"/>
  <c r="CW51" i="2"/>
  <c r="CY51" i="2"/>
  <c r="CX51" i="2"/>
  <c r="CU51" i="2"/>
  <c r="DG51" i="2"/>
  <c r="CS51" i="2"/>
  <c r="CZ51" i="2"/>
  <c r="CV51" i="2"/>
  <c r="DE51" i="2"/>
  <c r="DF51" i="2"/>
  <c r="CX53" i="2"/>
  <c r="DE53" i="2"/>
  <c r="CV53" i="2"/>
  <c r="DA53" i="2"/>
  <c r="DD53" i="2"/>
  <c r="CU53" i="2"/>
  <c r="DB53" i="2"/>
  <c r="DC53" i="2"/>
  <c r="CW53" i="2"/>
  <c r="DG53" i="2"/>
  <c r="CS53" i="2"/>
  <c r="DH53" i="2"/>
  <c r="CZ53" i="2"/>
  <c r="CT53" i="2"/>
  <c r="DF53" i="2"/>
  <c r="CY53" i="2"/>
  <c r="CU78" i="2"/>
  <c r="DF78" i="2"/>
  <c r="CT78" i="2"/>
  <c r="DC78" i="2"/>
  <c r="DD78" i="2"/>
  <c r="DB78" i="2"/>
  <c r="DG78" i="2"/>
  <c r="CZ78" i="2"/>
  <c r="CW78" i="2"/>
  <c r="DE78" i="2"/>
  <c r="CV78" i="2"/>
  <c r="CY78" i="2"/>
  <c r="DA78" i="2"/>
  <c r="CX78" i="2"/>
  <c r="CS78" i="2"/>
  <c r="DH78" i="2"/>
  <c r="CU35" i="2"/>
  <c r="DB35" i="2"/>
  <c r="DA35" i="2"/>
  <c r="DH35" i="2"/>
  <c r="CY35" i="2"/>
  <c r="DF35" i="2"/>
  <c r="CT35" i="2"/>
  <c r="DG35" i="2"/>
  <c r="CX35" i="2"/>
  <c r="DD35" i="2"/>
  <c r="CV35" i="2"/>
  <c r="DC35" i="2"/>
  <c r="CS35" i="2"/>
  <c r="CW35" i="2"/>
  <c r="DE35" i="2"/>
  <c r="CZ35" i="2"/>
  <c r="CU59" i="2"/>
  <c r="DC59" i="2"/>
  <c r="CZ59" i="2"/>
  <c r="CS59" i="2"/>
  <c r="DE59" i="2"/>
  <c r="DH59" i="2"/>
  <c r="CV59" i="2"/>
  <c r="DB59" i="2"/>
  <c r="DG59" i="2"/>
  <c r="CY59" i="2"/>
  <c r="DF59" i="2"/>
  <c r="CT59" i="2"/>
  <c r="CW59" i="2"/>
  <c r="CX59" i="2"/>
  <c r="DD59" i="2"/>
  <c r="DA59" i="2"/>
  <c r="DA26" i="2"/>
  <c r="DF26" i="2"/>
  <c r="CU26" i="2"/>
  <c r="CV26" i="2"/>
  <c r="CZ26" i="2"/>
  <c r="DH26" i="2"/>
  <c r="DB26" i="2"/>
  <c r="CW26" i="2"/>
  <c r="CX26" i="2"/>
  <c r="DD26" i="2"/>
  <c r="CT26" i="2"/>
  <c r="DG26" i="2"/>
  <c r="DE26" i="2"/>
  <c r="DC26" i="2"/>
  <c r="CY26" i="2"/>
  <c r="CS26" i="2"/>
  <c r="CU72" i="2"/>
  <c r="CZ72" i="2"/>
  <c r="DB72" i="2"/>
  <c r="DA72" i="2"/>
  <c r="DH72" i="2"/>
  <c r="CY72" i="2"/>
  <c r="CT72" i="2"/>
  <c r="CW72" i="2"/>
  <c r="CV72" i="2"/>
  <c r="CX72" i="2"/>
  <c r="DE72" i="2"/>
  <c r="DC72" i="2"/>
  <c r="DD72" i="2"/>
  <c r="DF72" i="2"/>
  <c r="DG72" i="2"/>
  <c r="CS72" i="2"/>
  <c r="DC54" i="2"/>
  <c r="DA54" i="2"/>
  <c r="DF54" i="2"/>
  <c r="DD54" i="2"/>
  <c r="DE54" i="2"/>
  <c r="CU54" i="2"/>
  <c r="CY54" i="2"/>
  <c r="DH54" i="2"/>
  <c r="DB54" i="2"/>
  <c r="CT54" i="2"/>
  <c r="CZ54" i="2"/>
  <c r="DG54" i="2"/>
  <c r="CW54" i="2"/>
  <c r="CV54" i="2"/>
  <c r="CS54" i="2"/>
  <c r="CX54" i="2"/>
  <c r="DA30" i="2"/>
  <c r="DD30" i="2"/>
  <c r="DB30" i="2"/>
  <c r="DG30" i="2"/>
  <c r="CX30" i="2"/>
  <c r="CW30" i="2"/>
  <c r="DC30" i="2"/>
  <c r="CV30" i="2"/>
  <c r="DE30" i="2"/>
  <c r="DH30" i="2"/>
  <c r="CS30" i="2"/>
  <c r="CY30" i="2"/>
  <c r="CT30" i="2"/>
  <c r="DF30" i="2"/>
  <c r="CU30" i="2"/>
  <c r="CZ30" i="2"/>
  <c r="DA45" i="2"/>
  <c r="CV45" i="2"/>
  <c r="DH45" i="2"/>
  <c r="DF45" i="2"/>
  <c r="DC45" i="2"/>
  <c r="CT45" i="2"/>
  <c r="DG45" i="2"/>
  <c r="CU45" i="2"/>
  <c r="CY45" i="2"/>
  <c r="CZ45" i="2"/>
  <c r="CX45" i="2"/>
  <c r="DD45" i="2"/>
  <c r="DB45" i="2"/>
  <c r="DE45" i="2"/>
  <c r="CS45" i="2"/>
  <c r="CW45" i="2"/>
  <c r="CX47" i="2"/>
  <c r="CS47" i="2"/>
  <c r="DB47" i="2"/>
  <c r="DC47" i="2"/>
  <c r="CV47" i="2"/>
  <c r="CT47" i="2"/>
  <c r="DD47" i="2"/>
  <c r="DH47" i="2"/>
  <c r="CW47" i="2"/>
  <c r="DE47" i="2"/>
  <c r="DF47" i="2"/>
  <c r="DG47" i="2"/>
  <c r="CZ47" i="2"/>
  <c r="DA47" i="2"/>
  <c r="CU47" i="2"/>
  <c r="CY47" i="2"/>
  <c r="DH43" i="2"/>
  <c r="CU43" i="2"/>
  <c r="DF43" i="2"/>
  <c r="CX43" i="2"/>
  <c r="DG43" i="2"/>
  <c r="CT43" i="2"/>
  <c r="DB43" i="2"/>
  <c r="CV43" i="2"/>
  <c r="CY43" i="2"/>
  <c r="DA43" i="2"/>
  <c r="DC43" i="2"/>
  <c r="CS43" i="2"/>
  <c r="DE43" i="2"/>
  <c r="DD43" i="2"/>
  <c r="CZ43" i="2"/>
  <c r="CW43" i="2"/>
  <c r="DG63" i="2"/>
  <c r="CX63" i="2"/>
  <c r="CT63" i="2"/>
  <c r="CV63" i="2"/>
  <c r="DE63" i="2"/>
  <c r="CZ63" i="2"/>
  <c r="DD63" i="2"/>
  <c r="CS63" i="2"/>
  <c r="DA63" i="2"/>
  <c r="CY63" i="2"/>
  <c r="CW63" i="2"/>
  <c r="DH63" i="2"/>
  <c r="DF63" i="2"/>
  <c r="CU63" i="2"/>
  <c r="DB63" i="2"/>
  <c r="DC63" i="2"/>
  <c r="CW87" i="2"/>
  <c r="DD87" i="2"/>
  <c r="DG87" i="2"/>
  <c r="CX87" i="2"/>
  <c r="CS87" i="2"/>
  <c r="DH87" i="2"/>
  <c r="CT87" i="2"/>
  <c r="DB87" i="2"/>
  <c r="DC87" i="2"/>
  <c r="DA87" i="2"/>
  <c r="DF87" i="2"/>
  <c r="CZ87" i="2"/>
  <c r="CV87" i="2"/>
  <c r="DE87" i="2"/>
  <c r="CU87" i="2"/>
  <c r="CY87" i="2"/>
  <c r="DE97" i="2"/>
  <c r="DA97" i="2"/>
  <c r="CX97" i="2"/>
  <c r="CU97" i="2"/>
  <c r="CW97" i="2"/>
  <c r="CY97" i="2"/>
  <c r="DH97" i="2"/>
  <c r="DG97" i="2"/>
  <c r="CS97" i="2"/>
  <c r="CT97" i="2"/>
  <c r="CZ97" i="2"/>
  <c r="DD97" i="2"/>
  <c r="DC97" i="2"/>
  <c r="DB97" i="2"/>
  <c r="CV97" i="2"/>
  <c r="DF97" i="2"/>
  <c r="DD82" i="2"/>
  <c r="CV82" i="2"/>
  <c r="DA82" i="2"/>
  <c r="DB82" i="2"/>
  <c r="CT82" i="2"/>
  <c r="DF82" i="2"/>
  <c r="DG82" i="2"/>
  <c r="CW82" i="2"/>
  <c r="CZ82" i="2"/>
  <c r="CX82" i="2"/>
  <c r="CY82" i="2"/>
  <c r="DE82" i="2"/>
  <c r="DC82" i="2"/>
  <c r="DH82" i="2"/>
  <c r="CU82" i="2"/>
  <c r="CS82" i="2"/>
  <c r="CY75" i="2"/>
  <c r="CV75" i="2"/>
  <c r="CX75" i="2"/>
  <c r="DB75" i="2"/>
  <c r="DC75" i="2"/>
  <c r="DD75" i="2"/>
  <c r="DA75" i="2"/>
  <c r="DE75" i="2"/>
  <c r="CW75" i="2"/>
  <c r="CS75" i="2"/>
  <c r="DF75" i="2"/>
  <c r="CT75" i="2"/>
  <c r="CZ75" i="2"/>
  <c r="DH75" i="2"/>
  <c r="DG75" i="2"/>
  <c r="CU75" i="2"/>
  <c r="CW40" i="2"/>
  <c r="DC40" i="2"/>
  <c r="CS40" i="2"/>
  <c r="DD40" i="2"/>
  <c r="DB40" i="2"/>
  <c r="CV40" i="2"/>
  <c r="CY40" i="2"/>
  <c r="CT40" i="2"/>
  <c r="DA40" i="2"/>
  <c r="CX40" i="2"/>
  <c r="CZ40" i="2"/>
  <c r="DE40" i="2"/>
  <c r="CU40" i="2"/>
  <c r="DF40" i="2"/>
  <c r="DG40" i="2"/>
  <c r="DH40" i="2"/>
  <c r="DG96" i="2"/>
  <c r="DE96" i="2"/>
  <c r="CY96" i="2"/>
  <c r="CT96" i="2"/>
  <c r="DB96" i="2"/>
  <c r="DA96" i="2"/>
  <c r="CX96" i="2"/>
  <c r="CU96" i="2"/>
  <c r="CS96" i="2"/>
  <c r="DF96" i="2"/>
  <c r="CZ96" i="2"/>
  <c r="DC96" i="2"/>
  <c r="CW96" i="2"/>
  <c r="CV96" i="2"/>
  <c r="DH96" i="2"/>
  <c r="DD96" i="2"/>
  <c r="CW31" i="2"/>
  <c r="DF31" i="2"/>
  <c r="DG31" i="2"/>
  <c r="CY31" i="2"/>
  <c r="DC31" i="2"/>
  <c r="DD31" i="2"/>
  <c r="DE31" i="2"/>
  <c r="DH31" i="2"/>
  <c r="CU31" i="2"/>
  <c r="CV31" i="2"/>
  <c r="CZ31" i="2"/>
  <c r="CS31" i="2"/>
  <c r="CX31" i="2"/>
  <c r="DB31" i="2"/>
  <c r="CT31" i="2"/>
  <c r="DA31" i="2"/>
  <c r="DE91" i="2"/>
  <c r="DA91" i="2"/>
  <c r="DF91" i="2"/>
  <c r="DB91" i="2"/>
  <c r="CV91" i="2"/>
  <c r="DG91" i="2"/>
  <c r="CZ91" i="2"/>
  <c r="CW91" i="2"/>
  <c r="DH91" i="2"/>
  <c r="DC91" i="2"/>
  <c r="CY91" i="2"/>
  <c r="CT91" i="2"/>
  <c r="DD91" i="2"/>
  <c r="CX91" i="2"/>
  <c r="CU91" i="2"/>
  <c r="CS91" i="2"/>
  <c r="CY99" i="2"/>
  <c r="DG99" i="2"/>
  <c r="DC99" i="2"/>
  <c r="CZ99" i="2"/>
  <c r="CT99" i="2"/>
  <c r="DH99" i="2"/>
  <c r="CW99" i="2"/>
  <c r="DD99" i="2"/>
  <c r="DB99" i="2"/>
  <c r="DE99" i="2"/>
  <c r="CX99" i="2"/>
  <c r="DF99" i="2"/>
  <c r="CS99" i="2"/>
  <c r="CV99" i="2"/>
  <c r="DA99" i="2"/>
  <c r="CU99" i="2"/>
  <c r="DB88" i="2"/>
  <c r="DG88" i="2"/>
  <c r="DF88" i="2"/>
  <c r="CT88" i="2"/>
  <c r="DE88" i="2"/>
  <c r="DA88" i="2"/>
  <c r="CX88" i="2"/>
  <c r="CZ88" i="2"/>
  <c r="CV88" i="2"/>
  <c r="CU88" i="2"/>
  <c r="CW88" i="2"/>
  <c r="CS88" i="2"/>
  <c r="DD88" i="2"/>
  <c r="DH88" i="2"/>
  <c r="CY88" i="2"/>
  <c r="DC88" i="2"/>
  <c r="CT71" i="2"/>
  <c r="DD71" i="2"/>
  <c r="CZ71" i="2"/>
  <c r="CU71" i="2"/>
  <c r="DC71" i="2"/>
  <c r="DH71" i="2"/>
  <c r="DF71" i="2"/>
  <c r="CY71" i="2"/>
  <c r="DB71" i="2"/>
  <c r="CS71" i="2"/>
  <c r="CX71" i="2"/>
  <c r="CW71" i="2"/>
  <c r="CV71" i="2"/>
  <c r="DG71" i="2"/>
  <c r="DE71" i="2"/>
  <c r="DA71" i="2"/>
  <c r="CX102" i="2"/>
  <c r="DA102" i="2"/>
  <c r="DC102" i="2"/>
  <c r="DE102" i="2"/>
  <c r="CS102" i="2"/>
  <c r="CY102" i="2"/>
  <c r="CU102" i="2"/>
  <c r="CW102" i="2"/>
  <c r="DD102" i="2"/>
  <c r="CV102" i="2"/>
  <c r="DG102" i="2"/>
  <c r="CT102" i="2"/>
  <c r="DF102" i="2"/>
  <c r="DH102" i="2"/>
  <c r="DB102" i="2"/>
  <c r="CZ102" i="2"/>
  <c r="CV90" i="2"/>
  <c r="CY90" i="2"/>
  <c r="DH90" i="2"/>
  <c r="CW90" i="2"/>
  <c r="DB90" i="2"/>
  <c r="DA90" i="2"/>
  <c r="CZ90" i="2"/>
  <c r="DF90" i="2"/>
  <c r="DG90" i="2"/>
  <c r="DE90" i="2"/>
  <c r="DC90" i="2"/>
  <c r="CS90" i="2"/>
  <c r="CU90" i="2"/>
  <c r="DD90" i="2"/>
  <c r="CT90" i="2"/>
  <c r="CX90" i="2"/>
  <c r="CT94" i="2"/>
  <c r="CY94" i="2"/>
  <c r="DG94" i="2"/>
  <c r="DA94" i="2"/>
  <c r="DH94" i="2"/>
  <c r="DE94" i="2"/>
  <c r="CV94" i="2"/>
  <c r="DC94" i="2"/>
  <c r="CW94" i="2"/>
  <c r="DB94" i="2"/>
  <c r="CS94" i="2"/>
  <c r="CZ94" i="2"/>
  <c r="DF94" i="2"/>
  <c r="DD94" i="2"/>
  <c r="CU94" i="2"/>
  <c r="CX94" i="2"/>
  <c r="DD100" i="2"/>
  <c r="CW100" i="2"/>
  <c r="CX100" i="2"/>
  <c r="CV100" i="2"/>
  <c r="CY100" i="2"/>
  <c r="DE100" i="2"/>
  <c r="CU100" i="2"/>
  <c r="DB100" i="2"/>
  <c r="CS100" i="2"/>
  <c r="CT100" i="2"/>
  <c r="CZ100" i="2"/>
  <c r="DA100" i="2"/>
  <c r="DH100" i="2"/>
  <c r="DC100" i="2"/>
  <c r="DF100" i="2"/>
  <c r="DG100" i="2"/>
  <c r="CY104" i="2"/>
  <c r="DB104" i="2"/>
  <c r="DF104" i="2"/>
  <c r="CZ104" i="2"/>
  <c r="CV104" i="2"/>
  <c r="DA104" i="2"/>
  <c r="CT104" i="2"/>
  <c r="CX104" i="2"/>
  <c r="CU104" i="2"/>
  <c r="DE104" i="2"/>
  <c r="DH104" i="2"/>
  <c r="DD104" i="2"/>
  <c r="CS104" i="2"/>
  <c r="DC104" i="2"/>
  <c r="CW104" i="2"/>
  <c r="DG104" i="2"/>
  <c r="DH77" i="2"/>
  <c r="DA77" i="2"/>
  <c r="CV77" i="2"/>
  <c r="CZ77" i="2"/>
  <c r="DF77" i="2"/>
  <c r="DE77" i="2"/>
  <c r="CW77" i="2"/>
  <c r="DC77" i="2"/>
  <c r="CY77" i="2"/>
  <c r="CS77" i="2"/>
  <c r="CU77" i="2"/>
  <c r="DD77" i="2"/>
  <c r="CX77" i="2"/>
  <c r="DG77" i="2"/>
  <c r="DB77" i="2"/>
  <c r="CT77" i="2"/>
  <c r="CT38" i="2"/>
  <c r="CX38" i="2"/>
  <c r="DE38" i="2"/>
  <c r="DG38" i="2"/>
  <c r="CZ38" i="2"/>
  <c r="DD38" i="2"/>
  <c r="CV38" i="2"/>
  <c r="DA38" i="2"/>
  <c r="DH38" i="2"/>
  <c r="CS38" i="2"/>
  <c r="CY38" i="2"/>
  <c r="DC38" i="2"/>
  <c r="CU38" i="2"/>
  <c r="DB38" i="2"/>
  <c r="CW38" i="2"/>
  <c r="DF38" i="2"/>
  <c r="DG42" i="2"/>
  <c r="DD42" i="2"/>
  <c r="DB42" i="2"/>
  <c r="CZ42" i="2"/>
  <c r="CU42" i="2"/>
  <c r="CV42" i="2"/>
  <c r="CS42" i="2"/>
  <c r="DC42" i="2"/>
  <c r="DA42" i="2"/>
  <c r="CW42" i="2"/>
  <c r="DF42" i="2"/>
  <c r="CX42" i="2"/>
  <c r="DE42" i="2"/>
  <c r="CY42" i="2"/>
  <c r="DH42" i="2"/>
  <c r="CT42" i="2"/>
  <c r="DC70" i="2"/>
  <c r="CV70" i="2"/>
  <c r="DF70" i="2"/>
  <c r="CT70" i="2"/>
  <c r="CX70" i="2"/>
  <c r="DE70" i="2"/>
  <c r="DH70" i="2"/>
  <c r="DB70" i="2"/>
  <c r="DG70" i="2"/>
  <c r="CZ70" i="2"/>
  <c r="DA70" i="2"/>
  <c r="DD70" i="2"/>
  <c r="CY70" i="2"/>
  <c r="CW70" i="2"/>
  <c r="CU70" i="2"/>
  <c r="CS70" i="2"/>
  <c r="DA67" i="2"/>
  <c r="DH67" i="2"/>
  <c r="DD67" i="2"/>
  <c r="CZ67" i="2"/>
  <c r="DG67" i="2"/>
  <c r="CX67" i="2"/>
  <c r="CU67" i="2"/>
  <c r="CT67" i="2"/>
  <c r="CW67" i="2"/>
  <c r="DE67" i="2"/>
  <c r="DB67" i="2"/>
  <c r="CS67" i="2"/>
  <c r="DF67" i="2"/>
  <c r="CY67" i="2"/>
  <c r="CV67" i="2"/>
  <c r="DC67" i="2"/>
  <c r="DB25" i="2"/>
  <c r="DD25" i="2"/>
  <c r="DE25" i="2"/>
  <c r="CV25" i="2"/>
  <c r="CS25" i="2"/>
  <c r="CY25" i="2"/>
  <c r="CX25" i="2"/>
  <c r="CW25" i="2"/>
  <c r="CZ25" i="2"/>
  <c r="CT25" i="2"/>
  <c r="DA25" i="2"/>
  <c r="CU25" i="2"/>
  <c r="DH25" i="2"/>
  <c r="DF25" i="2"/>
  <c r="DG25" i="2"/>
  <c r="DC25" i="2"/>
  <c r="CX32" i="2"/>
  <c r="CT32" i="2"/>
  <c r="DE32" i="2"/>
  <c r="CY32" i="2"/>
  <c r="CS32" i="2"/>
  <c r="CU32" i="2"/>
  <c r="DC32" i="2"/>
  <c r="CV32" i="2"/>
  <c r="DF32" i="2"/>
  <c r="CW32" i="2"/>
  <c r="DH32" i="2"/>
  <c r="DD32" i="2"/>
  <c r="DB32" i="2"/>
  <c r="DG32" i="2"/>
  <c r="CZ32" i="2"/>
  <c r="DA32" i="2"/>
  <c r="DD28" i="2"/>
  <c r="CT28" i="2"/>
  <c r="CW28" i="2"/>
  <c r="DF28" i="2"/>
  <c r="DH28" i="2"/>
  <c r="DE28" i="2"/>
  <c r="DC28" i="2"/>
  <c r="CS28" i="2"/>
  <c r="CV28" i="2"/>
  <c r="DG28" i="2"/>
  <c r="CY28" i="2"/>
  <c r="DA28" i="2"/>
  <c r="CU28" i="2"/>
  <c r="DB28" i="2"/>
  <c r="CZ28" i="2"/>
  <c r="CX28" i="2"/>
  <c r="CW101" i="2"/>
  <c r="DF101" i="2"/>
  <c r="CT101" i="2"/>
  <c r="CZ101" i="2"/>
  <c r="CS101" i="2"/>
  <c r="DE101" i="2"/>
  <c r="DD101" i="2"/>
  <c r="DH101" i="2"/>
  <c r="DC101" i="2"/>
  <c r="CY101" i="2"/>
  <c r="CV101" i="2"/>
  <c r="CX101" i="2"/>
  <c r="DA101" i="2"/>
  <c r="CU101" i="2"/>
  <c r="DB101" i="2"/>
  <c r="DG101" i="2"/>
  <c r="CU85" i="2"/>
  <c r="DE85" i="2"/>
  <c r="CZ85" i="2"/>
  <c r="CT85" i="2"/>
  <c r="DF85" i="2"/>
  <c r="DG85" i="2"/>
  <c r="CX85" i="2"/>
  <c r="CS85" i="2"/>
  <c r="CY85" i="2"/>
  <c r="DD85" i="2"/>
  <c r="DC85" i="2"/>
  <c r="CV85" i="2"/>
  <c r="CW85" i="2"/>
  <c r="DH85" i="2"/>
  <c r="DA85" i="2"/>
  <c r="DB85" i="2"/>
  <c r="CT83" i="2"/>
  <c r="DC83" i="2"/>
  <c r="DA83" i="2"/>
  <c r="DB83" i="2"/>
  <c r="DG83" i="2"/>
  <c r="DD83" i="2"/>
  <c r="CY83" i="2"/>
  <c r="DF83" i="2"/>
  <c r="CS83" i="2"/>
  <c r="DE83" i="2"/>
  <c r="CV83" i="2"/>
  <c r="DH83" i="2"/>
  <c r="CU83" i="2"/>
  <c r="CW83" i="2"/>
  <c r="CX83" i="2"/>
  <c r="CZ83" i="2"/>
  <c r="DA80" i="2"/>
  <c r="CX80" i="2"/>
  <c r="CU80" i="2"/>
  <c r="CY80" i="2"/>
  <c r="CV80" i="2"/>
  <c r="DF80" i="2"/>
  <c r="CW80" i="2"/>
  <c r="DE80" i="2"/>
  <c r="DB80" i="2"/>
  <c r="CS80" i="2"/>
  <c r="DG80" i="2"/>
  <c r="DH80" i="2"/>
  <c r="CT80" i="2"/>
  <c r="DC80" i="2"/>
  <c r="CZ80" i="2"/>
  <c r="DD80" i="2"/>
  <c r="DE29" i="2"/>
  <c r="CU29" i="2"/>
  <c r="CY29" i="2"/>
  <c r="DF29" i="2"/>
  <c r="DC29" i="2"/>
  <c r="DA29" i="2"/>
  <c r="DH29" i="2"/>
  <c r="DG29" i="2"/>
  <c r="CS29" i="2"/>
  <c r="CZ29" i="2"/>
  <c r="CV29" i="2"/>
  <c r="CW29" i="2"/>
  <c r="CT29" i="2"/>
  <c r="DB29" i="2"/>
  <c r="DD29" i="2"/>
  <c r="CX29" i="2"/>
  <c r="CZ58" i="2"/>
  <c r="DG58" i="2"/>
  <c r="CW58" i="2"/>
  <c r="CS58" i="2"/>
  <c r="CX58" i="2"/>
  <c r="DF58" i="2"/>
  <c r="DD58" i="2"/>
  <c r="DC58" i="2"/>
  <c r="CV58" i="2"/>
  <c r="CY58" i="2"/>
  <c r="DE58" i="2"/>
  <c r="DH58" i="2"/>
  <c r="CU58" i="2"/>
  <c r="CT58" i="2"/>
  <c r="DB58" i="2"/>
  <c r="DA58" i="2"/>
  <c r="DD60" i="2"/>
  <c r="CS60" i="2"/>
  <c r="DH60" i="2"/>
  <c r="DB60" i="2"/>
  <c r="DC60" i="2"/>
  <c r="DA60" i="2"/>
  <c r="CV60" i="2"/>
  <c r="DF60" i="2"/>
  <c r="CU60" i="2"/>
  <c r="CX60" i="2"/>
  <c r="DG60" i="2"/>
  <c r="CZ60" i="2"/>
  <c r="CT60" i="2"/>
  <c r="CW60" i="2"/>
  <c r="CY60" i="2"/>
  <c r="DE60" i="2"/>
  <c r="DH65" i="2"/>
  <c r="DC65" i="2"/>
  <c r="DB65" i="2"/>
  <c r="CS65" i="2"/>
  <c r="CZ65" i="2"/>
  <c r="CT65" i="2"/>
  <c r="CU65" i="2"/>
  <c r="CV65" i="2"/>
  <c r="DA65" i="2"/>
  <c r="CY65" i="2"/>
  <c r="CW65" i="2"/>
  <c r="DE65" i="2"/>
  <c r="DD65" i="2"/>
  <c r="DG65" i="2"/>
  <c r="CX65" i="2"/>
  <c r="DF65" i="2"/>
  <c r="DD95" i="2"/>
  <c r="CU95" i="2"/>
  <c r="CZ95" i="2"/>
  <c r="CY95" i="2"/>
  <c r="CW95" i="2"/>
  <c r="CV95" i="2"/>
  <c r="DF95" i="2"/>
  <c r="CT95" i="2"/>
  <c r="DH95" i="2"/>
  <c r="DA95" i="2"/>
  <c r="CS95" i="2"/>
  <c r="CX95" i="2"/>
  <c r="DB95" i="2"/>
  <c r="DC95" i="2"/>
  <c r="DG95" i="2"/>
  <c r="DE95" i="2"/>
  <c r="DA49" i="2"/>
  <c r="CY49" i="2"/>
  <c r="CV49" i="2"/>
  <c r="DD49" i="2"/>
  <c r="CT49" i="2"/>
  <c r="CZ49" i="2"/>
  <c r="CW49" i="2"/>
  <c r="CS49" i="2"/>
  <c r="CX49" i="2"/>
  <c r="DG49" i="2"/>
  <c r="DE49" i="2"/>
  <c r="DH49" i="2"/>
  <c r="DC49" i="2"/>
  <c r="DF49" i="2"/>
  <c r="DB49" i="2"/>
  <c r="CU49" i="2"/>
  <c r="DE92" i="2"/>
  <c r="CW92" i="2"/>
  <c r="CZ92" i="2"/>
  <c r="CX92" i="2"/>
  <c r="DA92" i="2"/>
  <c r="CY92" i="2"/>
  <c r="CT92" i="2"/>
  <c r="DB92" i="2"/>
  <c r="DH92" i="2"/>
  <c r="DC92" i="2"/>
  <c r="CU92" i="2"/>
  <c r="CS92" i="2"/>
  <c r="DF92" i="2"/>
  <c r="DG92" i="2"/>
  <c r="DD92" i="2"/>
  <c r="CV92" i="2"/>
  <c r="DF50" i="2"/>
  <c r="DB50" i="2"/>
  <c r="CS50" i="2"/>
  <c r="DE50" i="2"/>
  <c r="DG50" i="2"/>
  <c r="CY50" i="2"/>
  <c r="CZ50" i="2"/>
  <c r="DD50" i="2"/>
  <c r="DH50" i="2"/>
  <c r="DA50" i="2"/>
  <c r="CT50" i="2"/>
  <c r="CV50" i="2"/>
  <c r="CW50" i="2"/>
  <c r="CX50" i="2"/>
  <c r="CU50" i="2"/>
  <c r="DC50" i="2"/>
  <c r="CZ66" i="2"/>
  <c r="DA66" i="2"/>
  <c r="CU66" i="2"/>
  <c r="DE66" i="2"/>
  <c r="DC66" i="2"/>
  <c r="DG66" i="2"/>
  <c r="CY66" i="2"/>
  <c r="DB66" i="2"/>
  <c r="DD66" i="2"/>
  <c r="CX66" i="2"/>
  <c r="CS66" i="2"/>
  <c r="DH66" i="2"/>
  <c r="CW66" i="2"/>
  <c r="DF66" i="2"/>
  <c r="CT66" i="2"/>
  <c r="CV66" i="2"/>
  <c r="CX61" i="2"/>
  <c r="DG61" i="2"/>
  <c r="DE61" i="2"/>
  <c r="CS61" i="2"/>
  <c r="DC61" i="2"/>
  <c r="DD61" i="2"/>
  <c r="CV61" i="2"/>
  <c r="CT61" i="2"/>
  <c r="CU61" i="2"/>
  <c r="CW61" i="2"/>
  <c r="CZ61" i="2"/>
  <c r="DF61" i="2"/>
  <c r="DB61" i="2"/>
  <c r="DH61" i="2"/>
  <c r="DA61" i="2"/>
  <c r="CY61" i="2"/>
  <c r="DD64" i="2"/>
  <c r="CZ64" i="2"/>
  <c r="CS64" i="2"/>
  <c r="DG64" i="2"/>
  <c r="DC64" i="2"/>
  <c r="CT64" i="2"/>
  <c r="CV64" i="2"/>
  <c r="DH64" i="2"/>
  <c r="DF64" i="2"/>
  <c r="CX64" i="2"/>
  <c r="CY64" i="2"/>
  <c r="DE64" i="2"/>
  <c r="CW64" i="2"/>
  <c r="DB64" i="2"/>
  <c r="DA64" i="2"/>
  <c r="CU64" i="2"/>
  <c r="CT36" i="2"/>
  <c r="CZ36" i="2"/>
  <c r="CU36" i="2"/>
  <c r="DB36" i="2"/>
  <c r="CW36" i="2"/>
  <c r="DG36" i="2"/>
  <c r="CX36" i="2"/>
  <c r="DC36" i="2"/>
  <c r="DF36" i="2"/>
  <c r="DA36" i="2"/>
  <c r="DE36" i="2"/>
  <c r="DD36" i="2"/>
  <c r="CY36" i="2"/>
  <c r="DH36" i="2"/>
  <c r="CV36" i="2"/>
  <c r="CS36" i="2"/>
  <c r="CU39" i="2"/>
  <c r="CV39" i="2"/>
  <c r="CT39" i="2"/>
  <c r="DD39" i="2"/>
  <c r="CZ39" i="2"/>
  <c r="CS39" i="2"/>
  <c r="DH39" i="2"/>
  <c r="CW39" i="2"/>
  <c r="DA39" i="2"/>
  <c r="DG39" i="2"/>
  <c r="CY39" i="2"/>
  <c r="DF39" i="2"/>
  <c r="DE39" i="2"/>
  <c r="CX39" i="2"/>
  <c r="DC39" i="2"/>
  <c r="DB39" i="2"/>
  <c r="CV103" i="2"/>
  <c r="CX103" i="2"/>
  <c r="CY103" i="2"/>
  <c r="DD103" i="2"/>
  <c r="DA103" i="2"/>
  <c r="DF103" i="2"/>
  <c r="DG103" i="2"/>
  <c r="CZ103" i="2"/>
  <c r="DB103" i="2"/>
  <c r="DC103" i="2"/>
  <c r="DE103" i="2"/>
  <c r="CU103" i="2"/>
  <c r="CS103" i="2"/>
  <c r="DH103" i="2"/>
  <c r="CT103" i="2"/>
  <c r="CW103" i="2"/>
  <c r="DD558" i="2"/>
  <c r="CX561" i="2"/>
  <c r="BA649" i="2"/>
  <c r="CX562" i="2"/>
  <c r="CT559" i="2"/>
  <c r="CW562" i="2"/>
  <c r="CV561" i="2"/>
  <c r="CD560" i="2"/>
  <c r="CY560" i="2"/>
  <c r="CN561" i="2"/>
  <c r="CO560" i="2"/>
  <c r="BU562" i="2"/>
  <c r="BA698" i="2"/>
  <c r="BA658" i="2"/>
  <c r="CN559" i="2"/>
  <c r="DD560" i="2"/>
  <c r="BA678" i="2"/>
  <c r="CT558" i="2"/>
  <c r="CT560" i="2"/>
  <c r="CW560" i="2"/>
  <c r="CW559" i="2"/>
  <c r="CO562" i="2"/>
  <c r="BU561" i="2"/>
  <c r="BA671" i="2"/>
  <c r="CV560" i="2"/>
  <c r="CD558" i="2"/>
  <c r="CY561" i="2"/>
  <c r="CV558" i="2"/>
  <c r="CV562" i="2"/>
  <c r="CX559" i="2"/>
  <c r="CN558" i="2"/>
  <c r="CN560" i="2"/>
  <c r="DD561" i="2"/>
  <c r="BA689" i="2"/>
  <c r="CT561" i="2"/>
  <c r="CW561" i="2"/>
  <c r="CO561" i="2"/>
  <c r="BU559" i="2"/>
  <c r="CD562" i="2"/>
  <c r="CD559" i="2"/>
  <c r="CY562" i="2"/>
  <c r="CX558" i="2"/>
  <c r="CY559" i="2"/>
  <c r="DD559" i="2"/>
  <c r="BA661" i="2"/>
  <c r="CO558" i="2"/>
  <c r="BU560" i="2"/>
  <c r="DB559" i="2"/>
  <c r="BA639" i="2"/>
  <c r="BA656" i="2"/>
  <c r="BA637" i="2"/>
  <c r="BA659" i="2"/>
  <c r="BA604" i="2"/>
  <c r="BA617" i="2"/>
  <c r="BA690" i="2"/>
  <c r="CI558" i="2"/>
  <c r="BR559" i="2"/>
  <c r="CC562" i="2"/>
  <c r="BA636" i="2"/>
  <c r="BA684" i="2"/>
  <c r="BA669" i="2"/>
  <c r="BA676" i="2"/>
  <c r="BA643" i="2"/>
  <c r="BA614" i="2"/>
  <c r="CQ561" i="2"/>
  <c r="CE561" i="2"/>
  <c r="BA607" i="2"/>
  <c r="BA612" i="2"/>
  <c r="BA640" i="2"/>
  <c r="BA641" i="2"/>
  <c r="BA685" i="2"/>
  <c r="BA623" i="2"/>
  <c r="CH560" i="2"/>
  <c r="DA560" i="2"/>
  <c r="CF558" i="2"/>
  <c r="CA562" i="2"/>
  <c r="BV562" i="2"/>
  <c r="BZ559" i="2"/>
  <c r="BY560" i="2"/>
  <c r="BV561" i="2"/>
  <c r="BY562" i="2"/>
  <c r="CM560" i="2"/>
  <c r="CE559" i="2"/>
  <c r="CE558" i="2"/>
  <c r="BR561" i="2"/>
  <c r="CC561" i="2"/>
  <c r="CJ559" i="2"/>
  <c r="DB558" i="2"/>
  <c r="BA702" i="2"/>
  <c r="BA664" i="2"/>
  <c r="BA694" i="2"/>
  <c r="BA632" i="2"/>
  <c r="BA647" i="2"/>
  <c r="BA697" i="2"/>
  <c r="BA686" i="2"/>
  <c r="BA645" i="2"/>
  <c r="BA695" i="2"/>
  <c r="BA619" i="2"/>
  <c r="BA613" i="2"/>
  <c r="BA650" i="2"/>
  <c r="BA620" i="2"/>
  <c r="BA657" i="2"/>
  <c r="BA608" i="2"/>
  <c r="BA622" i="2"/>
  <c r="BA642" i="2"/>
  <c r="BA675" i="2"/>
  <c r="BA605" i="2"/>
  <c r="BA651" i="2"/>
  <c r="BA625" i="2"/>
  <c r="BA665" i="2"/>
  <c r="BA606" i="2"/>
  <c r="BA626" i="2"/>
  <c r="BA621" i="2"/>
  <c r="CH559" i="2"/>
  <c r="CH562" i="2"/>
  <c r="CI562" i="2"/>
  <c r="CI559" i="2"/>
  <c r="CQ559" i="2"/>
  <c r="CS558" i="2"/>
  <c r="CS561" i="2"/>
  <c r="DA558" i="2"/>
  <c r="CE560" i="2"/>
  <c r="BR558" i="2"/>
  <c r="BR560" i="2"/>
  <c r="CC559" i="2"/>
  <c r="CJ560" i="2"/>
  <c r="DB561" i="2"/>
  <c r="DB562" i="2"/>
  <c r="BA615" i="2"/>
  <c r="BA654" i="2"/>
  <c r="BA610" i="2"/>
  <c r="BA703" i="2"/>
  <c r="BA662" i="2"/>
  <c r="BA631" i="2"/>
  <c r="BA629" i="2"/>
  <c r="BA627" i="2"/>
  <c r="BA677" i="2"/>
  <c r="BA633" i="2"/>
  <c r="BA609" i="2"/>
  <c r="BA653" i="2"/>
  <c r="BA616" i="2"/>
  <c r="BA680" i="2"/>
  <c r="BA681" i="2"/>
  <c r="BA667" i="2"/>
  <c r="BA635" i="2"/>
  <c r="BA634" i="2"/>
  <c r="BA696" i="2"/>
  <c r="BA692" i="2"/>
  <c r="BA682" i="2"/>
  <c r="BA628" i="2"/>
  <c r="BA668" i="2"/>
  <c r="BA646" i="2"/>
  <c r="BA652" i="2"/>
  <c r="CH558" i="2"/>
  <c r="CI560" i="2"/>
  <c r="CQ560" i="2"/>
  <c r="CQ558" i="2"/>
  <c r="CS560" i="2"/>
  <c r="DA561" i="2"/>
  <c r="CC560" i="2"/>
  <c r="CJ562" i="2"/>
  <c r="BA672" i="2"/>
  <c r="BA679" i="2"/>
  <c r="BA691" i="2"/>
  <c r="BA660" i="2"/>
  <c r="BA688" i="2"/>
  <c r="BA687" i="2"/>
  <c r="BA644" i="2"/>
  <c r="BA611" i="2"/>
  <c r="BA663" i="2"/>
  <c r="BA666" i="2"/>
  <c r="BA630" i="2"/>
  <c r="BA673" i="2"/>
  <c r="BA683" i="2"/>
  <c r="BA655" i="2"/>
  <c r="BA700" i="2"/>
  <c r="BA648" i="2"/>
  <c r="BA618" i="2"/>
  <c r="BA701" i="2"/>
  <c r="BA638" i="2"/>
  <c r="BA699" i="2"/>
  <c r="BA670" i="2"/>
  <c r="BA693" i="2"/>
  <c r="BA624" i="2"/>
  <c r="BA674" i="2"/>
  <c r="DA562" i="2"/>
  <c r="CV24" i="2"/>
  <c r="CX24" i="2"/>
  <c r="CZ24" i="2"/>
  <c r="CU24" i="2"/>
  <c r="DE24" i="2"/>
  <c r="CY24" i="2"/>
  <c r="DD24" i="2"/>
  <c r="DB24" i="2"/>
  <c r="DA24" i="2"/>
  <c r="DF24" i="2"/>
  <c r="CW24" i="2"/>
  <c r="DG24" i="2"/>
  <c r="CT24" i="2"/>
  <c r="DC24" i="2"/>
  <c r="DH24" i="2"/>
  <c r="CS24" i="2"/>
  <c r="CT23" i="2"/>
  <c r="DH23" i="2"/>
  <c r="CW23" i="2"/>
  <c r="CY23" i="2"/>
  <c r="DG23" i="2"/>
  <c r="CX23" i="2"/>
  <c r="DB23" i="2"/>
  <c r="CU23" i="2"/>
  <c r="CV23" i="2"/>
  <c r="CZ23" i="2"/>
  <c r="DD23" i="2"/>
  <c r="DC23" i="2"/>
  <c r="DA23" i="2"/>
  <c r="CS23" i="2"/>
  <c r="DE23" i="2"/>
  <c r="DF23" i="2"/>
  <c r="CW22" i="2"/>
  <c r="DB22" i="2"/>
  <c r="CZ22" i="2"/>
  <c r="CS22" i="2"/>
  <c r="DE22" i="2"/>
  <c r="DH22" i="2"/>
  <c r="CY22" i="2"/>
  <c r="CT22" i="2"/>
  <c r="CU22" i="2"/>
  <c r="CV22" i="2"/>
  <c r="DG22" i="2"/>
  <c r="DC22" i="2"/>
  <c r="CX22" i="2"/>
  <c r="DD22" i="2"/>
  <c r="DA22" i="2"/>
  <c r="DF22" i="2"/>
  <c r="CZ21" i="2"/>
  <c r="CS21" i="2"/>
  <c r="DB21" i="2"/>
  <c r="CX21" i="2"/>
  <c r="CW21" i="2"/>
  <c r="CU21" i="2"/>
  <c r="DE21" i="2"/>
  <c r="DH21" i="2"/>
  <c r="DC21" i="2"/>
  <c r="DA21" i="2"/>
  <c r="CV21" i="2"/>
  <c r="CY21" i="2"/>
  <c r="CT21" i="2"/>
  <c r="DG21" i="2"/>
  <c r="DD21" i="2"/>
  <c r="DF21" i="2"/>
  <c r="DG20" i="2"/>
  <c r="CY20" i="2"/>
  <c r="CZ20" i="2"/>
  <c r="DD20" i="2"/>
  <c r="CT20" i="2"/>
  <c r="CS20" i="2"/>
  <c r="DC20" i="2"/>
  <c r="CV20" i="2"/>
  <c r="DE20" i="2"/>
  <c r="DH20" i="2"/>
  <c r="DF20" i="2"/>
  <c r="CU20" i="2"/>
  <c r="DA20" i="2"/>
  <c r="CX20" i="2"/>
  <c r="CW20" i="2"/>
  <c r="DB20" i="2"/>
  <c r="BX558" i="2"/>
  <c r="BY559" i="2"/>
  <c r="CM562" i="2"/>
  <c r="CP560" i="2"/>
  <c r="BZ562" i="2"/>
  <c r="BX561" i="2"/>
  <c r="BY561" i="2"/>
  <c r="CM559" i="2"/>
  <c r="CP561" i="2"/>
  <c r="CK559" i="2"/>
  <c r="CR559" i="2"/>
  <c r="BX559" i="2"/>
  <c r="CP558" i="2"/>
  <c r="DF19" i="2"/>
  <c r="CZ19" i="2"/>
  <c r="CU19" i="2"/>
  <c r="DH19" i="2"/>
  <c r="DD19" i="2"/>
  <c r="CS19" i="2"/>
  <c r="CW19" i="2"/>
  <c r="CV19" i="2"/>
  <c r="DC19" i="2"/>
  <c r="DB19" i="2"/>
  <c r="DG19" i="2"/>
  <c r="CY19" i="2"/>
  <c r="CT19" i="2"/>
  <c r="DE19" i="2"/>
  <c r="CX19" i="2"/>
  <c r="DA19" i="2"/>
  <c r="DD18" i="2"/>
  <c r="CS18" i="2"/>
  <c r="CW18" i="2"/>
  <c r="CV18" i="2"/>
  <c r="DC18" i="2"/>
  <c r="DG18" i="2"/>
  <c r="CZ18" i="2"/>
  <c r="CT18" i="2"/>
  <c r="CU18" i="2"/>
  <c r="CX18" i="2"/>
  <c r="DA18" i="2"/>
  <c r="DE18" i="2"/>
  <c r="DF18" i="2"/>
  <c r="CY18" i="2"/>
  <c r="DH18" i="2"/>
  <c r="DB18" i="2"/>
  <c r="CU17" i="2"/>
  <c r="CY17" i="2"/>
  <c r="CV17" i="2"/>
  <c r="DF17" i="2"/>
  <c r="CX17" i="2"/>
  <c r="DG17" i="2"/>
  <c r="DE17" i="2"/>
  <c r="CT17" i="2"/>
  <c r="DD17" i="2"/>
  <c r="CZ17" i="2"/>
  <c r="CS17" i="2"/>
  <c r="CW17" i="2"/>
  <c r="DC17" i="2"/>
  <c r="DH17" i="2"/>
  <c r="DB17" i="2"/>
  <c r="DA17" i="2"/>
  <c r="DH16" i="2"/>
  <c r="CU16" i="2"/>
  <c r="DB16" i="2"/>
  <c r="DE16" i="2"/>
  <c r="CS16" i="2"/>
  <c r="CY16" i="2"/>
  <c r="CT16" i="2"/>
  <c r="DG16" i="2"/>
  <c r="CZ16" i="2"/>
  <c r="DD16" i="2"/>
  <c r="CX16" i="2"/>
  <c r="CW16" i="2"/>
  <c r="DC16" i="2"/>
  <c r="DA16" i="2"/>
  <c r="CV16" i="2"/>
  <c r="DF16" i="2"/>
  <c r="CP559" i="2"/>
  <c r="BZ560" i="2"/>
  <c r="BZ561" i="2"/>
  <c r="DC15" i="2"/>
  <c r="CX15" i="2"/>
  <c r="CT15" i="2"/>
  <c r="CZ15" i="2"/>
  <c r="CS15" i="2"/>
  <c r="DE15" i="2"/>
  <c r="DA15" i="2"/>
  <c r="DB15" i="2"/>
  <c r="DF15" i="2"/>
  <c r="CU15" i="2"/>
  <c r="CY15" i="2"/>
  <c r="DG15" i="2"/>
  <c r="CV15" i="2"/>
  <c r="CW15" i="2"/>
  <c r="DH15" i="2"/>
  <c r="DD15" i="2"/>
  <c r="CG558" i="2"/>
  <c r="CG559" i="2"/>
  <c r="CL559" i="2"/>
  <c r="CB561" i="2"/>
  <c r="BW562" i="2"/>
  <c r="CU561" i="2"/>
  <c r="CZ560" i="2"/>
  <c r="DC562" i="2"/>
  <c r="DE560" i="2"/>
  <c r="DC558" i="2"/>
  <c r="DE562" i="2"/>
  <c r="CG561" i="2"/>
  <c r="CL560" i="2"/>
  <c r="CB559" i="2"/>
  <c r="BW560" i="2"/>
  <c r="CU558" i="2"/>
  <c r="CZ561" i="2"/>
  <c r="DC560" i="2"/>
  <c r="DE558" i="2"/>
  <c r="CL562" i="2"/>
  <c r="CU559" i="2"/>
  <c r="CK562" i="2"/>
  <c r="CF562" i="2"/>
  <c r="CA561" i="2"/>
  <c r="CK561" i="2"/>
  <c r="CR562" i="2"/>
  <c r="CF559" i="2"/>
  <c r="CF561" i="2"/>
  <c r="CA560" i="2"/>
  <c r="CA559" i="2"/>
  <c r="CK560" i="2"/>
  <c r="CR558" i="2"/>
  <c r="CR561" i="2"/>
  <c r="DG14" i="2"/>
  <c r="DD14" i="2"/>
  <c r="DH14" i="2"/>
  <c r="CX14" i="2"/>
  <c r="CZ14" i="2"/>
  <c r="DB14" i="2"/>
  <c r="CT14" i="2"/>
  <c r="CV14" i="2"/>
  <c r="CS14" i="2"/>
  <c r="CW14" i="2"/>
  <c r="CY14" i="2"/>
  <c r="DE14" i="2"/>
  <c r="DA14" i="2"/>
  <c r="CU14" i="2"/>
  <c r="DC14" i="2"/>
  <c r="DF14" i="2"/>
  <c r="BV242" i="2"/>
  <c r="BW242" i="2" s="1"/>
  <c r="BV160" i="2"/>
  <c r="BW160" i="2" s="1"/>
  <c r="BV164" i="2"/>
  <c r="BW164" i="2" s="1"/>
  <c r="BV174" i="2"/>
  <c r="BW174" i="2" s="1"/>
  <c r="BV249" i="2"/>
  <c r="BW249" i="2" s="1"/>
  <c r="BV168" i="2"/>
  <c r="BW168" i="2" s="1"/>
  <c r="BV235" i="2"/>
  <c r="BW235" i="2" s="1"/>
  <c r="BV172" i="2"/>
  <c r="BW172" i="2" s="1"/>
  <c r="BV200" i="2"/>
  <c r="BW200" i="2" s="1"/>
  <c r="BV169" i="2"/>
  <c r="BW169" i="2" s="1"/>
  <c r="BV219" i="2"/>
  <c r="BW219" i="2" s="1"/>
  <c r="BV204" i="2"/>
  <c r="BW204" i="2" s="1"/>
  <c r="BV183" i="2"/>
  <c r="BW183" i="2" s="1"/>
  <c r="BV155" i="2"/>
  <c r="BW155" i="2" s="1"/>
  <c r="BV218" i="2"/>
  <c r="BW218" i="2" s="1"/>
  <c r="BV157" i="2"/>
  <c r="BW157" i="2" s="1"/>
  <c r="BX157" i="2" s="1"/>
  <c r="BY157" i="2" s="1"/>
  <c r="BZ157" i="2" s="1"/>
  <c r="BV215" i="2"/>
  <c r="BW215" i="2" s="1"/>
  <c r="BV246" i="2"/>
  <c r="BW246" i="2" s="1"/>
  <c r="BV222" i="2"/>
  <c r="BW222" i="2" s="1"/>
  <c r="BV176" i="2"/>
  <c r="BW176" i="2" s="1"/>
  <c r="BV240" i="2"/>
  <c r="BW240" i="2" s="1"/>
  <c r="BV178" i="2"/>
  <c r="BW178" i="2" s="1"/>
  <c r="BV220" i="2"/>
  <c r="BW220" i="2" s="1"/>
  <c r="BV212" i="2"/>
  <c r="BW212" i="2" s="1"/>
  <c r="BV166" i="2"/>
  <c r="BW166" i="2" s="1"/>
  <c r="BV250" i="2"/>
  <c r="BW250" i="2" s="1"/>
  <c r="BV231" i="2"/>
  <c r="BW231" i="2" s="1"/>
  <c r="BV223" i="2"/>
  <c r="BW223" i="2" s="1"/>
  <c r="BV184" i="2"/>
  <c r="BW184" i="2" s="1"/>
  <c r="BV253" i="2"/>
  <c r="BW253" i="2" s="1"/>
  <c r="BV191" i="2"/>
  <c r="BW191" i="2" s="1"/>
  <c r="BV188" i="2"/>
  <c r="BW188" i="2" s="1"/>
  <c r="BV154" i="2"/>
  <c r="BV239" i="2"/>
  <c r="BW239" i="2" s="1"/>
  <c r="BV161" i="2"/>
  <c r="BW161" i="2" s="1"/>
  <c r="BV196" i="2"/>
  <c r="BW196" i="2" s="1"/>
  <c r="BV175" i="2"/>
  <c r="BW175" i="2" s="1"/>
  <c r="BV217" i="2"/>
  <c r="BW217" i="2" s="1"/>
  <c r="BV214" i="2"/>
  <c r="BW214" i="2" s="1"/>
  <c r="BV192" i="2"/>
  <c r="BW192" i="2" s="1"/>
  <c r="BV251" i="2"/>
  <c r="BW251" i="2" s="1"/>
  <c r="BV208" i="2"/>
  <c r="BW208" i="2" s="1"/>
  <c r="BV187" i="2"/>
  <c r="BW187" i="2" s="1"/>
  <c r="BV162" i="2"/>
  <c r="BW162" i="2" s="1"/>
  <c r="BV177" i="2"/>
  <c r="BW177" i="2" s="1"/>
  <c r="BV206" i="2"/>
  <c r="BW206" i="2" s="1"/>
  <c r="BV163" i="2"/>
  <c r="BW163" i="2" s="1"/>
  <c r="BV182" i="2"/>
  <c r="BW182" i="2" s="1"/>
  <c r="BV243" i="2"/>
  <c r="BW243" i="2" s="1"/>
  <c r="BV173" i="2"/>
  <c r="BW173" i="2" s="1"/>
  <c r="BV210" i="2"/>
  <c r="BW210" i="2" s="1"/>
  <c r="BV194" i="2"/>
  <c r="BW194" i="2" s="1"/>
  <c r="BV181" i="2"/>
  <c r="BW181" i="2" s="1"/>
  <c r="BV203" i="2"/>
  <c r="BW203" i="2" s="1"/>
  <c r="BV156" i="2"/>
  <c r="BW156" i="2" s="1"/>
  <c r="BV197" i="2"/>
  <c r="BW197" i="2" s="1"/>
  <c r="BV236" i="2"/>
  <c r="BW236" i="2" s="1"/>
  <c r="BV232" i="2"/>
  <c r="BW232" i="2" s="1"/>
  <c r="BV248" i="2"/>
  <c r="BW248" i="2" s="1"/>
  <c r="BV213" i="2"/>
  <c r="BW213" i="2" s="1"/>
  <c r="BV159" i="2"/>
  <c r="BW159" i="2" s="1"/>
  <c r="BV238" i="2"/>
  <c r="BW238" i="2" s="1"/>
  <c r="BV245" i="2"/>
  <c r="BW245" i="2" s="1"/>
  <c r="BV193" i="2"/>
  <c r="BW193" i="2" s="1"/>
  <c r="BV244" i="2"/>
  <c r="BW244" i="2" s="1"/>
  <c r="BV234" i="2"/>
  <c r="BW234" i="2" s="1"/>
  <c r="BV228" i="2"/>
  <c r="BW228" i="2" s="1"/>
  <c r="BV198" i="2"/>
  <c r="BW198" i="2" s="1"/>
  <c r="BV186" i="2"/>
  <c r="BW186" i="2" s="1"/>
  <c r="BV211" i="2"/>
  <c r="BW211" i="2" s="1"/>
  <c r="BV202" i="2"/>
  <c r="BW202" i="2" s="1"/>
  <c r="BV180" i="2"/>
  <c r="BW180" i="2" s="1"/>
  <c r="BV165" i="2"/>
  <c r="BW165" i="2" s="1"/>
  <c r="BV237" i="2"/>
  <c r="BW237" i="2" s="1"/>
  <c r="BV229" i="2"/>
  <c r="BW229" i="2" s="1"/>
  <c r="BV167" i="2"/>
  <c r="BW167" i="2" s="1"/>
  <c r="BV224" i="2"/>
  <c r="BW224" i="2" s="1"/>
  <c r="BV170" i="2"/>
  <c r="BW170" i="2" s="1"/>
  <c r="BV225" i="2"/>
  <c r="BW225" i="2" s="1"/>
  <c r="BV171" i="2"/>
  <c r="BW171" i="2" s="1"/>
  <c r="BV247" i="2"/>
  <c r="BW247" i="2" s="1"/>
  <c r="BV216" i="2"/>
  <c r="BW216" i="2" s="1"/>
  <c r="BV199" i="2"/>
  <c r="BW199" i="2" s="1"/>
  <c r="BV189" i="2"/>
  <c r="BW189" i="2" s="1"/>
  <c r="BV190" i="2"/>
  <c r="BW190" i="2" s="1"/>
  <c r="BV241" i="2"/>
  <c r="BW241" i="2" s="1"/>
  <c r="BV221" i="2"/>
  <c r="BW221" i="2" s="1"/>
  <c r="BV233" i="2"/>
  <c r="BW233" i="2" s="1"/>
  <c r="BV252" i="2"/>
  <c r="BW252" i="2" s="1"/>
  <c r="BV209" i="2"/>
  <c r="BW209" i="2" s="1"/>
  <c r="BV230" i="2"/>
  <c r="BW230" i="2" s="1"/>
  <c r="BV195" i="2"/>
  <c r="BW195" i="2" s="1"/>
  <c r="BV179" i="2"/>
  <c r="BW179" i="2" s="1"/>
  <c r="BV226" i="2"/>
  <c r="BW226" i="2" s="1"/>
  <c r="BV158" i="2"/>
  <c r="BW158" i="2" s="1"/>
  <c r="BV207" i="2"/>
  <c r="BW207" i="2" s="1"/>
  <c r="BV201" i="2"/>
  <c r="BW201" i="2" s="1"/>
  <c r="BV227" i="2"/>
  <c r="BW227" i="2" s="1"/>
  <c r="BV205" i="2"/>
  <c r="BW205" i="2" s="1"/>
  <c r="BV185" i="2"/>
  <c r="BW185" i="2" s="1"/>
  <c r="CU13" i="2"/>
  <c r="DE13" i="2"/>
  <c r="DC13" i="2"/>
  <c r="CS13" i="2"/>
  <c r="DG13" i="2"/>
  <c r="CZ13" i="2"/>
  <c r="DB13" i="2"/>
  <c r="DA13" i="2"/>
  <c r="CW13" i="2"/>
  <c r="CT13" i="2"/>
  <c r="DF13" i="2"/>
  <c r="CX13" i="2"/>
  <c r="CV13" i="2"/>
  <c r="DH13" i="2"/>
  <c r="CY13" i="2"/>
  <c r="DD13" i="2"/>
  <c r="DB12" i="2"/>
  <c r="CT12" i="2"/>
  <c r="CX12" i="2"/>
  <c r="CW12" i="2"/>
  <c r="DA12" i="2"/>
  <c r="DC12" i="2"/>
  <c r="CZ12" i="2"/>
  <c r="DF12" i="2"/>
  <c r="CU12" i="2"/>
  <c r="CV12" i="2"/>
  <c r="CY12" i="2"/>
  <c r="DE12" i="2"/>
  <c r="DG12" i="2"/>
  <c r="DH12" i="2"/>
  <c r="CS12" i="2"/>
  <c r="DD12" i="2"/>
  <c r="CV11" i="2"/>
  <c r="CT11" i="2"/>
  <c r="CY11" i="2"/>
  <c r="DC11" i="2"/>
  <c r="DA11" i="2"/>
  <c r="CS11" i="2"/>
  <c r="CW11" i="2"/>
  <c r="DE11" i="2"/>
  <c r="CX11" i="2"/>
  <c r="DG11" i="2"/>
  <c r="DD11" i="2"/>
  <c r="DH11" i="2"/>
  <c r="CZ11" i="2"/>
  <c r="CU11" i="2"/>
  <c r="DF11" i="2"/>
  <c r="DB11" i="2"/>
  <c r="CU10" i="2"/>
  <c r="CZ10" i="2"/>
  <c r="DA10" i="2"/>
  <c r="DC10" i="2"/>
  <c r="DE10" i="2"/>
  <c r="DH10" i="2"/>
  <c r="DD10" i="2"/>
  <c r="CW10" i="2"/>
  <c r="CY10" i="2"/>
  <c r="DG10" i="2"/>
  <c r="CS10" i="2"/>
  <c r="CX10" i="2"/>
  <c r="CT10" i="2"/>
  <c r="DF10" i="2"/>
  <c r="CV10" i="2"/>
  <c r="DB10" i="2"/>
  <c r="DD8" i="2"/>
  <c r="CV8" i="2"/>
  <c r="DH8" i="2"/>
  <c r="CU8" i="2"/>
  <c r="CY8" i="2"/>
  <c r="DB8" i="2"/>
  <c r="CX8" i="2"/>
  <c r="DG8" i="2"/>
  <c r="CW8" i="2"/>
  <c r="CT8" i="2"/>
  <c r="DA8" i="2"/>
  <c r="CS8" i="2"/>
  <c r="CZ8" i="2"/>
  <c r="DE8" i="2"/>
  <c r="DF8" i="2"/>
  <c r="DC8" i="2"/>
  <c r="DA9" i="2"/>
  <c r="DC9" i="2"/>
  <c r="CV9" i="2"/>
  <c r="CT9" i="2"/>
  <c r="CX9" i="2"/>
  <c r="CS9" i="2"/>
  <c r="DD9" i="2"/>
  <c r="DG9" i="2"/>
  <c r="CZ9" i="2"/>
  <c r="CW9" i="2"/>
  <c r="DH9" i="2"/>
  <c r="CY9" i="2"/>
  <c r="DF9" i="2"/>
  <c r="DE9" i="2"/>
  <c r="CU9" i="2"/>
  <c r="DB9" i="2"/>
  <c r="DG528" i="2"/>
  <c r="DG531" i="2"/>
  <c r="CS312" i="2"/>
  <c r="CT312" i="2" s="1"/>
  <c r="CU312" i="2" s="1"/>
  <c r="CS340" i="2"/>
  <c r="CS364" i="2"/>
  <c r="CT364" i="2" s="1"/>
  <c r="CU364" i="2" s="1"/>
  <c r="CS311" i="2"/>
  <c r="CT311" i="2" s="1"/>
  <c r="CU311" i="2" s="1"/>
  <c r="CS393" i="2"/>
  <c r="CT393" i="2" s="1"/>
  <c r="CS334" i="2"/>
  <c r="CT334" i="2" s="1"/>
  <c r="CU334" i="2" s="1"/>
  <c r="BB671" i="2"/>
  <c r="BB621" i="2"/>
  <c r="BB665" i="2"/>
  <c r="BB672" i="2"/>
  <c r="BB642" i="2"/>
  <c r="BB666" i="2"/>
  <c r="BB651" i="2"/>
  <c r="BB631" i="2"/>
  <c r="BB673" i="2"/>
  <c r="BB623" i="2"/>
  <c r="BB680" i="2"/>
  <c r="BB691" i="2"/>
  <c r="BB677" i="2"/>
  <c r="BB692" i="2"/>
  <c r="BB635" i="2"/>
  <c r="BB632" i="2"/>
  <c r="BB606" i="2"/>
  <c r="BB628" i="2"/>
  <c r="BB655" i="2"/>
  <c r="BB622" i="2"/>
  <c r="BB703" i="2"/>
  <c r="BB638" i="2"/>
  <c r="BB687" i="2"/>
  <c r="BB604" i="2"/>
  <c r="BB682" i="2"/>
  <c r="BB634" i="2"/>
  <c r="BB657" i="2"/>
  <c r="BB701" i="2"/>
  <c r="BB612" i="2"/>
  <c r="BB653" i="2"/>
  <c r="BB618" i="2"/>
  <c r="BB648" i="2"/>
  <c r="BB669" i="2"/>
  <c r="BB624" i="2"/>
  <c r="BB616" i="2"/>
  <c r="BB625" i="2"/>
  <c r="BB644" i="2"/>
  <c r="BB605" i="2"/>
  <c r="BB609" i="2"/>
  <c r="BB661" i="2"/>
  <c r="BB668" i="2"/>
  <c r="BB688" i="2"/>
  <c r="BB664" i="2"/>
  <c r="BB697" i="2"/>
  <c r="BB636" i="2"/>
  <c r="BB619" i="2"/>
  <c r="BB627" i="2"/>
  <c r="BB654" i="2"/>
  <c r="BB640" i="2"/>
  <c r="BB679" i="2"/>
  <c r="BB647" i="2"/>
  <c r="BB694" i="2"/>
  <c r="BB615" i="2"/>
  <c r="BB658" i="2"/>
  <c r="BB663" i="2"/>
  <c r="BB660" i="2"/>
  <c r="BB667" i="2"/>
  <c r="BB670" i="2"/>
  <c r="BB690" i="2"/>
  <c r="BB689" i="2"/>
  <c r="BB611" i="2"/>
  <c r="BB683" i="2"/>
  <c r="BB662" i="2"/>
  <c r="BB686" i="2"/>
  <c r="BB639" i="2"/>
  <c r="BB646" i="2"/>
  <c r="BB695" i="2"/>
  <c r="BB614" i="2"/>
  <c r="BB607" i="2"/>
  <c r="BB610" i="2"/>
  <c r="BB613" i="2"/>
  <c r="BB645" i="2"/>
  <c r="BB698" i="2"/>
  <c r="BB696" i="2"/>
  <c r="BB700" i="2"/>
  <c r="BB693" i="2"/>
  <c r="BB626" i="2"/>
  <c r="BB633" i="2"/>
  <c r="BB684" i="2"/>
  <c r="BB649" i="2"/>
  <c r="BB650" i="2"/>
  <c r="BB659" i="2"/>
  <c r="BB620" i="2"/>
  <c r="BB685" i="2"/>
  <c r="BB608" i="2"/>
  <c r="BB678" i="2"/>
  <c r="BB652" i="2"/>
  <c r="BB637" i="2"/>
  <c r="BB641" i="2"/>
  <c r="BB702" i="2"/>
  <c r="BB681" i="2"/>
  <c r="BB656" i="2"/>
  <c r="BB699" i="2"/>
  <c r="BB643" i="2"/>
  <c r="BB629" i="2"/>
  <c r="BB617" i="2"/>
  <c r="BB674" i="2"/>
  <c r="BB630" i="2"/>
  <c r="BB676" i="2"/>
  <c r="BB675" i="2"/>
  <c r="CS338" i="2"/>
  <c r="CS389" i="2"/>
  <c r="CT389" i="2" s="1"/>
  <c r="CS330" i="2"/>
  <c r="CS305" i="2"/>
  <c r="CT305" i="2" s="1"/>
  <c r="CS331" i="2"/>
  <c r="CT331" i="2" s="1"/>
  <c r="CU331" i="2" s="1"/>
  <c r="CS384" i="2"/>
  <c r="CT384" i="2" s="1"/>
  <c r="CP106" i="2"/>
  <c r="CS344" i="2"/>
  <c r="CT344" i="2" s="1"/>
  <c r="CS381" i="2"/>
  <c r="CT381" i="2" s="1"/>
  <c r="CS343" i="2"/>
  <c r="CS402" i="2"/>
  <c r="CT402" i="2" s="1"/>
  <c r="CU402" i="2" s="1"/>
  <c r="CS332" i="2"/>
  <c r="CT332" i="2" s="1"/>
  <c r="CS367" i="2"/>
  <c r="CT367" i="2" s="1"/>
  <c r="CS329" i="2"/>
  <c r="CT329" i="2" s="1"/>
  <c r="CS328" i="2"/>
  <c r="CT328" i="2" s="1"/>
  <c r="CS372" i="2"/>
  <c r="CS362" i="2"/>
  <c r="CT362" i="2" s="1"/>
  <c r="CS396" i="2"/>
  <c r="CS333" i="2"/>
  <c r="BC660" i="2"/>
  <c r="BC645" i="2"/>
  <c r="BC626" i="2"/>
  <c r="BC679" i="2"/>
  <c r="BC689" i="2"/>
  <c r="BC649" i="2"/>
  <c r="BC604" i="2"/>
  <c r="BC608" i="2"/>
  <c r="BC630" i="2"/>
  <c r="BC694" i="2"/>
  <c r="BC652" i="2"/>
  <c r="BC656" i="2"/>
  <c r="BC644" i="2"/>
  <c r="BC627" i="2"/>
  <c r="BC670" i="2"/>
  <c r="BC699" i="2"/>
  <c r="BC680" i="2"/>
  <c r="BC641" i="2"/>
  <c r="BC618" i="2"/>
  <c r="BC698" i="2"/>
  <c r="BC692" i="2"/>
  <c r="BC638" i="2"/>
  <c r="BC671" i="2"/>
  <c r="BC651" i="2"/>
  <c r="BC700" i="2"/>
  <c r="BC624" i="2"/>
  <c r="BC631" i="2"/>
  <c r="BC655" i="2"/>
  <c r="BC635" i="2"/>
  <c r="BC665" i="2"/>
  <c r="BC616" i="2"/>
  <c r="BC678" i="2"/>
  <c r="BC640" i="2"/>
  <c r="BC697" i="2"/>
  <c r="BC628" i="2"/>
  <c r="BC613" i="2"/>
  <c r="BC683" i="2"/>
  <c r="BC696" i="2"/>
  <c r="BC673" i="2"/>
  <c r="BC681" i="2"/>
  <c r="BC677" i="2"/>
  <c r="BC691" i="2"/>
  <c r="BC682" i="2"/>
  <c r="BC653" i="2"/>
  <c r="BC611" i="2"/>
  <c r="BC625" i="2"/>
  <c r="BC621" i="2"/>
  <c r="BC610" i="2"/>
  <c r="BC605" i="2"/>
  <c r="BC629" i="2"/>
  <c r="BC646" i="2"/>
  <c r="BC686" i="2"/>
  <c r="BC690" i="2"/>
  <c r="BC639" i="2"/>
  <c r="BC643" i="2"/>
  <c r="BC609" i="2"/>
  <c r="BC650" i="2"/>
  <c r="BC662" i="2"/>
  <c r="BC687" i="2"/>
  <c r="BC659" i="2"/>
  <c r="BC606" i="2"/>
  <c r="BC661" i="2"/>
  <c r="BC672" i="2"/>
  <c r="BC642" i="2"/>
  <c r="BC688" i="2"/>
  <c r="BC668" i="2"/>
  <c r="BC620" i="2"/>
  <c r="BC607" i="2"/>
  <c r="BC633" i="2"/>
  <c r="BC623" i="2"/>
  <c r="BC619" i="2"/>
  <c r="BC657" i="2"/>
  <c r="BC695" i="2"/>
  <c r="BC663" i="2"/>
  <c r="BC674" i="2"/>
  <c r="BC701" i="2"/>
  <c r="BC617" i="2"/>
  <c r="BC664" i="2"/>
  <c r="BC632" i="2"/>
  <c r="BC684" i="2"/>
  <c r="BC636" i="2"/>
  <c r="BC675" i="2"/>
  <c r="BC702" i="2"/>
  <c r="BC647" i="2"/>
  <c r="BC703" i="2"/>
  <c r="BC615" i="2"/>
  <c r="BC612" i="2"/>
  <c r="BC622" i="2"/>
  <c r="BC658" i="2"/>
  <c r="BC666" i="2"/>
  <c r="BC614" i="2"/>
  <c r="BC669" i="2"/>
  <c r="BC634" i="2"/>
  <c r="BC637" i="2"/>
  <c r="BC693" i="2"/>
  <c r="BC676" i="2"/>
  <c r="BC648" i="2"/>
  <c r="BC654" i="2"/>
  <c r="BC667" i="2"/>
  <c r="BC685" i="2"/>
  <c r="CS320" i="2"/>
  <c r="CS341" i="2"/>
  <c r="CT341" i="2" s="1"/>
  <c r="CS388" i="2"/>
  <c r="CT388" i="2" s="1"/>
  <c r="CS337" i="2"/>
  <c r="CS335" i="2"/>
  <c r="CS391" i="2"/>
  <c r="CS371" i="2"/>
  <c r="CS400" i="2"/>
  <c r="CS385" i="2"/>
  <c r="CS326" i="2"/>
  <c r="CT326" i="2" s="1"/>
  <c r="CS387" i="2"/>
  <c r="CT387" i="2" s="1"/>
  <c r="CU387" i="2" s="1"/>
  <c r="CS348" i="2"/>
  <c r="CT348" i="2" s="1"/>
  <c r="CX5" i="2"/>
  <c r="CU5" i="2"/>
  <c r="CW5" i="2"/>
  <c r="DF5" i="2"/>
  <c r="CT5" i="2"/>
  <c r="CZ5" i="2"/>
  <c r="DD5" i="2"/>
  <c r="DA5" i="2"/>
  <c r="DB5" i="2"/>
  <c r="DH5" i="2"/>
  <c r="CS5" i="2"/>
  <c r="CY5" i="2"/>
  <c r="DE5" i="2"/>
  <c r="CV5" i="2"/>
  <c r="DC5" i="2"/>
  <c r="DG5" i="2"/>
  <c r="CS376" i="2"/>
  <c r="CT376" i="2" s="1"/>
  <c r="CU376" i="2" s="1"/>
  <c r="CS306" i="2"/>
  <c r="CT306" i="2" s="1"/>
  <c r="CS363" i="2"/>
  <c r="CT363" i="2" s="1"/>
  <c r="CS379" i="2"/>
  <c r="CS349" i="2"/>
  <c r="CT349" i="2" s="1"/>
  <c r="CS383" i="2"/>
  <c r="CT383" i="2" s="1"/>
  <c r="CU383" i="2" s="1"/>
  <c r="CV383" i="2" s="1"/>
  <c r="CS399" i="2"/>
  <c r="CT399" i="2" s="1"/>
  <c r="DD6" i="2"/>
  <c r="CZ6" i="2"/>
  <c r="CY6" i="2"/>
  <c r="DC6" i="2"/>
  <c r="CX6" i="2"/>
  <c r="CV6" i="2"/>
  <c r="DH6" i="2"/>
  <c r="DB6" i="2"/>
  <c r="DF6" i="2"/>
  <c r="DE6" i="2"/>
  <c r="CT6" i="2"/>
  <c r="DA6" i="2"/>
  <c r="CW6" i="2"/>
  <c r="CS6" i="2"/>
  <c r="CU6" i="2"/>
  <c r="DG6" i="2"/>
  <c r="CS339" i="2"/>
  <c r="CT339" i="2" s="1"/>
  <c r="CS366" i="2"/>
  <c r="CT366" i="2" s="1"/>
  <c r="CS323" i="2"/>
  <c r="CT323" i="2" s="1"/>
  <c r="CU323" i="2" s="1"/>
  <c r="CS321" i="2"/>
  <c r="CS322" i="2"/>
  <c r="CS324" i="2"/>
  <c r="CS382" i="2"/>
  <c r="CT382" i="2" s="1"/>
  <c r="CU382" i="2" s="1"/>
  <c r="CS345" i="2"/>
  <c r="CS313" i="2"/>
  <c r="CS378" i="2"/>
  <c r="CS307" i="2"/>
  <c r="CS401" i="2"/>
  <c r="CS390" i="2"/>
  <c r="CT390" i="2" s="1"/>
  <c r="CS354" i="2"/>
  <c r="CS355" i="2"/>
  <c r="CT355" i="2" s="1"/>
  <c r="CU355" i="2" s="1"/>
  <c r="CS357" i="2"/>
  <c r="CS318" i="2"/>
  <c r="CS346" i="2"/>
  <c r="CS380" i="2"/>
  <c r="CT380" i="2" s="1"/>
  <c r="CS353" i="2"/>
  <c r="CS310" i="2"/>
  <c r="CT310" i="2" s="1"/>
  <c r="CU310" i="2" s="1"/>
  <c r="CS316" i="2"/>
  <c r="CT316" i="2" s="1"/>
  <c r="CS373" i="2"/>
  <c r="CT373" i="2" s="1"/>
  <c r="CS308" i="2"/>
  <c r="CT308" i="2" s="1"/>
  <c r="CS368" i="2"/>
  <c r="CT368" i="2" s="1"/>
  <c r="DG7" i="2"/>
  <c r="CS7" i="2"/>
  <c r="DF7" i="2"/>
  <c r="CT7" i="2"/>
  <c r="CX7" i="2"/>
  <c r="CZ7" i="2"/>
  <c r="CU7" i="2"/>
  <c r="DE7" i="2"/>
  <c r="CW7" i="2"/>
  <c r="CY7" i="2"/>
  <c r="DA7" i="2"/>
  <c r="DH7" i="2"/>
  <c r="DD7" i="2"/>
  <c r="CV7" i="2"/>
  <c r="DC7" i="2"/>
  <c r="DB7" i="2"/>
  <c r="CS309" i="2"/>
  <c r="CT309" i="2" s="1"/>
  <c r="CS374" i="2"/>
  <c r="CT374" i="2" s="1"/>
  <c r="CS377" i="2"/>
  <c r="CS398" i="2"/>
  <c r="CT398" i="2" s="1"/>
  <c r="CS359" i="2"/>
  <c r="CS314" i="2"/>
  <c r="CT314" i="2" s="1"/>
  <c r="CU314" i="2" s="1"/>
  <c r="AY691" i="2"/>
  <c r="AY699" i="2"/>
  <c r="AY618" i="2"/>
  <c r="AY697" i="2"/>
  <c r="AY698" i="2"/>
  <c r="AY637" i="2"/>
  <c r="AY606" i="2"/>
  <c r="AY662" i="2"/>
  <c r="AY661" i="2"/>
  <c r="AY631" i="2"/>
  <c r="AY614" i="2"/>
  <c r="AY670" i="2"/>
  <c r="AY702" i="2"/>
  <c r="AY692" i="2"/>
  <c r="AY624" i="2"/>
  <c r="AY653" i="2"/>
  <c r="AY674" i="2"/>
  <c r="AY695" i="2"/>
  <c r="AY700" i="2"/>
  <c r="AY686" i="2"/>
  <c r="AY679" i="2"/>
  <c r="AY651" i="2"/>
  <c r="AY647" i="2"/>
  <c r="AY688" i="2"/>
  <c r="AY690" i="2"/>
  <c r="AY689" i="2"/>
  <c r="AY673" i="2"/>
  <c r="AY685" i="2"/>
  <c r="AY658" i="2"/>
  <c r="AY608" i="2"/>
  <c r="AY628" i="2"/>
  <c r="AY683" i="2"/>
  <c r="AY659" i="2"/>
  <c r="AY639" i="2"/>
  <c r="AY620" i="2"/>
  <c r="AY665" i="2"/>
  <c r="AY671" i="2"/>
  <c r="AY676" i="2"/>
  <c r="AY656" i="2"/>
  <c r="AY667" i="2"/>
  <c r="AY696" i="2"/>
  <c r="AY604" i="2"/>
  <c r="AY617" i="2"/>
  <c r="AY701" i="2"/>
  <c r="AY613" i="2"/>
  <c r="AY616" i="2"/>
  <c r="AY682" i="2"/>
  <c r="AY641" i="2"/>
  <c r="AY636" i="2"/>
  <c r="AY684" i="2"/>
  <c r="AY630" i="2"/>
  <c r="AY666" i="2"/>
  <c r="AY680" i="2"/>
  <c r="AY654" i="2"/>
  <c r="AY619" i="2"/>
  <c r="AY626" i="2"/>
  <c r="AY633" i="2"/>
  <c r="AY657" i="2"/>
  <c r="AY669" i="2"/>
  <c r="AY640" i="2"/>
  <c r="AY634" i="2"/>
  <c r="AY622" i="2"/>
  <c r="AY663" i="2"/>
  <c r="AY627" i="2"/>
  <c r="AY607" i="2"/>
  <c r="AY660" i="2"/>
  <c r="AY649" i="2"/>
  <c r="AY681" i="2"/>
  <c r="AY609" i="2"/>
  <c r="AY610" i="2"/>
  <c r="AY638" i="2"/>
  <c r="AY655" i="2"/>
  <c r="AY642" i="2"/>
  <c r="AY664" i="2"/>
  <c r="AY687" i="2"/>
  <c r="AY646" i="2"/>
  <c r="AY644" i="2"/>
  <c r="AY703" i="2"/>
  <c r="AY648" i="2"/>
  <c r="AY621" i="2"/>
  <c r="AY694" i="2"/>
  <c r="AY693" i="2"/>
  <c r="AY615" i="2"/>
  <c r="AY612" i="2"/>
  <c r="AY605" i="2"/>
  <c r="AY645" i="2"/>
  <c r="AY643" i="2"/>
  <c r="AY668" i="2"/>
  <c r="AY625" i="2"/>
  <c r="AY629" i="2"/>
  <c r="AY672" i="2"/>
  <c r="AY650" i="2"/>
  <c r="AY635" i="2"/>
  <c r="AY675" i="2"/>
  <c r="AY611" i="2"/>
  <c r="AY677" i="2"/>
  <c r="AY623" i="2"/>
  <c r="AY678" i="2"/>
  <c r="AY632" i="2"/>
  <c r="AY652" i="2"/>
  <c r="CS327" i="2"/>
  <c r="CT327" i="2" s="1"/>
  <c r="CU327" i="2" s="1"/>
  <c r="CS325" i="2"/>
  <c r="CT325" i="2" s="1"/>
  <c r="CS336" i="2"/>
  <c r="CS361" i="2"/>
  <c r="CS365" i="2"/>
  <c r="CS360" i="2"/>
  <c r="CS395" i="2"/>
  <c r="CS347" i="2"/>
  <c r="CT347" i="2" s="1"/>
  <c r="CU347" i="2" s="1"/>
  <c r="CS394" i="2"/>
  <c r="CT394" i="2" s="1"/>
  <c r="CS358" i="2"/>
  <c r="CQ405" i="2"/>
  <c r="CR304" i="2"/>
  <c r="CS392" i="2"/>
  <c r="CT392" i="2" s="1"/>
  <c r="CS369" i="2"/>
  <c r="CS350" i="2"/>
  <c r="CS342" i="2"/>
  <c r="CS351" i="2"/>
  <c r="CT351" i="2" s="1"/>
  <c r="CU351" i="2" s="1"/>
  <c r="CS386" i="2"/>
  <c r="CT386" i="2" s="1"/>
  <c r="CS370" i="2"/>
  <c r="CS375" i="2"/>
  <c r="CT375" i="2" s="1"/>
  <c r="CS319" i="2"/>
  <c r="CT319" i="2" s="1"/>
  <c r="CS315" i="2"/>
  <c r="CT315" i="2" s="1"/>
  <c r="CU315" i="2" s="1"/>
  <c r="CS352" i="2"/>
  <c r="CT352" i="2" s="1"/>
  <c r="CS356" i="2"/>
  <c r="CT356" i="2" s="1"/>
  <c r="CS397" i="2"/>
  <c r="CT397" i="2" s="1"/>
  <c r="CS403" i="2"/>
  <c r="CT403" i="2" s="1"/>
  <c r="CU403" i="2" s="1"/>
  <c r="CV403" i="2" s="1"/>
  <c r="CS317" i="2"/>
  <c r="AZ608" i="2"/>
  <c r="AZ665" i="2"/>
  <c r="AZ698" i="2"/>
  <c r="AZ695" i="2"/>
  <c r="AZ697" i="2"/>
  <c r="AZ701" i="2"/>
  <c r="AZ622" i="2"/>
  <c r="AZ682" i="2"/>
  <c r="AZ689" i="2"/>
  <c r="AZ663" i="2"/>
  <c r="AZ677" i="2"/>
  <c r="AZ637" i="2"/>
  <c r="AZ690" i="2"/>
  <c r="AZ626" i="2"/>
  <c r="AZ656" i="2"/>
  <c r="AZ643" i="2"/>
  <c r="AZ647" i="2"/>
  <c r="AZ659" i="2"/>
  <c r="AZ692" i="2"/>
  <c r="AZ669" i="2"/>
  <c r="AZ620" i="2"/>
  <c r="AZ691" i="2"/>
  <c r="AZ675" i="2"/>
  <c r="AZ606" i="2"/>
  <c r="AZ646" i="2"/>
  <c r="AZ678" i="2"/>
  <c r="AZ661" i="2"/>
  <c r="AZ683" i="2"/>
  <c r="AZ688" i="2"/>
  <c r="AZ654" i="2"/>
  <c r="AZ648" i="2"/>
  <c r="AZ702" i="2"/>
  <c r="AZ681" i="2"/>
  <c r="AZ670" i="2"/>
  <c r="AZ642" i="2"/>
  <c r="AZ686" i="2"/>
  <c r="AZ696" i="2"/>
  <c r="AZ650" i="2"/>
  <c r="AZ604" i="2"/>
  <c r="AZ657" i="2"/>
  <c r="AZ617" i="2"/>
  <c r="AZ621" i="2"/>
  <c r="AZ641" i="2"/>
  <c r="AZ680" i="2"/>
  <c r="AZ612" i="2"/>
  <c r="AZ624" i="2"/>
  <c r="AZ645" i="2"/>
  <c r="AZ644" i="2"/>
  <c r="AZ631" i="2"/>
  <c r="AZ685" i="2"/>
  <c r="AZ671" i="2"/>
  <c r="AZ623" i="2"/>
  <c r="AZ655" i="2"/>
  <c r="AZ674" i="2"/>
  <c r="AZ664" i="2"/>
  <c r="AZ632" i="2"/>
  <c r="AZ653" i="2"/>
  <c r="AZ634" i="2"/>
  <c r="AZ627" i="2"/>
  <c r="AZ666" i="2"/>
  <c r="AZ619" i="2"/>
  <c r="AZ699" i="2"/>
  <c r="AZ605" i="2"/>
  <c r="AZ703" i="2"/>
  <c r="AZ625" i="2"/>
  <c r="AZ614" i="2"/>
  <c r="AZ636" i="2"/>
  <c r="AZ649" i="2"/>
  <c r="AZ638" i="2"/>
  <c r="AZ616" i="2"/>
  <c r="AZ652" i="2"/>
  <c r="AZ679" i="2"/>
  <c r="AZ613" i="2"/>
  <c r="AZ639" i="2"/>
  <c r="AZ640" i="2"/>
  <c r="AZ610" i="2"/>
  <c r="AZ673" i="2"/>
  <c r="AZ615" i="2"/>
  <c r="AZ684" i="2"/>
  <c r="AZ700" i="2"/>
  <c r="AZ667" i="2"/>
  <c r="AZ651" i="2"/>
  <c r="AZ693" i="2"/>
  <c r="AZ629" i="2"/>
  <c r="AZ630" i="2"/>
  <c r="AZ662" i="2"/>
  <c r="AZ607" i="2"/>
  <c r="AZ633" i="2"/>
  <c r="AZ676" i="2"/>
  <c r="AZ618" i="2"/>
  <c r="AZ660" i="2"/>
  <c r="AZ635" i="2"/>
  <c r="AZ694" i="2"/>
  <c r="AZ609" i="2"/>
  <c r="AZ628" i="2"/>
  <c r="AZ611" i="2"/>
  <c r="AZ668" i="2"/>
  <c r="AZ672" i="2"/>
  <c r="AZ658" i="2"/>
  <c r="AZ687" i="2"/>
  <c r="BX201" i="2" l="1"/>
  <c r="BY201" i="2" s="1"/>
  <c r="BZ201" i="2" s="1"/>
  <c r="BX179" i="2"/>
  <c r="BY179" i="2" s="1"/>
  <c r="BZ179" i="2"/>
  <c r="BX252" i="2"/>
  <c r="BY252" i="2" s="1"/>
  <c r="BX190" i="2"/>
  <c r="BY190" i="2" s="1"/>
  <c r="BX247" i="2"/>
  <c r="BY247" i="2" s="1"/>
  <c r="BX224" i="2"/>
  <c r="BY224" i="2" s="1"/>
  <c r="BX186" i="2"/>
  <c r="BY186" i="2" s="1"/>
  <c r="BX244" i="2"/>
  <c r="BY244" i="2" s="1"/>
  <c r="BZ244" i="2"/>
  <c r="BX236" i="2"/>
  <c r="BY236" i="2" s="1"/>
  <c r="BX181" i="2"/>
  <c r="BY181" i="2" s="1"/>
  <c r="BZ181" i="2"/>
  <c r="BX243" i="2"/>
  <c r="BY243" i="2" s="1"/>
  <c r="BX177" i="2"/>
  <c r="BY177" i="2" s="1"/>
  <c r="BX251" i="2"/>
  <c r="BY251" i="2" s="1"/>
  <c r="BX175" i="2"/>
  <c r="BY175" i="2" s="1"/>
  <c r="BX184" i="2"/>
  <c r="BY184" i="2" s="1"/>
  <c r="BX240" i="2"/>
  <c r="BY240" i="2" s="1"/>
  <c r="BZ240" i="2"/>
  <c r="BX215" i="2"/>
  <c r="BY215" i="2" s="1"/>
  <c r="BZ215" i="2" s="1"/>
  <c r="BX183" i="2"/>
  <c r="BY183" i="2" s="1"/>
  <c r="BZ183" i="2"/>
  <c r="BX200" i="2"/>
  <c r="BY200" i="2" s="1"/>
  <c r="BX249" i="2"/>
  <c r="BY249" i="2" s="1"/>
  <c r="BX242" i="2"/>
  <c r="BY242" i="2" s="1"/>
  <c r="BX185" i="2"/>
  <c r="BY185" i="2" s="1"/>
  <c r="BX207" i="2"/>
  <c r="BY207" i="2" s="1"/>
  <c r="BX195" i="2"/>
  <c r="BY195" i="2" s="1"/>
  <c r="BZ195" i="2"/>
  <c r="BX233" i="2"/>
  <c r="BY233" i="2" s="1"/>
  <c r="BX189" i="2"/>
  <c r="BY189" i="2" s="1"/>
  <c r="BZ189" i="2"/>
  <c r="BX180" i="2"/>
  <c r="BY180" i="2" s="1"/>
  <c r="BX198" i="2"/>
  <c r="BY198" i="2" s="1"/>
  <c r="BX193" i="2"/>
  <c r="BY193" i="2" s="1"/>
  <c r="BX213" i="2"/>
  <c r="BY213" i="2" s="1"/>
  <c r="BX197" i="2"/>
  <c r="BY197" i="2" s="1"/>
  <c r="BX194" i="2"/>
  <c r="BY194" i="2" s="1"/>
  <c r="BZ194" i="2"/>
  <c r="BX182" i="2"/>
  <c r="BY182" i="2" s="1"/>
  <c r="BX192" i="2"/>
  <c r="BY192" i="2" s="1"/>
  <c r="BZ192" i="2"/>
  <c r="BX196" i="2"/>
  <c r="BY196" i="2" s="1"/>
  <c r="BX188" i="2"/>
  <c r="BY188" i="2" s="1"/>
  <c r="BX223" i="2"/>
  <c r="BY223" i="2" s="1"/>
  <c r="BX212" i="2"/>
  <c r="BY212" i="2" s="1"/>
  <c r="BX176" i="2"/>
  <c r="BY176" i="2" s="1"/>
  <c r="BX204" i="2"/>
  <c r="BY204" i="2" s="1"/>
  <c r="BZ204" i="2" s="1"/>
  <c r="BX174" i="2"/>
  <c r="BY174" i="2" s="1"/>
  <c r="BX205" i="2"/>
  <c r="BY205" i="2" s="1"/>
  <c r="BZ205" i="2"/>
  <c r="BX230" i="2"/>
  <c r="BY230" i="2" s="1"/>
  <c r="BX221" i="2"/>
  <c r="BY221" i="2" s="1"/>
  <c r="BZ221" i="2"/>
  <c r="BX199" i="2"/>
  <c r="BY199" i="2" s="1"/>
  <c r="BX225" i="2"/>
  <c r="BY225" i="2" s="1"/>
  <c r="BX229" i="2"/>
  <c r="BY229" i="2" s="1"/>
  <c r="BX202" i="2"/>
  <c r="BY202" i="2" s="1"/>
  <c r="BZ202" i="2" s="1"/>
  <c r="BX228" i="2"/>
  <c r="BY228" i="2" s="1"/>
  <c r="BX245" i="2"/>
  <c r="BY245" i="2" s="1"/>
  <c r="BZ245" i="2"/>
  <c r="BX248" i="2"/>
  <c r="BY248" i="2" s="1"/>
  <c r="BX210" i="2"/>
  <c r="BY210" i="2" s="1"/>
  <c r="BZ210" i="2"/>
  <c r="BX187" i="2"/>
  <c r="BY187" i="2" s="1"/>
  <c r="BX214" i="2"/>
  <c r="BY214" i="2" s="1"/>
  <c r="BX191" i="2"/>
  <c r="BY191" i="2" s="1"/>
  <c r="BX231" i="2"/>
  <c r="BY231" i="2" s="1"/>
  <c r="BX220" i="2"/>
  <c r="BY220" i="2" s="1"/>
  <c r="BX222" i="2"/>
  <c r="BY222" i="2" s="1"/>
  <c r="BZ222" i="2"/>
  <c r="BX218" i="2"/>
  <c r="BY218" i="2" s="1"/>
  <c r="BX219" i="2"/>
  <c r="BY219" i="2" s="1"/>
  <c r="BZ219" i="2"/>
  <c r="BX235" i="2"/>
  <c r="BY235" i="2" s="1"/>
  <c r="BX227" i="2"/>
  <c r="BY227" i="2" s="1"/>
  <c r="BX226" i="2"/>
  <c r="BY226" i="2" s="1"/>
  <c r="BX209" i="2"/>
  <c r="BY209" i="2" s="1"/>
  <c r="BX241" i="2"/>
  <c r="BY241" i="2" s="1"/>
  <c r="BX216" i="2"/>
  <c r="BY216" i="2" s="1"/>
  <c r="BZ216" i="2"/>
  <c r="BX237" i="2"/>
  <c r="BY237" i="2" s="1"/>
  <c r="BX211" i="2"/>
  <c r="BY211" i="2" s="1"/>
  <c r="BX234" i="2"/>
  <c r="BY234" i="2" s="1"/>
  <c r="BX238" i="2"/>
  <c r="BY238" i="2" s="1"/>
  <c r="BX232" i="2"/>
  <c r="BY232" i="2" s="1"/>
  <c r="BX203" i="2"/>
  <c r="BY203" i="2" s="1"/>
  <c r="BZ203" i="2"/>
  <c r="BX206" i="2"/>
  <c r="BY206" i="2" s="1"/>
  <c r="BX208" i="2"/>
  <c r="BY208" i="2" s="1"/>
  <c r="BZ208" i="2"/>
  <c r="BX217" i="2"/>
  <c r="BY217" i="2" s="1"/>
  <c r="BX239" i="2"/>
  <c r="BY239" i="2" s="1"/>
  <c r="BZ239" i="2"/>
  <c r="BX253" i="2"/>
  <c r="BY253" i="2" s="1"/>
  <c r="BX250" i="2"/>
  <c r="BY250" i="2" s="1"/>
  <c r="BX178" i="2"/>
  <c r="BY178" i="2" s="1"/>
  <c r="BX246" i="2"/>
  <c r="BY246" i="2" s="1"/>
  <c r="DJ539" i="2"/>
  <c r="DG510" i="2"/>
  <c r="DG472" i="2"/>
  <c r="DJ551" i="2"/>
  <c r="DG468" i="2"/>
  <c r="DJ468" i="2"/>
  <c r="DJ547" i="2"/>
  <c r="DG473" i="2"/>
  <c r="DG508" i="2"/>
  <c r="DJ509" i="2"/>
  <c r="DJ485" i="2"/>
  <c r="DL485" i="2" s="1"/>
  <c r="DM485" i="2" s="1"/>
  <c r="DJ483" i="2"/>
  <c r="DJ501" i="2"/>
  <c r="DJ554" i="2"/>
  <c r="DJ552" i="2"/>
  <c r="DJ490" i="2"/>
  <c r="DJ533" i="2"/>
  <c r="DJ481" i="2"/>
  <c r="DI483" i="2"/>
  <c r="DK481" i="2"/>
  <c r="DH485" i="2"/>
  <c r="DH477" i="2"/>
  <c r="DG478" i="2"/>
  <c r="DG503" i="2"/>
  <c r="DG548" i="2"/>
  <c r="DG549" i="2"/>
  <c r="DG488" i="2"/>
  <c r="DG471" i="2"/>
  <c r="DK475" i="2"/>
  <c r="DG481" i="2"/>
  <c r="DG543" i="2"/>
  <c r="DG517" i="2"/>
  <c r="DG475" i="2"/>
  <c r="DG541" i="2"/>
  <c r="DG486" i="2"/>
  <c r="DG553" i="2"/>
  <c r="DG533" i="2"/>
  <c r="DG505" i="2"/>
  <c r="DG522" i="2"/>
  <c r="DL522" i="2" s="1"/>
  <c r="DM522" i="2" s="1"/>
  <c r="DG502" i="2"/>
  <c r="DG544" i="2"/>
  <c r="DG470" i="2"/>
  <c r="DH532" i="2"/>
  <c r="DI478" i="2"/>
  <c r="DK509" i="2"/>
  <c r="DI460" i="2"/>
  <c r="DI522" i="2"/>
  <c r="DH460" i="2"/>
  <c r="DK513" i="2"/>
  <c r="DI480" i="2"/>
  <c r="DI477" i="2"/>
  <c r="DH459" i="2"/>
  <c r="DK473" i="2"/>
  <c r="DK471" i="2"/>
  <c r="DH544" i="2"/>
  <c r="DH519" i="2"/>
  <c r="DK493" i="2"/>
  <c r="DJ459" i="2"/>
  <c r="DJ469" i="2"/>
  <c r="DJ488" i="2"/>
  <c r="DJ526" i="2"/>
  <c r="DJ531" i="2"/>
  <c r="DJ545" i="2"/>
  <c r="DJ471" i="2"/>
  <c r="DJ498" i="2"/>
  <c r="DJ473" i="2"/>
  <c r="DJ553" i="2"/>
  <c r="DJ528" i="2"/>
  <c r="DJ470" i="2"/>
  <c r="DJ457" i="2"/>
  <c r="DJ522" i="2"/>
  <c r="DJ487" i="2"/>
  <c r="DJ486" i="2"/>
  <c r="DJ507" i="2"/>
  <c r="DJ543" i="2"/>
  <c r="DJ495" i="2"/>
  <c r="DJ464" i="2"/>
  <c r="DJ489" i="2"/>
  <c r="DJ508" i="2"/>
  <c r="DJ549" i="2"/>
  <c r="DJ534" i="2"/>
  <c r="DJ461" i="2"/>
  <c r="DJ511" i="2"/>
  <c r="DJ477" i="2"/>
  <c r="DJ518" i="2"/>
  <c r="DJ466" i="2"/>
  <c r="DJ484" i="2"/>
  <c r="DJ510" i="2"/>
  <c r="DJ512" i="2"/>
  <c r="DJ513" i="2"/>
  <c r="DJ504" i="2"/>
  <c r="DJ535" i="2"/>
  <c r="DJ540" i="2"/>
  <c r="DJ493" i="2"/>
  <c r="DJ474" i="2"/>
  <c r="DI552" i="2"/>
  <c r="DK515" i="2"/>
  <c r="DI550" i="2"/>
  <c r="DI493" i="2"/>
  <c r="DI484" i="2"/>
  <c r="DI487" i="2"/>
  <c r="DI492" i="2"/>
  <c r="DI497" i="2"/>
  <c r="DI520" i="2"/>
  <c r="DH500" i="2"/>
  <c r="DH480" i="2"/>
  <c r="DH479" i="2"/>
  <c r="DH529" i="2"/>
  <c r="DH468" i="2"/>
  <c r="DH514" i="2"/>
  <c r="DK464" i="2"/>
  <c r="DK488" i="2"/>
  <c r="DK480" i="2"/>
  <c r="DK484" i="2"/>
  <c r="DK505" i="2"/>
  <c r="DK541" i="2"/>
  <c r="DI496" i="2"/>
  <c r="DI465" i="2"/>
  <c r="DI531" i="2"/>
  <c r="DI508" i="2"/>
  <c r="DI547" i="2"/>
  <c r="DI544" i="2"/>
  <c r="DH535" i="2"/>
  <c r="DH488" i="2"/>
  <c r="DH457" i="2"/>
  <c r="DH463" i="2"/>
  <c r="DH492" i="2"/>
  <c r="DH547" i="2"/>
  <c r="DH542" i="2"/>
  <c r="DK555" i="2"/>
  <c r="DK463" i="2"/>
  <c r="DK535" i="2"/>
  <c r="DK508" i="2"/>
  <c r="DK533" i="2"/>
  <c r="DK504" i="2"/>
  <c r="DI540" i="2"/>
  <c r="DI514" i="2"/>
  <c r="DI489" i="2"/>
  <c r="DI530" i="2"/>
  <c r="DI458" i="2"/>
  <c r="DH494" i="2"/>
  <c r="DH556" i="2"/>
  <c r="DH504" i="2"/>
  <c r="DH466" i="2"/>
  <c r="DH506" i="2"/>
  <c r="DK523" i="2"/>
  <c r="DK525" i="2"/>
  <c r="DK490" i="2"/>
  <c r="DK487" i="2"/>
  <c r="DK499" i="2"/>
  <c r="DG480" i="2"/>
  <c r="DG540" i="2"/>
  <c r="DG496" i="2"/>
  <c r="DG484" i="2"/>
  <c r="DG497" i="2"/>
  <c r="DG512" i="2"/>
  <c r="DG538" i="2"/>
  <c r="DG492" i="2"/>
  <c r="DG547" i="2"/>
  <c r="DG469" i="2"/>
  <c r="DG495" i="2"/>
  <c r="DG499" i="2"/>
  <c r="DG518" i="2"/>
  <c r="DG551" i="2"/>
  <c r="DG511" i="2"/>
  <c r="DG546" i="2"/>
  <c r="DG458" i="2"/>
  <c r="DG504" i="2"/>
  <c r="DG483" i="2"/>
  <c r="DG500" i="2"/>
  <c r="DG525" i="2"/>
  <c r="DG460" i="2"/>
  <c r="DG535" i="2"/>
  <c r="DG459" i="2"/>
  <c r="DG545" i="2"/>
  <c r="DG527" i="2"/>
  <c r="DG467" i="2"/>
  <c r="DG542" i="2"/>
  <c r="DG457" i="2"/>
  <c r="DG466" i="2"/>
  <c r="DG506" i="2"/>
  <c r="DG523" i="2"/>
  <c r="DG516" i="2"/>
  <c r="DG490" i="2"/>
  <c r="DG498" i="2"/>
  <c r="DG485" i="2"/>
  <c r="DG534" i="2"/>
  <c r="DG520" i="2"/>
  <c r="DG556" i="2"/>
  <c r="DG530" i="2"/>
  <c r="DG463" i="2"/>
  <c r="DL463" i="2" s="1"/>
  <c r="DM463" i="2" s="1"/>
  <c r="DG487" i="2"/>
  <c r="DG493" i="2"/>
  <c r="DG555" i="2"/>
  <c r="DG524" i="2"/>
  <c r="DG537" i="2"/>
  <c r="DG464" i="2"/>
  <c r="DG507" i="2"/>
  <c r="DG532" i="2"/>
  <c r="DG539" i="2"/>
  <c r="DG513" i="2"/>
  <c r="DG494" i="2"/>
  <c r="DG476" i="2"/>
  <c r="DG491" i="2"/>
  <c r="DG554" i="2"/>
  <c r="DG526" i="2"/>
  <c r="DG482" i="2"/>
  <c r="DG521" i="2"/>
  <c r="DG536" i="2"/>
  <c r="DG550" i="2"/>
  <c r="DG489" i="2"/>
  <c r="DG477" i="2"/>
  <c r="DG529" i="2"/>
  <c r="DG462" i="2"/>
  <c r="DG461" i="2"/>
  <c r="DG552" i="2"/>
  <c r="DG465" i="2"/>
  <c r="DG514" i="2"/>
  <c r="DG474" i="2"/>
  <c r="DG501" i="2"/>
  <c r="DG515" i="2"/>
  <c r="DG479" i="2"/>
  <c r="DG519" i="2"/>
  <c r="DG509" i="2"/>
  <c r="DH483" i="2"/>
  <c r="BX173" i="2"/>
  <c r="BY173" i="2" s="1"/>
  <c r="BX172" i="2"/>
  <c r="BY172" i="2" s="1"/>
  <c r="BX171" i="2"/>
  <c r="BY171" i="2" s="1"/>
  <c r="BZ171" i="2" s="1"/>
  <c r="BX170" i="2"/>
  <c r="BY170" i="2" s="1"/>
  <c r="BX169" i="2"/>
  <c r="BY169" i="2" s="1"/>
  <c r="DJ465" i="2"/>
  <c r="DJ516" i="2"/>
  <c r="DJ462" i="2"/>
  <c r="DJ538" i="2"/>
  <c r="DJ494" i="2"/>
  <c r="DJ506" i="2"/>
  <c r="DJ532" i="2"/>
  <c r="DJ536" i="2"/>
  <c r="DJ556" i="2"/>
  <c r="DJ519" i="2"/>
  <c r="DJ482" i="2"/>
  <c r="DJ491" i="2"/>
  <c r="DJ503" i="2"/>
  <c r="DJ460" i="2"/>
  <c r="DJ496" i="2"/>
  <c r="DJ475" i="2"/>
  <c r="DJ550" i="2"/>
  <c r="DJ499" i="2"/>
  <c r="DJ537" i="2"/>
  <c r="DJ524" i="2"/>
  <c r="DJ521" i="2"/>
  <c r="DJ529" i="2"/>
  <c r="DJ505" i="2"/>
  <c r="DJ500" i="2"/>
  <c r="DJ463" i="2"/>
  <c r="DJ476" i="2"/>
  <c r="DJ525" i="2"/>
  <c r="DJ542" i="2"/>
  <c r="DJ546" i="2"/>
  <c r="DJ472" i="2"/>
  <c r="DJ520" i="2"/>
  <c r="DJ478" i="2"/>
  <c r="DJ458" i="2"/>
  <c r="DJ497" i="2"/>
  <c r="DJ515" i="2"/>
  <c r="DJ467" i="2"/>
  <c r="DJ517" i="2"/>
  <c r="DJ555" i="2"/>
  <c r="DJ527" i="2"/>
  <c r="DJ514" i="2"/>
  <c r="DJ502" i="2"/>
  <c r="DJ492" i="2"/>
  <c r="DJ523" i="2"/>
  <c r="DJ480" i="2"/>
  <c r="DJ479" i="2"/>
  <c r="DJ541" i="2"/>
  <c r="DJ548" i="2"/>
  <c r="DJ544" i="2"/>
  <c r="DJ530" i="2"/>
  <c r="BX168" i="2"/>
  <c r="BY168" i="2" s="1"/>
  <c r="BZ168" i="2" s="1"/>
  <c r="BX167" i="2"/>
  <c r="BY167" i="2" s="1"/>
  <c r="DI553" i="2"/>
  <c r="DK534" i="2"/>
  <c r="BX166" i="2"/>
  <c r="BY166" i="2" s="1"/>
  <c r="BZ166" i="2" s="1"/>
  <c r="DI524" i="2"/>
  <c r="DI518" i="2"/>
  <c r="DI490" i="2"/>
  <c r="DI519" i="2"/>
  <c r="DI511" i="2"/>
  <c r="DI507" i="2"/>
  <c r="DI542" i="2"/>
  <c r="DI495" i="2"/>
  <c r="DI517" i="2"/>
  <c r="DI545" i="2"/>
  <c r="DI513" i="2"/>
  <c r="DI534" i="2"/>
  <c r="DI488" i="2"/>
  <c r="DI529" i="2"/>
  <c r="DI469" i="2"/>
  <c r="DI500" i="2"/>
  <c r="DI525" i="2"/>
  <c r="DI555" i="2"/>
  <c r="DI486" i="2"/>
  <c r="DI462" i="2"/>
  <c r="DI523" i="2"/>
  <c r="DI554" i="2"/>
  <c r="DI537" i="2"/>
  <c r="DI515" i="2"/>
  <c r="DI457" i="2"/>
  <c r="DH538" i="2"/>
  <c r="DH509" i="2"/>
  <c r="DH522" i="2"/>
  <c r="DH469" i="2"/>
  <c r="DH549" i="2"/>
  <c r="DH471" i="2"/>
  <c r="DH527" i="2"/>
  <c r="DH465" i="2"/>
  <c r="DH501" i="2"/>
  <c r="DH524" i="2"/>
  <c r="DH515" i="2"/>
  <c r="DH518" i="2"/>
  <c r="DH533" i="2"/>
  <c r="DH484" i="2"/>
  <c r="DH498" i="2"/>
  <c r="DH499" i="2"/>
  <c r="DH481" i="2"/>
  <c r="DH508" i="2"/>
  <c r="DH525" i="2"/>
  <c r="DH551" i="2"/>
  <c r="DH523" i="2"/>
  <c r="DH526" i="2"/>
  <c r="DH554" i="2"/>
  <c r="DH491" i="2"/>
  <c r="DH507" i="2"/>
  <c r="DK542" i="2"/>
  <c r="DK474" i="2"/>
  <c r="DK536" i="2"/>
  <c r="DK477" i="2"/>
  <c r="DK492" i="2"/>
  <c r="DK467" i="2"/>
  <c r="DK478" i="2"/>
  <c r="DK554" i="2"/>
  <c r="DK546" i="2"/>
  <c r="DK551" i="2"/>
  <c r="DK531" i="2"/>
  <c r="DK521" i="2"/>
  <c r="DK502" i="2"/>
  <c r="DK495" i="2"/>
  <c r="DK457" i="2"/>
  <c r="DK520" i="2"/>
  <c r="DK517" i="2"/>
  <c r="DK532" i="2"/>
  <c r="DK468" i="2"/>
  <c r="DK485" i="2"/>
  <c r="DK528" i="2"/>
  <c r="DK482" i="2"/>
  <c r="DK524" i="2"/>
  <c r="DK494" i="2"/>
  <c r="DK462" i="2"/>
  <c r="DI471" i="2"/>
  <c r="DI546" i="2"/>
  <c r="DI533" i="2"/>
  <c r="DI494" i="2"/>
  <c r="DI470" i="2"/>
  <c r="DI502" i="2"/>
  <c r="DI551" i="2"/>
  <c r="DI510" i="2"/>
  <c r="DI475" i="2"/>
  <c r="DI527" i="2"/>
  <c r="DI472" i="2"/>
  <c r="DI541" i="2"/>
  <c r="DI498" i="2"/>
  <c r="DI503" i="2"/>
  <c r="DI536" i="2"/>
  <c r="DI479" i="2"/>
  <c r="DI473" i="2"/>
  <c r="DI459" i="2"/>
  <c r="DI467" i="2"/>
  <c r="DI461" i="2"/>
  <c r="DI512" i="2"/>
  <c r="DI556" i="2"/>
  <c r="DI468" i="2"/>
  <c r="DI532" i="2"/>
  <c r="DI506" i="2"/>
  <c r="DH490" i="2"/>
  <c r="DH553" i="2"/>
  <c r="DH503" i="2"/>
  <c r="DH517" i="2"/>
  <c r="DH511" i="2"/>
  <c r="DH548" i="2"/>
  <c r="DH462" i="2"/>
  <c r="DH476" i="2"/>
  <c r="DH472" i="2"/>
  <c r="DH520" i="2"/>
  <c r="DH474" i="2"/>
  <c r="DH464" i="2"/>
  <c r="DH510" i="2"/>
  <c r="DH495" i="2"/>
  <c r="DH546" i="2"/>
  <c r="DH530" i="2"/>
  <c r="DH512" i="2"/>
  <c r="DH521" i="2"/>
  <c r="DH513" i="2"/>
  <c r="DH475" i="2"/>
  <c r="DH534" i="2"/>
  <c r="DH486" i="2"/>
  <c r="DH555" i="2"/>
  <c r="DH470" i="2"/>
  <c r="DH489" i="2"/>
  <c r="DK514" i="2"/>
  <c r="DK539" i="2"/>
  <c r="DK545" i="2"/>
  <c r="DK500" i="2"/>
  <c r="DK472" i="2"/>
  <c r="DK512" i="2"/>
  <c r="DK530" i="2"/>
  <c r="DK538" i="2"/>
  <c r="DK469" i="2"/>
  <c r="DK459" i="2"/>
  <c r="DK470" i="2"/>
  <c r="DK466" i="2"/>
  <c r="DK529" i="2"/>
  <c r="DK544" i="2"/>
  <c r="DK507" i="2"/>
  <c r="DK486" i="2"/>
  <c r="DK511" i="2"/>
  <c r="DK527" i="2"/>
  <c r="DK552" i="2"/>
  <c r="DK496" i="2"/>
  <c r="DK556" i="2"/>
  <c r="DK543" i="2"/>
  <c r="DK465" i="2"/>
  <c r="DK501" i="2"/>
  <c r="DK516" i="2"/>
  <c r="DI501" i="2"/>
  <c r="DI485" i="2"/>
  <c r="DI548" i="2"/>
  <c r="DI474" i="2"/>
  <c r="DI464" i="2"/>
  <c r="DI538" i="2"/>
  <c r="DI491" i="2"/>
  <c r="DI499" i="2"/>
  <c r="DI505" i="2"/>
  <c r="DI466" i="2"/>
  <c r="DI521" i="2"/>
  <c r="DI482" i="2"/>
  <c r="DI516" i="2"/>
  <c r="DI526" i="2"/>
  <c r="DI476" i="2"/>
  <c r="DI509" i="2"/>
  <c r="DI549" i="2"/>
  <c r="DI463" i="2"/>
  <c r="DI504" i="2"/>
  <c r="DI481" i="2"/>
  <c r="DI535" i="2"/>
  <c r="DI539" i="2"/>
  <c r="DI543" i="2"/>
  <c r="DI528" i="2"/>
  <c r="DH531" i="2"/>
  <c r="DH473" i="2"/>
  <c r="DH516" i="2"/>
  <c r="DH545" i="2"/>
  <c r="DH482" i="2"/>
  <c r="DH528" i="2"/>
  <c r="DH552" i="2"/>
  <c r="DH502" i="2"/>
  <c r="DH550" i="2"/>
  <c r="DH496" i="2"/>
  <c r="DH536" i="2"/>
  <c r="DH541" i="2"/>
  <c r="DH505" i="2"/>
  <c r="DH478" i="2"/>
  <c r="DH493" i="2"/>
  <c r="DH467" i="2"/>
  <c r="DH497" i="2"/>
  <c r="DH540" i="2"/>
  <c r="DH543" i="2"/>
  <c r="DH458" i="2"/>
  <c r="DH487" i="2"/>
  <c r="DH539" i="2"/>
  <c r="DH537" i="2"/>
  <c r="DH461" i="2"/>
  <c r="DK498" i="2"/>
  <c r="DK553" i="2"/>
  <c r="DK497" i="2"/>
  <c r="DK537" i="2"/>
  <c r="DK519" i="2"/>
  <c r="DK491" i="2"/>
  <c r="DK489" i="2"/>
  <c r="DK510" i="2"/>
  <c r="DK550" i="2"/>
  <c r="DK548" i="2"/>
  <c r="DK526" i="2"/>
  <c r="DK518" i="2"/>
  <c r="DK458" i="2"/>
  <c r="DK503" i="2"/>
  <c r="DK506" i="2"/>
  <c r="DK522" i="2"/>
  <c r="DK549" i="2"/>
  <c r="DK476" i="2"/>
  <c r="DK460" i="2"/>
  <c r="DL460" i="2" s="1"/>
  <c r="DM460" i="2" s="1"/>
  <c r="DK540" i="2"/>
  <c r="DK461" i="2"/>
  <c r="DK479" i="2"/>
  <c r="DK547" i="2"/>
  <c r="DK483" i="2"/>
  <c r="BX165" i="2"/>
  <c r="BY165" i="2" s="1"/>
  <c r="BX164" i="2"/>
  <c r="BY164" i="2" s="1"/>
  <c r="BX162" i="2"/>
  <c r="BY162" i="2" s="1"/>
  <c r="CV157" i="2"/>
  <c r="CD157" i="2"/>
  <c r="CX157" i="2"/>
  <c r="CN157" i="2"/>
  <c r="CE157" i="2"/>
  <c r="CM157" i="2"/>
  <c r="CO157" i="2"/>
  <c r="CI157" i="2"/>
  <c r="CQ157" i="2"/>
  <c r="CU157" i="2"/>
  <c r="CP157" i="2"/>
  <c r="CC157" i="2"/>
  <c r="CJ157" i="2"/>
  <c r="CF157" i="2"/>
  <c r="CY157" i="2"/>
  <c r="CT157" i="2"/>
  <c r="CK157" i="2"/>
  <c r="CR157" i="2"/>
  <c r="CS157" i="2"/>
  <c r="CL157" i="2"/>
  <c r="CH157" i="2"/>
  <c r="CW157" i="2"/>
  <c r="CB157" i="2"/>
  <c r="CG157" i="2"/>
  <c r="BX158" i="2"/>
  <c r="BY158" i="2" s="1"/>
  <c r="BZ158" i="2" s="1"/>
  <c r="BX156" i="2"/>
  <c r="BY156" i="2" s="1"/>
  <c r="BX163" i="2"/>
  <c r="BY163" i="2" s="1"/>
  <c r="BZ163" i="2" s="1"/>
  <c r="BX161" i="2"/>
  <c r="BY161" i="2" s="1"/>
  <c r="BX155" i="2"/>
  <c r="BY155" i="2" s="1"/>
  <c r="BX160" i="2"/>
  <c r="BY160" i="2" s="1"/>
  <c r="BX159" i="2"/>
  <c r="BY159" i="2" s="1"/>
  <c r="BW154" i="2"/>
  <c r="BV255" i="2"/>
  <c r="CT313" i="2"/>
  <c r="CU313" i="2" s="1"/>
  <c r="CV313" i="2" s="1"/>
  <c r="CU326" i="2"/>
  <c r="CV326" i="2" s="1"/>
  <c r="CU388" i="2"/>
  <c r="CV388" i="2" s="1"/>
  <c r="CU398" i="2"/>
  <c r="CV398" i="2" s="1"/>
  <c r="DX398" i="2" s="1"/>
  <c r="CT345" i="2"/>
  <c r="CU345" i="2" s="1"/>
  <c r="CV345" i="2" s="1"/>
  <c r="CU386" i="2"/>
  <c r="CV386" i="2" s="1"/>
  <c r="CT391" i="2"/>
  <c r="CU391" i="2" s="1"/>
  <c r="CV391" i="2" s="1"/>
  <c r="CU367" i="2"/>
  <c r="CV367" i="2" s="1"/>
  <c r="DY367" i="2" s="1"/>
  <c r="CV347" i="2"/>
  <c r="DX347" i="2" s="1"/>
  <c r="CT360" i="2"/>
  <c r="CU360" i="2" s="1"/>
  <c r="CT378" i="2"/>
  <c r="CU378" i="2" s="1"/>
  <c r="CV378" i="2" s="1"/>
  <c r="CT322" i="2"/>
  <c r="CU322" i="2" s="1"/>
  <c r="CT379" i="2"/>
  <c r="CU379" i="2" s="1"/>
  <c r="CT320" i="2"/>
  <c r="CU320" i="2" s="1"/>
  <c r="CU328" i="2"/>
  <c r="CV328" i="2" s="1"/>
  <c r="CU384" i="2"/>
  <c r="CV384" i="2" s="1"/>
  <c r="CT338" i="2"/>
  <c r="CU338" i="2" s="1"/>
  <c r="CV338" i="2" s="1"/>
  <c r="CV327" i="2"/>
  <c r="DX327" i="2" s="1"/>
  <c r="CV310" i="2"/>
  <c r="EC310" i="2" s="1"/>
  <c r="CV355" i="2"/>
  <c r="EB355" i="2" s="1"/>
  <c r="CU362" i="2"/>
  <c r="CV362" i="2" s="1"/>
  <c r="CU344" i="2"/>
  <c r="CV344" i="2" s="1"/>
  <c r="DL344" i="2" s="1"/>
  <c r="CV364" i="2"/>
  <c r="DV364" i="2" s="1"/>
  <c r="CU394" i="2"/>
  <c r="CV394" i="2" s="1"/>
  <c r="CU374" i="2"/>
  <c r="CV374" i="2" s="1"/>
  <c r="CU373" i="2"/>
  <c r="CV373" i="2" s="1"/>
  <c r="CV323" i="2"/>
  <c r="CU399" i="2"/>
  <c r="CV399" i="2" s="1"/>
  <c r="CV402" i="2"/>
  <c r="DB403" i="2"/>
  <c r="DV403" i="2"/>
  <c r="DG403" i="2"/>
  <c r="DU403" i="2"/>
  <c r="CY403" i="2"/>
  <c r="DW403" i="2"/>
  <c r="DC403" i="2"/>
  <c r="DN403" i="2"/>
  <c r="DA403" i="2"/>
  <c r="DK403" i="2"/>
  <c r="DO403" i="2"/>
  <c r="EB403" i="2"/>
  <c r="DE403" i="2"/>
  <c r="DY403" i="2"/>
  <c r="DT403" i="2"/>
  <c r="DH403" i="2"/>
  <c r="DS403" i="2"/>
  <c r="CX403" i="2"/>
  <c r="DQ403" i="2"/>
  <c r="DD403" i="2"/>
  <c r="DP403" i="2"/>
  <c r="CZ403" i="2"/>
  <c r="DX403" i="2"/>
  <c r="DM403" i="2"/>
  <c r="DR403" i="2"/>
  <c r="DZ403" i="2"/>
  <c r="EA403" i="2"/>
  <c r="DJ403" i="2"/>
  <c r="DI403" i="2"/>
  <c r="DF403" i="2"/>
  <c r="DL403" i="2"/>
  <c r="EC403" i="2"/>
  <c r="DL383" i="2"/>
  <c r="DO383" i="2"/>
  <c r="EC383" i="2"/>
  <c r="DP383" i="2"/>
  <c r="DE383" i="2"/>
  <c r="DU383" i="2"/>
  <c r="DS383" i="2"/>
  <c r="DD383" i="2"/>
  <c r="DN383" i="2"/>
  <c r="DQ383" i="2"/>
  <c r="EA383" i="2"/>
  <c r="DZ383" i="2"/>
  <c r="EB383" i="2"/>
  <c r="DM383" i="2"/>
  <c r="DY383" i="2"/>
  <c r="DA383" i="2"/>
  <c r="DW383" i="2"/>
  <c r="DI383" i="2"/>
  <c r="DT383" i="2"/>
  <c r="DR383" i="2"/>
  <c r="DK383" i="2"/>
  <c r="DJ383" i="2"/>
  <c r="DF383" i="2"/>
  <c r="DH383" i="2"/>
  <c r="CX383" i="2"/>
  <c r="CZ383" i="2"/>
  <c r="DV383" i="2"/>
  <c r="DC383" i="2"/>
  <c r="DB383" i="2"/>
  <c r="CY383" i="2"/>
  <c r="DX383" i="2"/>
  <c r="DG383" i="2"/>
  <c r="CV376" i="2"/>
  <c r="CV387" i="2"/>
  <c r="CU356" i="2"/>
  <c r="CV356" i="2" s="1"/>
  <c r="CV315" i="2"/>
  <c r="CV351" i="2"/>
  <c r="CT342" i="2"/>
  <c r="CU342" i="2" s="1"/>
  <c r="CT350" i="2"/>
  <c r="CT369" i="2"/>
  <c r="CU369" i="2" s="1"/>
  <c r="CU392" i="2"/>
  <c r="CV392" i="2" s="1"/>
  <c r="CS304" i="2"/>
  <c r="CT358" i="2"/>
  <c r="CT395" i="2"/>
  <c r="CU395" i="2" s="1"/>
  <c r="CT365" i="2"/>
  <c r="CU365" i="2" s="1"/>
  <c r="CV365" i="2" s="1"/>
  <c r="CT361" i="2"/>
  <c r="CU361" i="2" s="1"/>
  <c r="CV361" i="2" s="1"/>
  <c r="CT336" i="2"/>
  <c r="CU336" i="2" s="1"/>
  <c r="CV336" i="2" s="1"/>
  <c r="CU325" i="2"/>
  <c r="CV325" i="2" s="1"/>
  <c r="BD678" i="2"/>
  <c r="BE678" i="2" s="1"/>
  <c r="BD675" i="2"/>
  <c r="BE675" i="2" s="1"/>
  <c r="BD629" i="2"/>
  <c r="BE629" i="2" s="1"/>
  <c r="BD645" i="2"/>
  <c r="BE645" i="2" s="1"/>
  <c r="BD693" i="2"/>
  <c r="BE693" i="2" s="1"/>
  <c r="BD703" i="2"/>
  <c r="BE703" i="2" s="1"/>
  <c r="BD664" i="2"/>
  <c r="BE664" i="2" s="1"/>
  <c r="BD610" i="2"/>
  <c r="BE610" i="2" s="1"/>
  <c r="BD660" i="2"/>
  <c r="BE660" i="2" s="1"/>
  <c r="BD622" i="2"/>
  <c r="BE622" i="2" s="1"/>
  <c r="BD657" i="2"/>
  <c r="BE657" i="2" s="1"/>
  <c r="BD654" i="2"/>
  <c r="BE654" i="2" s="1"/>
  <c r="BD684" i="2"/>
  <c r="BE684" i="2" s="1"/>
  <c r="BD616" i="2"/>
  <c r="BE616" i="2" s="1"/>
  <c r="BD604" i="2"/>
  <c r="BD676" i="2"/>
  <c r="BE676" i="2" s="1"/>
  <c r="BD639" i="2"/>
  <c r="BE639" i="2" s="1"/>
  <c r="BD608" i="2"/>
  <c r="BE608" i="2" s="1"/>
  <c r="BD689" i="2"/>
  <c r="BE689" i="2" s="1"/>
  <c r="BD651" i="2"/>
  <c r="BE651" i="2" s="1"/>
  <c r="BD695" i="2"/>
  <c r="BE695" i="2" s="1"/>
  <c r="BD692" i="2"/>
  <c r="BE692" i="2" s="1"/>
  <c r="BD631" i="2"/>
  <c r="BE631" i="2" s="1"/>
  <c r="BD637" i="2"/>
  <c r="BE637" i="2" s="1"/>
  <c r="BD699" i="2"/>
  <c r="BE699" i="2" s="1"/>
  <c r="CV314" i="2"/>
  <c r="CT359" i="2"/>
  <c r="CU359" i="2" s="1"/>
  <c r="CT377" i="2"/>
  <c r="CU377" i="2" s="1"/>
  <c r="CU309" i="2"/>
  <c r="CV309" i="2" s="1"/>
  <c r="CU368" i="2"/>
  <c r="CV368" i="2" s="1"/>
  <c r="CU308" i="2"/>
  <c r="CV308" i="2" s="1"/>
  <c r="CU316" i="2"/>
  <c r="CV316" i="2" s="1"/>
  <c r="CU380" i="2"/>
  <c r="CV380" i="2" s="1"/>
  <c r="CT346" i="2"/>
  <c r="CU346" i="2" s="1"/>
  <c r="CV346" i="2" s="1"/>
  <c r="CT318" i="2"/>
  <c r="CU318" i="2" s="1"/>
  <c r="CT354" i="2"/>
  <c r="CU354" i="2" s="1"/>
  <c r="CU390" i="2"/>
  <c r="CV390" i="2" s="1"/>
  <c r="CT401" i="2"/>
  <c r="CU401" i="2" s="1"/>
  <c r="CT307" i="2"/>
  <c r="CU307" i="2" s="1"/>
  <c r="CV307" i="2" s="1"/>
  <c r="CV382" i="2"/>
  <c r="CT324" i="2"/>
  <c r="CU324" i="2" s="1"/>
  <c r="CV324" i="2" s="1"/>
  <c r="CU339" i="2"/>
  <c r="CV339" i="2" s="1"/>
  <c r="CU349" i="2"/>
  <c r="CV349" i="2" s="1"/>
  <c r="CU363" i="2"/>
  <c r="CV363" i="2" s="1"/>
  <c r="CU306" i="2"/>
  <c r="CV306" i="2" s="1"/>
  <c r="CV106" i="2"/>
  <c r="CV109" i="2"/>
  <c r="CV107" i="2"/>
  <c r="CV110" i="2"/>
  <c r="CV108" i="2"/>
  <c r="DH108" i="2"/>
  <c r="DH106" i="2"/>
  <c r="DH107" i="2"/>
  <c r="DH109" i="2"/>
  <c r="DH110" i="2"/>
  <c r="CZ107" i="2"/>
  <c r="CZ108" i="2"/>
  <c r="CZ106" i="2"/>
  <c r="CZ110" i="2"/>
  <c r="CZ109" i="2"/>
  <c r="CU107" i="2"/>
  <c r="CU109" i="2"/>
  <c r="CU110" i="2"/>
  <c r="CU106" i="2"/>
  <c r="CU108" i="2"/>
  <c r="CU348" i="2"/>
  <c r="CV348" i="2" s="1"/>
  <c r="CT400" i="2"/>
  <c r="CU400" i="2" s="1"/>
  <c r="CT371" i="2"/>
  <c r="CU371" i="2" s="1"/>
  <c r="CT335" i="2"/>
  <c r="CU335" i="2" s="1"/>
  <c r="CU341" i="2"/>
  <c r="CV341" i="2" s="1"/>
  <c r="CT333" i="2"/>
  <c r="CU333" i="2" s="1"/>
  <c r="CV333" i="2" s="1"/>
  <c r="CU329" i="2"/>
  <c r="CV329" i="2" s="1"/>
  <c r="CU332" i="2"/>
  <c r="CV332" i="2" s="1"/>
  <c r="CT343" i="2"/>
  <c r="CU381" i="2"/>
  <c r="CV381" i="2" s="1"/>
  <c r="CV331" i="2"/>
  <c r="CT330" i="2"/>
  <c r="CU330" i="2" s="1"/>
  <c r="CV330" i="2" s="1"/>
  <c r="CV334" i="2"/>
  <c r="CU393" i="2"/>
  <c r="CV393" i="2" s="1"/>
  <c r="CV311" i="2"/>
  <c r="CV312" i="2"/>
  <c r="BD623" i="2"/>
  <c r="BE623" i="2" s="1"/>
  <c r="BD635" i="2"/>
  <c r="BE635" i="2" s="1"/>
  <c r="BD625" i="2"/>
  <c r="BE625" i="2" s="1"/>
  <c r="BD605" i="2"/>
  <c r="BE605" i="2" s="1"/>
  <c r="BD694" i="2"/>
  <c r="BE694" i="2" s="1"/>
  <c r="BD644" i="2"/>
  <c r="BE644" i="2" s="1"/>
  <c r="BD642" i="2"/>
  <c r="BE642" i="2" s="1"/>
  <c r="BD609" i="2"/>
  <c r="BE609" i="2" s="1"/>
  <c r="BD607" i="2"/>
  <c r="BE607" i="2" s="1"/>
  <c r="BD634" i="2"/>
  <c r="BE634" i="2" s="1"/>
  <c r="BD633" i="2"/>
  <c r="BE633" i="2" s="1"/>
  <c r="BD680" i="2"/>
  <c r="BE680" i="2" s="1"/>
  <c r="BD636" i="2"/>
  <c r="BE636" i="2" s="1"/>
  <c r="BD613" i="2"/>
  <c r="BE613" i="2" s="1"/>
  <c r="BD696" i="2"/>
  <c r="BE696" i="2" s="1"/>
  <c r="BD671" i="2"/>
  <c r="BE671" i="2" s="1"/>
  <c r="BD659" i="2"/>
  <c r="BE659" i="2" s="1"/>
  <c r="BD658" i="2"/>
  <c r="BE658" i="2" s="1"/>
  <c r="BD690" i="2"/>
  <c r="BE690" i="2" s="1"/>
  <c r="BD679" i="2"/>
  <c r="BE679" i="2" s="1"/>
  <c r="BD674" i="2"/>
  <c r="BE674" i="2" s="1"/>
  <c r="BD702" i="2"/>
  <c r="BE702" i="2" s="1"/>
  <c r="BD661" i="2"/>
  <c r="BE661" i="2" s="1"/>
  <c r="BD698" i="2"/>
  <c r="BE698" i="2" s="1"/>
  <c r="BD691" i="2"/>
  <c r="BE691" i="2" s="1"/>
  <c r="CT321" i="2"/>
  <c r="CU366" i="2"/>
  <c r="CV366" i="2" s="1"/>
  <c r="DE110" i="2"/>
  <c r="DE107" i="2"/>
  <c r="DE106" i="2"/>
  <c r="DE109" i="2"/>
  <c r="DE108" i="2"/>
  <c r="DB107" i="2"/>
  <c r="DB110" i="2"/>
  <c r="DB106" i="2"/>
  <c r="DB109" i="2"/>
  <c r="DB108" i="2"/>
  <c r="CT107" i="2"/>
  <c r="CT109" i="2"/>
  <c r="CT110" i="2"/>
  <c r="CT106" i="2"/>
  <c r="CT108" i="2"/>
  <c r="CX110" i="2"/>
  <c r="CX106" i="2"/>
  <c r="CX107" i="2"/>
  <c r="CX108" i="2"/>
  <c r="CX109" i="2"/>
  <c r="CT385" i="2"/>
  <c r="CU385" i="2" s="1"/>
  <c r="CT337" i="2"/>
  <c r="CU337" i="2" s="1"/>
  <c r="CT396" i="2"/>
  <c r="CT372" i="2"/>
  <c r="CU305" i="2"/>
  <c r="CV305" i="2" s="1"/>
  <c r="CU389" i="2"/>
  <c r="CV389" i="2" s="1"/>
  <c r="CT317" i="2"/>
  <c r="CU317" i="2" s="1"/>
  <c r="CU397" i="2"/>
  <c r="CV397" i="2" s="1"/>
  <c r="CU352" i="2"/>
  <c r="CV352" i="2" s="1"/>
  <c r="CU319" i="2"/>
  <c r="CV319" i="2" s="1"/>
  <c r="CU375" i="2"/>
  <c r="CV375" i="2" s="1"/>
  <c r="CT370" i="2"/>
  <c r="BD652" i="2"/>
  <c r="BE652" i="2" s="1"/>
  <c r="BD677" i="2"/>
  <c r="BE677" i="2" s="1"/>
  <c r="BD650" i="2"/>
  <c r="BE650" i="2" s="1"/>
  <c r="BD668" i="2"/>
  <c r="BE668" i="2" s="1"/>
  <c r="BD612" i="2"/>
  <c r="BE612" i="2" s="1"/>
  <c r="BD621" i="2"/>
  <c r="BE621" i="2" s="1"/>
  <c r="BD646" i="2"/>
  <c r="BE646" i="2" s="1"/>
  <c r="BD655" i="2"/>
  <c r="BE655" i="2" s="1"/>
  <c r="BD681" i="2"/>
  <c r="BE681" i="2" s="1"/>
  <c r="BD627" i="2"/>
  <c r="BE627" i="2" s="1"/>
  <c r="BD640" i="2"/>
  <c r="BE640" i="2" s="1"/>
  <c r="BD626" i="2"/>
  <c r="BE626" i="2" s="1"/>
  <c r="BD666" i="2"/>
  <c r="BE666" i="2" s="1"/>
  <c r="BD641" i="2"/>
  <c r="BE641" i="2" s="1"/>
  <c r="BD701" i="2"/>
  <c r="BE701" i="2" s="1"/>
  <c r="BD667" i="2"/>
  <c r="BE667" i="2" s="1"/>
  <c r="BD665" i="2"/>
  <c r="BE665" i="2" s="1"/>
  <c r="BD683" i="2"/>
  <c r="BE683" i="2" s="1"/>
  <c r="BD685" i="2"/>
  <c r="BE685" i="2" s="1"/>
  <c r="BD688" i="2"/>
  <c r="BE688" i="2" s="1"/>
  <c r="BD686" i="2"/>
  <c r="BE686" i="2" s="1"/>
  <c r="BD653" i="2"/>
  <c r="BE653" i="2" s="1"/>
  <c r="BD670" i="2"/>
  <c r="BE670" i="2" s="1"/>
  <c r="BD662" i="2"/>
  <c r="BE662" i="2" s="1"/>
  <c r="BD697" i="2"/>
  <c r="BE697" i="2" s="1"/>
  <c r="CT353" i="2"/>
  <c r="CT357" i="2"/>
  <c r="CU357" i="2" s="1"/>
  <c r="DG109" i="2"/>
  <c r="DG110" i="2"/>
  <c r="DG107" i="2"/>
  <c r="DG108" i="2"/>
  <c r="DG106" i="2"/>
  <c r="CY110" i="2"/>
  <c r="CY109" i="2"/>
  <c r="CY106" i="2"/>
  <c r="CY107" i="2"/>
  <c r="CY108" i="2"/>
  <c r="DA109" i="2"/>
  <c r="DA106" i="2"/>
  <c r="DA107" i="2"/>
  <c r="DA110" i="2"/>
  <c r="DA108" i="2"/>
  <c r="DF107" i="2"/>
  <c r="DF109" i="2"/>
  <c r="DF108" i="2"/>
  <c r="DF106" i="2"/>
  <c r="DF110" i="2"/>
  <c r="CT340" i="2"/>
  <c r="CU340" i="2" s="1"/>
  <c r="DL533" i="2"/>
  <c r="DM533" i="2" s="1"/>
  <c r="DL473" i="2"/>
  <c r="DM473" i="2" s="1"/>
  <c r="DL470" i="2"/>
  <c r="DM470" i="2" s="1"/>
  <c r="BD632" i="2"/>
  <c r="BE632" i="2" s="1"/>
  <c r="BD611" i="2"/>
  <c r="BE611" i="2" s="1"/>
  <c r="BD672" i="2"/>
  <c r="BE672" i="2" s="1"/>
  <c r="BD643" i="2"/>
  <c r="BE643" i="2" s="1"/>
  <c r="BD615" i="2"/>
  <c r="BE615" i="2" s="1"/>
  <c r="BD648" i="2"/>
  <c r="BE648" i="2" s="1"/>
  <c r="BD687" i="2"/>
  <c r="BE687" i="2" s="1"/>
  <c r="BD638" i="2"/>
  <c r="BE638" i="2" s="1"/>
  <c r="BD649" i="2"/>
  <c r="BE649" i="2" s="1"/>
  <c r="BD663" i="2"/>
  <c r="BE663" i="2" s="1"/>
  <c r="BD669" i="2"/>
  <c r="BE669" i="2" s="1"/>
  <c r="BD619" i="2"/>
  <c r="BE619" i="2" s="1"/>
  <c r="BD630" i="2"/>
  <c r="BE630" i="2" s="1"/>
  <c r="BD682" i="2"/>
  <c r="BE682" i="2" s="1"/>
  <c r="BD617" i="2"/>
  <c r="BE617" i="2" s="1"/>
  <c r="BD656" i="2"/>
  <c r="BE656" i="2" s="1"/>
  <c r="BD620" i="2"/>
  <c r="BE620" i="2" s="1"/>
  <c r="BD628" i="2"/>
  <c r="BE628" i="2" s="1"/>
  <c r="BD673" i="2"/>
  <c r="BE673" i="2" s="1"/>
  <c r="BD647" i="2"/>
  <c r="BE647" i="2" s="1"/>
  <c r="BD700" i="2"/>
  <c r="BE700" i="2" s="1"/>
  <c r="BD624" i="2"/>
  <c r="BE624" i="2" s="1"/>
  <c r="BD614" i="2"/>
  <c r="BE614" i="2" s="1"/>
  <c r="BD606" i="2"/>
  <c r="BE606" i="2" s="1"/>
  <c r="BD618" i="2"/>
  <c r="BE618" i="2" s="1"/>
  <c r="DC107" i="2"/>
  <c r="DC108" i="2"/>
  <c r="DC106" i="2"/>
  <c r="DC109" i="2"/>
  <c r="DC110" i="2"/>
  <c r="CS107" i="2"/>
  <c r="CS109" i="2"/>
  <c r="CS106" i="2"/>
  <c r="CS110" i="2"/>
  <c r="CS108" i="2"/>
  <c r="DD107" i="2"/>
  <c r="DD109" i="2"/>
  <c r="DD106" i="2"/>
  <c r="DD108" i="2"/>
  <c r="DD110" i="2"/>
  <c r="CW107" i="2"/>
  <c r="CW106" i="2"/>
  <c r="CW108" i="2"/>
  <c r="CW109" i="2"/>
  <c r="CW110" i="2"/>
  <c r="DL504" i="2" l="1"/>
  <c r="DM504" i="2" s="1"/>
  <c r="DL488" i="2"/>
  <c r="DM488" i="2" s="1"/>
  <c r="DL477" i="2"/>
  <c r="DM477" i="2" s="1"/>
  <c r="BZ246" i="2"/>
  <c r="BZ209" i="2"/>
  <c r="BZ231" i="2"/>
  <c r="BZ211" i="2"/>
  <c r="BZ188" i="2"/>
  <c r="BZ198" i="2"/>
  <c r="BZ249" i="2"/>
  <c r="BZ177" i="2"/>
  <c r="BZ190" i="2"/>
  <c r="BZ250" i="2"/>
  <c r="BZ238" i="2"/>
  <c r="BZ227" i="2"/>
  <c r="BZ214" i="2"/>
  <c r="BZ225" i="2"/>
  <c r="BZ212" i="2"/>
  <c r="BZ213" i="2"/>
  <c r="BZ185" i="2"/>
  <c r="BZ175" i="2"/>
  <c r="BZ224" i="2"/>
  <c r="CR215" i="2"/>
  <c r="CV215" i="2"/>
  <c r="CS215" i="2"/>
  <c r="CY215" i="2"/>
  <c r="CF215" i="2"/>
  <c r="CG215" i="2"/>
  <c r="CW215" i="2"/>
  <c r="CD215" i="2"/>
  <c r="CE215" i="2"/>
  <c r="CO215" i="2"/>
  <c r="CP215" i="2"/>
  <c r="CU215" i="2"/>
  <c r="CH215" i="2"/>
  <c r="CI215" i="2"/>
  <c r="CM215" i="2"/>
  <c r="CX215" i="2"/>
  <c r="CB215" i="2"/>
  <c r="CC215" i="2"/>
  <c r="CQ215" i="2"/>
  <c r="CJ215" i="2"/>
  <c r="CN215" i="2"/>
  <c r="CK215" i="2"/>
  <c r="CL215" i="2"/>
  <c r="CT215" i="2"/>
  <c r="CM201" i="2"/>
  <c r="CF201" i="2"/>
  <c r="CG201" i="2"/>
  <c r="CD201" i="2"/>
  <c r="CX201" i="2"/>
  <c r="CU201" i="2"/>
  <c r="CN201" i="2"/>
  <c r="CO201" i="2"/>
  <c r="CL201" i="2"/>
  <c r="CI201" i="2"/>
  <c r="CB201" i="2"/>
  <c r="CC201" i="2"/>
  <c r="CV201" i="2"/>
  <c r="CW201" i="2"/>
  <c r="CT201" i="2"/>
  <c r="CQ201" i="2"/>
  <c r="CJ201" i="2"/>
  <c r="CK201" i="2"/>
  <c r="CH201" i="2"/>
  <c r="CE201" i="2"/>
  <c r="CY201" i="2"/>
  <c r="CR201" i="2"/>
  <c r="CS201" i="2"/>
  <c r="CP201" i="2"/>
  <c r="CS246" i="2"/>
  <c r="CT246" i="2"/>
  <c r="CQ246" i="2"/>
  <c r="CJ246" i="2"/>
  <c r="CW246" i="2"/>
  <c r="CH246" i="2"/>
  <c r="CE246" i="2"/>
  <c r="CN246" i="2"/>
  <c r="CR246" i="2"/>
  <c r="CO246" i="2"/>
  <c r="CI246" i="2"/>
  <c r="CM246" i="2"/>
  <c r="CC246" i="2"/>
  <c r="CX246" i="2"/>
  <c r="CG246" i="2"/>
  <c r="CL246" i="2"/>
  <c r="CB246" i="2"/>
  <c r="CP246" i="2"/>
  <c r="CF246" i="2"/>
  <c r="CD246" i="2"/>
  <c r="CU246" i="2"/>
  <c r="CK246" i="2"/>
  <c r="CY246" i="2"/>
  <c r="CV246" i="2"/>
  <c r="CD250" i="2"/>
  <c r="CM250" i="2"/>
  <c r="CU250" i="2"/>
  <c r="CX250" i="2"/>
  <c r="CK250" i="2"/>
  <c r="CY250" i="2"/>
  <c r="CT250" i="2"/>
  <c r="CF250" i="2"/>
  <c r="CV250" i="2"/>
  <c r="CH250" i="2"/>
  <c r="CG250" i="2"/>
  <c r="CR250" i="2"/>
  <c r="CL250" i="2"/>
  <c r="CE250" i="2"/>
  <c r="CO250" i="2"/>
  <c r="CW250" i="2"/>
  <c r="CQ250" i="2"/>
  <c r="CI250" i="2"/>
  <c r="CB250" i="2"/>
  <c r="CN250" i="2"/>
  <c r="CC250" i="2"/>
  <c r="CS250" i="2"/>
  <c r="CJ250" i="2"/>
  <c r="CP250" i="2"/>
  <c r="CO239" i="2"/>
  <c r="CS239" i="2"/>
  <c r="CM239" i="2"/>
  <c r="CF239" i="2"/>
  <c r="CJ239" i="2"/>
  <c r="CW239" i="2"/>
  <c r="CT239" i="2"/>
  <c r="CE239" i="2"/>
  <c r="CN239" i="2"/>
  <c r="CK239" i="2"/>
  <c r="CH239" i="2"/>
  <c r="CI239" i="2"/>
  <c r="CL239" i="2"/>
  <c r="CB239" i="2"/>
  <c r="CV239" i="2"/>
  <c r="CC239" i="2"/>
  <c r="CP239" i="2"/>
  <c r="CQ239" i="2"/>
  <c r="CU239" i="2"/>
  <c r="CG239" i="2"/>
  <c r="CD239" i="2"/>
  <c r="CX239" i="2"/>
  <c r="CY239" i="2"/>
  <c r="CR239" i="2"/>
  <c r="CD208" i="2"/>
  <c r="CX208" i="2"/>
  <c r="CN208" i="2"/>
  <c r="CR208" i="2"/>
  <c r="CO208" i="2"/>
  <c r="CE208" i="2"/>
  <c r="CY208" i="2"/>
  <c r="CF208" i="2"/>
  <c r="CS208" i="2"/>
  <c r="CP208" i="2"/>
  <c r="CT208" i="2"/>
  <c r="CJ208" i="2"/>
  <c r="CQ208" i="2"/>
  <c r="CG208" i="2"/>
  <c r="CK208" i="2"/>
  <c r="CH208" i="2"/>
  <c r="CU208" i="2"/>
  <c r="CB208" i="2"/>
  <c r="CV208" i="2"/>
  <c r="CL208" i="2"/>
  <c r="CI208" i="2"/>
  <c r="CM208" i="2"/>
  <c r="CC208" i="2"/>
  <c r="CW208" i="2"/>
  <c r="CG203" i="2"/>
  <c r="CD203" i="2"/>
  <c r="CE203" i="2"/>
  <c r="CY203" i="2"/>
  <c r="CR203" i="2"/>
  <c r="CH203" i="2"/>
  <c r="CL203" i="2"/>
  <c r="CM203" i="2"/>
  <c r="CV203" i="2"/>
  <c r="CC203" i="2"/>
  <c r="CW203" i="2"/>
  <c r="CQ203" i="2"/>
  <c r="CT203" i="2"/>
  <c r="CU203" i="2"/>
  <c r="CN203" i="2"/>
  <c r="CK203" i="2"/>
  <c r="CX203" i="2"/>
  <c r="CI203" i="2"/>
  <c r="CB203" i="2"/>
  <c r="CO203" i="2"/>
  <c r="CS203" i="2"/>
  <c r="CP203" i="2"/>
  <c r="CF203" i="2"/>
  <c r="CJ203" i="2"/>
  <c r="CM238" i="2"/>
  <c r="CW238" i="2"/>
  <c r="CK238" i="2"/>
  <c r="CS238" i="2"/>
  <c r="CB238" i="2"/>
  <c r="CN238" i="2"/>
  <c r="CX238" i="2"/>
  <c r="CI238" i="2"/>
  <c r="CF238" i="2"/>
  <c r="CH238" i="2"/>
  <c r="CO238" i="2"/>
  <c r="CE238" i="2"/>
  <c r="CG238" i="2"/>
  <c r="CT238" i="2"/>
  <c r="CJ238" i="2"/>
  <c r="CC238" i="2"/>
  <c r="CV238" i="2"/>
  <c r="CP238" i="2"/>
  <c r="CY238" i="2"/>
  <c r="CL238" i="2"/>
  <c r="CQ238" i="2"/>
  <c r="CU238" i="2"/>
  <c r="CD238" i="2"/>
  <c r="CR238" i="2"/>
  <c r="CJ211" i="2"/>
  <c r="CH211" i="2"/>
  <c r="CW211" i="2"/>
  <c r="CQ211" i="2"/>
  <c r="CE211" i="2"/>
  <c r="CP211" i="2"/>
  <c r="CU211" i="2"/>
  <c r="CK211" i="2"/>
  <c r="CI211" i="2"/>
  <c r="CR211" i="2"/>
  <c r="CV211" i="2"/>
  <c r="CC211" i="2"/>
  <c r="CT211" i="2"/>
  <c r="CL211" i="2"/>
  <c r="CN211" i="2"/>
  <c r="CF211" i="2"/>
  <c r="CO211" i="2"/>
  <c r="CS211" i="2"/>
  <c r="CG211" i="2"/>
  <c r="CB211" i="2"/>
  <c r="CD211" i="2"/>
  <c r="CY211" i="2"/>
  <c r="CM211" i="2"/>
  <c r="CX211" i="2"/>
  <c r="CY216" i="2"/>
  <c r="CQ216" i="2"/>
  <c r="CT216" i="2"/>
  <c r="CP216" i="2"/>
  <c r="CH216" i="2"/>
  <c r="CB216" i="2"/>
  <c r="CG216" i="2"/>
  <c r="CV216" i="2"/>
  <c r="CC216" i="2"/>
  <c r="CE216" i="2"/>
  <c r="CM216" i="2"/>
  <c r="CR216" i="2"/>
  <c r="CU216" i="2"/>
  <c r="CJ216" i="2"/>
  <c r="CI216" i="2"/>
  <c r="CX216" i="2"/>
  <c r="CK216" i="2"/>
  <c r="CW216" i="2"/>
  <c r="CO216" i="2"/>
  <c r="CL216" i="2"/>
  <c r="CN216" i="2"/>
  <c r="CF216" i="2"/>
  <c r="CD216" i="2"/>
  <c r="CS216" i="2"/>
  <c r="CL209" i="2"/>
  <c r="CP209" i="2"/>
  <c r="CB209" i="2"/>
  <c r="CH209" i="2"/>
  <c r="CW209" i="2"/>
  <c r="CQ209" i="2"/>
  <c r="CF209" i="2"/>
  <c r="CU209" i="2"/>
  <c r="CK209" i="2"/>
  <c r="CI209" i="2"/>
  <c r="CV209" i="2"/>
  <c r="CD209" i="2"/>
  <c r="CY209" i="2"/>
  <c r="CO209" i="2"/>
  <c r="CC209" i="2"/>
  <c r="CN209" i="2"/>
  <c r="CS209" i="2"/>
  <c r="CM209" i="2"/>
  <c r="CG209" i="2"/>
  <c r="CT209" i="2"/>
  <c r="CX209" i="2"/>
  <c r="CE209" i="2"/>
  <c r="CR209" i="2"/>
  <c r="CJ209" i="2"/>
  <c r="CW227" i="2"/>
  <c r="CQ227" i="2"/>
  <c r="CT227" i="2"/>
  <c r="CN227" i="2"/>
  <c r="CD227" i="2"/>
  <c r="CX227" i="2"/>
  <c r="CI227" i="2"/>
  <c r="CR227" i="2"/>
  <c r="CG227" i="2"/>
  <c r="CS227" i="2"/>
  <c r="CM227" i="2"/>
  <c r="CK227" i="2"/>
  <c r="CY227" i="2"/>
  <c r="CJ227" i="2"/>
  <c r="CL227" i="2"/>
  <c r="CO227" i="2"/>
  <c r="CE227" i="2"/>
  <c r="CP227" i="2"/>
  <c r="CF227" i="2"/>
  <c r="CH227" i="2"/>
  <c r="CU227" i="2"/>
  <c r="CB227" i="2"/>
  <c r="CV227" i="2"/>
  <c r="CC227" i="2"/>
  <c r="CV219" i="2"/>
  <c r="CJ219" i="2"/>
  <c r="CW219" i="2"/>
  <c r="CB219" i="2"/>
  <c r="CU219" i="2"/>
  <c r="CK219" i="2"/>
  <c r="CD219" i="2"/>
  <c r="CH219" i="2"/>
  <c r="CI219" i="2"/>
  <c r="CC219" i="2"/>
  <c r="CT219" i="2"/>
  <c r="CY219" i="2"/>
  <c r="CS219" i="2"/>
  <c r="CM219" i="2"/>
  <c r="CQ219" i="2"/>
  <c r="CL219" i="2"/>
  <c r="CF219" i="2"/>
  <c r="CG219" i="2"/>
  <c r="CE219" i="2"/>
  <c r="CN219" i="2"/>
  <c r="CR219" i="2"/>
  <c r="CO219" i="2"/>
  <c r="CP219" i="2"/>
  <c r="CX219" i="2"/>
  <c r="CQ222" i="2"/>
  <c r="CU222" i="2"/>
  <c r="CG222" i="2"/>
  <c r="CT222" i="2"/>
  <c r="CE222" i="2"/>
  <c r="CB222" i="2"/>
  <c r="CR222" i="2"/>
  <c r="CV222" i="2"/>
  <c r="CP222" i="2"/>
  <c r="CJ222" i="2"/>
  <c r="CK222" i="2"/>
  <c r="CI222" i="2"/>
  <c r="CC222" i="2"/>
  <c r="CD222" i="2"/>
  <c r="CH222" i="2"/>
  <c r="CS222" i="2"/>
  <c r="CX222" i="2"/>
  <c r="CN222" i="2"/>
  <c r="CL222" i="2"/>
  <c r="CY222" i="2"/>
  <c r="CM222" i="2"/>
  <c r="CF222" i="2"/>
  <c r="CW222" i="2"/>
  <c r="CO222" i="2"/>
  <c r="CC231" i="2"/>
  <c r="CD231" i="2"/>
  <c r="CY231" i="2"/>
  <c r="CU231" i="2"/>
  <c r="CR231" i="2"/>
  <c r="CV231" i="2"/>
  <c r="CX231" i="2"/>
  <c r="CM231" i="2"/>
  <c r="CW231" i="2"/>
  <c r="CF231" i="2"/>
  <c r="CS231" i="2"/>
  <c r="CI231" i="2"/>
  <c r="CT231" i="2"/>
  <c r="CG231" i="2"/>
  <c r="CJ231" i="2"/>
  <c r="CK231" i="2"/>
  <c r="CH231" i="2"/>
  <c r="CE231" i="2"/>
  <c r="CB231" i="2"/>
  <c r="CQ231" i="2"/>
  <c r="CO231" i="2"/>
  <c r="CL231" i="2"/>
  <c r="CN231" i="2"/>
  <c r="CP231" i="2"/>
  <c r="CU214" i="2"/>
  <c r="CY214" i="2"/>
  <c r="CR214" i="2"/>
  <c r="CX214" i="2"/>
  <c r="CI214" i="2"/>
  <c r="CF214" i="2"/>
  <c r="CV214" i="2"/>
  <c r="CC214" i="2"/>
  <c r="CD214" i="2"/>
  <c r="CN214" i="2"/>
  <c r="CO214" i="2"/>
  <c r="CT214" i="2"/>
  <c r="CG214" i="2"/>
  <c r="CH214" i="2"/>
  <c r="CL214" i="2"/>
  <c r="CW214" i="2"/>
  <c r="CE214" i="2"/>
  <c r="CB214" i="2"/>
  <c r="CP214" i="2"/>
  <c r="CM214" i="2"/>
  <c r="CQ214" i="2"/>
  <c r="CJ214" i="2"/>
  <c r="CK214" i="2"/>
  <c r="CS214" i="2"/>
  <c r="CF210" i="2"/>
  <c r="CG210" i="2"/>
  <c r="CD210" i="2"/>
  <c r="CX210" i="2"/>
  <c r="CY210" i="2"/>
  <c r="CJ210" i="2"/>
  <c r="CC210" i="2"/>
  <c r="CP210" i="2"/>
  <c r="CK210" i="2"/>
  <c r="CL210" i="2"/>
  <c r="CV210" i="2"/>
  <c r="CT210" i="2"/>
  <c r="CW210" i="2"/>
  <c r="CM210" i="2"/>
  <c r="CQ210" i="2"/>
  <c r="CN210" i="2"/>
  <c r="CS210" i="2"/>
  <c r="CH210" i="2"/>
  <c r="CI210" i="2"/>
  <c r="CE210" i="2"/>
  <c r="CU210" i="2"/>
  <c r="CO210" i="2"/>
  <c r="CB210" i="2"/>
  <c r="CR210" i="2"/>
  <c r="CY245" i="2"/>
  <c r="CP245" i="2"/>
  <c r="CN245" i="2"/>
  <c r="CI245" i="2"/>
  <c r="CW245" i="2"/>
  <c r="CJ245" i="2"/>
  <c r="CG245" i="2"/>
  <c r="CU245" i="2"/>
  <c r="CE245" i="2"/>
  <c r="CS245" i="2"/>
  <c r="CV245" i="2"/>
  <c r="CQ245" i="2"/>
  <c r="CC245" i="2"/>
  <c r="CO245" i="2"/>
  <c r="CB245" i="2"/>
  <c r="CX245" i="2"/>
  <c r="CT245" i="2"/>
  <c r="CK245" i="2"/>
  <c r="CL245" i="2"/>
  <c r="CH245" i="2"/>
  <c r="CR245" i="2"/>
  <c r="CF245" i="2"/>
  <c r="CM245" i="2"/>
  <c r="CD245" i="2"/>
  <c r="CQ202" i="2"/>
  <c r="CU202" i="2"/>
  <c r="CG202" i="2"/>
  <c r="CT202" i="2"/>
  <c r="CE202" i="2"/>
  <c r="CB202" i="2"/>
  <c r="CR202" i="2"/>
  <c r="CV202" i="2"/>
  <c r="CP202" i="2"/>
  <c r="CJ202" i="2"/>
  <c r="CK202" i="2"/>
  <c r="CI202" i="2"/>
  <c r="CC202" i="2"/>
  <c r="CD202" i="2"/>
  <c r="CH202" i="2"/>
  <c r="CS202" i="2"/>
  <c r="CX202" i="2"/>
  <c r="CN202" i="2"/>
  <c r="CL202" i="2"/>
  <c r="CY202" i="2"/>
  <c r="CM202" i="2"/>
  <c r="CF202" i="2"/>
  <c r="CW202" i="2"/>
  <c r="CO202" i="2"/>
  <c r="CY225" i="2"/>
  <c r="CO225" i="2"/>
  <c r="CQ225" i="2"/>
  <c r="CP225" i="2"/>
  <c r="CB225" i="2"/>
  <c r="CV225" i="2"/>
  <c r="CG225" i="2"/>
  <c r="CT225" i="2"/>
  <c r="CD225" i="2"/>
  <c r="CU225" i="2"/>
  <c r="CK225" i="2"/>
  <c r="CM225" i="2"/>
  <c r="CW225" i="2"/>
  <c r="CL225" i="2"/>
  <c r="CI225" i="2"/>
  <c r="CS225" i="2"/>
  <c r="CC225" i="2"/>
  <c r="CN225" i="2"/>
  <c r="CH225" i="2"/>
  <c r="CF225" i="2"/>
  <c r="CJ225" i="2"/>
  <c r="CR225" i="2"/>
  <c r="CX225" i="2"/>
  <c r="CE225" i="2"/>
  <c r="CN221" i="2"/>
  <c r="CH221" i="2"/>
  <c r="CL221" i="2"/>
  <c r="CI221" i="2"/>
  <c r="CR221" i="2"/>
  <c r="CC221" i="2"/>
  <c r="CW221" i="2"/>
  <c r="CM221" i="2"/>
  <c r="CF221" i="2"/>
  <c r="CJ221" i="2"/>
  <c r="CD221" i="2"/>
  <c r="CX221" i="2"/>
  <c r="CY221" i="2"/>
  <c r="CS221" i="2"/>
  <c r="CB221" i="2"/>
  <c r="CG221" i="2"/>
  <c r="CQ221" i="2"/>
  <c r="CK221" i="2"/>
  <c r="CE221" i="2"/>
  <c r="CO221" i="2"/>
  <c r="CP221" i="2"/>
  <c r="CV221" i="2"/>
  <c r="CT221" i="2"/>
  <c r="CU221" i="2"/>
  <c r="CN205" i="2"/>
  <c r="CD205" i="2"/>
  <c r="CV205" i="2"/>
  <c r="CO205" i="2"/>
  <c r="CE205" i="2"/>
  <c r="CY205" i="2"/>
  <c r="CL205" i="2"/>
  <c r="CB205" i="2"/>
  <c r="CS205" i="2"/>
  <c r="CU205" i="2"/>
  <c r="CC205" i="2"/>
  <c r="CJ205" i="2"/>
  <c r="CF205" i="2"/>
  <c r="CM205" i="2"/>
  <c r="CK205" i="2"/>
  <c r="CI205" i="2"/>
  <c r="CQ205" i="2"/>
  <c r="CX205" i="2"/>
  <c r="CP205" i="2"/>
  <c r="CR205" i="2"/>
  <c r="CH205" i="2"/>
  <c r="CG205" i="2"/>
  <c r="CW205" i="2"/>
  <c r="CT205" i="2"/>
  <c r="CI204" i="2"/>
  <c r="CC204" i="2"/>
  <c r="CM204" i="2"/>
  <c r="CW204" i="2"/>
  <c r="CD204" i="2"/>
  <c r="CT204" i="2"/>
  <c r="CN204" i="2"/>
  <c r="CE204" i="2"/>
  <c r="CQ204" i="2"/>
  <c r="CX204" i="2"/>
  <c r="CJ204" i="2"/>
  <c r="CR204" i="2"/>
  <c r="CG204" i="2"/>
  <c r="CO204" i="2"/>
  <c r="CP204" i="2"/>
  <c r="CB204" i="2"/>
  <c r="CF204" i="2"/>
  <c r="CY204" i="2"/>
  <c r="CL204" i="2"/>
  <c r="CK204" i="2"/>
  <c r="CV204" i="2"/>
  <c r="CS204" i="2"/>
  <c r="CU204" i="2"/>
  <c r="CH204" i="2"/>
  <c r="CK212" i="2"/>
  <c r="CO212" i="2"/>
  <c r="CE212" i="2"/>
  <c r="CG212" i="2"/>
  <c r="CV212" i="2"/>
  <c r="CP212" i="2"/>
  <c r="CI212" i="2"/>
  <c r="CT212" i="2"/>
  <c r="CJ212" i="2"/>
  <c r="CH212" i="2"/>
  <c r="CY212" i="2"/>
  <c r="CC212" i="2"/>
  <c r="CX212" i="2"/>
  <c r="CN212" i="2"/>
  <c r="CB212" i="2"/>
  <c r="CQ212" i="2"/>
  <c r="CR212" i="2"/>
  <c r="CL212" i="2"/>
  <c r="CF212" i="2"/>
  <c r="CS212" i="2"/>
  <c r="CW212" i="2"/>
  <c r="CD212" i="2"/>
  <c r="CU212" i="2"/>
  <c r="CM212" i="2"/>
  <c r="CH188" i="2"/>
  <c r="CE188" i="2"/>
  <c r="CB188" i="2"/>
  <c r="CV188" i="2"/>
  <c r="CS188" i="2"/>
  <c r="CI188" i="2"/>
  <c r="CM188" i="2"/>
  <c r="CJ188" i="2"/>
  <c r="CW188" i="2"/>
  <c r="CD188" i="2"/>
  <c r="CX188" i="2"/>
  <c r="CN188" i="2"/>
  <c r="CU188" i="2"/>
  <c r="CR188" i="2"/>
  <c r="CO188" i="2"/>
  <c r="CL188" i="2"/>
  <c r="CY188" i="2"/>
  <c r="CF188" i="2"/>
  <c r="CC188" i="2"/>
  <c r="CP188" i="2"/>
  <c r="CT188" i="2"/>
  <c r="CQ188" i="2"/>
  <c r="CG188" i="2"/>
  <c r="CK188" i="2"/>
  <c r="CQ192" i="2"/>
  <c r="CG192" i="2"/>
  <c r="CK192" i="2"/>
  <c r="CH192" i="2"/>
  <c r="CU192" i="2"/>
  <c r="CB192" i="2"/>
  <c r="CV192" i="2"/>
  <c r="CL192" i="2"/>
  <c r="CI192" i="2"/>
  <c r="CM192" i="2"/>
  <c r="CC192" i="2"/>
  <c r="CW192" i="2"/>
  <c r="CX192" i="2"/>
  <c r="CR192" i="2"/>
  <c r="CE192" i="2"/>
  <c r="CF192" i="2"/>
  <c r="CP192" i="2"/>
  <c r="CJ192" i="2"/>
  <c r="CD192" i="2"/>
  <c r="CN192" i="2"/>
  <c r="CO192" i="2"/>
  <c r="CY192" i="2"/>
  <c r="CS192" i="2"/>
  <c r="CT192" i="2"/>
  <c r="CN194" i="2"/>
  <c r="CR194" i="2"/>
  <c r="CL194" i="2"/>
  <c r="CI194" i="2"/>
  <c r="CM194" i="2"/>
  <c r="CV194" i="2"/>
  <c r="CS194" i="2"/>
  <c r="CD194" i="2"/>
  <c r="CQ194" i="2"/>
  <c r="CJ194" i="2"/>
  <c r="CG194" i="2"/>
  <c r="CH194" i="2"/>
  <c r="CK194" i="2"/>
  <c r="CE194" i="2"/>
  <c r="CY194" i="2"/>
  <c r="CB194" i="2"/>
  <c r="CO194" i="2"/>
  <c r="CP194" i="2"/>
  <c r="CT194" i="2"/>
  <c r="CF194" i="2"/>
  <c r="CC194" i="2"/>
  <c r="CW194" i="2"/>
  <c r="CX194" i="2"/>
  <c r="CU194" i="2"/>
  <c r="CB213" i="2"/>
  <c r="CE213" i="2"/>
  <c r="CV213" i="2"/>
  <c r="CD213" i="2"/>
  <c r="CQ213" i="2"/>
  <c r="CG213" i="2"/>
  <c r="CT213" i="2"/>
  <c r="CK213" i="2"/>
  <c r="CN213" i="2"/>
  <c r="CO213" i="2"/>
  <c r="CW213" i="2"/>
  <c r="CY213" i="2"/>
  <c r="CC213" i="2"/>
  <c r="CU213" i="2"/>
  <c r="CJ213" i="2"/>
  <c r="CM213" i="2"/>
  <c r="CL213" i="2"/>
  <c r="CS213" i="2"/>
  <c r="CP213" i="2"/>
  <c r="CH213" i="2"/>
  <c r="CI213" i="2"/>
  <c r="CR213" i="2"/>
  <c r="CF213" i="2"/>
  <c r="CX213" i="2"/>
  <c r="CJ198" i="2"/>
  <c r="CG198" i="2"/>
  <c r="CH198" i="2"/>
  <c r="CE198" i="2"/>
  <c r="CY198" i="2"/>
  <c r="CR198" i="2"/>
  <c r="CO198" i="2"/>
  <c r="CP198" i="2"/>
  <c r="CM198" i="2"/>
  <c r="CF198" i="2"/>
  <c r="CC198" i="2"/>
  <c r="CD198" i="2"/>
  <c r="CW198" i="2"/>
  <c r="CX198" i="2"/>
  <c r="CU198" i="2"/>
  <c r="CN198" i="2"/>
  <c r="CK198" i="2"/>
  <c r="CL198" i="2"/>
  <c r="CI198" i="2"/>
  <c r="CB198" i="2"/>
  <c r="CV198" i="2"/>
  <c r="CS198" i="2"/>
  <c r="CT198" i="2"/>
  <c r="CQ198" i="2"/>
  <c r="CI189" i="2"/>
  <c r="CB189" i="2"/>
  <c r="CC189" i="2"/>
  <c r="CW189" i="2"/>
  <c r="CT189" i="2"/>
  <c r="CF189" i="2"/>
  <c r="CJ189" i="2"/>
  <c r="CK189" i="2"/>
  <c r="CX189" i="2"/>
  <c r="CE189" i="2"/>
  <c r="CY189" i="2"/>
  <c r="CO189" i="2"/>
  <c r="CR189" i="2"/>
  <c r="CS189" i="2"/>
  <c r="CP189" i="2"/>
  <c r="CM189" i="2"/>
  <c r="CV189" i="2"/>
  <c r="CG189" i="2"/>
  <c r="CD189" i="2"/>
  <c r="CQ189" i="2"/>
  <c r="CU189" i="2"/>
  <c r="CN189" i="2"/>
  <c r="CH189" i="2"/>
  <c r="CL189" i="2"/>
  <c r="CG195" i="2"/>
  <c r="CD195" i="2"/>
  <c r="CE195" i="2"/>
  <c r="CY195" i="2"/>
  <c r="CR195" i="2"/>
  <c r="CH195" i="2"/>
  <c r="CL195" i="2"/>
  <c r="CM195" i="2"/>
  <c r="CV195" i="2"/>
  <c r="CC195" i="2"/>
  <c r="CW195" i="2"/>
  <c r="CQ195" i="2"/>
  <c r="CT195" i="2"/>
  <c r="CU195" i="2"/>
  <c r="CN195" i="2"/>
  <c r="CK195" i="2"/>
  <c r="CX195" i="2"/>
  <c r="CI195" i="2"/>
  <c r="CB195" i="2"/>
  <c r="CO195" i="2"/>
  <c r="CS195" i="2"/>
  <c r="CP195" i="2"/>
  <c r="CF195" i="2"/>
  <c r="CJ195" i="2"/>
  <c r="CN185" i="2"/>
  <c r="CH185" i="2"/>
  <c r="CL185" i="2"/>
  <c r="CI185" i="2"/>
  <c r="CR185" i="2"/>
  <c r="CC185" i="2"/>
  <c r="CW185" i="2"/>
  <c r="CM185" i="2"/>
  <c r="CF185" i="2"/>
  <c r="CJ185" i="2"/>
  <c r="CD185" i="2"/>
  <c r="CX185" i="2"/>
  <c r="CY185" i="2"/>
  <c r="CS185" i="2"/>
  <c r="CB185" i="2"/>
  <c r="CG185" i="2"/>
  <c r="CQ185" i="2"/>
  <c r="CK185" i="2"/>
  <c r="CE185" i="2"/>
  <c r="CO185" i="2"/>
  <c r="CP185" i="2"/>
  <c r="CV185" i="2"/>
  <c r="CT185" i="2"/>
  <c r="CU185" i="2"/>
  <c r="CR249" i="2"/>
  <c r="CX249" i="2"/>
  <c r="CV249" i="2"/>
  <c r="CN249" i="2"/>
  <c r="CO249" i="2"/>
  <c r="CS249" i="2"/>
  <c r="CD249" i="2"/>
  <c r="CB249" i="2"/>
  <c r="CE249" i="2"/>
  <c r="CW249" i="2"/>
  <c r="CT249" i="2"/>
  <c r="CI249" i="2"/>
  <c r="CJ249" i="2"/>
  <c r="CU249" i="2"/>
  <c r="CK249" i="2"/>
  <c r="CH249" i="2"/>
  <c r="CL249" i="2"/>
  <c r="CY249" i="2"/>
  <c r="CQ249" i="2"/>
  <c r="CC249" i="2"/>
  <c r="CP249" i="2"/>
  <c r="CM249" i="2"/>
  <c r="CF249" i="2"/>
  <c r="CG249" i="2"/>
  <c r="CN183" i="2"/>
  <c r="CH183" i="2"/>
  <c r="CL183" i="2"/>
  <c r="CI183" i="2"/>
  <c r="CR183" i="2"/>
  <c r="CC183" i="2"/>
  <c r="CW183" i="2"/>
  <c r="CM183" i="2"/>
  <c r="CF183" i="2"/>
  <c r="CJ183" i="2"/>
  <c r="CD183" i="2"/>
  <c r="CX183" i="2"/>
  <c r="CY183" i="2"/>
  <c r="CS183" i="2"/>
  <c r="CB183" i="2"/>
  <c r="CG183" i="2"/>
  <c r="CQ183" i="2"/>
  <c r="CK183" i="2"/>
  <c r="CE183" i="2"/>
  <c r="CO183" i="2"/>
  <c r="CP183" i="2"/>
  <c r="CV183" i="2"/>
  <c r="CT183" i="2"/>
  <c r="CU183" i="2"/>
  <c r="CD240" i="2"/>
  <c r="CE240" i="2"/>
  <c r="CN240" i="2"/>
  <c r="CR240" i="2"/>
  <c r="CS240" i="2"/>
  <c r="CO240" i="2"/>
  <c r="CQ240" i="2"/>
  <c r="CJ240" i="2"/>
  <c r="CY240" i="2"/>
  <c r="CV240" i="2"/>
  <c r="CT240" i="2"/>
  <c r="CG240" i="2"/>
  <c r="CU240" i="2"/>
  <c r="CW240" i="2"/>
  <c r="CK240" i="2"/>
  <c r="CL240" i="2"/>
  <c r="CX240" i="2"/>
  <c r="CB240" i="2"/>
  <c r="CC240" i="2"/>
  <c r="CF240" i="2"/>
  <c r="CH240" i="2"/>
  <c r="CM240" i="2"/>
  <c r="CP240" i="2"/>
  <c r="CI240" i="2"/>
  <c r="CE175" i="2"/>
  <c r="CY175" i="2"/>
  <c r="CO175" i="2"/>
  <c r="CS175" i="2"/>
  <c r="CP175" i="2"/>
  <c r="CB175" i="2"/>
  <c r="CV175" i="2"/>
  <c r="CG175" i="2"/>
  <c r="CT175" i="2"/>
  <c r="CQ175" i="2"/>
  <c r="CU175" i="2"/>
  <c r="CK175" i="2"/>
  <c r="CN175" i="2"/>
  <c r="CH175" i="2"/>
  <c r="CL175" i="2"/>
  <c r="CI175" i="2"/>
  <c r="CR175" i="2"/>
  <c r="CC175" i="2"/>
  <c r="CW175" i="2"/>
  <c r="CM175" i="2"/>
  <c r="CF175" i="2"/>
  <c r="CJ175" i="2"/>
  <c r="CD175" i="2"/>
  <c r="CX175" i="2"/>
  <c r="CG177" i="2"/>
  <c r="CD177" i="2"/>
  <c r="CE177" i="2"/>
  <c r="CY177" i="2"/>
  <c r="CR177" i="2"/>
  <c r="CH177" i="2"/>
  <c r="CL177" i="2"/>
  <c r="CM177" i="2"/>
  <c r="CV177" i="2"/>
  <c r="CC177" i="2"/>
  <c r="CW177" i="2"/>
  <c r="CQ177" i="2"/>
  <c r="CT177" i="2"/>
  <c r="CU177" i="2"/>
  <c r="CN177" i="2"/>
  <c r="CK177" i="2"/>
  <c r="CX177" i="2"/>
  <c r="CI177" i="2"/>
  <c r="CB177" i="2"/>
  <c r="CO177" i="2"/>
  <c r="CS177" i="2"/>
  <c r="CP177" i="2"/>
  <c r="CF177" i="2"/>
  <c r="CJ177" i="2"/>
  <c r="CK181" i="2"/>
  <c r="CH181" i="2"/>
  <c r="CI181" i="2"/>
  <c r="CB181" i="2"/>
  <c r="CV181" i="2"/>
  <c r="CS181" i="2"/>
  <c r="CP181" i="2"/>
  <c r="CQ181" i="2"/>
  <c r="CJ181" i="2"/>
  <c r="CG181" i="2"/>
  <c r="CD181" i="2"/>
  <c r="CE181" i="2"/>
  <c r="CX181" i="2"/>
  <c r="CY181" i="2"/>
  <c r="CR181" i="2"/>
  <c r="CO181" i="2"/>
  <c r="CL181" i="2"/>
  <c r="CM181" i="2"/>
  <c r="CF181" i="2"/>
  <c r="CC181" i="2"/>
  <c r="CW181" i="2"/>
  <c r="CT181" i="2"/>
  <c r="CU181" i="2"/>
  <c r="CN181" i="2"/>
  <c r="CP244" i="2"/>
  <c r="CT244" i="2"/>
  <c r="CJ244" i="2"/>
  <c r="CG244" i="2"/>
  <c r="CK244" i="2"/>
  <c r="CX244" i="2"/>
  <c r="CU244" i="2"/>
  <c r="CB244" i="2"/>
  <c r="CO244" i="2"/>
  <c r="CL244" i="2"/>
  <c r="CI244" i="2"/>
  <c r="CF244" i="2"/>
  <c r="CM244" i="2"/>
  <c r="CC244" i="2"/>
  <c r="CW244" i="2"/>
  <c r="CD244" i="2"/>
  <c r="CQ244" i="2"/>
  <c r="CN244" i="2"/>
  <c r="CR244" i="2"/>
  <c r="CH244" i="2"/>
  <c r="CE244" i="2"/>
  <c r="CY244" i="2"/>
  <c r="CV244" i="2"/>
  <c r="CS244" i="2"/>
  <c r="CP224" i="2"/>
  <c r="CT224" i="2"/>
  <c r="CJ224" i="2"/>
  <c r="CG224" i="2"/>
  <c r="CK224" i="2"/>
  <c r="CX224" i="2"/>
  <c r="CU224" i="2"/>
  <c r="CB224" i="2"/>
  <c r="CO224" i="2"/>
  <c r="CL224" i="2"/>
  <c r="CI224" i="2"/>
  <c r="CF224" i="2"/>
  <c r="CM224" i="2"/>
  <c r="CC224" i="2"/>
  <c r="CW224" i="2"/>
  <c r="CD224" i="2"/>
  <c r="CQ224" i="2"/>
  <c r="CN224" i="2"/>
  <c r="CR224" i="2"/>
  <c r="CH224" i="2"/>
  <c r="CE224" i="2"/>
  <c r="CY224" i="2"/>
  <c r="CV224" i="2"/>
  <c r="CS224" i="2"/>
  <c r="CB190" i="2"/>
  <c r="CV190" i="2"/>
  <c r="CF190" i="2"/>
  <c r="CK190" i="2"/>
  <c r="CQ190" i="2"/>
  <c r="CJ190" i="2"/>
  <c r="CG190" i="2"/>
  <c r="CH190" i="2"/>
  <c r="CT190" i="2"/>
  <c r="CY190" i="2"/>
  <c r="CR190" i="2"/>
  <c r="CX190" i="2"/>
  <c r="CI190" i="2"/>
  <c r="CP190" i="2"/>
  <c r="CM190" i="2"/>
  <c r="CN190" i="2"/>
  <c r="CC190" i="2"/>
  <c r="CD190" i="2"/>
  <c r="CO190" i="2"/>
  <c r="CU190" i="2"/>
  <c r="CS190" i="2"/>
  <c r="CE190" i="2"/>
  <c r="CL190" i="2"/>
  <c r="CW190" i="2"/>
  <c r="CQ179" i="2"/>
  <c r="CY179" i="2"/>
  <c r="CC179" i="2"/>
  <c r="CH179" i="2"/>
  <c r="CP179" i="2"/>
  <c r="CM179" i="2"/>
  <c r="CB179" i="2"/>
  <c r="CG179" i="2"/>
  <c r="CJ179" i="2"/>
  <c r="CK179" i="2"/>
  <c r="CF179" i="2"/>
  <c r="CS179" i="2"/>
  <c r="CN179" i="2"/>
  <c r="CL179" i="2"/>
  <c r="CX179" i="2"/>
  <c r="CI179" i="2"/>
  <c r="CR179" i="2"/>
  <c r="CO179" i="2"/>
  <c r="CW179" i="2"/>
  <c r="CD179" i="2"/>
  <c r="CT179" i="2"/>
  <c r="CV179" i="2"/>
  <c r="CE179" i="2"/>
  <c r="CU179" i="2"/>
  <c r="BZ178" i="2"/>
  <c r="BZ253" i="2"/>
  <c r="BZ217" i="2"/>
  <c r="BZ206" i="2"/>
  <c r="BZ232" i="2"/>
  <c r="BZ234" i="2"/>
  <c r="BZ237" i="2"/>
  <c r="BZ241" i="2"/>
  <c r="BZ226" i="2"/>
  <c r="BZ235" i="2"/>
  <c r="BZ218" i="2"/>
  <c r="BZ220" i="2"/>
  <c r="BZ191" i="2"/>
  <c r="BZ187" i="2"/>
  <c r="BZ248" i="2"/>
  <c r="BZ228" i="2"/>
  <c r="BZ229" i="2"/>
  <c r="BZ199" i="2"/>
  <c r="BZ230" i="2"/>
  <c r="BZ174" i="2"/>
  <c r="BZ176" i="2"/>
  <c r="BZ223" i="2"/>
  <c r="BZ196" i="2"/>
  <c r="BZ182" i="2"/>
  <c r="BZ197" i="2"/>
  <c r="BZ193" i="2"/>
  <c r="BZ180" i="2"/>
  <c r="BZ233" i="2"/>
  <c r="BZ207" i="2"/>
  <c r="BZ242" i="2"/>
  <c r="BZ200" i="2"/>
  <c r="BZ184" i="2"/>
  <c r="BZ251" i="2"/>
  <c r="BZ243" i="2"/>
  <c r="BZ236" i="2"/>
  <c r="BZ186" i="2"/>
  <c r="BZ247" i="2"/>
  <c r="BZ252" i="2"/>
  <c r="EB344" i="2"/>
  <c r="DL466" i="2"/>
  <c r="DM466" i="2" s="1"/>
  <c r="DL527" i="2"/>
  <c r="DM527" i="2" s="1"/>
  <c r="DL515" i="2"/>
  <c r="DM515" i="2" s="1"/>
  <c r="DL529" i="2"/>
  <c r="DM529" i="2" s="1"/>
  <c r="DL508" i="2"/>
  <c r="DM508" i="2" s="1"/>
  <c r="DL487" i="2"/>
  <c r="DM487" i="2" s="1"/>
  <c r="DL513" i="2"/>
  <c r="DM513" i="2" s="1"/>
  <c r="DL520" i="2"/>
  <c r="DM520" i="2" s="1"/>
  <c r="DE364" i="2"/>
  <c r="DL512" i="2"/>
  <c r="DM512" i="2" s="1"/>
  <c r="DL494" i="2"/>
  <c r="DM494" i="2" s="1"/>
  <c r="DL539" i="2"/>
  <c r="DM539" i="2" s="1"/>
  <c r="DL503" i="2"/>
  <c r="DM503" i="2" s="1"/>
  <c r="DL541" i="2"/>
  <c r="DM541" i="2" s="1"/>
  <c r="DL471" i="2"/>
  <c r="DM471" i="2" s="1"/>
  <c r="DL490" i="2"/>
  <c r="DM490" i="2" s="1"/>
  <c r="DL465" i="2"/>
  <c r="DM465" i="2" s="1"/>
  <c r="DL519" i="2"/>
  <c r="DM519" i="2" s="1"/>
  <c r="DL458" i="2"/>
  <c r="DM458" i="2" s="1"/>
  <c r="DL509" i="2"/>
  <c r="DM509" i="2" s="1"/>
  <c r="DL469" i="2"/>
  <c r="DM469" i="2" s="1"/>
  <c r="DL480" i="2"/>
  <c r="DM480" i="2" s="1"/>
  <c r="DL547" i="2"/>
  <c r="DM547" i="2" s="1"/>
  <c r="DY347" i="2"/>
  <c r="DY344" i="2"/>
  <c r="DL534" i="2"/>
  <c r="DM534" i="2" s="1"/>
  <c r="DR344" i="2"/>
  <c r="DS310" i="2"/>
  <c r="DI344" i="2"/>
  <c r="DL537" i="2"/>
  <c r="DM537" i="2" s="1"/>
  <c r="DL545" i="2"/>
  <c r="DM545" i="2" s="1"/>
  <c r="DL474" i="2"/>
  <c r="DM474" i="2" s="1"/>
  <c r="CY344" i="2"/>
  <c r="DE344" i="2"/>
  <c r="EA344" i="2"/>
  <c r="DU344" i="2"/>
  <c r="DL551" i="2"/>
  <c r="DM551" i="2" s="1"/>
  <c r="DL528" i="2"/>
  <c r="DM528" i="2" s="1"/>
  <c r="DL548" i="2"/>
  <c r="DM548" i="2" s="1"/>
  <c r="DL553" i="2"/>
  <c r="DM553" i="2" s="1"/>
  <c r="DL481" i="2"/>
  <c r="DM481" i="2" s="1"/>
  <c r="DL549" i="2"/>
  <c r="DM549" i="2" s="1"/>
  <c r="DL554" i="2"/>
  <c r="DM554" i="2" s="1"/>
  <c r="DL544" i="2"/>
  <c r="DM544" i="2" s="1"/>
  <c r="DL478" i="2"/>
  <c r="DM478" i="2" s="1"/>
  <c r="DL475" i="2"/>
  <c r="DM475" i="2" s="1"/>
  <c r="DL479" i="2"/>
  <c r="DM479" i="2" s="1"/>
  <c r="DL514" i="2"/>
  <c r="DM514" i="2" s="1"/>
  <c r="DL550" i="2"/>
  <c r="DM550" i="2" s="1"/>
  <c r="DL507" i="2"/>
  <c r="DM507" i="2" s="1"/>
  <c r="DL555" i="2"/>
  <c r="DM555" i="2" s="1"/>
  <c r="DL530" i="2"/>
  <c r="DM530" i="2" s="1"/>
  <c r="DL542" i="2"/>
  <c r="DM542" i="2" s="1"/>
  <c r="DL492" i="2"/>
  <c r="DM492" i="2" s="1"/>
  <c r="DL484" i="2"/>
  <c r="DM484" i="2" s="1"/>
  <c r="DN484" i="2" s="1"/>
  <c r="DO484" i="2" s="1"/>
  <c r="DP484" i="2" s="1"/>
  <c r="DL355" i="2"/>
  <c r="DQ355" i="2"/>
  <c r="DL536" i="2"/>
  <c r="DM536" i="2" s="1"/>
  <c r="DL521" i="2"/>
  <c r="DM521" i="2" s="1"/>
  <c r="DL486" i="2"/>
  <c r="DM486" i="2" s="1"/>
  <c r="DL500" i="2"/>
  <c r="DM500" i="2" s="1"/>
  <c r="DE355" i="2"/>
  <c r="CZ355" i="2"/>
  <c r="DA344" i="2"/>
  <c r="DF344" i="2"/>
  <c r="DW344" i="2"/>
  <c r="DH344" i="2"/>
  <c r="DS347" i="2"/>
  <c r="DL540" i="2"/>
  <c r="DM540" i="2" s="1"/>
  <c r="DG344" i="2"/>
  <c r="DK344" i="2"/>
  <c r="DO344" i="2"/>
  <c r="EC344" i="2"/>
  <c r="DJ347" i="2"/>
  <c r="DL526" i="2"/>
  <c r="DM526" i="2" s="1"/>
  <c r="DL497" i="2"/>
  <c r="DM497" i="2" s="1"/>
  <c r="DL543" i="2"/>
  <c r="DM543" i="2" s="1"/>
  <c r="DL552" i="2"/>
  <c r="DM552" i="2" s="1"/>
  <c r="DL516" i="2"/>
  <c r="DM516" i="2" s="1"/>
  <c r="DL461" i="2"/>
  <c r="DM461" i="2" s="1"/>
  <c r="DA364" i="2"/>
  <c r="DC310" i="2"/>
  <c r="DC364" i="2"/>
  <c r="DZ355" i="2"/>
  <c r="DT355" i="2"/>
  <c r="DD364" i="2"/>
  <c r="DH355" i="2"/>
  <c r="DY355" i="2"/>
  <c r="CZ310" i="2"/>
  <c r="DL501" i="2"/>
  <c r="DM501" i="2" s="1"/>
  <c r="DL472" i="2"/>
  <c r="DM472" i="2" s="1"/>
  <c r="DL476" i="2"/>
  <c r="DM476" i="2" s="1"/>
  <c r="DL489" i="2"/>
  <c r="DM489" i="2" s="1"/>
  <c r="DL510" i="2"/>
  <c r="DM510" i="2" s="1"/>
  <c r="DL459" i="2"/>
  <c r="DM459" i="2" s="1"/>
  <c r="DL502" i="2"/>
  <c r="DM502" i="2" s="1"/>
  <c r="DL546" i="2"/>
  <c r="DM546" i="2" s="1"/>
  <c r="DL468" i="2"/>
  <c r="DM468" i="2" s="1"/>
  <c r="DL531" i="2"/>
  <c r="DM531" i="2" s="1"/>
  <c r="DL491" i="2"/>
  <c r="DM491" i="2" s="1"/>
  <c r="DL499" i="2"/>
  <c r="DM499" i="2" s="1"/>
  <c r="DL518" i="2"/>
  <c r="DM518" i="2" s="1"/>
  <c r="DL457" i="2"/>
  <c r="DL523" i="2"/>
  <c r="DM523" i="2" s="1"/>
  <c r="DL525" i="2"/>
  <c r="DM525" i="2" s="1"/>
  <c r="DL517" i="2"/>
  <c r="DM517" i="2" s="1"/>
  <c r="DL524" i="2"/>
  <c r="DM524" i="2" s="1"/>
  <c r="DL505" i="2"/>
  <c r="DM505" i="2" s="1"/>
  <c r="DL482" i="2"/>
  <c r="DM482" i="2" s="1"/>
  <c r="DL532" i="2"/>
  <c r="DM532" i="2" s="1"/>
  <c r="DL462" i="2"/>
  <c r="DM462" i="2" s="1"/>
  <c r="DL464" i="2"/>
  <c r="DM464" i="2" s="1"/>
  <c r="DL493" i="2"/>
  <c r="DM493" i="2" s="1"/>
  <c r="DL556" i="2"/>
  <c r="DM556" i="2" s="1"/>
  <c r="DL498" i="2"/>
  <c r="DM498" i="2" s="1"/>
  <c r="DN498" i="2" s="1"/>
  <c r="DO498" i="2" s="1"/>
  <c r="DL506" i="2"/>
  <c r="DM506" i="2" s="1"/>
  <c r="DL467" i="2"/>
  <c r="DM467" i="2" s="1"/>
  <c r="DL535" i="2"/>
  <c r="DM535" i="2" s="1"/>
  <c r="DL483" i="2"/>
  <c r="DM483" i="2" s="1"/>
  <c r="DL511" i="2"/>
  <c r="DM511" i="2" s="1"/>
  <c r="DL495" i="2"/>
  <c r="DM495" i="2" s="1"/>
  <c r="DL538" i="2"/>
  <c r="DM538" i="2" s="1"/>
  <c r="DL496" i="2"/>
  <c r="DM496" i="2" s="1"/>
  <c r="DM310" i="2"/>
  <c r="EB364" i="2"/>
  <c r="DX364" i="2"/>
  <c r="DJ364" i="2"/>
  <c r="DY364" i="2"/>
  <c r="DP344" i="2"/>
  <c r="DJ344" i="2"/>
  <c r="CZ344" i="2"/>
  <c r="DB344" i="2"/>
  <c r="CX344" i="2"/>
  <c r="DT344" i="2"/>
  <c r="DQ344" i="2"/>
  <c r="DN344" i="2"/>
  <c r="DL310" i="2"/>
  <c r="DG310" i="2"/>
  <c r="DI310" i="2"/>
  <c r="DA310" i="2"/>
  <c r="DI364" i="2"/>
  <c r="DS364" i="2"/>
  <c r="DU364" i="2"/>
  <c r="DW364" i="2"/>
  <c r="EB310" i="2"/>
  <c r="DR310" i="2"/>
  <c r="DP310" i="2"/>
  <c r="DJ310" i="2"/>
  <c r="CX364" i="2"/>
  <c r="DF364" i="2"/>
  <c r="CZ364" i="2"/>
  <c r="CY364" i="2"/>
  <c r="DX344" i="2"/>
  <c r="DS344" i="2"/>
  <c r="DZ344" i="2"/>
  <c r="DD344" i="2"/>
  <c r="DM344" i="2"/>
  <c r="DC344" i="2"/>
  <c r="DV344" i="2"/>
  <c r="DX310" i="2"/>
  <c r="DQ310" i="2"/>
  <c r="CX310" i="2"/>
  <c r="DN310" i="2"/>
  <c r="DL398" i="2"/>
  <c r="DA398" i="2"/>
  <c r="BZ173" i="2"/>
  <c r="BZ172" i="2"/>
  <c r="CP171" i="2"/>
  <c r="CJ171" i="2"/>
  <c r="CX171" i="2"/>
  <c r="CH171" i="2"/>
  <c r="CU171" i="2"/>
  <c r="CV171" i="2"/>
  <c r="CL171" i="2"/>
  <c r="CQ171" i="2"/>
  <c r="CR171" i="2"/>
  <c r="CN171" i="2"/>
  <c r="CG171" i="2"/>
  <c r="CM171" i="2"/>
  <c r="CC171" i="2"/>
  <c r="CY171" i="2"/>
  <c r="CO171" i="2"/>
  <c r="CW171" i="2"/>
  <c r="CF171" i="2"/>
  <c r="CK171" i="2"/>
  <c r="CS171" i="2"/>
  <c r="CI171" i="2"/>
  <c r="CB171" i="2"/>
  <c r="CT171" i="2"/>
  <c r="CD171" i="2"/>
  <c r="CE171" i="2"/>
  <c r="BZ169" i="2"/>
  <c r="CN169" i="2" s="1"/>
  <c r="BZ170" i="2"/>
  <c r="CZ398" i="2"/>
  <c r="DR398" i="2"/>
  <c r="EC398" i="2"/>
  <c r="DC398" i="2"/>
  <c r="DM398" i="2"/>
  <c r="DU398" i="2"/>
  <c r="EA364" i="2"/>
  <c r="DO364" i="2"/>
  <c r="DR364" i="2"/>
  <c r="DB364" i="2"/>
  <c r="DG364" i="2"/>
  <c r="EC364" i="2"/>
  <c r="DK364" i="2"/>
  <c r="DP364" i="2"/>
  <c r="EA310" i="2"/>
  <c r="DH310" i="2"/>
  <c r="DF310" i="2"/>
  <c r="DE310" i="2"/>
  <c r="DB310" i="2"/>
  <c r="CY310" i="2"/>
  <c r="DU310" i="2"/>
  <c r="DW310" i="2"/>
  <c r="EC347" i="2"/>
  <c r="DM364" i="2"/>
  <c r="DZ364" i="2"/>
  <c r="DN364" i="2"/>
  <c r="DQ364" i="2"/>
  <c r="DH364" i="2"/>
  <c r="DT364" i="2"/>
  <c r="DL364" i="2"/>
  <c r="DY310" i="2"/>
  <c r="DZ310" i="2"/>
  <c r="DT310" i="2"/>
  <c r="DV310" i="2"/>
  <c r="DK310" i="2"/>
  <c r="DD310" i="2"/>
  <c r="DO310" i="2"/>
  <c r="DV347" i="2"/>
  <c r="DN347" i="2"/>
  <c r="DM347" i="2"/>
  <c r="BZ167" i="2"/>
  <c r="CM167" i="2" s="1"/>
  <c r="CD168" i="2"/>
  <c r="CJ168" i="2"/>
  <c r="CQ168" i="2"/>
  <c r="CM168" i="2"/>
  <c r="CC168" i="2"/>
  <c r="CS168" i="2"/>
  <c r="CE168" i="2"/>
  <c r="CN168" i="2"/>
  <c r="CO168" i="2"/>
  <c r="CY168" i="2"/>
  <c r="CP168" i="2"/>
  <c r="CI168" i="2"/>
  <c r="CR168" i="2"/>
  <c r="CG168" i="2"/>
  <c r="CL168" i="2"/>
  <c r="CB168" i="2"/>
  <c r="CT168" i="2"/>
  <c r="CK168" i="2"/>
  <c r="CW168" i="2"/>
  <c r="CF168" i="2"/>
  <c r="CH168" i="2"/>
  <c r="CX168" i="2"/>
  <c r="CV168" i="2"/>
  <c r="CU168" i="2"/>
  <c r="CY166" i="2"/>
  <c r="CH166" i="2"/>
  <c r="CN166" i="2"/>
  <c r="CU166" i="2"/>
  <c r="CG166" i="2"/>
  <c r="CF166" i="2"/>
  <c r="CE166" i="2"/>
  <c r="CP166" i="2"/>
  <c r="CL166" i="2"/>
  <c r="CR166" i="2"/>
  <c r="CX166" i="2"/>
  <c r="CT166" i="2"/>
  <c r="CJ166" i="2"/>
  <c r="CI166" i="2"/>
  <c r="CB166" i="2"/>
  <c r="CC166" i="2"/>
  <c r="CM166" i="2"/>
  <c r="CV166" i="2"/>
  <c r="CD166" i="2"/>
  <c r="CO166" i="2"/>
  <c r="CQ166" i="2"/>
  <c r="CS166" i="2"/>
  <c r="CK166" i="2"/>
  <c r="CW166" i="2"/>
  <c r="BZ165" i="2"/>
  <c r="DH398" i="2"/>
  <c r="DS398" i="2"/>
  <c r="DK398" i="2"/>
  <c r="DF398" i="2"/>
  <c r="DP398" i="2"/>
  <c r="DN398" i="2"/>
  <c r="CY398" i="2"/>
  <c r="DO398" i="2"/>
  <c r="DZ398" i="2"/>
  <c r="EA398" i="2"/>
  <c r="DE398" i="2"/>
  <c r="DG398" i="2"/>
  <c r="CX398" i="2"/>
  <c r="EB398" i="2"/>
  <c r="DI398" i="2"/>
  <c r="DW398" i="2"/>
  <c r="DT367" i="2"/>
  <c r="BZ164" i="2"/>
  <c r="DB398" i="2"/>
  <c r="DQ398" i="2"/>
  <c r="DV398" i="2"/>
  <c r="DD398" i="2"/>
  <c r="DY398" i="2"/>
  <c r="DT398" i="2"/>
  <c r="DJ398" i="2"/>
  <c r="EB367" i="2"/>
  <c r="CY367" i="2"/>
  <c r="DL367" i="2"/>
  <c r="DV367" i="2"/>
  <c r="DQ367" i="2"/>
  <c r="DJ367" i="2"/>
  <c r="DI367" i="2"/>
  <c r="DO367" i="2"/>
  <c r="DR367" i="2"/>
  <c r="DU388" i="2"/>
  <c r="EB388" i="2"/>
  <c r="DL388" i="2"/>
  <c r="DF388" i="2"/>
  <c r="DX388" i="2"/>
  <c r="DQ388" i="2"/>
  <c r="DN388" i="2"/>
  <c r="CX388" i="2"/>
  <c r="CY388" i="2"/>
  <c r="DH367" i="2"/>
  <c r="DK367" i="2"/>
  <c r="DB367" i="2"/>
  <c r="DN367" i="2"/>
  <c r="DX367" i="2"/>
  <c r="DD367" i="2"/>
  <c r="DU367" i="2"/>
  <c r="DA367" i="2"/>
  <c r="DS367" i="2"/>
  <c r="CX367" i="2"/>
  <c r="DA355" i="2"/>
  <c r="DF355" i="2"/>
  <c r="CY355" i="2"/>
  <c r="DX355" i="2"/>
  <c r="DG347" i="2"/>
  <c r="DR347" i="2"/>
  <c r="CY347" i="2"/>
  <c r="DT347" i="2"/>
  <c r="DS388" i="2"/>
  <c r="DB388" i="2"/>
  <c r="DY388" i="2"/>
  <c r="DI388" i="2"/>
  <c r="DG355" i="2"/>
  <c r="DN355" i="2"/>
  <c r="DS355" i="2"/>
  <c r="DR355" i="2"/>
  <c r="DL347" i="2"/>
  <c r="DH347" i="2"/>
  <c r="DK347" i="2"/>
  <c r="DO347" i="2"/>
  <c r="DM388" i="2"/>
  <c r="DG388" i="2"/>
  <c r="DE388" i="2"/>
  <c r="DP388" i="2"/>
  <c r="DZ367" i="2"/>
  <c r="EC367" i="2"/>
  <c r="DP367" i="2"/>
  <c r="DU347" i="2"/>
  <c r="EC355" i="2"/>
  <c r="DD355" i="2"/>
  <c r="EA355" i="2"/>
  <c r="CX355" i="2"/>
  <c r="DO355" i="2"/>
  <c r="DV355" i="2"/>
  <c r="DP355" i="2"/>
  <c r="DU355" i="2"/>
  <c r="DC347" i="2"/>
  <c r="DE347" i="2"/>
  <c r="DW347" i="2"/>
  <c r="CX347" i="2"/>
  <c r="DF347" i="2"/>
  <c r="DZ347" i="2"/>
  <c r="DD347" i="2"/>
  <c r="DP347" i="2"/>
  <c r="CZ388" i="2"/>
  <c r="DR388" i="2"/>
  <c r="EC388" i="2"/>
  <c r="EA388" i="2"/>
  <c r="DV388" i="2"/>
  <c r="DZ388" i="2"/>
  <c r="DW388" i="2"/>
  <c r="DJ388" i="2"/>
  <c r="DJ355" i="2"/>
  <c r="DC355" i="2"/>
  <c r="DW355" i="2"/>
  <c r="DK355" i="2"/>
  <c r="DB355" i="2"/>
  <c r="DM355" i="2"/>
  <c r="DI355" i="2"/>
  <c r="EB347" i="2"/>
  <c r="DI347" i="2"/>
  <c r="DQ347" i="2"/>
  <c r="DA347" i="2"/>
  <c r="CZ347" i="2"/>
  <c r="EA347" i="2"/>
  <c r="DB347" i="2"/>
  <c r="DT388" i="2"/>
  <c r="DA388" i="2"/>
  <c r="DD388" i="2"/>
  <c r="DH388" i="2"/>
  <c r="DO388" i="2"/>
  <c r="DC388" i="2"/>
  <c r="DK388" i="2"/>
  <c r="DG367" i="2"/>
  <c r="DE367" i="2"/>
  <c r="DF367" i="2"/>
  <c r="DS327" i="2"/>
  <c r="DM367" i="2"/>
  <c r="EA367" i="2"/>
  <c r="DW367" i="2"/>
  <c r="DC367" i="2"/>
  <c r="CZ367" i="2"/>
  <c r="DJ327" i="2"/>
  <c r="DW327" i="2"/>
  <c r="DH327" i="2"/>
  <c r="DK327" i="2"/>
  <c r="CM158" i="2"/>
  <c r="CU158" i="2"/>
  <c r="CG158" i="2"/>
  <c r="CK158" i="2"/>
  <c r="CN158" i="2"/>
  <c r="CI158" i="2"/>
  <c r="CP158" i="2"/>
  <c r="CH158" i="2"/>
  <c r="CW158" i="2"/>
  <c r="CX158" i="2"/>
  <c r="CV158" i="2"/>
  <c r="CF158" i="2"/>
  <c r="CT158" i="2"/>
  <c r="CL158" i="2"/>
  <c r="CE158" i="2"/>
  <c r="CR158" i="2"/>
  <c r="CQ158" i="2"/>
  <c r="CJ158" i="2"/>
  <c r="CC158" i="2"/>
  <c r="CS158" i="2"/>
  <c r="CY158" i="2"/>
  <c r="CB158" i="2"/>
  <c r="CO158" i="2"/>
  <c r="CD158" i="2"/>
  <c r="DG327" i="2"/>
  <c r="BZ159" i="2"/>
  <c r="BZ155" i="2"/>
  <c r="CS163" i="2"/>
  <c r="CQ163" i="2"/>
  <c r="CL163" i="2"/>
  <c r="CF163" i="2"/>
  <c r="CY163" i="2"/>
  <c r="CK163" i="2"/>
  <c r="CR163" i="2"/>
  <c r="CT163" i="2"/>
  <c r="CI163" i="2"/>
  <c r="CP163" i="2"/>
  <c r="CG163" i="2"/>
  <c r="CC163" i="2"/>
  <c r="CO163" i="2"/>
  <c r="CJ163" i="2"/>
  <c r="CE163" i="2"/>
  <c r="CD163" i="2"/>
  <c r="CX163" i="2"/>
  <c r="CB163" i="2"/>
  <c r="CH163" i="2"/>
  <c r="CN163" i="2"/>
  <c r="CV163" i="2"/>
  <c r="CM163" i="2"/>
  <c r="CU163" i="2"/>
  <c r="CW163" i="2"/>
  <c r="BZ160" i="2"/>
  <c r="BZ161" i="2"/>
  <c r="BZ156" i="2"/>
  <c r="BZ162" i="2"/>
  <c r="BX154" i="2"/>
  <c r="BY154" i="2" s="1"/>
  <c r="DP327" i="2"/>
  <c r="DF327" i="2"/>
  <c r="DC327" i="2"/>
  <c r="DR327" i="2"/>
  <c r="EB327" i="2"/>
  <c r="DD327" i="2"/>
  <c r="EC327" i="2"/>
  <c r="EA327" i="2"/>
  <c r="DO327" i="2"/>
  <c r="DZ327" i="2"/>
  <c r="DB327" i="2"/>
  <c r="DI327" i="2"/>
  <c r="DY327" i="2"/>
  <c r="DE327" i="2"/>
  <c r="DQ327" i="2"/>
  <c r="DM327" i="2"/>
  <c r="DT327" i="2"/>
  <c r="DV327" i="2"/>
  <c r="DA327" i="2"/>
  <c r="CZ327" i="2"/>
  <c r="DN327" i="2"/>
  <c r="DL327" i="2"/>
  <c r="DU327" i="2"/>
  <c r="DV384" i="2"/>
  <c r="DL384" i="2"/>
  <c r="DC384" i="2"/>
  <c r="DK384" i="2"/>
  <c r="DM384" i="2"/>
  <c r="DH384" i="2"/>
  <c r="DE384" i="2"/>
  <c r="EC384" i="2"/>
  <c r="CY384" i="2"/>
  <c r="DG384" i="2"/>
  <c r="DX384" i="2"/>
  <c r="DQ384" i="2"/>
  <c r="DO384" i="2"/>
  <c r="DA384" i="2"/>
  <c r="EA384" i="2"/>
  <c r="DW384" i="2"/>
  <c r="DT384" i="2"/>
  <c r="DF384" i="2"/>
  <c r="DS384" i="2"/>
  <c r="DD384" i="2"/>
  <c r="DU384" i="2"/>
  <c r="DI384" i="2"/>
  <c r="CZ384" i="2"/>
  <c r="DJ384" i="2"/>
  <c r="DN384" i="2"/>
  <c r="DB384" i="2"/>
  <c r="DZ384" i="2"/>
  <c r="DY384" i="2"/>
  <c r="DP384" i="2"/>
  <c r="DR384" i="2"/>
  <c r="CX384" i="2"/>
  <c r="EB384" i="2"/>
  <c r="DI313" i="2"/>
  <c r="DE313" i="2"/>
  <c r="DX313" i="2"/>
  <c r="DK313" i="2"/>
  <c r="DB313" i="2"/>
  <c r="DG313" i="2"/>
  <c r="CX313" i="2"/>
  <c r="DR313" i="2"/>
  <c r="DP313" i="2"/>
  <c r="DQ313" i="2"/>
  <c r="DY313" i="2"/>
  <c r="DL313" i="2"/>
  <c r="DZ313" i="2"/>
  <c r="EA313" i="2"/>
  <c r="DS313" i="2"/>
  <c r="DC313" i="2"/>
  <c r="DM313" i="2"/>
  <c r="EC313" i="2"/>
  <c r="DD313" i="2"/>
  <c r="DN313" i="2"/>
  <c r="DU313" i="2"/>
  <c r="DO313" i="2"/>
  <c r="DF313" i="2"/>
  <c r="DV313" i="2"/>
  <c r="DH313" i="2"/>
  <c r="CZ313" i="2"/>
  <c r="DA313" i="2"/>
  <c r="CY313" i="2"/>
  <c r="DW313" i="2"/>
  <c r="EB313" i="2"/>
  <c r="DT313" i="2"/>
  <c r="DJ313" i="2"/>
  <c r="CY327" i="2"/>
  <c r="CX327" i="2"/>
  <c r="CV322" i="2"/>
  <c r="DE345" i="2"/>
  <c r="DW345" i="2"/>
  <c r="EC345" i="2"/>
  <c r="DO345" i="2"/>
  <c r="DT345" i="2"/>
  <c r="DC345" i="2"/>
  <c r="DZ345" i="2"/>
  <c r="DL345" i="2"/>
  <c r="DQ345" i="2"/>
  <c r="DU345" i="2"/>
  <c r="EA345" i="2"/>
  <c r="DF345" i="2"/>
  <c r="DJ345" i="2"/>
  <c r="DS345" i="2"/>
  <c r="DD345" i="2"/>
  <c r="CX345" i="2"/>
  <c r="DI345" i="2"/>
  <c r="CZ345" i="2"/>
  <c r="DG345" i="2"/>
  <c r="CY345" i="2"/>
  <c r="DK345" i="2"/>
  <c r="EB345" i="2"/>
  <c r="DY345" i="2"/>
  <c r="DX345" i="2"/>
  <c r="DM345" i="2"/>
  <c r="DN345" i="2"/>
  <c r="DH345" i="2"/>
  <c r="DB345" i="2"/>
  <c r="DP345" i="2"/>
  <c r="DA345" i="2"/>
  <c r="DV345" i="2"/>
  <c r="DR345" i="2"/>
  <c r="EC386" i="2"/>
  <c r="CZ386" i="2"/>
  <c r="DZ386" i="2"/>
  <c r="DY386" i="2"/>
  <c r="DA386" i="2"/>
  <c r="DG386" i="2"/>
  <c r="CX386" i="2"/>
  <c r="DQ386" i="2"/>
  <c r="DM386" i="2"/>
  <c r="DF386" i="2"/>
  <c r="DV386" i="2"/>
  <c r="DC386" i="2"/>
  <c r="EA386" i="2"/>
  <c r="DS386" i="2"/>
  <c r="DU386" i="2"/>
  <c r="DH386" i="2"/>
  <c r="CY386" i="2"/>
  <c r="DN386" i="2"/>
  <c r="EB386" i="2"/>
  <c r="DI386" i="2"/>
  <c r="DT386" i="2"/>
  <c r="DK386" i="2"/>
  <c r="DX386" i="2"/>
  <c r="DP386" i="2"/>
  <c r="DW386" i="2"/>
  <c r="DD386" i="2"/>
  <c r="DB386" i="2"/>
  <c r="DL386" i="2"/>
  <c r="DJ386" i="2"/>
  <c r="DO386" i="2"/>
  <c r="DR386" i="2"/>
  <c r="DE386" i="2"/>
  <c r="DA326" i="2"/>
  <c r="DI326" i="2"/>
  <c r="DT326" i="2"/>
  <c r="DR326" i="2"/>
  <c r="DP326" i="2"/>
  <c r="DQ326" i="2"/>
  <c r="CY326" i="2"/>
  <c r="EC326" i="2"/>
  <c r="DD326" i="2"/>
  <c r="CX326" i="2"/>
  <c r="DH326" i="2"/>
  <c r="DC326" i="2"/>
  <c r="DS326" i="2"/>
  <c r="DN326" i="2"/>
  <c r="DJ326" i="2"/>
  <c r="DY326" i="2"/>
  <c r="DX326" i="2"/>
  <c r="DO326" i="2"/>
  <c r="DK326" i="2"/>
  <c r="EA326" i="2"/>
  <c r="DV326" i="2"/>
  <c r="DG326" i="2"/>
  <c r="CZ326" i="2"/>
  <c r="EB326" i="2"/>
  <c r="DE326" i="2"/>
  <c r="DZ326" i="2"/>
  <c r="DW326" i="2"/>
  <c r="DB326" i="2"/>
  <c r="DM326" i="2"/>
  <c r="DF326" i="2"/>
  <c r="DL326" i="2"/>
  <c r="DU326" i="2"/>
  <c r="CX391" i="2"/>
  <c r="DU391" i="2"/>
  <c r="DK391" i="2"/>
  <c r="DF391" i="2"/>
  <c r="DH391" i="2"/>
  <c r="DS391" i="2"/>
  <c r="DR391" i="2"/>
  <c r="DM391" i="2"/>
  <c r="EB391" i="2"/>
  <c r="DJ391" i="2"/>
  <c r="DX391" i="2"/>
  <c r="DD391" i="2"/>
  <c r="DY391" i="2"/>
  <c r="CY391" i="2"/>
  <c r="DC391" i="2"/>
  <c r="DT391" i="2"/>
  <c r="DI391" i="2"/>
  <c r="DO391" i="2"/>
  <c r="DW391" i="2"/>
  <c r="DP391" i="2"/>
  <c r="DG391" i="2"/>
  <c r="DA391" i="2"/>
  <c r="DB391" i="2"/>
  <c r="EA391" i="2"/>
  <c r="DL391" i="2"/>
  <c r="CZ391" i="2"/>
  <c r="DZ391" i="2"/>
  <c r="DE391" i="2"/>
  <c r="EC391" i="2"/>
  <c r="DQ391" i="2"/>
  <c r="DV391" i="2"/>
  <c r="DN391" i="2"/>
  <c r="CY328" i="2"/>
  <c r="DI328" i="2"/>
  <c r="DL328" i="2"/>
  <c r="DZ328" i="2"/>
  <c r="DS328" i="2"/>
  <c r="DY328" i="2"/>
  <c r="DB328" i="2"/>
  <c r="DW328" i="2"/>
  <c r="DT328" i="2"/>
  <c r="CX328" i="2"/>
  <c r="DH328" i="2"/>
  <c r="DR328" i="2"/>
  <c r="DO328" i="2"/>
  <c r="EB328" i="2"/>
  <c r="DM328" i="2"/>
  <c r="DF328" i="2"/>
  <c r="DG328" i="2"/>
  <c r="DN328" i="2"/>
  <c r="DP328" i="2"/>
  <c r="DU328" i="2"/>
  <c r="DC328" i="2"/>
  <c r="DD328" i="2"/>
  <c r="DJ328" i="2"/>
  <c r="CZ328" i="2"/>
  <c r="DK328" i="2"/>
  <c r="EC328" i="2"/>
  <c r="DA328" i="2"/>
  <c r="EA328" i="2"/>
  <c r="DX328" i="2"/>
  <c r="DE328" i="2"/>
  <c r="DQ328" i="2"/>
  <c r="DV328" i="2"/>
  <c r="DN378" i="2"/>
  <c r="DI378" i="2"/>
  <c r="DM378" i="2"/>
  <c r="DP378" i="2"/>
  <c r="DE378" i="2"/>
  <c r="EC378" i="2"/>
  <c r="DY378" i="2"/>
  <c r="DL378" i="2"/>
  <c r="DK378" i="2"/>
  <c r="DA378" i="2"/>
  <c r="DO378" i="2"/>
  <c r="DB378" i="2"/>
  <c r="CX378" i="2"/>
  <c r="DC378" i="2"/>
  <c r="EB378" i="2"/>
  <c r="DG378" i="2"/>
  <c r="DR378" i="2"/>
  <c r="CY378" i="2"/>
  <c r="DZ378" i="2"/>
  <c r="DU378" i="2"/>
  <c r="DW378" i="2"/>
  <c r="DD378" i="2"/>
  <c r="DV378" i="2"/>
  <c r="DF378" i="2"/>
  <c r="DJ378" i="2"/>
  <c r="DT378" i="2"/>
  <c r="CZ378" i="2"/>
  <c r="DH378" i="2"/>
  <c r="EA378" i="2"/>
  <c r="DS378" i="2"/>
  <c r="DX378" i="2"/>
  <c r="DQ378" i="2"/>
  <c r="CV400" i="2"/>
  <c r="DH400" i="2" s="1"/>
  <c r="CV318" i="2"/>
  <c r="CV359" i="2"/>
  <c r="DV359" i="2" s="1"/>
  <c r="CV379" i="2"/>
  <c r="CV320" i="2"/>
  <c r="CV360" i="2"/>
  <c r="DT319" i="2"/>
  <c r="DG319" i="2"/>
  <c r="DJ319" i="2"/>
  <c r="DI319" i="2"/>
  <c r="DK319" i="2"/>
  <c r="CX319" i="2"/>
  <c r="EA319" i="2"/>
  <c r="DV319" i="2"/>
  <c r="DZ319" i="2"/>
  <c r="DO319" i="2"/>
  <c r="DR319" i="2"/>
  <c r="EB319" i="2"/>
  <c r="DM319" i="2"/>
  <c r="DW319" i="2"/>
  <c r="DY319" i="2"/>
  <c r="DA319" i="2"/>
  <c r="DS319" i="2"/>
  <c r="DP319" i="2"/>
  <c r="DF319" i="2"/>
  <c r="DU319" i="2"/>
  <c r="DE319" i="2"/>
  <c r="DX319" i="2"/>
  <c r="EC319" i="2"/>
  <c r="DH319" i="2"/>
  <c r="DC319" i="2"/>
  <c r="DQ319" i="2"/>
  <c r="DN319" i="2"/>
  <c r="DB319" i="2"/>
  <c r="CZ319" i="2"/>
  <c r="DD319" i="2"/>
  <c r="DL319" i="2"/>
  <c r="CY319" i="2"/>
  <c r="DM306" i="2"/>
  <c r="DT306" i="2"/>
  <c r="DN306" i="2"/>
  <c r="EC306" i="2"/>
  <c r="CY306" i="2"/>
  <c r="DQ306" i="2"/>
  <c r="CZ306" i="2"/>
  <c r="DD306" i="2"/>
  <c r="DV306" i="2"/>
  <c r="DZ306" i="2"/>
  <c r="DW306" i="2"/>
  <c r="DS306" i="2"/>
  <c r="DX306" i="2"/>
  <c r="EA306" i="2"/>
  <c r="EB306" i="2"/>
  <c r="DY306" i="2"/>
  <c r="DG306" i="2"/>
  <c r="DL306" i="2"/>
  <c r="DA306" i="2"/>
  <c r="DO306" i="2"/>
  <c r="DR306" i="2"/>
  <c r="DI306" i="2"/>
  <c r="DH306" i="2"/>
  <c r="DP306" i="2"/>
  <c r="DK306" i="2"/>
  <c r="DE306" i="2"/>
  <c r="DJ306" i="2"/>
  <c r="DC306" i="2"/>
  <c r="DF306" i="2"/>
  <c r="CX306" i="2"/>
  <c r="DU306" i="2"/>
  <c r="DB306" i="2"/>
  <c r="DT390" i="2"/>
  <c r="DE390" i="2"/>
  <c r="EC390" i="2"/>
  <c r="CZ390" i="2"/>
  <c r="CY390" i="2"/>
  <c r="DU390" i="2"/>
  <c r="DX390" i="2"/>
  <c r="DO390" i="2"/>
  <c r="DY390" i="2"/>
  <c r="DQ390" i="2"/>
  <c r="CX390" i="2"/>
  <c r="DM390" i="2"/>
  <c r="DD390" i="2"/>
  <c r="DI390" i="2"/>
  <c r="DV390" i="2"/>
  <c r="DN390" i="2"/>
  <c r="DS390" i="2"/>
  <c r="DH390" i="2"/>
  <c r="DJ390" i="2"/>
  <c r="EB390" i="2"/>
  <c r="DL390" i="2"/>
  <c r="DW390" i="2"/>
  <c r="DK390" i="2"/>
  <c r="DB390" i="2"/>
  <c r="EA390" i="2"/>
  <c r="DR390" i="2"/>
  <c r="DP390" i="2"/>
  <c r="DC390" i="2"/>
  <c r="DF390" i="2"/>
  <c r="DA390" i="2"/>
  <c r="DG390" i="2"/>
  <c r="DZ390" i="2"/>
  <c r="DN352" i="2"/>
  <c r="EA352" i="2"/>
  <c r="DF352" i="2"/>
  <c r="DT352" i="2"/>
  <c r="DR352" i="2"/>
  <c r="DO352" i="2"/>
  <c r="DQ352" i="2"/>
  <c r="DP352" i="2"/>
  <c r="CY352" i="2"/>
  <c r="DJ352" i="2"/>
  <c r="DK352" i="2"/>
  <c r="DC352" i="2"/>
  <c r="DG352" i="2"/>
  <c r="EC352" i="2"/>
  <c r="DS352" i="2"/>
  <c r="DM352" i="2"/>
  <c r="CX352" i="2"/>
  <c r="DH352" i="2"/>
  <c r="DD352" i="2"/>
  <c r="DA352" i="2"/>
  <c r="DZ352" i="2"/>
  <c r="DX352" i="2"/>
  <c r="EB352" i="2"/>
  <c r="DU352" i="2"/>
  <c r="DE352" i="2"/>
  <c r="DI352" i="2"/>
  <c r="DW352" i="2"/>
  <c r="DV352" i="2"/>
  <c r="DY352" i="2"/>
  <c r="CZ352" i="2"/>
  <c r="DB352" i="2"/>
  <c r="DL352" i="2"/>
  <c r="CY389" i="2"/>
  <c r="DX389" i="2"/>
  <c r="DV389" i="2"/>
  <c r="EC389" i="2"/>
  <c r="DH389" i="2"/>
  <c r="DI389" i="2"/>
  <c r="DF389" i="2"/>
  <c r="DR389" i="2"/>
  <c r="CX389" i="2"/>
  <c r="CZ389" i="2"/>
  <c r="DM389" i="2"/>
  <c r="DW389" i="2"/>
  <c r="DO389" i="2"/>
  <c r="DQ389" i="2"/>
  <c r="DK389" i="2"/>
  <c r="DU389" i="2"/>
  <c r="DT389" i="2"/>
  <c r="EB389" i="2"/>
  <c r="DA389" i="2"/>
  <c r="DN389" i="2"/>
  <c r="DY389" i="2"/>
  <c r="DG389" i="2"/>
  <c r="DP389" i="2"/>
  <c r="DC389" i="2"/>
  <c r="DD389" i="2"/>
  <c r="DL389" i="2"/>
  <c r="EA389" i="2"/>
  <c r="DB389" i="2"/>
  <c r="DE389" i="2"/>
  <c r="DS389" i="2"/>
  <c r="DJ389" i="2"/>
  <c r="DZ389" i="2"/>
  <c r="DH393" i="2"/>
  <c r="DC393" i="2"/>
  <c r="CY393" i="2"/>
  <c r="DY393" i="2"/>
  <c r="DE393" i="2"/>
  <c r="EA393" i="2"/>
  <c r="DV393" i="2"/>
  <c r="DR393" i="2"/>
  <c r="DU393" i="2"/>
  <c r="DF393" i="2"/>
  <c r="DO393" i="2"/>
  <c r="DQ393" i="2"/>
  <c r="DZ393" i="2"/>
  <c r="CZ393" i="2"/>
  <c r="DM393" i="2"/>
  <c r="DX393" i="2"/>
  <c r="EB393" i="2"/>
  <c r="CX393" i="2"/>
  <c r="DS393" i="2"/>
  <c r="DW393" i="2"/>
  <c r="DI393" i="2"/>
  <c r="DD393" i="2"/>
  <c r="DN393" i="2"/>
  <c r="DT393" i="2"/>
  <c r="DJ393" i="2"/>
  <c r="DB393" i="2"/>
  <c r="EC393" i="2"/>
  <c r="DG393" i="2"/>
  <c r="DP393" i="2"/>
  <c r="DA393" i="2"/>
  <c r="DL393" i="2"/>
  <c r="DK393" i="2"/>
  <c r="CZ381" i="2"/>
  <c r="DM381" i="2"/>
  <c r="CX381" i="2"/>
  <c r="DG381" i="2"/>
  <c r="DJ381" i="2"/>
  <c r="DY381" i="2"/>
  <c r="DE381" i="2"/>
  <c r="DA381" i="2"/>
  <c r="DK381" i="2"/>
  <c r="DR381" i="2"/>
  <c r="EC381" i="2"/>
  <c r="DN381" i="2"/>
  <c r="DO381" i="2"/>
  <c r="CY381" i="2"/>
  <c r="DL381" i="2"/>
  <c r="DX381" i="2"/>
  <c r="DT381" i="2"/>
  <c r="DU381" i="2"/>
  <c r="DQ381" i="2"/>
  <c r="DZ381" i="2"/>
  <c r="DP381" i="2"/>
  <c r="DI381" i="2"/>
  <c r="DD381" i="2"/>
  <c r="DH381" i="2"/>
  <c r="DV381" i="2"/>
  <c r="EB381" i="2"/>
  <c r="DB381" i="2"/>
  <c r="DF381" i="2"/>
  <c r="DW381" i="2"/>
  <c r="DC381" i="2"/>
  <c r="EA381" i="2"/>
  <c r="DS381" i="2"/>
  <c r="DM363" i="2"/>
  <c r="CY363" i="2"/>
  <c r="DG363" i="2"/>
  <c r="DP363" i="2"/>
  <c r="DX363" i="2"/>
  <c r="DJ363" i="2"/>
  <c r="DB363" i="2"/>
  <c r="DA363" i="2"/>
  <c r="DO363" i="2"/>
  <c r="CZ363" i="2"/>
  <c r="DY363" i="2"/>
  <c r="DW363" i="2"/>
  <c r="DL363" i="2"/>
  <c r="EA363" i="2"/>
  <c r="DI363" i="2"/>
  <c r="DT363" i="2"/>
  <c r="EC363" i="2"/>
  <c r="DC363" i="2"/>
  <c r="DN363" i="2"/>
  <c r="DH363" i="2"/>
  <c r="EB363" i="2"/>
  <c r="DF363" i="2"/>
  <c r="DV363" i="2"/>
  <c r="DQ363" i="2"/>
  <c r="CX363" i="2"/>
  <c r="DD363" i="2"/>
  <c r="DE363" i="2"/>
  <c r="DR363" i="2"/>
  <c r="DS363" i="2"/>
  <c r="DU363" i="2"/>
  <c r="DZ363" i="2"/>
  <c r="DK363" i="2"/>
  <c r="DY316" i="2"/>
  <c r="DG316" i="2"/>
  <c r="DQ316" i="2"/>
  <c r="DJ316" i="2"/>
  <c r="DC316" i="2"/>
  <c r="CZ316" i="2"/>
  <c r="DO316" i="2"/>
  <c r="DZ316" i="2"/>
  <c r="DW316" i="2"/>
  <c r="DN316" i="2"/>
  <c r="DV316" i="2"/>
  <c r="DE316" i="2"/>
  <c r="DB316" i="2"/>
  <c r="DK316" i="2"/>
  <c r="CY316" i="2"/>
  <c r="EC316" i="2"/>
  <c r="DD316" i="2"/>
  <c r="DS316" i="2"/>
  <c r="DR316" i="2"/>
  <c r="DX316" i="2"/>
  <c r="DP316" i="2"/>
  <c r="DH316" i="2"/>
  <c r="DM316" i="2"/>
  <c r="DI316" i="2"/>
  <c r="EA316" i="2"/>
  <c r="DT316" i="2"/>
  <c r="DA316" i="2"/>
  <c r="DU316" i="2"/>
  <c r="DF316" i="2"/>
  <c r="EB316" i="2"/>
  <c r="DL316" i="2"/>
  <c r="CX316" i="2"/>
  <c r="DY325" i="2"/>
  <c r="DT325" i="2"/>
  <c r="DB325" i="2"/>
  <c r="CY325" i="2"/>
  <c r="DC325" i="2"/>
  <c r="DW325" i="2"/>
  <c r="DO325" i="2"/>
  <c r="DH325" i="2"/>
  <c r="DU325" i="2"/>
  <c r="EC325" i="2"/>
  <c r="DS325" i="2"/>
  <c r="DR325" i="2"/>
  <c r="DP325" i="2"/>
  <c r="DN325" i="2"/>
  <c r="DF325" i="2"/>
  <c r="EB325" i="2"/>
  <c r="DE325" i="2"/>
  <c r="DI325" i="2"/>
  <c r="DV325" i="2"/>
  <c r="DL325" i="2"/>
  <c r="EA325" i="2"/>
  <c r="DQ325" i="2"/>
  <c r="DX325" i="2"/>
  <c r="DD325" i="2"/>
  <c r="DK325" i="2"/>
  <c r="CZ325" i="2"/>
  <c r="DA325" i="2"/>
  <c r="DM325" i="2"/>
  <c r="DJ325" i="2"/>
  <c r="DG325" i="2"/>
  <c r="DZ325" i="2"/>
  <c r="CX325" i="2"/>
  <c r="DL307" i="2"/>
  <c r="DA307" i="2"/>
  <c r="DV307" i="2"/>
  <c r="DN307" i="2"/>
  <c r="DZ307" i="2"/>
  <c r="DG307" i="2"/>
  <c r="DH307" i="2"/>
  <c r="DP307" i="2"/>
  <c r="DJ307" i="2"/>
  <c r="DO307" i="2"/>
  <c r="DS307" i="2"/>
  <c r="EB307" i="2"/>
  <c r="DR307" i="2"/>
  <c r="DI307" i="2"/>
  <c r="DY307" i="2"/>
  <c r="EA307" i="2"/>
  <c r="DW307" i="2"/>
  <c r="CZ307" i="2"/>
  <c r="DT307" i="2"/>
  <c r="DK307" i="2"/>
  <c r="CY307" i="2"/>
  <c r="EC307" i="2"/>
  <c r="DM307" i="2"/>
  <c r="DQ307" i="2"/>
  <c r="DF307" i="2"/>
  <c r="DE307" i="2"/>
  <c r="DX307" i="2"/>
  <c r="DD307" i="2"/>
  <c r="DU307" i="2"/>
  <c r="DC307" i="2"/>
  <c r="CX307" i="2"/>
  <c r="DB307" i="2"/>
  <c r="DY336" i="2"/>
  <c r="DU336" i="2"/>
  <c r="DP336" i="2"/>
  <c r="DO336" i="2"/>
  <c r="EA336" i="2"/>
  <c r="DE336" i="2"/>
  <c r="DN336" i="2"/>
  <c r="DM336" i="2"/>
  <c r="EC336" i="2"/>
  <c r="DS336" i="2"/>
  <c r="DK336" i="2"/>
  <c r="DL336" i="2"/>
  <c r="DD336" i="2"/>
  <c r="DF336" i="2"/>
  <c r="DA336" i="2"/>
  <c r="DH336" i="2"/>
  <c r="DQ336" i="2"/>
  <c r="DG336" i="2"/>
  <c r="CY336" i="2"/>
  <c r="CX336" i="2"/>
  <c r="DX336" i="2"/>
  <c r="DI336" i="2"/>
  <c r="DW336" i="2"/>
  <c r="DJ336" i="2"/>
  <c r="DB336" i="2"/>
  <c r="EB336" i="2"/>
  <c r="DV336" i="2"/>
  <c r="DT336" i="2"/>
  <c r="DC336" i="2"/>
  <c r="DZ336" i="2"/>
  <c r="DR336" i="2"/>
  <c r="CZ336" i="2"/>
  <c r="DI356" i="2"/>
  <c r="CY356" i="2"/>
  <c r="DT356" i="2"/>
  <c r="DA356" i="2"/>
  <c r="DY356" i="2"/>
  <c r="DO356" i="2"/>
  <c r="DV356" i="2"/>
  <c r="DC356" i="2"/>
  <c r="DW356" i="2"/>
  <c r="DR356" i="2"/>
  <c r="CX356" i="2"/>
  <c r="EC356" i="2"/>
  <c r="DK356" i="2"/>
  <c r="EB356" i="2"/>
  <c r="DE356" i="2"/>
  <c r="DB356" i="2"/>
  <c r="DU356" i="2"/>
  <c r="DZ356" i="2"/>
  <c r="CZ356" i="2"/>
  <c r="DQ356" i="2"/>
  <c r="DG356" i="2"/>
  <c r="DN356" i="2"/>
  <c r="DH356" i="2"/>
  <c r="EA356" i="2"/>
  <c r="DM356" i="2"/>
  <c r="DL356" i="2"/>
  <c r="DF356" i="2"/>
  <c r="DJ356" i="2"/>
  <c r="DP356" i="2"/>
  <c r="DS356" i="2"/>
  <c r="DX356" i="2"/>
  <c r="DD356" i="2"/>
  <c r="DL397" i="2"/>
  <c r="DU397" i="2"/>
  <c r="DT397" i="2"/>
  <c r="DB397" i="2"/>
  <c r="DI397" i="2"/>
  <c r="DR397" i="2"/>
  <c r="DJ397" i="2"/>
  <c r="EC397" i="2"/>
  <c r="DF397" i="2"/>
  <c r="EB397" i="2"/>
  <c r="DE397" i="2"/>
  <c r="DY397" i="2"/>
  <c r="DX397" i="2"/>
  <c r="DW397" i="2"/>
  <c r="EA397" i="2"/>
  <c r="DV397" i="2"/>
  <c r="DG397" i="2"/>
  <c r="DP397" i="2"/>
  <c r="DK397" i="2"/>
  <c r="DM397" i="2"/>
  <c r="DC397" i="2"/>
  <c r="CX397" i="2"/>
  <c r="CZ397" i="2"/>
  <c r="DN397" i="2"/>
  <c r="DS397" i="2"/>
  <c r="DO397" i="2"/>
  <c r="DQ397" i="2"/>
  <c r="DZ397" i="2"/>
  <c r="DH397" i="2"/>
  <c r="DD397" i="2"/>
  <c r="CY397" i="2"/>
  <c r="DA397" i="2"/>
  <c r="DT305" i="2"/>
  <c r="DZ305" i="2"/>
  <c r="DU305" i="2"/>
  <c r="DB305" i="2"/>
  <c r="DO305" i="2"/>
  <c r="CZ305" i="2"/>
  <c r="DG305" i="2"/>
  <c r="DY305" i="2"/>
  <c r="DD305" i="2"/>
  <c r="DC305" i="2"/>
  <c r="DK305" i="2"/>
  <c r="DR305" i="2"/>
  <c r="DJ305" i="2"/>
  <c r="CX305" i="2"/>
  <c r="DM305" i="2"/>
  <c r="DH305" i="2"/>
  <c r="DV305" i="2"/>
  <c r="DL305" i="2"/>
  <c r="DF305" i="2"/>
  <c r="DW305" i="2"/>
  <c r="DX305" i="2"/>
  <c r="DP305" i="2"/>
  <c r="EB305" i="2"/>
  <c r="CY305" i="2"/>
  <c r="DS305" i="2"/>
  <c r="DI305" i="2"/>
  <c r="DQ305" i="2"/>
  <c r="EC305" i="2"/>
  <c r="DE305" i="2"/>
  <c r="DA305" i="2"/>
  <c r="DN305" i="2"/>
  <c r="EA305" i="2"/>
  <c r="DI366" i="2"/>
  <c r="EB366" i="2"/>
  <c r="DV366" i="2"/>
  <c r="CX366" i="2"/>
  <c r="DN366" i="2"/>
  <c r="DY366" i="2"/>
  <c r="DE366" i="2"/>
  <c r="DA366" i="2"/>
  <c r="EC366" i="2"/>
  <c r="DD366" i="2"/>
  <c r="DZ366" i="2"/>
  <c r="DS366" i="2"/>
  <c r="DL366" i="2"/>
  <c r="DO366" i="2"/>
  <c r="DH366" i="2"/>
  <c r="CZ366" i="2"/>
  <c r="DJ366" i="2"/>
  <c r="DK366" i="2"/>
  <c r="DW366" i="2"/>
  <c r="EA366" i="2"/>
  <c r="DR366" i="2"/>
  <c r="CY366" i="2"/>
  <c r="DG366" i="2"/>
  <c r="DX366" i="2"/>
  <c r="DF366" i="2"/>
  <c r="DC366" i="2"/>
  <c r="DT366" i="2"/>
  <c r="DB366" i="2"/>
  <c r="DQ366" i="2"/>
  <c r="DP366" i="2"/>
  <c r="DU366" i="2"/>
  <c r="DM366" i="2"/>
  <c r="DV333" i="2"/>
  <c r="DC333" i="2"/>
  <c r="DR333" i="2"/>
  <c r="CZ333" i="2"/>
  <c r="DD333" i="2"/>
  <c r="DJ333" i="2"/>
  <c r="EB333" i="2"/>
  <c r="DE333" i="2"/>
  <c r="EC333" i="2"/>
  <c r="DQ333" i="2"/>
  <c r="DX333" i="2"/>
  <c r="CY333" i="2"/>
  <c r="DI333" i="2"/>
  <c r="DP333" i="2"/>
  <c r="DN333" i="2"/>
  <c r="DG333" i="2"/>
  <c r="DT333" i="2"/>
  <c r="DZ333" i="2"/>
  <c r="EA333" i="2"/>
  <c r="CX333" i="2"/>
  <c r="DB333" i="2"/>
  <c r="DM333" i="2"/>
  <c r="DK333" i="2"/>
  <c r="DA333" i="2"/>
  <c r="DH333" i="2"/>
  <c r="DO333" i="2"/>
  <c r="DF333" i="2"/>
  <c r="DW333" i="2"/>
  <c r="DY333" i="2"/>
  <c r="DU333" i="2"/>
  <c r="DS333" i="2"/>
  <c r="DL333" i="2"/>
  <c r="DC400" i="2"/>
  <c r="DW400" i="2"/>
  <c r="DW318" i="2"/>
  <c r="DD318" i="2"/>
  <c r="DI318" i="2"/>
  <c r="DT318" i="2"/>
  <c r="DR318" i="2"/>
  <c r="EB318" i="2"/>
  <c r="DG318" i="2"/>
  <c r="CY318" i="2"/>
  <c r="DH318" i="2"/>
  <c r="DX318" i="2"/>
  <c r="DV318" i="2"/>
  <c r="DO318" i="2"/>
  <c r="DY318" i="2"/>
  <c r="DB318" i="2"/>
  <c r="DF318" i="2"/>
  <c r="CZ318" i="2"/>
  <c r="DS318" i="2"/>
  <c r="CX318" i="2"/>
  <c r="DJ318" i="2"/>
  <c r="DA318" i="2"/>
  <c r="EC318" i="2"/>
  <c r="EA318" i="2"/>
  <c r="DP318" i="2"/>
  <c r="DQ318" i="2"/>
  <c r="DL318" i="2"/>
  <c r="DE318" i="2"/>
  <c r="DZ318" i="2"/>
  <c r="DU318" i="2"/>
  <c r="DN318" i="2"/>
  <c r="DK318" i="2"/>
  <c r="DM318" i="2"/>
  <c r="DC318" i="2"/>
  <c r="DK375" i="2"/>
  <c r="CX375" i="2"/>
  <c r="CY375" i="2"/>
  <c r="DX375" i="2"/>
  <c r="EC375" i="2"/>
  <c r="DW375" i="2"/>
  <c r="DT375" i="2"/>
  <c r="DZ375" i="2"/>
  <c r="DN375" i="2"/>
  <c r="DB375" i="2"/>
  <c r="DJ375" i="2"/>
  <c r="DO375" i="2"/>
  <c r="DI375" i="2"/>
  <c r="DP375" i="2"/>
  <c r="DS375" i="2"/>
  <c r="DM375" i="2"/>
  <c r="DR375" i="2"/>
  <c r="DE375" i="2"/>
  <c r="DL375" i="2"/>
  <c r="DH375" i="2"/>
  <c r="DC375" i="2"/>
  <c r="EB375" i="2"/>
  <c r="DF375" i="2"/>
  <c r="CZ375" i="2"/>
  <c r="DD375" i="2"/>
  <c r="DU375" i="2"/>
  <c r="DA375" i="2"/>
  <c r="DV375" i="2"/>
  <c r="DG375" i="2"/>
  <c r="DQ375" i="2"/>
  <c r="EA375" i="2"/>
  <c r="DY375" i="2"/>
  <c r="DE330" i="2"/>
  <c r="DI330" i="2"/>
  <c r="EB330" i="2"/>
  <c r="DG330" i="2"/>
  <c r="DO330" i="2"/>
  <c r="DR330" i="2"/>
  <c r="DZ330" i="2"/>
  <c r="DS330" i="2"/>
  <c r="DU330" i="2"/>
  <c r="DW330" i="2"/>
  <c r="CZ330" i="2"/>
  <c r="DJ330" i="2"/>
  <c r="DM330" i="2"/>
  <c r="DV330" i="2"/>
  <c r="DA330" i="2"/>
  <c r="DQ330" i="2"/>
  <c r="CX330" i="2"/>
  <c r="DH330" i="2"/>
  <c r="DD330" i="2"/>
  <c r="DT330" i="2"/>
  <c r="DL330" i="2"/>
  <c r="DP330" i="2"/>
  <c r="DB330" i="2"/>
  <c r="DX330" i="2"/>
  <c r="EA330" i="2"/>
  <c r="DK330" i="2"/>
  <c r="CY330" i="2"/>
  <c r="DC330" i="2"/>
  <c r="DF330" i="2"/>
  <c r="DY330" i="2"/>
  <c r="DN330" i="2"/>
  <c r="EC330" i="2"/>
  <c r="DI332" i="2"/>
  <c r="DE332" i="2"/>
  <c r="EB332" i="2"/>
  <c r="DC332" i="2"/>
  <c r="DK332" i="2"/>
  <c r="DS332" i="2"/>
  <c r="DH332" i="2"/>
  <c r="EA332" i="2"/>
  <c r="DR332" i="2"/>
  <c r="DD332" i="2"/>
  <c r="DB332" i="2"/>
  <c r="DQ332" i="2"/>
  <c r="DL332" i="2"/>
  <c r="CZ332" i="2"/>
  <c r="DM332" i="2"/>
  <c r="DY332" i="2"/>
  <c r="DF332" i="2"/>
  <c r="DV332" i="2"/>
  <c r="DW332" i="2"/>
  <c r="DT332" i="2"/>
  <c r="DP332" i="2"/>
  <c r="DZ332" i="2"/>
  <c r="DJ332" i="2"/>
  <c r="CY332" i="2"/>
  <c r="DU332" i="2"/>
  <c r="DG332" i="2"/>
  <c r="DN332" i="2"/>
  <c r="DX332" i="2"/>
  <c r="DO332" i="2"/>
  <c r="DA332" i="2"/>
  <c r="EC332" i="2"/>
  <c r="CX332" i="2"/>
  <c r="DR341" i="2"/>
  <c r="DT341" i="2"/>
  <c r="DN341" i="2"/>
  <c r="DZ341" i="2"/>
  <c r="EA341" i="2"/>
  <c r="DU341" i="2"/>
  <c r="DW341" i="2"/>
  <c r="DO341" i="2"/>
  <c r="DA341" i="2"/>
  <c r="DB341" i="2"/>
  <c r="DV341" i="2"/>
  <c r="CZ341" i="2"/>
  <c r="DK341" i="2"/>
  <c r="DJ341" i="2"/>
  <c r="DM341" i="2"/>
  <c r="DY341" i="2"/>
  <c r="DG341" i="2"/>
  <c r="DX341" i="2"/>
  <c r="EC341" i="2"/>
  <c r="DC341" i="2"/>
  <c r="EB341" i="2"/>
  <c r="DS341" i="2"/>
  <c r="DL341" i="2"/>
  <c r="DE341" i="2"/>
  <c r="DP341" i="2"/>
  <c r="DI341" i="2"/>
  <c r="CY341" i="2"/>
  <c r="DQ341" i="2"/>
  <c r="DH341" i="2"/>
  <c r="CX341" i="2"/>
  <c r="DD341" i="2"/>
  <c r="DF341" i="2"/>
  <c r="EB348" i="2"/>
  <c r="DX348" i="2"/>
  <c r="EA348" i="2"/>
  <c r="DY348" i="2"/>
  <c r="DO348" i="2"/>
  <c r="DA348" i="2"/>
  <c r="DP348" i="2"/>
  <c r="DK348" i="2"/>
  <c r="DW348" i="2"/>
  <c r="DJ348" i="2"/>
  <c r="DM348" i="2"/>
  <c r="DD348" i="2"/>
  <c r="DZ348" i="2"/>
  <c r="DC348" i="2"/>
  <c r="DS348" i="2"/>
  <c r="CZ348" i="2"/>
  <c r="DV348" i="2"/>
  <c r="DE348" i="2"/>
  <c r="DB348" i="2"/>
  <c r="DH348" i="2"/>
  <c r="DN348" i="2"/>
  <c r="DF348" i="2"/>
  <c r="DU348" i="2"/>
  <c r="DT348" i="2"/>
  <c r="EC348" i="2"/>
  <c r="CY348" i="2"/>
  <c r="DG348" i="2"/>
  <c r="DR348" i="2"/>
  <c r="DQ348" i="2"/>
  <c r="CX348" i="2"/>
  <c r="DL348" i="2"/>
  <c r="DI348" i="2"/>
  <c r="DF346" i="2"/>
  <c r="DK346" i="2"/>
  <c r="DU346" i="2"/>
  <c r="DN346" i="2"/>
  <c r="CY346" i="2"/>
  <c r="DA346" i="2"/>
  <c r="DD346" i="2"/>
  <c r="DJ346" i="2"/>
  <c r="DO346" i="2"/>
  <c r="CX346" i="2"/>
  <c r="DB346" i="2"/>
  <c r="DX346" i="2"/>
  <c r="DV346" i="2"/>
  <c r="DL346" i="2"/>
  <c r="DQ346" i="2"/>
  <c r="DI346" i="2"/>
  <c r="DR346" i="2"/>
  <c r="DG346" i="2"/>
  <c r="DM346" i="2"/>
  <c r="DP346" i="2"/>
  <c r="DC346" i="2"/>
  <c r="DW346" i="2"/>
  <c r="CZ346" i="2"/>
  <c r="EB346" i="2"/>
  <c r="EC346" i="2"/>
  <c r="DZ346" i="2"/>
  <c r="DY346" i="2"/>
  <c r="DE346" i="2"/>
  <c r="DT346" i="2"/>
  <c r="EA346" i="2"/>
  <c r="DS346" i="2"/>
  <c r="DH346" i="2"/>
  <c r="DA361" i="2"/>
  <c r="DQ361" i="2"/>
  <c r="DP361" i="2"/>
  <c r="DB361" i="2"/>
  <c r="DE361" i="2"/>
  <c r="DG361" i="2"/>
  <c r="DL361" i="2"/>
  <c r="DV361" i="2"/>
  <c r="EB361" i="2"/>
  <c r="DN361" i="2"/>
  <c r="CZ361" i="2"/>
  <c r="DS361" i="2"/>
  <c r="DM361" i="2"/>
  <c r="DW361" i="2"/>
  <c r="DF361" i="2"/>
  <c r="DR361" i="2"/>
  <c r="EC361" i="2"/>
  <c r="DJ361" i="2"/>
  <c r="DZ361" i="2"/>
  <c r="CY361" i="2"/>
  <c r="EA361" i="2"/>
  <c r="DU361" i="2"/>
  <c r="CX361" i="2"/>
  <c r="DH361" i="2"/>
  <c r="DK361" i="2"/>
  <c r="DO361" i="2"/>
  <c r="DC361" i="2"/>
  <c r="DY361" i="2"/>
  <c r="DT361" i="2"/>
  <c r="DX361" i="2"/>
  <c r="DD361" i="2"/>
  <c r="DI361" i="2"/>
  <c r="DO399" i="2"/>
  <c r="DI399" i="2"/>
  <c r="CY399" i="2"/>
  <c r="DS399" i="2"/>
  <c r="CX399" i="2"/>
  <c r="DH399" i="2"/>
  <c r="DC399" i="2"/>
  <c r="DP399" i="2"/>
  <c r="DN399" i="2"/>
  <c r="DT399" i="2"/>
  <c r="DL399" i="2"/>
  <c r="EC399" i="2"/>
  <c r="DA399" i="2"/>
  <c r="DV399" i="2"/>
  <c r="EB399" i="2"/>
  <c r="DB399" i="2"/>
  <c r="DR399" i="2"/>
  <c r="DW399" i="2"/>
  <c r="DM399" i="2"/>
  <c r="DZ399" i="2"/>
  <c r="EA399" i="2"/>
  <c r="DU399" i="2"/>
  <c r="DY399" i="2"/>
  <c r="DK399" i="2"/>
  <c r="DG399" i="2"/>
  <c r="DF399" i="2"/>
  <c r="DJ399" i="2"/>
  <c r="DQ399" i="2"/>
  <c r="DD399" i="2"/>
  <c r="CZ399" i="2"/>
  <c r="DX399" i="2"/>
  <c r="DE399" i="2"/>
  <c r="CY374" i="2"/>
  <c r="DQ374" i="2"/>
  <c r="EA374" i="2"/>
  <c r="EC374" i="2"/>
  <c r="DC374" i="2"/>
  <c r="DJ374" i="2"/>
  <c r="DU374" i="2"/>
  <c r="DK374" i="2"/>
  <c r="DH374" i="2"/>
  <c r="EB374" i="2"/>
  <c r="DD374" i="2"/>
  <c r="DB374" i="2"/>
  <c r="DG374" i="2"/>
  <c r="DM374" i="2"/>
  <c r="DS374" i="2"/>
  <c r="DZ374" i="2"/>
  <c r="DR374" i="2"/>
  <c r="DO374" i="2"/>
  <c r="DY374" i="2"/>
  <c r="CZ374" i="2"/>
  <c r="DA374" i="2"/>
  <c r="DT374" i="2"/>
  <c r="DP374" i="2"/>
  <c r="DV374" i="2"/>
  <c r="DW374" i="2"/>
  <c r="DL374" i="2"/>
  <c r="DE374" i="2"/>
  <c r="DX374" i="2"/>
  <c r="DF374" i="2"/>
  <c r="DI374" i="2"/>
  <c r="CX374" i="2"/>
  <c r="DN374" i="2"/>
  <c r="CX324" i="2"/>
  <c r="DQ324" i="2"/>
  <c r="EA324" i="2"/>
  <c r="DW324" i="2"/>
  <c r="DB324" i="2"/>
  <c r="DL324" i="2"/>
  <c r="EC324" i="2"/>
  <c r="DR324" i="2"/>
  <c r="DT324" i="2"/>
  <c r="DS324" i="2"/>
  <c r="DN324" i="2"/>
  <c r="DD324" i="2"/>
  <c r="DM324" i="2"/>
  <c r="DK324" i="2"/>
  <c r="DJ324" i="2"/>
  <c r="EB324" i="2"/>
  <c r="DP324" i="2"/>
  <c r="CY324" i="2"/>
  <c r="CZ324" i="2"/>
  <c r="DE324" i="2"/>
  <c r="DV324" i="2"/>
  <c r="DC324" i="2"/>
  <c r="DZ324" i="2"/>
  <c r="DI324" i="2"/>
  <c r="DU324" i="2"/>
  <c r="DA324" i="2"/>
  <c r="DY324" i="2"/>
  <c r="DG324" i="2"/>
  <c r="DH324" i="2"/>
  <c r="DO324" i="2"/>
  <c r="DX324" i="2"/>
  <c r="DF324" i="2"/>
  <c r="DH365" i="2"/>
  <c r="DT365" i="2"/>
  <c r="EB365" i="2"/>
  <c r="DK365" i="2"/>
  <c r="CX365" i="2"/>
  <c r="DZ365" i="2"/>
  <c r="DF365" i="2"/>
  <c r="DN365" i="2"/>
  <c r="DU365" i="2"/>
  <c r="CY365" i="2"/>
  <c r="DR365" i="2"/>
  <c r="DP365" i="2"/>
  <c r="DI365" i="2"/>
  <c r="DW365" i="2"/>
  <c r="DJ365" i="2"/>
  <c r="EC365" i="2"/>
  <c r="DS365" i="2"/>
  <c r="DQ365" i="2"/>
  <c r="DE365" i="2"/>
  <c r="DC365" i="2"/>
  <c r="CZ365" i="2"/>
  <c r="DV365" i="2"/>
  <c r="DM365" i="2"/>
  <c r="DA365" i="2"/>
  <c r="DX365" i="2"/>
  <c r="DL365" i="2"/>
  <c r="DY365" i="2"/>
  <c r="DB365" i="2"/>
  <c r="DD365" i="2"/>
  <c r="EA365" i="2"/>
  <c r="DO365" i="2"/>
  <c r="DG365" i="2"/>
  <c r="DP392" i="2"/>
  <c r="DM392" i="2"/>
  <c r="DB392" i="2"/>
  <c r="DU392" i="2"/>
  <c r="DJ392" i="2"/>
  <c r="DT392" i="2"/>
  <c r="EB392" i="2"/>
  <c r="DE392" i="2"/>
  <c r="DO392" i="2"/>
  <c r="DY392" i="2"/>
  <c r="DH392" i="2"/>
  <c r="DS392" i="2"/>
  <c r="DF392" i="2"/>
  <c r="DN392" i="2"/>
  <c r="EA392" i="2"/>
  <c r="DR392" i="2"/>
  <c r="DC392" i="2"/>
  <c r="DZ392" i="2"/>
  <c r="DA392" i="2"/>
  <c r="CX392" i="2"/>
  <c r="DL392" i="2"/>
  <c r="DQ392" i="2"/>
  <c r="DD392" i="2"/>
  <c r="DX392" i="2"/>
  <c r="CZ392" i="2"/>
  <c r="DG392" i="2"/>
  <c r="CY392" i="2"/>
  <c r="DK392" i="2"/>
  <c r="DV392" i="2"/>
  <c r="EC392" i="2"/>
  <c r="DI392" i="2"/>
  <c r="DW392" i="2"/>
  <c r="DC394" i="2"/>
  <c r="DO394" i="2"/>
  <c r="DA394" i="2"/>
  <c r="DM394" i="2"/>
  <c r="DJ394" i="2"/>
  <c r="DW394" i="2"/>
  <c r="DR394" i="2"/>
  <c r="EC394" i="2"/>
  <c r="CX394" i="2"/>
  <c r="EA394" i="2"/>
  <c r="DQ394" i="2"/>
  <c r="CY394" i="2"/>
  <c r="DK394" i="2"/>
  <c r="DG394" i="2"/>
  <c r="DZ394" i="2"/>
  <c r="DH394" i="2"/>
  <c r="DY394" i="2"/>
  <c r="DI394" i="2"/>
  <c r="DU394" i="2"/>
  <c r="EB394" i="2"/>
  <c r="DF394" i="2"/>
  <c r="DS394" i="2"/>
  <c r="DB394" i="2"/>
  <c r="DP394" i="2"/>
  <c r="DD394" i="2"/>
  <c r="DL394" i="2"/>
  <c r="DN394" i="2"/>
  <c r="CZ394" i="2"/>
  <c r="DT394" i="2"/>
  <c r="DV394" i="2"/>
  <c r="DX394" i="2"/>
  <c r="DE394" i="2"/>
  <c r="DN507" i="2"/>
  <c r="DO507" i="2" s="1"/>
  <c r="DN485" i="2"/>
  <c r="DO485" i="2" s="1"/>
  <c r="DN542" i="2"/>
  <c r="DO542" i="2" s="1"/>
  <c r="DN464" i="2"/>
  <c r="DO464" i="2" s="1"/>
  <c r="DN493" i="2"/>
  <c r="DN556" i="2"/>
  <c r="DO556" i="2" s="1"/>
  <c r="DP556" i="2" s="1"/>
  <c r="DN506" i="2"/>
  <c r="DN467" i="2"/>
  <c r="DJ57" i="2"/>
  <c r="DJ63" i="2"/>
  <c r="DJ60" i="2"/>
  <c r="DJ79" i="2"/>
  <c r="DJ85" i="2"/>
  <c r="DJ42" i="2"/>
  <c r="DJ81" i="2"/>
  <c r="DJ76" i="2"/>
  <c r="DJ97" i="2"/>
  <c r="DJ53" i="2"/>
  <c r="DJ74" i="2"/>
  <c r="DJ19" i="2"/>
  <c r="DJ93" i="2"/>
  <c r="DJ21" i="2"/>
  <c r="DJ98" i="2"/>
  <c r="DJ38" i="2"/>
  <c r="DJ45" i="2"/>
  <c r="DJ68" i="2"/>
  <c r="DJ96" i="2"/>
  <c r="DJ14" i="2"/>
  <c r="DJ50" i="2"/>
  <c r="DJ73" i="2"/>
  <c r="DJ11" i="2"/>
  <c r="DJ84" i="2"/>
  <c r="DJ16" i="2"/>
  <c r="DJ92" i="2"/>
  <c r="DJ9" i="2"/>
  <c r="DJ46" i="2"/>
  <c r="DJ13" i="2"/>
  <c r="DJ49" i="2"/>
  <c r="DJ52" i="2"/>
  <c r="DJ99" i="2"/>
  <c r="DJ90" i="2"/>
  <c r="DJ8" i="2"/>
  <c r="DJ54" i="2"/>
  <c r="DJ32" i="2"/>
  <c r="DJ29" i="2"/>
  <c r="DJ12" i="2"/>
  <c r="DJ86" i="2"/>
  <c r="DJ43" i="2"/>
  <c r="DJ37" i="2"/>
  <c r="DJ44" i="2"/>
  <c r="DJ39" i="2"/>
  <c r="DJ87" i="2"/>
  <c r="DJ67" i="2"/>
  <c r="DJ18" i="2"/>
  <c r="DJ94" i="2"/>
  <c r="DJ17" i="2"/>
  <c r="DJ48" i="2"/>
  <c r="DJ25" i="2"/>
  <c r="DJ89" i="2"/>
  <c r="DJ88" i="2"/>
  <c r="DJ65" i="2"/>
  <c r="DJ24" i="2"/>
  <c r="DJ33" i="2"/>
  <c r="DJ31" i="2"/>
  <c r="DJ22" i="2"/>
  <c r="DJ91" i="2"/>
  <c r="DJ40" i="2"/>
  <c r="DJ36" i="2"/>
  <c r="DJ58" i="2"/>
  <c r="DJ82" i="2"/>
  <c r="DJ23" i="2"/>
  <c r="DJ64" i="2"/>
  <c r="DJ102" i="2"/>
  <c r="DJ28" i="2"/>
  <c r="DJ59" i="2"/>
  <c r="DJ6" i="2"/>
  <c r="DJ34" i="2"/>
  <c r="DJ26" i="2"/>
  <c r="DJ69" i="2"/>
  <c r="DJ71" i="2"/>
  <c r="DJ104" i="2"/>
  <c r="DJ47" i="2"/>
  <c r="DJ7" i="2"/>
  <c r="DJ62" i="2"/>
  <c r="DJ61" i="2"/>
  <c r="DJ41" i="2"/>
  <c r="DJ56" i="2"/>
  <c r="DJ75" i="2"/>
  <c r="DJ72" i="2"/>
  <c r="DJ5" i="2"/>
  <c r="DJ83" i="2"/>
  <c r="DJ101" i="2"/>
  <c r="DJ95" i="2"/>
  <c r="DJ20" i="2"/>
  <c r="DJ27" i="2"/>
  <c r="DJ35" i="2"/>
  <c r="DJ103" i="2"/>
  <c r="DJ15" i="2"/>
  <c r="DJ77" i="2"/>
  <c r="DJ30" i="2"/>
  <c r="DJ51" i="2"/>
  <c r="DJ70" i="2"/>
  <c r="DJ80" i="2"/>
  <c r="DJ55" i="2"/>
  <c r="DJ78" i="2"/>
  <c r="DJ100" i="2"/>
  <c r="DJ66" i="2"/>
  <c r="DJ10" i="2"/>
  <c r="BF614" i="2"/>
  <c r="BG614" i="2" s="1"/>
  <c r="BF673" i="2"/>
  <c r="BG673" i="2" s="1"/>
  <c r="BH673" i="2" s="1"/>
  <c r="BF617" i="2"/>
  <c r="BF669" i="2"/>
  <c r="BG669" i="2" s="1"/>
  <c r="BF687" i="2"/>
  <c r="BG687" i="2" s="1"/>
  <c r="BH687" i="2" s="1"/>
  <c r="BI687" i="2" s="1"/>
  <c r="BF672" i="2"/>
  <c r="BG672" i="2" s="1"/>
  <c r="BH672" i="2" s="1"/>
  <c r="DN528" i="2"/>
  <c r="DN510" i="2"/>
  <c r="DO510" i="2" s="1"/>
  <c r="DP510" i="2" s="1"/>
  <c r="DN468" i="2"/>
  <c r="DO468" i="2" s="1"/>
  <c r="DN472" i="2"/>
  <c r="DO472" i="2" s="1"/>
  <c r="DN531" i="2"/>
  <c r="DN473" i="2"/>
  <c r="DO473" i="2" s="1"/>
  <c r="BF653" i="2"/>
  <c r="BG653" i="2" s="1"/>
  <c r="BF683" i="2"/>
  <c r="BG683" i="2" s="1"/>
  <c r="BF641" i="2"/>
  <c r="BG641" i="2" s="1"/>
  <c r="BF627" i="2"/>
  <c r="BF621" i="2"/>
  <c r="BG621" i="2" s="1"/>
  <c r="BH621" i="2" s="1"/>
  <c r="BF677" i="2"/>
  <c r="BG677" i="2" s="1"/>
  <c r="DN459" i="2"/>
  <c r="DO459" i="2" s="1"/>
  <c r="DN500" i="2"/>
  <c r="DO500" i="2" s="1"/>
  <c r="DN546" i="2"/>
  <c r="DO546" i="2" s="1"/>
  <c r="DP546" i="2" s="1"/>
  <c r="DN499" i="2"/>
  <c r="DO499" i="2" s="1"/>
  <c r="DN492" i="2"/>
  <c r="DO492" i="2" s="1"/>
  <c r="BF702" i="2"/>
  <c r="BG702" i="2" s="1"/>
  <c r="BF658" i="2"/>
  <c r="BF613" i="2"/>
  <c r="BG613" i="2" s="1"/>
  <c r="BH613" i="2" s="1"/>
  <c r="BF634" i="2"/>
  <c r="BG634" i="2" s="1"/>
  <c r="BH634" i="2" s="1"/>
  <c r="BF644" i="2"/>
  <c r="BF635" i="2"/>
  <c r="BG635" i="2" s="1"/>
  <c r="DN519" i="2"/>
  <c r="DN474" i="2"/>
  <c r="DO474" i="2" s="1"/>
  <c r="DP474" i="2" s="1"/>
  <c r="DN461" i="2"/>
  <c r="DO461" i="2" s="1"/>
  <c r="DN489" i="2"/>
  <c r="DO489" i="2" s="1"/>
  <c r="DP489" i="2" s="1"/>
  <c r="DQ489" i="2" s="1"/>
  <c r="DR489" i="2" s="1"/>
  <c r="DN482" i="2"/>
  <c r="DO482" i="2" s="1"/>
  <c r="DN476" i="2"/>
  <c r="DO476" i="2" s="1"/>
  <c r="CV340" i="2"/>
  <c r="CU372" i="2"/>
  <c r="CV372" i="2" s="1"/>
  <c r="CU321" i="2"/>
  <c r="CV321" i="2" s="1"/>
  <c r="BF637" i="2"/>
  <c r="BG637" i="2" s="1"/>
  <c r="BF651" i="2"/>
  <c r="BG651" i="2" s="1"/>
  <c r="BH651" i="2" s="1"/>
  <c r="BF676" i="2"/>
  <c r="BF654" i="2"/>
  <c r="BG654" i="2" s="1"/>
  <c r="BF610" i="2"/>
  <c r="BG610" i="2" s="1"/>
  <c r="BF645" i="2"/>
  <c r="BG645" i="2" s="1"/>
  <c r="BH645" i="2" s="1"/>
  <c r="CT304" i="2"/>
  <c r="CU304" i="2" s="1"/>
  <c r="CV304" i="2" s="1"/>
  <c r="CV401" i="2"/>
  <c r="DK338" i="2"/>
  <c r="EC338" i="2"/>
  <c r="DC338" i="2"/>
  <c r="DI338" i="2"/>
  <c r="DB338" i="2"/>
  <c r="DJ338" i="2"/>
  <c r="DP338" i="2"/>
  <c r="DV338" i="2"/>
  <c r="EA338" i="2"/>
  <c r="DW338" i="2"/>
  <c r="DD338" i="2"/>
  <c r="CX338" i="2"/>
  <c r="DG338" i="2"/>
  <c r="CZ338" i="2"/>
  <c r="DE338" i="2"/>
  <c r="DS338" i="2"/>
  <c r="DH338" i="2"/>
  <c r="DX338" i="2"/>
  <c r="DN338" i="2"/>
  <c r="CY338" i="2"/>
  <c r="DO338" i="2"/>
  <c r="DL338" i="2"/>
  <c r="DT338" i="2"/>
  <c r="DQ338" i="2"/>
  <c r="DY338" i="2"/>
  <c r="EB338" i="2"/>
  <c r="DF338" i="2"/>
  <c r="DR338" i="2"/>
  <c r="DA338" i="2"/>
  <c r="DZ338" i="2"/>
  <c r="DM338" i="2"/>
  <c r="DU338" i="2"/>
  <c r="EB387" i="2"/>
  <c r="DO387" i="2"/>
  <c r="DE387" i="2"/>
  <c r="DY387" i="2"/>
  <c r="DX387" i="2"/>
  <c r="CY387" i="2"/>
  <c r="DM387" i="2"/>
  <c r="DH387" i="2"/>
  <c r="EA387" i="2"/>
  <c r="CZ387" i="2"/>
  <c r="DK387" i="2"/>
  <c r="DI387" i="2"/>
  <c r="DN387" i="2"/>
  <c r="DD387" i="2"/>
  <c r="DC387" i="2"/>
  <c r="EC387" i="2"/>
  <c r="DP387" i="2"/>
  <c r="DG387" i="2"/>
  <c r="DU387" i="2"/>
  <c r="DL387" i="2"/>
  <c r="DF387" i="2"/>
  <c r="CX387" i="2"/>
  <c r="DW387" i="2"/>
  <c r="DV387" i="2"/>
  <c r="DJ387" i="2"/>
  <c r="DA387" i="2"/>
  <c r="DZ387" i="2"/>
  <c r="DR387" i="2"/>
  <c r="DS387" i="2"/>
  <c r="DT387" i="2"/>
  <c r="DQ387" i="2"/>
  <c r="DB387" i="2"/>
  <c r="CV369" i="2"/>
  <c r="CU396" i="2"/>
  <c r="CV396" i="2" s="1"/>
  <c r="CU353" i="2"/>
  <c r="CV353" i="2" s="1"/>
  <c r="CV354" i="2"/>
  <c r="CV377" i="2"/>
  <c r="DN539" i="2"/>
  <c r="DN520" i="2"/>
  <c r="DO520" i="2" s="1"/>
  <c r="DP520" i="2" s="1"/>
  <c r="DQ520" i="2" s="1"/>
  <c r="DN466" i="2"/>
  <c r="BF624" i="2"/>
  <c r="BG624" i="2" s="1"/>
  <c r="BH624" i="2" s="1"/>
  <c r="BF628" i="2"/>
  <c r="BF682" i="2"/>
  <c r="BF663" i="2"/>
  <c r="BF648" i="2"/>
  <c r="BG648" i="2" s="1"/>
  <c r="BF611" i="2"/>
  <c r="DN471" i="2"/>
  <c r="DO471" i="2" s="1"/>
  <c r="DN488" i="2"/>
  <c r="DN549" i="2"/>
  <c r="DO549" i="2" s="1"/>
  <c r="DN548" i="2"/>
  <c r="DN503" i="2"/>
  <c r="DO503" i="2" s="1"/>
  <c r="DP503" i="2" s="1"/>
  <c r="DQ503" i="2" s="1"/>
  <c r="DN478" i="2"/>
  <c r="DO478" i="2" s="1"/>
  <c r="EC308" i="2"/>
  <c r="DF308" i="2"/>
  <c r="CZ308" i="2"/>
  <c r="DP308" i="2"/>
  <c r="DQ308" i="2"/>
  <c r="DK308" i="2"/>
  <c r="DY308" i="2"/>
  <c r="DJ308" i="2"/>
  <c r="DX308" i="2"/>
  <c r="DB308" i="2"/>
  <c r="DT308" i="2"/>
  <c r="DG308" i="2"/>
  <c r="CY308" i="2"/>
  <c r="DO308" i="2"/>
  <c r="EB308" i="2"/>
  <c r="DI308" i="2"/>
  <c r="DR308" i="2"/>
  <c r="DA308" i="2"/>
  <c r="DC308" i="2"/>
  <c r="DH308" i="2"/>
  <c r="DD308" i="2"/>
  <c r="DE308" i="2"/>
  <c r="DL308" i="2"/>
  <c r="EA308" i="2"/>
  <c r="DU308" i="2"/>
  <c r="DN308" i="2"/>
  <c r="DZ308" i="2"/>
  <c r="DS308" i="2"/>
  <c r="DM308" i="2"/>
  <c r="CX308" i="2"/>
  <c r="DW308" i="2"/>
  <c r="DV308" i="2"/>
  <c r="BF697" i="2"/>
  <c r="BG697" i="2" s="1"/>
  <c r="BF686" i="2"/>
  <c r="BF665" i="2"/>
  <c r="BG665" i="2" s="1"/>
  <c r="BF666" i="2"/>
  <c r="BG666" i="2" s="1"/>
  <c r="BF681" i="2"/>
  <c r="BG681" i="2" s="1"/>
  <c r="BH681" i="2" s="1"/>
  <c r="BF612" i="2"/>
  <c r="BG612" i="2" s="1"/>
  <c r="BF652" i="2"/>
  <c r="DN535" i="2"/>
  <c r="DO535" i="2" s="1"/>
  <c r="DN483" i="2"/>
  <c r="DO483" i="2" s="1"/>
  <c r="DN511" i="2"/>
  <c r="DO511" i="2" s="1"/>
  <c r="DN495" i="2"/>
  <c r="DO495" i="2" s="1"/>
  <c r="DN538" i="2"/>
  <c r="DO538" i="2" s="1"/>
  <c r="DN496" i="2"/>
  <c r="DO496" i="2" s="1"/>
  <c r="DU349" i="2"/>
  <c r="DP349" i="2"/>
  <c r="DN349" i="2"/>
  <c r="DY349" i="2"/>
  <c r="EC349" i="2"/>
  <c r="DE349" i="2"/>
  <c r="DJ349" i="2"/>
  <c r="DH349" i="2"/>
  <c r="DR349" i="2"/>
  <c r="DX349" i="2"/>
  <c r="DQ349" i="2"/>
  <c r="DT349" i="2"/>
  <c r="DF349" i="2"/>
  <c r="CZ349" i="2"/>
  <c r="DL349" i="2"/>
  <c r="DC349" i="2"/>
  <c r="DK349" i="2"/>
  <c r="DO349" i="2"/>
  <c r="DI349" i="2"/>
  <c r="DZ349" i="2"/>
  <c r="DD349" i="2"/>
  <c r="EB349" i="2"/>
  <c r="CX349" i="2"/>
  <c r="DM349" i="2"/>
  <c r="EA349" i="2"/>
  <c r="DW349" i="2"/>
  <c r="DV349" i="2"/>
  <c r="DG349" i="2"/>
  <c r="DA349" i="2"/>
  <c r="CY349" i="2"/>
  <c r="DS349" i="2"/>
  <c r="DB349" i="2"/>
  <c r="BF691" i="2"/>
  <c r="BG691" i="2" s="1"/>
  <c r="BF674" i="2"/>
  <c r="BG674" i="2" s="1"/>
  <c r="BF659" i="2"/>
  <c r="BF636" i="2"/>
  <c r="BG636" i="2" s="1"/>
  <c r="BF607" i="2"/>
  <c r="BF694" i="2"/>
  <c r="BG694" i="2" s="1"/>
  <c r="BF623" i="2"/>
  <c r="DN479" i="2"/>
  <c r="DO479" i="2" s="1"/>
  <c r="DN514" i="2"/>
  <c r="DO514" i="2" s="1"/>
  <c r="DN462" i="2"/>
  <c r="DO462" i="2" s="1"/>
  <c r="DP462" i="2" s="1"/>
  <c r="DN550" i="2"/>
  <c r="DO550" i="2" s="1"/>
  <c r="DN526" i="2"/>
  <c r="DO526" i="2" s="1"/>
  <c r="DP526" i="2" s="1"/>
  <c r="DN494" i="2"/>
  <c r="DO494" i="2" s="1"/>
  <c r="DS311" i="2"/>
  <c r="DR311" i="2"/>
  <c r="DU311" i="2"/>
  <c r="DB311" i="2"/>
  <c r="DO311" i="2"/>
  <c r="DZ311" i="2"/>
  <c r="DY311" i="2"/>
  <c r="DH311" i="2"/>
  <c r="DA311" i="2"/>
  <c r="DJ311" i="2"/>
  <c r="DI311" i="2"/>
  <c r="DP311" i="2"/>
  <c r="DE311" i="2"/>
  <c r="CZ311" i="2"/>
  <c r="DD311" i="2"/>
  <c r="DT311" i="2"/>
  <c r="DX311" i="2"/>
  <c r="DL311" i="2"/>
  <c r="EC311" i="2"/>
  <c r="EB311" i="2"/>
  <c r="DF311" i="2"/>
  <c r="CX311" i="2"/>
  <c r="EA311" i="2"/>
  <c r="DV311" i="2"/>
  <c r="DW311" i="2"/>
  <c r="DK311" i="2"/>
  <c r="DG311" i="2"/>
  <c r="DQ311" i="2"/>
  <c r="DC311" i="2"/>
  <c r="DM311" i="2"/>
  <c r="CY311" i="2"/>
  <c r="DN311" i="2"/>
  <c r="DT362" i="2"/>
  <c r="DI362" i="2"/>
  <c r="DU362" i="2"/>
  <c r="DV362" i="2"/>
  <c r="DH362" i="2"/>
  <c r="DP362" i="2"/>
  <c r="DR362" i="2"/>
  <c r="DA362" i="2"/>
  <c r="DL362" i="2"/>
  <c r="DK362" i="2"/>
  <c r="DJ362" i="2"/>
  <c r="DY362" i="2"/>
  <c r="EB362" i="2"/>
  <c r="DW362" i="2"/>
  <c r="DN362" i="2"/>
  <c r="EA362" i="2"/>
  <c r="EC362" i="2"/>
  <c r="DD362" i="2"/>
  <c r="CY362" i="2"/>
  <c r="DG362" i="2"/>
  <c r="DM362" i="2"/>
  <c r="DC362" i="2"/>
  <c r="CZ362" i="2"/>
  <c r="DQ362" i="2"/>
  <c r="DO362" i="2"/>
  <c r="DB362" i="2"/>
  <c r="DX362" i="2"/>
  <c r="DZ362" i="2"/>
  <c r="DS362" i="2"/>
  <c r="DF362" i="2"/>
  <c r="DE362" i="2"/>
  <c r="CX362" i="2"/>
  <c r="CV337" i="2"/>
  <c r="CV385" i="2"/>
  <c r="BF631" i="2"/>
  <c r="BG631" i="2" s="1"/>
  <c r="BH631" i="2" s="1"/>
  <c r="BF689" i="2"/>
  <c r="BG689" i="2" s="1"/>
  <c r="BE604" i="2"/>
  <c r="BD705" i="2"/>
  <c r="BF657" i="2"/>
  <c r="BG657" i="2" s="1"/>
  <c r="BF664" i="2"/>
  <c r="BG664" i="2" s="1"/>
  <c r="BF629" i="2"/>
  <c r="DZ376" i="2"/>
  <c r="CX376" i="2"/>
  <c r="DM376" i="2"/>
  <c r="DS376" i="2"/>
  <c r="DU376" i="2"/>
  <c r="DF376" i="2"/>
  <c r="CZ376" i="2"/>
  <c r="DD376" i="2"/>
  <c r="DA376" i="2"/>
  <c r="DP376" i="2"/>
  <c r="DL376" i="2"/>
  <c r="DE376" i="2"/>
  <c r="DY376" i="2"/>
  <c r="DN376" i="2"/>
  <c r="DV376" i="2"/>
  <c r="DJ376" i="2"/>
  <c r="DO376" i="2"/>
  <c r="CY376" i="2"/>
  <c r="DT376" i="2"/>
  <c r="DX376" i="2"/>
  <c r="DQ376" i="2"/>
  <c r="DK376" i="2"/>
  <c r="EB376" i="2"/>
  <c r="DB376" i="2"/>
  <c r="DH376" i="2"/>
  <c r="DR376" i="2"/>
  <c r="DC376" i="2"/>
  <c r="DG376" i="2"/>
  <c r="DI376" i="2"/>
  <c r="DW376" i="2"/>
  <c r="EA376" i="2"/>
  <c r="EC376" i="2"/>
  <c r="CV335" i="2"/>
  <c r="DS402" i="2"/>
  <c r="DB402" i="2"/>
  <c r="EA402" i="2"/>
  <c r="DN402" i="2"/>
  <c r="DV402" i="2"/>
  <c r="EB402" i="2"/>
  <c r="DA402" i="2"/>
  <c r="DO402" i="2"/>
  <c r="DQ402" i="2"/>
  <c r="DH402" i="2"/>
  <c r="DW402" i="2"/>
  <c r="DR402" i="2"/>
  <c r="DM402" i="2"/>
  <c r="DP402" i="2"/>
  <c r="DD402" i="2"/>
  <c r="CY402" i="2"/>
  <c r="DL402" i="2"/>
  <c r="DZ402" i="2"/>
  <c r="CZ402" i="2"/>
  <c r="DX402" i="2"/>
  <c r="DC402" i="2"/>
  <c r="CX402" i="2"/>
  <c r="DE402" i="2"/>
  <c r="DT402" i="2"/>
  <c r="DI402" i="2"/>
  <c r="DU402" i="2"/>
  <c r="DY402" i="2"/>
  <c r="DJ402" i="2"/>
  <c r="EC402" i="2"/>
  <c r="DK402" i="2"/>
  <c r="DG402" i="2"/>
  <c r="DF402" i="2"/>
  <c r="DA323" i="2"/>
  <c r="DR323" i="2"/>
  <c r="DS323" i="2"/>
  <c r="CX323" i="2"/>
  <c r="DJ323" i="2"/>
  <c r="DK323" i="2"/>
  <c r="EA323" i="2"/>
  <c r="DO323" i="2"/>
  <c r="DI323" i="2"/>
  <c r="DE323" i="2"/>
  <c r="DD323" i="2"/>
  <c r="CZ323" i="2"/>
  <c r="DP323" i="2"/>
  <c r="DQ323" i="2"/>
  <c r="DN323" i="2"/>
  <c r="DH323" i="2"/>
  <c r="DC323" i="2"/>
  <c r="DL323" i="2"/>
  <c r="DM323" i="2"/>
  <c r="DV323" i="2"/>
  <c r="DT323" i="2"/>
  <c r="CY323" i="2"/>
  <c r="DY323" i="2"/>
  <c r="EC323" i="2"/>
  <c r="DU323" i="2"/>
  <c r="DF323" i="2"/>
  <c r="EB323" i="2"/>
  <c r="DB323" i="2"/>
  <c r="DX323" i="2"/>
  <c r="DG323" i="2"/>
  <c r="DZ323" i="2"/>
  <c r="DW323" i="2"/>
  <c r="CU358" i="2"/>
  <c r="CV358" i="2" s="1"/>
  <c r="DN530" i="2"/>
  <c r="DO530" i="2" s="1"/>
  <c r="DN537" i="2"/>
  <c r="DN487" i="2"/>
  <c r="DN490" i="2"/>
  <c r="DO490" i="2" s="1"/>
  <c r="DN527" i="2"/>
  <c r="DO527" i="2" s="1"/>
  <c r="DP527" i="2" s="1"/>
  <c r="DN532" i="2"/>
  <c r="DO532" i="2" s="1"/>
  <c r="DN524" i="2"/>
  <c r="DN463" i="2"/>
  <c r="DN534" i="2"/>
  <c r="DO534" i="2" s="1"/>
  <c r="DN516" i="2"/>
  <c r="DO516" i="2" s="1"/>
  <c r="DM457" i="2"/>
  <c r="DL558" i="2"/>
  <c r="BF618" i="2"/>
  <c r="BG618" i="2" s="1"/>
  <c r="BH618" i="2" s="1"/>
  <c r="BF700" i="2"/>
  <c r="BF620" i="2"/>
  <c r="BF630" i="2"/>
  <c r="BG630" i="2" s="1"/>
  <c r="BF649" i="2"/>
  <c r="BG649" i="2" s="1"/>
  <c r="BH649" i="2" s="1"/>
  <c r="BF615" i="2"/>
  <c r="BF632" i="2"/>
  <c r="BG632" i="2" s="1"/>
  <c r="DN470" i="2"/>
  <c r="DO470" i="2" s="1"/>
  <c r="DN544" i="2"/>
  <c r="DO544" i="2" s="1"/>
  <c r="DN502" i="2"/>
  <c r="DO502" i="2" s="1"/>
  <c r="DN522" i="2"/>
  <c r="DO522" i="2" s="1"/>
  <c r="DN505" i="2"/>
  <c r="DO505" i="2" s="1"/>
  <c r="DP505" i="2" s="1"/>
  <c r="DN533" i="2"/>
  <c r="DO533" i="2" s="1"/>
  <c r="DO339" i="2"/>
  <c r="DM339" i="2"/>
  <c r="DC339" i="2"/>
  <c r="DT339" i="2"/>
  <c r="DZ339" i="2"/>
  <c r="DJ339" i="2"/>
  <c r="DS339" i="2"/>
  <c r="CX339" i="2"/>
  <c r="DQ339" i="2"/>
  <c r="DV339" i="2"/>
  <c r="EB339" i="2"/>
  <c r="DG339" i="2"/>
  <c r="DR339" i="2"/>
  <c r="DP339" i="2"/>
  <c r="DL339" i="2"/>
  <c r="DI339" i="2"/>
  <c r="DD339" i="2"/>
  <c r="DN339" i="2"/>
  <c r="DH339" i="2"/>
  <c r="DU339" i="2"/>
  <c r="DF339" i="2"/>
  <c r="DY339" i="2"/>
  <c r="DA339" i="2"/>
  <c r="DB339" i="2"/>
  <c r="DK339" i="2"/>
  <c r="CY339" i="2"/>
  <c r="CZ339" i="2"/>
  <c r="EA339" i="2"/>
  <c r="DW339" i="2"/>
  <c r="DX339" i="2"/>
  <c r="DE339" i="2"/>
  <c r="EC339" i="2"/>
  <c r="DL368" i="2"/>
  <c r="DE368" i="2"/>
  <c r="DU368" i="2"/>
  <c r="CY368" i="2"/>
  <c r="DT368" i="2"/>
  <c r="DN368" i="2"/>
  <c r="DY368" i="2"/>
  <c r="DG368" i="2"/>
  <c r="DK368" i="2"/>
  <c r="DZ368" i="2"/>
  <c r="DW368" i="2"/>
  <c r="DM368" i="2"/>
  <c r="DC368" i="2"/>
  <c r="DI368" i="2"/>
  <c r="CX368" i="2"/>
  <c r="DS368" i="2"/>
  <c r="DX368" i="2"/>
  <c r="DH368" i="2"/>
  <c r="EC368" i="2"/>
  <c r="DJ368" i="2"/>
  <c r="DR368" i="2"/>
  <c r="EB368" i="2"/>
  <c r="DP368" i="2"/>
  <c r="DA368" i="2"/>
  <c r="DB368" i="2"/>
  <c r="DF368" i="2"/>
  <c r="DD368" i="2"/>
  <c r="EA368" i="2"/>
  <c r="DO368" i="2"/>
  <c r="DV368" i="2"/>
  <c r="CZ368" i="2"/>
  <c r="DQ368" i="2"/>
  <c r="BF662" i="2"/>
  <c r="BG662" i="2" s="1"/>
  <c r="BF688" i="2"/>
  <c r="BF667" i="2"/>
  <c r="BG667" i="2" s="1"/>
  <c r="BF626" i="2"/>
  <c r="BF655" i="2"/>
  <c r="BG655" i="2" s="1"/>
  <c r="BF668" i="2"/>
  <c r="BG668" i="2" s="1"/>
  <c r="DN460" i="2"/>
  <c r="DO460" i="2" s="1"/>
  <c r="DN504" i="2"/>
  <c r="DO504" i="2" s="1"/>
  <c r="DN551" i="2"/>
  <c r="DO551" i="2" s="1"/>
  <c r="DN469" i="2"/>
  <c r="DN512" i="2"/>
  <c r="DO512" i="2" s="1"/>
  <c r="DN540" i="2"/>
  <c r="DZ329" i="2"/>
  <c r="DG329" i="2"/>
  <c r="DS329" i="2"/>
  <c r="DI329" i="2"/>
  <c r="DK329" i="2"/>
  <c r="DD329" i="2"/>
  <c r="DE329" i="2"/>
  <c r="DH329" i="2"/>
  <c r="CY329" i="2"/>
  <c r="CZ329" i="2"/>
  <c r="DC329" i="2"/>
  <c r="DJ329" i="2"/>
  <c r="EA329" i="2"/>
  <c r="DY329" i="2"/>
  <c r="DP329" i="2"/>
  <c r="DA329" i="2"/>
  <c r="DF329" i="2"/>
  <c r="DT329" i="2"/>
  <c r="DO329" i="2"/>
  <c r="DB329" i="2"/>
  <c r="DL329" i="2"/>
  <c r="DX329" i="2"/>
  <c r="DQ329" i="2"/>
  <c r="CX329" i="2"/>
  <c r="DR329" i="2"/>
  <c r="DM329" i="2"/>
  <c r="DV329" i="2"/>
  <c r="EC329" i="2"/>
  <c r="DN329" i="2"/>
  <c r="EB329" i="2"/>
  <c r="DW329" i="2"/>
  <c r="DU329" i="2"/>
  <c r="BF698" i="2"/>
  <c r="BF679" i="2"/>
  <c r="BG679" i="2" s="1"/>
  <c r="BF671" i="2"/>
  <c r="BG671" i="2" s="1"/>
  <c r="BF680" i="2"/>
  <c r="BG680" i="2" s="1"/>
  <c r="BF609" i="2"/>
  <c r="BG609" i="2" s="1"/>
  <c r="BH609" i="2" s="1"/>
  <c r="BF605" i="2"/>
  <c r="BG605" i="2" s="1"/>
  <c r="BH605" i="2" s="1"/>
  <c r="DN508" i="2"/>
  <c r="DN515" i="2"/>
  <c r="DO515" i="2" s="1"/>
  <c r="DN465" i="2"/>
  <c r="DN529" i="2"/>
  <c r="DN536" i="2"/>
  <c r="DO536" i="2" s="1"/>
  <c r="DN554" i="2"/>
  <c r="DN513" i="2"/>
  <c r="DO513" i="2" s="1"/>
  <c r="DG382" i="2"/>
  <c r="DB382" i="2"/>
  <c r="DZ382" i="2"/>
  <c r="DE382" i="2"/>
  <c r="CX382" i="2"/>
  <c r="DW382" i="2"/>
  <c r="DD382" i="2"/>
  <c r="CY382" i="2"/>
  <c r="DO382" i="2"/>
  <c r="DF382" i="2"/>
  <c r="EB382" i="2"/>
  <c r="DL382" i="2"/>
  <c r="DJ382" i="2"/>
  <c r="DX382" i="2"/>
  <c r="DP382" i="2"/>
  <c r="DA382" i="2"/>
  <c r="DY382" i="2"/>
  <c r="DQ382" i="2"/>
  <c r="DC382" i="2"/>
  <c r="DH382" i="2"/>
  <c r="EA382" i="2"/>
  <c r="DK382" i="2"/>
  <c r="DM382" i="2"/>
  <c r="DT382" i="2"/>
  <c r="DU382" i="2"/>
  <c r="EC382" i="2"/>
  <c r="DN382" i="2"/>
  <c r="DS382" i="2"/>
  <c r="DR382" i="2"/>
  <c r="DI382" i="2"/>
  <c r="DV382" i="2"/>
  <c r="CZ382" i="2"/>
  <c r="DS314" i="2"/>
  <c r="DT314" i="2"/>
  <c r="DR314" i="2"/>
  <c r="DY314" i="2"/>
  <c r="DQ314" i="2"/>
  <c r="EB314" i="2"/>
  <c r="DO314" i="2"/>
  <c r="DC314" i="2"/>
  <c r="CX314" i="2"/>
  <c r="DP314" i="2"/>
  <c r="DZ314" i="2"/>
  <c r="DX314" i="2"/>
  <c r="DI314" i="2"/>
  <c r="DB314" i="2"/>
  <c r="DW314" i="2"/>
  <c r="EA314" i="2"/>
  <c r="DM314" i="2"/>
  <c r="DV314" i="2"/>
  <c r="DJ314" i="2"/>
  <c r="DH314" i="2"/>
  <c r="CZ314" i="2"/>
  <c r="DN314" i="2"/>
  <c r="DL314" i="2"/>
  <c r="EC314" i="2"/>
  <c r="DD314" i="2"/>
  <c r="DU314" i="2"/>
  <c r="CY314" i="2"/>
  <c r="DG314" i="2"/>
  <c r="DK314" i="2"/>
  <c r="DA314" i="2"/>
  <c r="DF314" i="2"/>
  <c r="DE314" i="2"/>
  <c r="BF692" i="2"/>
  <c r="BG692" i="2" s="1"/>
  <c r="BF608" i="2"/>
  <c r="BG608" i="2" s="1"/>
  <c r="BF616" i="2"/>
  <c r="BG616" i="2" s="1"/>
  <c r="BF622" i="2"/>
  <c r="BG622" i="2" s="1"/>
  <c r="BH622" i="2" s="1"/>
  <c r="BF703" i="2"/>
  <c r="BG703" i="2" s="1"/>
  <c r="BH703" i="2" s="1"/>
  <c r="BI703" i="2" s="1"/>
  <c r="BJ703" i="2" s="1"/>
  <c r="BF675" i="2"/>
  <c r="BG675" i="2" s="1"/>
  <c r="DO351" i="2"/>
  <c r="DP351" i="2"/>
  <c r="DU351" i="2"/>
  <c r="DC351" i="2"/>
  <c r="EA351" i="2"/>
  <c r="DS351" i="2"/>
  <c r="DM351" i="2"/>
  <c r="DQ351" i="2"/>
  <c r="CZ351" i="2"/>
  <c r="DD351" i="2"/>
  <c r="DR351" i="2"/>
  <c r="EB351" i="2"/>
  <c r="DY351" i="2"/>
  <c r="DT351" i="2"/>
  <c r="EC351" i="2"/>
  <c r="DE351" i="2"/>
  <c r="DW351" i="2"/>
  <c r="DZ351" i="2"/>
  <c r="DA351" i="2"/>
  <c r="DX351" i="2"/>
  <c r="DJ351" i="2"/>
  <c r="DG351" i="2"/>
  <c r="DL351" i="2"/>
  <c r="CX351" i="2"/>
  <c r="DB351" i="2"/>
  <c r="DN351" i="2"/>
  <c r="DH351" i="2"/>
  <c r="DF351" i="2"/>
  <c r="DI351" i="2"/>
  <c r="DV351" i="2"/>
  <c r="CY351" i="2"/>
  <c r="DK351" i="2"/>
  <c r="DZ315" i="2"/>
  <c r="DV315" i="2"/>
  <c r="DT315" i="2"/>
  <c r="DO315" i="2"/>
  <c r="EC315" i="2"/>
  <c r="DC315" i="2"/>
  <c r="EA315" i="2"/>
  <c r="DP315" i="2"/>
  <c r="DS315" i="2"/>
  <c r="CZ315" i="2"/>
  <c r="DH315" i="2"/>
  <c r="DA315" i="2"/>
  <c r="DD315" i="2"/>
  <c r="DQ315" i="2"/>
  <c r="DY315" i="2"/>
  <c r="DJ315" i="2"/>
  <c r="CX315" i="2"/>
  <c r="DN315" i="2"/>
  <c r="DW315" i="2"/>
  <c r="EB315" i="2"/>
  <c r="DM315" i="2"/>
  <c r="DF315" i="2"/>
  <c r="DB315" i="2"/>
  <c r="DE315" i="2"/>
  <c r="DG315" i="2"/>
  <c r="DI315" i="2"/>
  <c r="DL315" i="2"/>
  <c r="DK315" i="2"/>
  <c r="DX315" i="2"/>
  <c r="CY315" i="2"/>
  <c r="DU315" i="2"/>
  <c r="DR315" i="2"/>
  <c r="CV317" i="2"/>
  <c r="CV371" i="2"/>
  <c r="CV342" i="2"/>
  <c r="DN555" i="2"/>
  <c r="DN523" i="2"/>
  <c r="DO523" i="2" s="1"/>
  <c r="DP523" i="2" s="1"/>
  <c r="BF606" i="2"/>
  <c r="BF647" i="2"/>
  <c r="BG647" i="2" s="1"/>
  <c r="BH647" i="2" s="1"/>
  <c r="BF656" i="2"/>
  <c r="BF619" i="2"/>
  <c r="BF638" i="2"/>
  <c r="BF643" i="2"/>
  <c r="BG643" i="2" s="1"/>
  <c r="BH643" i="2" s="1"/>
  <c r="DN553" i="2"/>
  <c r="DO553" i="2" s="1"/>
  <c r="DN486" i="2"/>
  <c r="DN541" i="2"/>
  <c r="DO541" i="2" s="1"/>
  <c r="DN475" i="2"/>
  <c r="DO475" i="2" s="1"/>
  <c r="DN517" i="2"/>
  <c r="DO517" i="2" s="1"/>
  <c r="DN543" i="2"/>
  <c r="DO543" i="2" s="1"/>
  <c r="DN481" i="2"/>
  <c r="DO481" i="2" s="1"/>
  <c r="DK35" i="2"/>
  <c r="DK29" i="2"/>
  <c r="DK67" i="2"/>
  <c r="DK38" i="2"/>
  <c r="DK59" i="2"/>
  <c r="DK12" i="2"/>
  <c r="DK40" i="2"/>
  <c r="DK32" i="2"/>
  <c r="DK30" i="2"/>
  <c r="DK63" i="2"/>
  <c r="DK33" i="2"/>
  <c r="DK76" i="2"/>
  <c r="DK18" i="2"/>
  <c r="DK89" i="2"/>
  <c r="DK34" i="2"/>
  <c r="DK91" i="2"/>
  <c r="DK24" i="2"/>
  <c r="DK31" i="2"/>
  <c r="DK15" i="2"/>
  <c r="DK41" i="2"/>
  <c r="DK14" i="2"/>
  <c r="DK56" i="2"/>
  <c r="DK27" i="2"/>
  <c r="DK58" i="2"/>
  <c r="DK71" i="2"/>
  <c r="DK100" i="2"/>
  <c r="DK78" i="2"/>
  <c r="DK101" i="2"/>
  <c r="DK68" i="2"/>
  <c r="DK66" i="2"/>
  <c r="DK43" i="2"/>
  <c r="DK95" i="2"/>
  <c r="DK90" i="2"/>
  <c r="DK44" i="2"/>
  <c r="DK97" i="2"/>
  <c r="DK48" i="2"/>
  <c r="DK19" i="2"/>
  <c r="DK47" i="2"/>
  <c r="DK74" i="2"/>
  <c r="DK17" i="2"/>
  <c r="DK5" i="2"/>
  <c r="DK99" i="2"/>
  <c r="DK21" i="2"/>
  <c r="DK50" i="2"/>
  <c r="DK69" i="2"/>
  <c r="DK39" i="2"/>
  <c r="DK25" i="2"/>
  <c r="DK88" i="2"/>
  <c r="DK94" i="2"/>
  <c r="DK45" i="2"/>
  <c r="DK37" i="2"/>
  <c r="DK96" i="2"/>
  <c r="DK13" i="2"/>
  <c r="DK6" i="2"/>
  <c r="DK92" i="2"/>
  <c r="DK87" i="2"/>
  <c r="DK85" i="2"/>
  <c r="DK23" i="2"/>
  <c r="DK62" i="2"/>
  <c r="DK57" i="2"/>
  <c r="DK10" i="2"/>
  <c r="DK46" i="2"/>
  <c r="DK98" i="2"/>
  <c r="DK77" i="2"/>
  <c r="DK49" i="2"/>
  <c r="DK11" i="2"/>
  <c r="DK42" i="2"/>
  <c r="DK55" i="2"/>
  <c r="DK72" i="2"/>
  <c r="DK70" i="2"/>
  <c r="DK64" i="2"/>
  <c r="DK26" i="2"/>
  <c r="DK75" i="2"/>
  <c r="DK80" i="2"/>
  <c r="DK36" i="2"/>
  <c r="DK83" i="2"/>
  <c r="DK65" i="2"/>
  <c r="DK103" i="2"/>
  <c r="DK52" i="2"/>
  <c r="DK28" i="2"/>
  <c r="DK20" i="2"/>
  <c r="DK73" i="2"/>
  <c r="DK81" i="2"/>
  <c r="DK51" i="2"/>
  <c r="DK104" i="2"/>
  <c r="DK86" i="2"/>
  <c r="DK16" i="2"/>
  <c r="DK53" i="2"/>
  <c r="DK9" i="2"/>
  <c r="DK102" i="2"/>
  <c r="DK7" i="2"/>
  <c r="DK79" i="2"/>
  <c r="DK60" i="2"/>
  <c r="DK93" i="2"/>
  <c r="DK22" i="2"/>
  <c r="DK54" i="2"/>
  <c r="DK8" i="2"/>
  <c r="DK82" i="2"/>
  <c r="DK84" i="2"/>
  <c r="DK61" i="2"/>
  <c r="DC380" i="2"/>
  <c r="DX380" i="2"/>
  <c r="DY380" i="2"/>
  <c r="DF380" i="2"/>
  <c r="DG380" i="2"/>
  <c r="DR380" i="2"/>
  <c r="CX380" i="2"/>
  <c r="DM380" i="2"/>
  <c r="DQ380" i="2"/>
  <c r="EB380" i="2"/>
  <c r="DE380" i="2"/>
  <c r="DH380" i="2"/>
  <c r="DP380" i="2"/>
  <c r="DK380" i="2"/>
  <c r="DO380" i="2"/>
  <c r="DA380" i="2"/>
  <c r="DS380" i="2"/>
  <c r="DW380" i="2"/>
  <c r="DU380" i="2"/>
  <c r="EC380" i="2"/>
  <c r="DZ380" i="2"/>
  <c r="DI380" i="2"/>
  <c r="CZ380" i="2"/>
  <c r="DD380" i="2"/>
  <c r="DN380" i="2"/>
  <c r="DV380" i="2"/>
  <c r="EA380" i="2"/>
  <c r="DT380" i="2"/>
  <c r="DL380" i="2"/>
  <c r="CY380" i="2"/>
  <c r="DB380" i="2"/>
  <c r="DJ380" i="2"/>
  <c r="DV309" i="2"/>
  <c r="DT309" i="2"/>
  <c r="DP309" i="2"/>
  <c r="DC309" i="2"/>
  <c r="CZ309" i="2"/>
  <c r="EC309" i="2"/>
  <c r="DD309" i="2"/>
  <c r="DO309" i="2"/>
  <c r="DK309" i="2"/>
  <c r="DB309" i="2"/>
  <c r="DS309" i="2"/>
  <c r="EB309" i="2"/>
  <c r="DN309" i="2"/>
  <c r="DW309" i="2"/>
  <c r="DJ309" i="2"/>
  <c r="DE309" i="2"/>
  <c r="CX309" i="2"/>
  <c r="DX309" i="2"/>
  <c r="DU309" i="2"/>
  <c r="DQ309" i="2"/>
  <c r="DG309" i="2"/>
  <c r="DY309" i="2"/>
  <c r="DL309" i="2"/>
  <c r="DR309" i="2"/>
  <c r="DH309" i="2"/>
  <c r="DM309" i="2"/>
  <c r="DF309" i="2"/>
  <c r="CY309" i="2"/>
  <c r="DI309" i="2"/>
  <c r="DA309" i="2"/>
  <c r="DZ309" i="2"/>
  <c r="EA309" i="2"/>
  <c r="BF670" i="2"/>
  <c r="BG670" i="2" s="1"/>
  <c r="BF685" i="2"/>
  <c r="BF701" i="2"/>
  <c r="BG701" i="2" s="1"/>
  <c r="BF640" i="2"/>
  <c r="BG640" i="2" s="1"/>
  <c r="BF646" i="2"/>
  <c r="BG646" i="2" s="1"/>
  <c r="BF650" i="2"/>
  <c r="BG650" i="2" s="1"/>
  <c r="BH650" i="2" s="1"/>
  <c r="DN545" i="2"/>
  <c r="DO545" i="2" s="1"/>
  <c r="DP545" i="2" s="1"/>
  <c r="DN525" i="2"/>
  <c r="DO525" i="2" s="1"/>
  <c r="DN458" i="2"/>
  <c r="DO458" i="2" s="1"/>
  <c r="DN518" i="2"/>
  <c r="DN547" i="2"/>
  <c r="DN497" i="2"/>
  <c r="DN480" i="2"/>
  <c r="DO480" i="2" s="1"/>
  <c r="DP480" i="2" s="1"/>
  <c r="BF661" i="2"/>
  <c r="BF690" i="2"/>
  <c r="BF696" i="2"/>
  <c r="BF633" i="2"/>
  <c r="BG633" i="2" s="1"/>
  <c r="BF642" i="2"/>
  <c r="BG642" i="2" s="1"/>
  <c r="BF625" i="2"/>
  <c r="BG625" i="2" s="1"/>
  <c r="DN509" i="2"/>
  <c r="DO509" i="2" s="1"/>
  <c r="DP509" i="2" s="1"/>
  <c r="DN501" i="2"/>
  <c r="DN552" i="2"/>
  <c r="DN477" i="2"/>
  <c r="DO477" i="2" s="1"/>
  <c r="DN521" i="2"/>
  <c r="DN491" i="2"/>
  <c r="DI312" i="2"/>
  <c r="DG312" i="2"/>
  <c r="DY312" i="2"/>
  <c r="DK312" i="2"/>
  <c r="CX312" i="2"/>
  <c r="DZ312" i="2"/>
  <c r="DX312" i="2"/>
  <c r="DP312" i="2"/>
  <c r="DA312" i="2"/>
  <c r="DN312" i="2"/>
  <c r="DJ312" i="2"/>
  <c r="DT312" i="2"/>
  <c r="DQ312" i="2"/>
  <c r="DD312" i="2"/>
  <c r="CY312" i="2"/>
  <c r="DM312" i="2"/>
  <c r="DR312" i="2"/>
  <c r="DH312" i="2"/>
  <c r="DV312" i="2"/>
  <c r="EA312" i="2"/>
  <c r="DO312" i="2"/>
  <c r="DF312" i="2"/>
  <c r="DL312" i="2"/>
  <c r="DU312" i="2"/>
  <c r="DW312" i="2"/>
  <c r="DC312" i="2"/>
  <c r="DB312" i="2"/>
  <c r="EB312" i="2"/>
  <c r="CZ312" i="2"/>
  <c r="EC312" i="2"/>
  <c r="DE312" i="2"/>
  <c r="DS312" i="2"/>
  <c r="CY334" i="2"/>
  <c r="DV334" i="2"/>
  <c r="CX334" i="2"/>
  <c r="DF334" i="2"/>
  <c r="DY334" i="2"/>
  <c r="DI334" i="2"/>
  <c r="DB334" i="2"/>
  <c r="DD334" i="2"/>
  <c r="EA334" i="2"/>
  <c r="DP334" i="2"/>
  <c r="EC334" i="2"/>
  <c r="DQ334" i="2"/>
  <c r="DR334" i="2"/>
  <c r="DH334" i="2"/>
  <c r="DJ334" i="2"/>
  <c r="DS334" i="2"/>
  <c r="DU334" i="2"/>
  <c r="DO334" i="2"/>
  <c r="DA334" i="2"/>
  <c r="DW334" i="2"/>
  <c r="DT334" i="2"/>
  <c r="DC334" i="2"/>
  <c r="DN334" i="2"/>
  <c r="DL334" i="2"/>
  <c r="EB334" i="2"/>
  <c r="DK334" i="2"/>
  <c r="CZ334" i="2"/>
  <c r="DM334" i="2"/>
  <c r="DZ334" i="2"/>
  <c r="DG334" i="2"/>
  <c r="DX334" i="2"/>
  <c r="DE334" i="2"/>
  <c r="DT331" i="2"/>
  <c r="DD331" i="2"/>
  <c r="EA331" i="2"/>
  <c r="CY331" i="2"/>
  <c r="DJ331" i="2"/>
  <c r="DH331" i="2"/>
  <c r="DS331" i="2"/>
  <c r="DK331" i="2"/>
  <c r="DP331" i="2"/>
  <c r="DW331" i="2"/>
  <c r="DR331" i="2"/>
  <c r="DM331" i="2"/>
  <c r="DF331" i="2"/>
  <c r="DY331" i="2"/>
  <c r="DC331" i="2"/>
  <c r="DN331" i="2"/>
  <c r="EB331" i="2"/>
  <c r="DG331" i="2"/>
  <c r="DZ331" i="2"/>
  <c r="DB331" i="2"/>
  <c r="DO331" i="2"/>
  <c r="CZ331" i="2"/>
  <c r="DX331" i="2"/>
  <c r="EC331" i="2"/>
  <c r="DU331" i="2"/>
  <c r="DQ331" i="2"/>
  <c r="CX331" i="2"/>
  <c r="DE331" i="2"/>
  <c r="DA331" i="2"/>
  <c r="DV331" i="2"/>
  <c r="DI331" i="2"/>
  <c r="DL331" i="2"/>
  <c r="CV357" i="2"/>
  <c r="BF699" i="2"/>
  <c r="BG699" i="2" s="1"/>
  <c r="BF695" i="2"/>
  <c r="BG695" i="2" s="1"/>
  <c r="BF639" i="2"/>
  <c r="BG639" i="2" s="1"/>
  <c r="BF684" i="2"/>
  <c r="BG684" i="2" s="1"/>
  <c r="BF660" i="2"/>
  <c r="BG660" i="2" s="1"/>
  <c r="BF693" i="2"/>
  <c r="BG693" i="2" s="1"/>
  <c r="BF678" i="2"/>
  <c r="CU370" i="2"/>
  <c r="CV370" i="2" s="1"/>
  <c r="CU350" i="2"/>
  <c r="CV350" i="2" s="1"/>
  <c r="CU343" i="2"/>
  <c r="CV343" i="2" s="1"/>
  <c r="EB373" i="2"/>
  <c r="DP373" i="2"/>
  <c r="DO373" i="2"/>
  <c r="DX373" i="2"/>
  <c r="DK373" i="2"/>
  <c r="DG373" i="2"/>
  <c r="DU373" i="2"/>
  <c r="DY373" i="2"/>
  <c r="DM373" i="2"/>
  <c r="DH373" i="2"/>
  <c r="DR373" i="2"/>
  <c r="CZ373" i="2"/>
  <c r="DV373" i="2"/>
  <c r="DQ373" i="2"/>
  <c r="DE373" i="2"/>
  <c r="EC373" i="2"/>
  <c r="DS373" i="2"/>
  <c r="DC373" i="2"/>
  <c r="DL373" i="2"/>
  <c r="CX373" i="2"/>
  <c r="DW373" i="2"/>
  <c r="DZ373" i="2"/>
  <c r="DF373" i="2"/>
  <c r="DA373" i="2"/>
  <c r="DN373" i="2"/>
  <c r="DT373" i="2"/>
  <c r="DB373" i="2"/>
  <c r="DI373" i="2"/>
  <c r="DD373" i="2"/>
  <c r="CY373" i="2"/>
  <c r="EA373" i="2"/>
  <c r="DJ373" i="2"/>
  <c r="CV395" i="2"/>
  <c r="CJ186" i="2" l="1"/>
  <c r="CR186" i="2"/>
  <c r="CI186" i="2"/>
  <c r="CE186" i="2"/>
  <c r="CM186" i="2"/>
  <c r="CF186" i="2"/>
  <c r="CV186" i="2"/>
  <c r="CD186" i="2"/>
  <c r="CG186" i="2"/>
  <c r="CH186" i="2"/>
  <c r="CC186" i="2"/>
  <c r="CP186" i="2"/>
  <c r="CK186" i="2"/>
  <c r="CN186" i="2"/>
  <c r="CU186" i="2"/>
  <c r="CB186" i="2"/>
  <c r="CO186" i="2"/>
  <c r="CL186" i="2"/>
  <c r="CT186" i="2"/>
  <c r="CX186" i="2"/>
  <c r="CQ186" i="2"/>
  <c r="CS186" i="2"/>
  <c r="CY186" i="2"/>
  <c r="CW186" i="2"/>
  <c r="CD184" i="2"/>
  <c r="CX184" i="2"/>
  <c r="CN184" i="2"/>
  <c r="CR184" i="2"/>
  <c r="CO184" i="2"/>
  <c r="CE184" i="2"/>
  <c r="CY184" i="2"/>
  <c r="CF184" i="2"/>
  <c r="CS184" i="2"/>
  <c r="CP184" i="2"/>
  <c r="CT184" i="2"/>
  <c r="CJ184" i="2"/>
  <c r="CQ184" i="2"/>
  <c r="CG184" i="2"/>
  <c r="CK184" i="2"/>
  <c r="CH184" i="2"/>
  <c r="CU184" i="2"/>
  <c r="CB184" i="2"/>
  <c r="CV184" i="2"/>
  <c r="CL184" i="2"/>
  <c r="CI184" i="2"/>
  <c r="CM184" i="2"/>
  <c r="CC184" i="2"/>
  <c r="CW184" i="2"/>
  <c r="CQ233" i="2"/>
  <c r="CU233" i="2"/>
  <c r="CE233" i="2"/>
  <c r="CV233" i="2"/>
  <c r="CL233" i="2"/>
  <c r="CI233" i="2"/>
  <c r="CB233" i="2"/>
  <c r="CC233" i="2"/>
  <c r="CH233" i="2"/>
  <c r="CT233" i="2"/>
  <c r="CF233" i="2"/>
  <c r="CS233" i="2"/>
  <c r="CD233" i="2"/>
  <c r="CK233" i="2"/>
  <c r="CX233" i="2"/>
  <c r="CM233" i="2"/>
  <c r="CY233" i="2"/>
  <c r="CO233" i="2"/>
  <c r="CJ233" i="2"/>
  <c r="CP233" i="2"/>
  <c r="CN233" i="2"/>
  <c r="CW233" i="2"/>
  <c r="CG233" i="2"/>
  <c r="CR233" i="2"/>
  <c r="CH182" i="2"/>
  <c r="CE182" i="2"/>
  <c r="CG182" i="2"/>
  <c r="CQ182" i="2"/>
  <c r="CS182" i="2"/>
  <c r="CU182" i="2"/>
  <c r="CT182" i="2"/>
  <c r="CJ182" i="2"/>
  <c r="CL182" i="2"/>
  <c r="CK182" i="2"/>
  <c r="CX182" i="2"/>
  <c r="CC182" i="2"/>
  <c r="CM182" i="2"/>
  <c r="CB182" i="2"/>
  <c r="CO182" i="2"/>
  <c r="CV182" i="2"/>
  <c r="CI182" i="2"/>
  <c r="CF182" i="2"/>
  <c r="CP182" i="2"/>
  <c r="CW182" i="2"/>
  <c r="CD182" i="2"/>
  <c r="CY182" i="2"/>
  <c r="CN182" i="2"/>
  <c r="CR182" i="2"/>
  <c r="CW174" i="2"/>
  <c r="CK174" i="2"/>
  <c r="CX174" i="2"/>
  <c r="CC174" i="2"/>
  <c r="CR174" i="2"/>
  <c r="CL174" i="2"/>
  <c r="CE174" i="2"/>
  <c r="CI174" i="2"/>
  <c r="CF174" i="2"/>
  <c r="CD174" i="2"/>
  <c r="CU174" i="2"/>
  <c r="CV174" i="2"/>
  <c r="CT174" i="2"/>
  <c r="CJ174" i="2"/>
  <c r="CN174" i="2"/>
  <c r="CM174" i="2"/>
  <c r="CG174" i="2"/>
  <c r="CH174" i="2"/>
  <c r="CB174" i="2"/>
  <c r="CO174" i="2"/>
  <c r="CS174" i="2"/>
  <c r="CP174" i="2"/>
  <c r="CQ174" i="2"/>
  <c r="CY174" i="2"/>
  <c r="CL228" i="2"/>
  <c r="CI228" i="2"/>
  <c r="CF228" i="2"/>
  <c r="CC228" i="2"/>
  <c r="CW228" i="2"/>
  <c r="CT228" i="2"/>
  <c r="CQ228" i="2"/>
  <c r="CN228" i="2"/>
  <c r="CK228" i="2"/>
  <c r="CH228" i="2"/>
  <c r="CE228" i="2"/>
  <c r="CB228" i="2"/>
  <c r="CY228" i="2"/>
  <c r="CV228" i="2"/>
  <c r="CS228" i="2"/>
  <c r="CP228" i="2"/>
  <c r="CM228" i="2"/>
  <c r="CJ228" i="2"/>
  <c r="CG228" i="2"/>
  <c r="CD228" i="2"/>
  <c r="CX228" i="2"/>
  <c r="CU228" i="2"/>
  <c r="CR228" i="2"/>
  <c r="CO228" i="2"/>
  <c r="CQ220" i="2"/>
  <c r="CG220" i="2"/>
  <c r="CK220" i="2"/>
  <c r="CH220" i="2"/>
  <c r="CU220" i="2"/>
  <c r="CB220" i="2"/>
  <c r="CV220" i="2"/>
  <c r="CL220" i="2"/>
  <c r="CI220" i="2"/>
  <c r="CM220" i="2"/>
  <c r="CC220" i="2"/>
  <c r="CW220" i="2"/>
  <c r="CX220" i="2"/>
  <c r="CR220" i="2"/>
  <c r="CE220" i="2"/>
  <c r="CF220" i="2"/>
  <c r="CP220" i="2"/>
  <c r="CJ220" i="2"/>
  <c r="CD220" i="2"/>
  <c r="CN220" i="2"/>
  <c r="CO220" i="2"/>
  <c r="CY220" i="2"/>
  <c r="CS220" i="2"/>
  <c r="CT220" i="2"/>
  <c r="CU241" i="2"/>
  <c r="CK241" i="2"/>
  <c r="CL241" i="2"/>
  <c r="CY241" i="2"/>
  <c r="CH241" i="2"/>
  <c r="CM241" i="2"/>
  <c r="CC241" i="2"/>
  <c r="CP241" i="2"/>
  <c r="CF241" i="2"/>
  <c r="CG241" i="2"/>
  <c r="CN241" i="2"/>
  <c r="CW241" i="2"/>
  <c r="CJ241" i="2"/>
  <c r="CX241" i="2"/>
  <c r="CE241" i="2"/>
  <c r="CO241" i="2"/>
  <c r="CQ241" i="2"/>
  <c r="CR241" i="2"/>
  <c r="CS241" i="2"/>
  <c r="CB241" i="2"/>
  <c r="CV241" i="2"/>
  <c r="CT241" i="2"/>
  <c r="CD241" i="2"/>
  <c r="CI241" i="2"/>
  <c r="CU206" i="2"/>
  <c r="CY206" i="2"/>
  <c r="CR206" i="2"/>
  <c r="CX206" i="2"/>
  <c r="CI206" i="2"/>
  <c r="CF206" i="2"/>
  <c r="CV206" i="2"/>
  <c r="CC206" i="2"/>
  <c r="CD206" i="2"/>
  <c r="CN206" i="2"/>
  <c r="CO206" i="2"/>
  <c r="CT206" i="2"/>
  <c r="CG206" i="2"/>
  <c r="CH206" i="2"/>
  <c r="CL206" i="2"/>
  <c r="CW206" i="2"/>
  <c r="CE206" i="2"/>
  <c r="CB206" i="2"/>
  <c r="CP206" i="2"/>
  <c r="CM206" i="2"/>
  <c r="CQ206" i="2"/>
  <c r="CJ206" i="2"/>
  <c r="CK206" i="2"/>
  <c r="CS206" i="2"/>
  <c r="CL236" i="2"/>
  <c r="CI236" i="2"/>
  <c r="CF236" i="2"/>
  <c r="CC236" i="2"/>
  <c r="CW236" i="2"/>
  <c r="CT236" i="2"/>
  <c r="CQ236" i="2"/>
  <c r="CN236" i="2"/>
  <c r="CK236" i="2"/>
  <c r="CH236" i="2"/>
  <c r="CE236" i="2"/>
  <c r="CB236" i="2"/>
  <c r="CY236" i="2"/>
  <c r="CV236" i="2"/>
  <c r="CS236" i="2"/>
  <c r="CP236" i="2"/>
  <c r="CM236" i="2"/>
  <c r="CJ236" i="2"/>
  <c r="CG236" i="2"/>
  <c r="CD236" i="2"/>
  <c r="CX236" i="2"/>
  <c r="CU236" i="2"/>
  <c r="CR236" i="2"/>
  <c r="CO236" i="2"/>
  <c r="CH200" i="2"/>
  <c r="CE200" i="2"/>
  <c r="CB200" i="2"/>
  <c r="CV200" i="2"/>
  <c r="CS200" i="2"/>
  <c r="CI200" i="2"/>
  <c r="CM200" i="2"/>
  <c r="CJ200" i="2"/>
  <c r="CW200" i="2"/>
  <c r="CD200" i="2"/>
  <c r="CX200" i="2"/>
  <c r="CN200" i="2"/>
  <c r="CU200" i="2"/>
  <c r="CR200" i="2"/>
  <c r="CO200" i="2"/>
  <c r="CL200" i="2"/>
  <c r="CY200" i="2"/>
  <c r="CF200" i="2"/>
  <c r="CC200" i="2"/>
  <c r="CP200" i="2"/>
  <c r="CT200" i="2"/>
  <c r="CQ200" i="2"/>
  <c r="CG200" i="2"/>
  <c r="CK200" i="2"/>
  <c r="CB180" i="2"/>
  <c r="CV180" i="2"/>
  <c r="CP180" i="2"/>
  <c r="CT180" i="2"/>
  <c r="CQ180" i="2"/>
  <c r="CC180" i="2"/>
  <c r="CW180" i="2"/>
  <c r="CH180" i="2"/>
  <c r="CU180" i="2"/>
  <c r="CN180" i="2"/>
  <c r="CR180" i="2"/>
  <c r="CL180" i="2"/>
  <c r="CO180" i="2"/>
  <c r="CI180" i="2"/>
  <c r="CM180" i="2"/>
  <c r="CF180" i="2"/>
  <c r="CS180" i="2"/>
  <c r="CD180" i="2"/>
  <c r="CX180" i="2"/>
  <c r="CJ180" i="2"/>
  <c r="CG180" i="2"/>
  <c r="CK180" i="2"/>
  <c r="CE180" i="2"/>
  <c r="CY180" i="2"/>
  <c r="CD196" i="2"/>
  <c r="CX196" i="2"/>
  <c r="CN196" i="2"/>
  <c r="CR196" i="2"/>
  <c r="CO196" i="2"/>
  <c r="CE196" i="2"/>
  <c r="CY196" i="2"/>
  <c r="CF196" i="2"/>
  <c r="CS196" i="2"/>
  <c r="CP196" i="2"/>
  <c r="CT196" i="2"/>
  <c r="CJ196" i="2"/>
  <c r="CQ196" i="2"/>
  <c r="CG196" i="2"/>
  <c r="CK196" i="2"/>
  <c r="CH196" i="2"/>
  <c r="CU196" i="2"/>
  <c r="CB196" i="2"/>
  <c r="CV196" i="2"/>
  <c r="CL196" i="2"/>
  <c r="CI196" i="2"/>
  <c r="CM196" i="2"/>
  <c r="CC196" i="2"/>
  <c r="CW196" i="2"/>
  <c r="CQ230" i="2"/>
  <c r="CU230" i="2"/>
  <c r="CG230" i="2"/>
  <c r="CT230" i="2"/>
  <c r="CE230" i="2"/>
  <c r="CB230" i="2"/>
  <c r="CR230" i="2"/>
  <c r="CV230" i="2"/>
  <c r="CP230" i="2"/>
  <c r="CJ230" i="2"/>
  <c r="CK230" i="2"/>
  <c r="CI230" i="2"/>
  <c r="CC230" i="2"/>
  <c r="CD230" i="2"/>
  <c r="CH230" i="2"/>
  <c r="CS230" i="2"/>
  <c r="CX230" i="2"/>
  <c r="CN230" i="2"/>
  <c r="CL230" i="2"/>
  <c r="CY230" i="2"/>
  <c r="CM230" i="2"/>
  <c r="CF230" i="2"/>
  <c r="CW230" i="2"/>
  <c r="CO230" i="2"/>
  <c r="CD248" i="2"/>
  <c r="CX248" i="2"/>
  <c r="CN248" i="2"/>
  <c r="CR248" i="2"/>
  <c r="CO248" i="2"/>
  <c r="CE248" i="2"/>
  <c r="CY248" i="2"/>
  <c r="CF248" i="2"/>
  <c r="CS248" i="2"/>
  <c r="CP248" i="2"/>
  <c r="CT248" i="2"/>
  <c r="CJ248" i="2"/>
  <c r="CQ248" i="2"/>
  <c r="CG248" i="2"/>
  <c r="CK248" i="2"/>
  <c r="CH248" i="2"/>
  <c r="CU248" i="2"/>
  <c r="CB248" i="2"/>
  <c r="CV248" i="2"/>
  <c r="CL248" i="2"/>
  <c r="CI248" i="2"/>
  <c r="CM248" i="2"/>
  <c r="CC248" i="2"/>
  <c r="CW248" i="2"/>
  <c r="CN218" i="2"/>
  <c r="CR218" i="2"/>
  <c r="CL218" i="2"/>
  <c r="CI218" i="2"/>
  <c r="CM218" i="2"/>
  <c r="CV218" i="2"/>
  <c r="CS218" i="2"/>
  <c r="CD218" i="2"/>
  <c r="CQ218" i="2"/>
  <c r="CJ218" i="2"/>
  <c r="CG218" i="2"/>
  <c r="CH218" i="2"/>
  <c r="CK218" i="2"/>
  <c r="CE218" i="2"/>
  <c r="CY218" i="2"/>
  <c r="CB218" i="2"/>
  <c r="CO218" i="2"/>
  <c r="CP218" i="2"/>
  <c r="CT218" i="2"/>
  <c r="CF218" i="2"/>
  <c r="CC218" i="2"/>
  <c r="CW218" i="2"/>
  <c r="CX218" i="2"/>
  <c r="CU218" i="2"/>
  <c r="CE237" i="2"/>
  <c r="CY237" i="2"/>
  <c r="CO237" i="2"/>
  <c r="CS237" i="2"/>
  <c r="CP237" i="2"/>
  <c r="CB237" i="2"/>
  <c r="CV237" i="2"/>
  <c r="CG237" i="2"/>
  <c r="CT237" i="2"/>
  <c r="CQ237" i="2"/>
  <c r="CU237" i="2"/>
  <c r="CK237" i="2"/>
  <c r="CN237" i="2"/>
  <c r="CH237" i="2"/>
  <c r="CL237" i="2"/>
  <c r="CI237" i="2"/>
  <c r="CR237" i="2"/>
  <c r="CC237" i="2"/>
  <c r="CW237" i="2"/>
  <c r="CM237" i="2"/>
  <c r="CF237" i="2"/>
  <c r="CJ237" i="2"/>
  <c r="CD237" i="2"/>
  <c r="CX237" i="2"/>
  <c r="CU217" i="2"/>
  <c r="CF217" i="2"/>
  <c r="CL217" i="2"/>
  <c r="CV217" i="2"/>
  <c r="CQ217" i="2"/>
  <c r="CS217" i="2"/>
  <c r="CN217" i="2"/>
  <c r="CB217" i="2"/>
  <c r="CW217" i="2"/>
  <c r="CM217" i="2"/>
  <c r="CJ217" i="2"/>
  <c r="CT217" i="2"/>
  <c r="CG217" i="2"/>
  <c r="CE217" i="2"/>
  <c r="CP217" i="2"/>
  <c r="CH217" i="2"/>
  <c r="CC217" i="2"/>
  <c r="CX217" i="2"/>
  <c r="CK217" i="2"/>
  <c r="CY217" i="2"/>
  <c r="CR217" i="2"/>
  <c r="CO217" i="2"/>
  <c r="CI217" i="2"/>
  <c r="CD217" i="2"/>
  <c r="CP252" i="2"/>
  <c r="CX252" i="2"/>
  <c r="CB252" i="2"/>
  <c r="CG252" i="2"/>
  <c r="CO252" i="2"/>
  <c r="CL252" i="2"/>
  <c r="CE252" i="2"/>
  <c r="CF252" i="2"/>
  <c r="CM252" i="2"/>
  <c r="CJ252" i="2"/>
  <c r="CI252" i="2"/>
  <c r="CR252" i="2"/>
  <c r="CQ252" i="2"/>
  <c r="CK252" i="2"/>
  <c r="CW252" i="2"/>
  <c r="CH252" i="2"/>
  <c r="CU252" i="2"/>
  <c r="CN252" i="2"/>
  <c r="CV252" i="2"/>
  <c r="CC252" i="2"/>
  <c r="CS252" i="2"/>
  <c r="CY252" i="2"/>
  <c r="CD252" i="2"/>
  <c r="CT252" i="2"/>
  <c r="CO243" i="2"/>
  <c r="CS243" i="2"/>
  <c r="CM243" i="2"/>
  <c r="CF243" i="2"/>
  <c r="CJ243" i="2"/>
  <c r="CW243" i="2"/>
  <c r="CT243" i="2"/>
  <c r="CE243" i="2"/>
  <c r="CN243" i="2"/>
  <c r="CK243" i="2"/>
  <c r="CH243" i="2"/>
  <c r="CI243" i="2"/>
  <c r="CL243" i="2"/>
  <c r="CB243" i="2"/>
  <c r="CV243" i="2"/>
  <c r="CC243" i="2"/>
  <c r="CP243" i="2"/>
  <c r="CQ243" i="2"/>
  <c r="CU243" i="2"/>
  <c r="CG243" i="2"/>
  <c r="CD243" i="2"/>
  <c r="CX243" i="2"/>
  <c r="CY243" i="2"/>
  <c r="CR243" i="2"/>
  <c r="CJ242" i="2"/>
  <c r="CG242" i="2"/>
  <c r="CH242" i="2"/>
  <c r="CE242" i="2"/>
  <c r="CY242" i="2"/>
  <c r="CR242" i="2"/>
  <c r="CO242" i="2"/>
  <c r="CP242" i="2"/>
  <c r="CM242" i="2"/>
  <c r="CF242" i="2"/>
  <c r="CC242" i="2"/>
  <c r="CD242" i="2"/>
  <c r="CW242" i="2"/>
  <c r="CX242" i="2"/>
  <c r="CU242" i="2"/>
  <c r="CN242" i="2"/>
  <c r="CK242" i="2"/>
  <c r="CL242" i="2"/>
  <c r="CI242" i="2"/>
  <c r="CB242" i="2"/>
  <c r="CV242" i="2"/>
  <c r="CS242" i="2"/>
  <c r="CT242" i="2"/>
  <c r="CQ242" i="2"/>
  <c r="CP193" i="2"/>
  <c r="CT193" i="2"/>
  <c r="CF193" i="2"/>
  <c r="CS193" i="2"/>
  <c r="CD193" i="2"/>
  <c r="CE193" i="2"/>
  <c r="CU193" i="2"/>
  <c r="CY193" i="2"/>
  <c r="CO193" i="2"/>
  <c r="CM193" i="2"/>
  <c r="CJ193" i="2"/>
  <c r="CH193" i="2"/>
  <c r="CB193" i="2"/>
  <c r="CC193" i="2"/>
  <c r="CG193" i="2"/>
  <c r="CR193" i="2"/>
  <c r="CW193" i="2"/>
  <c r="CQ193" i="2"/>
  <c r="CK193" i="2"/>
  <c r="CX193" i="2"/>
  <c r="CL193" i="2"/>
  <c r="CI193" i="2"/>
  <c r="CV193" i="2"/>
  <c r="CN193" i="2"/>
  <c r="CP223" i="2"/>
  <c r="CK223" i="2"/>
  <c r="CV223" i="2"/>
  <c r="CG223" i="2"/>
  <c r="CL223" i="2"/>
  <c r="CQ223" i="2"/>
  <c r="CY223" i="2"/>
  <c r="CU223" i="2"/>
  <c r="CJ223" i="2"/>
  <c r="CX223" i="2"/>
  <c r="CR223" i="2"/>
  <c r="CT223" i="2"/>
  <c r="CW223" i="2"/>
  <c r="CF223" i="2"/>
  <c r="CC223" i="2"/>
  <c r="CI223" i="2"/>
  <c r="CE223" i="2"/>
  <c r="CM223" i="2"/>
  <c r="CO223" i="2"/>
  <c r="CB223" i="2"/>
  <c r="CN223" i="2"/>
  <c r="CS223" i="2"/>
  <c r="CD223" i="2"/>
  <c r="CH223" i="2"/>
  <c r="CN199" i="2"/>
  <c r="CV199" i="2"/>
  <c r="CC199" i="2"/>
  <c r="CK199" i="2"/>
  <c r="CF199" i="2"/>
  <c r="CE199" i="2"/>
  <c r="CJ199" i="2"/>
  <c r="CW199" i="2"/>
  <c r="CM199" i="2"/>
  <c r="CO199" i="2"/>
  <c r="CS199" i="2"/>
  <c r="CR199" i="2"/>
  <c r="CH199" i="2"/>
  <c r="CB199" i="2"/>
  <c r="CI199" i="2"/>
  <c r="CX199" i="2"/>
  <c r="CY199" i="2"/>
  <c r="CU199" i="2"/>
  <c r="CQ199" i="2"/>
  <c r="CD199" i="2"/>
  <c r="CT199" i="2"/>
  <c r="CG199" i="2"/>
  <c r="CL199" i="2"/>
  <c r="CP199" i="2"/>
  <c r="CG187" i="2"/>
  <c r="CD187" i="2"/>
  <c r="CE187" i="2"/>
  <c r="CY187" i="2"/>
  <c r="CR187" i="2"/>
  <c r="CH187" i="2"/>
  <c r="CL187" i="2"/>
  <c r="CM187" i="2"/>
  <c r="CV187" i="2"/>
  <c r="CC187" i="2"/>
  <c r="CW187" i="2"/>
  <c r="CQ187" i="2"/>
  <c r="CT187" i="2"/>
  <c r="CU187" i="2"/>
  <c r="CN187" i="2"/>
  <c r="CK187" i="2"/>
  <c r="CX187" i="2"/>
  <c r="CI187" i="2"/>
  <c r="CB187" i="2"/>
  <c r="CO187" i="2"/>
  <c r="CS187" i="2"/>
  <c r="CP187" i="2"/>
  <c r="CF187" i="2"/>
  <c r="CJ187" i="2"/>
  <c r="CN235" i="2"/>
  <c r="CR235" i="2"/>
  <c r="CH235" i="2"/>
  <c r="CU235" i="2"/>
  <c r="CB235" i="2"/>
  <c r="CC235" i="2"/>
  <c r="CS235" i="2"/>
  <c r="CW235" i="2"/>
  <c r="CQ235" i="2"/>
  <c r="CK235" i="2"/>
  <c r="CL235" i="2"/>
  <c r="CF235" i="2"/>
  <c r="CD235" i="2"/>
  <c r="CE235" i="2"/>
  <c r="CI235" i="2"/>
  <c r="CT235" i="2"/>
  <c r="CY235" i="2"/>
  <c r="CO235" i="2"/>
  <c r="CM235" i="2"/>
  <c r="CV235" i="2"/>
  <c r="CJ235" i="2"/>
  <c r="CG235" i="2"/>
  <c r="CX235" i="2"/>
  <c r="CP235" i="2"/>
  <c r="CB234" i="2"/>
  <c r="CV234" i="2"/>
  <c r="CP234" i="2"/>
  <c r="CT234" i="2"/>
  <c r="CQ234" i="2"/>
  <c r="CC234" i="2"/>
  <c r="CW234" i="2"/>
  <c r="CH234" i="2"/>
  <c r="CU234" i="2"/>
  <c r="CN234" i="2"/>
  <c r="CR234" i="2"/>
  <c r="CL234" i="2"/>
  <c r="CO234" i="2"/>
  <c r="CI234" i="2"/>
  <c r="CM234" i="2"/>
  <c r="CF234" i="2"/>
  <c r="CS234" i="2"/>
  <c r="CD234" i="2"/>
  <c r="CX234" i="2"/>
  <c r="CJ234" i="2"/>
  <c r="CG234" i="2"/>
  <c r="CK234" i="2"/>
  <c r="CE234" i="2"/>
  <c r="CY234" i="2"/>
  <c r="CJ253" i="2"/>
  <c r="CD253" i="2"/>
  <c r="CX253" i="2"/>
  <c r="CE253" i="2"/>
  <c r="CN253" i="2"/>
  <c r="CO253" i="2"/>
  <c r="CS253" i="2"/>
  <c r="CI253" i="2"/>
  <c r="CB253" i="2"/>
  <c r="CV253" i="2"/>
  <c r="CW253" i="2"/>
  <c r="CT253" i="2"/>
  <c r="CU253" i="2"/>
  <c r="CH253" i="2"/>
  <c r="CY253" i="2"/>
  <c r="CC253" i="2"/>
  <c r="CM253" i="2"/>
  <c r="CG253" i="2"/>
  <c r="CQ253" i="2"/>
  <c r="CK253" i="2"/>
  <c r="CL253" i="2"/>
  <c r="CR253" i="2"/>
  <c r="CP253" i="2"/>
  <c r="CF253" i="2"/>
  <c r="CT247" i="2"/>
  <c r="CM247" i="2"/>
  <c r="CV247" i="2"/>
  <c r="CK247" i="2"/>
  <c r="CW247" i="2"/>
  <c r="CQ247" i="2"/>
  <c r="CL247" i="2"/>
  <c r="CN247" i="2"/>
  <c r="CP247" i="2"/>
  <c r="CC247" i="2"/>
  <c r="CI247" i="2"/>
  <c r="CB247" i="2"/>
  <c r="CS247" i="2"/>
  <c r="CF247" i="2"/>
  <c r="CG247" i="2"/>
  <c r="CE247" i="2"/>
  <c r="CR247" i="2"/>
  <c r="CU247" i="2"/>
  <c r="CO247" i="2"/>
  <c r="CY247" i="2"/>
  <c r="CJ247" i="2"/>
  <c r="CD247" i="2"/>
  <c r="CX247" i="2"/>
  <c r="CH247" i="2"/>
  <c r="CC251" i="2"/>
  <c r="CW251" i="2"/>
  <c r="CQ251" i="2"/>
  <c r="CU251" i="2"/>
  <c r="CN251" i="2"/>
  <c r="CD251" i="2"/>
  <c r="CX251" i="2"/>
  <c r="CI251" i="2"/>
  <c r="CR251" i="2"/>
  <c r="CO251" i="2"/>
  <c r="CS251" i="2"/>
  <c r="CM251" i="2"/>
  <c r="CP251" i="2"/>
  <c r="CF251" i="2"/>
  <c r="CJ251" i="2"/>
  <c r="CG251" i="2"/>
  <c r="CT251" i="2"/>
  <c r="CE251" i="2"/>
  <c r="CY251" i="2"/>
  <c r="CK251" i="2"/>
  <c r="CH251" i="2"/>
  <c r="CL251" i="2"/>
  <c r="CB251" i="2"/>
  <c r="CV251" i="2"/>
  <c r="CF207" i="2"/>
  <c r="CH207" i="2"/>
  <c r="CU207" i="2"/>
  <c r="CB207" i="2"/>
  <c r="CV207" i="2"/>
  <c r="CX207" i="2"/>
  <c r="CW207" i="2"/>
  <c r="CQ207" i="2"/>
  <c r="CT207" i="2"/>
  <c r="CN207" i="2"/>
  <c r="CD207" i="2"/>
  <c r="CK207" i="2"/>
  <c r="CP207" i="2"/>
  <c r="CI207" i="2"/>
  <c r="CR207" i="2"/>
  <c r="CL207" i="2"/>
  <c r="CS207" i="2"/>
  <c r="CM207" i="2"/>
  <c r="CC207" i="2"/>
  <c r="CJ207" i="2"/>
  <c r="CG207" i="2"/>
  <c r="CO207" i="2"/>
  <c r="CE207" i="2"/>
  <c r="CY207" i="2"/>
  <c r="CI197" i="2"/>
  <c r="CB197" i="2"/>
  <c r="CC197" i="2"/>
  <c r="CW197" i="2"/>
  <c r="CT197" i="2"/>
  <c r="CF197" i="2"/>
  <c r="CJ197" i="2"/>
  <c r="CK197" i="2"/>
  <c r="CX197" i="2"/>
  <c r="CE197" i="2"/>
  <c r="CY197" i="2"/>
  <c r="CO197" i="2"/>
  <c r="CR197" i="2"/>
  <c r="CS197" i="2"/>
  <c r="CP197" i="2"/>
  <c r="CM197" i="2"/>
  <c r="CV197" i="2"/>
  <c r="CG197" i="2"/>
  <c r="CD197" i="2"/>
  <c r="CQ197" i="2"/>
  <c r="CU197" i="2"/>
  <c r="CN197" i="2"/>
  <c r="CH197" i="2"/>
  <c r="CL197" i="2"/>
  <c r="CJ176" i="2"/>
  <c r="CR176" i="2"/>
  <c r="CX176" i="2"/>
  <c r="CE176" i="2"/>
  <c r="CM176" i="2"/>
  <c r="CY176" i="2"/>
  <c r="CW176" i="2"/>
  <c r="CD176" i="2"/>
  <c r="CV176" i="2"/>
  <c r="CI176" i="2"/>
  <c r="CC176" i="2"/>
  <c r="CH176" i="2"/>
  <c r="CK176" i="2"/>
  <c r="CF176" i="2"/>
  <c r="CU176" i="2"/>
  <c r="CB176" i="2"/>
  <c r="CG176" i="2"/>
  <c r="CL176" i="2"/>
  <c r="CT176" i="2"/>
  <c r="CP176" i="2"/>
  <c r="CN176" i="2"/>
  <c r="CS176" i="2"/>
  <c r="CQ176" i="2"/>
  <c r="CO176" i="2"/>
  <c r="CE229" i="2"/>
  <c r="CY229" i="2"/>
  <c r="CO229" i="2"/>
  <c r="CS229" i="2"/>
  <c r="CP229" i="2"/>
  <c r="CB229" i="2"/>
  <c r="CV229" i="2"/>
  <c r="CG229" i="2"/>
  <c r="CT229" i="2"/>
  <c r="CQ229" i="2"/>
  <c r="CU229" i="2"/>
  <c r="CK229" i="2"/>
  <c r="CN229" i="2"/>
  <c r="CH229" i="2"/>
  <c r="CL229" i="2"/>
  <c r="CI229" i="2"/>
  <c r="CR229" i="2"/>
  <c r="CC229" i="2"/>
  <c r="CW229" i="2"/>
  <c r="CM229" i="2"/>
  <c r="CF229" i="2"/>
  <c r="CJ229" i="2"/>
  <c r="CD229" i="2"/>
  <c r="CX229" i="2"/>
  <c r="CW191" i="2"/>
  <c r="CQ191" i="2"/>
  <c r="CO191" i="2"/>
  <c r="CN191" i="2"/>
  <c r="CD191" i="2"/>
  <c r="CX191" i="2"/>
  <c r="CI191" i="2"/>
  <c r="CR191" i="2"/>
  <c r="CB191" i="2"/>
  <c r="CS191" i="2"/>
  <c r="CM191" i="2"/>
  <c r="CK191" i="2"/>
  <c r="CY191" i="2"/>
  <c r="CJ191" i="2"/>
  <c r="CG191" i="2"/>
  <c r="CL191" i="2"/>
  <c r="CE191" i="2"/>
  <c r="CP191" i="2"/>
  <c r="CF191" i="2"/>
  <c r="CH191" i="2"/>
  <c r="CU191" i="2"/>
  <c r="CT191" i="2"/>
  <c r="CV191" i="2"/>
  <c r="CC191" i="2"/>
  <c r="CJ226" i="2"/>
  <c r="CG226" i="2"/>
  <c r="CH226" i="2"/>
  <c r="CE226" i="2"/>
  <c r="CY226" i="2"/>
  <c r="CR226" i="2"/>
  <c r="CO226" i="2"/>
  <c r="CP226" i="2"/>
  <c r="CM226" i="2"/>
  <c r="CF226" i="2"/>
  <c r="CC226" i="2"/>
  <c r="CD226" i="2"/>
  <c r="CW226" i="2"/>
  <c r="CX226" i="2"/>
  <c r="CU226" i="2"/>
  <c r="CN226" i="2"/>
  <c r="CK226" i="2"/>
  <c r="CL226" i="2"/>
  <c r="CI226" i="2"/>
  <c r="CB226" i="2"/>
  <c r="CV226" i="2"/>
  <c r="CS226" i="2"/>
  <c r="CT226" i="2"/>
  <c r="CQ226" i="2"/>
  <c r="CD232" i="2"/>
  <c r="CX232" i="2"/>
  <c r="CN232" i="2"/>
  <c r="CR232" i="2"/>
  <c r="CO232" i="2"/>
  <c r="CE232" i="2"/>
  <c r="CY232" i="2"/>
  <c r="CF232" i="2"/>
  <c r="CS232" i="2"/>
  <c r="CP232" i="2"/>
  <c r="CT232" i="2"/>
  <c r="CJ232" i="2"/>
  <c r="CQ232" i="2"/>
  <c r="CG232" i="2"/>
  <c r="CK232" i="2"/>
  <c r="CH232" i="2"/>
  <c r="CU232" i="2"/>
  <c r="CB232" i="2"/>
  <c r="CV232" i="2"/>
  <c r="CL232" i="2"/>
  <c r="CI232" i="2"/>
  <c r="CM232" i="2"/>
  <c r="CC232" i="2"/>
  <c r="CW232" i="2"/>
  <c r="CH178" i="2"/>
  <c r="CE178" i="2"/>
  <c r="CB178" i="2"/>
  <c r="CV178" i="2"/>
  <c r="CM178" i="2"/>
  <c r="CJ178" i="2"/>
  <c r="CW178" i="2"/>
  <c r="CD178" i="2"/>
  <c r="CX178" i="2"/>
  <c r="CN178" i="2"/>
  <c r="CS178" i="2"/>
  <c r="CU178" i="2"/>
  <c r="CR178" i="2"/>
  <c r="CO178" i="2"/>
  <c r="CL178" i="2"/>
  <c r="CY178" i="2"/>
  <c r="CF178" i="2"/>
  <c r="CG178" i="2"/>
  <c r="CI178" i="2"/>
  <c r="CC178" i="2"/>
  <c r="CP178" i="2"/>
  <c r="CT178" i="2"/>
  <c r="CQ178" i="2"/>
  <c r="CK178" i="2"/>
  <c r="CX359" i="2"/>
  <c r="EC359" i="2"/>
  <c r="DE359" i="2"/>
  <c r="DI359" i="2"/>
  <c r="DB359" i="2"/>
  <c r="DC359" i="2"/>
  <c r="EA359" i="2"/>
  <c r="DK359" i="2"/>
  <c r="CD169" i="2"/>
  <c r="CR169" i="2"/>
  <c r="CM169" i="2"/>
  <c r="CB169" i="2"/>
  <c r="CG167" i="2"/>
  <c r="CT169" i="2"/>
  <c r="CK169" i="2"/>
  <c r="CP169" i="2"/>
  <c r="CX169" i="2"/>
  <c r="CY169" i="2"/>
  <c r="CW169" i="2"/>
  <c r="CL169" i="2"/>
  <c r="CQ169" i="2"/>
  <c r="CG169" i="2"/>
  <c r="CO169" i="2"/>
  <c r="CJ169" i="2"/>
  <c r="CF169" i="2"/>
  <c r="CC169" i="2"/>
  <c r="CV169" i="2"/>
  <c r="CI169" i="2"/>
  <c r="CH169" i="2"/>
  <c r="CU169" i="2"/>
  <c r="CS169" i="2"/>
  <c r="CE169" i="2"/>
  <c r="CW173" i="2"/>
  <c r="CF173" i="2"/>
  <c r="CM173" i="2"/>
  <c r="CK173" i="2"/>
  <c r="CR173" i="2"/>
  <c r="CQ173" i="2"/>
  <c r="CX173" i="2"/>
  <c r="CU173" i="2"/>
  <c r="CC173" i="2"/>
  <c r="CH173" i="2"/>
  <c r="CE173" i="2"/>
  <c r="CG173" i="2"/>
  <c r="CN173" i="2"/>
  <c r="CJ173" i="2"/>
  <c r="CV173" i="2"/>
  <c r="CY173" i="2"/>
  <c r="CI173" i="2"/>
  <c r="CB173" i="2"/>
  <c r="CO173" i="2"/>
  <c r="CL173" i="2"/>
  <c r="CS173" i="2"/>
  <c r="CD173" i="2"/>
  <c r="CT173" i="2"/>
  <c r="CP173" i="2"/>
  <c r="CQ172" i="2"/>
  <c r="CY172" i="2"/>
  <c r="CB172" i="2"/>
  <c r="CN172" i="2"/>
  <c r="CL172" i="2"/>
  <c r="CS172" i="2"/>
  <c r="CX172" i="2"/>
  <c r="CJ172" i="2"/>
  <c r="CO172" i="2"/>
  <c r="CC172" i="2"/>
  <c r="CH172" i="2"/>
  <c r="CI172" i="2"/>
  <c r="CF172" i="2"/>
  <c r="CK172" i="2"/>
  <c r="CG172" i="2"/>
  <c r="CU172" i="2"/>
  <c r="CV172" i="2"/>
  <c r="CD172" i="2"/>
  <c r="CE172" i="2"/>
  <c r="CM172" i="2"/>
  <c r="CP172" i="2"/>
  <c r="CR172" i="2"/>
  <c r="CT172" i="2"/>
  <c r="CW172" i="2"/>
  <c r="DQ400" i="2"/>
  <c r="CZ400" i="2"/>
  <c r="EA400" i="2"/>
  <c r="DB400" i="2"/>
  <c r="CX400" i="2"/>
  <c r="DL400" i="2"/>
  <c r="CN170" i="2"/>
  <c r="CU170" i="2"/>
  <c r="CX170" i="2"/>
  <c r="CC170" i="2"/>
  <c r="CV170" i="2"/>
  <c r="CK170" i="2"/>
  <c r="CJ170" i="2"/>
  <c r="CE170" i="2"/>
  <c r="CM170" i="2"/>
  <c r="CT170" i="2"/>
  <c r="CS170" i="2"/>
  <c r="CB170" i="2"/>
  <c r="CR170" i="2"/>
  <c r="CO170" i="2"/>
  <c r="CH170" i="2"/>
  <c r="CL170" i="2"/>
  <c r="CF170" i="2"/>
  <c r="CW170" i="2"/>
  <c r="CP170" i="2"/>
  <c r="CQ170" i="2"/>
  <c r="CY170" i="2"/>
  <c r="CD170" i="2"/>
  <c r="CG170" i="2"/>
  <c r="CI170" i="2"/>
  <c r="CH167" i="2"/>
  <c r="CX167" i="2"/>
  <c r="CS167" i="2"/>
  <c r="CY167" i="2"/>
  <c r="CB167" i="2"/>
  <c r="CO167" i="2"/>
  <c r="CU167" i="2"/>
  <c r="CE167" i="2"/>
  <c r="CC167" i="2"/>
  <c r="CF167" i="2"/>
  <c r="CN167" i="2"/>
  <c r="CP167" i="2"/>
  <c r="CW167" i="2"/>
  <c r="CT167" i="2"/>
  <c r="CV167" i="2"/>
  <c r="CK167" i="2"/>
  <c r="DH359" i="2"/>
  <c r="CY359" i="2"/>
  <c r="DS359" i="2"/>
  <c r="DX359" i="2"/>
  <c r="DP359" i="2"/>
  <c r="DN359" i="2"/>
  <c r="DL359" i="2"/>
  <c r="DQ359" i="2"/>
  <c r="DR359" i="2"/>
  <c r="DY359" i="2"/>
  <c r="DZ359" i="2"/>
  <c r="DO359" i="2"/>
  <c r="DD359" i="2"/>
  <c r="DM359" i="2"/>
  <c r="DF359" i="2"/>
  <c r="DG359" i="2"/>
  <c r="DW359" i="2"/>
  <c r="CZ359" i="2"/>
  <c r="EB359" i="2"/>
  <c r="DU359" i="2"/>
  <c r="DA359" i="2"/>
  <c r="DJ359" i="2"/>
  <c r="DT359" i="2"/>
  <c r="CR167" i="2"/>
  <c r="CJ167" i="2"/>
  <c r="CI167" i="2"/>
  <c r="CQ167" i="2"/>
  <c r="CL167" i="2"/>
  <c r="CD167" i="2"/>
  <c r="CH165" i="2"/>
  <c r="CK165" i="2"/>
  <c r="CX165" i="2"/>
  <c r="CV165" i="2"/>
  <c r="CP165" i="2"/>
  <c r="CN165" i="2"/>
  <c r="CT165" i="2"/>
  <c r="CG165" i="2"/>
  <c r="CE165" i="2"/>
  <c r="CY165" i="2"/>
  <c r="CQ165" i="2"/>
  <c r="CU165" i="2"/>
  <c r="CM165" i="2"/>
  <c r="CR165" i="2"/>
  <c r="CO165" i="2"/>
  <c r="CL165" i="2"/>
  <c r="CS165" i="2"/>
  <c r="CJ165" i="2"/>
  <c r="CW165" i="2"/>
  <c r="CB165" i="2"/>
  <c r="CI165" i="2"/>
  <c r="CC165" i="2"/>
  <c r="CD165" i="2"/>
  <c r="CF165" i="2"/>
  <c r="CO164" i="2"/>
  <c r="CW164" i="2"/>
  <c r="CR164" i="2"/>
  <c r="CS164" i="2"/>
  <c r="CM164" i="2"/>
  <c r="CQ164" i="2"/>
  <c r="CH164" i="2"/>
  <c r="CB164" i="2"/>
  <c r="CT164" i="2"/>
  <c r="CK164" i="2"/>
  <c r="CC164" i="2"/>
  <c r="CF164" i="2"/>
  <c r="CN164" i="2"/>
  <c r="CV164" i="2"/>
  <c r="CI164" i="2"/>
  <c r="CY164" i="2"/>
  <c r="CE164" i="2"/>
  <c r="CP164" i="2"/>
  <c r="CG164" i="2"/>
  <c r="CL164" i="2"/>
  <c r="CU164" i="2"/>
  <c r="CX164" i="2"/>
  <c r="CJ164" i="2"/>
  <c r="CD164" i="2"/>
  <c r="DT400" i="2"/>
  <c r="DZ400" i="2"/>
  <c r="DD400" i="2"/>
  <c r="DF400" i="2"/>
  <c r="DX400" i="2"/>
  <c r="DO400" i="2"/>
  <c r="DK400" i="2"/>
  <c r="DS400" i="2"/>
  <c r="DU400" i="2"/>
  <c r="EB400" i="2"/>
  <c r="DY400" i="2"/>
  <c r="DN400" i="2"/>
  <c r="DI400" i="2"/>
  <c r="DR400" i="2"/>
  <c r="CY400" i="2"/>
  <c r="DP400" i="2"/>
  <c r="DM400" i="2"/>
  <c r="DA400" i="2"/>
  <c r="DG400" i="2"/>
  <c r="DJ400" i="2"/>
  <c r="EC400" i="2"/>
  <c r="DV400" i="2"/>
  <c r="DE400" i="2"/>
  <c r="BZ154" i="2"/>
  <c r="CT154" i="2" s="1"/>
  <c r="CR160" i="2"/>
  <c r="CL160" i="2"/>
  <c r="CI160" i="2"/>
  <c r="CU160" i="2"/>
  <c r="CO160" i="2"/>
  <c r="CP160" i="2"/>
  <c r="CW160" i="2"/>
  <c r="CE160" i="2"/>
  <c r="CC160" i="2"/>
  <c r="CT160" i="2"/>
  <c r="CS160" i="2"/>
  <c r="CY160" i="2"/>
  <c r="CV160" i="2"/>
  <c r="CQ160" i="2"/>
  <c r="CD160" i="2"/>
  <c r="CX160" i="2"/>
  <c r="CF160" i="2"/>
  <c r="CN160" i="2"/>
  <c r="CH160" i="2"/>
  <c r="CM160" i="2"/>
  <c r="CG160" i="2"/>
  <c r="CB160" i="2"/>
  <c r="CJ160" i="2"/>
  <c r="CK160" i="2"/>
  <c r="CK162" i="2"/>
  <c r="CS162" i="2"/>
  <c r="CV162" i="2"/>
  <c r="CP162" i="2"/>
  <c r="CQ162" i="2"/>
  <c r="CE162" i="2"/>
  <c r="CN162" i="2"/>
  <c r="CG162" i="2"/>
  <c r="CY162" i="2"/>
  <c r="CF162" i="2"/>
  <c r="CC162" i="2"/>
  <c r="CB162" i="2"/>
  <c r="CX162" i="2"/>
  <c r="CL162" i="2"/>
  <c r="CD162" i="2"/>
  <c r="CW162" i="2"/>
  <c r="CU162" i="2"/>
  <c r="CT162" i="2"/>
  <c r="CI162" i="2"/>
  <c r="CJ162" i="2"/>
  <c r="CH162" i="2"/>
  <c r="CO162" i="2"/>
  <c r="CR162" i="2"/>
  <c r="CM162" i="2"/>
  <c r="CJ155" i="2"/>
  <c r="CU155" i="2"/>
  <c r="CR155" i="2"/>
  <c r="CE155" i="2"/>
  <c r="CN155" i="2"/>
  <c r="CO155" i="2"/>
  <c r="CC155" i="2"/>
  <c r="CS155" i="2"/>
  <c r="CT155" i="2"/>
  <c r="CM155" i="2"/>
  <c r="CQ155" i="2"/>
  <c r="CH155" i="2"/>
  <c r="CW155" i="2"/>
  <c r="CP155" i="2"/>
  <c r="CI155" i="2"/>
  <c r="CG155" i="2"/>
  <c r="CL155" i="2"/>
  <c r="CV155" i="2"/>
  <c r="CK155" i="2"/>
  <c r="CB155" i="2"/>
  <c r="CY155" i="2"/>
  <c r="CX155" i="2"/>
  <c r="CD155" i="2"/>
  <c r="CF155" i="2"/>
  <c r="CW156" i="2"/>
  <c r="CI156" i="2"/>
  <c r="CH156" i="2"/>
  <c r="CT156" i="2"/>
  <c r="CL156" i="2"/>
  <c r="CS156" i="2"/>
  <c r="CP156" i="2"/>
  <c r="CY156" i="2"/>
  <c r="CX156" i="2"/>
  <c r="CG156" i="2"/>
  <c r="CR156" i="2"/>
  <c r="CO156" i="2"/>
  <c r="CN156" i="2"/>
  <c r="CJ156" i="2"/>
  <c r="CB156" i="2"/>
  <c r="CU156" i="2"/>
  <c r="CK156" i="2"/>
  <c r="CD156" i="2"/>
  <c r="CC156" i="2"/>
  <c r="CE156" i="2"/>
  <c r="CF156" i="2"/>
  <c r="CM156" i="2"/>
  <c r="CV156" i="2"/>
  <c r="CQ156" i="2"/>
  <c r="CP159" i="2"/>
  <c r="CX159" i="2"/>
  <c r="CG159" i="2"/>
  <c r="CJ159" i="2"/>
  <c r="CU159" i="2"/>
  <c r="CI159" i="2"/>
  <c r="CV159" i="2"/>
  <c r="CS159" i="2"/>
  <c r="CM159" i="2"/>
  <c r="CF159" i="2"/>
  <c r="CT159" i="2"/>
  <c r="CY159" i="2"/>
  <c r="CR159" i="2"/>
  <c r="CD159" i="2"/>
  <c r="CO159" i="2"/>
  <c r="CE159" i="2"/>
  <c r="CB159" i="2"/>
  <c r="CH159" i="2"/>
  <c r="CL159" i="2"/>
  <c r="CC159" i="2"/>
  <c r="CK159" i="2"/>
  <c r="CW159" i="2"/>
  <c r="CQ159" i="2"/>
  <c r="CN159" i="2"/>
  <c r="CF161" i="2"/>
  <c r="CL161" i="2"/>
  <c r="CW161" i="2"/>
  <c r="CU161" i="2"/>
  <c r="CB161" i="2"/>
  <c r="CP161" i="2"/>
  <c r="CK161" i="2"/>
  <c r="CH161" i="2"/>
  <c r="CR161" i="2"/>
  <c r="CX161" i="2"/>
  <c r="CO161" i="2"/>
  <c r="CG161" i="2"/>
  <c r="CQ161" i="2"/>
  <c r="CE161" i="2"/>
  <c r="CT161" i="2"/>
  <c r="CS161" i="2"/>
  <c r="CC161" i="2"/>
  <c r="CY161" i="2"/>
  <c r="CV161" i="2"/>
  <c r="CJ161" i="2"/>
  <c r="CI161" i="2"/>
  <c r="CM161" i="2"/>
  <c r="CN161" i="2"/>
  <c r="CD161" i="2"/>
  <c r="DY322" i="2"/>
  <c r="DO322" i="2"/>
  <c r="DD322" i="2"/>
  <c r="DK322" i="2"/>
  <c r="CY322" i="2"/>
  <c r="DS322" i="2"/>
  <c r="DT322" i="2"/>
  <c r="DB322" i="2"/>
  <c r="DU322" i="2"/>
  <c r="DX322" i="2"/>
  <c r="DP322" i="2"/>
  <c r="EB322" i="2"/>
  <c r="DR322" i="2"/>
  <c r="DF322" i="2"/>
  <c r="DM322" i="2"/>
  <c r="DN322" i="2"/>
  <c r="DG322" i="2"/>
  <c r="CX322" i="2"/>
  <c r="DA322" i="2"/>
  <c r="DQ322" i="2"/>
  <c r="CZ322" i="2"/>
  <c r="DW322" i="2"/>
  <c r="DE322" i="2"/>
  <c r="DC322" i="2"/>
  <c r="DI322" i="2"/>
  <c r="DZ322" i="2"/>
  <c r="EC322" i="2"/>
  <c r="DV322" i="2"/>
  <c r="DH322" i="2"/>
  <c r="DJ322" i="2"/>
  <c r="DL322" i="2"/>
  <c r="EA322" i="2"/>
  <c r="DO547" i="2"/>
  <c r="DP547" i="2" s="1"/>
  <c r="DQ547" i="2" s="1"/>
  <c r="DR547" i="2" s="1"/>
  <c r="DP542" i="2"/>
  <c r="DQ542" i="2" s="1"/>
  <c r="DR542" i="2" s="1"/>
  <c r="EU542" i="2" s="1"/>
  <c r="BH630" i="2"/>
  <c r="BI630" i="2" s="1"/>
  <c r="BJ630" i="2" s="1"/>
  <c r="DO497" i="2"/>
  <c r="DP497" i="2" s="1"/>
  <c r="DQ497" i="2" s="1"/>
  <c r="DR497" i="2" s="1"/>
  <c r="BG629" i="2"/>
  <c r="BH629" i="2" s="1"/>
  <c r="BI629" i="2" s="1"/>
  <c r="BJ629" i="2" s="1"/>
  <c r="DP511" i="2"/>
  <c r="DQ511" i="2" s="1"/>
  <c r="DR511" i="2" s="1"/>
  <c r="BG682" i="2"/>
  <c r="BH682" i="2" s="1"/>
  <c r="DP496" i="2"/>
  <c r="DQ496" i="2" s="1"/>
  <c r="DQ484" i="2"/>
  <c r="DR484" i="2" s="1"/>
  <c r="BH675" i="2"/>
  <c r="BI675" i="2" s="1"/>
  <c r="BG626" i="2"/>
  <c r="BH626" i="2" s="1"/>
  <c r="BH662" i="2"/>
  <c r="BI662" i="2" s="1"/>
  <c r="BJ662" i="2" s="1"/>
  <c r="DP533" i="2"/>
  <c r="DQ533" i="2" s="1"/>
  <c r="DR533" i="2" s="1"/>
  <c r="DP470" i="2"/>
  <c r="DQ470" i="2" s="1"/>
  <c r="DR470" i="2" s="1"/>
  <c r="DP535" i="2"/>
  <c r="DQ535" i="2" s="1"/>
  <c r="BH666" i="2"/>
  <c r="BI666" i="2" s="1"/>
  <c r="BJ666" i="2" s="1"/>
  <c r="DO488" i="2"/>
  <c r="DP488" i="2" s="1"/>
  <c r="DP471" i="2"/>
  <c r="DQ471" i="2" s="1"/>
  <c r="DR471" i="2" s="1"/>
  <c r="BH610" i="2"/>
  <c r="BI610" i="2" s="1"/>
  <c r="BJ610" i="2" s="1"/>
  <c r="BH637" i="2"/>
  <c r="DP500" i="2"/>
  <c r="DQ500" i="2" s="1"/>
  <c r="DR500" i="2" s="1"/>
  <c r="EC379" i="2"/>
  <c r="DO379" i="2"/>
  <c r="DS379" i="2"/>
  <c r="DR379" i="2"/>
  <c r="DJ379" i="2"/>
  <c r="DK379" i="2"/>
  <c r="DM379" i="2"/>
  <c r="CY379" i="2"/>
  <c r="DY379" i="2"/>
  <c r="DA379" i="2"/>
  <c r="DW379" i="2"/>
  <c r="DD379" i="2"/>
  <c r="DQ379" i="2"/>
  <c r="DP379" i="2"/>
  <c r="DZ379" i="2"/>
  <c r="DC379" i="2"/>
  <c r="DE379" i="2"/>
  <c r="DB379" i="2"/>
  <c r="EB379" i="2"/>
  <c r="DX379" i="2"/>
  <c r="EA379" i="2"/>
  <c r="CX379" i="2"/>
  <c r="DH379" i="2"/>
  <c r="DV379" i="2"/>
  <c r="DF379" i="2"/>
  <c r="DN379" i="2"/>
  <c r="DT379" i="2"/>
  <c r="DI379" i="2"/>
  <c r="DU379" i="2"/>
  <c r="DL379" i="2"/>
  <c r="DG379" i="2"/>
  <c r="CZ379" i="2"/>
  <c r="BH646" i="2"/>
  <c r="BI646" i="2" s="1"/>
  <c r="BJ646" i="2" s="1"/>
  <c r="BH668" i="2"/>
  <c r="BI668" i="2" s="1"/>
  <c r="BJ668" i="2" s="1"/>
  <c r="BH612" i="2"/>
  <c r="BI612" i="2" s="1"/>
  <c r="BJ612" i="2" s="1"/>
  <c r="DQ556" i="2"/>
  <c r="DR556" i="2" s="1"/>
  <c r="DP507" i="2"/>
  <c r="DP477" i="2"/>
  <c r="DQ477" i="2" s="1"/>
  <c r="BG661" i="2"/>
  <c r="BH661" i="2" s="1"/>
  <c r="BI661" i="2" s="1"/>
  <c r="BJ661" i="2" s="1"/>
  <c r="DP525" i="2"/>
  <c r="DQ525" i="2" s="1"/>
  <c r="DR525" i="2" s="1"/>
  <c r="DP481" i="2"/>
  <c r="DQ481" i="2" s="1"/>
  <c r="DR481" i="2" s="1"/>
  <c r="DO469" i="2"/>
  <c r="DP469" i="2" s="1"/>
  <c r="BH636" i="2"/>
  <c r="BI636" i="2" s="1"/>
  <c r="BJ636" i="2" s="1"/>
  <c r="BI645" i="2"/>
  <c r="BJ645" i="2" s="1"/>
  <c r="BG658" i="2"/>
  <c r="BH658" i="2" s="1"/>
  <c r="BG627" i="2"/>
  <c r="BH627" i="2" s="1"/>
  <c r="BI627" i="2" s="1"/>
  <c r="BJ627" i="2" s="1"/>
  <c r="DH360" i="2"/>
  <c r="DR360" i="2"/>
  <c r="CX360" i="2"/>
  <c r="EB360" i="2"/>
  <c r="DA360" i="2"/>
  <c r="DU360" i="2"/>
  <c r="DO360" i="2"/>
  <c r="DJ360" i="2"/>
  <c r="DF360" i="2"/>
  <c r="DM360" i="2"/>
  <c r="DG360" i="2"/>
  <c r="EA360" i="2"/>
  <c r="DI360" i="2"/>
  <c r="DS360" i="2"/>
  <c r="DZ360" i="2"/>
  <c r="DC360" i="2"/>
  <c r="DV360" i="2"/>
  <c r="DK360" i="2"/>
  <c r="DD360" i="2"/>
  <c r="DX360" i="2"/>
  <c r="CZ360" i="2"/>
  <c r="DL360" i="2"/>
  <c r="DW360" i="2"/>
  <c r="DP360" i="2"/>
  <c r="CY360" i="2"/>
  <c r="DY360" i="2"/>
  <c r="EC360" i="2"/>
  <c r="DB360" i="2"/>
  <c r="DT360" i="2"/>
  <c r="DQ360" i="2"/>
  <c r="DN360" i="2"/>
  <c r="DE360" i="2"/>
  <c r="BH660" i="2"/>
  <c r="BI660" i="2" s="1"/>
  <c r="BJ660" i="2" s="1"/>
  <c r="DQ480" i="2"/>
  <c r="DR480" i="2" s="1"/>
  <c r="DP460" i="2"/>
  <c r="DQ460" i="2" s="1"/>
  <c r="DP544" i="2"/>
  <c r="DQ544" i="2" s="1"/>
  <c r="DR544" i="2" s="1"/>
  <c r="DP530" i="2"/>
  <c r="DQ530" i="2" s="1"/>
  <c r="DR530" i="2" s="1"/>
  <c r="DP494" i="2"/>
  <c r="DQ494" i="2" s="1"/>
  <c r="DR494" i="2" s="1"/>
  <c r="BG652" i="2"/>
  <c r="BH652" i="2" s="1"/>
  <c r="BI652" i="2" s="1"/>
  <c r="BG686" i="2"/>
  <c r="BH686" i="2" s="1"/>
  <c r="BI686" i="2" s="1"/>
  <c r="BJ686" i="2" s="1"/>
  <c r="DP549" i="2"/>
  <c r="DQ549" i="2" s="1"/>
  <c r="DR549" i="2" s="1"/>
  <c r="BI624" i="2"/>
  <c r="BJ624" i="2" s="1"/>
  <c r="DQ474" i="2"/>
  <c r="BI634" i="2"/>
  <c r="BJ634" i="2" s="1"/>
  <c r="BI613" i="2"/>
  <c r="BJ613" i="2" s="1"/>
  <c r="DP492" i="2"/>
  <c r="BH669" i="2"/>
  <c r="CX320" i="2"/>
  <c r="DI320" i="2"/>
  <c r="DS320" i="2"/>
  <c r="DF320" i="2"/>
  <c r="DV320" i="2"/>
  <c r="DA320" i="2"/>
  <c r="DZ320" i="2"/>
  <c r="DX320" i="2"/>
  <c r="DJ320" i="2"/>
  <c r="DE320" i="2"/>
  <c r="CZ320" i="2"/>
  <c r="EB320" i="2"/>
  <c r="DQ320" i="2"/>
  <c r="DN320" i="2"/>
  <c r="DD320" i="2"/>
  <c r="DU320" i="2"/>
  <c r="DC320" i="2"/>
  <c r="DL320" i="2"/>
  <c r="DO320" i="2"/>
  <c r="EC320" i="2"/>
  <c r="DR320" i="2"/>
  <c r="DW320" i="2"/>
  <c r="DG320" i="2"/>
  <c r="DP320" i="2"/>
  <c r="DM320" i="2"/>
  <c r="DB320" i="2"/>
  <c r="DT320" i="2"/>
  <c r="DY320" i="2"/>
  <c r="CY320" i="2"/>
  <c r="EA320" i="2"/>
  <c r="DK320" i="2"/>
  <c r="DH320" i="2"/>
  <c r="EA358" i="2"/>
  <c r="DC358" i="2"/>
  <c r="DV358" i="2"/>
  <c r="DK358" i="2"/>
  <c r="DG358" i="2"/>
  <c r="DL358" i="2"/>
  <c r="DX358" i="2"/>
  <c r="DO358" i="2"/>
  <c r="EB358" i="2"/>
  <c r="DI358" i="2"/>
  <c r="CY358" i="2"/>
  <c r="DZ358" i="2"/>
  <c r="DT358" i="2"/>
  <c r="DU358" i="2"/>
  <c r="DR358" i="2"/>
  <c r="DN358" i="2"/>
  <c r="CZ358" i="2"/>
  <c r="CX358" i="2"/>
  <c r="DM358" i="2"/>
  <c r="DE358" i="2"/>
  <c r="DB358" i="2"/>
  <c r="DW358" i="2"/>
  <c r="DA358" i="2"/>
  <c r="DJ358" i="2"/>
  <c r="DD358" i="2"/>
  <c r="DH358" i="2"/>
  <c r="EC358" i="2"/>
  <c r="DP358" i="2"/>
  <c r="DQ358" i="2"/>
  <c r="DS358" i="2"/>
  <c r="DY358" i="2"/>
  <c r="DF358" i="2"/>
  <c r="DP538" i="2"/>
  <c r="BH697" i="2"/>
  <c r="BI697" i="2" s="1"/>
  <c r="DV396" i="2"/>
  <c r="DD396" i="2"/>
  <c r="DI396" i="2"/>
  <c r="DG396" i="2"/>
  <c r="EB396" i="2"/>
  <c r="DH396" i="2"/>
  <c r="CY396" i="2"/>
  <c r="DP396" i="2"/>
  <c r="DY396" i="2"/>
  <c r="CZ396" i="2"/>
  <c r="CX396" i="2"/>
  <c r="DT396" i="2"/>
  <c r="DA396" i="2"/>
  <c r="DS396" i="2"/>
  <c r="DR396" i="2"/>
  <c r="EA396" i="2"/>
  <c r="DU396" i="2"/>
  <c r="DZ396" i="2"/>
  <c r="DK396" i="2"/>
  <c r="EC396" i="2"/>
  <c r="DX396" i="2"/>
  <c r="DE396" i="2"/>
  <c r="DW396" i="2"/>
  <c r="DM396" i="2"/>
  <c r="DL396" i="2"/>
  <c r="DB396" i="2"/>
  <c r="DO396" i="2"/>
  <c r="DC396" i="2"/>
  <c r="DQ396" i="2"/>
  <c r="DJ396" i="2"/>
  <c r="DN396" i="2"/>
  <c r="DF396" i="2"/>
  <c r="EP489" i="2"/>
  <c r="DY489" i="2"/>
  <c r="FD489" i="2"/>
  <c r="EC489" i="2"/>
  <c r="EQ489" i="2"/>
  <c r="EJ489" i="2"/>
  <c r="FC489" i="2"/>
  <c r="DX489" i="2"/>
  <c r="FE489" i="2"/>
  <c r="EF489" i="2"/>
  <c r="EB489" i="2"/>
  <c r="ED489" i="2"/>
  <c r="EN489" i="2"/>
  <c r="EU489" i="2"/>
  <c r="DT489" i="2"/>
  <c r="DZ489" i="2"/>
  <c r="FF489" i="2"/>
  <c r="EI489" i="2"/>
  <c r="ER489" i="2"/>
  <c r="FA489" i="2"/>
  <c r="EO489" i="2"/>
  <c r="ET489" i="2"/>
  <c r="EX489" i="2"/>
  <c r="EV489" i="2"/>
  <c r="FB489" i="2"/>
  <c r="DU489" i="2"/>
  <c r="DW489" i="2"/>
  <c r="EH489" i="2"/>
  <c r="EG489" i="2"/>
  <c r="EZ489" i="2"/>
  <c r="EK489" i="2"/>
  <c r="ES489" i="2"/>
  <c r="EM489" i="2"/>
  <c r="DV489" i="2"/>
  <c r="EL489" i="2"/>
  <c r="EW489" i="2"/>
  <c r="EA489" i="2"/>
  <c r="EY489" i="2"/>
  <c r="EE489" i="2"/>
  <c r="FG489" i="2"/>
  <c r="DP459" i="2"/>
  <c r="DQ459" i="2" s="1"/>
  <c r="DP473" i="2"/>
  <c r="DQ473" i="2" s="1"/>
  <c r="DR473" i="2" s="1"/>
  <c r="DP468" i="2"/>
  <c r="FE542" i="2"/>
  <c r="FF542" i="2"/>
  <c r="EM542" i="2"/>
  <c r="DW542" i="2"/>
  <c r="DY542" i="2"/>
  <c r="DZ542" i="2"/>
  <c r="EC542" i="2"/>
  <c r="ED542" i="2"/>
  <c r="ES542" i="2"/>
  <c r="FD542" i="2"/>
  <c r="EW542" i="2"/>
  <c r="DU542" i="2"/>
  <c r="EJ542" i="2"/>
  <c r="EI542" i="2"/>
  <c r="EA542" i="2"/>
  <c r="EH542" i="2"/>
  <c r="EX542" i="2"/>
  <c r="EN542" i="2"/>
  <c r="EG542" i="2"/>
  <c r="EV542" i="2"/>
  <c r="DS350" i="2"/>
  <c r="DI350" i="2"/>
  <c r="DX350" i="2"/>
  <c r="DF350" i="2"/>
  <c r="DE350" i="2"/>
  <c r="DM350" i="2"/>
  <c r="DB350" i="2"/>
  <c r="DG350" i="2"/>
  <c r="DN350" i="2"/>
  <c r="DO350" i="2"/>
  <c r="DC350" i="2"/>
  <c r="CY350" i="2"/>
  <c r="DT350" i="2"/>
  <c r="DV350" i="2"/>
  <c r="DY350" i="2"/>
  <c r="DD350" i="2"/>
  <c r="DA350" i="2"/>
  <c r="DJ350" i="2"/>
  <c r="EA350" i="2"/>
  <c r="EB350" i="2"/>
  <c r="DK350" i="2"/>
  <c r="DQ350" i="2"/>
  <c r="DP350" i="2"/>
  <c r="CZ350" i="2"/>
  <c r="DL350" i="2"/>
  <c r="EC350" i="2"/>
  <c r="DH350" i="2"/>
  <c r="CX350" i="2"/>
  <c r="DU350" i="2"/>
  <c r="DR350" i="2"/>
  <c r="DW350" i="2"/>
  <c r="DZ350" i="2"/>
  <c r="DP553" i="2"/>
  <c r="DQ553" i="2" s="1"/>
  <c r="DQ523" i="2"/>
  <c r="DR523" i="2" s="1"/>
  <c r="DQ526" i="2"/>
  <c r="DR526" i="2" s="1"/>
  <c r="DP495" i="2"/>
  <c r="DQ495" i="2" s="1"/>
  <c r="DR495" i="2" s="1"/>
  <c r="DP483" i="2"/>
  <c r="DQ483" i="2" s="1"/>
  <c r="DR483" i="2" s="1"/>
  <c r="BI681" i="2"/>
  <c r="BJ681" i="2" s="1"/>
  <c r="DQ546" i="2"/>
  <c r="DR546" i="2" s="1"/>
  <c r="BH677" i="2"/>
  <c r="BI677" i="2" s="1"/>
  <c r="BH653" i="2"/>
  <c r="BI653" i="2" s="1"/>
  <c r="BI673" i="2"/>
  <c r="BJ673" i="2" s="1"/>
  <c r="DM343" i="2"/>
  <c r="DT343" i="2"/>
  <c r="DZ343" i="2"/>
  <c r="CY343" i="2"/>
  <c r="DB343" i="2"/>
  <c r="DH343" i="2"/>
  <c r="DC343" i="2"/>
  <c r="DP343" i="2"/>
  <c r="DW343" i="2"/>
  <c r="DS343" i="2"/>
  <c r="DR343" i="2"/>
  <c r="DE343" i="2"/>
  <c r="DN343" i="2"/>
  <c r="DQ343" i="2"/>
  <c r="DK343" i="2"/>
  <c r="EC343" i="2"/>
  <c r="DF343" i="2"/>
  <c r="CX343" i="2"/>
  <c r="CZ343" i="2"/>
  <c r="DJ343" i="2"/>
  <c r="DO343" i="2"/>
  <c r="EA343" i="2"/>
  <c r="DI343" i="2"/>
  <c r="EB343" i="2"/>
  <c r="DG343" i="2"/>
  <c r="DU343" i="2"/>
  <c r="DX343" i="2"/>
  <c r="DL343" i="2"/>
  <c r="DV343" i="2"/>
  <c r="DY343" i="2"/>
  <c r="DA343" i="2"/>
  <c r="DD343" i="2"/>
  <c r="DZ321" i="2"/>
  <c r="EA321" i="2"/>
  <c r="DY321" i="2"/>
  <c r="DM321" i="2"/>
  <c r="DL321" i="2"/>
  <c r="DF321" i="2"/>
  <c r="DR321" i="2"/>
  <c r="DT321" i="2"/>
  <c r="CX321" i="2"/>
  <c r="DV321" i="2"/>
  <c r="CZ321" i="2"/>
  <c r="DH321" i="2"/>
  <c r="DI321" i="2"/>
  <c r="DD321" i="2"/>
  <c r="DQ321" i="2"/>
  <c r="DA321" i="2"/>
  <c r="CY321" i="2"/>
  <c r="DC321" i="2"/>
  <c r="DX321" i="2"/>
  <c r="DE321" i="2"/>
  <c r="EC321" i="2"/>
  <c r="DO321" i="2"/>
  <c r="DS321" i="2"/>
  <c r="DJ321" i="2"/>
  <c r="DK321" i="2"/>
  <c r="DU321" i="2"/>
  <c r="DP321" i="2"/>
  <c r="DB321" i="2"/>
  <c r="EB321" i="2"/>
  <c r="DN321" i="2"/>
  <c r="DG321" i="2"/>
  <c r="DW321" i="2"/>
  <c r="DP482" i="2"/>
  <c r="DQ482" i="2" s="1"/>
  <c r="DR482" i="2" s="1"/>
  <c r="BI669" i="2"/>
  <c r="BJ669" i="2" s="1"/>
  <c r="DP498" i="2"/>
  <c r="DQ498" i="2" s="1"/>
  <c r="DR498" i="2" s="1"/>
  <c r="BR703" i="2"/>
  <c r="BP703" i="2"/>
  <c r="BM703" i="2"/>
  <c r="BQ703" i="2"/>
  <c r="BS703" i="2"/>
  <c r="BU703" i="2"/>
  <c r="BL703" i="2"/>
  <c r="BO703" i="2"/>
  <c r="BN703" i="2"/>
  <c r="BT703" i="2"/>
  <c r="DP513" i="2"/>
  <c r="DQ513" i="2" s="1"/>
  <c r="DR513" i="2" s="1"/>
  <c r="DP502" i="2"/>
  <c r="DQ502" i="2" s="1"/>
  <c r="DR502" i="2" s="1"/>
  <c r="BH691" i="2"/>
  <c r="DJ370" i="2"/>
  <c r="DT370" i="2"/>
  <c r="DC370" i="2"/>
  <c r="EC370" i="2"/>
  <c r="DI370" i="2"/>
  <c r="DQ370" i="2"/>
  <c r="DX370" i="2"/>
  <c r="DA370" i="2"/>
  <c r="DY370" i="2"/>
  <c r="CX370" i="2"/>
  <c r="DO370" i="2"/>
  <c r="DZ370" i="2"/>
  <c r="DV370" i="2"/>
  <c r="CZ370" i="2"/>
  <c r="DU370" i="2"/>
  <c r="DB370" i="2"/>
  <c r="DF370" i="2"/>
  <c r="CY370" i="2"/>
  <c r="DH370" i="2"/>
  <c r="EB370" i="2"/>
  <c r="DW370" i="2"/>
  <c r="DK370" i="2"/>
  <c r="DR370" i="2"/>
  <c r="DE370" i="2"/>
  <c r="EA370" i="2"/>
  <c r="DD370" i="2"/>
  <c r="DL370" i="2"/>
  <c r="DS370" i="2"/>
  <c r="DM370" i="2"/>
  <c r="DN370" i="2"/>
  <c r="DG370" i="2"/>
  <c r="DP370" i="2"/>
  <c r="BH625" i="2"/>
  <c r="BI625" i="2" s="1"/>
  <c r="BJ625" i="2" s="1"/>
  <c r="BH684" i="2"/>
  <c r="BI684" i="2" s="1"/>
  <c r="BJ684" i="2" s="1"/>
  <c r="BH701" i="2"/>
  <c r="BI701" i="2" s="1"/>
  <c r="BJ701" i="2" s="1"/>
  <c r="DP541" i="2"/>
  <c r="DQ541" i="2" s="1"/>
  <c r="DR541" i="2" s="1"/>
  <c r="DP532" i="2"/>
  <c r="DQ532" i="2" s="1"/>
  <c r="BH674" i="2"/>
  <c r="BI674" i="2" s="1"/>
  <c r="BJ674" i="2" s="1"/>
  <c r="DT353" i="2"/>
  <c r="EC353" i="2"/>
  <c r="DD353" i="2"/>
  <c r="DK353" i="2"/>
  <c r="DM353" i="2"/>
  <c r="DC353" i="2"/>
  <c r="DW353" i="2"/>
  <c r="DP353" i="2"/>
  <c r="DR353" i="2"/>
  <c r="DE353" i="2"/>
  <c r="DB353" i="2"/>
  <c r="DV353" i="2"/>
  <c r="DY353" i="2"/>
  <c r="DA353" i="2"/>
  <c r="DS353" i="2"/>
  <c r="EA353" i="2"/>
  <c r="DN353" i="2"/>
  <c r="DH353" i="2"/>
  <c r="EB353" i="2"/>
  <c r="DQ353" i="2"/>
  <c r="DU353" i="2"/>
  <c r="DL353" i="2"/>
  <c r="CY353" i="2"/>
  <c r="DF353" i="2"/>
  <c r="DO353" i="2"/>
  <c r="DJ353" i="2"/>
  <c r="DG353" i="2"/>
  <c r="DX353" i="2"/>
  <c r="CX353" i="2"/>
  <c r="CZ353" i="2"/>
  <c r="DI353" i="2"/>
  <c r="DZ353" i="2"/>
  <c r="DG304" i="2"/>
  <c r="DJ304" i="2"/>
  <c r="DR304" i="2"/>
  <c r="DO304" i="2"/>
  <c r="DT304" i="2"/>
  <c r="EB304" i="2"/>
  <c r="DU304" i="2"/>
  <c r="DF304" i="2"/>
  <c r="EA304" i="2"/>
  <c r="EC304" i="2"/>
  <c r="DV304" i="2"/>
  <c r="DP304" i="2"/>
  <c r="DI304" i="2"/>
  <c r="DC304" i="2"/>
  <c r="DB304" i="2"/>
  <c r="DL304" i="2"/>
  <c r="DX304" i="2"/>
  <c r="DN304" i="2"/>
  <c r="DQ304" i="2"/>
  <c r="DW304" i="2"/>
  <c r="CZ304" i="2"/>
  <c r="DS304" i="2"/>
  <c r="CY304" i="2"/>
  <c r="DD304" i="2"/>
  <c r="DA304" i="2"/>
  <c r="DH304" i="2"/>
  <c r="DE304" i="2"/>
  <c r="DM304" i="2"/>
  <c r="DZ304" i="2"/>
  <c r="CX304" i="2"/>
  <c r="DY304" i="2"/>
  <c r="DK304" i="2"/>
  <c r="DG372" i="2"/>
  <c r="DE372" i="2"/>
  <c r="DK372" i="2"/>
  <c r="EC372" i="2"/>
  <c r="DW372" i="2"/>
  <c r="CY372" i="2"/>
  <c r="DJ372" i="2"/>
  <c r="EB372" i="2"/>
  <c r="DD372" i="2"/>
  <c r="DO372" i="2"/>
  <c r="DZ372" i="2"/>
  <c r="DU372" i="2"/>
  <c r="DL372" i="2"/>
  <c r="DF372" i="2"/>
  <c r="DR372" i="2"/>
  <c r="DA372" i="2"/>
  <c r="DV372" i="2"/>
  <c r="DI372" i="2"/>
  <c r="EA372" i="2"/>
  <c r="DN372" i="2"/>
  <c r="DP372" i="2"/>
  <c r="DY372" i="2"/>
  <c r="DB372" i="2"/>
  <c r="DS372" i="2"/>
  <c r="DX372" i="2"/>
  <c r="DH372" i="2"/>
  <c r="DT372" i="2"/>
  <c r="DM372" i="2"/>
  <c r="CZ372" i="2"/>
  <c r="DQ372" i="2"/>
  <c r="CX372" i="2"/>
  <c r="DC372" i="2"/>
  <c r="BI621" i="2"/>
  <c r="BH693" i="2"/>
  <c r="BI693" i="2" s="1"/>
  <c r="BJ693" i="2" s="1"/>
  <c r="BG678" i="2"/>
  <c r="BH639" i="2"/>
  <c r="BH695" i="2"/>
  <c r="BI695" i="2" s="1"/>
  <c r="BJ695" i="2" s="1"/>
  <c r="BH699" i="2"/>
  <c r="BI699" i="2" s="1"/>
  <c r="DO491" i="2"/>
  <c r="DP491" i="2" s="1"/>
  <c r="DO521" i="2"/>
  <c r="DO552" i="2"/>
  <c r="DP552" i="2" s="1"/>
  <c r="DO501" i="2"/>
  <c r="DQ509" i="2"/>
  <c r="DR509" i="2" s="1"/>
  <c r="DQ545" i="2"/>
  <c r="DR545" i="2" s="1"/>
  <c r="BH640" i="2"/>
  <c r="BI640" i="2" s="1"/>
  <c r="BH670" i="2"/>
  <c r="BI670" i="2" s="1"/>
  <c r="DP543" i="2"/>
  <c r="DQ543" i="2" s="1"/>
  <c r="DP517" i="2"/>
  <c r="DO486" i="2"/>
  <c r="DP486" i="2" s="1"/>
  <c r="BI643" i="2"/>
  <c r="BJ643" i="2" s="1"/>
  <c r="BG656" i="2"/>
  <c r="BH656" i="2" s="1"/>
  <c r="BI647" i="2"/>
  <c r="BJ647" i="2" s="1"/>
  <c r="BG606" i="2"/>
  <c r="DW342" i="2"/>
  <c r="DC342" i="2"/>
  <c r="DT342" i="2"/>
  <c r="CZ342" i="2"/>
  <c r="DE342" i="2"/>
  <c r="DQ342" i="2"/>
  <c r="DL342" i="2"/>
  <c r="EB342" i="2"/>
  <c r="CX342" i="2"/>
  <c r="DS342" i="2"/>
  <c r="DM342" i="2"/>
  <c r="DV342" i="2"/>
  <c r="DO342" i="2"/>
  <c r="DX342" i="2"/>
  <c r="DJ342" i="2"/>
  <c r="EC342" i="2"/>
  <c r="DU342" i="2"/>
  <c r="DN342" i="2"/>
  <c r="DY342" i="2"/>
  <c r="DH342" i="2"/>
  <c r="DZ342" i="2"/>
  <c r="DD342" i="2"/>
  <c r="DB342" i="2"/>
  <c r="CY342" i="2"/>
  <c r="DK342" i="2"/>
  <c r="DF342" i="2"/>
  <c r="DR342" i="2"/>
  <c r="DP342" i="2"/>
  <c r="EA342" i="2"/>
  <c r="DA342" i="2"/>
  <c r="DI342" i="2"/>
  <c r="DG342" i="2"/>
  <c r="BJ675" i="2"/>
  <c r="BH616" i="2"/>
  <c r="BI616" i="2" s="1"/>
  <c r="BH608" i="2"/>
  <c r="BI608" i="2" s="1"/>
  <c r="DP536" i="2"/>
  <c r="DO529" i="2"/>
  <c r="DP529" i="2" s="1"/>
  <c r="DP515" i="2"/>
  <c r="DQ515" i="2" s="1"/>
  <c r="DO508" i="2"/>
  <c r="DP508" i="2" s="1"/>
  <c r="DQ508" i="2" s="1"/>
  <c r="BI605" i="2"/>
  <c r="BJ605" i="2" s="1"/>
  <c r="BH680" i="2"/>
  <c r="BH671" i="2"/>
  <c r="BI671" i="2" s="1"/>
  <c r="BH679" i="2"/>
  <c r="BI679" i="2" s="1"/>
  <c r="DO540" i="2"/>
  <c r="DP512" i="2"/>
  <c r="DQ512" i="2" s="1"/>
  <c r="DR512" i="2" s="1"/>
  <c r="BH655" i="2"/>
  <c r="BI655" i="2" s="1"/>
  <c r="BH667" i="2"/>
  <c r="BG688" i="2"/>
  <c r="BH688" i="2" s="1"/>
  <c r="DQ505" i="2"/>
  <c r="DR505" i="2" s="1"/>
  <c r="BG615" i="2"/>
  <c r="BI649" i="2"/>
  <c r="BJ649" i="2" s="1"/>
  <c r="BG620" i="2"/>
  <c r="BG700" i="2"/>
  <c r="BH700" i="2" s="1"/>
  <c r="BI618" i="2"/>
  <c r="BJ618" i="2" s="1"/>
  <c r="DP516" i="2"/>
  <c r="DQ516" i="2" s="1"/>
  <c r="DR516" i="2" s="1"/>
  <c r="DO463" i="2"/>
  <c r="DP463" i="2" s="1"/>
  <c r="DO524" i="2"/>
  <c r="DP524" i="2" s="1"/>
  <c r="DP490" i="2"/>
  <c r="DQ490" i="2" s="1"/>
  <c r="DO537" i="2"/>
  <c r="BH664" i="2"/>
  <c r="BI631" i="2"/>
  <c r="BJ631" i="2" s="1"/>
  <c r="DU385" i="2"/>
  <c r="DN385" i="2"/>
  <c r="DT385" i="2"/>
  <c r="CZ385" i="2"/>
  <c r="DS385" i="2"/>
  <c r="EA385" i="2"/>
  <c r="DK385" i="2"/>
  <c r="DX385" i="2"/>
  <c r="DI385" i="2"/>
  <c r="DY385" i="2"/>
  <c r="CY385" i="2"/>
  <c r="DZ385" i="2"/>
  <c r="DH385" i="2"/>
  <c r="DJ385" i="2"/>
  <c r="EB385" i="2"/>
  <c r="CX385" i="2"/>
  <c r="DM385" i="2"/>
  <c r="DE385" i="2"/>
  <c r="DW385" i="2"/>
  <c r="DC385" i="2"/>
  <c r="DG385" i="2"/>
  <c r="DA385" i="2"/>
  <c r="DL385" i="2"/>
  <c r="EC385" i="2"/>
  <c r="DD385" i="2"/>
  <c r="DV385" i="2"/>
  <c r="DQ385" i="2"/>
  <c r="DB385" i="2"/>
  <c r="DR385" i="2"/>
  <c r="DF385" i="2"/>
  <c r="DO385" i="2"/>
  <c r="DP385" i="2"/>
  <c r="DP550" i="2"/>
  <c r="DQ550" i="2" s="1"/>
  <c r="DQ462" i="2"/>
  <c r="DR462" i="2" s="1"/>
  <c r="DP514" i="2"/>
  <c r="DQ514" i="2" s="1"/>
  <c r="DR514" i="2" s="1"/>
  <c r="DP479" i="2"/>
  <c r="DQ479" i="2" s="1"/>
  <c r="BH694" i="2"/>
  <c r="BI694" i="2" s="1"/>
  <c r="BG607" i="2"/>
  <c r="BG659" i="2"/>
  <c r="BH659" i="2" s="1"/>
  <c r="BI659" i="2" s="1"/>
  <c r="BH665" i="2"/>
  <c r="DP478" i="2"/>
  <c r="DQ478" i="2" s="1"/>
  <c r="DR503" i="2"/>
  <c r="BG611" i="2"/>
  <c r="BG663" i="2"/>
  <c r="BG628" i="2"/>
  <c r="BH628" i="2" s="1"/>
  <c r="DO466" i="2"/>
  <c r="DP466" i="2" s="1"/>
  <c r="DR520" i="2"/>
  <c r="BH654" i="2"/>
  <c r="BI654" i="2" s="1"/>
  <c r="BJ654" i="2" s="1"/>
  <c r="BG676" i="2"/>
  <c r="BI651" i="2"/>
  <c r="BJ651" i="2" s="1"/>
  <c r="BH702" i="2"/>
  <c r="BI702" i="2" s="1"/>
  <c r="DP499" i="2"/>
  <c r="DQ499" i="2" s="1"/>
  <c r="DR499" i="2" s="1"/>
  <c r="BH641" i="2"/>
  <c r="BI641" i="2" s="1"/>
  <c r="BJ641" i="2" s="1"/>
  <c r="DP472" i="2"/>
  <c r="DQ472" i="2" s="1"/>
  <c r="DR472" i="2" s="1"/>
  <c r="DQ510" i="2"/>
  <c r="DR510" i="2" s="1"/>
  <c r="DO528" i="2"/>
  <c r="DP528" i="2" s="1"/>
  <c r="BI672" i="2"/>
  <c r="BJ672" i="2" s="1"/>
  <c r="BJ687" i="2"/>
  <c r="BG617" i="2"/>
  <c r="BH617" i="2" s="1"/>
  <c r="BI617" i="2" s="1"/>
  <c r="BH614" i="2"/>
  <c r="DL78" i="2"/>
  <c r="DM78" i="2" s="1"/>
  <c r="DL51" i="2"/>
  <c r="DM51" i="2" s="1"/>
  <c r="DL103" i="2"/>
  <c r="DM103" i="2" s="1"/>
  <c r="DL95" i="2"/>
  <c r="DM95" i="2" s="1"/>
  <c r="DL72" i="2"/>
  <c r="DM72" i="2" s="1"/>
  <c r="DL61" i="2"/>
  <c r="DM61" i="2" s="1"/>
  <c r="DL104" i="2"/>
  <c r="DM104" i="2" s="1"/>
  <c r="DL34" i="2"/>
  <c r="DM34" i="2" s="1"/>
  <c r="DL102" i="2"/>
  <c r="DM102" i="2" s="1"/>
  <c r="DL58" i="2"/>
  <c r="DM58" i="2" s="1"/>
  <c r="DL22" i="2"/>
  <c r="DM22" i="2" s="1"/>
  <c r="DL65" i="2"/>
  <c r="DM65" i="2" s="1"/>
  <c r="DL48" i="2"/>
  <c r="DM48" i="2" s="1"/>
  <c r="DL67" i="2"/>
  <c r="DM67" i="2" s="1"/>
  <c r="DL37" i="2"/>
  <c r="DM37" i="2" s="1"/>
  <c r="DL29" i="2"/>
  <c r="DM29" i="2" s="1"/>
  <c r="DL90" i="2"/>
  <c r="DM90" i="2" s="1"/>
  <c r="DL13" i="2"/>
  <c r="DM13" i="2" s="1"/>
  <c r="DL16" i="2"/>
  <c r="DM16" i="2" s="1"/>
  <c r="DL50" i="2"/>
  <c r="DM50" i="2" s="1"/>
  <c r="DL45" i="2"/>
  <c r="DM45" i="2" s="1"/>
  <c r="DL93" i="2"/>
  <c r="DM93" i="2" s="1"/>
  <c r="DL97" i="2"/>
  <c r="DM97" i="2" s="1"/>
  <c r="DL85" i="2"/>
  <c r="DM85" i="2" s="1"/>
  <c r="DL57" i="2"/>
  <c r="DM57" i="2" s="1"/>
  <c r="DO467" i="2"/>
  <c r="DO493" i="2"/>
  <c r="DP493" i="2" s="1"/>
  <c r="DP485" i="2"/>
  <c r="DQ485" i="2" s="1"/>
  <c r="DR485" i="2" s="1"/>
  <c r="DQ507" i="2"/>
  <c r="DR507" i="2" s="1"/>
  <c r="BH633" i="2"/>
  <c r="BI633" i="2" s="1"/>
  <c r="BJ633" i="2" s="1"/>
  <c r="DP458" i="2"/>
  <c r="BI650" i="2"/>
  <c r="BJ650" i="2" s="1"/>
  <c r="DP475" i="2"/>
  <c r="BG619" i="2"/>
  <c r="BH619" i="2" s="1"/>
  <c r="DN371" i="2"/>
  <c r="DW371" i="2"/>
  <c r="EA371" i="2"/>
  <c r="DP371" i="2"/>
  <c r="DX371" i="2"/>
  <c r="CX371" i="2"/>
  <c r="DV371" i="2"/>
  <c r="DI371" i="2"/>
  <c r="DF371" i="2"/>
  <c r="DZ371" i="2"/>
  <c r="DE371" i="2"/>
  <c r="EC371" i="2"/>
  <c r="DQ371" i="2"/>
  <c r="DA371" i="2"/>
  <c r="DL371" i="2"/>
  <c r="DS371" i="2"/>
  <c r="DH371" i="2"/>
  <c r="DJ371" i="2"/>
  <c r="DD371" i="2"/>
  <c r="CZ371" i="2"/>
  <c r="DK371" i="2"/>
  <c r="DM371" i="2"/>
  <c r="DG371" i="2"/>
  <c r="CY371" i="2"/>
  <c r="DB371" i="2"/>
  <c r="DY371" i="2"/>
  <c r="DR371" i="2"/>
  <c r="DC371" i="2"/>
  <c r="EB371" i="2"/>
  <c r="DO371" i="2"/>
  <c r="DU371" i="2"/>
  <c r="DT371" i="2"/>
  <c r="BG698" i="2"/>
  <c r="BH698" i="2" s="1"/>
  <c r="DP504" i="2"/>
  <c r="DQ504" i="2" s="1"/>
  <c r="DR504" i="2" s="1"/>
  <c r="DP534" i="2"/>
  <c r="DQ534" i="2" s="1"/>
  <c r="DQ527" i="2"/>
  <c r="DR527" i="2" s="1"/>
  <c r="BF604" i="2"/>
  <c r="BG604" i="2" s="1"/>
  <c r="DE337" i="2"/>
  <c r="DL337" i="2"/>
  <c r="DP337" i="2"/>
  <c r="DU337" i="2"/>
  <c r="DC337" i="2"/>
  <c r="DK337" i="2"/>
  <c r="EB337" i="2"/>
  <c r="DD337" i="2"/>
  <c r="DZ337" i="2"/>
  <c r="DO337" i="2"/>
  <c r="DR337" i="2"/>
  <c r="CZ337" i="2"/>
  <c r="DN337" i="2"/>
  <c r="DA337" i="2"/>
  <c r="DX337" i="2"/>
  <c r="DI337" i="2"/>
  <c r="DS337" i="2"/>
  <c r="DT337" i="2"/>
  <c r="CX337" i="2"/>
  <c r="DW337" i="2"/>
  <c r="DY337" i="2"/>
  <c r="DJ337" i="2"/>
  <c r="EC337" i="2"/>
  <c r="DF337" i="2"/>
  <c r="DV337" i="2"/>
  <c r="DM337" i="2"/>
  <c r="DH337" i="2"/>
  <c r="DG337" i="2"/>
  <c r="DQ337" i="2"/>
  <c r="CY337" i="2"/>
  <c r="DB337" i="2"/>
  <c r="EA337" i="2"/>
  <c r="DO539" i="2"/>
  <c r="DP476" i="2"/>
  <c r="DQ476" i="2" s="1"/>
  <c r="DP461" i="2"/>
  <c r="DQ461" i="2" s="1"/>
  <c r="DR474" i="2"/>
  <c r="DO519" i="2"/>
  <c r="DP519" i="2" s="1"/>
  <c r="BH635" i="2"/>
  <c r="BI635" i="2" s="1"/>
  <c r="BJ635" i="2" s="1"/>
  <c r="BH683" i="2"/>
  <c r="BI683" i="2" s="1"/>
  <c r="BJ683" i="2" s="1"/>
  <c r="DL10" i="2"/>
  <c r="DM10" i="2" s="1"/>
  <c r="DL55" i="2"/>
  <c r="DM55" i="2" s="1"/>
  <c r="DL30" i="2"/>
  <c r="DM30" i="2" s="1"/>
  <c r="DL35" i="2"/>
  <c r="DM35" i="2" s="1"/>
  <c r="DL101" i="2"/>
  <c r="DM101" i="2" s="1"/>
  <c r="DL75" i="2"/>
  <c r="DM75" i="2" s="1"/>
  <c r="DL62" i="2"/>
  <c r="DM62" i="2" s="1"/>
  <c r="DL71" i="2"/>
  <c r="DM71" i="2" s="1"/>
  <c r="DL6" i="2"/>
  <c r="DM6" i="2" s="1"/>
  <c r="DL64" i="2"/>
  <c r="DM64" i="2" s="1"/>
  <c r="DL36" i="2"/>
  <c r="DM36" i="2" s="1"/>
  <c r="DL31" i="2"/>
  <c r="DM31" i="2" s="1"/>
  <c r="DL88" i="2"/>
  <c r="DM88" i="2" s="1"/>
  <c r="DL17" i="2"/>
  <c r="DM17" i="2" s="1"/>
  <c r="DL87" i="2"/>
  <c r="DM87" i="2" s="1"/>
  <c r="DL43" i="2"/>
  <c r="DM43" i="2" s="1"/>
  <c r="DL32" i="2"/>
  <c r="DM32" i="2" s="1"/>
  <c r="DL99" i="2"/>
  <c r="DM99" i="2" s="1"/>
  <c r="DL46" i="2"/>
  <c r="DM46" i="2" s="1"/>
  <c r="DL84" i="2"/>
  <c r="DM84" i="2" s="1"/>
  <c r="DL14" i="2"/>
  <c r="DM14" i="2" s="1"/>
  <c r="DL38" i="2"/>
  <c r="DM38" i="2" s="1"/>
  <c r="DL19" i="2"/>
  <c r="DM19" i="2" s="1"/>
  <c r="DL76" i="2"/>
  <c r="DM76" i="2" s="1"/>
  <c r="DL79" i="2"/>
  <c r="DM79" i="2" s="1"/>
  <c r="DP464" i="2"/>
  <c r="DQ464" i="2" s="1"/>
  <c r="DR464" i="2" s="1"/>
  <c r="DJ357" i="2"/>
  <c r="CZ357" i="2"/>
  <c r="DS357" i="2"/>
  <c r="DG357" i="2"/>
  <c r="DO357" i="2"/>
  <c r="DT357" i="2"/>
  <c r="CX357" i="2"/>
  <c r="DC357" i="2"/>
  <c r="DH357" i="2"/>
  <c r="DB357" i="2"/>
  <c r="DY357" i="2"/>
  <c r="DV357" i="2"/>
  <c r="DI357" i="2"/>
  <c r="DX357" i="2"/>
  <c r="DE357" i="2"/>
  <c r="DU357" i="2"/>
  <c r="DL357" i="2"/>
  <c r="CY357" i="2"/>
  <c r="DR357" i="2"/>
  <c r="DQ357" i="2"/>
  <c r="EC357" i="2"/>
  <c r="DP357" i="2"/>
  <c r="DA357" i="2"/>
  <c r="DN357" i="2"/>
  <c r="DD357" i="2"/>
  <c r="DF357" i="2"/>
  <c r="EA357" i="2"/>
  <c r="DZ357" i="2"/>
  <c r="DM357" i="2"/>
  <c r="EB357" i="2"/>
  <c r="DK357" i="2"/>
  <c r="DW357" i="2"/>
  <c r="DL395" i="2"/>
  <c r="DT395" i="2"/>
  <c r="DX395" i="2"/>
  <c r="DQ395" i="2"/>
  <c r="DA395" i="2"/>
  <c r="DM395" i="2"/>
  <c r="DG395" i="2"/>
  <c r="DS395" i="2"/>
  <c r="CZ395" i="2"/>
  <c r="DN395" i="2"/>
  <c r="DV395" i="2"/>
  <c r="DZ395" i="2"/>
  <c r="DW395" i="2"/>
  <c r="DO395" i="2"/>
  <c r="DC395" i="2"/>
  <c r="CX395" i="2"/>
  <c r="DU395" i="2"/>
  <c r="EB395" i="2"/>
  <c r="DD395" i="2"/>
  <c r="DB395" i="2"/>
  <c r="DE395" i="2"/>
  <c r="DY395" i="2"/>
  <c r="DP395" i="2"/>
  <c r="DH395" i="2"/>
  <c r="CY395" i="2"/>
  <c r="DJ395" i="2"/>
  <c r="DK395" i="2"/>
  <c r="EA395" i="2"/>
  <c r="DR395" i="2"/>
  <c r="DI395" i="2"/>
  <c r="DF395" i="2"/>
  <c r="EC395" i="2"/>
  <c r="BH642" i="2"/>
  <c r="BG696" i="2"/>
  <c r="BG690" i="2"/>
  <c r="BH690" i="2" s="1"/>
  <c r="DO518" i="2"/>
  <c r="DP518" i="2" s="1"/>
  <c r="BG685" i="2"/>
  <c r="BH685" i="2" s="1"/>
  <c r="BG638" i="2"/>
  <c r="BH638" i="2" s="1"/>
  <c r="BI638" i="2" s="1"/>
  <c r="BH606" i="2"/>
  <c r="DO555" i="2"/>
  <c r="DP555" i="2" s="1"/>
  <c r="DQ317" i="2"/>
  <c r="CX317" i="2"/>
  <c r="DF317" i="2"/>
  <c r="DU317" i="2"/>
  <c r="DM317" i="2"/>
  <c r="DD317" i="2"/>
  <c r="DV317" i="2"/>
  <c r="DN317" i="2"/>
  <c r="DB317" i="2"/>
  <c r="DC317" i="2"/>
  <c r="EB317" i="2"/>
  <c r="DG317" i="2"/>
  <c r="DR317" i="2"/>
  <c r="DY317" i="2"/>
  <c r="DS317" i="2"/>
  <c r="DO317" i="2"/>
  <c r="DH317" i="2"/>
  <c r="DX317" i="2"/>
  <c r="DW317" i="2"/>
  <c r="DZ317" i="2"/>
  <c r="DL317" i="2"/>
  <c r="DA317" i="2"/>
  <c r="DP317" i="2"/>
  <c r="DI317" i="2"/>
  <c r="DK317" i="2"/>
  <c r="CZ317" i="2"/>
  <c r="EC317" i="2"/>
  <c r="DT317" i="2"/>
  <c r="EA317" i="2"/>
  <c r="CY317" i="2"/>
  <c r="DJ317" i="2"/>
  <c r="DE317" i="2"/>
  <c r="BI622" i="2"/>
  <c r="BJ622" i="2" s="1"/>
  <c r="BH692" i="2"/>
  <c r="DO465" i="2"/>
  <c r="BI609" i="2"/>
  <c r="BJ609" i="2" s="1"/>
  <c r="DP551" i="2"/>
  <c r="DQ551" i="2" s="1"/>
  <c r="DP522" i="2"/>
  <c r="DQ522" i="2" s="1"/>
  <c r="DR522" i="2" s="1"/>
  <c r="BH632" i="2"/>
  <c r="BH615" i="2"/>
  <c r="DO487" i="2"/>
  <c r="DP487" i="2" s="1"/>
  <c r="BH657" i="2"/>
  <c r="BH689" i="2"/>
  <c r="BI689" i="2" s="1"/>
  <c r="BG623" i="2"/>
  <c r="DO548" i="2"/>
  <c r="DP548" i="2" s="1"/>
  <c r="BH648" i="2"/>
  <c r="BI648" i="2" s="1"/>
  <c r="DT377" i="2"/>
  <c r="DA377" i="2"/>
  <c r="DM377" i="2"/>
  <c r="DJ377" i="2"/>
  <c r="DP377" i="2"/>
  <c r="DW377" i="2"/>
  <c r="DY377" i="2"/>
  <c r="DR377" i="2"/>
  <c r="CZ377" i="2"/>
  <c r="DC377" i="2"/>
  <c r="DD377" i="2"/>
  <c r="CY377" i="2"/>
  <c r="DH377" i="2"/>
  <c r="EC377" i="2"/>
  <c r="EB377" i="2"/>
  <c r="DS377" i="2"/>
  <c r="DN377" i="2"/>
  <c r="DQ377" i="2"/>
  <c r="DZ377" i="2"/>
  <c r="DX377" i="2"/>
  <c r="DG377" i="2"/>
  <c r="DI377" i="2"/>
  <c r="DF377" i="2"/>
  <c r="DK377" i="2"/>
  <c r="CX377" i="2"/>
  <c r="DE377" i="2"/>
  <c r="DL377" i="2"/>
  <c r="DB377" i="2"/>
  <c r="DU377" i="2"/>
  <c r="DO377" i="2"/>
  <c r="EA377" i="2"/>
  <c r="DV377" i="2"/>
  <c r="DW369" i="2"/>
  <c r="DJ369" i="2"/>
  <c r="EC369" i="2"/>
  <c r="DU369" i="2"/>
  <c r="DM369" i="2"/>
  <c r="DE369" i="2"/>
  <c r="DG369" i="2"/>
  <c r="DK369" i="2"/>
  <c r="DN369" i="2"/>
  <c r="EA369" i="2"/>
  <c r="DF369" i="2"/>
  <c r="DZ369" i="2"/>
  <c r="DS369" i="2"/>
  <c r="DI369" i="2"/>
  <c r="CX369" i="2"/>
  <c r="DD369" i="2"/>
  <c r="DA369" i="2"/>
  <c r="DO369" i="2"/>
  <c r="DC369" i="2"/>
  <c r="EB369" i="2"/>
  <c r="DX369" i="2"/>
  <c r="DR369" i="2"/>
  <c r="DT369" i="2"/>
  <c r="DQ369" i="2"/>
  <c r="DV369" i="2"/>
  <c r="DL369" i="2"/>
  <c r="DB369" i="2"/>
  <c r="CZ369" i="2"/>
  <c r="CY369" i="2"/>
  <c r="DY369" i="2"/>
  <c r="DH369" i="2"/>
  <c r="DP369" i="2"/>
  <c r="DN340" i="2"/>
  <c r="CZ340" i="2"/>
  <c r="DW340" i="2"/>
  <c r="DU340" i="2"/>
  <c r="DV340" i="2"/>
  <c r="EC340" i="2"/>
  <c r="DE340" i="2"/>
  <c r="DQ340" i="2"/>
  <c r="DA340" i="2"/>
  <c r="DO340" i="2"/>
  <c r="DT340" i="2"/>
  <c r="CX340" i="2"/>
  <c r="DS340" i="2"/>
  <c r="DP340" i="2"/>
  <c r="DI340" i="2"/>
  <c r="CY340" i="2"/>
  <c r="DG340" i="2"/>
  <c r="DH340" i="2"/>
  <c r="DB340" i="2"/>
  <c r="DL340" i="2"/>
  <c r="DX340" i="2"/>
  <c r="DZ340" i="2"/>
  <c r="DD340" i="2"/>
  <c r="DC340" i="2"/>
  <c r="DR340" i="2"/>
  <c r="EB340" i="2"/>
  <c r="DK340" i="2"/>
  <c r="DM340" i="2"/>
  <c r="DY340" i="2"/>
  <c r="EA340" i="2"/>
  <c r="DF340" i="2"/>
  <c r="DJ340" i="2"/>
  <c r="BG644" i="2"/>
  <c r="BH644" i="2" s="1"/>
  <c r="BJ621" i="2"/>
  <c r="DO531" i="2"/>
  <c r="DL66" i="2"/>
  <c r="DM66" i="2" s="1"/>
  <c r="DL80" i="2"/>
  <c r="DM80" i="2" s="1"/>
  <c r="DL77" i="2"/>
  <c r="DM77" i="2" s="1"/>
  <c r="DL27" i="2"/>
  <c r="DM27" i="2" s="1"/>
  <c r="DL83" i="2"/>
  <c r="DM83" i="2" s="1"/>
  <c r="DL56" i="2"/>
  <c r="DM56" i="2" s="1"/>
  <c r="DL7" i="2"/>
  <c r="DM7" i="2" s="1"/>
  <c r="DL69" i="2"/>
  <c r="DM69" i="2" s="1"/>
  <c r="DL59" i="2"/>
  <c r="DM59" i="2" s="1"/>
  <c r="DL23" i="2"/>
  <c r="DM23" i="2" s="1"/>
  <c r="DL40" i="2"/>
  <c r="DM40" i="2" s="1"/>
  <c r="DL33" i="2"/>
  <c r="DM33" i="2" s="1"/>
  <c r="DL89" i="2"/>
  <c r="DM89" i="2" s="1"/>
  <c r="DL94" i="2"/>
  <c r="DM94" i="2" s="1"/>
  <c r="DL39" i="2"/>
  <c r="DM39" i="2" s="1"/>
  <c r="DL86" i="2"/>
  <c r="DM86" i="2" s="1"/>
  <c r="DL54" i="2"/>
  <c r="DM54" i="2" s="1"/>
  <c r="DL52" i="2"/>
  <c r="DM52" i="2" s="1"/>
  <c r="DL9" i="2"/>
  <c r="DM9" i="2" s="1"/>
  <c r="DL11" i="2"/>
  <c r="DM11" i="2" s="1"/>
  <c r="DL96" i="2"/>
  <c r="DM96" i="2" s="1"/>
  <c r="DL98" i="2"/>
  <c r="DM98" i="2" s="1"/>
  <c r="DL74" i="2"/>
  <c r="DM74" i="2" s="1"/>
  <c r="DL81" i="2"/>
  <c r="DM81" i="2" s="1"/>
  <c r="DL60" i="2"/>
  <c r="DM60" i="2" s="1"/>
  <c r="DO506" i="2"/>
  <c r="DO554" i="2"/>
  <c r="DP554" i="2" s="1"/>
  <c r="DN457" i="2"/>
  <c r="DO457" i="2" s="1"/>
  <c r="DZ335" i="2"/>
  <c r="DK335" i="2"/>
  <c r="DQ335" i="2"/>
  <c r="DF335" i="2"/>
  <c r="EB335" i="2"/>
  <c r="DX335" i="2"/>
  <c r="CY335" i="2"/>
  <c r="EC335" i="2"/>
  <c r="EA335" i="2"/>
  <c r="DE335" i="2"/>
  <c r="DL335" i="2"/>
  <c r="DT335" i="2"/>
  <c r="DN335" i="2"/>
  <c r="DI335" i="2"/>
  <c r="DM335" i="2"/>
  <c r="DW335" i="2"/>
  <c r="CX335" i="2"/>
  <c r="DV335" i="2"/>
  <c r="DP335" i="2"/>
  <c r="DU335" i="2"/>
  <c r="DA335" i="2"/>
  <c r="DS335" i="2"/>
  <c r="DH335" i="2"/>
  <c r="DC335" i="2"/>
  <c r="DR335" i="2"/>
  <c r="DY335" i="2"/>
  <c r="DB335" i="2"/>
  <c r="DD335" i="2"/>
  <c r="DG335" i="2"/>
  <c r="DO335" i="2"/>
  <c r="DJ335" i="2"/>
  <c r="CZ335" i="2"/>
  <c r="CY354" i="2"/>
  <c r="DE354" i="2"/>
  <c r="DP354" i="2"/>
  <c r="DU354" i="2"/>
  <c r="DV354" i="2"/>
  <c r="DA354" i="2"/>
  <c r="CZ354" i="2"/>
  <c r="CX354" i="2"/>
  <c r="DN354" i="2"/>
  <c r="DJ354" i="2"/>
  <c r="DG354" i="2"/>
  <c r="DM354" i="2"/>
  <c r="DQ354" i="2"/>
  <c r="EA354" i="2"/>
  <c r="DB354" i="2"/>
  <c r="DC354" i="2"/>
  <c r="DR354" i="2"/>
  <c r="DW354" i="2"/>
  <c r="DY354" i="2"/>
  <c r="DH354" i="2"/>
  <c r="EC354" i="2"/>
  <c r="DS354" i="2"/>
  <c r="DZ354" i="2"/>
  <c r="DT354" i="2"/>
  <c r="DL354" i="2"/>
  <c r="DF354" i="2"/>
  <c r="DD354" i="2"/>
  <c r="DX354" i="2"/>
  <c r="DK354" i="2"/>
  <c r="EB354" i="2"/>
  <c r="DO354" i="2"/>
  <c r="DI354" i="2"/>
  <c r="DV401" i="2"/>
  <c r="DU401" i="2"/>
  <c r="DB401" i="2"/>
  <c r="DK401" i="2"/>
  <c r="DW401" i="2"/>
  <c r="CZ401" i="2"/>
  <c r="CX401" i="2"/>
  <c r="DT401" i="2"/>
  <c r="DZ401" i="2"/>
  <c r="DF401" i="2"/>
  <c r="DR401" i="2"/>
  <c r="DQ401" i="2"/>
  <c r="DS401" i="2"/>
  <c r="DO401" i="2"/>
  <c r="EB401" i="2"/>
  <c r="DG401" i="2"/>
  <c r="DH401" i="2"/>
  <c r="DX401" i="2"/>
  <c r="DL401" i="2"/>
  <c r="DC401" i="2"/>
  <c r="DM401" i="2"/>
  <c r="EA401" i="2"/>
  <c r="DP401" i="2"/>
  <c r="DY401" i="2"/>
  <c r="DI401" i="2"/>
  <c r="DA401" i="2"/>
  <c r="DD401" i="2"/>
  <c r="CY401" i="2"/>
  <c r="DJ401" i="2"/>
  <c r="DN401" i="2"/>
  <c r="DE401" i="2"/>
  <c r="EC401" i="2"/>
  <c r="DL100" i="2"/>
  <c r="DM100" i="2" s="1"/>
  <c r="DL70" i="2"/>
  <c r="DM70" i="2" s="1"/>
  <c r="DL15" i="2"/>
  <c r="DM15" i="2" s="1"/>
  <c r="DL20" i="2"/>
  <c r="DM20" i="2" s="1"/>
  <c r="DL5" i="2"/>
  <c r="DM5" i="2" s="1"/>
  <c r="DL41" i="2"/>
  <c r="DM41" i="2" s="1"/>
  <c r="DL47" i="2"/>
  <c r="DM47" i="2" s="1"/>
  <c r="DL26" i="2"/>
  <c r="DM26" i="2" s="1"/>
  <c r="DL28" i="2"/>
  <c r="DM28" i="2" s="1"/>
  <c r="DL82" i="2"/>
  <c r="DM82" i="2" s="1"/>
  <c r="DL91" i="2"/>
  <c r="DM91" i="2" s="1"/>
  <c r="DL24" i="2"/>
  <c r="DM24" i="2" s="1"/>
  <c r="DL25" i="2"/>
  <c r="DM25" i="2" s="1"/>
  <c r="DL18" i="2"/>
  <c r="DM18" i="2" s="1"/>
  <c r="DL44" i="2"/>
  <c r="DM44" i="2" s="1"/>
  <c r="DL12" i="2"/>
  <c r="DM12" i="2" s="1"/>
  <c r="DL8" i="2"/>
  <c r="DM8" i="2" s="1"/>
  <c r="DL49" i="2"/>
  <c r="DM49" i="2" s="1"/>
  <c r="DL92" i="2"/>
  <c r="DM92" i="2" s="1"/>
  <c r="DL73" i="2"/>
  <c r="DM73" i="2" s="1"/>
  <c r="DL68" i="2"/>
  <c r="DM68" i="2" s="1"/>
  <c r="DL21" i="2"/>
  <c r="DM21" i="2" s="1"/>
  <c r="DL53" i="2"/>
  <c r="DM53" i="2" s="1"/>
  <c r="DL42" i="2"/>
  <c r="DM42" i="2" s="1"/>
  <c r="DL63" i="2"/>
  <c r="DM63" i="2" s="1"/>
  <c r="EC49" i="2" l="1"/>
  <c r="DW49" i="2"/>
  <c r="EB49" i="2"/>
  <c r="DS49" i="2"/>
  <c r="DP49" i="2"/>
  <c r="DQ49" i="2"/>
  <c r="DV49" i="2"/>
  <c r="DT49" i="2"/>
  <c r="ED49" i="2"/>
  <c r="DU49" i="2"/>
  <c r="DX49" i="2"/>
  <c r="DR49" i="2"/>
  <c r="DO49" i="2"/>
  <c r="DZ49" i="2"/>
  <c r="DY49" i="2"/>
  <c r="EA49" i="2"/>
  <c r="DX41" i="2"/>
  <c r="DZ41" i="2"/>
  <c r="DS41" i="2"/>
  <c r="EA41" i="2"/>
  <c r="DV41" i="2"/>
  <c r="DQ41" i="2"/>
  <c r="DW41" i="2"/>
  <c r="DT41" i="2"/>
  <c r="EC41" i="2"/>
  <c r="DY41" i="2"/>
  <c r="DO41" i="2"/>
  <c r="DP41" i="2"/>
  <c r="EB41" i="2"/>
  <c r="ED41" i="2"/>
  <c r="DU41" i="2"/>
  <c r="DR41" i="2"/>
  <c r="DP25" i="2"/>
  <c r="EA25" i="2"/>
  <c r="DQ25" i="2"/>
  <c r="DY25" i="2"/>
  <c r="DX25" i="2"/>
  <c r="DV25" i="2"/>
  <c r="DT25" i="2"/>
  <c r="DU25" i="2"/>
  <c r="EC25" i="2"/>
  <c r="EB25" i="2"/>
  <c r="DO25" i="2"/>
  <c r="DW25" i="2"/>
  <c r="DR25" i="2"/>
  <c r="DZ25" i="2"/>
  <c r="DS25" i="2"/>
  <c r="ED25" i="2"/>
  <c r="DS100" i="2"/>
  <c r="DO100" i="2"/>
  <c r="DY100" i="2"/>
  <c r="EB100" i="2"/>
  <c r="DX100" i="2"/>
  <c r="DT100" i="2"/>
  <c r="ED100" i="2"/>
  <c r="EA100" i="2"/>
  <c r="DV100" i="2"/>
  <c r="DW100" i="2"/>
  <c r="EC100" i="2"/>
  <c r="DU100" i="2"/>
  <c r="DQ100" i="2"/>
  <c r="DP100" i="2"/>
  <c r="DR100" i="2"/>
  <c r="DZ100" i="2"/>
  <c r="DP54" i="2"/>
  <c r="DS54" i="2"/>
  <c r="DZ54" i="2"/>
  <c r="DU54" i="2"/>
  <c r="DV54" i="2"/>
  <c r="DT54" i="2"/>
  <c r="DQ54" i="2"/>
  <c r="EB54" i="2"/>
  <c r="EC54" i="2"/>
  <c r="DO54" i="2"/>
  <c r="ED54" i="2"/>
  <c r="EA54" i="2"/>
  <c r="DY54" i="2"/>
  <c r="DX54" i="2"/>
  <c r="DW54" i="2"/>
  <c r="DR54" i="2"/>
  <c r="ED53" i="2"/>
  <c r="EB53" i="2"/>
  <c r="DP53" i="2"/>
  <c r="DX53" i="2"/>
  <c r="DY53" i="2"/>
  <c r="DT53" i="2"/>
  <c r="DU53" i="2"/>
  <c r="DZ53" i="2"/>
  <c r="EA53" i="2"/>
  <c r="EC53" i="2"/>
  <c r="DV53" i="2"/>
  <c r="DS53" i="2"/>
  <c r="DW53" i="2"/>
  <c r="DO53" i="2"/>
  <c r="DQ53" i="2"/>
  <c r="DR53" i="2"/>
  <c r="DU92" i="2"/>
  <c r="EA92" i="2"/>
  <c r="DQ92" i="2"/>
  <c r="DX92" i="2"/>
  <c r="DR92" i="2"/>
  <c r="DV92" i="2"/>
  <c r="DP92" i="2"/>
  <c r="DO92" i="2"/>
  <c r="ED92" i="2"/>
  <c r="EC92" i="2"/>
  <c r="DW92" i="2"/>
  <c r="DT92" i="2"/>
  <c r="DZ92" i="2"/>
  <c r="DY92" i="2"/>
  <c r="DS92" i="2"/>
  <c r="EB92" i="2"/>
  <c r="DR44" i="2"/>
  <c r="DW44" i="2"/>
  <c r="EC44" i="2"/>
  <c r="DU44" i="2"/>
  <c r="EB44" i="2"/>
  <c r="DQ44" i="2"/>
  <c r="DS44" i="2"/>
  <c r="DX44" i="2"/>
  <c r="EA44" i="2"/>
  <c r="ED44" i="2"/>
  <c r="DT44" i="2"/>
  <c r="DY44" i="2"/>
  <c r="DO44" i="2"/>
  <c r="DP44" i="2"/>
  <c r="DZ44" i="2"/>
  <c r="DV44" i="2"/>
  <c r="DX91" i="2"/>
  <c r="DV91" i="2"/>
  <c r="DY91" i="2"/>
  <c r="DU91" i="2"/>
  <c r="DS91" i="2"/>
  <c r="DQ91" i="2"/>
  <c r="EC91" i="2"/>
  <c r="DW91" i="2"/>
  <c r="EA91" i="2"/>
  <c r="ED91" i="2"/>
  <c r="DO91" i="2"/>
  <c r="DT91" i="2"/>
  <c r="DR91" i="2"/>
  <c r="DZ91" i="2"/>
  <c r="EB91" i="2"/>
  <c r="DP91" i="2"/>
  <c r="EA47" i="2"/>
  <c r="DQ47" i="2"/>
  <c r="DZ47" i="2"/>
  <c r="DO47" i="2"/>
  <c r="EC47" i="2"/>
  <c r="DW47" i="2"/>
  <c r="DP47" i="2"/>
  <c r="ED47" i="2"/>
  <c r="DS47" i="2"/>
  <c r="DY47" i="2"/>
  <c r="DR47" i="2"/>
  <c r="DT47" i="2"/>
  <c r="DV47" i="2"/>
  <c r="EB47" i="2"/>
  <c r="DU47" i="2"/>
  <c r="DX47" i="2"/>
  <c r="DS74" i="2"/>
  <c r="DW74" i="2"/>
  <c r="DX74" i="2"/>
  <c r="ED74" i="2"/>
  <c r="DU74" i="2"/>
  <c r="DQ74" i="2"/>
  <c r="EC74" i="2"/>
  <c r="DR74" i="2"/>
  <c r="DP74" i="2"/>
  <c r="EB74" i="2"/>
  <c r="DV74" i="2"/>
  <c r="DY74" i="2"/>
  <c r="DO74" i="2"/>
  <c r="EA74" i="2"/>
  <c r="DT74" i="2"/>
  <c r="DZ74" i="2"/>
  <c r="DP39" i="2"/>
  <c r="EB39" i="2"/>
  <c r="DX39" i="2"/>
  <c r="DV39" i="2"/>
  <c r="DR39" i="2"/>
  <c r="DZ39" i="2"/>
  <c r="DS39" i="2"/>
  <c r="DY39" i="2"/>
  <c r="DU39" i="2"/>
  <c r="DT39" i="2"/>
  <c r="DO39" i="2"/>
  <c r="EC39" i="2"/>
  <c r="DW39" i="2"/>
  <c r="EA39" i="2"/>
  <c r="DQ39" i="2"/>
  <c r="ED39" i="2"/>
  <c r="DO40" i="2"/>
  <c r="DS40" i="2"/>
  <c r="EC40" i="2"/>
  <c r="DQ40" i="2"/>
  <c r="DU40" i="2"/>
  <c r="DW40" i="2"/>
  <c r="ED40" i="2"/>
  <c r="DR40" i="2"/>
  <c r="EA40" i="2"/>
  <c r="DT40" i="2"/>
  <c r="DP40" i="2"/>
  <c r="DY40" i="2"/>
  <c r="DV40" i="2"/>
  <c r="EB40" i="2"/>
  <c r="DX40" i="2"/>
  <c r="DZ40" i="2"/>
  <c r="DW77" i="2"/>
  <c r="DX77" i="2"/>
  <c r="DZ77" i="2"/>
  <c r="DS77" i="2"/>
  <c r="DR77" i="2"/>
  <c r="ED77" i="2"/>
  <c r="EC77" i="2"/>
  <c r="EB77" i="2"/>
  <c r="DV77" i="2"/>
  <c r="DU77" i="2"/>
  <c r="DO77" i="2"/>
  <c r="DQ77" i="2"/>
  <c r="EA77" i="2"/>
  <c r="DT77" i="2"/>
  <c r="DY77" i="2"/>
  <c r="DP77" i="2"/>
  <c r="EC38" i="2"/>
  <c r="DX38" i="2"/>
  <c r="DO38" i="2"/>
  <c r="DS38" i="2"/>
  <c r="DP38" i="2"/>
  <c r="DV38" i="2"/>
  <c r="EA38" i="2"/>
  <c r="ED38" i="2"/>
  <c r="DW38" i="2"/>
  <c r="DU38" i="2"/>
  <c r="DQ38" i="2"/>
  <c r="DY38" i="2"/>
  <c r="DZ38" i="2"/>
  <c r="DT38" i="2"/>
  <c r="EB38" i="2"/>
  <c r="DR38" i="2"/>
  <c r="DQ99" i="2"/>
  <c r="DX99" i="2"/>
  <c r="DV99" i="2"/>
  <c r="DZ99" i="2"/>
  <c r="DP99" i="2"/>
  <c r="DR99" i="2"/>
  <c r="EB99" i="2"/>
  <c r="EC99" i="2"/>
  <c r="DS99" i="2"/>
  <c r="DW99" i="2"/>
  <c r="DT99" i="2"/>
  <c r="DU99" i="2"/>
  <c r="DO99" i="2"/>
  <c r="ED99" i="2"/>
  <c r="EA99" i="2"/>
  <c r="DY99" i="2"/>
  <c r="ED64" i="2"/>
  <c r="EB64" i="2"/>
  <c r="DX64" i="2"/>
  <c r="DO64" i="2"/>
  <c r="DW64" i="2"/>
  <c r="DY64" i="2"/>
  <c r="DU64" i="2"/>
  <c r="DP64" i="2"/>
  <c r="DZ64" i="2"/>
  <c r="DS64" i="2"/>
  <c r="DV64" i="2"/>
  <c r="DQ64" i="2"/>
  <c r="DR64" i="2"/>
  <c r="EA64" i="2"/>
  <c r="DT64" i="2"/>
  <c r="EC64" i="2"/>
  <c r="DV75" i="2"/>
  <c r="DX75" i="2"/>
  <c r="EA75" i="2"/>
  <c r="DQ75" i="2"/>
  <c r="DZ75" i="2"/>
  <c r="DO75" i="2"/>
  <c r="EC75" i="2"/>
  <c r="DU75" i="2"/>
  <c r="DT75" i="2"/>
  <c r="DR75" i="2"/>
  <c r="DW75" i="2"/>
  <c r="ED75" i="2"/>
  <c r="EB75" i="2"/>
  <c r="DP75" i="2"/>
  <c r="DY75" i="2"/>
  <c r="DS75" i="2"/>
  <c r="DT55" i="2"/>
  <c r="EA55" i="2"/>
  <c r="EC55" i="2"/>
  <c r="DV55" i="2"/>
  <c r="EB55" i="2"/>
  <c r="DO55" i="2"/>
  <c r="DX55" i="2"/>
  <c r="DQ55" i="2"/>
  <c r="DP55" i="2"/>
  <c r="DZ55" i="2"/>
  <c r="DY55" i="2"/>
  <c r="DU55" i="2"/>
  <c r="ED55" i="2"/>
  <c r="DR55" i="2"/>
  <c r="DW55" i="2"/>
  <c r="DS55" i="2"/>
  <c r="DS85" i="2"/>
  <c r="EA85" i="2"/>
  <c r="DU85" i="2"/>
  <c r="DV85" i="2"/>
  <c r="DR85" i="2"/>
  <c r="DY85" i="2"/>
  <c r="DZ85" i="2"/>
  <c r="EB85" i="2"/>
  <c r="ED85" i="2"/>
  <c r="DX85" i="2"/>
  <c r="DP85" i="2"/>
  <c r="DO85" i="2"/>
  <c r="EC85" i="2"/>
  <c r="DW85" i="2"/>
  <c r="DT85" i="2"/>
  <c r="DQ85" i="2"/>
  <c r="DV50" i="2"/>
  <c r="DU50" i="2"/>
  <c r="DT50" i="2"/>
  <c r="DW50" i="2"/>
  <c r="EB50" i="2"/>
  <c r="DY50" i="2"/>
  <c r="DR50" i="2"/>
  <c r="DX50" i="2"/>
  <c r="EC50" i="2"/>
  <c r="EA50" i="2"/>
  <c r="ED50" i="2"/>
  <c r="DQ50" i="2"/>
  <c r="DZ50" i="2"/>
  <c r="DP50" i="2"/>
  <c r="DS50" i="2"/>
  <c r="DO50" i="2"/>
  <c r="DR29" i="2"/>
  <c r="DS29" i="2"/>
  <c r="DZ29" i="2"/>
  <c r="EB29" i="2"/>
  <c r="DX29" i="2"/>
  <c r="DU29" i="2"/>
  <c r="DQ29" i="2"/>
  <c r="DO29" i="2"/>
  <c r="DY29" i="2"/>
  <c r="EC29" i="2"/>
  <c r="DW29" i="2"/>
  <c r="ED29" i="2"/>
  <c r="DV29" i="2"/>
  <c r="DT29" i="2"/>
  <c r="EA29" i="2"/>
  <c r="DP29" i="2"/>
  <c r="DP65" i="2"/>
  <c r="DR65" i="2"/>
  <c r="DW65" i="2"/>
  <c r="DX65" i="2"/>
  <c r="DO65" i="2"/>
  <c r="EB65" i="2"/>
  <c r="EC65" i="2"/>
  <c r="DV65" i="2"/>
  <c r="DS65" i="2"/>
  <c r="DZ65" i="2"/>
  <c r="DU65" i="2"/>
  <c r="ED65" i="2"/>
  <c r="DY65" i="2"/>
  <c r="DT65" i="2"/>
  <c r="DQ65" i="2"/>
  <c r="EA65" i="2"/>
  <c r="DT34" i="2"/>
  <c r="DS34" i="2"/>
  <c r="DZ34" i="2"/>
  <c r="DY34" i="2"/>
  <c r="DV34" i="2"/>
  <c r="DP34" i="2"/>
  <c r="ED34" i="2"/>
  <c r="DO34" i="2"/>
  <c r="EB34" i="2"/>
  <c r="DX34" i="2"/>
  <c r="EC34" i="2"/>
  <c r="DQ34" i="2"/>
  <c r="DU34" i="2"/>
  <c r="DW34" i="2"/>
  <c r="DR34" i="2"/>
  <c r="EA34" i="2"/>
  <c r="EA95" i="2"/>
  <c r="DX95" i="2"/>
  <c r="DR95" i="2"/>
  <c r="DQ95" i="2"/>
  <c r="DP95" i="2"/>
  <c r="DZ95" i="2"/>
  <c r="DT95" i="2"/>
  <c r="EC95" i="2"/>
  <c r="DU95" i="2"/>
  <c r="DV95" i="2"/>
  <c r="ED95" i="2"/>
  <c r="EB95" i="2"/>
  <c r="DS95" i="2"/>
  <c r="DW95" i="2"/>
  <c r="DY95" i="2"/>
  <c r="DO95" i="2"/>
  <c r="DW70" i="2"/>
  <c r="EA70" i="2"/>
  <c r="DY70" i="2"/>
  <c r="DR70" i="2"/>
  <c r="DX70" i="2"/>
  <c r="DQ70" i="2"/>
  <c r="DO70" i="2"/>
  <c r="ED70" i="2"/>
  <c r="DS70" i="2"/>
  <c r="DP70" i="2"/>
  <c r="DV70" i="2"/>
  <c r="DZ70" i="2"/>
  <c r="DT70" i="2"/>
  <c r="EB70" i="2"/>
  <c r="DU70" i="2"/>
  <c r="EC70" i="2"/>
  <c r="DY98" i="2"/>
  <c r="EA98" i="2"/>
  <c r="EB98" i="2"/>
  <c r="DV98" i="2"/>
  <c r="DW98" i="2"/>
  <c r="DP98" i="2"/>
  <c r="DX98" i="2"/>
  <c r="EC98" i="2"/>
  <c r="DZ98" i="2"/>
  <c r="ED98" i="2"/>
  <c r="DQ98" i="2"/>
  <c r="DS98" i="2"/>
  <c r="DR98" i="2"/>
  <c r="DO98" i="2"/>
  <c r="DT98" i="2"/>
  <c r="DU98" i="2"/>
  <c r="EB52" i="2"/>
  <c r="DU52" i="2"/>
  <c r="EC52" i="2"/>
  <c r="DQ52" i="2"/>
  <c r="DP52" i="2"/>
  <c r="EA52" i="2"/>
  <c r="DT52" i="2"/>
  <c r="DO52" i="2"/>
  <c r="DR52" i="2"/>
  <c r="DY52" i="2"/>
  <c r="DV52" i="2"/>
  <c r="DS52" i="2"/>
  <c r="DW52" i="2"/>
  <c r="DX52" i="2"/>
  <c r="ED52" i="2"/>
  <c r="DZ52" i="2"/>
  <c r="DP94" i="2"/>
  <c r="ED94" i="2"/>
  <c r="EB94" i="2"/>
  <c r="DQ94" i="2"/>
  <c r="DT94" i="2"/>
  <c r="EC94" i="2"/>
  <c r="DV94" i="2"/>
  <c r="DO94" i="2"/>
  <c r="DY94" i="2"/>
  <c r="DR94" i="2"/>
  <c r="DW94" i="2"/>
  <c r="DX94" i="2"/>
  <c r="DZ94" i="2"/>
  <c r="DU94" i="2"/>
  <c r="EA94" i="2"/>
  <c r="DS94" i="2"/>
  <c r="EB56" i="2"/>
  <c r="DU56" i="2"/>
  <c r="DY56" i="2"/>
  <c r="ED56" i="2"/>
  <c r="EA56" i="2"/>
  <c r="DV56" i="2"/>
  <c r="DO56" i="2"/>
  <c r="DT56" i="2"/>
  <c r="DR56" i="2"/>
  <c r="DS56" i="2"/>
  <c r="DP56" i="2"/>
  <c r="EC56" i="2"/>
  <c r="DZ56" i="2"/>
  <c r="DW56" i="2"/>
  <c r="DX56" i="2"/>
  <c r="DQ56" i="2"/>
  <c r="DP80" i="2"/>
  <c r="DR80" i="2"/>
  <c r="DX80" i="2"/>
  <c r="EC80" i="2"/>
  <c r="DZ80" i="2"/>
  <c r="ED80" i="2"/>
  <c r="DO80" i="2"/>
  <c r="DQ80" i="2"/>
  <c r="DS80" i="2"/>
  <c r="DT80" i="2"/>
  <c r="EB80" i="2"/>
  <c r="EA80" i="2"/>
  <c r="DU80" i="2"/>
  <c r="DW80" i="2"/>
  <c r="DV80" i="2"/>
  <c r="DY80" i="2"/>
  <c r="ED79" i="2"/>
  <c r="DU79" i="2"/>
  <c r="EA79" i="2"/>
  <c r="DP79" i="2"/>
  <c r="DS79" i="2"/>
  <c r="DZ79" i="2"/>
  <c r="EB79" i="2"/>
  <c r="DW79" i="2"/>
  <c r="DX79" i="2"/>
  <c r="DV79" i="2"/>
  <c r="DO79" i="2"/>
  <c r="DY79" i="2"/>
  <c r="EC79" i="2"/>
  <c r="DQ79" i="2"/>
  <c r="DT79" i="2"/>
  <c r="DR79" i="2"/>
  <c r="EC32" i="2"/>
  <c r="DQ32" i="2"/>
  <c r="DV32" i="2"/>
  <c r="DS32" i="2"/>
  <c r="EB32" i="2"/>
  <c r="DU32" i="2"/>
  <c r="EA32" i="2"/>
  <c r="DR32" i="2"/>
  <c r="DT32" i="2"/>
  <c r="ED32" i="2"/>
  <c r="DY32" i="2"/>
  <c r="DX32" i="2"/>
  <c r="DO32" i="2"/>
  <c r="DZ32" i="2"/>
  <c r="DP32" i="2"/>
  <c r="DW32" i="2"/>
  <c r="DU88" i="2"/>
  <c r="DQ88" i="2"/>
  <c r="DR88" i="2"/>
  <c r="EC88" i="2"/>
  <c r="DY88" i="2"/>
  <c r="ED88" i="2"/>
  <c r="DT88" i="2"/>
  <c r="DV88" i="2"/>
  <c r="DX88" i="2"/>
  <c r="DP88" i="2"/>
  <c r="EB88" i="2"/>
  <c r="DS88" i="2"/>
  <c r="DW88" i="2"/>
  <c r="EA88" i="2"/>
  <c r="DO88" i="2"/>
  <c r="DZ88" i="2"/>
  <c r="DU101" i="2"/>
  <c r="EC101" i="2"/>
  <c r="DP101" i="2"/>
  <c r="EA101" i="2"/>
  <c r="EB101" i="2"/>
  <c r="DR101" i="2"/>
  <c r="DO101" i="2"/>
  <c r="DT101" i="2"/>
  <c r="DZ101" i="2"/>
  <c r="DW101" i="2"/>
  <c r="DY101" i="2"/>
  <c r="DV101" i="2"/>
  <c r="DS101" i="2"/>
  <c r="ED101" i="2"/>
  <c r="DX101" i="2"/>
  <c r="DQ101" i="2"/>
  <c r="DR97" i="2"/>
  <c r="EC97" i="2"/>
  <c r="DX97" i="2"/>
  <c r="DY97" i="2"/>
  <c r="DQ97" i="2"/>
  <c r="DW97" i="2"/>
  <c r="DV97" i="2"/>
  <c r="DP97" i="2"/>
  <c r="DZ97" i="2"/>
  <c r="DO97" i="2"/>
  <c r="DU97" i="2"/>
  <c r="ED97" i="2"/>
  <c r="DT97" i="2"/>
  <c r="DS97" i="2"/>
  <c r="EB97" i="2"/>
  <c r="EA97" i="2"/>
  <c r="DV37" i="2"/>
  <c r="DX37" i="2"/>
  <c r="DO37" i="2"/>
  <c r="DW37" i="2"/>
  <c r="DT37" i="2"/>
  <c r="DS37" i="2"/>
  <c r="DQ37" i="2"/>
  <c r="DU37" i="2"/>
  <c r="DY37" i="2"/>
  <c r="EA37" i="2"/>
  <c r="DR37" i="2"/>
  <c r="DZ37" i="2"/>
  <c r="EC37" i="2"/>
  <c r="EB37" i="2"/>
  <c r="ED37" i="2"/>
  <c r="DP37" i="2"/>
  <c r="DV104" i="2"/>
  <c r="EC104" i="2"/>
  <c r="DQ104" i="2"/>
  <c r="DZ104" i="2"/>
  <c r="DX104" i="2"/>
  <c r="DU104" i="2"/>
  <c r="DW104" i="2"/>
  <c r="ED104" i="2"/>
  <c r="DO104" i="2"/>
  <c r="DR104" i="2"/>
  <c r="DY104" i="2"/>
  <c r="DT104" i="2"/>
  <c r="EB104" i="2"/>
  <c r="DP104" i="2"/>
  <c r="DS104" i="2"/>
  <c r="EA104" i="2"/>
  <c r="EA103" i="2"/>
  <c r="DT103" i="2"/>
  <c r="DP103" i="2"/>
  <c r="DZ103" i="2"/>
  <c r="DU103" i="2"/>
  <c r="ED103" i="2"/>
  <c r="DV103" i="2"/>
  <c r="DX103" i="2"/>
  <c r="DW103" i="2"/>
  <c r="DS103" i="2"/>
  <c r="DO103" i="2"/>
  <c r="DY103" i="2"/>
  <c r="DQ103" i="2"/>
  <c r="EC103" i="2"/>
  <c r="DR103" i="2"/>
  <c r="EB103" i="2"/>
  <c r="EC68" i="2"/>
  <c r="DQ68" i="2"/>
  <c r="DX68" i="2"/>
  <c r="DY68" i="2"/>
  <c r="ED68" i="2"/>
  <c r="DV68" i="2"/>
  <c r="DZ68" i="2"/>
  <c r="DR68" i="2"/>
  <c r="DT68" i="2"/>
  <c r="DO68" i="2"/>
  <c r="DU68" i="2"/>
  <c r="DP68" i="2"/>
  <c r="DS68" i="2"/>
  <c r="EB68" i="2"/>
  <c r="EA68" i="2"/>
  <c r="DW68" i="2"/>
  <c r="EB96" i="2"/>
  <c r="DZ96" i="2"/>
  <c r="DP96" i="2"/>
  <c r="DV96" i="2"/>
  <c r="DQ96" i="2"/>
  <c r="DX96" i="2"/>
  <c r="DW96" i="2"/>
  <c r="DO96" i="2"/>
  <c r="ED96" i="2"/>
  <c r="DY96" i="2"/>
  <c r="EC96" i="2"/>
  <c r="DS96" i="2"/>
  <c r="DR96" i="2"/>
  <c r="DU96" i="2"/>
  <c r="EA96" i="2"/>
  <c r="DT96" i="2"/>
  <c r="DR89" i="2"/>
  <c r="EC89" i="2"/>
  <c r="DO89" i="2"/>
  <c r="DQ89" i="2"/>
  <c r="DU89" i="2"/>
  <c r="DX89" i="2"/>
  <c r="ED89" i="2"/>
  <c r="DW89" i="2"/>
  <c r="EA89" i="2"/>
  <c r="DS89" i="2"/>
  <c r="DY89" i="2"/>
  <c r="EB89" i="2"/>
  <c r="DT89" i="2"/>
  <c r="DP89" i="2"/>
  <c r="DV89" i="2"/>
  <c r="DZ89" i="2"/>
  <c r="ED83" i="2"/>
  <c r="DZ83" i="2"/>
  <c r="DY83" i="2"/>
  <c r="DS83" i="2"/>
  <c r="EC83" i="2"/>
  <c r="DU83" i="2"/>
  <c r="DX83" i="2"/>
  <c r="DR83" i="2"/>
  <c r="EB83" i="2"/>
  <c r="DW83" i="2"/>
  <c r="DV83" i="2"/>
  <c r="DQ83" i="2"/>
  <c r="DP83" i="2"/>
  <c r="DO83" i="2"/>
  <c r="DT83" i="2"/>
  <c r="EA83" i="2"/>
  <c r="DY66" i="2"/>
  <c r="EB66" i="2"/>
  <c r="DS66" i="2"/>
  <c r="DT66" i="2"/>
  <c r="DX66" i="2"/>
  <c r="DV66" i="2"/>
  <c r="ED66" i="2"/>
  <c r="DZ66" i="2"/>
  <c r="EA66" i="2"/>
  <c r="DW66" i="2"/>
  <c r="DU66" i="2"/>
  <c r="DO66" i="2"/>
  <c r="DP66" i="2"/>
  <c r="DR66" i="2"/>
  <c r="EC66" i="2"/>
  <c r="DQ66" i="2"/>
  <c r="DY76" i="2"/>
  <c r="DO76" i="2"/>
  <c r="DP76" i="2"/>
  <c r="DZ76" i="2"/>
  <c r="EC76" i="2"/>
  <c r="DU76" i="2"/>
  <c r="DQ76" i="2"/>
  <c r="DS76" i="2"/>
  <c r="DT76" i="2"/>
  <c r="DW76" i="2"/>
  <c r="EA76" i="2"/>
  <c r="EB76" i="2"/>
  <c r="DR76" i="2"/>
  <c r="DV76" i="2"/>
  <c r="ED76" i="2"/>
  <c r="DX76" i="2"/>
  <c r="DR84" i="2"/>
  <c r="DQ84" i="2"/>
  <c r="DZ84" i="2"/>
  <c r="DP84" i="2"/>
  <c r="EB84" i="2"/>
  <c r="DU84" i="2"/>
  <c r="DW84" i="2"/>
  <c r="DT84" i="2"/>
  <c r="EA84" i="2"/>
  <c r="DS84" i="2"/>
  <c r="DO84" i="2"/>
  <c r="EC84" i="2"/>
  <c r="DY84" i="2"/>
  <c r="ED84" i="2"/>
  <c r="DV84" i="2"/>
  <c r="DX84" i="2"/>
  <c r="DU43" i="2"/>
  <c r="DZ43" i="2"/>
  <c r="DY43" i="2"/>
  <c r="DR43" i="2"/>
  <c r="DS43" i="2"/>
  <c r="EA43" i="2"/>
  <c r="EB43" i="2"/>
  <c r="DT43" i="2"/>
  <c r="EC43" i="2"/>
  <c r="DO43" i="2"/>
  <c r="DP43" i="2"/>
  <c r="DV43" i="2"/>
  <c r="ED43" i="2"/>
  <c r="DX43" i="2"/>
  <c r="DQ43" i="2"/>
  <c r="DW43" i="2"/>
  <c r="DT31" i="2"/>
  <c r="EB31" i="2"/>
  <c r="DQ31" i="2"/>
  <c r="DX31" i="2"/>
  <c r="DS31" i="2"/>
  <c r="EA31" i="2"/>
  <c r="ED31" i="2"/>
  <c r="DO31" i="2"/>
  <c r="DR31" i="2"/>
  <c r="EC31" i="2"/>
  <c r="DU31" i="2"/>
  <c r="DP31" i="2"/>
  <c r="DY31" i="2"/>
  <c r="DV31" i="2"/>
  <c r="DZ31" i="2"/>
  <c r="DW31" i="2"/>
  <c r="EA71" i="2"/>
  <c r="DO71" i="2"/>
  <c r="EB71" i="2"/>
  <c r="DS71" i="2"/>
  <c r="DX71" i="2"/>
  <c r="DV71" i="2"/>
  <c r="DT71" i="2"/>
  <c r="DW71" i="2"/>
  <c r="DR71" i="2"/>
  <c r="DZ71" i="2"/>
  <c r="DU71" i="2"/>
  <c r="DP71" i="2"/>
  <c r="ED71" i="2"/>
  <c r="DY71" i="2"/>
  <c r="EC71" i="2"/>
  <c r="DQ71" i="2"/>
  <c r="DV35" i="2"/>
  <c r="DX35" i="2"/>
  <c r="DY35" i="2"/>
  <c r="EC35" i="2"/>
  <c r="DQ35" i="2"/>
  <c r="ED35" i="2"/>
  <c r="DS35" i="2"/>
  <c r="DO35" i="2"/>
  <c r="DP35" i="2"/>
  <c r="DT35" i="2"/>
  <c r="EA35" i="2"/>
  <c r="EB35" i="2"/>
  <c r="DU35" i="2"/>
  <c r="DW35" i="2"/>
  <c r="DZ35" i="2"/>
  <c r="DR35" i="2"/>
  <c r="DW93" i="2"/>
  <c r="DZ93" i="2"/>
  <c r="DU93" i="2"/>
  <c r="EC93" i="2"/>
  <c r="DV93" i="2"/>
  <c r="DX93" i="2"/>
  <c r="EA93" i="2"/>
  <c r="ED93" i="2"/>
  <c r="DT93" i="2"/>
  <c r="DP93" i="2"/>
  <c r="DS93" i="2"/>
  <c r="DY93" i="2"/>
  <c r="DQ93" i="2"/>
  <c r="EB93" i="2"/>
  <c r="DR93" i="2"/>
  <c r="DO93" i="2"/>
  <c r="DW67" i="2"/>
  <c r="DT67" i="2"/>
  <c r="DS67" i="2"/>
  <c r="DU67" i="2"/>
  <c r="DX67" i="2"/>
  <c r="DV67" i="2"/>
  <c r="DQ67" i="2"/>
  <c r="DY67" i="2"/>
  <c r="DO67" i="2"/>
  <c r="EB67" i="2"/>
  <c r="DR67" i="2"/>
  <c r="DP67" i="2"/>
  <c r="EC67" i="2"/>
  <c r="EA67" i="2"/>
  <c r="ED67" i="2"/>
  <c r="DZ67" i="2"/>
  <c r="EA58" i="2"/>
  <c r="DS58" i="2"/>
  <c r="EC58" i="2"/>
  <c r="DV58" i="2"/>
  <c r="DW58" i="2"/>
  <c r="EB58" i="2"/>
  <c r="DX58" i="2"/>
  <c r="DY58" i="2"/>
  <c r="DQ58" i="2"/>
  <c r="DZ58" i="2"/>
  <c r="DT58" i="2"/>
  <c r="DR58" i="2"/>
  <c r="DO58" i="2"/>
  <c r="DU58" i="2"/>
  <c r="DP58" i="2"/>
  <c r="ED58" i="2"/>
  <c r="DT61" i="2"/>
  <c r="DX61" i="2"/>
  <c r="DZ61" i="2"/>
  <c r="DP61" i="2"/>
  <c r="DY61" i="2"/>
  <c r="EA61" i="2"/>
  <c r="DU61" i="2"/>
  <c r="DO61" i="2"/>
  <c r="DQ61" i="2"/>
  <c r="EB61" i="2"/>
  <c r="DW61" i="2"/>
  <c r="DR61" i="2"/>
  <c r="DS61" i="2"/>
  <c r="ED61" i="2"/>
  <c r="EC61" i="2"/>
  <c r="DV61" i="2"/>
  <c r="DS51" i="2"/>
  <c r="DQ51" i="2"/>
  <c r="DP51" i="2"/>
  <c r="DR51" i="2"/>
  <c r="DZ51" i="2"/>
  <c r="DW51" i="2"/>
  <c r="ED51" i="2"/>
  <c r="EA51" i="2"/>
  <c r="EB51" i="2"/>
  <c r="EC51" i="2"/>
  <c r="DY51" i="2"/>
  <c r="DU51" i="2"/>
  <c r="DV51" i="2"/>
  <c r="DT51" i="2"/>
  <c r="DO51" i="2"/>
  <c r="DX51" i="2"/>
  <c r="DT82" i="2"/>
  <c r="DV82" i="2"/>
  <c r="DY82" i="2"/>
  <c r="DW82" i="2"/>
  <c r="DS82" i="2"/>
  <c r="ED82" i="2"/>
  <c r="DZ82" i="2"/>
  <c r="EB82" i="2"/>
  <c r="DQ82" i="2"/>
  <c r="EC82" i="2"/>
  <c r="EA82" i="2"/>
  <c r="DP82" i="2"/>
  <c r="DX82" i="2"/>
  <c r="DO82" i="2"/>
  <c r="DR82" i="2"/>
  <c r="DU82" i="2"/>
  <c r="DY63" i="2"/>
  <c r="DT63" i="2"/>
  <c r="DR63" i="2"/>
  <c r="EC63" i="2"/>
  <c r="EB63" i="2"/>
  <c r="EA63" i="2"/>
  <c r="DS63" i="2"/>
  <c r="DX63" i="2"/>
  <c r="ED63" i="2"/>
  <c r="DQ63" i="2"/>
  <c r="DP63" i="2"/>
  <c r="DU63" i="2"/>
  <c r="DO63" i="2"/>
  <c r="DZ63" i="2"/>
  <c r="DW63" i="2"/>
  <c r="DV63" i="2"/>
  <c r="DW28" i="2"/>
  <c r="DY28" i="2"/>
  <c r="ED28" i="2"/>
  <c r="DX28" i="2"/>
  <c r="DO28" i="2"/>
  <c r="EA28" i="2"/>
  <c r="DS28" i="2"/>
  <c r="DR28" i="2"/>
  <c r="EB28" i="2"/>
  <c r="DV28" i="2"/>
  <c r="DT28" i="2"/>
  <c r="EC28" i="2"/>
  <c r="DU28" i="2"/>
  <c r="DQ28" i="2"/>
  <c r="DP28" i="2"/>
  <c r="DZ28" i="2"/>
  <c r="DY60" i="2"/>
  <c r="DW60" i="2"/>
  <c r="ED60" i="2"/>
  <c r="DR60" i="2"/>
  <c r="DV60" i="2"/>
  <c r="DQ60" i="2"/>
  <c r="DO60" i="2"/>
  <c r="DX60" i="2"/>
  <c r="DS60" i="2"/>
  <c r="EA60" i="2"/>
  <c r="EC60" i="2"/>
  <c r="DT60" i="2"/>
  <c r="DU60" i="2"/>
  <c r="EB60" i="2"/>
  <c r="DP60" i="2"/>
  <c r="DZ60" i="2"/>
  <c r="EA59" i="2"/>
  <c r="DY59" i="2"/>
  <c r="DR59" i="2"/>
  <c r="DZ59" i="2"/>
  <c r="DP59" i="2"/>
  <c r="DV59" i="2"/>
  <c r="DU59" i="2"/>
  <c r="DQ59" i="2"/>
  <c r="DO59" i="2"/>
  <c r="DW59" i="2"/>
  <c r="DT59" i="2"/>
  <c r="DX59" i="2"/>
  <c r="ED59" i="2"/>
  <c r="EC59" i="2"/>
  <c r="EB59" i="2"/>
  <c r="DS59" i="2"/>
  <c r="DY42" i="2"/>
  <c r="DX42" i="2"/>
  <c r="DT42" i="2"/>
  <c r="DV42" i="2"/>
  <c r="DU42" i="2"/>
  <c r="DR42" i="2"/>
  <c r="DW42" i="2"/>
  <c r="DZ42" i="2"/>
  <c r="EA42" i="2"/>
  <c r="EC42" i="2"/>
  <c r="DQ42" i="2"/>
  <c r="DS42" i="2"/>
  <c r="DO42" i="2"/>
  <c r="ED42" i="2"/>
  <c r="DP42" i="2"/>
  <c r="EB42" i="2"/>
  <c r="DO73" i="2"/>
  <c r="DR73" i="2"/>
  <c r="DX73" i="2"/>
  <c r="DS73" i="2"/>
  <c r="EA73" i="2"/>
  <c r="DT73" i="2"/>
  <c r="DY73" i="2"/>
  <c r="EB73" i="2"/>
  <c r="DV73" i="2"/>
  <c r="DP73" i="2"/>
  <c r="DU73" i="2"/>
  <c r="DQ73" i="2"/>
  <c r="DZ73" i="2"/>
  <c r="EC73" i="2"/>
  <c r="ED73" i="2"/>
  <c r="DW73" i="2"/>
  <c r="EA26" i="2"/>
  <c r="EB26" i="2"/>
  <c r="DP26" i="2"/>
  <c r="DT26" i="2"/>
  <c r="ED26" i="2"/>
  <c r="DZ26" i="2"/>
  <c r="EC26" i="2"/>
  <c r="DU26" i="2"/>
  <c r="DR26" i="2"/>
  <c r="DX26" i="2"/>
  <c r="DQ26" i="2"/>
  <c r="DY26" i="2"/>
  <c r="DW26" i="2"/>
  <c r="DS26" i="2"/>
  <c r="DO26" i="2"/>
  <c r="DV26" i="2"/>
  <c r="DP81" i="2"/>
  <c r="DS81" i="2"/>
  <c r="DY81" i="2"/>
  <c r="DT81" i="2"/>
  <c r="EB81" i="2"/>
  <c r="DW81" i="2"/>
  <c r="EA81" i="2"/>
  <c r="DQ81" i="2"/>
  <c r="DZ81" i="2"/>
  <c r="EC81" i="2"/>
  <c r="DV81" i="2"/>
  <c r="DU81" i="2"/>
  <c r="DR81" i="2"/>
  <c r="DX81" i="2"/>
  <c r="DO81" i="2"/>
  <c r="ED81" i="2"/>
  <c r="DY86" i="2"/>
  <c r="DZ86" i="2"/>
  <c r="EC86" i="2"/>
  <c r="DQ86" i="2"/>
  <c r="DP86" i="2"/>
  <c r="DX86" i="2"/>
  <c r="ED86" i="2"/>
  <c r="DO86" i="2"/>
  <c r="DR86" i="2"/>
  <c r="DW86" i="2"/>
  <c r="EA86" i="2"/>
  <c r="DS86" i="2"/>
  <c r="DV86" i="2"/>
  <c r="DT86" i="2"/>
  <c r="DU86" i="2"/>
  <c r="EB86" i="2"/>
  <c r="DS33" i="2"/>
  <c r="DU33" i="2"/>
  <c r="DY33" i="2"/>
  <c r="DZ33" i="2"/>
  <c r="EC33" i="2"/>
  <c r="ED33" i="2"/>
  <c r="DV33" i="2"/>
  <c r="DO33" i="2"/>
  <c r="EA33" i="2"/>
  <c r="DT33" i="2"/>
  <c r="EB33" i="2"/>
  <c r="DW33" i="2"/>
  <c r="DR33" i="2"/>
  <c r="DP33" i="2"/>
  <c r="DX33" i="2"/>
  <c r="DQ33" i="2"/>
  <c r="DQ69" i="2"/>
  <c r="DS69" i="2"/>
  <c r="DW69" i="2"/>
  <c r="EC69" i="2"/>
  <c r="DV69" i="2"/>
  <c r="DP69" i="2"/>
  <c r="DZ69" i="2"/>
  <c r="DR69" i="2"/>
  <c r="EA69" i="2"/>
  <c r="DU69" i="2"/>
  <c r="DT69" i="2"/>
  <c r="EB69" i="2"/>
  <c r="DX69" i="2"/>
  <c r="DY69" i="2"/>
  <c r="DO69" i="2"/>
  <c r="ED69" i="2"/>
  <c r="DU27" i="2"/>
  <c r="DX27" i="2"/>
  <c r="DY27" i="2"/>
  <c r="EA27" i="2"/>
  <c r="DW27" i="2"/>
  <c r="DP27" i="2"/>
  <c r="DO27" i="2"/>
  <c r="ED27" i="2"/>
  <c r="EB27" i="2"/>
  <c r="DQ27" i="2"/>
  <c r="DV27" i="2"/>
  <c r="DR27" i="2"/>
  <c r="DZ27" i="2"/>
  <c r="DS27" i="2"/>
  <c r="DT27" i="2"/>
  <c r="EC27" i="2"/>
  <c r="DW46" i="2"/>
  <c r="DY46" i="2"/>
  <c r="DT46" i="2"/>
  <c r="EC46" i="2"/>
  <c r="DV46" i="2"/>
  <c r="DX46" i="2"/>
  <c r="DS46" i="2"/>
  <c r="DR46" i="2"/>
  <c r="DZ46" i="2"/>
  <c r="ED46" i="2"/>
  <c r="DO46" i="2"/>
  <c r="DU46" i="2"/>
  <c r="EA46" i="2"/>
  <c r="EB46" i="2"/>
  <c r="DQ46" i="2"/>
  <c r="DP46" i="2"/>
  <c r="ED87" i="2"/>
  <c r="DT87" i="2"/>
  <c r="DU87" i="2"/>
  <c r="EA87" i="2"/>
  <c r="DZ87" i="2"/>
  <c r="DX87" i="2"/>
  <c r="DO87" i="2"/>
  <c r="DQ87" i="2"/>
  <c r="EB87" i="2"/>
  <c r="DR87" i="2"/>
  <c r="DS87" i="2"/>
  <c r="DW87" i="2"/>
  <c r="DY87" i="2"/>
  <c r="DP87" i="2"/>
  <c r="EC87" i="2"/>
  <c r="DV87" i="2"/>
  <c r="EC36" i="2"/>
  <c r="DZ36" i="2"/>
  <c r="DV36" i="2"/>
  <c r="DP36" i="2"/>
  <c r="DY36" i="2"/>
  <c r="DQ36" i="2"/>
  <c r="DW36" i="2"/>
  <c r="ED36" i="2"/>
  <c r="DO36" i="2"/>
  <c r="DX36" i="2"/>
  <c r="DU36" i="2"/>
  <c r="DR36" i="2"/>
  <c r="DT36" i="2"/>
  <c r="DS36" i="2"/>
  <c r="EB36" i="2"/>
  <c r="EA36" i="2"/>
  <c r="DR62" i="2"/>
  <c r="ED62" i="2"/>
  <c r="DY62" i="2"/>
  <c r="DU62" i="2"/>
  <c r="DX62" i="2"/>
  <c r="EC62" i="2"/>
  <c r="DO62" i="2"/>
  <c r="DW62" i="2"/>
  <c r="DT62" i="2"/>
  <c r="DQ62" i="2"/>
  <c r="DS62" i="2"/>
  <c r="DP62" i="2"/>
  <c r="EB62" i="2"/>
  <c r="DZ62" i="2"/>
  <c r="EA62" i="2"/>
  <c r="DV62" i="2"/>
  <c r="DY30" i="2"/>
  <c r="EC30" i="2"/>
  <c r="ED30" i="2"/>
  <c r="DW30" i="2"/>
  <c r="DT30" i="2"/>
  <c r="EA30" i="2"/>
  <c r="DX30" i="2"/>
  <c r="DV30" i="2"/>
  <c r="EB30" i="2"/>
  <c r="DR30" i="2"/>
  <c r="DQ30" i="2"/>
  <c r="DU30" i="2"/>
  <c r="DO30" i="2"/>
  <c r="DS30" i="2"/>
  <c r="DP30" i="2"/>
  <c r="DZ30" i="2"/>
  <c r="EA57" i="2"/>
  <c r="DV57" i="2"/>
  <c r="DQ57" i="2"/>
  <c r="EC57" i="2"/>
  <c r="DO57" i="2"/>
  <c r="DX57" i="2"/>
  <c r="DP57" i="2"/>
  <c r="DR57" i="2"/>
  <c r="DZ57" i="2"/>
  <c r="ED57" i="2"/>
  <c r="DS57" i="2"/>
  <c r="DW57" i="2"/>
  <c r="EB57" i="2"/>
  <c r="DT57" i="2"/>
  <c r="DU57" i="2"/>
  <c r="DY57" i="2"/>
  <c r="DP45" i="2"/>
  <c r="DQ45" i="2"/>
  <c r="EC45" i="2"/>
  <c r="EA45" i="2"/>
  <c r="DV45" i="2"/>
  <c r="DY45" i="2"/>
  <c r="DZ45" i="2"/>
  <c r="DS45" i="2"/>
  <c r="ED45" i="2"/>
  <c r="DU45" i="2"/>
  <c r="DW45" i="2"/>
  <c r="DR45" i="2"/>
  <c r="EB45" i="2"/>
  <c r="DO45" i="2"/>
  <c r="DT45" i="2"/>
  <c r="DX45" i="2"/>
  <c r="DS90" i="2"/>
  <c r="DP90" i="2"/>
  <c r="DW90" i="2"/>
  <c r="DZ90" i="2"/>
  <c r="DQ90" i="2"/>
  <c r="DV90" i="2"/>
  <c r="EC90" i="2"/>
  <c r="DR90" i="2"/>
  <c r="DU90" i="2"/>
  <c r="DX90" i="2"/>
  <c r="EB90" i="2"/>
  <c r="DT90" i="2"/>
  <c r="DY90" i="2"/>
  <c r="EA90" i="2"/>
  <c r="DO90" i="2"/>
  <c r="ED90" i="2"/>
  <c r="DS48" i="2"/>
  <c r="ED48" i="2"/>
  <c r="DX48" i="2"/>
  <c r="DW48" i="2"/>
  <c r="EB48" i="2"/>
  <c r="DQ48" i="2"/>
  <c r="EA48" i="2"/>
  <c r="DY48" i="2"/>
  <c r="DV48" i="2"/>
  <c r="DP48" i="2"/>
  <c r="DZ48" i="2"/>
  <c r="DR48" i="2"/>
  <c r="DO48" i="2"/>
  <c r="EC48" i="2"/>
  <c r="DT48" i="2"/>
  <c r="DU48" i="2"/>
  <c r="DR102" i="2"/>
  <c r="DY102" i="2"/>
  <c r="DP102" i="2"/>
  <c r="DT102" i="2"/>
  <c r="DX102" i="2"/>
  <c r="DV102" i="2"/>
  <c r="DZ102" i="2"/>
  <c r="EA102" i="2"/>
  <c r="DO102" i="2"/>
  <c r="ED102" i="2"/>
  <c r="DS102" i="2"/>
  <c r="DW102" i="2"/>
  <c r="DU102" i="2"/>
  <c r="DQ102" i="2"/>
  <c r="EB102" i="2"/>
  <c r="EC102" i="2"/>
  <c r="DS72" i="2"/>
  <c r="DT72" i="2"/>
  <c r="DO72" i="2"/>
  <c r="EC72" i="2"/>
  <c r="DQ72" i="2"/>
  <c r="DW72" i="2"/>
  <c r="DR72" i="2"/>
  <c r="DZ72" i="2"/>
  <c r="DP72" i="2"/>
  <c r="DV72" i="2"/>
  <c r="DU72" i="2"/>
  <c r="DY72" i="2"/>
  <c r="DX72" i="2"/>
  <c r="EA72" i="2"/>
  <c r="ED72" i="2"/>
  <c r="EB72" i="2"/>
  <c r="DW78" i="2"/>
  <c r="DO78" i="2"/>
  <c r="ED78" i="2"/>
  <c r="DU78" i="2"/>
  <c r="DX78" i="2"/>
  <c r="DY78" i="2"/>
  <c r="DV78" i="2"/>
  <c r="DQ78" i="2"/>
  <c r="DP78" i="2"/>
  <c r="DZ78" i="2"/>
  <c r="EC78" i="2"/>
  <c r="DS78" i="2"/>
  <c r="EB78" i="2"/>
  <c r="DR78" i="2"/>
  <c r="DT78" i="2"/>
  <c r="EA78" i="2"/>
  <c r="DR535" i="2"/>
  <c r="EK535" i="2" s="1"/>
  <c r="FC542" i="2"/>
  <c r="EE542" i="2"/>
  <c r="FG542" i="2"/>
  <c r="EY542" i="2"/>
  <c r="EK542" i="2"/>
  <c r="FB542" i="2"/>
  <c r="DT542" i="2"/>
  <c r="EL542" i="2"/>
  <c r="EO542" i="2"/>
  <c r="EQ542" i="2"/>
  <c r="FA542" i="2"/>
  <c r="EP542" i="2"/>
  <c r="DV542" i="2"/>
  <c r="ER542" i="2"/>
  <c r="EF542" i="2"/>
  <c r="DX542" i="2"/>
  <c r="EB542" i="2"/>
  <c r="EZ542" i="2"/>
  <c r="ET542" i="2"/>
  <c r="CN154" i="2"/>
  <c r="CN259" i="2" s="1"/>
  <c r="CS154" i="2"/>
  <c r="CL154" i="2"/>
  <c r="CL255" i="2" s="1"/>
  <c r="CE154" i="2"/>
  <c r="CE257" i="2" s="1"/>
  <c r="CI154" i="2"/>
  <c r="CI259" i="2" s="1"/>
  <c r="CB154" i="2"/>
  <c r="DS24" i="2"/>
  <c r="DX24" i="2"/>
  <c r="DV24" i="2"/>
  <c r="DZ24" i="2"/>
  <c r="DO24" i="2"/>
  <c r="EA24" i="2"/>
  <c r="EB24" i="2"/>
  <c r="DQ24" i="2"/>
  <c r="DT24" i="2"/>
  <c r="DR24" i="2"/>
  <c r="DP24" i="2"/>
  <c r="DU24" i="2"/>
  <c r="ED24" i="2"/>
  <c r="DY24" i="2"/>
  <c r="EC24" i="2"/>
  <c r="DW24" i="2"/>
  <c r="ED23" i="2"/>
  <c r="DX23" i="2"/>
  <c r="DR23" i="2"/>
  <c r="DT23" i="2"/>
  <c r="DQ23" i="2"/>
  <c r="EB23" i="2"/>
  <c r="DP23" i="2"/>
  <c r="DS23" i="2"/>
  <c r="DW23" i="2"/>
  <c r="DY23" i="2"/>
  <c r="EC23" i="2"/>
  <c r="EA23" i="2"/>
  <c r="DO23" i="2"/>
  <c r="DV23" i="2"/>
  <c r="DZ23" i="2"/>
  <c r="DU23" i="2"/>
  <c r="DX22" i="2"/>
  <c r="DO22" i="2"/>
  <c r="ED22" i="2"/>
  <c r="DV22" i="2"/>
  <c r="EB22" i="2"/>
  <c r="DS22" i="2"/>
  <c r="DP22" i="2"/>
  <c r="EC22" i="2"/>
  <c r="EA22" i="2"/>
  <c r="DZ22" i="2"/>
  <c r="DR22" i="2"/>
  <c r="DQ22" i="2"/>
  <c r="DW22" i="2"/>
  <c r="DU22" i="2"/>
  <c r="DT22" i="2"/>
  <c r="DY22" i="2"/>
  <c r="DP21" i="2"/>
  <c r="DS21" i="2"/>
  <c r="ED21" i="2"/>
  <c r="DU21" i="2"/>
  <c r="EA21" i="2"/>
  <c r="EB21" i="2"/>
  <c r="DQ21" i="2"/>
  <c r="DZ21" i="2"/>
  <c r="EC21" i="2"/>
  <c r="DT21" i="2"/>
  <c r="DX21" i="2"/>
  <c r="DR21" i="2"/>
  <c r="DV21" i="2"/>
  <c r="DW21" i="2"/>
  <c r="DY21" i="2"/>
  <c r="DO21" i="2"/>
  <c r="DY20" i="2"/>
  <c r="DS20" i="2"/>
  <c r="DO20" i="2"/>
  <c r="DW20" i="2"/>
  <c r="DU20" i="2"/>
  <c r="EA20" i="2"/>
  <c r="DP20" i="2"/>
  <c r="DT20" i="2"/>
  <c r="EB20" i="2"/>
  <c r="DX20" i="2"/>
  <c r="ED20" i="2"/>
  <c r="DZ20" i="2"/>
  <c r="DQ20" i="2"/>
  <c r="DR20" i="2"/>
  <c r="EC20" i="2"/>
  <c r="DV20" i="2"/>
  <c r="DQ486" i="2"/>
  <c r="DR496" i="2"/>
  <c r="EA19" i="2"/>
  <c r="ED19" i="2"/>
  <c r="EB19" i="2"/>
  <c r="DV19" i="2"/>
  <c r="DX19" i="2"/>
  <c r="EC19" i="2"/>
  <c r="DW19" i="2"/>
  <c r="DS19" i="2"/>
  <c r="DT19" i="2"/>
  <c r="DO19" i="2"/>
  <c r="DZ19" i="2"/>
  <c r="DR19" i="2"/>
  <c r="DY19" i="2"/>
  <c r="DP19" i="2"/>
  <c r="DQ19" i="2"/>
  <c r="DU19" i="2"/>
  <c r="DR18" i="2"/>
  <c r="DO18" i="2"/>
  <c r="DW18" i="2"/>
  <c r="DX18" i="2"/>
  <c r="DU18" i="2"/>
  <c r="EB18" i="2"/>
  <c r="DY18" i="2"/>
  <c r="DP18" i="2"/>
  <c r="ED18" i="2"/>
  <c r="DQ18" i="2"/>
  <c r="EA18" i="2"/>
  <c r="DT18" i="2"/>
  <c r="DS18" i="2"/>
  <c r="DV18" i="2"/>
  <c r="EC18" i="2"/>
  <c r="DZ18" i="2"/>
  <c r="DR17" i="2"/>
  <c r="DP17" i="2"/>
  <c r="DZ17" i="2"/>
  <c r="EC17" i="2"/>
  <c r="DY17" i="2"/>
  <c r="ED17" i="2"/>
  <c r="DT17" i="2"/>
  <c r="DQ17" i="2"/>
  <c r="EB17" i="2"/>
  <c r="DS17" i="2"/>
  <c r="EA17" i="2"/>
  <c r="DW17" i="2"/>
  <c r="DX17" i="2"/>
  <c r="DO17" i="2"/>
  <c r="DV17" i="2"/>
  <c r="DU17" i="2"/>
  <c r="EB16" i="2"/>
  <c r="DY16" i="2"/>
  <c r="DS16" i="2"/>
  <c r="DT16" i="2"/>
  <c r="DX16" i="2"/>
  <c r="EA16" i="2"/>
  <c r="DW16" i="2"/>
  <c r="DU16" i="2"/>
  <c r="DZ16" i="2"/>
  <c r="DQ16" i="2"/>
  <c r="ED16" i="2"/>
  <c r="EC16" i="2"/>
  <c r="DO16" i="2"/>
  <c r="DV16" i="2"/>
  <c r="DP16" i="2"/>
  <c r="DR16" i="2"/>
  <c r="DT15" i="2"/>
  <c r="DP15" i="2"/>
  <c r="DZ15" i="2"/>
  <c r="EB15" i="2"/>
  <c r="EA15" i="2"/>
  <c r="EC15" i="2"/>
  <c r="DW15" i="2"/>
  <c r="DR15" i="2"/>
  <c r="DO15" i="2"/>
  <c r="DU15" i="2"/>
  <c r="DQ15" i="2"/>
  <c r="DV15" i="2"/>
  <c r="DX15" i="2"/>
  <c r="DY15" i="2"/>
  <c r="ED15" i="2"/>
  <c r="DS15" i="2"/>
  <c r="CD154" i="2"/>
  <c r="CD256" i="2" s="1"/>
  <c r="CJ154" i="2"/>
  <c r="CJ258" i="2" s="1"/>
  <c r="CU154" i="2"/>
  <c r="CU259" i="2" s="1"/>
  <c r="CP154" i="2"/>
  <c r="CP259" i="2" s="1"/>
  <c r="CW154" i="2"/>
  <c r="CW255" i="2" s="1"/>
  <c r="CO154" i="2"/>
  <c r="CO259" i="2" s="1"/>
  <c r="CR154" i="2"/>
  <c r="CR257" i="2" s="1"/>
  <c r="CX154" i="2"/>
  <c r="CX255" i="2" s="1"/>
  <c r="CC154" i="2"/>
  <c r="CC255" i="2" s="1"/>
  <c r="CH154" i="2"/>
  <c r="CH258" i="2" s="1"/>
  <c r="CM154" i="2"/>
  <c r="CM255" i="2" s="1"/>
  <c r="CG154" i="2"/>
  <c r="CG256" i="2" s="1"/>
  <c r="CV154" i="2"/>
  <c r="CV256" i="2" s="1"/>
  <c r="CF154" i="2"/>
  <c r="CF258" i="2" s="1"/>
  <c r="CK154" i="2"/>
  <c r="CK255" i="2" s="1"/>
  <c r="CY154" i="2"/>
  <c r="CY257" i="2" s="1"/>
  <c r="CQ154" i="2"/>
  <c r="CQ255" i="2" s="1"/>
  <c r="DQ14" i="2"/>
  <c r="DT14" i="2"/>
  <c r="DO14" i="2"/>
  <c r="DY14" i="2"/>
  <c r="DR14" i="2"/>
  <c r="DW14" i="2"/>
  <c r="DV14" i="2"/>
  <c r="DZ14" i="2"/>
  <c r="ED14" i="2"/>
  <c r="DS14" i="2"/>
  <c r="EA14" i="2"/>
  <c r="DP14" i="2"/>
  <c r="EB14" i="2"/>
  <c r="EC14" i="2"/>
  <c r="DU14" i="2"/>
  <c r="DX14" i="2"/>
  <c r="CJ259" i="2"/>
  <c r="CU257" i="2"/>
  <c r="CT259" i="2"/>
  <c r="CT257" i="2"/>
  <c r="CT255" i="2"/>
  <c r="CT258" i="2"/>
  <c r="CT256" i="2"/>
  <c r="CN257" i="2"/>
  <c r="CN258" i="2"/>
  <c r="CL259" i="2"/>
  <c r="CL256" i="2"/>
  <c r="CL258" i="2"/>
  <c r="CB255" i="2"/>
  <c r="CB256" i="2"/>
  <c r="CB257" i="2"/>
  <c r="CB258" i="2"/>
  <c r="CB259" i="2"/>
  <c r="CS255" i="2"/>
  <c r="CS258" i="2"/>
  <c r="CS259" i="2"/>
  <c r="CS257" i="2"/>
  <c r="CS256" i="2"/>
  <c r="DR13" i="2"/>
  <c r="DO13" i="2"/>
  <c r="DW13" i="2"/>
  <c r="ED13" i="2"/>
  <c r="EC13" i="2"/>
  <c r="EA13" i="2"/>
  <c r="DZ13" i="2"/>
  <c r="DQ13" i="2"/>
  <c r="DP13" i="2"/>
  <c r="DV13" i="2"/>
  <c r="DS13" i="2"/>
  <c r="DX13" i="2"/>
  <c r="DY13" i="2"/>
  <c r="DT13" i="2"/>
  <c r="DU13" i="2"/>
  <c r="EB13" i="2"/>
  <c r="DV12" i="2"/>
  <c r="DP12" i="2"/>
  <c r="EB12" i="2"/>
  <c r="EA12" i="2"/>
  <c r="DR12" i="2"/>
  <c r="DS12" i="2"/>
  <c r="DW12" i="2"/>
  <c r="ED12" i="2"/>
  <c r="DO12" i="2"/>
  <c r="DY12" i="2"/>
  <c r="EC12" i="2"/>
  <c r="DX12" i="2"/>
  <c r="DT12" i="2"/>
  <c r="DU12" i="2"/>
  <c r="DZ12" i="2"/>
  <c r="DQ12" i="2"/>
  <c r="DQ11" i="2"/>
  <c r="DS11" i="2"/>
  <c r="DR11" i="2"/>
  <c r="DY11" i="2"/>
  <c r="DT11" i="2"/>
  <c r="DU11" i="2"/>
  <c r="DZ11" i="2"/>
  <c r="DX11" i="2"/>
  <c r="EA11" i="2"/>
  <c r="DO11" i="2"/>
  <c r="EC11" i="2"/>
  <c r="DV11" i="2"/>
  <c r="EB11" i="2"/>
  <c r="ED11" i="2"/>
  <c r="DW11" i="2"/>
  <c r="DP11" i="2"/>
  <c r="EA10" i="2"/>
  <c r="DY10" i="2"/>
  <c r="DV10" i="2"/>
  <c r="DP10" i="2"/>
  <c r="DT10" i="2"/>
  <c r="ED10" i="2"/>
  <c r="DZ10" i="2"/>
  <c r="DW10" i="2"/>
  <c r="DX10" i="2"/>
  <c r="EC10" i="2"/>
  <c r="DS10" i="2"/>
  <c r="DR10" i="2"/>
  <c r="EB10" i="2"/>
  <c r="DU10" i="2"/>
  <c r="DO10" i="2"/>
  <c r="DQ10" i="2"/>
  <c r="DU547" i="2"/>
  <c r="ED547" i="2"/>
  <c r="EB547" i="2"/>
  <c r="EL547" i="2"/>
  <c r="EE547" i="2"/>
  <c r="EQ547" i="2"/>
  <c r="EY547" i="2"/>
  <c r="FE547" i="2"/>
  <c r="FF547" i="2"/>
  <c r="EM547" i="2"/>
  <c r="EP547" i="2"/>
  <c r="EZ547" i="2"/>
  <c r="ET547" i="2"/>
  <c r="FC547" i="2"/>
  <c r="EI547" i="2"/>
  <c r="FD547" i="2"/>
  <c r="EW547" i="2"/>
  <c r="EA547" i="2"/>
  <c r="EX547" i="2"/>
  <c r="EG547" i="2"/>
  <c r="EV547" i="2"/>
  <c r="EU547" i="2"/>
  <c r="DY547" i="2"/>
  <c r="EO547" i="2"/>
  <c r="DT547" i="2"/>
  <c r="DZ547" i="2"/>
  <c r="EJ547" i="2"/>
  <c r="EF547" i="2"/>
  <c r="ER547" i="2"/>
  <c r="EN547" i="2"/>
  <c r="EH547" i="2"/>
  <c r="FG547" i="2"/>
  <c r="DX547" i="2"/>
  <c r="ES547" i="2"/>
  <c r="DW547" i="2"/>
  <c r="EK547" i="2"/>
  <c r="FA547" i="2"/>
  <c r="FB547" i="2"/>
  <c r="EC547" i="2"/>
  <c r="DV547" i="2"/>
  <c r="DT484" i="2"/>
  <c r="EV484" i="2"/>
  <c r="EU484" i="2"/>
  <c r="FC484" i="2"/>
  <c r="FG484" i="2"/>
  <c r="EN484" i="2"/>
  <c r="ES484" i="2"/>
  <c r="DZ484" i="2"/>
  <c r="EF484" i="2"/>
  <c r="EX484" i="2"/>
  <c r="EK484" i="2"/>
  <c r="EB484" i="2"/>
  <c r="EI484" i="2"/>
  <c r="EY484" i="2"/>
  <c r="ED484" i="2"/>
  <c r="EA484" i="2"/>
  <c r="EH484" i="2"/>
  <c r="ER484" i="2"/>
  <c r="EQ484" i="2"/>
  <c r="FF484" i="2"/>
  <c r="DV484" i="2"/>
  <c r="DW484" i="2"/>
  <c r="EO484" i="2"/>
  <c r="EJ484" i="2"/>
  <c r="EM484" i="2"/>
  <c r="FD484" i="2"/>
  <c r="ET484" i="2"/>
  <c r="EG484" i="2"/>
  <c r="EC484" i="2"/>
  <c r="DY484" i="2"/>
  <c r="DU484" i="2"/>
  <c r="EZ484" i="2"/>
  <c r="DX484" i="2"/>
  <c r="EP484" i="2"/>
  <c r="FA484" i="2"/>
  <c r="FB484" i="2"/>
  <c r="EE484" i="2"/>
  <c r="EW484" i="2"/>
  <c r="EL484" i="2"/>
  <c r="FE484" i="2"/>
  <c r="BI682" i="2"/>
  <c r="BJ682" i="2" s="1"/>
  <c r="BJ671" i="2"/>
  <c r="BL671" i="2" s="1"/>
  <c r="BI628" i="2"/>
  <c r="BJ608" i="2"/>
  <c r="BT608" i="2" s="1"/>
  <c r="BT645" i="2"/>
  <c r="BS645" i="2"/>
  <c r="BP645" i="2"/>
  <c r="BN645" i="2"/>
  <c r="BR645" i="2"/>
  <c r="BU645" i="2"/>
  <c r="BM645" i="2"/>
  <c r="BO645" i="2"/>
  <c r="BQ645" i="2"/>
  <c r="BL645" i="2"/>
  <c r="BI626" i="2"/>
  <c r="BJ626" i="2" s="1"/>
  <c r="DQ552" i="2"/>
  <c r="DR552" i="2" s="1"/>
  <c r="BI658" i="2"/>
  <c r="BJ658" i="2" s="1"/>
  <c r="DQ469" i="2"/>
  <c r="DR469" i="2" s="1"/>
  <c r="DQ466" i="2"/>
  <c r="DR466" i="2" s="1"/>
  <c r="ET466" i="2" s="1"/>
  <c r="BI700" i="2"/>
  <c r="DQ536" i="2"/>
  <c r="DR536" i="2" s="1"/>
  <c r="BJ694" i="2"/>
  <c r="BN694" i="2" s="1"/>
  <c r="DQ463" i="2"/>
  <c r="BJ679" i="2"/>
  <c r="BR679" i="2" s="1"/>
  <c r="DR543" i="2"/>
  <c r="FD543" i="2" s="1"/>
  <c r="BH604" i="2"/>
  <c r="BI604" i="2" s="1"/>
  <c r="BJ604" i="2" s="1"/>
  <c r="DR550" i="2"/>
  <c r="EG550" i="2" s="1"/>
  <c r="DR486" i="2"/>
  <c r="EK486" i="2" s="1"/>
  <c r="DR532" i="2"/>
  <c r="DQ492" i="2"/>
  <c r="DR492" i="2" s="1"/>
  <c r="BJ653" i="2"/>
  <c r="BJ677" i="2"/>
  <c r="BT677" i="2" s="1"/>
  <c r="BI637" i="2"/>
  <c r="BJ637" i="2" s="1"/>
  <c r="DQ488" i="2"/>
  <c r="DR488" i="2" s="1"/>
  <c r="DP457" i="2"/>
  <c r="DQ457" i="2" s="1"/>
  <c r="DR457" i="2" s="1"/>
  <c r="DR476" i="2"/>
  <c r="DX476" i="2" s="1"/>
  <c r="BI667" i="2"/>
  <c r="BJ667" i="2" s="1"/>
  <c r="DR479" i="2"/>
  <c r="DV479" i="2" s="1"/>
  <c r="DQ475" i="2"/>
  <c r="DR475" i="2" s="1"/>
  <c r="DQ491" i="2"/>
  <c r="DR491" i="2" s="1"/>
  <c r="EI491" i="2" s="1"/>
  <c r="BI665" i="2"/>
  <c r="BJ665" i="2" s="1"/>
  <c r="DR460" i="2"/>
  <c r="DV460" i="2" s="1"/>
  <c r="DQ468" i="2"/>
  <c r="DR468" i="2" s="1"/>
  <c r="BJ652" i="2"/>
  <c r="DR477" i="2"/>
  <c r="DX494" i="2"/>
  <c r="EX494" i="2"/>
  <c r="EI494" i="2"/>
  <c r="FB494" i="2"/>
  <c r="EQ494" i="2"/>
  <c r="EH494" i="2"/>
  <c r="EA494" i="2"/>
  <c r="FG494" i="2"/>
  <c r="EV494" i="2"/>
  <c r="EG494" i="2"/>
  <c r="EW494" i="2"/>
  <c r="EZ494" i="2"/>
  <c r="DZ494" i="2"/>
  <c r="FC494" i="2"/>
  <c r="ET494" i="2"/>
  <c r="EJ494" i="2"/>
  <c r="EB494" i="2"/>
  <c r="DW494" i="2"/>
  <c r="FA494" i="2"/>
  <c r="EE494" i="2"/>
  <c r="DY494" i="2"/>
  <c r="FF494" i="2"/>
  <c r="DU494" i="2"/>
  <c r="EP494" i="2"/>
  <c r="EF494" i="2"/>
  <c r="EK494" i="2"/>
  <c r="EU494" i="2"/>
  <c r="ED494" i="2"/>
  <c r="EY494" i="2"/>
  <c r="DT494" i="2"/>
  <c r="EC494" i="2"/>
  <c r="EO494" i="2"/>
  <c r="EL494" i="2"/>
  <c r="ES494" i="2"/>
  <c r="FE494" i="2"/>
  <c r="ER494" i="2"/>
  <c r="DV494" i="2"/>
  <c r="EM494" i="2"/>
  <c r="EN494" i="2"/>
  <c r="FD494" i="2"/>
  <c r="BN683" i="2"/>
  <c r="BU683" i="2"/>
  <c r="BL683" i="2"/>
  <c r="BO683" i="2"/>
  <c r="BS683" i="2"/>
  <c r="BR683" i="2"/>
  <c r="BM683" i="2"/>
  <c r="BP683" i="2"/>
  <c r="BQ683" i="2"/>
  <c r="BT683" i="2"/>
  <c r="BM635" i="2"/>
  <c r="BO635" i="2"/>
  <c r="BN635" i="2"/>
  <c r="BS635" i="2"/>
  <c r="BL635" i="2"/>
  <c r="BR635" i="2"/>
  <c r="BP635" i="2"/>
  <c r="BQ635" i="2"/>
  <c r="BT635" i="2"/>
  <c r="BU635" i="2"/>
  <c r="EL472" i="2"/>
  <c r="ET472" i="2"/>
  <c r="EM472" i="2"/>
  <c r="EF472" i="2"/>
  <c r="EE472" i="2"/>
  <c r="EP472" i="2"/>
  <c r="FE472" i="2"/>
  <c r="EI472" i="2"/>
  <c r="EZ472" i="2"/>
  <c r="EC472" i="2"/>
  <c r="FB472" i="2"/>
  <c r="DU472" i="2"/>
  <c r="EQ472" i="2"/>
  <c r="ES472" i="2"/>
  <c r="EJ472" i="2"/>
  <c r="EN472" i="2"/>
  <c r="EW472" i="2"/>
  <c r="DW472" i="2"/>
  <c r="FF472" i="2"/>
  <c r="EK472" i="2"/>
  <c r="DV472" i="2"/>
  <c r="EB472" i="2"/>
  <c r="FA472" i="2"/>
  <c r="FC472" i="2"/>
  <c r="DX472" i="2"/>
  <c r="EV472" i="2"/>
  <c r="EY472" i="2"/>
  <c r="DY472" i="2"/>
  <c r="ER472" i="2"/>
  <c r="EG472" i="2"/>
  <c r="DZ472" i="2"/>
  <c r="EH472" i="2"/>
  <c r="EO472" i="2"/>
  <c r="ED472" i="2"/>
  <c r="FG472" i="2"/>
  <c r="FD472" i="2"/>
  <c r="EA472" i="2"/>
  <c r="EU472" i="2"/>
  <c r="DT472" i="2"/>
  <c r="EX472" i="2"/>
  <c r="DU479" i="2"/>
  <c r="BP631" i="2"/>
  <c r="BS631" i="2"/>
  <c r="BN631" i="2"/>
  <c r="BU631" i="2"/>
  <c r="BL631" i="2"/>
  <c r="BQ631" i="2"/>
  <c r="BM631" i="2"/>
  <c r="BT631" i="2"/>
  <c r="BO631" i="2"/>
  <c r="BR631" i="2"/>
  <c r="BS618" i="2"/>
  <c r="BM618" i="2"/>
  <c r="BT618" i="2"/>
  <c r="BL618" i="2"/>
  <c r="BO618" i="2"/>
  <c r="BU618" i="2"/>
  <c r="BQ618" i="2"/>
  <c r="BN618" i="2"/>
  <c r="BP618" i="2"/>
  <c r="BR618" i="2"/>
  <c r="BI688" i="2"/>
  <c r="BJ688" i="2" s="1"/>
  <c r="FB512" i="2"/>
  <c r="EY512" i="2"/>
  <c r="EC512" i="2"/>
  <c r="EV512" i="2"/>
  <c r="EW512" i="2"/>
  <c r="EX512" i="2"/>
  <c r="EQ512" i="2"/>
  <c r="DW512" i="2"/>
  <c r="ED512" i="2"/>
  <c r="EN512" i="2"/>
  <c r="DX512" i="2"/>
  <c r="ES512" i="2"/>
  <c r="EM512" i="2"/>
  <c r="EB512" i="2"/>
  <c r="EF512" i="2"/>
  <c r="DV512" i="2"/>
  <c r="EA512" i="2"/>
  <c r="EK512" i="2"/>
  <c r="EI512" i="2"/>
  <c r="ET512" i="2"/>
  <c r="EJ512" i="2"/>
  <c r="FA512" i="2"/>
  <c r="EZ512" i="2"/>
  <c r="EG512" i="2"/>
  <c r="FC512" i="2"/>
  <c r="DY512" i="2"/>
  <c r="DU512" i="2"/>
  <c r="ER512" i="2"/>
  <c r="FE512" i="2"/>
  <c r="EH512" i="2"/>
  <c r="DZ512" i="2"/>
  <c r="EE512" i="2"/>
  <c r="DT512" i="2"/>
  <c r="EL512" i="2"/>
  <c r="FF512" i="2"/>
  <c r="EU512" i="2"/>
  <c r="EP512" i="2"/>
  <c r="FD512" i="2"/>
  <c r="EO512" i="2"/>
  <c r="FG512" i="2"/>
  <c r="BO647" i="2"/>
  <c r="BR647" i="2"/>
  <c r="BM647" i="2"/>
  <c r="BS647" i="2"/>
  <c r="BU647" i="2"/>
  <c r="BT647" i="2"/>
  <c r="BL647" i="2"/>
  <c r="BQ647" i="2"/>
  <c r="BP647" i="2"/>
  <c r="BN647" i="2"/>
  <c r="BN666" i="2"/>
  <c r="BM666" i="2"/>
  <c r="BR666" i="2"/>
  <c r="BP666" i="2"/>
  <c r="BO666" i="2"/>
  <c r="BL666" i="2"/>
  <c r="BT666" i="2"/>
  <c r="BU666" i="2"/>
  <c r="BS666" i="2"/>
  <c r="BQ666" i="2"/>
  <c r="BR674" i="2"/>
  <c r="BM674" i="2"/>
  <c r="BN674" i="2"/>
  <c r="BU674" i="2"/>
  <c r="BS674" i="2"/>
  <c r="BO674" i="2"/>
  <c r="BP674" i="2"/>
  <c r="BL674" i="2"/>
  <c r="BQ674" i="2"/>
  <c r="BT674" i="2"/>
  <c r="ER513" i="2"/>
  <c r="EW513" i="2"/>
  <c r="DT513" i="2"/>
  <c r="EE513" i="2"/>
  <c r="EJ513" i="2"/>
  <c r="DV513" i="2"/>
  <c r="FF513" i="2"/>
  <c r="FA513" i="2"/>
  <c r="ET513" i="2"/>
  <c r="EG513" i="2"/>
  <c r="FB513" i="2"/>
  <c r="EB513" i="2"/>
  <c r="DY513" i="2"/>
  <c r="FC513" i="2"/>
  <c r="EF513" i="2"/>
  <c r="EH513" i="2"/>
  <c r="EZ513" i="2"/>
  <c r="EQ513" i="2"/>
  <c r="EI513" i="2"/>
  <c r="DU513" i="2"/>
  <c r="EK513" i="2"/>
  <c r="FE513" i="2"/>
  <c r="FG513" i="2"/>
  <c r="ES513" i="2"/>
  <c r="FD513" i="2"/>
  <c r="EO513" i="2"/>
  <c r="EA513" i="2"/>
  <c r="DX513" i="2"/>
  <c r="EX513" i="2"/>
  <c r="EL513" i="2"/>
  <c r="ED513" i="2"/>
  <c r="EN513" i="2"/>
  <c r="EC513" i="2"/>
  <c r="EM513" i="2"/>
  <c r="EP513" i="2"/>
  <c r="EY513" i="2"/>
  <c r="EU513" i="2"/>
  <c r="EV513" i="2"/>
  <c r="DZ513" i="2"/>
  <c r="DW513" i="2"/>
  <c r="EB498" i="2"/>
  <c r="EN498" i="2"/>
  <c r="DU498" i="2"/>
  <c r="ES498" i="2"/>
  <c r="EI498" i="2"/>
  <c r="DV498" i="2"/>
  <c r="EA498" i="2"/>
  <c r="EG498" i="2"/>
  <c r="ET498" i="2"/>
  <c r="DW498" i="2"/>
  <c r="EW498" i="2"/>
  <c r="EX498" i="2"/>
  <c r="EQ498" i="2"/>
  <c r="DT498" i="2"/>
  <c r="ER498" i="2"/>
  <c r="EY498" i="2"/>
  <c r="DX498" i="2"/>
  <c r="EH498" i="2"/>
  <c r="FC498" i="2"/>
  <c r="EM498" i="2"/>
  <c r="FA498" i="2"/>
  <c r="EL498" i="2"/>
  <c r="DY498" i="2"/>
  <c r="EZ498" i="2"/>
  <c r="EO498" i="2"/>
  <c r="FE498" i="2"/>
  <c r="EF498" i="2"/>
  <c r="EC498" i="2"/>
  <c r="FF498" i="2"/>
  <c r="EJ498" i="2"/>
  <c r="ED498" i="2"/>
  <c r="FG498" i="2"/>
  <c r="EP498" i="2"/>
  <c r="EE498" i="2"/>
  <c r="EU498" i="2"/>
  <c r="FD498" i="2"/>
  <c r="EK498" i="2"/>
  <c r="FB498" i="2"/>
  <c r="DZ498" i="2"/>
  <c r="EV498" i="2"/>
  <c r="FF546" i="2"/>
  <c r="EN546" i="2"/>
  <c r="FG546" i="2"/>
  <c r="EZ546" i="2"/>
  <c r="EU546" i="2"/>
  <c r="EL546" i="2"/>
  <c r="EQ546" i="2"/>
  <c r="DU546" i="2"/>
  <c r="EV546" i="2"/>
  <c r="EE546" i="2"/>
  <c r="FD546" i="2"/>
  <c r="FB546" i="2"/>
  <c r="EK546" i="2"/>
  <c r="EH546" i="2"/>
  <c r="EO546" i="2"/>
  <c r="DT546" i="2"/>
  <c r="ED546" i="2"/>
  <c r="ER546" i="2"/>
  <c r="DZ546" i="2"/>
  <c r="EC546" i="2"/>
  <c r="ET546" i="2"/>
  <c r="EB546" i="2"/>
  <c r="FA546" i="2"/>
  <c r="EY546" i="2"/>
  <c r="EI546" i="2"/>
  <c r="EA546" i="2"/>
  <c r="DY546" i="2"/>
  <c r="FC546" i="2"/>
  <c r="EW546" i="2"/>
  <c r="EX546" i="2"/>
  <c r="EP546" i="2"/>
  <c r="EG546" i="2"/>
  <c r="EM546" i="2"/>
  <c r="FE546" i="2"/>
  <c r="EF546" i="2"/>
  <c r="DW546" i="2"/>
  <c r="DV546" i="2"/>
  <c r="ES546" i="2"/>
  <c r="EJ546" i="2"/>
  <c r="DX546" i="2"/>
  <c r="EZ481" i="2"/>
  <c r="ES481" i="2"/>
  <c r="DT481" i="2"/>
  <c r="EE481" i="2"/>
  <c r="EL481" i="2"/>
  <c r="EI481" i="2"/>
  <c r="FF481" i="2"/>
  <c r="EH481" i="2"/>
  <c r="EF481" i="2"/>
  <c r="DZ481" i="2"/>
  <c r="EP481" i="2"/>
  <c r="EY481" i="2"/>
  <c r="EN481" i="2"/>
  <c r="EU481" i="2"/>
  <c r="FE481" i="2"/>
  <c r="ET481" i="2"/>
  <c r="DW481" i="2"/>
  <c r="EJ481" i="2"/>
  <c r="DX481" i="2"/>
  <c r="EW481" i="2"/>
  <c r="EQ481" i="2"/>
  <c r="EM481" i="2"/>
  <c r="DV481" i="2"/>
  <c r="EB481" i="2"/>
  <c r="ER481" i="2"/>
  <c r="EX481" i="2"/>
  <c r="EO481" i="2"/>
  <c r="ED481" i="2"/>
  <c r="EC481" i="2"/>
  <c r="FD481" i="2"/>
  <c r="FB481" i="2"/>
  <c r="FG481" i="2"/>
  <c r="EV481" i="2"/>
  <c r="EA481" i="2"/>
  <c r="DU481" i="2"/>
  <c r="EK481" i="2"/>
  <c r="DY481" i="2"/>
  <c r="EG481" i="2"/>
  <c r="FC481" i="2"/>
  <c r="FA481" i="2"/>
  <c r="BU633" i="2"/>
  <c r="BO633" i="2"/>
  <c r="BR633" i="2"/>
  <c r="BT633" i="2"/>
  <c r="BL633" i="2"/>
  <c r="BN633" i="2"/>
  <c r="BQ633" i="2"/>
  <c r="BS633" i="2"/>
  <c r="BP633" i="2"/>
  <c r="BM633" i="2"/>
  <c r="EB473" i="2"/>
  <c r="ER473" i="2"/>
  <c r="EF473" i="2"/>
  <c r="FA473" i="2"/>
  <c r="EM473" i="2"/>
  <c r="FF473" i="2"/>
  <c r="FC473" i="2"/>
  <c r="EI473" i="2"/>
  <c r="EG473" i="2"/>
  <c r="EA473" i="2"/>
  <c r="ED473" i="2"/>
  <c r="EE473" i="2"/>
  <c r="EH473" i="2"/>
  <c r="EK473" i="2"/>
  <c r="EY473" i="2"/>
  <c r="DX473" i="2"/>
  <c r="EU473" i="2"/>
  <c r="EC473" i="2"/>
  <c r="DV473" i="2"/>
  <c r="FG473" i="2"/>
  <c r="FE473" i="2"/>
  <c r="EW473" i="2"/>
  <c r="EN473" i="2"/>
  <c r="DY473" i="2"/>
  <c r="EZ473" i="2"/>
  <c r="DZ473" i="2"/>
  <c r="EX473" i="2"/>
  <c r="ET473" i="2"/>
  <c r="ES473" i="2"/>
  <c r="EQ473" i="2"/>
  <c r="EO473" i="2"/>
  <c r="DW473" i="2"/>
  <c r="FB473" i="2"/>
  <c r="EP473" i="2"/>
  <c r="EJ473" i="2"/>
  <c r="EL473" i="2"/>
  <c r="DT473" i="2"/>
  <c r="DU473" i="2"/>
  <c r="EV473" i="2"/>
  <c r="FD473" i="2"/>
  <c r="BO651" i="2"/>
  <c r="BR651" i="2"/>
  <c r="BN651" i="2"/>
  <c r="BM651" i="2"/>
  <c r="BT651" i="2"/>
  <c r="BS651" i="2"/>
  <c r="BQ651" i="2"/>
  <c r="BU651" i="2"/>
  <c r="BL651" i="2"/>
  <c r="BP651" i="2"/>
  <c r="DX466" i="2"/>
  <c r="EU514" i="2"/>
  <c r="EW514" i="2"/>
  <c r="ET514" i="2"/>
  <c r="EI514" i="2"/>
  <c r="EO514" i="2"/>
  <c r="FC514" i="2"/>
  <c r="EK514" i="2"/>
  <c r="EZ514" i="2"/>
  <c r="EN514" i="2"/>
  <c r="EJ514" i="2"/>
  <c r="ES514" i="2"/>
  <c r="DX514" i="2"/>
  <c r="DV514" i="2"/>
  <c r="EF514" i="2"/>
  <c r="ED514" i="2"/>
  <c r="FF514" i="2"/>
  <c r="DW514" i="2"/>
  <c r="DT514" i="2"/>
  <c r="EV514" i="2"/>
  <c r="EE514" i="2"/>
  <c r="DZ514" i="2"/>
  <c r="EY514" i="2"/>
  <c r="DY514" i="2"/>
  <c r="FG514" i="2"/>
  <c r="EX514" i="2"/>
  <c r="FE514" i="2"/>
  <c r="EL514" i="2"/>
  <c r="FA514" i="2"/>
  <c r="EP514" i="2"/>
  <c r="FB514" i="2"/>
  <c r="ER514" i="2"/>
  <c r="EQ514" i="2"/>
  <c r="EC514" i="2"/>
  <c r="EM514" i="2"/>
  <c r="EH514" i="2"/>
  <c r="EG514" i="2"/>
  <c r="EB514" i="2"/>
  <c r="EA514" i="2"/>
  <c r="DU514" i="2"/>
  <c r="FD514" i="2"/>
  <c r="BU605" i="2"/>
  <c r="BT605" i="2"/>
  <c r="BL605" i="2"/>
  <c r="BR605" i="2"/>
  <c r="BP605" i="2"/>
  <c r="BO605" i="2"/>
  <c r="BN605" i="2"/>
  <c r="BS605" i="2"/>
  <c r="BQ605" i="2"/>
  <c r="BM605" i="2"/>
  <c r="BI656" i="2"/>
  <c r="BJ656" i="2" s="1"/>
  <c r="ET530" i="2"/>
  <c r="EC530" i="2"/>
  <c r="FA530" i="2"/>
  <c r="EJ530" i="2"/>
  <c r="EG530" i="2"/>
  <c r="DW530" i="2"/>
  <c r="DZ530" i="2"/>
  <c r="EP530" i="2"/>
  <c r="FC530" i="2"/>
  <c r="EK530" i="2"/>
  <c r="EB530" i="2"/>
  <c r="EH530" i="2"/>
  <c r="EY530" i="2"/>
  <c r="EM530" i="2"/>
  <c r="DY530" i="2"/>
  <c r="EO530" i="2"/>
  <c r="ES530" i="2"/>
  <c r="EE530" i="2"/>
  <c r="FB530" i="2"/>
  <c r="FD530" i="2"/>
  <c r="EF530" i="2"/>
  <c r="EA530" i="2"/>
  <c r="FF530" i="2"/>
  <c r="EI530" i="2"/>
  <c r="ED530" i="2"/>
  <c r="EZ530" i="2"/>
  <c r="DX530" i="2"/>
  <c r="ER530" i="2"/>
  <c r="DV530" i="2"/>
  <c r="EU530" i="2"/>
  <c r="DU530" i="2"/>
  <c r="EV530" i="2"/>
  <c r="EW530" i="2"/>
  <c r="DT530" i="2"/>
  <c r="EX530" i="2"/>
  <c r="EQ530" i="2"/>
  <c r="EN530" i="2"/>
  <c r="FE530" i="2"/>
  <c r="FG530" i="2"/>
  <c r="EL530" i="2"/>
  <c r="BM662" i="2"/>
  <c r="BR662" i="2"/>
  <c r="BN662" i="2"/>
  <c r="BU662" i="2"/>
  <c r="BL662" i="2"/>
  <c r="BS662" i="2"/>
  <c r="BT662" i="2"/>
  <c r="BQ662" i="2"/>
  <c r="BO662" i="2"/>
  <c r="BP662" i="2"/>
  <c r="FD482" i="2"/>
  <c r="EQ482" i="2"/>
  <c r="FG482" i="2"/>
  <c r="DT482" i="2"/>
  <c r="EA482" i="2"/>
  <c r="FC482" i="2"/>
  <c r="EL482" i="2"/>
  <c r="EK482" i="2"/>
  <c r="EI482" i="2"/>
  <c r="FE482" i="2"/>
  <c r="DV482" i="2"/>
  <c r="EJ482" i="2"/>
  <c r="DX482" i="2"/>
  <c r="ED482" i="2"/>
  <c r="EU482" i="2"/>
  <c r="EH482" i="2"/>
  <c r="EN482" i="2"/>
  <c r="DU482" i="2"/>
  <c r="EV482" i="2"/>
  <c r="ES482" i="2"/>
  <c r="EX482" i="2"/>
  <c r="ER482" i="2"/>
  <c r="EY482" i="2"/>
  <c r="EM482" i="2"/>
  <c r="EB482" i="2"/>
  <c r="FF482" i="2"/>
  <c r="FA482" i="2"/>
  <c r="FB482" i="2"/>
  <c r="DY482" i="2"/>
  <c r="EZ482" i="2"/>
  <c r="EF482" i="2"/>
  <c r="EG482" i="2"/>
  <c r="EP482" i="2"/>
  <c r="DZ482" i="2"/>
  <c r="EC482" i="2"/>
  <c r="DW482" i="2"/>
  <c r="EW482" i="2"/>
  <c r="ET482" i="2"/>
  <c r="EE482" i="2"/>
  <c r="EO482" i="2"/>
  <c r="BT673" i="2"/>
  <c r="BM673" i="2"/>
  <c r="BR673" i="2"/>
  <c r="BN673" i="2"/>
  <c r="BU673" i="2"/>
  <c r="BL673" i="2"/>
  <c r="BO673" i="2"/>
  <c r="BP673" i="2"/>
  <c r="BS673" i="2"/>
  <c r="BQ673" i="2"/>
  <c r="BN627" i="2"/>
  <c r="BT627" i="2"/>
  <c r="BQ627" i="2"/>
  <c r="BU627" i="2"/>
  <c r="BP627" i="2"/>
  <c r="BO627" i="2"/>
  <c r="BL627" i="2"/>
  <c r="BM627" i="2"/>
  <c r="BS627" i="2"/>
  <c r="BR627" i="2"/>
  <c r="DS7" i="2"/>
  <c r="DQ7" i="2"/>
  <c r="EB7" i="2"/>
  <c r="DR7" i="2"/>
  <c r="EC7" i="2"/>
  <c r="DU7" i="2"/>
  <c r="DT7" i="2"/>
  <c r="DV7" i="2"/>
  <c r="DW7" i="2"/>
  <c r="DO7" i="2"/>
  <c r="EA7" i="2"/>
  <c r="DP7" i="2"/>
  <c r="DX7" i="2"/>
  <c r="DZ7" i="2"/>
  <c r="ED7" i="2"/>
  <c r="DY7" i="2"/>
  <c r="FD516" i="2"/>
  <c r="EI516" i="2"/>
  <c r="EN516" i="2"/>
  <c r="ET516" i="2"/>
  <c r="DY516" i="2"/>
  <c r="EC516" i="2"/>
  <c r="FB516" i="2"/>
  <c r="EE516" i="2"/>
  <c r="EK516" i="2"/>
  <c r="EG516" i="2"/>
  <c r="FG516" i="2"/>
  <c r="EJ516" i="2"/>
  <c r="EB516" i="2"/>
  <c r="EL516" i="2"/>
  <c r="EP516" i="2"/>
  <c r="EQ516" i="2"/>
  <c r="EU516" i="2"/>
  <c r="EM516" i="2"/>
  <c r="DU516" i="2"/>
  <c r="DW516" i="2"/>
  <c r="DT516" i="2"/>
  <c r="FC516" i="2"/>
  <c r="DV516" i="2"/>
  <c r="EH516" i="2"/>
  <c r="ES516" i="2"/>
  <c r="DX516" i="2"/>
  <c r="EF516" i="2"/>
  <c r="EO516" i="2"/>
  <c r="ER516" i="2"/>
  <c r="EZ516" i="2"/>
  <c r="EV516" i="2"/>
  <c r="EW516" i="2"/>
  <c r="EY516" i="2"/>
  <c r="FA516" i="2"/>
  <c r="DZ516" i="2"/>
  <c r="EA516" i="2"/>
  <c r="EX516" i="2"/>
  <c r="ED516" i="2"/>
  <c r="FF516" i="2"/>
  <c r="FE516" i="2"/>
  <c r="BN622" i="2"/>
  <c r="BO622" i="2"/>
  <c r="BS622" i="2"/>
  <c r="BQ622" i="2"/>
  <c r="BT622" i="2"/>
  <c r="BM622" i="2"/>
  <c r="BP622" i="2"/>
  <c r="BL622" i="2"/>
  <c r="BR622" i="2"/>
  <c r="BU622" i="2"/>
  <c r="EC464" i="2"/>
  <c r="EE464" i="2"/>
  <c r="EV464" i="2"/>
  <c r="EI464" i="2"/>
  <c r="DW464" i="2"/>
  <c r="FC464" i="2"/>
  <c r="EL464" i="2"/>
  <c r="DX464" i="2"/>
  <c r="EK464" i="2"/>
  <c r="EP464" i="2"/>
  <c r="EM464" i="2"/>
  <c r="FG464" i="2"/>
  <c r="EA464" i="2"/>
  <c r="FF464" i="2"/>
  <c r="FD464" i="2"/>
  <c r="DU464" i="2"/>
  <c r="FA464" i="2"/>
  <c r="EG464" i="2"/>
  <c r="EW464" i="2"/>
  <c r="DT464" i="2"/>
  <c r="EJ464" i="2"/>
  <c r="ED464" i="2"/>
  <c r="EU464" i="2"/>
  <c r="DV464" i="2"/>
  <c r="EH464" i="2"/>
  <c r="EO464" i="2"/>
  <c r="FB464" i="2"/>
  <c r="EB464" i="2"/>
  <c r="DZ464" i="2"/>
  <c r="EZ464" i="2"/>
  <c r="FE464" i="2"/>
  <c r="EY464" i="2"/>
  <c r="EQ464" i="2"/>
  <c r="ES464" i="2"/>
  <c r="ER464" i="2"/>
  <c r="EN464" i="2"/>
  <c r="EF464" i="2"/>
  <c r="DY464" i="2"/>
  <c r="EX464" i="2"/>
  <c r="ET464" i="2"/>
  <c r="EL500" i="2"/>
  <c r="ET500" i="2"/>
  <c r="DZ500" i="2"/>
  <c r="EY500" i="2"/>
  <c r="DY500" i="2"/>
  <c r="FG500" i="2"/>
  <c r="EW500" i="2"/>
  <c r="EU500" i="2"/>
  <c r="EG500" i="2"/>
  <c r="EJ500" i="2"/>
  <c r="DT500" i="2"/>
  <c r="FF500" i="2"/>
  <c r="FA500" i="2"/>
  <c r="EZ500" i="2"/>
  <c r="EC500" i="2"/>
  <c r="FB500" i="2"/>
  <c r="EA500" i="2"/>
  <c r="EN500" i="2"/>
  <c r="DV500" i="2"/>
  <c r="DU500" i="2"/>
  <c r="DX500" i="2"/>
  <c r="FE500" i="2"/>
  <c r="FC500" i="2"/>
  <c r="ED500" i="2"/>
  <c r="EM500" i="2"/>
  <c r="EB500" i="2"/>
  <c r="EO500" i="2"/>
  <c r="EH500" i="2"/>
  <c r="DW500" i="2"/>
  <c r="EP500" i="2"/>
  <c r="EI500" i="2"/>
  <c r="ES500" i="2"/>
  <c r="FD500" i="2"/>
  <c r="EV500" i="2"/>
  <c r="EE500" i="2"/>
  <c r="EF500" i="2"/>
  <c r="ER500" i="2"/>
  <c r="EX500" i="2"/>
  <c r="EQ500" i="2"/>
  <c r="EK500" i="2"/>
  <c r="EL522" i="2"/>
  <c r="FC522" i="2"/>
  <c r="FA522" i="2"/>
  <c r="EX522" i="2"/>
  <c r="ED522" i="2"/>
  <c r="FD522" i="2"/>
  <c r="EH522" i="2"/>
  <c r="EM522" i="2"/>
  <c r="EN522" i="2"/>
  <c r="EB522" i="2"/>
  <c r="EF522" i="2"/>
  <c r="FE522" i="2"/>
  <c r="DY522" i="2"/>
  <c r="EG522" i="2"/>
  <c r="EJ522" i="2"/>
  <c r="FB522" i="2"/>
  <c r="DT522" i="2"/>
  <c r="DW522" i="2"/>
  <c r="DZ522" i="2"/>
  <c r="ES522" i="2"/>
  <c r="DV522" i="2"/>
  <c r="EO522" i="2"/>
  <c r="EK522" i="2"/>
  <c r="EC522" i="2"/>
  <c r="DX522" i="2"/>
  <c r="EE522" i="2"/>
  <c r="EI522" i="2"/>
  <c r="FG522" i="2"/>
  <c r="EU522" i="2"/>
  <c r="ER522" i="2"/>
  <c r="EV522" i="2"/>
  <c r="EW522" i="2"/>
  <c r="EP522" i="2"/>
  <c r="DU522" i="2"/>
  <c r="EA522" i="2"/>
  <c r="FF522" i="2"/>
  <c r="EZ522" i="2"/>
  <c r="EY522" i="2"/>
  <c r="ET522" i="2"/>
  <c r="EQ522" i="2"/>
  <c r="BL609" i="2"/>
  <c r="BS609" i="2"/>
  <c r="BM609" i="2"/>
  <c r="BT609" i="2"/>
  <c r="BP609" i="2"/>
  <c r="BQ609" i="2"/>
  <c r="BR609" i="2"/>
  <c r="BN609" i="2"/>
  <c r="BU609" i="2"/>
  <c r="BO609" i="2"/>
  <c r="EP504" i="2"/>
  <c r="EX504" i="2"/>
  <c r="FD504" i="2"/>
  <c r="DX504" i="2"/>
  <c r="FF504" i="2"/>
  <c r="FC504" i="2"/>
  <c r="EJ504" i="2"/>
  <c r="EC504" i="2"/>
  <c r="EA504" i="2"/>
  <c r="EL504" i="2"/>
  <c r="EF504" i="2"/>
  <c r="ED504" i="2"/>
  <c r="EY504" i="2"/>
  <c r="EO504" i="2"/>
  <c r="EB504" i="2"/>
  <c r="DU504" i="2"/>
  <c r="EZ504" i="2"/>
  <c r="FG504" i="2"/>
  <c r="EW504" i="2"/>
  <c r="FB504" i="2"/>
  <c r="EI504" i="2"/>
  <c r="DV504" i="2"/>
  <c r="EM504" i="2"/>
  <c r="DZ504" i="2"/>
  <c r="EG504" i="2"/>
  <c r="EU504" i="2"/>
  <c r="FA504" i="2"/>
  <c r="DY504" i="2"/>
  <c r="EE504" i="2"/>
  <c r="FE504" i="2"/>
  <c r="ER504" i="2"/>
  <c r="EH504" i="2"/>
  <c r="EV504" i="2"/>
  <c r="ET504" i="2"/>
  <c r="EQ504" i="2"/>
  <c r="DW504" i="2"/>
  <c r="EN504" i="2"/>
  <c r="DT504" i="2"/>
  <c r="EK504" i="2"/>
  <c r="ES504" i="2"/>
  <c r="DQ528" i="2"/>
  <c r="DR528" i="2" s="1"/>
  <c r="BO694" i="2"/>
  <c r="BT694" i="2"/>
  <c r="BL694" i="2"/>
  <c r="EE462" i="2"/>
  <c r="FB462" i="2"/>
  <c r="DT462" i="2"/>
  <c r="EY462" i="2"/>
  <c r="EK462" i="2"/>
  <c r="DU462" i="2"/>
  <c r="EV462" i="2"/>
  <c r="DW462" i="2"/>
  <c r="ED462" i="2"/>
  <c r="EA462" i="2"/>
  <c r="ES462" i="2"/>
  <c r="EZ462" i="2"/>
  <c r="DY462" i="2"/>
  <c r="EB462" i="2"/>
  <c r="EO462" i="2"/>
  <c r="DZ462" i="2"/>
  <c r="FC462" i="2"/>
  <c r="EJ462" i="2"/>
  <c r="EX462" i="2"/>
  <c r="FF462" i="2"/>
  <c r="EW462" i="2"/>
  <c r="FD462" i="2"/>
  <c r="ER462" i="2"/>
  <c r="DV462" i="2"/>
  <c r="EP462" i="2"/>
  <c r="EI462" i="2"/>
  <c r="ET462" i="2"/>
  <c r="EL462" i="2"/>
  <c r="EF462" i="2"/>
  <c r="EN462" i="2"/>
  <c r="EQ462" i="2"/>
  <c r="DX462" i="2"/>
  <c r="FG462" i="2"/>
  <c r="FA462" i="2"/>
  <c r="EH462" i="2"/>
  <c r="EU462" i="2"/>
  <c r="FE462" i="2"/>
  <c r="EC462" i="2"/>
  <c r="EM462" i="2"/>
  <c r="EG462" i="2"/>
  <c r="BR629" i="2"/>
  <c r="BQ629" i="2"/>
  <c r="BO629" i="2"/>
  <c r="BS629" i="2"/>
  <c r="BN629" i="2"/>
  <c r="BP629" i="2"/>
  <c r="BU629" i="2"/>
  <c r="BM629" i="2"/>
  <c r="BT629" i="2"/>
  <c r="BL629" i="2"/>
  <c r="BM679" i="2"/>
  <c r="BP679" i="2"/>
  <c r="BM643" i="2"/>
  <c r="BP643" i="2"/>
  <c r="BS643" i="2"/>
  <c r="BL643" i="2"/>
  <c r="BT643" i="2"/>
  <c r="BR643" i="2"/>
  <c r="BQ643" i="2"/>
  <c r="BO643" i="2"/>
  <c r="BU643" i="2"/>
  <c r="BN643" i="2"/>
  <c r="FE543" i="2"/>
  <c r="ED543" i="2"/>
  <c r="EI545" i="2"/>
  <c r="FE545" i="2"/>
  <c r="ED545" i="2"/>
  <c r="EL545" i="2"/>
  <c r="EH545" i="2"/>
  <c r="FC545" i="2"/>
  <c r="EV545" i="2"/>
  <c r="ER545" i="2"/>
  <c r="FA545" i="2"/>
  <c r="EM545" i="2"/>
  <c r="EB545" i="2"/>
  <c r="EK545" i="2"/>
  <c r="FF545" i="2"/>
  <c r="DV545" i="2"/>
  <c r="EE545" i="2"/>
  <c r="DY545" i="2"/>
  <c r="DU545" i="2"/>
  <c r="DT545" i="2"/>
  <c r="DW545" i="2"/>
  <c r="ET545" i="2"/>
  <c r="EF545" i="2"/>
  <c r="FD545" i="2"/>
  <c r="EP545" i="2"/>
  <c r="EC545" i="2"/>
  <c r="EN545" i="2"/>
  <c r="EJ545" i="2"/>
  <c r="FG545" i="2"/>
  <c r="FB545" i="2"/>
  <c r="DZ545" i="2"/>
  <c r="EG545" i="2"/>
  <c r="DX545" i="2"/>
  <c r="EO545" i="2"/>
  <c r="EZ545" i="2"/>
  <c r="ES545" i="2"/>
  <c r="EY545" i="2"/>
  <c r="EW545" i="2"/>
  <c r="EQ545" i="2"/>
  <c r="EU545" i="2"/>
  <c r="EA545" i="2"/>
  <c r="EX545" i="2"/>
  <c r="BS695" i="2"/>
  <c r="BN695" i="2"/>
  <c r="BT695" i="2"/>
  <c r="BQ695" i="2"/>
  <c r="BL695" i="2"/>
  <c r="BU695" i="2"/>
  <c r="BO695" i="2"/>
  <c r="BM695" i="2"/>
  <c r="BP695" i="2"/>
  <c r="BR695" i="2"/>
  <c r="BQ684" i="2"/>
  <c r="BM684" i="2"/>
  <c r="BU684" i="2"/>
  <c r="BO684" i="2"/>
  <c r="BP684" i="2"/>
  <c r="BS684" i="2"/>
  <c r="BT684" i="2"/>
  <c r="BL684" i="2"/>
  <c r="BR684" i="2"/>
  <c r="BN684" i="2"/>
  <c r="BS625" i="2"/>
  <c r="BP625" i="2"/>
  <c r="BQ625" i="2"/>
  <c r="BL625" i="2"/>
  <c r="BM625" i="2"/>
  <c r="BT625" i="2"/>
  <c r="BO625" i="2"/>
  <c r="BR625" i="2"/>
  <c r="BU625" i="2"/>
  <c r="BN625" i="2"/>
  <c r="EM526" i="2"/>
  <c r="EO526" i="2"/>
  <c r="DV526" i="2"/>
  <c r="EN526" i="2"/>
  <c r="ED526" i="2"/>
  <c r="DU526" i="2"/>
  <c r="FD526" i="2"/>
  <c r="DY526" i="2"/>
  <c r="FB526" i="2"/>
  <c r="EE526" i="2"/>
  <c r="EG526" i="2"/>
  <c r="EV526" i="2"/>
  <c r="EH526" i="2"/>
  <c r="ET526" i="2"/>
  <c r="EZ526" i="2"/>
  <c r="EB526" i="2"/>
  <c r="EW526" i="2"/>
  <c r="DW526" i="2"/>
  <c r="ES526" i="2"/>
  <c r="EP526" i="2"/>
  <c r="EC526" i="2"/>
  <c r="EA526" i="2"/>
  <c r="EX526" i="2"/>
  <c r="FE526" i="2"/>
  <c r="EK526" i="2"/>
  <c r="EJ526" i="2"/>
  <c r="EI526" i="2"/>
  <c r="FF526" i="2"/>
  <c r="EY526" i="2"/>
  <c r="EL526" i="2"/>
  <c r="EQ526" i="2"/>
  <c r="FC526" i="2"/>
  <c r="ER526" i="2"/>
  <c r="FG526" i="2"/>
  <c r="DZ526" i="2"/>
  <c r="EU526" i="2"/>
  <c r="FA526" i="2"/>
  <c r="DT526" i="2"/>
  <c r="EF526" i="2"/>
  <c r="DX526" i="2"/>
  <c r="DQ519" i="2"/>
  <c r="DR519" i="2" s="1"/>
  <c r="BL686" i="2"/>
  <c r="BS686" i="2"/>
  <c r="BP686" i="2"/>
  <c r="BT686" i="2"/>
  <c r="BO686" i="2"/>
  <c r="BR686" i="2"/>
  <c r="BN686" i="2"/>
  <c r="BM686" i="2"/>
  <c r="BU686" i="2"/>
  <c r="BQ686" i="2"/>
  <c r="BU650" i="2"/>
  <c r="BM650" i="2"/>
  <c r="BS650" i="2"/>
  <c r="BN650" i="2"/>
  <c r="BR650" i="2"/>
  <c r="BO650" i="2"/>
  <c r="BL650" i="2"/>
  <c r="BT650" i="2"/>
  <c r="BP650" i="2"/>
  <c r="BQ650" i="2"/>
  <c r="FG510" i="2"/>
  <c r="EK510" i="2"/>
  <c r="ES510" i="2"/>
  <c r="EY510" i="2"/>
  <c r="ED510" i="2"/>
  <c r="EW510" i="2"/>
  <c r="DV510" i="2"/>
  <c r="DT510" i="2"/>
  <c r="EC510" i="2"/>
  <c r="EQ510" i="2"/>
  <c r="DY510" i="2"/>
  <c r="EG510" i="2"/>
  <c r="EA510" i="2"/>
  <c r="DW510" i="2"/>
  <c r="EB510" i="2"/>
  <c r="FA510" i="2"/>
  <c r="EE510" i="2"/>
  <c r="FD510" i="2"/>
  <c r="FF510" i="2"/>
  <c r="EX510" i="2"/>
  <c r="EL510" i="2"/>
  <c r="DU510" i="2"/>
  <c r="ET510" i="2"/>
  <c r="EZ510" i="2"/>
  <c r="EN510" i="2"/>
  <c r="EV510" i="2"/>
  <c r="EH510" i="2"/>
  <c r="FE510" i="2"/>
  <c r="EI510" i="2"/>
  <c r="EM510" i="2"/>
  <c r="DX510" i="2"/>
  <c r="ER510" i="2"/>
  <c r="FC510" i="2"/>
  <c r="EP510" i="2"/>
  <c r="FB510" i="2"/>
  <c r="DZ510" i="2"/>
  <c r="EO510" i="2"/>
  <c r="EU510" i="2"/>
  <c r="EF510" i="2"/>
  <c r="EJ510" i="2"/>
  <c r="BQ654" i="2"/>
  <c r="BU654" i="2"/>
  <c r="BM654" i="2"/>
  <c r="BP654" i="2"/>
  <c r="BT654" i="2"/>
  <c r="BR654" i="2"/>
  <c r="BS654" i="2"/>
  <c r="BL654" i="2"/>
  <c r="BO654" i="2"/>
  <c r="BN654" i="2"/>
  <c r="EM550" i="2"/>
  <c r="EA550" i="2"/>
  <c r="EO550" i="2"/>
  <c r="DX550" i="2"/>
  <c r="FB550" i="2"/>
  <c r="EP550" i="2"/>
  <c r="EW550" i="2"/>
  <c r="ER550" i="2"/>
  <c r="FC550" i="2"/>
  <c r="BO649" i="2"/>
  <c r="BP649" i="2"/>
  <c r="BQ649" i="2"/>
  <c r="BU649" i="2"/>
  <c r="BL649" i="2"/>
  <c r="BS649" i="2"/>
  <c r="BT649" i="2"/>
  <c r="BR649" i="2"/>
  <c r="BN649" i="2"/>
  <c r="BM649" i="2"/>
  <c r="EI533" i="2"/>
  <c r="FG533" i="2"/>
  <c r="EJ533" i="2"/>
  <c r="EE533" i="2"/>
  <c r="FE533" i="2"/>
  <c r="FA533" i="2"/>
  <c r="DT533" i="2"/>
  <c r="DY533" i="2"/>
  <c r="EL533" i="2"/>
  <c r="ED533" i="2"/>
  <c r="EM533" i="2"/>
  <c r="EX533" i="2"/>
  <c r="FB533" i="2"/>
  <c r="ES533" i="2"/>
  <c r="EZ533" i="2"/>
  <c r="DU533" i="2"/>
  <c r="DW533" i="2"/>
  <c r="EN533" i="2"/>
  <c r="EP533" i="2"/>
  <c r="EG533" i="2"/>
  <c r="EO533" i="2"/>
  <c r="DX533" i="2"/>
  <c r="ER533" i="2"/>
  <c r="ET533" i="2"/>
  <c r="FD533" i="2"/>
  <c r="EH533" i="2"/>
  <c r="FF533" i="2"/>
  <c r="EF533" i="2"/>
  <c r="EK533" i="2"/>
  <c r="DZ533" i="2"/>
  <c r="EW533" i="2"/>
  <c r="EA533" i="2"/>
  <c r="DV533" i="2"/>
  <c r="EU533" i="2"/>
  <c r="EB533" i="2"/>
  <c r="FC533" i="2"/>
  <c r="EV533" i="2"/>
  <c r="EQ533" i="2"/>
  <c r="EC533" i="2"/>
  <c r="EY533" i="2"/>
  <c r="BR668" i="2"/>
  <c r="BN668" i="2"/>
  <c r="BP668" i="2"/>
  <c r="BT668" i="2"/>
  <c r="BL668" i="2"/>
  <c r="BO668" i="2"/>
  <c r="BU668" i="2"/>
  <c r="BS668" i="2"/>
  <c r="BM668" i="2"/>
  <c r="BQ668" i="2"/>
  <c r="EA486" i="2"/>
  <c r="DY486" i="2"/>
  <c r="EH486" i="2"/>
  <c r="FC486" i="2"/>
  <c r="FF486" i="2"/>
  <c r="DV497" i="2"/>
  <c r="FC497" i="2"/>
  <c r="DW497" i="2"/>
  <c r="DT497" i="2"/>
  <c r="FD497" i="2"/>
  <c r="DU497" i="2"/>
  <c r="EZ497" i="2"/>
  <c r="ED497" i="2"/>
  <c r="EJ497" i="2"/>
  <c r="EO497" i="2"/>
  <c r="EB497" i="2"/>
  <c r="FE497" i="2"/>
  <c r="FF497" i="2"/>
  <c r="EN497" i="2"/>
  <c r="ER497" i="2"/>
  <c r="DY497" i="2"/>
  <c r="EL497" i="2"/>
  <c r="EY497" i="2"/>
  <c r="EK497" i="2"/>
  <c r="EI497" i="2"/>
  <c r="FA497" i="2"/>
  <c r="ES497" i="2"/>
  <c r="EW497" i="2"/>
  <c r="EX497" i="2"/>
  <c r="EM497" i="2"/>
  <c r="EE497" i="2"/>
  <c r="EQ497" i="2"/>
  <c r="ET497" i="2"/>
  <c r="EG497" i="2"/>
  <c r="DZ497" i="2"/>
  <c r="FB497" i="2"/>
  <c r="EH497" i="2"/>
  <c r="EF497" i="2"/>
  <c r="EC497" i="2"/>
  <c r="EP497" i="2"/>
  <c r="EA497" i="2"/>
  <c r="EU497" i="2"/>
  <c r="FG497" i="2"/>
  <c r="EV497" i="2"/>
  <c r="DX497" i="2"/>
  <c r="BM641" i="2"/>
  <c r="BQ641" i="2"/>
  <c r="BP641" i="2"/>
  <c r="BS641" i="2"/>
  <c r="BL641" i="2"/>
  <c r="BT641" i="2"/>
  <c r="BR641" i="2"/>
  <c r="BO641" i="2"/>
  <c r="BU641" i="2"/>
  <c r="BN641" i="2"/>
  <c r="BL610" i="2"/>
  <c r="BM610" i="2"/>
  <c r="BS610" i="2"/>
  <c r="BO610" i="2"/>
  <c r="BU610" i="2"/>
  <c r="BQ610" i="2"/>
  <c r="BR610" i="2"/>
  <c r="BN610" i="2"/>
  <c r="BT610" i="2"/>
  <c r="BP610" i="2"/>
  <c r="BO693" i="2"/>
  <c r="BQ693" i="2"/>
  <c r="BL693" i="2"/>
  <c r="BN693" i="2"/>
  <c r="BR693" i="2"/>
  <c r="BS693" i="2"/>
  <c r="BU693" i="2"/>
  <c r="BP693" i="2"/>
  <c r="BT693" i="2"/>
  <c r="BM693" i="2"/>
  <c r="BN677" i="2"/>
  <c r="BL677" i="2"/>
  <c r="EK483" i="2"/>
  <c r="ED483" i="2"/>
  <c r="EM483" i="2"/>
  <c r="DX483" i="2"/>
  <c r="EG483" i="2"/>
  <c r="EH483" i="2"/>
  <c r="FB483" i="2"/>
  <c r="EF483" i="2"/>
  <c r="EV483" i="2"/>
  <c r="FC483" i="2"/>
  <c r="DU483" i="2"/>
  <c r="FD483" i="2"/>
  <c r="FF483" i="2"/>
  <c r="EE483" i="2"/>
  <c r="EP483" i="2"/>
  <c r="EI483" i="2"/>
  <c r="EO483" i="2"/>
  <c r="EZ483" i="2"/>
  <c r="ET483" i="2"/>
  <c r="EN483" i="2"/>
  <c r="DW483" i="2"/>
  <c r="EW483" i="2"/>
  <c r="FG483" i="2"/>
  <c r="ES483" i="2"/>
  <c r="EA483" i="2"/>
  <c r="ER483" i="2"/>
  <c r="FE483" i="2"/>
  <c r="DV483" i="2"/>
  <c r="EL483" i="2"/>
  <c r="EX483" i="2"/>
  <c r="FA483" i="2"/>
  <c r="EU483" i="2"/>
  <c r="EJ483" i="2"/>
  <c r="DY483" i="2"/>
  <c r="DZ483" i="2"/>
  <c r="EB483" i="2"/>
  <c r="EC483" i="2"/>
  <c r="EY483" i="2"/>
  <c r="EQ483" i="2"/>
  <c r="DT483" i="2"/>
  <c r="DX8" i="2"/>
  <c r="DZ8" i="2"/>
  <c r="DQ8" i="2"/>
  <c r="EA8" i="2"/>
  <c r="DT8" i="2"/>
  <c r="DW8" i="2"/>
  <c r="DV8" i="2"/>
  <c r="DP8" i="2"/>
  <c r="EC8" i="2"/>
  <c r="DS8" i="2"/>
  <c r="DO8" i="2"/>
  <c r="ED8" i="2"/>
  <c r="DY8" i="2"/>
  <c r="EB8" i="2"/>
  <c r="DR8" i="2"/>
  <c r="DU8" i="2"/>
  <c r="FF520" i="2"/>
  <c r="EY520" i="2"/>
  <c r="EO520" i="2"/>
  <c r="EI520" i="2"/>
  <c r="FE520" i="2"/>
  <c r="EG520" i="2"/>
  <c r="EP520" i="2"/>
  <c r="DW520" i="2"/>
  <c r="EE520" i="2"/>
  <c r="EH520" i="2"/>
  <c r="ED520" i="2"/>
  <c r="EZ520" i="2"/>
  <c r="EU520" i="2"/>
  <c r="DT520" i="2"/>
  <c r="EC520" i="2"/>
  <c r="EN520" i="2"/>
  <c r="ER520" i="2"/>
  <c r="DZ520" i="2"/>
  <c r="FD520" i="2"/>
  <c r="EW520" i="2"/>
  <c r="DX520" i="2"/>
  <c r="DU520" i="2"/>
  <c r="FG520" i="2"/>
  <c r="EQ520" i="2"/>
  <c r="EJ520" i="2"/>
  <c r="EV520" i="2"/>
  <c r="EB520" i="2"/>
  <c r="FB520" i="2"/>
  <c r="DY520" i="2"/>
  <c r="DV520" i="2"/>
  <c r="FA520" i="2"/>
  <c r="EM520" i="2"/>
  <c r="EL520" i="2"/>
  <c r="FC520" i="2"/>
  <c r="EK520" i="2"/>
  <c r="EX520" i="2"/>
  <c r="ES520" i="2"/>
  <c r="EA520" i="2"/>
  <c r="EF520" i="2"/>
  <c r="ET520" i="2"/>
  <c r="BH620" i="2"/>
  <c r="BI620" i="2" s="1"/>
  <c r="BJ620" i="2" s="1"/>
  <c r="BI632" i="2"/>
  <c r="BJ632" i="2" s="1"/>
  <c r="DW507" i="2"/>
  <c r="EI507" i="2"/>
  <c r="EL507" i="2"/>
  <c r="EQ507" i="2"/>
  <c r="FF507" i="2"/>
  <c r="EW507" i="2"/>
  <c r="ET507" i="2"/>
  <c r="DY507" i="2"/>
  <c r="EK507" i="2"/>
  <c r="EJ507" i="2"/>
  <c r="EN507" i="2"/>
  <c r="ER507" i="2"/>
  <c r="DU507" i="2"/>
  <c r="EA507" i="2"/>
  <c r="EP507" i="2"/>
  <c r="EM507" i="2"/>
  <c r="DZ507" i="2"/>
  <c r="EV507" i="2"/>
  <c r="EB507" i="2"/>
  <c r="FC507" i="2"/>
  <c r="DT507" i="2"/>
  <c r="EY507" i="2"/>
  <c r="DX507" i="2"/>
  <c r="EX507" i="2"/>
  <c r="EH507" i="2"/>
  <c r="EG507" i="2"/>
  <c r="FA507" i="2"/>
  <c r="FE507" i="2"/>
  <c r="DV507" i="2"/>
  <c r="FG507" i="2"/>
  <c r="EF507" i="2"/>
  <c r="EE507" i="2"/>
  <c r="EZ507" i="2"/>
  <c r="EO507" i="2"/>
  <c r="ES507" i="2"/>
  <c r="FB507" i="2"/>
  <c r="EU507" i="2"/>
  <c r="FD507" i="2"/>
  <c r="ED507" i="2"/>
  <c r="EC507" i="2"/>
  <c r="DA407" i="2"/>
  <c r="DA406" i="2"/>
  <c r="DA405" i="2"/>
  <c r="DA409" i="2"/>
  <c r="DA408" i="2"/>
  <c r="DX405" i="2"/>
  <c r="DX409" i="2"/>
  <c r="DX407" i="2"/>
  <c r="DX408" i="2"/>
  <c r="DX406" i="2"/>
  <c r="DT405" i="2"/>
  <c r="DT408" i="2"/>
  <c r="DT409" i="2"/>
  <c r="DT407" i="2"/>
  <c r="DT406" i="2"/>
  <c r="DR534" i="2"/>
  <c r="BS671" i="2"/>
  <c r="BN671" i="2"/>
  <c r="BR701" i="2"/>
  <c r="BS701" i="2"/>
  <c r="BO701" i="2"/>
  <c r="BQ701" i="2"/>
  <c r="BU701" i="2"/>
  <c r="BT701" i="2"/>
  <c r="BN701" i="2"/>
  <c r="BM701" i="2"/>
  <c r="BP701" i="2"/>
  <c r="BL701" i="2"/>
  <c r="DP531" i="2"/>
  <c r="DQ531" i="2" s="1"/>
  <c r="DR531" i="2" s="1"/>
  <c r="DT527" i="2"/>
  <c r="ER527" i="2"/>
  <c r="EE527" i="2"/>
  <c r="EX527" i="2"/>
  <c r="EI527" i="2"/>
  <c r="EL527" i="2"/>
  <c r="EA527" i="2"/>
  <c r="FA527" i="2"/>
  <c r="EG527" i="2"/>
  <c r="EW527" i="2"/>
  <c r="DY527" i="2"/>
  <c r="DW527" i="2"/>
  <c r="FB527" i="2"/>
  <c r="EO527" i="2"/>
  <c r="EK527" i="2"/>
  <c r="EQ527" i="2"/>
  <c r="EB527" i="2"/>
  <c r="DU527" i="2"/>
  <c r="EV527" i="2"/>
  <c r="EU527" i="2"/>
  <c r="DX527" i="2"/>
  <c r="EH527" i="2"/>
  <c r="FC527" i="2"/>
  <c r="EJ527" i="2"/>
  <c r="FD527" i="2"/>
  <c r="FE527" i="2"/>
  <c r="EF527" i="2"/>
  <c r="EP527" i="2"/>
  <c r="ED527" i="2"/>
  <c r="EY527" i="2"/>
  <c r="FG527" i="2"/>
  <c r="EM527" i="2"/>
  <c r="DV527" i="2"/>
  <c r="DZ527" i="2"/>
  <c r="ES527" i="2"/>
  <c r="ET527" i="2"/>
  <c r="FF527" i="2"/>
  <c r="EZ527" i="2"/>
  <c r="EN527" i="2"/>
  <c r="EC527" i="2"/>
  <c r="BO608" i="2"/>
  <c r="BQ608" i="2"/>
  <c r="DY509" i="2"/>
  <c r="DX509" i="2"/>
  <c r="EU509" i="2"/>
  <c r="EL509" i="2"/>
  <c r="EF509" i="2"/>
  <c r="FE509" i="2"/>
  <c r="EE509" i="2"/>
  <c r="EW509" i="2"/>
  <c r="ET509" i="2"/>
  <c r="DV509" i="2"/>
  <c r="EK509" i="2"/>
  <c r="EB509" i="2"/>
  <c r="EJ509" i="2"/>
  <c r="EP509" i="2"/>
  <c r="EH509" i="2"/>
  <c r="DW509" i="2"/>
  <c r="FF509" i="2"/>
  <c r="ES509" i="2"/>
  <c r="FC509" i="2"/>
  <c r="EG509" i="2"/>
  <c r="EA509" i="2"/>
  <c r="DZ509" i="2"/>
  <c r="EY509" i="2"/>
  <c r="EO509" i="2"/>
  <c r="EM509" i="2"/>
  <c r="ER509" i="2"/>
  <c r="EN509" i="2"/>
  <c r="DU509" i="2"/>
  <c r="EI509" i="2"/>
  <c r="EZ509" i="2"/>
  <c r="EC509" i="2"/>
  <c r="EQ509" i="2"/>
  <c r="DT509" i="2"/>
  <c r="FG509" i="2"/>
  <c r="FA509" i="2"/>
  <c r="FB509" i="2"/>
  <c r="EX509" i="2"/>
  <c r="EV509" i="2"/>
  <c r="FD509" i="2"/>
  <c r="ED509" i="2"/>
  <c r="BJ648" i="2"/>
  <c r="EA503" i="2"/>
  <c r="FF503" i="2"/>
  <c r="EL503" i="2"/>
  <c r="ED503" i="2"/>
  <c r="FE503" i="2"/>
  <c r="FG503" i="2"/>
  <c r="FC503" i="2"/>
  <c r="EM503" i="2"/>
  <c r="EO503" i="2"/>
  <c r="FB503" i="2"/>
  <c r="FA503" i="2"/>
  <c r="EE503" i="2"/>
  <c r="EN503" i="2"/>
  <c r="EH503" i="2"/>
  <c r="DW503" i="2"/>
  <c r="EY503" i="2"/>
  <c r="EV503" i="2"/>
  <c r="DT503" i="2"/>
  <c r="EQ503" i="2"/>
  <c r="EB503" i="2"/>
  <c r="EX503" i="2"/>
  <c r="EG503" i="2"/>
  <c r="EP503" i="2"/>
  <c r="EJ503" i="2"/>
  <c r="EF503" i="2"/>
  <c r="DV503" i="2"/>
  <c r="EI503" i="2"/>
  <c r="DX503" i="2"/>
  <c r="EC503" i="2"/>
  <c r="EU503" i="2"/>
  <c r="ES503" i="2"/>
  <c r="DZ503" i="2"/>
  <c r="FD503" i="2"/>
  <c r="EZ503" i="2"/>
  <c r="DY503" i="2"/>
  <c r="EW503" i="2"/>
  <c r="ER503" i="2"/>
  <c r="ET503" i="2"/>
  <c r="DU503" i="2"/>
  <c r="EK503" i="2"/>
  <c r="DZ406" i="2"/>
  <c r="DZ405" i="2"/>
  <c r="DZ409" i="2"/>
  <c r="DZ408" i="2"/>
  <c r="DZ407" i="2"/>
  <c r="CZ408" i="2"/>
  <c r="CZ409" i="2"/>
  <c r="CZ406" i="2"/>
  <c r="CZ407" i="2"/>
  <c r="CZ405" i="2"/>
  <c r="DI409" i="2"/>
  <c r="DI406" i="2"/>
  <c r="DI405" i="2"/>
  <c r="DI408" i="2"/>
  <c r="DI407" i="2"/>
  <c r="EA407" i="2"/>
  <c r="EA408" i="2"/>
  <c r="EA406" i="2"/>
  <c r="EA405" i="2"/>
  <c r="EA409" i="2"/>
  <c r="DG408" i="2"/>
  <c r="DG409" i="2"/>
  <c r="DG406" i="2"/>
  <c r="DG407" i="2"/>
  <c r="DG405" i="2"/>
  <c r="EG541" i="2"/>
  <c r="ET541" i="2"/>
  <c r="EY541" i="2"/>
  <c r="EE541" i="2"/>
  <c r="EA541" i="2"/>
  <c r="FF541" i="2"/>
  <c r="EV541" i="2"/>
  <c r="EI541" i="2"/>
  <c r="EK541" i="2"/>
  <c r="DZ541" i="2"/>
  <c r="FB541" i="2"/>
  <c r="EQ541" i="2"/>
  <c r="EF541" i="2"/>
  <c r="FG541" i="2"/>
  <c r="FA541" i="2"/>
  <c r="DW541" i="2"/>
  <c r="DU541" i="2"/>
  <c r="ED541" i="2"/>
  <c r="FD541" i="2"/>
  <c r="EU541" i="2"/>
  <c r="EB541" i="2"/>
  <c r="DV541" i="2"/>
  <c r="EM541" i="2"/>
  <c r="DY541" i="2"/>
  <c r="EW541" i="2"/>
  <c r="EZ541" i="2"/>
  <c r="FE541" i="2"/>
  <c r="EX541" i="2"/>
  <c r="ER541" i="2"/>
  <c r="EO541" i="2"/>
  <c r="ES541" i="2"/>
  <c r="EH541" i="2"/>
  <c r="DX541" i="2"/>
  <c r="EC541" i="2"/>
  <c r="FC541" i="2"/>
  <c r="EP541" i="2"/>
  <c r="EJ541" i="2"/>
  <c r="DT541" i="2"/>
  <c r="EL541" i="2"/>
  <c r="EN541" i="2"/>
  <c r="DV502" i="2"/>
  <c r="EJ502" i="2"/>
  <c r="FA502" i="2"/>
  <c r="EO502" i="2"/>
  <c r="ER502" i="2"/>
  <c r="DU502" i="2"/>
  <c r="EH502" i="2"/>
  <c r="EL502" i="2"/>
  <c r="EI502" i="2"/>
  <c r="EN502" i="2"/>
  <c r="EU502" i="2"/>
  <c r="EW502" i="2"/>
  <c r="EE502" i="2"/>
  <c r="ET502" i="2"/>
  <c r="DZ502" i="2"/>
  <c r="DT502" i="2"/>
  <c r="EM502" i="2"/>
  <c r="EV502" i="2"/>
  <c r="FD502" i="2"/>
  <c r="EP502" i="2"/>
  <c r="EB502" i="2"/>
  <c r="EX502" i="2"/>
  <c r="FC502" i="2"/>
  <c r="FB502" i="2"/>
  <c r="DX502" i="2"/>
  <c r="DY502" i="2"/>
  <c r="FF502" i="2"/>
  <c r="ED502" i="2"/>
  <c r="FG502" i="2"/>
  <c r="ES502" i="2"/>
  <c r="FE502" i="2"/>
  <c r="EC502" i="2"/>
  <c r="EY502" i="2"/>
  <c r="EK502" i="2"/>
  <c r="EF502" i="2"/>
  <c r="EA502" i="2"/>
  <c r="DW502" i="2"/>
  <c r="EQ502" i="2"/>
  <c r="EG502" i="2"/>
  <c r="EZ502" i="2"/>
  <c r="BU669" i="2"/>
  <c r="BN669" i="2"/>
  <c r="BM669" i="2"/>
  <c r="BS669" i="2"/>
  <c r="BO669" i="2"/>
  <c r="BL669" i="2"/>
  <c r="BT669" i="2"/>
  <c r="BP669" i="2"/>
  <c r="BQ669" i="2"/>
  <c r="BR669" i="2"/>
  <c r="EW544" i="2"/>
  <c r="DT544" i="2"/>
  <c r="FE544" i="2"/>
  <c r="EF544" i="2"/>
  <c r="ER544" i="2"/>
  <c r="FA544" i="2"/>
  <c r="DY544" i="2"/>
  <c r="EZ544" i="2"/>
  <c r="EI544" i="2"/>
  <c r="EP544" i="2"/>
  <c r="EM544" i="2"/>
  <c r="EY544" i="2"/>
  <c r="EC544" i="2"/>
  <c r="EG544" i="2"/>
  <c r="DW544" i="2"/>
  <c r="EX544" i="2"/>
  <c r="EB544" i="2"/>
  <c r="DZ544" i="2"/>
  <c r="EK544" i="2"/>
  <c r="EJ544" i="2"/>
  <c r="EH544" i="2"/>
  <c r="FB544" i="2"/>
  <c r="EV544" i="2"/>
  <c r="DV544" i="2"/>
  <c r="FC544" i="2"/>
  <c r="EN544" i="2"/>
  <c r="ET544" i="2"/>
  <c r="EU544" i="2"/>
  <c r="ED544" i="2"/>
  <c r="DU544" i="2"/>
  <c r="EQ544" i="2"/>
  <c r="FG544" i="2"/>
  <c r="EA544" i="2"/>
  <c r="EL544" i="2"/>
  <c r="EO544" i="2"/>
  <c r="ES544" i="2"/>
  <c r="FD544" i="2"/>
  <c r="FF544" i="2"/>
  <c r="DX544" i="2"/>
  <c r="EE544" i="2"/>
  <c r="BQ661" i="2"/>
  <c r="BM661" i="2"/>
  <c r="BO661" i="2"/>
  <c r="BS661" i="2"/>
  <c r="BL661" i="2"/>
  <c r="BP661" i="2"/>
  <c r="BT661" i="2"/>
  <c r="BR661" i="2"/>
  <c r="BU661" i="2"/>
  <c r="BN661" i="2"/>
  <c r="EO460" i="2"/>
  <c r="EF460" i="2"/>
  <c r="EB460" i="2"/>
  <c r="ES460" i="2"/>
  <c r="EN460" i="2"/>
  <c r="FA460" i="2"/>
  <c r="FD460" i="2"/>
  <c r="EM460" i="2"/>
  <c r="ET460" i="2"/>
  <c r="EJ460" i="2"/>
  <c r="DL106" i="2"/>
  <c r="BI657" i="2"/>
  <c r="BJ657" i="2" s="1"/>
  <c r="BJ617" i="2"/>
  <c r="EA495" i="2"/>
  <c r="EI495" i="2"/>
  <c r="ER495" i="2"/>
  <c r="EJ495" i="2"/>
  <c r="FF495" i="2"/>
  <c r="ES495" i="2"/>
  <c r="EG495" i="2"/>
  <c r="DX495" i="2"/>
  <c r="EM495" i="2"/>
  <c r="EC495" i="2"/>
  <c r="ET495" i="2"/>
  <c r="FD495" i="2"/>
  <c r="EX495" i="2"/>
  <c r="EZ495" i="2"/>
  <c r="EN495" i="2"/>
  <c r="FC495" i="2"/>
  <c r="EU495" i="2"/>
  <c r="DY495" i="2"/>
  <c r="DW495" i="2"/>
  <c r="EK495" i="2"/>
  <c r="EY495" i="2"/>
  <c r="EP495" i="2"/>
  <c r="ED495" i="2"/>
  <c r="EF495" i="2"/>
  <c r="DV495" i="2"/>
  <c r="EW495" i="2"/>
  <c r="EQ495" i="2"/>
  <c r="EO495" i="2"/>
  <c r="EB495" i="2"/>
  <c r="EH495" i="2"/>
  <c r="FA495" i="2"/>
  <c r="EL495" i="2"/>
  <c r="DT495" i="2"/>
  <c r="EE495" i="2"/>
  <c r="DU495" i="2"/>
  <c r="FB495" i="2"/>
  <c r="FG495" i="2"/>
  <c r="DZ495" i="2"/>
  <c r="FE495" i="2"/>
  <c r="EV495" i="2"/>
  <c r="DR490" i="2"/>
  <c r="FF480" i="2"/>
  <c r="EX480" i="2"/>
  <c r="EV480" i="2"/>
  <c r="EK480" i="2"/>
  <c r="DV480" i="2"/>
  <c r="EC480" i="2"/>
  <c r="EE480" i="2"/>
  <c r="EI480" i="2"/>
  <c r="ED480" i="2"/>
  <c r="DW480" i="2"/>
  <c r="FC480" i="2"/>
  <c r="FG480" i="2"/>
  <c r="EW480" i="2"/>
  <c r="EZ480" i="2"/>
  <c r="FE480" i="2"/>
  <c r="EG480" i="2"/>
  <c r="DT480" i="2"/>
  <c r="EQ480" i="2"/>
  <c r="FB480" i="2"/>
  <c r="DZ480" i="2"/>
  <c r="EP480" i="2"/>
  <c r="DY480" i="2"/>
  <c r="EN480" i="2"/>
  <c r="EY480" i="2"/>
  <c r="ER480" i="2"/>
  <c r="ET480" i="2"/>
  <c r="EJ480" i="2"/>
  <c r="ES480" i="2"/>
  <c r="EF480" i="2"/>
  <c r="EH480" i="2"/>
  <c r="EA480" i="2"/>
  <c r="EB480" i="2"/>
  <c r="FA480" i="2"/>
  <c r="DU480" i="2"/>
  <c r="EU480" i="2"/>
  <c r="EO480" i="2"/>
  <c r="DX480" i="2"/>
  <c r="EM480" i="2"/>
  <c r="EL480" i="2"/>
  <c r="FD480" i="2"/>
  <c r="DW535" i="2"/>
  <c r="EL535" i="2"/>
  <c r="FG535" i="2"/>
  <c r="FD535" i="2"/>
  <c r="EH535" i="2"/>
  <c r="EE535" i="2"/>
  <c r="EY535" i="2"/>
  <c r="EW535" i="2"/>
  <c r="EP535" i="2"/>
  <c r="EM535" i="2"/>
  <c r="BJ655" i="2"/>
  <c r="BI680" i="2"/>
  <c r="BJ680" i="2" s="1"/>
  <c r="BN687" i="2"/>
  <c r="BO687" i="2"/>
  <c r="BM687" i="2"/>
  <c r="BR687" i="2"/>
  <c r="BQ687" i="2"/>
  <c r="BL687" i="2"/>
  <c r="BP687" i="2"/>
  <c r="BU687" i="2"/>
  <c r="BS687" i="2"/>
  <c r="BT687" i="2"/>
  <c r="DR461" i="2"/>
  <c r="BH611" i="2"/>
  <c r="BI611" i="2" s="1"/>
  <c r="BJ659" i="2"/>
  <c r="FG470" i="2"/>
  <c r="EH470" i="2"/>
  <c r="EB470" i="2"/>
  <c r="EG470" i="2"/>
  <c r="EL470" i="2"/>
  <c r="FC470" i="2"/>
  <c r="FB470" i="2"/>
  <c r="DZ470" i="2"/>
  <c r="EK470" i="2"/>
  <c r="EO470" i="2"/>
  <c r="DX470" i="2"/>
  <c r="FD470" i="2"/>
  <c r="DY470" i="2"/>
  <c r="EF470" i="2"/>
  <c r="EJ470" i="2"/>
  <c r="EX470" i="2"/>
  <c r="EC470" i="2"/>
  <c r="EV470" i="2"/>
  <c r="DW470" i="2"/>
  <c r="DT470" i="2"/>
  <c r="FA470" i="2"/>
  <c r="ES470" i="2"/>
  <c r="EM470" i="2"/>
  <c r="EU470" i="2"/>
  <c r="DV470" i="2"/>
  <c r="DU470" i="2"/>
  <c r="ED470" i="2"/>
  <c r="EA470" i="2"/>
  <c r="EQ470" i="2"/>
  <c r="FE470" i="2"/>
  <c r="ET470" i="2"/>
  <c r="EW470" i="2"/>
  <c r="EN470" i="2"/>
  <c r="EE470" i="2"/>
  <c r="EZ470" i="2"/>
  <c r="FF470" i="2"/>
  <c r="ER470" i="2"/>
  <c r="EP470" i="2"/>
  <c r="EY470" i="2"/>
  <c r="EI470" i="2"/>
  <c r="BI698" i="2"/>
  <c r="BJ698" i="2" s="1"/>
  <c r="BU675" i="2"/>
  <c r="BO675" i="2"/>
  <c r="BP675" i="2"/>
  <c r="BR675" i="2"/>
  <c r="BL675" i="2"/>
  <c r="BS675" i="2"/>
  <c r="BN675" i="2"/>
  <c r="BM675" i="2"/>
  <c r="BQ675" i="2"/>
  <c r="BT675" i="2"/>
  <c r="BI685" i="2"/>
  <c r="BJ685" i="2" s="1"/>
  <c r="BI690" i="2"/>
  <c r="BJ690" i="2" s="1"/>
  <c r="BI642" i="2"/>
  <c r="BJ642" i="2" s="1"/>
  <c r="BI614" i="2"/>
  <c r="BJ614" i="2" s="1"/>
  <c r="DK408" i="2"/>
  <c r="DK409" i="2"/>
  <c r="DK405" i="2"/>
  <c r="DK407" i="2"/>
  <c r="DK406" i="2"/>
  <c r="DM407" i="2"/>
  <c r="DM409" i="2"/>
  <c r="DM408" i="2"/>
  <c r="DM406" i="2"/>
  <c r="DM405" i="2"/>
  <c r="DD405" i="2"/>
  <c r="DD407" i="2"/>
  <c r="DD409" i="2"/>
  <c r="DD408" i="2"/>
  <c r="DD406" i="2"/>
  <c r="DW405" i="2"/>
  <c r="DW407" i="2"/>
  <c r="DW409" i="2"/>
  <c r="DW406" i="2"/>
  <c r="DW408" i="2"/>
  <c r="DL407" i="2"/>
  <c r="DL409" i="2"/>
  <c r="DL408" i="2"/>
  <c r="DL405" i="2"/>
  <c r="DL406" i="2"/>
  <c r="DP406" i="2"/>
  <c r="DP407" i="2"/>
  <c r="DP405" i="2"/>
  <c r="DP408" i="2"/>
  <c r="DP409" i="2"/>
  <c r="DF405" i="2"/>
  <c r="DF408" i="2"/>
  <c r="DF406" i="2"/>
  <c r="DF409" i="2"/>
  <c r="DF407" i="2"/>
  <c r="DO409" i="2"/>
  <c r="DO407" i="2"/>
  <c r="DO408" i="2"/>
  <c r="DO406" i="2"/>
  <c r="DO405" i="2"/>
  <c r="EO511" i="2"/>
  <c r="EY511" i="2"/>
  <c r="FF511" i="2"/>
  <c r="FC511" i="2"/>
  <c r="ET511" i="2"/>
  <c r="EJ511" i="2"/>
  <c r="DU511" i="2"/>
  <c r="EW511" i="2"/>
  <c r="EN511" i="2"/>
  <c r="ER511" i="2"/>
  <c r="DT511" i="2"/>
  <c r="EZ511" i="2"/>
  <c r="ES511" i="2"/>
  <c r="EG511" i="2"/>
  <c r="EK511" i="2"/>
  <c r="EI511" i="2"/>
  <c r="EP511" i="2"/>
  <c r="EX511" i="2"/>
  <c r="FD511" i="2"/>
  <c r="EH511" i="2"/>
  <c r="EQ511" i="2"/>
  <c r="EL511" i="2"/>
  <c r="EE511" i="2"/>
  <c r="EC511" i="2"/>
  <c r="EA511" i="2"/>
  <c r="DX511" i="2"/>
  <c r="EV511" i="2"/>
  <c r="ED511" i="2"/>
  <c r="FG511" i="2"/>
  <c r="FB511" i="2"/>
  <c r="DV511" i="2"/>
  <c r="DZ511" i="2"/>
  <c r="EB511" i="2"/>
  <c r="EU511" i="2"/>
  <c r="DW511" i="2"/>
  <c r="FE511" i="2"/>
  <c r="DY511" i="2"/>
  <c r="EF511" i="2"/>
  <c r="FA511" i="2"/>
  <c r="EM511" i="2"/>
  <c r="DR515" i="2"/>
  <c r="DP501" i="2"/>
  <c r="BI615" i="2"/>
  <c r="BJ615" i="2" s="1"/>
  <c r="BH696" i="2"/>
  <c r="BI696" i="2" s="1"/>
  <c r="BL613" i="2"/>
  <c r="BS613" i="2"/>
  <c r="BP613" i="2"/>
  <c r="BM613" i="2"/>
  <c r="BQ613" i="2"/>
  <c r="BT613" i="2"/>
  <c r="BU613" i="2"/>
  <c r="BR613" i="2"/>
  <c r="BO613" i="2"/>
  <c r="BN613" i="2"/>
  <c r="BH663" i="2"/>
  <c r="BJ689" i="2"/>
  <c r="DR553" i="2"/>
  <c r="BJ670" i="2"/>
  <c r="DP467" i="2"/>
  <c r="DQ467" i="2" s="1"/>
  <c r="DR459" i="2"/>
  <c r="BJ697" i="2"/>
  <c r="BJ616" i="2"/>
  <c r="DU5" i="2"/>
  <c r="ED5" i="2"/>
  <c r="DP5" i="2"/>
  <c r="DX5" i="2"/>
  <c r="DZ5" i="2"/>
  <c r="DO5" i="2"/>
  <c r="DR5" i="2"/>
  <c r="DY5" i="2"/>
  <c r="EC5" i="2"/>
  <c r="DV5" i="2"/>
  <c r="EA5" i="2"/>
  <c r="DW5" i="2"/>
  <c r="DS5" i="2"/>
  <c r="DT5" i="2"/>
  <c r="DQ5" i="2"/>
  <c r="EB5" i="2"/>
  <c r="EC9" i="2"/>
  <c r="DP9" i="2"/>
  <c r="EA9" i="2"/>
  <c r="DY9" i="2"/>
  <c r="DT9" i="2"/>
  <c r="DR9" i="2"/>
  <c r="ED9" i="2"/>
  <c r="EB9" i="2"/>
  <c r="DX9" i="2"/>
  <c r="DS9" i="2"/>
  <c r="DQ9" i="2"/>
  <c r="DO9" i="2"/>
  <c r="DV9" i="2"/>
  <c r="DZ9" i="2"/>
  <c r="DU9" i="2"/>
  <c r="DW9" i="2"/>
  <c r="BS624" i="2"/>
  <c r="BM624" i="2"/>
  <c r="BN624" i="2"/>
  <c r="BU624" i="2"/>
  <c r="BP624" i="2"/>
  <c r="BQ624" i="2"/>
  <c r="BR624" i="2"/>
  <c r="BO624" i="2"/>
  <c r="BT624" i="2"/>
  <c r="BL624" i="2"/>
  <c r="DW6" i="2"/>
  <c r="ED6" i="2"/>
  <c r="EA6" i="2"/>
  <c r="DU6" i="2"/>
  <c r="DT6" i="2"/>
  <c r="DY6" i="2"/>
  <c r="DX6" i="2"/>
  <c r="DR6" i="2"/>
  <c r="DQ6" i="2"/>
  <c r="DP6" i="2"/>
  <c r="DS6" i="2"/>
  <c r="DO6" i="2"/>
  <c r="DZ6" i="2"/>
  <c r="EC6" i="2"/>
  <c r="DV6" i="2"/>
  <c r="EB6" i="2"/>
  <c r="BU612" i="2"/>
  <c r="BL612" i="2"/>
  <c r="BT612" i="2"/>
  <c r="BR612" i="2"/>
  <c r="BS612" i="2"/>
  <c r="BP612" i="2"/>
  <c r="BO612" i="2"/>
  <c r="BM612" i="2"/>
  <c r="BQ612" i="2"/>
  <c r="BN612" i="2"/>
  <c r="EL505" i="2"/>
  <c r="EB505" i="2"/>
  <c r="EK505" i="2"/>
  <c r="FA505" i="2"/>
  <c r="EI505" i="2"/>
  <c r="EV505" i="2"/>
  <c r="FB505" i="2"/>
  <c r="EY505" i="2"/>
  <c r="EF505" i="2"/>
  <c r="ED505" i="2"/>
  <c r="FD505" i="2"/>
  <c r="FC505" i="2"/>
  <c r="EO505" i="2"/>
  <c r="EP505" i="2"/>
  <c r="EC505" i="2"/>
  <c r="EZ505" i="2"/>
  <c r="FE505" i="2"/>
  <c r="DT505" i="2"/>
  <c r="EM505" i="2"/>
  <c r="DW505" i="2"/>
  <c r="DX505" i="2"/>
  <c r="DZ505" i="2"/>
  <c r="FG505" i="2"/>
  <c r="EE505" i="2"/>
  <c r="ES505" i="2"/>
  <c r="EQ505" i="2"/>
  <c r="ET505" i="2"/>
  <c r="EJ505" i="2"/>
  <c r="EN505" i="2"/>
  <c r="EA505" i="2"/>
  <c r="EX505" i="2"/>
  <c r="EH505" i="2"/>
  <c r="FF505" i="2"/>
  <c r="EU505" i="2"/>
  <c r="DY505" i="2"/>
  <c r="ER505" i="2"/>
  <c r="DV505" i="2"/>
  <c r="EG505" i="2"/>
  <c r="DU505" i="2"/>
  <c r="EW505" i="2"/>
  <c r="DQ554" i="2"/>
  <c r="DR554" i="2" s="1"/>
  <c r="EU499" i="2"/>
  <c r="EX499" i="2"/>
  <c r="FA499" i="2"/>
  <c r="EO499" i="2"/>
  <c r="EG499" i="2"/>
  <c r="EZ499" i="2"/>
  <c r="EY499" i="2"/>
  <c r="EL499" i="2"/>
  <c r="EH499" i="2"/>
  <c r="ET499" i="2"/>
  <c r="ED499" i="2"/>
  <c r="EF499" i="2"/>
  <c r="DU499" i="2"/>
  <c r="ES499" i="2"/>
  <c r="EB499" i="2"/>
  <c r="DV499" i="2"/>
  <c r="EM499" i="2"/>
  <c r="DT499" i="2"/>
  <c r="FD499" i="2"/>
  <c r="EW499" i="2"/>
  <c r="EN499" i="2"/>
  <c r="FE499" i="2"/>
  <c r="EE499" i="2"/>
  <c r="EC499" i="2"/>
  <c r="FC499" i="2"/>
  <c r="EP499" i="2"/>
  <c r="FB499" i="2"/>
  <c r="DX499" i="2"/>
  <c r="EV499" i="2"/>
  <c r="EK499" i="2"/>
  <c r="DZ499" i="2"/>
  <c r="EA499" i="2"/>
  <c r="EQ499" i="2"/>
  <c r="FF499" i="2"/>
  <c r="DY499" i="2"/>
  <c r="FG499" i="2"/>
  <c r="EJ499" i="2"/>
  <c r="ER499" i="2"/>
  <c r="DW499" i="2"/>
  <c r="EI499" i="2"/>
  <c r="DQ529" i="2"/>
  <c r="DR529" i="2" s="1"/>
  <c r="DQ493" i="2"/>
  <c r="DR493" i="2" s="1"/>
  <c r="BJ628" i="2"/>
  <c r="EG471" i="2"/>
  <c r="EC471" i="2"/>
  <c r="FD471" i="2"/>
  <c r="EI471" i="2"/>
  <c r="FG471" i="2"/>
  <c r="EX471" i="2"/>
  <c r="EF471" i="2"/>
  <c r="FC471" i="2"/>
  <c r="DZ471" i="2"/>
  <c r="EK471" i="2"/>
  <c r="ER471" i="2"/>
  <c r="EO471" i="2"/>
  <c r="EJ471" i="2"/>
  <c r="FF471" i="2"/>
  <c r="EV471" i="2"/>
  <c r="EM471" i="2"/>
  <c r="EE471" i="2"/>
  <c r="EZ471" i="2"/>
  <c r="EN471" i="2"/>
  <c r="FB471" i="2"/>
  <c r="EB471" i="2"/>
  <c r="FA471" i="2"/>
  <c r="ES471" i="2"/>
  <c r="DW471" i="2"/>
  <c r="FE471" i="2"/>
  <c r="EH471" i="2"/>
  <c r="EA471" i="2"/>
  <c r="DY471" i="2"/>
  <c r="DV471" i="2"/>
  <c r="EY471" i="2"/>
  <c r="EQ471" i="2"/>
  <c r="ED471" i="2"/>
  <c r="EL471" i="2"/>
  <c r="ET471" i="2"/>
  <c r="EU471" i="2"/>
  <c r="EW471" i="2"/>
  <c r="DT471" i="2"/>
  <c r="DX471" i="2"/>
  <c r="EP471" i="2"/>
  <c r="DU471" i="2"/>
  <c r="BU636" i="2"/>
  <c r="BN636" i="2"/>
  <c r="BO636" i="2"/>
  <c r="BP636" i="2"/>
  <c r="BQ636" i="2"/>
  <c r="BL636" i="2"/>
  <c r="BS636" i="2"/>
  <c r="BT636" i="2"/>
  <c r="BR636" i="2"/>
  <c r="BM636" i="2"/>
  <c r="DP537" i="2"/>
  <c r="DQ537" i="2" s="1"/>
  <c r="DR537" i="2" s="1"/>
  <c r="DR463" i="2"/>
  <c r="BI692" i="2"/>
  <c r="BJ692" i="2" s="1"/>
  <c r="DQ458" i="2"/>
  <c r="DR458" i="2" s="1"/>
  <c r="DP521" i="2"/>
  <c r="BI639" i="2"/>
  <c r="BJ639" i="2" s="1"/>
  <c r="DY406" i="2"/>
  <c r="DY405" i="2"/>
  <c r="DY409" i="2"/>
  <c r="DY407" i="2"/>
  <c r="DY408" i="2"/>
  <c r="DE407" i="2"/>
  <c r="DE406" i="2"/>
  <c r="DE405" i="2"/>
  <c r="DE408" i="2"/>
  <c r="DE409" i="2"/>
  <c r="CY406" i="2"/>
  <c r="CY409" i="2"/>
  <c r="CY405" i="2"/>
  <c r="CY407" i="2"/>
  <c r="CY408" i="2"/>
  <c r="DQ409" i="2"/>
  <c r="DQ407" i="2"/>
  <c r="DQ405" i="2"/>
  <c r="DQ408" i="2"/>
  <c r="DQ406" i="2"/>
  <c r="DB409" i="2"/>
  <c r="DB407" i="2"/>
  <c r="DB405" i="2"/>
  <c r="DB406" i="2"/>
  <c r="DB408" i="2"/>
  <c r="DV409" i="2"/>
  <c r="DV408" i="2"/>
  <c r="DV406" i="2"/>
  <c r="DV407" i="2"/>
  <c r="DV405" i="2"/>
  <c r="DU405" i="2"/>
  <c r="DU407" i="2"/>
  <c r="DU406" i="2"/>
  <c r="DU409" i="2"/>
  <c r="DU408" i="2"/>
  <c r="DR407" i="2"/>
  <c r="DR405" i="2"/>
  <c r="DR409" i="2"/>
  <c r="DR406" i="2"/>
  <c r="DR408" i="2"/>
  <c r="DR478" i="2"/>
  <c r="EO496" i="2"/>
  <c r="EN496" i="2"/>
  <c r="EL496" i="2"/>
  <c r="EM496" i="2"/>
  <c r="EP496" i="2"/>
  <c r="DU496" i="2"/>
  <c r="DW496" i="2"/>
  <c r="ET496" i="2"/>
  <c r="EU496" i="2"/>
  <c r="EG496" i="2"/>
  <c r="ER496" i="2"/>
  <c r="FC496" i="2"/>
  <c r="FF496" i="2"/>
  <c r="FE496" i="2"/>
  <c r="EV496" i="2"/>
  <c r="EF496" i="2"/>
  <c r="ED496" i="2"/>
  <c r="FG496" i="2"/>
  <c r="EI496" i="2"/>
  <c r="DV496" i="2"/>
  <c r="EZ496" i="2"/>
  <c r="DZ496" i="2"/>
  <c r="EH496" i="2"/>
  <c r="EC496" i="2"/>
  <c r="EQ496" i="2"/>
  <c r="EW496" i="2"/>
  <c r="ES496" i="2"/>
  <c r="EY496" i="2"/>
  <c r="FB496" i="2"/>
  <c r="EX496" i="2"/>
  <c r="EB496" i="2"/>
  <c r="EE496" i="2"/>
  <c r="DT496" i="2"/>
  <c r="FD496" i="2"/>
  <c r="EA496" i="2"/>
  <c r="EK496" i="2"/>
  <c r="FA496" i="2"/>
  <c r="DX496" i="2"/>
  <c r="EJ496" i="2"/>
  <c r="DY496" i="2"/>
  <c r="DV532" i="2"/>
  <c r="EF532" i="2"/>
  <c r="EB532" i="2"/>
  <c r="EH532" i="2"/>
  <c r="EA532" i="2"/>
  <c r="DX532" i="2"/>
  <c r="ER532" i="2"/>
  <c r="EJ532" i="2"/>
  <c r="EK532" i="2"/>
  <c r="FG532" i="2"/>
  <c r="FF532" i="2"/>
  <c r="EU532" i="2"/>
  <c r="DT532" i="2"/>
  <c r="EP532" i="2"/>
  <c r="FE532" i="2"/>
  <c r="DZ532" i="2"/>
  <c r="ET532" i="2"/>
  <c r="EX532" i="2"/>
  <c r="EC532" i="2"/>
  <c r="EN532" i="2"/>
  <c r="DY532" i="2"/>
  <c r="FD532" i="2"/>
  <c r="FC532" i="2"/>
  <c r="ES532" i="2"/>
  <c r="EW532" i="2"/>
  <c r="EV532" i="2"/>
  <c r="EO532" i="2"/>
  <c r="EG532" i="2"/>
  <c r="EY532" i="2"/>
  <c r="EQ532" i="2"/>
  <c r="FA532" i="2"/>
  <c r="FB532" i="2"/>
  <c r="EL532" i="2"/>
  <c r="ED532" i="2"/>
  <c r="EZ532" i="2"/>
  <c r="DW532" i="2"/>
  <c r="EE532" i="2"/>
  <c r="EM532" i="2"/>
  <c r="DU532" i="2"/>
  <c r="EI532" i="2"/>
  <c r="DR551" i="2"/>
  <c r="DQ521" i="2"/>
  <c r="BJ640" i="2"/>
  <c r="BI691" i="2"/>
  <c r="BJ691" i="2" s="1"/>
  <c r="DQ487" i="2"/>
  <c r="DR487" i="2" s="1"/>
  <c r="BU660" i="2"/>
  <c r="BR660" i="2"/>
  <c r="BS660" i="2"/>
  <c r="BQ660" i="2"/>
  <c r="BN660" i="2"/>
  <c r="BT660" i="2"/>
  <c r="BM660" i="2"/>
  <c r="BP660" i="2"/>
  <c r="BL660" i="2"/>
  <c r="BO660" i="2"/>
  <c r="BU653" i="2"/>
  <c r="BS653" i="2"/>
  <c r="BL653" i="2"/>
  <c r="BN653" i="2"/>
  <c r="BM653" i="2"/>
  <c r="BO653" i="2"/>
  <c r="BP653" i="2"/>
  <c r="BR653" i="2"/>
  <c r="BQ653" i="2"/>
  <c r="BT653" i="2"/>
  <c r="BI644" i="2"/>
  <c r="BJ644" i="2" s="1"/>
  <c r="BI664" i="2"/>
  <c r="BJ664" i="2" s="1"/>
  <c r="BJ700" i="2"/>
  <c r="DP465" i="2"/>
  <c r="DQ517" i="2"/>
  <c r="DR517" i="2" s="1"/>
  <c r="DP539" i="2"/>
  <c r="DQ539" i="2" s="1"/>
  <c r="DR539" i="2" s="1"/>
  <c r="DQ538" i="2"/>
  <c r="DR538" i="2" s="1"/>
  <c r="EQ525" i="2"/>
  <c r="EK525" i="2"/>
  <c r="FD525" i="2"/>
  <c r="ER525" i="2"/>
  <c r="DZ525" i="2"/>
  <c r="DT525" i="2"/>
  <c r="EW525" i="2"/>
  <c r="DV525" i="2"/>
  <c r="EL525" i="2"/>
  <c r="EE525" i="2"/>
  <c r="DU525" i="2"/>
  <c r="FB525" i="2"/>
  <c r="EU525" i="2"/>
  <c r="EY525" i="2"/>
  <c r="EH525" i="2"/>
  <c r="EZ525" i="2"/>
  <c r="EP525" i="2"/>
  <c r="ET525" i="2"/>
  <c r="DY525" i="2"/>
  <c r="EJ525" i="2"/>
  <c r="EO525" i="2"/>
  <c r="EB525" i="2"/>
  <c r="EG525" i="2"/>
  <c r="DX525" i="2"/>
  <c r="EN525" i="2"/>
  <c r="FE525" i="2"/>
  <c r="FC525" i="2"/>
  <c r="FA525" i="2"/>
  <c r="ES525" i="2"/>
  <c r="EC525" i="2"/>
  <c r="EI525" i="2"/>
  <c r="FF525" i="2"/>
  <c r="DW525" i="2"/>
  <c r="EM525" i="2"/>
  <c r="EF525" i="2"/>
  <c r="EV525" i="2"/>
  <c r="ED525" i="2"/>
  <c r="FG525" i="2"/>
  <c r="EA525" i="2"/>
  <c r="EX525" i="2"/>
  <c r="EV485" i="2"/>
  <c r="EI485" i="2"/>
  <c r="EC485" i="2"/>
  <c r="EP485" i="2"/>
  <c r="FD485" i="2"/>
  <c r="DW485" i="2"/>
  <c r="ET485" i="2"/>
  <c r="EY485" i="2"/>
  <c r="EM485" i="2"/>
  <c r="EQ485" i="2"/>
  <c r="EA485" i="2"/>
  <c r="EO485" i="2"/>
  <c r="DX485" i="2"/>
  <c r="EK485" i="2"/>
  <c r="EB485" i="2"/>
  <c r="FB485" i="2"/>
  <c r="EG485" i="2"/>
  <c r="DV485" i="2"/>
  <c r="FA485" i="2"/>
  <c r="DT485" i="2"/>
  <c r="DU485" i="2"/>
  <c r="ES485" i="2"/>
  <c r="ER485" i="2"/>
  <c r="DY485" i="2"/>
  <c r="EF485" i="2"/>
  <c r="FG485" i="2"/>
  <c r="EE485" i="2"/>
  <c r="EW485" i="2"/>
  <c r="FF485" i="2"/>
  <c r="EL485" i="2"/>
  <c r="EH485" i="2"/>
  <c r="FE485" i="2"/>
  <c r="EJ485" i="2"/>
  <c r="EN485" i="2"/>
  <c r="EZ485" i="2"/>
  <c r="EX485" i="2"/>
  <c r="ED485" i="2"/>
  <c r="DZ485" i="2"/>
  <c r="EU485" i="2"/>
  <c r="FC485" i="2"/>
  <c r="BN672" i="2"/>
  <c r="BP672" i="2"/>
  <c r="BT672" i="2"/>
  <c r="BR672" i="2"/>
  <c r="BL672" i="2"/>
  <c r="BS672" i="2"/>
  <c r="BM672" i="2"/>
  <c r="BO672" i="2"/>
  <c r="BU672" i="2"/>
  <c r="BQ672" i="2"/>
  <c r="BM621" i="2"/>
  <c r="BN621" i="2"/>
  <c r="BT621" i="2"/>
  <c r="BS621" i="2"/>
  <c r="BL621" i="2"/>
  <c r="BR621" i="2"/>
  <c r="BU621" i="2"/>
  <c r="BQ621" i="2"/>
  <c r="BP621" i="2"/>
  <c r="BO621" i="2"/>
  <c r="DQ524" i="2"/>
  <c r="DR524" i="2" s="1"/>
  <c r="BN630" i="2"/>
  <c r="BQ630" i="2"/>
  <c r="BU630" i="2"/>
  <c r="BO630" i="2"/>
  <c r="BL630" i="2"/>
  <c r="BM630" i="2"/>
  <c r="BT630" i="2"/>
  <c r="BS630" i="2"/>
  <c r="BR630" i="2"/>
  <c r="BP630" i="2"/>
  <c r="DP506" i="2"/>
  <c r="DQ506" i="2" s="1"/>
  <c r="DR506" i="2" s="1"/>
  <c r="DW549" i="2"/>
  <c r="DV549" i="2"/>
  <c r="EK549" i="2"/>
  <c r="EW549" i="2"/>
  <c r="FE549" i="2"/>
  <c r="EP549" i="2"/>
  <c r="DZ549" i="2"/>
  <c r="FF549" i="2"/>
  <c r="DU549" i="2"/>
  <c r="FC549" i="2"/>
  <c r="EB549" i="2"/>
  <c r="EM549" i="2"/>
  <c r="DX549" i="2"/>
  <c r="EE549" i="2"/>
  <c r="EJ549" i="2"/>
  <c r="EO549" i="2"/>
  <c r="ES549" i="2"/>
  <c r="EC549" i="2"/>
  <c r="FB549" i="2"/>
  <c r="EH549" i="2"/>
  <c r="EV549" i="2"/>
  <c r="EL549" i="2"/>
  <c r="EY549" i="2"/>
  <c r="FG549" i="2"/>
  <c r="ED549" i="2"/>
  <c r="EZ549" i="2"/>
  <c r="EN549" i="2"/>
  <c r="DY549" i="2"/>
  <c r="DT549" i="2"/>
  <c r="EX549" i="2"/>
  <c r="EI549" i="2"/>
  <c r="EA549" i="2"/>
  <c r="ER549" i="2"/>
  <c r="ET549" i="2"/>
  <c r="EG549" i="2"/>
  <c r="EQ549" i="2"/>
  <c r="FA549" i="2"/>
  <c r="FD549" i="2"/>
  <c r="EF549" i="2"/>
  <c r="EU549" i="2"/>
  <c r="FG523" i="2"/>
  <c r="DX523" i="2"/>
  <c r="EJ523" i="2"/>
  <c r="FD523" i="2"/>
  <c r="EO523" i="2"/>
  <c r="EW523" i="2"/>
  <c r="EY523" i="2"/>
  <c r="EH523" i="2"/>
  <c r="FE523" i="2"/>
  <c r="EL523" i="2"/>
  <c r="DZ523" i="2"/>
  <c r="ET523" i="2"/>
  <c r="DW523" i="2"/>
  <c r="EM523" i="2"/>
  <c r="EK523" i="2"/>
  <c r="EN523" i="2"/>
  <c r="EB523" i="2"/>
  <c r="EI523" i="2"/>
  <c r="ED523" i="2"/>
  <c r="DV523" i="2"/>
  <c r="EC523" i="2"/>
  <c r="DY523" i="2"/>
  <c r="DU523" i="2"/>
  <c r="EG523" i="2"/>
  <c r="DT523" i="2"/>
  <c r="FC523" i="2"/>
  <c r="EQ523" i="2"/>
  <c r="EA523" i="2"/>
  <c r="EU523" i="2"/>
  <c r="EV523" i="2"/>
  <c r="EP523" i="2"/>
  <c r="FA523" i="2"/>
  <c r="FF523" i="2"/>
  <c r="EE523" i="2"/>
  <c r="EF523" i="2"/>
  <c r="EZ523" i="2"/>
  <c r="ES523" i="2"/>
  <c r="ER523" i="2"/>
  <c r="FB523" i="2"/>
  <c r="EX523" i="2"/>
  <c r="BJ638" i="2"/>
  <c r="BS646" i="2"/>
  <c r="BO646" i="2"/>
  <c r="BQ646" i="2"/>
  <c r="BP646" i="2"/>
  <c r="BT646" i="2"/>
  <c r="BN646" i="2"/>
  <c r="BM646" i="2"/>
  <c r="BR646" i="2"/>
  <c r="BL646" i="2"/>
  <c r="BU646" i="2"/>
  <c r="DV474" i="2"/>
  <c r="EE474" i="2"/>
  <c r="ER474" i="2"/>
  <c r="FE474" i="2"/>
  <c r="ES474" i="2"/>
  <c r="EY474" i="2"/>
  <c r="EA474" i="2"/>
  <c r="ED474" i="2"/>
  <c r="EU474" i="2"/>
  <c r="ET474" i="2"/>
  <c r="DT474" i="2"/>
  <c r="DX474" i="2"/>
  <c r="FD474" i="2"/>
  <c r="EB474" i="2"/>
  <c r="FA474" i="2"/>
  <c r="EV474" i="2"/>
  <c r="EN474" i="2"/>
  <c r="EP474" i="2"/>
  <c r="EZ474" i="2"/>
  <c r="EW474" i="2"/>
  <c r="EQ474" i="2"/>
  <c r="EG474" i="2"/>
  <c r="DU474" i="2"/>
  <c r="EK474" i="2"/>
  <c r="EF474" i="2"/>
  <c r="EH474" i="2"/>
  <c r="EI474" i="2"/>
  <c r="EO474" i="2"/>
  <c r="FC474" i="2"/>
  <c r="FG474" i="2"/>
  <c r="DZ474" i="2"/>
  <c r="EJ474" i="2"/>
  <c r="DY474" i="2"/>
  <c r="EL474" i="2"/>
  <c r="EC474" i="2"/>
  <c r="DW474" i="2"/>
  <c r="FB474" i="2"/>
  <c r="FF474" i="2"/>
  <c r="EX474" i="2"/>
  <c r="EM474" i="2"/>
  <c r="BH676" i="2"/>
  <c r="BI676" i="2" s="1"/>
  <c r="BJ676" i="2" s="1"/>
  <c r="BP681" i="2"/>
  <c r="BS681" i="2"/>
  <c r="BO681" i="2"/>
  <c r="BU681" i="2"/>
  <c r="BR681" i="2"/>
  <c r="BQ681" i="2"/>
  <c r="BN681" i="2"/>
  <c r="BM681" i="2"/>
  <c r="BL681" i="2"/>
  <c r="BT681" i="2"/>
  <c r="EX556" i="2"/>
  <c r="FE556" i="2"/>
  <c r="ED556" i="2"/>
  <c r="EO556" i="2"/>
  <c r="DY556" i="2"/>
  <c r="FD556" i="2"/>
  <c r="FG556" i="2"/>
  <c r="EN556" i="2"/>
  <c r="EI556" i="2"/>
  <c r="EU556" i="2"/>
  <c r="EJ556" i="2"/>
  <c r="EB556" i="2"/>
  <c r="FC556" i="2"/>
  <c r="EG556" i="2"/>
  <c r="ER556" i="2"/>
  <c r="ET556" i="2"/>
  <c r="EK556" i="2"/>
  <c r="EV556" i="2"/>
  <c r="EE556" i="2"/>
  <c r="EH556" i="2"/>
  <c r="EA556" i="2"/>
  <c r="EW556" i="2"/>
  <c r="EQ556" i="2"/>
  <c r="DT556" i="2"/>
  <c r="ES556" i="2"/>
  <c r="EC556" i="2"/>
  <c r="DZ556" i="2"/>
  <c r="EY556" i="2"/>
  <c r="EZ556" i="2"/>
  <c r="DX556" i="2"/>
  <c r="FB556" i="2"/>
  <c r="FF556" i="2"/>
  <c r="EP556" i="2"/>
  <c r="EL556" i="2"/>
  <c r="FA556" i="2"/>
  <c r="EM556" i="2"/>
  <c r="DV556" i="2"/>
  <c r="EF556" i="2"/>
  <c r="DU556" i="2"/>
  <c r="DW556" i="2"/>
  <c r="DQ548" i="2"/>
  <c r="DR548" i="2" s="1"/>
  <c r="BH607" i="2"/>
  <c r="BI607" i="2" s="1"/>
  <c r="DR508" i="2"/>
  <c r="BI619" i="2"/>
  <c r="BJ619" i="2" s="1"/>
  <c r="DQ518" i="2"/>
  <c r="DR518" i="2" s="1"/>
  <c r="BS634" i="2"/>
  <c r="BN634" i="2"/>
  <c r="BL634" i="2"/>
  <c r="BO634" i="2"/>
  <c r="BT634" i="2"/>
  <c r="BR634" i="2"/>
  <c r="BU634" i="2"/>
  <c r="BQ634" i="2"/>
  <c r="BM634" i="2"/>
  <c r="BP634" i="2"/>
  <c r="CX406" i="2"/>
  <c r="CX405" i="2"/>
  <c r="CX408" i="2"/>
  <c r="CX407" i="2"/>
  <c r="CX409" i="2"/>
  <c r="DH406" i="2"/>
  <c r="DH405" i="2"/>
  <c r="DH409" i="2"/>
  <c r="DH407" i="2"/>
  <c r="DH408" i="2"/>
  <c r="DS408" i="2"/>
  <c r="DS409" i="2"/>
  <c r="DS406" i="2"/>
  <c r="DS405" i="2"/>
  <c r="DS407" i="2"/>
  <c r="DN407" i="2"/>
  <c r="DN408" i="2"/>
  <c r="DN406" i="2"/>
  <c r="DN409" i="2"/>
  <c r="DN405" i="2"/>
  <c r="DC406" i="2"/>
  <c r="DC409" i="2"/>
  <c r="DC405" i="2"/>
  <c r="DC408" i="2"/>
  <c r="DC407" i="2"/>
  <c r="EC407" i="2"/>
  <c r="EC409" i="2"/>
  <c r="EC405" i="2"/>
  <c r="EC408" i="2"/>
  <c r="EC406" i="2"/>
  <c r="EB405" i="2"/>
  <c r="EB406" i="2"/>
  <c r="EB407" i="2"/>
  <c r="EB409" i="2"/>
  <c r="EB408" i="2"/>
  <c r="DJ408" i="2"/>
  <c r="DJ405" i="2"/>
  <c r="DJ409" i="2"/>
  <c r="DJ406" i="2"/>
  <c r="DJ407" i="2"/>
  <c r="DQ555" i="2"/>
  <c r="DR555" i="2" s="1"/>
  <c r="BJ699" i="2"/>
  <c r="BH678" i="2"/>
  <c r="DP540" i="2"/>
  <c r="BJ702" i="2"/>
  <c r="BI606" i="2"/>
  <c r="BJ606" i="2" s="1"/>
  <c r="BH623" i="2"/>
  <c r="BI623" i="2" s="1"/>
  <c r="EZ543" i="2" l="1"/>
  <c r="DT543" i="2"/>
  <c r="EN543" i="2"/>
  <c r="DZ543" i="2"/>
  <c r="EU543" i="2"/>
  <c r="ER543" i="2"/>
  <c r="FC543" i="2"/>
  <c r="EK543" i="2"/>
  <c r="CE255" i="2"/>
  <c r="EE486" i="2"/>
  <c r="EO486" i="2"/>
  <c r="EC550" i="2"/>
  <c r="EW491" i="2"/>
  <c r="EG486" i="2"/>
  <c r="EM486" i="2"/>
  <c r="EL486" i="2"/>
  <c r="DT535" i="2"/>
  <c r="DX535" i="2"/>
  <c r="EC535" i="2"/>
  <c r="DU535" i="2"/>
  <c r="EJ535" i="2"/>
  <c r="ED535" i="2"/>
  <c r="EG535" i="2"/>
  <c r="ET535" i="2"/>
  <c r="ER535" i="2"/>
  <c r="EU535" i="2"/>
  <c r="DZ460" i="2"/>
  <c r="EP460" i="2"/>
  <c r="FB460" i="2"/>
  <c r="EE460" i="2"/>
  <c r="EQ460" i="2"/>
  <c r="EC460" i="2"/>
  <c r="EW460" i="2"/>
  <c r="DU460" i="2"/>
  <c r="EA460" i="2"/>
  <c r="FF460" i="2"/>
  <c r="BQ671" i="2"/>
  <c r="BT671" i="2"/>
  <c r="BU694" i="2"/>
  <c r="BM694" i="2"/>
  <c r="CN256" i="2"/>
  <c r="EF535" i="2"/>
  <c r="FF535" i="2"/>
  <c r="EA535" i="2"/>
  <c r="DV535" i="2"/>
  <c r="EZ535" i="2"/>
  <c r="DY535" i="2"/>
  <c r="EQ535" i="2"/>
  <c r="FC535" i="2"/>
  <c r="EV535" i="2"/>
  <c r="EN535" i="2"/>
  <c r="EZ460" i="2"/>
  <c r="EY460" i="2"/>
  <c r="DX460" i="2"/>
  <c r="EU460" i="2"/>
  <c r="EI460" i="2"/>
  <c r="ED460" i="2"/>
  <c r="EV460" i="2"/>
  <c r="FC460" i="2"/>
  <c r="DY460" i="2"/>
  <c r="EK460" i="2"/>
  <c r="BP671" i="2"/>
  <c r="BR671" i="2"/>
  <c r="BM671" i="2"/>
  <c r="BR694" i="2"/>
  <c r="BS694" i="2"/>
  <c r="CN255" i="2"/>
  <c r="FA535" i="2"/>
  <c r="EI535" i="2"/>
  <c r="EO535" i="2"/>
  <c r="EX535" i="2"/>
  <c r="EB535" i="2"/>
  <c r="FB535" i="2"/>
  <c r="FE535" i="2"/>
  <c r="ES535" i="2"/>
  <c r="DZ535" i="2"/>
  <c r="FG460" i="2"/>
  <c r="EX460" i="2"/>
  <c r="DT460" i="2"/>
  <c r="EH460" i="2"/>
  <c r="ER460" i="2"/>
  <c r="EL460" i="2"/>
  <c r="EG460" i="2"/>
  <c r="FE460" i="2"/>
  <c r="DW460" i="2"/>
  <c r="BU671" i="2"/>
  <c r="BO671" i="2"/>
  <c r="BP694" i="2"/>
  <c r="BQ694" i="2"/>
  <c r="FG491" i="2"/>
  <c r="CE258" i="2"/>
  <c r="EQ466" i="2"/>
  <c r="CF259" i="2"/>
  <c r="CH259" i="2"/>
  <c r="CO256" i="2"/>
  <c r="EB479" i="2"/>
  <c r="CK257" i="2"/>
  <c r="CO258" i="2"/>
  <c r="FD466" i="2"/>
  <c r="FG466" i="2"/>
  <c r="CE256" i="2"/>
  <c r="EM466" i="2"/>
  <c r="FF466" i="2"/>
  <c r="EX466" i="2"/>
  <c r="CE259" i="2"/>
  <c r="CH256" i="2"/>
  <c r="EA466" i="2"/>
  <c r="EY466" i="2"/>
  <c r="EF466" i="2"/>
  <c r="FD479" i="2"/>
  <c r="EG479" i="2"/>
  <c r="CL257" i="2"/>
  <c r="FA479" i="2"/>
  <c r="CK259" i="2"/>
  <c r="CC259" i="2"/>
  <c r="DY479" i="2"/>
  <c r="ET479" i="2"/>
  <c r="CK258" i="2"/>
  <c r="CM257" i="2"/>
  <c r="CR255" i="2"/>
  <c r="CK256" i="2"/>
  <c r="EE543" i="2"/>
  <c r="EL543" i="2"/>
  <c r="EQ543" i="2"/>
  <c r="EH543" i="2"/>
  <c r="DY543" i="2"/>
  <c r="ES543" i="2"/>
  <c r="EJ543" i="2"/>
  <c r="EG543" i="2"/>
  <c r="EO543" i="2"/>
  <c r="ET543" i="2"/>
  <c r="CI256" i="2"/>
  <c r="CQ257" i="2"/>
  <c r="CV255" i="2"/>
  <c r="CC258" i="2"/>
  <c r="CW258" i="2"/>
  <c r="EV543" i="2"/>
  <c r="DV543" i="2"/>
  <c r="EY543" i="2"/>
  <c r="EP543" i="2"/>
  <c r="EA543" i="2"/>
  <c r="EI543" i="2"/>
  <c r="FA543" i="2"/>
  <c r="DU543" i="2"/>
  <c r="FG543" i="2"/>
  <c r="EM543" i="2"/>
  <c r="CI258" i="2"/>
  <c r="CQ256" i="2"/>
  <c r="CV257" i="2"/>
  <c r="CW257" i="2"/>
  <c r="CD258" i="2"/>
  <c r="FB543" i="2"/>
  <c r="DX543" i="2"/>
  <c r="EF543" i="2"/>
  <c r="EX543" i="2"/>
  <c r="DW543" i="2"/>
  <c r="EB543" i="2"/>
  <c r="EW543" i="2"/>
  <c r="FF543" i="2"/>
  <c r="EC543" i="2"/>
  <c r="CQ259" i="2"/>
  <c r="CV259" i="2"/>
  <c r="CC256" i="2"/>
  <c r="CW256" i="2"/>
  <c r="CD255" i="2"/>
  <c r="ES479" i="2"/>
  <c r="DT479" i="2"/>
  <c r="EX479" i="2"/>
  <c r="EQ479" i="2"/>
  <c r="CI255" i="2"/>
  <c r="CI257" i="2"/>
  <c r="CQ258" i="2"/>
  <c r="CY255" i="2"/>
  <c r="CV258" i="2"/>
  <c r="CC257" i="2"/>
  <c r="CW259" i="2"/>
  <c r="CD257" i="2"/>
  <c r="EC479" i="2"/>
  <c r="DX479" i="2"/>
  <c r="DW479" i="2"/>
  <c r="ER479" i="2"/>
  <c r="CD259" i="2"/>
  <c r="CF257" i="2"/>
  <c r="CM258" i="2"/>
  <c r="CR258" i="2"/>
  <c r="CF256" i="2"/>
  <c r="CH257" i="2"/>
  <c r="CO255" i="2"/>
  <c r="CJ256" i="2"/>
  <c r="EO479" i="2"/>
  <c r="FC479" i="2"/>
  <c r="EF479" i="2"/>
  <c r="EJ479" i="2"/>
  <c r="EH479" i="2"/>
  <c r="EW479" i="2"/>
  <c r="EM479" i="2"/>
  <c r="CF255" i="2"/>
  <c r="CH255" i="2"/>
  <c r="CO257" i="2"/>
  <c r="CJ257" i="2"/>
  <c r="EN479" i="2"/>
  <c r="FG479" i="2"/>
  <c r="DZ479" i="2"/>
  <c r="EZ479" i="2"/>
  <c r="FB479" i="2"/>
  <c r="FE479" i="2"/>
  <c r="EV479" i="2"/>
  <c r="EY479" i="2"/>
  <c r="CJ255" i="2"/>
  <c r="ED479" i="2"/>
  <c r="EE479" i="2"/>
  <c r="EP479" i="2"/>
  <c r="EA479" i="2"/>
  <c r="FF479" i="2"/>
  <c r="EU479" i="2"/>
  <c r="EL479" i="2"/>
  <c r="EK479" i="2"/>
  <c r="EI479" i="2"/>
  <c r="ED476" i="2"/>
  <c r="CM256" i="2"/>
  <c r="CM259" i="2"/>
  <c r="CR259" i="2"/>
  <c r="CU255" i="2"/>
  <c r="CR256" i="2"/>
  <c r="CU256" i="2"/>
  <c r="CU258" i="2"/>
  <c r="EE550" i="2"/>
  <c r="EY550" i="2"/>
  <c r="EK550" i="2"/>
  <c r="EL550" i="2"/>
  <c r="FG550" i="2"/>
  <c r="DW550" i="2"/>
  <c r="ET550" i="2"/>
  <c r="EV550" i="2"/>
  <c r="DV550" i="2"/>
  <c r="DU550" i="2"/>
  <c r="ER466" i="2"/>
  <c r="DY466" i="2"/>
  <c r="ED466" i="2"/>
  <c r="FA466" i="2"/>
  <c r="EI466" i="2"/>
  <c r="EK466" i="2"/>
  <c r="FB466" i="2"/>
  <c r="DV466" i="2"/>
  <c r="EW466" i="2"/>
  <c r="EZ466" i="2"/>
  <c r="CY256" i="2"/>
  <c r="FA550" i="2"/>
  <c r="EI550" i="2"/>
  <c r="DT550" i="2"/>
  <c r="EJ550" i="2"/>
  <c r="EH550" i="2"/>
  <c r="ES550" i="2"/>
  <c r="FE550" i="2"/>
  <c r="EU550" i="2"/>
  <c r="EN550" i="2"/>
  <c r="FD550" i="2"/>
  <c r="ES466" i="2"/>
  <c r="EU466" i="2"/>
  <c r="EN466" i="2"/>
  <c r="EJ466" i="2"/>
  <c r="EB466" i="2"/>
  <c r="FC466" i="2"/>
  <c r="FE466" i="2"/>
  <c r="DU466" i="2"/>
  <c r="EC466" i="2"/>
  <c r="DT466" i="2"/>
  <c r="CY259" i="2"/>
  <c r="FF550" i="2"/>
  <c r="EB550" i="2"/>
  <c r="EF550" i="2"/>
  <c r="DY550" i="2"/>
  <c r="DZ550" i="2"/>
  <c r="EX550" i="2"/>
  <c r="EQ550" i="2"/>
  <c r="ED550" i="2"/>
  <c r="EZ550" i="2"/>
  <c r="EH466" i="2"/>
  <c r="EG466" i="2"/>
  <c r="EP466" i="2"/>
  <c r="DW466" i="2"/>
  <c r="EE466" i="2"/>
  <c r="EV466" i="2"/>
  <c r="EL466" i="2"/>
  <c r="DZ466" i="2"/>
  <c r="EO466" i="2"/>
  <c r="CY258" i="2"/>
  <c r="CG255" i="2"/>
  <c r="CX259" i="2"/>
  <c r="CP255" i="2"/>
  <c r="EW476" i="2"/>
  <c r="CG257" i="2"/>
  <c r="CX257" i="2"/>
  <c r="CP258" i="2"/>
  <c r="CG259" i="2"/>
  <c r="CX258" i="2"/>
  <c r="CP257" i="2"/>
  <c r="CG258" i="2"/>
  <c r="CX256" i="2"/>
  <c r="CP256" i="2"/>
  <c r="BL608" i="2"/>
  <c r="BN608" i="2"/>
  <c r="BU608" i="2"/>
  <c r="BO677" i="2"/>
  <c r="BQ677" i="2"/>
  <c r="DT486" i="2"/>
  <c r="FG486" i="2"/>
  <c r="ER486" i="2"/>
  <c r="EU486" i="2"/>
  <c r="EN486" i="2"/>
  <c r="EF486" i="2"/>
  <c r="ES486" i="2"/>
  <c r="EQ486" i="2"/>
  <c r="FB486" i="2"/>
  <c r="EZ486" i="2"/>
  <c r="BU679" i="2"/>
  <c r="BS679" i="2"/>
  <c r="DZ491" i="2"/>
  <c r="FB491" i="2"/>
  <c r="EO476" i="2"/>
  <c r="EK476" i="2"/>
  <c r="BR608" i="2"/>
  <c r="BS608" i="2"/>
  <c r="BP608" i="2"/>
  <c r="BU677" i="2"/>
  <c r="BR677" i="2"/>
  <c r="BM677" i="2"/>
  <c r="FD486" i="2"/>
  <c r="DV486" i="2"/>
  <c r="DX486" i="2"/>
  <c r="FA486" i="2"/>
  <c r="DZ486" i="2"/>
  <c r="FE486" i="2"/>
  <c r="EV486" i="2"/>
  <c r="DW486" i="2"/>
  <c r="EI486" i="2"/>
  <c r="ED486" i="2"/>
  <c r="BQ679" i="2"/>
  <c r="BO679" i="2"/>
  <c r="BL679" i="2"/>
  <c r="EK491" i="2"/>
  <c r="EY491" i="2"/>
  <c r="EJ491" i="2"/>
  <c r="EF476" i="2"/>
  <c r="DY476" i="2"/>
  <c r="BM608" i="2"/>
  <c r="BP677" i="2"/>
  <c r="BS677" i="2"/>
  <c r="DU486" i="2"/>
  <c r="EY486" i="2"/>
  <c r="ET486" i="2"/>
  <c r="EW486" i="2"/>
  <c r="EJ486" i="2"/>
  <c r="EP486" i="2"/>
  <c r="EX486" i="2"/>
  <c r="EC486" i="2"/>
  <c r="EB486" i="2"/>
  <c r="BT679" i="2"/>
  <c r="BN679" i="2"/>
  <c r="FD491" i="2"/>
  <c r="DV491" i="2"/>
  <c r="ES491" i="2"/>
  <c r="EE476" i="2"/>
  <c r="DU476" i="2"/>
  <c r="EH491" i="2"/>
  <c r="EO491" i="2"/>
  <c r="FF491" i="2"/>
  <c r="DY491" i="2"/>
  <c r="EL491" i="2"/>
  <c r="EQ491" i="2"/>
  <c r="ET491" i="2"/>
  <c r="EU491" i="2"/>
  <c r="EV491" i="2"/>
  <c r="FC491" i="2"/>
  <c r="FG476" i="2"/>
  <c r="FD476" i="2"/>
  <c r="EM476" i="2"/>
  <c r="EG476" i="2"/>
  <c r="ET476" i="2"/>
  <c r="EC476" i="2"/>
  <c r="EZ476" i="2"/>
  <c r="DZ476" i="2"/>
  <c r="EN491" i="2"/>
  <c r="DT491" i="2"/>
  <c r="EX491" i="2"/>
  <c r="ED491" i="2"/>
  <c r="DW491" i="2"/>
  <c r="EG491" i="2"/>
  <c r="EA491" i="2"/>
  <c r="EF491" i="2"/>
  <c r="ER491" i="2"/>
  <c r="FA491" i="2"/>
  <c r="DV476" i="2"/>
  <c r="ER476" i="2"/>
  <c r="DT476" i="2"/>
  <c r="FF476" i="2"/>
  <c r="EJ476" i="2"/>
  <c r="EV476" i="2"/>
  <c r="ES476" i="2"/>
  <c r="FA476" i="2"/>
  <c r="EB491" i="2"/>
  <c r="EZ491" i="2"/>
  <c r="DX491" i="2"/>
  <c r="EM491" i="2"/>
  <c r="EP491" i="2"/>
  <c r="FE491" i="2"/>
  <c r="DU491" i="2"/>
  <c r="EE491" i="2"/>
  <c r="EC491" i="2"/>
  <c r="EN476" i="2"/>
  <c r="FC476" i="2"/>
  <c r="FE476" i="2"/>
  <c r="EY476" i="2"/>
  <c r="EX476" i="2"/>
  <c r="EP476" i="2"/>
  <c r="EA476" i="2"/>
  <c r="EL476" i="2"/>
  <c r="DW476" i="2"/>
  <c r="FB476" i="2"/>
  <c r="EH476" i="2"/>
  <c r="EQ476" i="2"/>
  <c r="EU476" i="2"/>
  <c r="EB476" i="2"/>
  <c r="EI476" i="2"/>
  <c r="FA552" i="2"/>
  <c r="EZ552" i="2"/>
  <c r="EN552" i="2"/>
  <c r="EH552" i="2"/>
  <c r="DV552" i="2"/>
  <c r="EF552" i="2"/>
  <c r="EY552" i="2"/>
  <c r="EL552" i="2"/>
  <c r="EV552" i="2"/>
  <c r="FD552" i="2"/>
  <c r="EU552" i="2"/>
  <c r="EQ552" i="2"/>
  <c r="EX552" i="2"/>
  <c r="DT552" i="2"/>
  <c r="FC552" i="2"/>
  <c r="EO552" i="2"/>
  <c r="DX552" i="2"/>
  <c r="DY552" i="2"/>
  <c r="ET552" i="2"/>
  <c r="EB552" i="2"/>
  <c r="DW552" i="2"/>
  <c r="EP552" i="2"/>
  <c r="EK552" i="2"/>
  <c r="ER552" i="2"/>
  <c r="EA552" i="2"/>
  <c r="FF552" i="2"/>
  <c r="EW552" i="2"/>
  <c r="EE552" i="2"/>
  <c r="EG552" i="2"/>
  <c r="FB552" i="2"/>
  <c r="EC552" i="2"/>
  <c r="DZ552" i="2"/>
  <c r="FE552" i="2"/>
  <c r="DU552" i="2"/>
  <c r="EI552" i="2"/>
  <c r="EM552" i="2"/>
  <c r="EJ552" i="2"/>
  <c r="FG552" i="2"/>
  <c r="ES552" i="2"/>
  <c r="ED552" i="2"/>
  <c r="BP626" i="2"/>
  <c r="BU626" i="2"/>
  <c r="BT626" i="2"/>
  <c r="BO626" i="2"/>
  <c r="BL626" i="2"/>
  <c r="BR626" i="2"/>
  <c r="BM626" i="2"/>
  <c r="BQ626" i="2"/>
  <c r="BN626" i="2"/>
  <c r="BS626" i="2"/>
  <c r="ER536" i="2"/>
  <c r="DY536" i="2"/>
  <c r="EY536" i="2"/>
  <c r="DW536" i="2"/>
  <c r="ET536" i="2"/>
  <c r="DV536" i="2"/>
  <c r="EF536" i="2"/>
  <c r="EC536" i="2"/>
  <c r="EB536" i="2"/>
  <c r="EO536" i="2"/>
  <c r="EW536" i="2"/>
  <c r="FB536" i="2"/>
  <c r="FE536" i="2"/>
  <c r="EH536" i="2"/>
  <c r="EZ536" i="2"/>
  <c r="ES536" i="2"/>
  <c r="DT536" i="2"/>
  <c r="EP536" i="2"/>
  <c r="EN536" i="2"/>
  <c r="FG536" i="2"/>
  <c r="EL536" i="2"/>
  <c r="EU536" i="2"/>
  <c r="EA536" i="2"/>
  <c r="EV536" i="2"/>
  <c r="FC536" i="2"/>
  <c r="ED536" i="2"/>
  <c r="DU536" i="2"/>
  <c r="EK536" i="2"/>
  <c r="EX536" i="2"/>
  <c r="EJ536" i="2"/>
  <c r="EE536" i="2"/>
  <c r="DX536" i="2"/>
  <c r="DZ536" i="2"/>
  <c r="EI536" i="2"/>
  <c r="EQ536" i="2"/>
  <c r="EM536" i="2"/>
  <c r="FF536" i="2"/>
  <c r="EG536" i="2"/>
  <c r="FA536" i="2"/>
  <c r="FD536" i="2"/>
  <c r="BP667" i="2"/>
  <c r="BS667" i="2"/>
  <c r="BT667" i="2"/>
  <c r="BN667" i="2"/>
  <c r="BQ667" i="2"/>
  <c r="BM667" i="2"/>
  <c r="BR667" i="2"/>
  <c r="BU667" i="2"/>
  <c r="BL667" i="2"/>
  <c r="BO667" i="2"/>
  <c r="BO682" i="2"/>
  <c r="BQ682" i="2"/>
  <c r="BP682" i="2"/>
  <c r="BM682" i="2"/>
  <c r="BT682" i="2"/>
  <c r="BS682" i="2"/>
  <c r="BL682" i="2"/>
  <c r="BN682" i="2"/>
  <c r="BR682" i="2"/>
  <c r="BU682" i="2"/>
  <c r="EE468" i="2"/>
  <c r="FD468" i="2"/>
  <c r="EA468" i="2"/>
  <c r="DV468" i="2"/>
  <c r="EC468" i="2"/>
  <c r="ED468" i="2"/>
  <c r="DU468" i="2"/>
  <c r="DY468" i="2"/>
  <c r="FB468" i="2"/>
  <c r="FG468" i="2"/>
  <c r="FA468" i="2"/>
  <c r="EY468" i="2"/>
  <c r="DX468" i="2"/>
  <c r="EH468" i="2"/>
  <c r="DT468" i="2"/>
  <c r="EV468" i="2"/>
  <c r="EX468" i="2"/>
  <c r="EQ468" i="2"/>
  <c r="ER468" i="2"/>
  <c r="ET468" i="2"/>
  <c r="EW468" i="2"/>
  <c r="EF468" i="2"/>
  <c r="EK468" i="2"/>
  <c r="EL468" i="2"/>
  <c r="FF468" i="2"/>
  <c r="ES468" i="2"/>
  <c r="EZ468" i="2"/>
  <c r="EO468" i="2"/>
  <c r="DZ468" i="2"/>
  <c r="EM468" i="2"/>
  <c r="EJ468" i="2"/>
  <c r="EB468" i="2"/>
  <c r="EP468" i="2"/>
  <c r="EI468" i="2"/>
  <c r="EU468" i="2"/>
  <c r="FE468" i="2"/>
  <c r="DW468" i="2"/>
  <c r="EN468" i="2"/>
  <c r="EG468" i="2"/>
  <c r="FC468" i="2"/>
  <c r="EL475" i="2"/>
  <c r="EU475" i="2"/>
  <c r="FG475" i="2"/>
  <c r="ES475" i="2"/>
  <c r="DX475" i="2"/>
  <c r="DT475" i="2"/>
  <c r="DZ475" i="2"/>
  <c r="EI475" i="2"/>
  <c r="EN475" i="2"/>
  <c r="EA475" i="2"/>
  <c r="FA475" i="2"/>
  <c r="EY475" i="2"/>
  <c r="DV475" i="2"/>
  <c r="EQ475" i="2"/>
  <c r="EF475" i="2"/>
  <c r="ET475" i="2"/>
  <c r="EM475" i="2"/>
  <c r="EP475" i="2"/>
  <c r="ER475" i="2"/>
  <c r="ED475" i="2"/>
  <c r="EG475" i="2"/>
  <c r="EH475" i="2"/>
  <c r="EK475" i="2"/>
  <c r="FD475" i="2"/>
  <c r="EZ475" i="2"/>
  <c r="FF475" i="2"/>
  <c r="DU475" i="2"/>
  <c r="DW475" i="2"/>
  <c r="EO475" i="2"/>
  <c r="EC475" i="2"/>
  <c r="FB475" i="2"/>
  <c r="EV475" i="2"/>
  <c r="EB475" i="2"/>
  <c r="EE475" i="2"/>
  <c r="FC475" i="2"/>
  <c r="EJ475" i="2"/>
  <c r="DY475" i="2"/>
  <c r="FE475" i="2"/>
  <c r="EW475" i="2"/>
  <c r="EX475" i="2"/>
  <c r="EP492" i="2"/>
  <c r="FF492" i="2"/>
  <c r="EI492" i="2"/>
  <c r="EL492" i="2"/>
  <c r="EM492" i="2"/>
  <c r="EH492" i="2"/>
  <c r="DX492" i="2"/>
  <c r="DT492" i="2"/>
  <c r="EB492" i="2"/>
  <c r="FG492" i="2"/>
  <c r="ES492" i="2"/>
  <c r="EC492" i="2"/>
  <c r="DY492" i="2"/>
  <c r="EG492" i="2"/>
  <c r="FA492" i="2"/>
  <c r="EF492" i="2"/>
  <c r="EE492" i="2"/>
  <c r="EK492" i="2"/>
  <c r="DW492" i="2"/>
  <c r="EU492" i="2"/>
  <c r="FE492" i="2"/>
  <c r="EA492" i="2"/>
  <c r="DU492" i="2"/>
  <c r="DZ492" i="2"/>
  <c r="ET492" i="2"/>
  <c r="DV492" i="2"/>
  <c r="FD492" i="2"/>
  <c r="FB492" i="2"/>
  <c r="EX492" i="2"/>
  <c r="ER492" i="2"/>
  <c r="ED492" i="2"/>
  <c r="EJ492" i="2"/>
  <c r="EO492" i="2"/>
  <c r="EZ492" i="2"/>
  <c r="EQ492" i="2"/>
  <c r="EV492" i="2"/>
  <c r="FC492" i="2"/>
  <c r="EN492" i="2"/>
  <c r="EW492" i="2"/>
  <c r="EY492" i="2"/>
  <c r="BM665" i="2"/>
  <c r="BO665" i="2"/>
  <c r="BQ665" i="2"/>
  <c r="BR665" i="2"/>
  <c r="BP665" i="2"/>
  <c r="BL665" i="2"/>
  <c r="BT665" i="2"/>
  <c r="BN665" i="2"/>
  <c r="BU665" i="2"/>
  <c r="BS665" i="2"/>
  <c r="BT658" i="2"/>
  <c r="BM658" i="2"/>
  <c r="BR658" i="2"/>
  <c r="BL658" i="2"/>
  <c r="BQ658" i="2"/>
  <c r="BP658" i="2"/>
  <c r="BN658" i="2"/>
  <c r="BU658" i="2"/>
  <c r="BS658" i="2"/>
  <c r="BO658" i="2"/>
  <c r="DR521" i="2"/>
  <c r="DX521" i="2" s="1"/>
  <c r="FE477" i="2"/>
  <c r="DZ477" i="2"/>
  <c r="EI477" i="2"/>
  <c r="FB477" i="2"/>
  <c r="DY477" i="2"/>
  <c r="EG477" i="2"/>
  <c r="EY477" i="2"/>
  <c r="FF477" i="2"/>
  <c r="EP477" i="2"/>
  <c r="DV477" i="2"/>
  <c r="EE477" i="2"/>
  <c r="EB477" i="2"/>
  <c r="FA477" i="2"/>
  <c r="EV477" i="2"/>
  <c r="EZ477" i="2"/>
  <c r="EN477" i="2"/>
  <c r="FC477" i="2"/>
  <c r="FG477" i="2"/>
  <c r="DX477" i="2"/>
  <c r="EC477" i="2"/>
  <c r="DU477" i="2"/>
  <c r="EU477" i="2"/>
  <c r="EH477" i="2"/>
  <c r="DW477" i="2"/>
  <c r="EF477" i="2"/>
  <c r="EA477" i="2"/>
  <c r="EX477" i="2"/>
  <c r="EW477" i="2"/>
  <c r="ES477" i="2"/>
  <c r="EM477" i="2"/>
  <c r="DT477" i="2"/>
  <c r="EJ477" i="2"/>
  <c r="ER477" i="2"/>
  <c r="ED477" i="2"/>
  <c r="EO477" i="2"/>
  <c r="FD477" i="2"/>
  <c r="EL477" i="2"/>
  <c r="EQ477" i="2"/>
  <c r="EK477" i="2"/>
  <c r="ET477" i="2"/>
  <c r="BT652" i="2"/>
  <c r="BQ652" i="2"/>
  <c r="BS652" i="2"/>
  <c r="BP652" i="2"/>
  <c r="BR652" i="2"/>
  <c r="BL652" i="2"/>
  <c r="BU652" i="2"/>
  <c r="BO652" i="2"/>
  <c r="BM652" i="2"/>
  <c r="BN652" i="2"/>
  <c r="EA488" i="2"/>
  <c r="EW488" i="2"/>
  <c r="EC488" i="2"/>
  <c r="FA488" i="2"/>
  <c r="FE488" i="2"/>
  <c r="EX488" i="2"/>
  <c r="ER488" i="2"/>
  <c r="EY488" i="2"/>
  <c r="EO488" i="2"/>
  <c r="EN488" i="2"/>
  <c r="EP488" i="2"/>
  <c r="DU488" i="2"/>
  <c r="EK488" i="2"/>
  <c r="EM488" i="2"/>
  <c r="ET488" i="2"/>
  <c r="FF488" i="2"/>
  <c r="EU488" i="2"/>
  <c r="DV488" i="2"/>
  <c r="EH488" i="2"/>
  <c r="EZ488" i="2"/>
  <c r="EF488" i="2"/>
  <c r="EL488" i="2"/>
  <c r="DY488" i="2"/>
  <c r="ED488" i="2"/>
  <c r="EB488" i="2"/>
  <c r="DT488" i="2"/>
  <c r="EG488" i="2"/>
  <c r="FG488" i="2"/>
  <c r="DW488" i="2"/>
  <c r="EJ488" i="2"/>
  <c r="EV488" i="2"/>
  <c r="DX488" i="2"/>
  <c r="EQ488" i="2"/>
  <c r="FB488" i="2"/>
  <c r="EI488" i="2"/>
  <c r="FD488" i="2"/>
  <c r="DZ488" i="2"/>
  <c r="EE488" i="2"/>
  <c r="ES488" i="2"/>
  <c r="FC488" i="2"/>
  <c r="EZ469" i="2"/>
  <c r="EH469" i="2"/>
  <c r="DY469" i="2"/>
  <c r="ED469" i="2"/>
  <c r="EM469" i="2"/>
  <c r="EL469" i="2"/>
  <c r="FE469" i="2"/>
  <c r="EB469" i="2"/>
  <c r="DZ469" i="2"/>
  <c r="EX469" i="2"/>
  <c r="FD469" i="2"/>
  <c r="EP469" i="2"/>
  <c r="DT469" i="2"/>
  <c r="EK469" i="2"/>
  <c r="EO469" i="2"/>
  <c r="DX469" i="2"/>
  <c r="EQ469" i="2"/>
  <c r="EA469" i="2"/>
  <c r="EJ469" i="2"/>
  <c r="FB469" i="2"/>
  <c r="EV469" i="2"/>
  <c r="EU469" i="2"/>
  <c r="FF469" i="2"/>
  <c r="DU469" i="2"/>
  <c r="EF469" i="2"/>
  <c r="ER469" i="2"/>
  <c r="DV469" i="2"/>
  <c r="ET469" i="2"/>
  <c r="EY469" i="2"/>
  <c r="DW469" i="2"/>
  <c r="EE469" i="2"/>
  <c r="FG469" i="2"/>
  <c r="EW469" i="2"/>
  <c r="EG469" i="2"/>
  <c r="FC469" i="2"/>
  <c r="FA469" i="2"/>
  <c r="EI469" i="2"/>
  <c r="ES469" i="2"/>
  <c r="EC469" i="2"/>
  <c r="EN469" i="2"/>
  <c r="BO637" i="2"/>
  <c r="BN637" i="2"/>
  <c r="BM637" i="2"/>
  <c r="BS637" i="2"/>
  <c r="BR637" i="2"/>
  <c r="BQ637" i="2"/>
  <c r="BP637" i="2"/>
  <c r="BU637" i="2"/>
  <c r="BL637" i="2"/>
  <c r="BT637" i="2"/>
  <c r="BQ606" i="2"/>
  <c r="BO606" i="2"/>
  <c r="BT606" i="2"/>
  <c r="BS606" i="2"/>
  <c r="BN606" i="2"/>
  <c r="BU606" i="2"/>
  <c r="BL606" i="2"/>
  <c r="BP606" i="2"/>
  <c r="BR606" i="2"/>
  <c r="BM606" i="2"/>
  <c r="EP524" i="2"/>
  <c r="EF524" i="2"/>
  <c r="DY524" i="2"/>
  <c r="EM524" i="2"/>
  <c r="ET524" i="2"/>
  <c r="FD524" i="2"/>
  <c r="EJ524" i="2"/>
  <c r="EU524" i="2"/>
  <c r="EG524" i="2"/>
  <c r="DZ524" i="2"/>
  <c r="DT524" i="2"/>
  <c r="EA524" i="2"/>
  <c r="EX524" i="2"/>
  <c r="EV524" i="2"/>
  <c r="FE524" i="2"/>
  <c r="FG524" i="2"/>
  <c r="EL524" i="2"/>
  <c r="FA524" i="2"/>
  <c r="EC524" i="2"/>
  <c r="ES524" i="2"/>
  <c r="EQ524" i="2"/>
  <c r="FF524" i="2"/>
  <c r="ED524" i="2"/>
  <c r="EW524" i="2"/>
  <c r="EH524" i="2"/>
  <c r="DU524" i="2"/>
  <c r="DW524" i="2"/>
  <c r="FC524" i="2"/>
  <c r="DV524" i="2"/>
  <c r="EE524" i="2"/>
  <c r="ER524" i="2"/>
  <c r="EK524" i="2"/>
  <c r="DX524" i="2"/>
  <c r="EB524" i="2"/>
  <c r="FB524" i="2"/>
  <c r="EZ524" i="2"/>
  <c r="EY524" i="2"/>
  <c r="EN524" i="2"/>
  <c r="EI524" i="2"/>
  <c r="EO524" i="2"/>
  <c r="EN487" i="2"/>
  <c r="EI487" i="2"/>
  <c r="EB487" i="2"/>
  <c r="EE487" i="2"/>
  <c r="EG487" i="2"/>
  <c r="EC487" i="2"/>
  <c r="EH487" i="2"/>
  <c r="DZ487" i="2"/>
  <c r="FD487" i="2"/>
  <c r="FB487" i="2"/>
  <c r="DV487" i="2"/>
  <c r="ED487" i="2"/>
  <c r="ER487" i="2"/>
  <c r="ET487" i="2"/>
  <c r="FE487" i="2"/>
  <c r="EW487" i="2"/>
  <c r="EV487" i="2"/>
  <c r="EY487" i="2"/>
  <c r="EJ487" i="2"/>
  <c r="FF487" i="2"/>
  <c r="DT487" i="2"/>
  <c r="FC487" i="2"/>
  <c r="DX487" i="2"/>
  <c r="EL487" i="2"/>
  <c r="EA487" i="2"/>
  <c r="EZ487" i="2"/>
  <c r="EU487" i="2"/>
  <c r="FA487" i="2"/>
  <c r="EP487" i="2"/>
  <c r="FG487" i="2"/>
  <c r="EQ487" i="2"/>
  <c r="EK487" i="2"/>
  <c r="EO487" i="2"/>
  <c r="DU487" i="2"/>
  <c r="DW487" i="2"/>
  <c r="EF487" i="2"/>
  <c r="ES487" i="2"/>
  <c r="EX487" i="2"/>
  <c r="EM487" i="2"/>
  <c r="DY487" i="2"/>
  <c r="BO639" i="2"/>
  <c r="BS639" i="2"/>
  <c r="BM639" i="2"/>
  <c r="BR639" i="2"/>
  <c r="BQ639" i="2"/>
  <c r="BT639" i="2"/>
  <c r="BP639" i="2"/>
  <c r="BU639" i="2"/>
  <c r="BL639" i="2"/>
  <c r="BN639" i="2"/>
  <c r="DZ518" i="2"/>
  <c r="EL518" i="2"/>
  <c r="DX518" i="2"/>
  <c r="EW518" i="2"/>
  <c r="FA518" i="2"/>
  <c r="DU518" i="2"/>
  <c r="EP518" i="2"/>
  <c r="EA518" i="2"/>
  <c r="EH518" i="2"/>
  <c r="EK518" i="2"/>
  <c r="EI518" i="2"/>
  <c r="EG518" i="2"/>
  <c r="DW518" i="2"/>
  <c r="EF518" i="2"/>
  <c r="EZ518" i="2"/>
  <c r="FG518" i="2"/>
  <c r="EX518" i="2"/>
  <c r="EC518" i="2"/>
  <c r="DV518" i="2"/>
  <c r="EJ518" i="2"/>
  <c r="EV518" i="2"/>
  <c r="FD518" i="2"/>
  <c r="EE518" i="2"/>
  <c r="FE518" i="2"/>
  <c r="ET518" i="2"/>
  <c r="EN518" i="2"/>
  <c r="EB518" i="2"/>
  <c r="EY518" i="2"/>
  <c r="EU518" i="2"/>
  <c r="FC518" i="2"/>
  <c r="EM518" i="2"/>
  <c r="ER518" i="2"/>
  <c r="ED518" i="2"/>
  <c r="FB518" i="2"/>
  <c r="EO518" i="2"/>
  <c r="EQ518" i="2"/>
  <c r="DY518" i="2"/>
  <c r="FF518" i="2"/>
  <c r="ES518" i="2"/>
  <c r="DT518" i="2"/>
  <c r="EF548" i="2"/>
  <c r="EA548" i="2"/>
  <c r="DZ548" i="2"/>
  <c r="DY548" i="2"/>
  <c r="ET548" i="2"/>
  <c r="FC548" i="2"/>
  <c r="EK548" i="2"/>
  <c r="DU548" i="2"/>
  <c r="EG548" i="2"/>
  <c r="FF548" i="2"/>
  <c r="FG548" i="2"/>
  <c r="EE548" i="2"/>
  <c r="EY548" i="2"/>
  <c r="EN548" i="2"/>
  <c r="FB548" i="2"/>
  <c r="ER548" i="2"/>
  <c r="FD548" i="2"/>
  <c r="EH548" i="2"/>
  <c r="DX548" i="2"/>
  <c r="EO548" i="2"/>
  <c r="EB548" i="2"/>
  <c r="EX548" i="2"/>
  <c r="EV548" i="2"/>
  <c r="EP548" i="2"/>
  <c r="EL548" i="2"/>
  <c r="EI548" i="2"/>
  <c r="EC548" i="2"/>
  <c r="FE548" i="2"/>
  <c r="ES548" i="2"/>
  <c r="FA548" i="2"/>
  <c r="ED548" i="2"/>
  <c r="EJ548" i="2"/>
  <c r="DT548" i="2"/>
  <c r="EU548" i="2"/>
  <c r="EM548" i="2"/>
  <c r="EW548" i="2"/>
  <c r="EQ548" i="2"/>
  <c r="DV548" i="2"/>
  <c r="EZ548" i="2"/>
  <c r="DW548" i="2"/>
  <c r="DV538" i="2"/>
  <c r="EQ538" i="2"/>
  <c r="DX538" i="2"/>
  <c r="EP538" i="2"/>
  <c r="EN538" i="2"/>
  <c r="ED538" i="2"/>
  <c r="EM538" i="2"/>
  <c r="EJ538" i="2"/>
  <c r="ES538" i="2"/>
  <c r="FD538" i="2"/>
  <c r="EL538" i="2"/>
  <c r="EO538" i="2"/>
  <c r="EU538" i="2"/>
  <c r="FB538" i="2"/>
  <c r="FE538" i="2"/>
  <c r="EX538" i="2"/>
  <c r="EW538" i="2"/>
  <c r="ET538" i="2"/>
  <c r="ER538" i="2"/>
  <c r="DT538" i="2"/>
  <c r="EH538" i="2"/>
  <c r="EI538" i="2"/>
  <c r="FA538" i="2"/>
  <c r="DU538" i="2"/>
  <c r="EC538" i="2"/>
  <c r="EA538" i="2"/>
  <c r="EG538" i="2"/>
  <c r="DW538" i="2"/>
  <c r="EE538" i="2"/>
  <c r="FG538" i="2"/>
  <c r="EF538" i="2"/>
  <c r="EZ538" i="2"/>
  <c r="EB538" i="2"/>
  <c r="EK538" i="2"/>
  <c r="DZ538" i="2"/>
  <c r="EY538" i="2"/>
  <c r="DY538" i="2"/>
  <c r="FF538" i="2"/>
  <c r="EV538" i="2"/>
  <c r="FC538" i="2"/>
  <c r="BM691" i="2"/>
  <c r="BP691" i="2"/>
  <c r="BS691" i="2"/>
  <c r="BQ691" i="2"/>
  <c r="BL691" i="2"/>
  <c r="BO691" i="2"/>
  <c r="BN691" i="2"/>
  <c r="BR691" i="2"/>
  <c r="BU691" i="2"/>
  <c r="BT691" i="2"/>
  <c r="DX537" i="2"/>
  <c r="EL537" i="2"/>
  <c r="DZ537" i="2"/>
  <c r="FB537" i="2"/>
  <c r="FD537" i="2"/>
  <c r="FA537" i="2"/>
  <c r="EJ537" i="2"/>
  <c r="DW537" i="2"/>
  <c r="ES537" i="2"/>
  <c r="EK537" i="2"/>
  <c r="EE537" i="2"/>
  <c r="EG537" i="2"/>
  <c r="ED537" i="2"/>
  <c r="EM537" i="2"/>
  <c r="ET537" i="2"/>
  <c r="DY537" i="2"/>
  <c r="EC537" i="2"/>
  <c r="ER537" i="2"/>
  <c r="EZ537" i="2"/>
  <c r="EP537" i="2"/>
  <c r="FF537" i="2"/>
  <c r="EV537" i="2"/>
  <c r="DT537" i="2"/>
  <c r="EH537" i="2"/>
  <c r="EU537" i="2"/>
  <c r="DU537" i="2"/>
  <c r="FG537" i="2"/>
  <c r="FE537" i="2"/>
  <c r="EB537" i="2"/>
  <c r="EY537" i="2"/>
  <c r="EA537" i="2"/>
  <c r="EN537" i="2"/>
  <c r="DV537" i="2"/>
  <c r="EX537" i="2"/>
  <c r="EI537" i="2"/>
  <c r="EF537" i="2"/>
  <c r="FC537" i="2"/>
  <c r="EO537" i="2"/>
  <c r="EQ537" i="2"/>
  <c r="EW537" i="2"/>
  <c r="EC554" i="2"/>
  <c r="EW554" i="2"/>
  <c r="EM554" i="2"/>
  <c r="ER554" i="2"/>
  <c r="EB554" i="2"/>
  <c r="EA554" i="2"/>
  <c r="EJ554" i="2"/>
  <c r="ED554" i="2"/>
  <c r="ET554" i="2"/>
  <c r="EG554" i="2"/>
  <c r="FF554" i="2"/>
  <c r="DU554" i="2"/>
  <c r="FA554" i="2"/>
  <c r="EI554" i="2"/>
  <c r="DV554" i="2"/>
  <c r="EV554" i="2"/>
  <c r="DX554" i="2"/>
  <c r="EZ554" i="2"/>
  <c r="EY554" i="2"/>
  <c r="EN554" i="2"/>
  <c r="FB554" i="2"/>
  <c r="DZ554" i="2"/>
  <c r="ES554" i="2"/>
  <c r="FD554" i="2"/>
  <c r="DT554" i="2"/>
  <c r="EE554" i="2"/>
  <c r="FE554" i="2"/>
  <c r="EH554" i="2"/>
  <c r="EO554" i="2"/>
  <c r="EP554" i="2"/>
  <c r="EK554" i="2"/>
  <c r="FG554" i="2"/>
  <c r="DY554" i="2"/>
  <c r="DW554" i="2"/>
  <c r="FC554" i="2"/>
  <c r="EU554" i="2"/>
  <c r="EL554" i="2"/>
  <c r="EF554" i="2"/>
  <c r="EX554" i="2"/>
  <c r="EQ554" i="2"/>
  <c r="EP519" i="2"/>
  <c r="EG519" i="2"/>
  <c r="DW519" i="2"/>
  <c r="DU519" i="2"/>
  <c r="EW519" i="2"/>
  <c r="EY519" i="2"/>
  <c r="EV519" i="2"/>
  <c r="DZ519" i="2"/>
  <c r="EZ519" i="2"/>
  <c r="FG519" i="2"/>
  <c r="EC519" i="2"/>
  <c r="EF519" i="2"/>
  <c r="EH519" i="2"/>
  <c r="DX519" i="2"/>
  <c r="DT519" i="2"/>
  <c r="EA519" i="2"/>
  <c r="EQ519" i="2"/>
  <c r="EJ519" i="2"/>
  <c r="FF519" i="2"/>
  <c r="DY519" i="2"/>
  <c r="EI519" i="2"/>
  <c r="EX519" i="2"/>
  <c r="EN519" i="2"/>
  <c r="ED519" i="2"/>
  <c r="FA519" i="2"/>
  <c r="ES519" i="2"/>
  <c r="EU519" i="2"/>
  <c r="EB519" i="2"/>
  <c r="ER519" i="2"/>
  <c r="EK519" i="2"/>
  <c r="FD519" i="2"/>
  <c r="EO519" i="2"/>
  <c r="EM519" i="2"/>
  <c r="EE519" i="2"/>
  <c r="ET519" i="2"/>
  <c r="EL519" i="2"/>
  <c r="FB519" i="2"/>
  <c r="FE519" i="2"/>
  <c r="DV519" i="2"/>
  <c r="FC519" i="2"/>
  <c r="BT614" i="2"/>
  <c r="BQ614" i="2"/>
  <c r="BL614" i="2"/>
  <c r="BU614" i="2"/>
  <c r="BO614" i="2"/>
  <c r="BS614" i="2"/>
  <c r="BP614" i="2"/>
  <c r="BN614" i="2"/>
  <c r="BM614" i="2"/>
  <c r="BR614" i="2"/>
  <c r="BN680" i="2"/>
  <c r="BP680" i="2"/>
  <c r="BT680" i="2"/>
  <c r="BR680" i="2"/>
  <c r="BO680" i="2"/>
  <c r="BL680" i="2"/>
  <c r="BU680" i="2"/>
  <c r="BS680" i="2"/>
  <c r="BM680" i="2"/>
  <c r="BQ680" i="2"/>
  <c r="DX457" i="2"/>
  <c r="EJ457" i="2"/>
  <c r="EY457" i="2"/>
  <c r="FA457" i="2"/>
  <c r="EX457" i="2"/>
  <c r="EB457" i="2"/>
  <c r="FG457" i="2"/>
  <c r="EW457" i="2"/>
  <c r="EO457" i="2"/>
  <c r="FC457" i="2"/>
  <c r="EP457" i="2"/>
  <c r="EQ457" i="2"/>
  <c r="EN457" i="2"/>
  <c r="FB457" i="2"/>
  <c r="FF457" i="2"/>
  <c r="ER457" i="2"/>
  <c r="ES457" i="2"/>
  <c r="ET457" i="2"/>
  <c r="EV457" i="2"/>
  <c r="EF457" i="2"/>
  <c r="DT457" i="2"/>
  <c r="EM457" i="2"/>
  <c r="EC457" i="2"/>
  <c r="EK457" i="2"/>
  <c r="DZ457" i="2"/>
  <c r="EL457" i="2"/>
  <c r="ED457" i="2"/>
  <c r="EE457" i="2"/>
  <c r="DY457" i="2"/>
  <c r="DW457" i="2"/>
  <c r="EZ457" i="2"/>
  <c r="FD457" i="2"/>
  <c r="EA457" i="2"/>
  <c r="EU457" i="2"/>
  <c r="EH457" i="2"/>
  <c r="DU457" i="2"/>
  <c r="DV457" i="2"/>
  <c r="EG457" i="2"/>
  <c r="FE457" i="2"/>
  <c r="EI457" i="2"/>
  <c r="EY555" i="2"/>
  <c r="EC555" i="2"/>
  <c r="EJ555" i="2"/>
  <c r="EG555" i="2"/>
  <c r="EN555" i="2"/>
  <c r="EO555" i="2"/>
  <c r="DU555" i="2"/>
  <c r="EB555" i="2"/>
  <c r="EI555" i="2"/>
  <c r="FF555" i="2"/>
  <c r="FB555" i="2"/>
  <c r="DZ555" i="2"/>
  <c r="EZ555" i="2"/>
  <c r="DW555" i="2"/>
  <c r="EL555" i="2"/>
  <c r="EM555" i="2"/>
  <c r="FC555" i="2"/>
  <c r="EE555" i="2"/>
  <c r="FG555" i="2"/>
  <c r="DT555" i="2"/>
  <c r="EK555" i="2"/>
  <c r="EU555" i="2"/>
  <c r="DV555" i="2"/>
  <c r="ES555" i="2"/>
  <c r="EV555" i="2"/>
  <c r="ET555" i="2"/>
  <c r="EP555" i="2"/>
  <c r="ED555" i="2"/>
  <c r="DX555" i="2"/>
  <c r="FD555" i="2"/>
  <c r="EA555" i="2"/>
  <c r="EW555" i="2"/>
  <c r="EH555" i="2"/>
  <c r="EQ555" i="2"/>
  <c r="ER555" i="2"/>
  <c r="FE555" i="2"/>
  <c r="EF555" i="2"/>
  <c r="FA555" i="2"/>
  <c r="EX555" i="2"/>
  <c r="DY555" i="2"/>
  <c r="BS619" i="2"/>
  <c r="BN619" i="2"/>
  <c r="BP619" i="2"/>
  <c r="BO619" i="2"/>
  <c r="BL619" i="2"/>
  <c r="BU619" i="2"/>
  <c r="BT619" i="2"/>
  <c r="BQ619" i="2"/>
  <c r="BR619" i="2"/>
  <c r="BM619" i="2"/>
  <c r="EW539" i="2"/>
  <c r="EO539" i="2"/>
  <c r="DU539" i="2"/>
  <c r="DZ539" i="2"/>
  <c r="EN539" i="2"/>
  <c r="FB539" i="2"/>
  <c r="EQ539" i="2"/>
  <c r="EE539" i="2"/>
  <c r="EJ539" i="2"/>
  <c r="EL539" i="2"/>
  <c r="ES539" i="2"/>
  <c r="ED539" i="2"/>
  <c r="EM539" i="2"/>
  <c r="DT539" i="2"/>
  <c r="EA539" i="2"/>
  <c r="ET539" i="2"/>
  <c r="FD539" i="2"/>
  <c r="FA539" i="2"/>
  <c r="DV539" i="2"/>
  <c r="EI539" i="2"/>
  <c r="EV539" i="2"/>
  <c r="EF539" i="2"/>
  <c r="FC539" i="2"/>
  <c r="EY539" i="2"/>
  <c r="EG539" i="2"/>
  <c r="EX539" i="2"/>
  <c r="EH539" i="2"/>
  <c r="FG539" i="2"/>
  <c r="EZ539" i="2"/>
  <c r="DX539" i="2"/>
  <c r="FE539" i="2"/>
  <c r="EB539" i="2"/>
  <c r="EC539" i="2"/>
  <c r="DY539" i="2"/>
  <c r="DW539" i="2"/>
  <c r="ER539" i="2"/>
  <c r="EU539" i="2"/>
  <c r="EK539" i="2"/>
  <c r="FF539" i="2"/>
  <c r="EP539" i="2"/>
  <c r="BM664" i="2"/>
  <c r="BQ664" i="2"/>
  <c r="BN664" i="2"/>
  <c r="BL664" i="2"/>
  <c r="BP664" i="2"/>
  <c r="BT664" i="2"/>
  <c r="BR664" i="2"/>
  <c r="BS664" i="2"/>
  <c r="BO664" i="2"/>
  <c r="BU664" i="2"/>
  <c r="FA458" i="2"/>
  <c r="EW458" i="2"/>
  <c r="EG458" i="2"/>
  <c r="FF458" i="2"/>
  <c r="EB458" i="2"/>
  <c r="EK458" i="2"/>
  <c r="EE458" i="2"/>
  <c r="FD458" i="2"/>
  <c r="ET458" i="2"/>
  <c r="EZ458" i="2"/>
  <c r="FB458" i="2"/>
  <c r="ES458" i="2"/>
  <c r="DU458" i="2"/>
  <c r="EF458" i="2"/>
  <c r="EA458" i="2"/>
  <c r="ER458" i="2"/>
  <c r="EO458" i="2"/>
  <c r="EH458" i="2"/>
  <c r="EM458" i="2"/>
  <c r="EL458" i="2"/>
  <c r="DW458" i="2"/>
  <c r="FG458" i="2"/>
  <c r="DY458" i="2"/>
  <c r="EI458" i="2"/>
  <c r="EP458" i="2"/>
  <c r="EC458" i="2"/>
  <c r="EY458" i="2"/>
  <c r="DZ458" i="2"/>
  <c r="EN458" i="2"/>
  <c r="DX458" i="2"/>
  <c r="EX458" i="2"/>
  <c r="EU458" i="2"/>
  <c r="DV458" i="2"/>
  <c r="FC458" i="2"/>
  <c r="ED458" i="2"/>
  <c r="FE458" i="2"/>
  <c r="EJ458" i="2"/>
  <c r="DT458" i="2"/>
  <c r="EV458" i="2"/>
  <c r="EQ458" i="2"/>
  <c r="BR620" i="2"/>
  <c r="BN620" i="2"/>
  <c r="BP620" i="2"/>
  <c r="BL620" i="2"/>
  <c r="BU620" i="2"/>
  <c r="BT620" i="2"/>
  <c r="BO620" i="2"/>
  <c r="BS620" i="2"/>
  <c r="BM620" i="2"/>
  <c r="BQ620" i="2"/>
  <c r="BL676" i="2"/>
  <c r="BS676" i="2"/>
  <c r="BM676" i="2"/>
  <c r="BN676" i="2"/>
  <c r="BP676" i="2"/>
  <c r="BQ676" i="2"/>
  <c r="BR676" i="2"/>
  <c r="BO676" i="2"/>
  <c r="BU676" i="2"/>
  <c r="BT676" i="2"/>
  <c r="EX506" i="2"/>
  <c r="EF506" i="2"/>
  <c r="ED506" i="2"/>
  <c r="DW506" i="2"/>
  <c r="DY506" i="2"/>
  <c r="FE506" i="2"/>
  <c r="EH506" i="2"/>
  <c r="EO506" i="2"/>
  <c r="EJ506" i="2"/>
  <c r="EL506" i="2"/>
  <c r="ES506" i="2"/>
  <c r="EV506" i="2"/>
  <c r="ER506" i="2"/>
  <c r="DT506" i="2"/>
  <c r="EA506" i="2"/>
  <c r="DX506" i="2"/>
  <c r="ET506" i="2"/>
  <c r="DV506" i="2"/>
  <c r="EW506" i="2"/>
  <c r="EC506" i="2"/>
  <c r="DU506" i="2"/>
  <c r="EB506" i="2"/>
  <c r="FA506" i="2"/>
  <c r="EZ506" i="2"/>
  <c r="EI506" i="2"/>
  <c r="FD506" i="2"/>
  <c r="DZ506" i="2"/>
  <c r="EU506" i="2"/>
  <c r="EQ506" i="2"/>
  <c r="EN506" i="2"/>
  <c r="FF506" i="2"/>
  <c r="EG506" i="2"/>
  <c r="EY506" i="2"/>
  <c r="FC506" i="2"/>
  <c r="FB506" i="2"/>
  <c r="EP506" i="2"/>
  <c r="EK506" i="2"/>
  <c r="EE506" i="2"/>
  <c r="FG506" i="2"/>
  <c r="EM506" i="2"/>
  <c r="EZ517" i="2"/>
  <c r="EQ517" i="2"/>
  <c r="DW517" i="2"/>
  <c r="ES517" i="2"/>
  <c r="EK517" i="2"/>
  <c r="FC517" i="2"/>
  <c r="FA517" i="2"/>
  <c r="EW517" i="2"/>
  <c r="ET517" i="2"/>
  <c r="EJ517" i="2"/>
  <c r="EL517" i="2"/>
  <c r="EP517" i="2"/>
  <c r="EO517" i="2"/>
  <c r="EG517" i="2"/>
  <c r="EM517" i="2"/>
  <c r="EV517" i="2"/>
  <c r="FB517" i="2"/>
  <c r="FF517" i="2"/>
  <c r="EX517" i="2"/>
  <c r="ER517" i="2"/>
  <c r="DY517" i="2"/>
  <c r="EB517" i="2"/>
  <c r="FG517" i="2"/>
  <c r="DX517" i="2"/>
  <c r="FE517" i="2"/>
  <c r="EI517" i="2"/>
  <c r="EH517" i="2"/>
  <c r="EA517" i="2"/>
  <c r="EC517" i="2"/>
  <c r="EU517" i="2"/>
  <c r="FD517" i="2"/>
  <c r="ED517" i="2"/>
  <c r="DV517" i="2"/>
  <c r="DZ517" i="2"/>
  <c r="EE517" i="2"/>
  <c r="DT517" i="2"/>
  <c r="DU517" i="2"/>
  <c r="EN517" i="2"/>
  <c r="EF517" i="2"/>
  <c r="EY517" i="2"/>
  <c r="BS644" i="2"/>
  <c r="BM644" i="2"/>
  <c r="BN644" i="2"/>
  <c r="BU644" i="2"/>
  <c r="BO644" i="2"/>
  <c r="BP644" i="2"/>
  <c r="BQ644" i="2"/>
  <c r="BT644" i="2"/>
  <c r="BR644" i="2"/>
  <c r="BL644" i="2"/>
  <c r="BR692" i="2"/>
  <c r="BL692" i="2"/>
  <c r="BP692" i="2"/>
  <c r="BM692" i="2"/>
  <c r="BU692" i="2"/>
  <c r="BQ692" i="2"/>
  <c r="BN692" i="2"/>
  <c r="BS692" i="2"/>
  <c r="BO692" i="2"/>
  <c r="BT692" i="2"/>
  <c r="EL529" i="2"/>
  <c r="DV529" i="2"/>
  <c r="DW529" i="2"/>
  <c r="EQ529" i="2"/>
  <c r="DY529" i="2"/>
  <c r="FE529" i="2"/>
  <c r="FF529" i="2"/>
  <c r="FA529" i="2"/>
  <c r="EV529" i="2"/>
  <c r="EO529" i="2"/>
  <c r="EG529" i="2"/>
  <c r="DT529" i="2"/>
  <c r="DX529" i="2"/>
  <c r="EY529" i="2"/>
  <c r="EK529" i="2"/>
  <c r="ET529" i="2"/>
  <c r="EA529" i="2"/>
  <c r="EN529" i="2"/>
  <c r="EX529" i="2"/>
  <c r="EH529" i="2"/>
  <c r="FG529" i="2"/>
  <c r="ES529" i="2"/>
  <c r="EE529" i="2"/>
  <c r="EP529" i="2"/>
  <c r="EZ529" i="2"/>
  <c r="EB529" i="2"/>
  <c r="EC529" i="2"/>
  <c r="ER529" i="2"/>
  <c r="EW529" i="2"/>
  <c r="FC529" i="2"/>
  <c r="EU529" i="2"/>
  <c r="EF529" i="2"/>
  <c r="EM529" i="2"/>
  <c r="FB529" i="2"/>
  <c r="ED529" i="2"/>
  <c r="FD529" i="2"/>
  <c r="EI529" i="2"/>
  <c r="EJ529" i="2"/>
  <c r="DU529" i="2"/>
  <c r="DZ529" i="2"/>
  <c r="BS615" i="2"/>
  <c r="BQ615" i="2"/>
  <c r="BO615" i="2"/>
  <c r="BT615" i="2"/>
  <c r="BP615" i="2"/>
  <c r="BM615" i="2"/>
  <c r="BU615" i="2"/>
  <c r="BR615" i="2"/>
  <c r="BN615" i="2"/>
  <c r="BL615" i="2"/>
  <c r="BM642" i="2"/>
  <c r="BT642" i="2"/>
  <c r="BS642" i="2"/>
  <c r="BP642" i="2"/>
  <c r="BU642" i="2"/>
  <c r="BO642" i="2"/>
  <c r="BL642" i="2"/>
  <c r="BN642" i="2"/>
  <c r="BQ642" i="2"/>
  <c r="BR642" i="2"/>
  <c r="BM657" i="2"/>
  <c r="BQ657" i="2"/>
  <c r="BT657" i="2"/>
  <c r="BS657" i="2"/>
  <c r="BP657" i="2"/>
  <c r="BL657" i="2"/>
  <c r="BR657" i="2"/>
  <c r="BO657" i="2"/>
  <c r="BN657" i="2"/>
  <c r="BU657" i="2"/>
  <c r="DV531" i="2"/>
  <c r="EM531" i="2"/>
  <c r="FA531" i="2"/>
  <c r="EC531" i="2"/>
  <c r="EW531" i="2"/>
  <c r="EQ531" i="2"/>
  <c r="ES531" i="2"/>
  <c r="DX531" i="2"/>
  <c r="ER531" i="2"/>
  <c r="DT531" i="2"/>
  <c r="FG531" i="2"/>
  <c r="EI531" i="2"/>
  <c r="EF531" i="2"/>
  <c r="EV531" i="2"/>
  <c r="DW531" i="2"/>
  <c r="EL531" i="2"/>
  <c r="EN531" i="2"/>
  <c r="FB531" i="2"/>
  <c r="EX531" i="2"/>
  <c r="EJ531" i="2"/>
  <c r="ED531" i="2"/>
  <c r="EE531" i="2"/>
  <c r="EA531" i="2"/>
  <c r="FC531" i="2"/>
  <c r="FF531" i="2"/>
  <c r="DZ531" i="2"/>
  <c r="EU531" i="2"/>
  <c r="EK531" i="2"/>
  <c r="DU531" i="2"/>
  <c r="EH531" i="2"/>
  <c r="EO531" i="2"/>
  <c r="EG531" i="2"/>
  <c r="EP531" i="2"/>
  <c r="EZ531" i="2"/>
  <c r="FE531" i="2"/>
  <c r="EB531" i="2"/>
  <c r="EY531" i="2"/>
  <c r="ET531" i="2"/>
  <c r="DY531" i="2"/>
  <c r="FD531" i="2"/>
  <c r="BP690" i="2"/>
  <c r="BS690" i="2"/>
  <c r="BT690" i="2"/>
  <c r="BM690" i="2"/>
  <c r="BL690" i="2"/>
  <c r="BR690" i="2"/>
  <c r="BQ690" i="2"/>
  <c r="BO690" i="2"/>
  <c r="BU690" i="2"/>
  <c r="BN690" i="2"/>
  <c r="BP632" i="2"/>
  <c r="BO632" i="2"/>
  <c r="BS632" i="2"/>
  <c r="BR632" i="2"/>
  <c r="BL632" i="2"/>
  <c r="BQ632" i="2"/>
  <c r="BM632" i="2"/>
  <c r="BN632" i="2"/>
  <c r="BT632" i="2"/>
  <c r="BU632" i="2"/>
  <c r="EL508" i="2"/>
  <c r="ER508" i="2"/>
  <c r="DX508" i="2"/>
  <c r="EE508" i="2"/>
  <c r="EJ508" i="2"/>
  <c r="EB508" i="2"/>
  <c r="EH508" i="2"/>
  <c r="EV508" i="2"/>
  <c r="EK508" i="2"/>
  <c r="EC508" i="2"/>
  <c r="EN508" i="2"/>
  <c r="DT508" i="2"/>
  <c r="DZ508" i="2"/>
  <c r="EU508" i="2"/>
  <c r="EZ508" i="2"/>
  <c r="FB508" i="2"/>
  <c r="DU508" i="2"/>
  <c r="FC508" i="2"/>
  <c r="EA508" i="2"/>
  <c r="DW508" i="2"/>
  <c r="EO508" i="2"/>
  <c r="DV508" i="2"/>
  <c r="FF508" i="2"/>
  <c r="EX508" i="2"/>
  <c r="ED508" i="2"/>
  <c r="ET508" i="2"/>
  <c r="EW508" i="2"/>
  <c r="EQ508" i="2"/>
  <c r="EM508" i="2"/>
  <c r="FG508" i="2"/>
  <c r="EY508" i="2"/>
  <c r="FE508" i="2"/>
  <c r="EI508" i="2"/>
  <c r="FA508" i="2"/>
  <c r="EF508" i="2"/>
  <c r="DY508" i="2"/>
  <c r="ES508" i="2"/>
  <c r="EG508" i="2"/>
  <c r="FD508" i="2"/>
  <c r="EP508" i="2"/>
  <c r="BT685" i="2"/>
  <c r="BP685" i="2"/>
  <c r="BU685" i="2"/>
  <c r="BL685" i="2"/>
  <c r="BS685" i="2"/>
  <c r="BR685" i="2"/>
  <c r="BN685" i="2"/>
  <c r="BO685" i="2"/>
  <c r="BM685" i="2"/>
  <c r="BQ685" i="2"/>
  <c r="BT640" i="2"/>
  <c r="BO640" i="2"/>
  <c r="BN640" i="2"/>
  <c r="BM640" i="2"/>
  <c r="BR640" i="2"/>
  <c r="BL640" i="2"/>
  <c r="BU640" i="2"/>
  <c r="BP640" i="2"/>
  <c r="BS640" i="2"/>
  <c r="BQ640" i="2"/>
  <c r="DQ107" i="2"/>
  <c r="DQ110" i="2"/>
  <c r="DQ108" i="2"/>
  <c r="DQ109" i="2"/>
  <c r="DQ106" i="2"/>
  <c r="EA107" i="2"/>
  <c r="EA109" i="2"/>
  <c r="EA110" i="2"/>
  <c r="EA106" i="2"/>
  <c r="EA108" i="2"/>
  <c r="DR110" i="2"/>
  <c r="DR107" i="2"/>
  <c r="DR109" i="2"/>
  <c r="DR106" i="2"/>
  <c r="DR108" i="2"/>
  <c r="DP106" i="2"/>
  <c r="DP108" i="2"/>
  <c r="DP109" i="2"/>
  <c r="DP110" i="2"/>
  <c r="DP107" i="2"/>
  <c r="BQ697" i="2"/>
  <c r="BN697" i="2"/>
  <c r="BS697" i="2"/>
  <c r="BO697" i="2"/>
  <c r="BR697" i="2"/>
  <c r="BT697" i="2"/>
  <c r="BU697" i="2"/>
  <c r="BM697" i="2"/>
  <c r="BP697" i="2"/>
  <c r="BL697" i="2"/>
  <c r="EP553" i="2"/>
  <c r="EQ553" i="2"/>
  <c r="EE553" i="2"/>
  <c r="FG553" i="2"/>
  <c r="EM553" i="2"/>
  <c r="FF553" i="2"/>
  <c r="DV553" i="2"/>
  <c r="EB553" i="2"/>
  <c r="EZ553" i="2"/>
  <c r="ES553" i="2"/>
  <c r="EO553" i="2"/>
  <c r="EG553" i="2"/>
  <c r="EX553" i="2"/>
  <c r="ED553" i="2"/>
  <c r="EY553" i="2"/>
  <c r="FC553" i="2"/>
  <c r="DW553" i="2"/>
  <c r="EW553" i="2"/>
  <c r="DY553" i="2"/>
  <c r="EU553" i="2"/>
  <c r="EJ553" i="2"/>
  <c r="FD553" i="2"/>
  <c r="EC553" i="2"/>
  <c r="DU553" i="2"/>
  <c r="FA553" i="2"/>
  <c r="FB553" i="2"/>
  <c r="ET553" i="2"/>
  <c r="DX553" i="2"/>
  <c r="EN553" i="2"/>
  <c r="FE553" i="2"/>
  <c r="EV553" i="2"/>
  <c r="DT553" i="2"/>
  <c r="EA553" i="2"/>
  <c r="DZ553" i="2"/>
  <c r="EF553" i="2"/>
  <c r="EL553" i="2"/>
  <c r="ER553" i="2"/>
  <c r="EK553" i="2"/>
  <c r="EI553" i="2"/>
  <c r="EH553" i="2"/>
  <c r="EX515" i="2"/>
  <c r="FD515" i="2"/>
  <c r="EF515" i="2"/>
  <c r="EN515" i="2"/>
  <c r="EY515" i="2"/>
  <c r="DV515" i="2"/>
  <c r="EE515" i="2"/>
  <c r="EG515" i="2"/>
  <c r="EQ515" i="2"/>
  <c r="DZ515" i="2"/>
  <c r="FC515" i="2"/>
  <c r="EI515" i="2"/>
  <c r="FE515" i="2"/>
  <c r="EB515" i="2"/>
  <c r="EO515" i="2"/>
  <c r="EC515" i="2"/>
  <c r="ES515" i="2"/>
  <c r="EA515" i="2"/>
  <c r="FG515" i="2"/>
  <c r="EZ515" i="2"/>
  <c r="ED515" i="2"/>
  <c r="ER515" i="2"/>
  <c r="DX515" i="2"/>
  <c r="EJ515" i="2"/>
  <c r="FF515" i="2"/>
  <c r="EU515" i="2"/>
  <c r="EW515" i="2"/>
  <c r="EM515" i="2"/>
  <c r="EK515" i="2"/>
  <c r="EV515" i="2"/>
  <c r="EH515" i="2"/>
  <c r="ET515" i="2"/>
  <c r="EP515" i="2"/>
  <c r="DW515" i="2"/>
  <c r="DU515" i="2"/>
  <c r="FA515" i="2"/>
  <c r="EL515" i="2"/>
  <c r="FB515" i="2"/>
  <c r="DT515" i="2"/>
  <c r="DY515" i="2"/>
  <c r="EM461" i="2"/>
  <c r="DX461" i="2"/>
  <c r="EA461" i="2"/>
  <c r="EH461" i="2"/>
  <c r="FD461" i="2"/>
  <c r="FE461" i="2"/>
  <c r="EV461" i="2"/>
  <c r="EL461" i="2"/>
  <c r="FB461" i="2"/>
  <c r="EB461" i="2"/>
  <c r="EZ461" i="2"/>
  <c r="DT461" i="2"/>
  <c r="DZ461" i="2"/>
  <c r="DU461" i="2"/>
  <c r="ER461" i="2"/>
  <c r="ES461" i="2"/>
  <c r="ED461" i="2"/>
  <c r="EQ461" i="2"/>
  <c r="FF461" i="2"/>
  <c r="EW461" i="2"/>
  <c r="EY461" i="2"/>
  <c r="ET461" i="2"/>
  <c r="EG461" i="2"/>
  <c r="EJ461" i="2"/>
  <c r="EO461" i="2"/>
  <c r="DV461" i="2"/>
  <c r="EP461" i="2"/>
  <c r="EK461" i="2"/>
  <c r="FC461" i="2"/>
  <c r="DY461" i="2"/>
  <c r="FG461" i="2"/>
  <c r="EX461" i="2"/>
  <c r="FA461" i="2"/>
  <c r="EU461" i="2"/>
  <c r="EE461" i="2"/>
  <c r="DW461" i="2"/>
  <c r="EI461" i="2"/>
  <c r="EF461" i="2"/>
  <c r="EC461" i="2"/>
  <c r="EN461" i="2"/>
  <c r="DQ465" i="2"/>
  <c r="DR465" i="2" s="1"/>
  <c r="DR467" i="2"/>
  <c r="BU702" i="2"/>
  <c r="BT702" i="2"/>
  <c r="BL702" i="2"/>
  <c r="BS702" i="2"/>
  <c r="BM702" i="2"/>
  <c r="BR702" i="2"/>
  <c r="BQ702" i="2"/>
  <c r="BN702" i="2"/>
  <c r="BP702" i="2"/>
  <c r="BO702" i="2"/>
  <c r="BP699" i="2"/>
  <c r="BL699" i="2"/>
  <c r="BR699" i="2"/>
  <c r="BQ699" i="2"/>
  <c r="BU699" i="2"/>
  <c r="BT699" i="2"/>
  <c r="BS699" i="2"/>
  <c r="BM699" i="2"/>
  <c r="BN699" i="2"/>
  <c r="BO699" i="2"/>
  <c r="BU638" i="2"/>
  <c r="BO638" i="2"/>
  <c r="BP638" i="2"/>
  <c r="BM638" i="2"/>
  <c r="BT638" i="2"/>
  <c r="BS638" i="2"/>
  <c r="BR638" i="2"/>
  <c r="BQ638" i="2"/>
  <c r="BL638" i="2"/>
  <c r="BN638" i="2"/>
  <c r="BS698" i="2"/>
  <c r="BM698" i="2"/>
  <c r="BU698" i="2"/>
  <c r="BQ698" i="2"/>
  <c r="BO698" i="2"/>
  <c r="BL698" i="2"/>
  <c r="BT698" i="2"/>
  <c r="BN698" i="2"/>
  <c r="BP698" i="2"/>
  <c r="BR698" i="2"/>
  <c r="EN463" i="2"/>
  <c r="DT463" i="2"/>
  <c r="EG463" i="2"/>
  <c r="EM463" i="2"/>
  <c r="DY463" i="2"/>
  <c r="EE463" i="2"/>
  <c r="EC463" i="2"/>
  <c r="DW463" i="2"/>
  <c r="EZ463" i="2"/>
  <c r="EJ463" i="2"/>
  <c r="EQ463" i="2"/>
  <c r="EF463" i="2"/>
  <c r="ER463" i="2"/>
  <c r="FG463" i="2"/>
  <c r="DZ463" i="2"/>
  <c r="ED463" i="2"/>
  <c r="EV463" i="2"/>
  <c r="EA463" i="2"/>
  <c r="ES463" i="2"/>
  <c r="EP463" i="2"/>
  <c r="FC463" i="2"/>
  <c r="FA463" i="2"/>
  <c r="ET463" i="2"/>
  <c r="EW463" i="2"/>
  <c r="EI463" i="2"/>
  <c r="FE463" i="2"/>
  <c r="EU463" i="2"/>
  <c r="EY463" i="2"/>
  <c r="DX463" i="2"/>
  <c r="FF463" i="2"/>
  <c r="DU463" i="2"/>
  <c r="EO463" i="2"/>
  <c r="FB463" i="2"/>
  <c r="DV463" i="2"/>
  <c r="EX463" i="2"/>
  <c r="EB463" i="2"/>
  <c r="EH463" i="2"/>
  <c r="FD463" i="2"/>
  <c r="EK463" i="2"/>
  <c r="EL463" i="2"/>
  <c r="DT109" i="2"/>
  <c r="DT110" i="2"/>
  <c r="DT107" i="2"/>
  <c r="DT108" i="2"/>
  <c r="DT106" i="2"/>
  <c r="DV107" i="2"/>
  <c r="DV109" i="2"/>
  <c r="DV110" i="2"/>
  <c r="DV108" i="2"/>
  <c r="DV106" i="2"/>
  <c r="DO107" i="2"/>
  <c r="DO109" i="2"/>
  <c r="DO108" i="2"/>
  <c r="DO106" i="2"/>
  <c r="DO110" i="2"/>
  <c r="ED109" i="2"/>
  <c r="ED107" i="2"/>
  <c r="ED106" i="2"/>
  <c r="ED110" i="2"/>
  <c r="ED108" i="2"/>
  <c r="DT459" i="2"/>
  <c r="EQ459" i="2"/>
  <c r="EZ459" i="2"/>
  <c r="DX459" i="2"/>
  <c r="DY459" i="2"/>
  <c r="EO459" i="2"/>
  <c r="FD459" i="2"/>
  <c r="DV459" i="2"/>
  <c r="EJ459" i="2"/>
  <c r="FA459" i="2"/>
  <c r="EU459" i="2"/>
  <c r="ER459" i="2"/>
  <c r="EG459" i="2"/>
  <c r="EH459" i="2"/>
  <c r="EA459" i="2"/>
  <c r="ED459" i="2"/>
  <c r="FC459" i="2"/>
  <c r="DU459" i="2"/>
  <c r="EI459" i="2"/>
  <c r="EB459" i="2"/>
  <c r="EW459" i="2"/>
  <c r="EN459" i="2"/>
  <c r="EV459" i="2"/>
  <c r="EK459" i="2"/>
  <c r="EM459" i="2"/>
  <c r="FB459" i="2"/>
  <c r="EP459" i="2"/>
  <c r="EX459" i="2"/>
  <c r="FG459" i="2"/>
  <c r="EE459" i="2"/>
  <c r="FE459" i="2"/>
  <c r="DW459" i="2"/>
  <c r="DZ459" i="2"/>
  <c r="EF459" i="2"/>
  <c r="EC459" i="2"/>
  <c r="EL459" i="2"/>
  <c r="ET459" i="2"/>
  <c r="ES459" i="2"/>
  <c r="FF459" i="2"/>
  <c r="EY459" i="2"/>
  <c r="BU689" i="2"/>
  <c r="BN689" i="2"/>
  <c r="BO689" i="2"/>
  <c r="BL689" i="2"/>
  <c r="BS689" i="2"/>
  <c r="BQ689" i="2"/>
  <c r="BT689" i="2"/>
  <c r="BP689" i="2"/>
  <c r="BM689" i="2"/>
  <c r="BR689" i="2"/>
  <c r="BJ696" i="2"/>
  <c r="BN659" i="2"/>
  <c r="BU659" i="2"/>
  <c r="BP659" i="2"/>
  <c r="BQ659" i="2"/>
  <c r="BM659" i="2"/>
  <c r="BO659" i="2"/>
  <c r="BT659" i="2"/>
  <c r="BR659" i="2"/>
  <c r="BS659" i="2"/>
  <c r="BL659" i="2"/>
  <c r="BM655" i="2"/>
  <c r="BS655" i="2"/>
  <c r="BN655" i="2"/>
  <c r="BU655" i="2"/>
  <c r="BQ655" i="2"/>
  <c r="BR655" i="2"/>
  <c r="BP655" i="2"/>
  <c r="BL655" i="2"/>
  <c r="BO655" i="2"/>
  <c r="BT655" i="2"/>
  <c r="BU617" i="2"/>
  <c r="BQ617" i="2"/>
  <c r="BT617" i="2"/>
  <c r="BS617" i="2"/>
  <c r="BO617" i="2"/>
  <c r="BM617" i="2"/>
  <c r="BP617" i="2"/>
  <c r="BL617" i="2"/>
  <c r="BR617" i="2"/>
  <c r="BN617" i="2"/>
  <c r="BI678" i="2"/>
  <c r="BJ678" i="2" s="1"/>
  <c r="BR648" i="2"/>
  <c r="BQ648" i="2"/>
  <c r="BP648" i="2"/>
  <c r="BN648" i="2"/>
  <c r="BT648" i="2"/>
  <c r="BL648" i="2"/>
  <c r="BU648" i="2"/>
  <c r="BM648" i="2"/>
  <c r="BS648" i="2"/>
  <c r="BO648" i="2"/>
  <c r="FG534" i="2"/>
  <c r="DW534" i="2"/>
  <c r="EQ534" i="2"/>
  <c r="FB534" i="2"/>
  <c r="EK534" i="2"/>
  <c r="EX534" i="2"/>
  <c r="EC534" i="2"/>
  <c r="FE534" i="2"/>
  <c r="EY534" i="2"/>
  <c r="FC534" i="2"/>
  <c r="DU534" i="2"/>
  <c r="EO534" i="2"/>
  <c r="FA534" i="2"/>
  <c r="ED534" i="2"/>
  <c r="ES534" i="2"/>
  <c r="EV534" i="2"/>
  <c r="EN534" i="2"/>
  <c r="ER534" i="2"/>
  <c r="EZ534" i="2"/>
  <c r="EP534" i="2"/>
  <c r="EB534" i="2"/>
  <c r="EJ534" i="2"/>
  <c r="EF534" i="2"/>
  <c r="DY534" i="2"/>
  <c r="FD534" i="2"/>
  <c r="DV534" i="2"/>
  <c r="DZ534" i="2"/>
  <c r="EM534" i="2"/>
  <c r="EG534" i="2"/>
  <c r="EH534" i="2"/>
  <c r="DX534" i="2"/>
  <c r="EI534" i="2"/>
  <c r="EW534" i="2"/>
  <c r="EE534" i="2"/>
  <c r="DT534" i="2"/>
  <c r="EL534" i="2"/>
  <c r="ET534" i="2"/>
  <c r="FF534" i="2"/>
  <c r="EA534" i="2"/>
  <c r="EU534" i="2"/>
  <c r="DY528" i="2"/>
  <c r="EC528" i="2"/>
  <c r="FD528" i="2"/>
  <c r="EH528" i="2"/>
  <c r="EB528" i="2"/>
  <c r="EU528" i="2"/>
  <c r="EF528" i="2"/>
  <c r="EP528" i="2"/>
  <c r="EM528" i="2"/>
  <c r="EO528" i="2"/>
  <c r="FG528" i="2"/>
  <c r="EI528" i="2"/>
  <c r="EK528" i="2"/>
  <c r="FC528" i="2"/>
  <c r="ES528" i="2"/>
  <c r="DV528" i="2"/>
  <c r="FE528" i="2"/>
  <c r="EL528" i="2"/>
  <c r="ER528" i="2"/>
  <c r="DU528" i="2"/>
  <c r="DX528" i="2"/>
  <c r="FB528" i="2"/>
  <c r="DT528" i="2"/>
  <c r="EZ528" i="2"/>
  <c r="EN528" i="2"/>
  <c r="ET528" i="2"/>
  <c r="FF528" i="2"/>
  <c r="EW528" i="2"/>
  <c r="DW528" i="2"/>
  <c r="EA528" i="2"/>
  <c r="EQ528" i="2"/>
  <c r="EE528" i="2"/>
  <c r="EV528" i="2"/>
  <c r="EX528" i="2"/>
  <c r="ED528" i="2"/>
  <c r="FA528" i="2"/>
  <c r="EY528" i="2"/>
  <c r="EG528" i="2"/>
  <c r="EJ528" i="2"/>
  <c r="DZ528" i="2"/>
  <c r="BQ656" i="2"/>
  <c r="BS656" i="2"/>
  <c r="BU656" i="2"/>
  <c r="BN656" i="2"/>
  <c r="BL656" i="2"/>
  <c r="BT656" i="2"/>
  <c r="BM656" i="2"/>
  <c r="BP656" i="2"/>
  <c r="BO656" i="2"/>
  <c r="BR656" i="2"/>
  <c r="BU688" i="2"/>
  <c r="BL688" i="2"/>
  <c r="BM688" i="2"/>
  <c r="BQ688" i="2"/>
  <c r="BN688" i="2"/>
  <c r="BO688" i="2"/>
  <c r="BT688" i="2"/>
  <c r="BP688" i="2"/>
  <c r="BS688" i="2"/>
  <c r="BR688" i="2"/>
  <c r="BJ607" i="2"/>
  <c r="DQ540" i="2"/>
  <c r="DR540" i="2" s="1"/>
  <c r="DZ551" i="2"/>
  <c r="ES551" i="2"/>
  <c r="EO551" i="2"/>
  <c r="ET551" i="2"/>
  <c r="ER551" i="2"/>
  <c r="EY551" i="2"/>
  <c r="EI551" i="2"/>
  <c r="EZ551" i="2"/>
  <c r="DY551" i="2"/>
  <c r="EJ551" i="2"/>
  <c r="DU551" i="2"/>
  <c r="DT551" i="2"/>
  <c r="EW551" i="2"/>
  <c r="EH551" i="2"/>
  <c r="FE551" i="2"/>
  <c r="EG551" i="2"/>
  <c r="EM551" i="2"/>
  <c r="EN551" i="2"/>
  <c r="FB551" i="2"/>
  <c r="EK551" i="2"/>
  <c r="DX551" i="2"/>
  <c r="FC551" i="2"/>
  <c r="FA551" i="2"/>
  <c r="EB551" i="2"/>
  <c r="EV551" i="2"/>
  <c r="FD551" i="2"/>
  <c r="DV551" i="2"/>
  <c r="DW551" i="2"/>
  <c r="ED551" i="2"/>
  <c r="EA551" i="2"/>
  <c r="EL551" i="2"/>
  <c r="EF551" i="2"/>
  <c r="EX551" i="2"/>
  <c r="EC551" i="2"/>
  <c r="EQ551" i="2"/>
  <c r="EP551" i="2"/>
  <c r="FG551" i="2"/>
  <c r="EE551" i="2"/>
  <c r="FF551" i="2"/>
  <c r="EU551" i="2"/>
  <c r="BR628" i="2"/>
  <c r="BN628" i="2"/>
  <c r="BO628" i="2"/>
  <c r="BQ628" i="2"/>
  <c r="BT628" i="2"/>
  <c r="BS628" i="2"/>
  <c r="BL628" i="2"/>
  <c r="BU628" i="2"/>
  <c r="BP628" i="2"/>
  <c r="BM628" i="2"/>
  <c r="BJ623" i="2"/>
  <c r="DS106" i="2"/>
  <c r="DS108" i="2"/>
  <c r="DS110" i="2"/>
  <c r="DS109" i="2"/>
  <c r="DS107" i="2"/>
  <c r="EC109" i="2"/>
  <c r="EC108" i="2"/>
  <c r="EC106" i="2"/>
  <c r="EC107" i="2"/>
  <c r="EC110" i="2"/>
  <c r="DZ108" i="2"/>
  <c r="DZ107" i="2"/>
  <c r="DZ106" i="2"/>
  <c r="DZ110" i="2"/>
  <c r="DZ109" i="2"/>
  <c r="DU110" i="2"/>
  <c r="DU109" i="2"/>
  <c r="DU107" i="2"/>
  <c r="DU106" i="2"/>
  <c r="DU108" i="2"/>
  <c r="EF359" i="2"/>
  <c r="EF388" i="2"/>
  <c r="EF305" i="2"/>
  <c r="EF383" i="2"/>
  <c r="EF347" i="2"/>
  <c r="EF328" i="2"/>
  <c r="EF324" i="2"/>
  <c r="EF392" i="2"/>
  <c r="EF342" i="2"/>
  <c r="EF339" i="2"/>
  <c r="EF308" i="2"/>
  <c r="EF314" i="2"/>
  <c r="EF350" i="2"/>
  <c r="EF310" i="2"/>
  <c r="EF401" i="2"/>
  <c r="EF402" i="2"/>
  <c r="EF369" i="2"/>
  <c r="EF336" i="2"/>
  <c r="EF326" i="2"/>
  <c r="EF363" i="2"/>
  <c r="EF331" i="2"/>
  <c r="EF384" i="2"/>
  <c r="EF307" i="2"/>
  <c r="EF351" i="2"/>
  <c r="EF375" i="2"/>
  <c r="EF396" i="2"/>
  <c r="EF362" i="2"/>
  <c r="EF317" i="2"/>
  <c r="EF338" i="2"/>
  <c r="EF378" i="2"/>
  <c r="EF334" i="2"/>
  <c r="EF306" i="2"/>
  <c r="EF390" i="2"/>
  <c r="EF382" i="2"/>
  <c r="EF376" i="2"/>
  <c r="EF356" i="2"/>
  <c r="EF387" i="2"/>
  <c r="EF330" i="2"/>
  <c r="EF357" i="2"/>
  <c r="EF389" i="2"/>
  <c r="EF325" i="2"/>
  <c r="EF332" i="2"/>
  <c r="EF379" i="2"/>
  <c r="EF318" i="2"/>
  <c r="EF355" i="2"/>
  <c r="EF368" i="2"/>
  <c r="EF364" i="2"/>
  <c r="EF341" i="2"/>
  <c r="EF393" i="2"/>
  <c r="EF320" i="2"/>
  <c r="EF309" i="2"/>
  <c r="EF370" i="2"/>
  <c r="EF374" i="2"/>
  <c r="EF394" i="2"/>
  <c r="EF335" i="2"/>
  <c r="EF395" i="2"/>
  <c r="EF304" i="2"/>
  <c r="EF385" i="2"/>
  <c r="EF358" i="2"/>
  <c r="EF365" i="2"/>
  <c r="EF329" i="2"/>
  <c r="EF345" i="2"/>
  <c r="EF398" i="2"/>
  <c r="EF371" i="2"/>
  <c r="EF337" i="2"/>
  <c r="EF400" i="2"/>
  <c r="EF346" i="2"/>
  <c r="EF360" i="2"/>
  <c r="EF323" i="2"/>
  <c r="EF399" i="2"/>
  <c r="EF349" i="2"/>
  <c r="EF311" i="2"/>
  <c r="EF372" i="2"/>
  <c r="EF377" i="2"/>
  <c r="EF348" i="2"/>
  <c r="EF313" i="2"/>
  <c r="EF366" i="2"/>
  <c r="EF391" i="2"/>
  <c r="EF312" i="2"/>
  <c r="EF343" i="2"/>
  <c r="EF403" i="2"/>
  <c r="EF381" i="2"/>
  <c r="EF315" i="2"/>
  <c r="EF354" i="2"/>
  <c r="EF380" i="2"/>
  <c r="EF386" i="2"/>
  <c r="EF327" i="2"/>
  <c r="EF361" i="2"/>
  <c r="EF353" i="2"/>
  <c r="EF319" i="2"/>
  <c r="EF344" i="2"/>
  <c r="EF367" i="2"/>
  <c r="EF316" i="2"/>
  <c r="EF340" i="2"/>
  <c r="EF373" i="2"/>
  <c r="EF321" i="2"/>
  <c r="EF322" i="2"/>
  <c r="EF333" i="2"/>
  <c r="EF352" i="2"/>
  <c r="EF397" i="2"/>
  <c r="BJ611" i="2"/>
  <c r="ED490" i="2"/>
  <c r="DT490" i="2"/>
  <c r="EL490" i="2"/>
  <c r="EO490" i="2"/>
  <c r="EC490" i="2"/>
  <c r="DY490" i="2"/>
  <c r="EX490" i="2"/>
  <c r="EZ490" i="2"/>
  <c r="DW490" i="2"/>
  <c r="ES490" i="2"/>
  <c r="FD490" i="2"/>
  <c r="EN490" i="2"/>
  <c r="FE490" i="2"/>
  <c r="EP490" i="2"/>
  <c r="EG490" i="2"/>
  <c r="EB490" i="2"/>
  <c r="EH490" i="2"/>
  <c r="EW490" i="2"/>
  <c r="EJ490" i="2"/>
  <c r="EV490" i="2"/>
  <c r="EQ490" i="2"/>
  <c r="EE490" i="2"/>
  <c r="DZ490" i="2"/>
  <c r="DX490" i="2"/>
  <c r="DU490" i="2"/>
  <c r="ET490" i="2"/>
  <c r="FA490" i="2"/>
  <c r="FC490" i="2"/>
  <c r="FG490" i="2"/>
  <c r="EU490" i="2"/>
  <c r="EA490" i="2"/>
  <c r="DV490" i="2"/>
  <c r="EY490" i="2"/>
  <c r="FB490" i="2"/>
  <c r="EM490" i="2"/>
  <c r="ER490" i="2"/>
  <c r="EI490" i="2"/>
  <c r="FF490" i="2"/>
  <c r="EK490" i="2"/>
  <c r="EF490" i="2"/>
  <c r="DQ501" i="2"/>
  <c r="DR501" i="2" s="1"/>
  <c r="BN604" i="2"/>
  <c r="BM604" i="2"/>
  <c r="BQ604" i="2"/>
  <c r="BL604" i="2"/>
  <c r="BS604" i="2"/>
  <c r="BO604" i="2"/>
  <c r="BR604" i="2"/>
  <c r="BP604" i="2"/>
  <c r="BT604" i="2"/>
  <c r="BU604" i="2"/>
  <c r="EG372" i="2"/>
  <c r="EG391" i="2"/>
  <c r="EG336" i="2"/>
  <c r="EG333" i="2"/>
  <c r="EG403" i="2"/>
  <c r="EG320" i="2"/>
  <c r="EG375" i="2"/>
  <c r="EG359" i="2"/>
  <c r="EG354" i="2"/>
  <c r="EG387" i="2"/>
  <c r="EG327" i="2"/>
  <c r="EG340" i="2"/>
  <c r="EG383" i="2"/>
  <c r="EG397" i="2"/>
  <c r="EG365" i="2"/>
  <c r="EG350" i="2"/>
  <c r="EG376" i="2"/>
  <c r="EG308" i="2"/>
  <c r="EG344" i="2"/>
  <c r="EG353" i="2"/>
  <c r="EG323" i="2"/>
  <c r="EG394" i="2"/>
  <c r="EG356" i="2"/>
  <c r="EG377" i="2"/>
  <c r="EG361" i="2"/>
  <c r="EG346" i="2"/>
  <c r="EG396" i="2"/>
  <c r="EG326" i="2"/>
  <c r="EG313" i="2"/>
  <c r="EG321" i="2"/>
  <c r="EG380" i="2"/>
  <c r="EG312" i="2"/>
  <c r="EG381" i="2"/>
  <c r="EG363" i="2"/>
  <c r="EG399" i="2"/>
  <c r="EG334" i="2"/>
  <c r="EG382" i="2"/>
  <c r="EG352" i="2"/>
  <c r="EG392" i="2"/>
  <c r="EG315" i="2"/>
  <c r="EG324" i="2"/>
  <c r="EG401" i="2"/>
  <c r="EG362" i="2"/>
  <c r="EG368" i="2"/>
  <c r="EG317" i="2"/>
  <c r="EG338" i="2"/>
  <c r="EG371" i="2"/>
  <c r="EG348" i="2"/>
  <c r="EG309" i="2"/>
  <c r="EG357" i="2"/>
  <c r="EG400" i="2"/>
  <c r="EG343" i="2"/>
  <c r="EG330" i="2"/>
  <c r="EG384" i="2"/>
  <c r="EG322" i="2"/>
  <c r="EG373" i="2"/>
  <c r="EG341" i="2"/>
  <c r="EG366" i="2"/>
  <c r="EG386" i="2"/>
  <c r="EG310" i="2"/>
  <c r="EG385" i="2"/>
  <c r="EG316" i="2"/>
  <c r="EG339" i="2"/>
  <c r="EG370" i="2"/>
  <c r="EG367" i="2"/>
  <c r="EG398" i="2"/>
  <c r="EG318" i="2"/>
  <c r="EG335" i="2"/>
  <c r="EG314" i="2"/>
  <c r="EG329" i="2"/>
  <c r="EG364" i="2"/>
  <c r="EG355" i="2"/>
  <c r="EG389" i="2"/>
  <c r="EG358" i="2"/>
  <c r="EG319" i="2"/>
  <c r="EG379" i="2"/>
  <c r="EG325" i="2"/>
  <c r="EG337" i="2"/>
  <c r="EG351" i="2"/>
  <c r="EG390" i="2"/>
  <c r="EG395" i="2"/>
  <c r="EG388" i="2"/>
  <c r="EG307" i="2"/>
  <c r="EG342" i="2"/>
  <c r="EG402" i="2"/>
  <c r="EG305" i="2"/>
  <c r="EG304" i="2"/>
  <c r="EG306" i="2"/>
  <c r="EG360" i="2"/>
  <c r="EG393" i="2"/>
  <c r="EG331" i="2"/>
  <c r="EG345" i="2"/>
  <c r="EG332" i="2"/>
  <c r="EG374" i="2"/>
  <c r="EG369" i="2"/>
  <c r="EG347" i="2"/>
  <c r="EG311" i="2"/>
  <c r="EG349" i="2"/>
  <c r="EG378" i="2"/>
  <c r="EG328" i="2"/>
  <c r="EE403" i="2"/>
  <c r="EE334" i="2"/>
  <c r="EE394" i="2"/>
  <c r="EE344" i="2"/>
  <c r="EE396" i="2"/>
  <c r="EE401" i="2"/>
  <c r="EE309" i="2"/>
  <c r="EE352" i="2"/>
  <c r="EE364" i="2"/>
  <c r="EE380" i="2"/>
  <c r="EE362" i="2"/>
  <c r="EE402" i="2"/>
  <c r="EE377" i="2"/>
  <c r="EE365" i="2"/>
  <c r="EE357" i="2"/>
  <c r="EE317" i="2"/>
  <c r="EE374" i="2"/>
  <c r="EE356" i="2"/>
  <c r="EE399" i="2"/>
  <c r="EE381" i="2"/>
  <c r="EE308" i="2"/>
  <c r="EE327" i="2"/>
  <c r="EE385" i="2"/>
  <c r="EE304" i="2"/>
  <c r="EE323" i="2"/>
  <c r="EE312" i="2"/>
  <c r="EE339" i="2"/>
  <c r="EE319" i="2"/>
  <c r="EE363" i="2"/>
  <c r="EE314" i="2"/>
  <c r="EE346" i="2"/>
  <c r="EE398" i="2"/>
  <c r="EE335" i="2"/>
  <c r="EE360" i="2"/>
  <c r="EE355" i="2"/>
  <c r="EE328" i="2"/>
  <c r="EE379" i="2"/>
  <c r="EE313" i="2"/>
  <c r="EE338" i="2"/>
  <c r="EE322" i="2"/>
  <c r="EE372" i="2"/>
  <c r="EE307" i="2"/>
  <c r="EE342" i="2"/>
  <c r="EE310" i="2"/>
  <c r="EE395" i="2"/>
  <c r="EE325" i="2"/>
  <c r="EE366" i="2"/>
  <c r="EE340" i="2"/>
  <c r="EE359" i="2"/>
  <c r="EE316" i="2"/>
  <c r="EE358" i="2"/>
  <c r="EE375" i="2"/>
  <c r="EE400" i="2"/>
  <c r="EE388" i="2"/>
  <c r="EE393" i="2"/>
  <c r="EE343" i="2"/>
  <c r="EE311" i="2"/>
  <c r="EE329" i="2"/>
  <c r="EE341" i="2"/>
  <c r="EE306" i="2"/>
  <c r="EE386" i="2"/>
  <c r="EE331" i="2"/>
  <c r="EE345" i="2"/>
  <c r="EE330" i="2"/>
  <c r="EE369" i="2"/>
  <c r="EE351" i="2"/>
  <c r="EE361" i="2"/>
  <c r="EE349" i="2"/>
  <c r="EE387" i="2"/>
  <c r="EE384" i="2"/>
  <c r="EE348" i="2"/>
  <c r="EE354" i="2"/>
  <c r="EE383" i="2"/>
  <c r="EE320" i="2"/>
  <c r="EE332" i="2"/>
  <c r="EE350" i="2"/>
  <c r="EE370" i="2"/>
  <c r="EE397" i="2"/>
  <c r="EE336" i="2"/>
  <c r="EE376" i="2"/>
  <c r="EE367" i="2"/>
  <c r="EE315" i="2"/>
  <c r="EE337" i="2"/>
  <c r="EE333" i="2"/>
  <c r="EE353" i="2"/>
  <c r="EE391" i="2"/>
  <c r="EE347" i="2"/>
  <c r="EE324" i="2"/>
  <c r="EE371" i="2"/>
  <c r="EE368" i="2"/>
  <c r="EE326" i="2"/>
  <c r="EE378" i="2"/>
  <c r="EE318" i="2"/>
  <c r="EE321" i="2"/>
  <c r="EE392" i="2"/>
  <c r="EE382" i="2"/>
  <c r="EE390" i="2"/>
  <c r="EE305" i="2"/>
  <c r="EE389" i="2"/>
  <c r="EE373" i="2"/>
  <c r="BM700" i="2"/>
  <c r="BQ700" i="2"/>
  <c r="BT700" i="2"/>
  <c r="BS700" i="2"/>
  <c r="BO700" i="2"/>
  <c r="BL700" i="2"/>
  <c r="BR700" i="2"/>
  <c r="BU700" i="2"/>
  <c r="BN700" i="2"/>
  <c r="BP700" i="2"/>
  <c r="EW478" i="2"/>
  <c r="EC478" i="2"/>
  <c r="ER478" i="2"/>
  <c r="DZ478" i="2"/>
  <c r="EM478" i="2"/>
  <c r="FG478" i="2"/>
  <c r="EH478" i="2"/>
  <c r="DX478" i="2"/>
  <c r="DU478" i="2"/>
  <c r="EQ478" i="2"/>
  <c r="EF478" i="2"/>
  <c r="FA478" i="2"/>
  <c r="EZ478" i="2"/>
  <c r="FE478" i="2"/>
  <c r="EG478" i="2"/>
  <c r="EO478" i="2"/>
  <c r="EJ478" i="2"/>
  <c r="EN478" i="2"/>
  <c r="DT478" i="2"/>
  <c r="EB478" i="2"/>
  <c r="FD478" i="2"/>
  <c r="FB478" i="2"/>
  <c r="DW478" i="2"/>
  <c r="DV478" i="2"/>
  <c r="ES478" i="2"/>
  <c r="EL478" i="2"/>
  <c r="EK478" i="2"/>
  <c r="FC478" i="2"/>
  <c r="DY478" i="2"/>
  <c r="EX478" i="2"/>
  <c r="EE478" i="2"/>
  <c r="ED478" i="2"/>
  <c r="EU478" i="2"/>
  <c r="FF478" i="2"/>
  <c r="EV478" i="2"/>
  <c r="ET478" i="2"/>
  <c r="EP478" i="2"/>
  <c r="EI478" i="2"/>
  <c r="EY478" i="2"/>
  <c r="EA478" i="2"/>
  <c r="EH382" i="2"/>
  <c r="EH304" i="2"/>
  <c r="EH321" i="2"/>
  <c r="EH309" i="2"/>
  <c r="EH342" i="2"/>
  <c r="EH336" i="2"/>
  <c r="EH403" i="2"/>
  <c r="EH326" i="2"/>
  <c r="EH372" i="2"/>
  <c r="EH339" i="2"/>
  <c r="EH340" i="2"/>
  <c r="EH368" i="2"/>
  <c r="EH337" i="2"/>
  <c r="EH383" i="2"/>
  <c r="EH349" i="2"/>
  <c r="EH393" i="2"/>
  <c r="EH315" i="2"/>
  <c r="EH397" i="2"/>
  <c r="EH390" i="2"/>
  <c r="EH355" i="2"/>
  <c r="EH330" i="2"/>
  <c r="EH319" i="2"/>
  <c r="EH314" i="2"/>
  <c r="EH359" i="2"/>
  <c r="EH325" i="2"/>
  <c r="EH380" i="2"/>
  <c r="EH346" i="2"/>
  <c r="EH392" i="2"/>
  <c r="EH371" i="2"/>
  <c r="EH367" i="2"/>
  <c r="EH350" i="2"/>
  <c r="EH329" i="2"/>
  <c r="EH378" i="2"/>
  <c r="EH388" i="2"/>
  <c r="EH363" i="2"/>
  <c r="EH351" i="2"/>
  <c r="EH348" i="2"/>
  <c r="EH358" i="2"/>
  <c r="EH387" i="2"/>
  <c r="EH341" i="2"/>
  <c r="EH354" i="2"/>
  <c r="EH370" i="2"/>
  <c r="EH320" i="2"/>
  <c r="EH327" i="2"/>
  <c r="EH396" i="2"/>
  <c r="EH333" i="2"/>
  <c r="EH366" i="2"/>
  <c r="EH308" i="2"/>
  <c r="EH332" i="2"/>
  <c r="EH357" i="2"/>
  <c r="EH389" i="2"/>
  <c r="EH385" i="2"/>
  <c r="EH361" i="2"/>
  <c r="EH381" i="2"/>
  <c r="EH362" i="2"/>
  <c r="EH335" i="2"/>
  <c r="EH316" i="2"/>
  <c r="EH347" i="2"/>
  <c r="EH375" i="2"/>
  <c r="EH312" i="2"/>
  <c r="EH374" i="2"/>
  <c r="EH324" i="2"/>
  <c r="EH323" i="2"/>
  <c r="EH400" i="2"/>
  <c r="EH377" i="2"/>
  <c r="EH384" i="2"/>
  <c r="EH399" i="2"/>
  <c r="EH356" i="2"/>
  <c r="EH313" i="2"/>
  <c r="EH391" i="2"/>
  <c r="EH394" i="2"/>
  <c r="EH369" i="2"/>
  <c r="EH373" i="2"/>
  <c r="EH401" i="2"/>
  <c r="EH395" i="2"/>
  <c r="EH317" i="2"/>
  <c r="EH398" i="2"/>
  <c r="EH343" i="2"/>
  <c r="EH360" i="2"/>
  <c r="EH311" i="2"/>
  <c r="EH318" i="2"/>
  <c r="EH379" i="2"/>
  <c r="EH328" i="2"/>
  <c r="EH306" i="2"/>
  <c r="EH338" i="2"/>
  <c r="EH310" i="2"/>
  <c r="EH353" i="2"/>
  <c r="EH364" i="2"/>
  <c r="EH352" i="2"/>
  <c r="EH322" i="2"/>
  <c r="EH331" i="2"/>
  <c r="EH334" i="2"/>
  <c r="EH307" i="2"/>
  <c r="EH305" i="2"/>
  <c r="EH345" i="2"/>
  <c r="EH376" i="2"/>
  <c r="EH344" i="2"/>
  <c r="EH365" i="2"/>
  <c r="EH402" i="2"/>
  <c r="EH386" i="2"/>
  <c r="EW493" i="2"/>
  <c r="EL493" i="2"/>
  <c r="EJ493" i="2"/>
  <c r="EQ493" i="2"/>
  <c r="DW493" i="2"/>
  <c r="FC493" i="2"/>
  <c r="DU493" i="2"/>
  <c r="EP493" i="2"/>
  <c r="EA493" i="2"/>
  <c r="EF493" i="2"/>
  <c r="FD493" i="2"/>
  <c r="EX493" i="2"/>
  <c r="FA493" i="2"/>
  <c r="EV493" i="2"/>
  <c r="FG493" i="2"/>
  <c r="ES493" i="2"/>
  <c r="ER493" i="2"/>
  <c r="DT493" i="2"/>
  <c r="EC493" i="2"/>
  <c r="EZ493" i="2"/>
  <c r="EE493" i="2"/>
  <c r="EB493" i="2"/>
  <c r="EO493" i="2"/>
  <c r="FF493" i="2"/>
  <c r="EM493" i="2"/>
  <c r="ED493" i="2"/>
  <c r="EN493" i="2"/>
  <c r="EK493" i="2"/>
  <c r="EG493" i="2"/>
  <c r="DV493" i="2"/>
  <c r="DY493" i="2"/>
  <c r="FE493" i="2"/>
  <c r="FB493" i="2"/>
  <c r="DX493" i="2"/>
  <c r="EH493" i="2"/>
  <c r="EY493" i="2"/>
  <c r="ET493" i="2"/>
  <c r="EI493" i="2"/>
  <c r="DZ493" i="2"/>
  <c r="EU493" i="2"/>
  <c r="EB107" i="2"/>
  <c r="EB109" i="2"/>
  <c r="EB110" i="2"/>
  <c r="EB106" i="2"/>
  <c r="EB108" i="2"/>
  <c r="DW110" i="2"/>
  <c r="DW106" i="2"/>
  <c r="DW108" i="2"/>
  <c r="DW107" i="2"/>
  <c r="DW109" i="2"/>
  <c r="DY106" i="2"/>
  <c r="DY107" i="2"/>
  <c r="DY109" i="2"/>
  <c r="DY110" i="2"/>
  <c r="DY108" i="2"/>
  <c r="DX110" i="2"/>
  <c r="DX106" i="2"/>
  <c r="DX108" i="2"/>
  <c r="DX109" i="2"/>
  <c r="DX107" i="2"/>
  <c r="BR616" i="2"/>
  <c r="BU616" i="2"/>
  <c r="BN616" i="2"/>
  <c r="BT616" i="2"/>
  <c r="BQ616" i="2"/>
  <c r="BL616" i="2"/>
  <c r="BP616" i="2"/>
  <c r="BM616" i="2"/>
  <c r="BS616" i="2"/>
  <c r="BO616" i="2"/>
  <c r="BM670" i="2"/>
  <c r="BO670" i="2"/>
  <c r="BL670" i="2"/>
  <c r="BT670" i="2"/>
  <c r="BS670" i="2"/>
  <c r="BR670" i="2"/>
  <c r="BQ670" i="2"/>
  <c r="BU670" i="2"/>
  <c r="BN670" i="2"/>
  <c r="BP670" i="2"/>
  <c r="BI663" i="2"/>
  <c r="BJ663" i="2" s="1"/>
  <c r="DA208" i="2" l="1"/>
  <c r="EC521" i="2"/>
  <c r="DA221" i="2"/>
  <c r="DB194" i="2"/>
  <c r="DC154" i="2"/>
  <c r="DA215" i="2"/>
  <c r="DC191" i="2"/>
  <c r="DC167" i="2"/>
  <c r="DB171" i="2"/>
  <c r="DC248" i="2"/>
  <c r="DC164" i="2"/>
  <c r="DA247" i="2"/>
  <c r="DC200" i="2"/>
  <c r="DB215" i="2"/>
  <c r="DC162" i="2"/>
  <c r="DC252" i="2"/>
  <c r="DC184" i="2"/>
  <c r="DA195" i="2"/>
  <c r="DA224" i="2"/>
  <c r="DA180" i="2"/>
  <c r="DB199" i="2"/>
  <c r="DB222" i="2"/>
  <c r="DC172" i="2"/>
  <c r="DC212" i="2"/>
  <c r="DC166" i="2"/>
  <c r="DA167" i="2"/>
  <c r="DA161" i="2"/>
  <c r="DA189" i="2"/>
  <c r="DB172" i="2"/>
  <c r="DC249" i="2"/>
  <c r="DC210" i="2"/>
  <c r="DA171" i="2"/>
  <c r="DA174" i="2"/>
  <c r="DB235" i="2"/>
  <c r="DA201" i="2"/>
  <c r="DB155" i="2"/>
  <c r="DB179" i="2"/>
  <c r="DB214" i="2"/>
  <c r="DB154" i="2"/>
  <c r="DB190" i="2"/>
  <c r="DB227" i="2"/>
  <c r="DB165" i="2"/>
  <c r="DA192" i="2"/>
  <c r="DA182" i="2"/>
  <c r="DA253" i="2"/>
  <c r="DA178" i="2"/>
  <c r="DA226" i="2"/>
  <c r="DA207" i="2"/>
  <c r="DA188" i="2"/>
  <c r="DA204" i="2"/>
  <c r="DA176" i="2"/>
  <c r="DA179" i="2"/>
  <c r="DA244" i="2"/>
  <c r="DA212" i="2"/>
  <c r="DB238" i="2"/>
  <c r="DB158" i="2"/>
  <c r="DB192" i="2"/>
  <c r="DB253" i="2"/>
  <c r="DB206" i="2"/>
  <c r="DB248" i="2"/>
  <c r="DB226" i="2"/>
  <c r="DA232" i="2"/>
  <c r="DA186" i="2"/>
  <c r="DA194" i="2"/>
  <c r="DA164" i="2"/>
  <c r="DA163" i="2"/>
  <c r="DA231" i="2"/>
  <c r="DA184" i="2"/>
  <c r="DA158" i="2"/>
  <c r="DA166" i="2"/>
  <c r="DA190" i="2"/>
  <c r="DA185" i="2"/>
  <c r="DA225" i="2"/>
  <c r="DB210" i="2"/>
  <c r="DB196" i="2"/>
  <c r="DB173" i="2"/>
  <c r="DB187" i="2"/>
  <c r="DB211" i="2"/>
  <c r="DA196" i="2"/>
  <c r="DA187" i="2"/>
  <c r="DA216" i="2"/>
  <c r="DA241" i="2"/>
  <c r="DA218" i="2"/>
  <c r="DA211" i="2"/>
  <c r="DA181" i="2"/>
  <c r="DA223" i="2"/>
  <c r="DA245" i="2"/>
  <c r="DA169" i="2"/>
  <c r="DA156" i="2"/>
  <c r="DB163" i="2"/>
  <c r="DB205" i="2"/>
  <c r="DB220" i="2"/>
  <c r="DB225" i="2"/>
  <c r="DB241" i="2"/>
  <c r="DB164" i="2"/>
  <c r="DB159" i="2"/>
  <c r="DB195" i="2"/>
  <c r="DB156" i="2"/>
  <c r="DB169" i="2"/>
  <c r="DB176" i="2"/>
  <c r="DB207" i="2"/>
  <c r="DB160" i="2"/>
  <c r="DB167" i="2"/>
  <c r="DB247" i="2"/>
  <c r="DB202" i="2"/>
  <c r="DB236" i="2"/>
  <c r="DB228" i="2"/>
  <c r="DB175" i="2"/>
  <c r="DB231" i="2"/>
  <c r="DB216" i="2"/>
  <c r="DB157" i="2"/>
  <c r="DB234" i="2"/>
  <c r="DB191" i="2"/>
  <c r="DB233" i="2"/>
  <c r="DC205" i="2"/>
  <c r="DC217" i="2"/>
  <c r="DC178" i="2"/>
  <c r="DC155" i="2"/>
  <c r="DC207" i="2"/>
  <c r="DC226" i="2"/>
  <c r="DC209" i="2"/>
  <c r="DC241" i="2"/>
  <c r="DC186" i="2"/>
  <c r="DC239" i="2"/>
  <c r="DC168" i="2"/>
  <c r="DC246" i="2"/>
  <c r="DC161" i="2"/>
  <c r="DB203" i="2"/>
  <c r="DB189" i="2"/>
  <c r="DB217" i="2"/>
  <c r="DB232" i="2"/>
  <c r="DB168" i="2"/>
  <c r="DB246" i="2"/>
  <c r="DB180" i="2"/>
  <c r="DB212" i="2"/>
  <c r="DB197" i="2"/>
  <c r="DB221" i="2"/>
  <c r="DB186" i="2"/>
  <c r="DB193" i="2"/>
  <c r="DB188" i="2"/>
  <c r="DB251" i="2"/>
  <c r="DB181" i="2"/>
  <c r="DB201" i="2"/>
  <c r="DB208" i="2"/>
  <c r="DB250" i="2"/>
  <c r="DB239" i="2"/>
  <c r="DB218" i="2"/>
  <c r="DB240" i="2"/>
  <c r="DB182" i="2"/>
  <c r="DB223" i="2"/>
  <c r="DB237" i="2"/>
  <c r="DB162" i="2"/>
  <c r="DC185" i="2"/>
  <c r="DC247" i="2"/>
  <c r="DC245" i="2"/>
  <c r="DC223" i="2"/>
  <c r="DC213" i="2"/>
  <c r="DC211" i="2"/>
  <c r="DC238" i="2"/>
  <c r="DC197" i="2"/>
  <c r="DC189" i="2"/>
  <c r="DC190" i="2"/>
  <c r="DC216" i="2"/>
  <c r="DC165" i="2"/>
  <c r="DC163" i="2"/>
  <c r="DC232" i="2"/>
  <c r="DB185" i="2"/>
  <c r="DB249" i="2"/>
  <c r="DB242" i="2"/>
  <c r="DB166" i="2"/>
  <c r="DB200" i="2"/>
  <c r="DB252" i="2"/>
  <c r="DB170" i="2"/>
  <c r="DB243" i="2"/>
  <c r="DB184" i="2"/>
  <c r="DB229" i="2"/>
  <c r="DB174" i="2"/>
  <c r="DB177" i="2"/>
  <c r="DB224" i="2"/>
  <c r="DB230" i="2"/>
  <c r="DB161" i="2"/>
  <c r="DB245" i="2"/>
  <c r="DB204" i="2"/>
  <c r="DB183" i="2"/>
  <c r="DB209" i="2"/>
  <c r="DB198" i="2"/>
  <c r="DB178" i="2"/>
  <c r="DB213" i="2"/>
  <c r="DB219" i="2"/>
  <c r="DB244" i="2"/>
  <c r="DC244" i="2"/>
  <c r="DC187" i="2"/>
  <c r="DC224" i="2"/>
  <c r="DC218" i="2"/>
  <c r="DC250" i="2"/>
  <c r="DC192" i="2"/>
  <c r="DC215" i="2"/>
  <c r="DC204" i="2"/>
  <c r="DC228" i="2"/>
  <c r="DC208" i="2"/>
  <c r="DC231" i="2"/>
  <c r="DC180" i="2"/>
  <c r="DC160" i="2"/>
  <c r="DA210" i="2"/>
  <c r="DA177" i="2"/>
  <c r="DA154" i="2"/>
  <c r="DA172" i="2"/>
  <c r="DA229" i="2"/>
  <c r="DA249" i="2"/>
  <c r="DA248" i="2"/>
  <c r="DA234" i="2"/>
  <c r="DA217" i="2"/>
  <c r="DA251" i="2"/>
  <c r="DA202" i="2"/>
  <c r="DA165" i="2"/>
  <c r="DA155" i="2"/>
  <c r="DA203" i="2"/>
  <c r="DA199" i="2"/>
  <c r="DA235" i="2"/>
  <c r="DA197" i="2"/>
  <c r="DD197" i="2" s="1"/>
  <c r="DE197" i="2" s="1"/>
  <c r="DA209" i="2"/>
  <c r="DD209" i="2" s="1"/>
  <c r="DE209" i="2" s="1"/>
  <c r="DA219" i="2"/>
  <c r="DA250" i="2"/>
  <c r="DA252" i="2"/>
  <c r="DD252" i="2" s="1"/>
  <c r="DE252" i="2" s="1"/>
  <c r="DA193" i="2"/>
  <c r="DA160" i="2"/>
  <c r="DA222" i="2"/>
  <c r="DA213" i="2"/>
  <c r="DA227" i="2"/>
  <c r="DA233" i="2"/>
  <c r="DA205" i="2"/>
  <c r="DD205" i="2" s="1"/>
  <c r="DE205" i="2" s="1"/>
  <c r="DA157" i="2"/>
  <c r="DA238" i="2"/>
  <c r="DA236" i="2"/>
  <c r="DA246" i="2"/>
  <c r="DA243" i="2"/>
  <c r="DA206" i="2"/>
  <c r="EU521" i="2"/>
  <c r="EI521" i="2"/>
  <c r="DC176" i="2"/>
  <c r="DC195" i="2"/>
  <c r="DC203" i="2"/>
  <c r="DC214" i="2"/>
  <c r="DC219" i="2"/>
  <c r="DC251" i="2"/>
  <c r="DC206" i="2"/>
  <c r="DC235" i="2"/>
  <c r="DC253" i="2"/>
  <c r="DC181" i="2"/>
  <c r="DC174" i="2"/>
  <c r="DC221" i="2"/>
  <c r="DC237" i="2"/>
  <c r="DC243" i="2"/>
  <c r="DC179" i="2"/>
  <c r="DC193" i="2"/>
  <c r="DC234" i="2"/>
  <c r="DC158" i="2"/>
  <c r="DC188" i="2"/>
  <c r="DC194" i="2"/>
  <c r="DC225" i="2"/>
  <c r="DC173" i="2"/>
  <c r="DC229" i="2"/>
  <c r="DC157" i="2"/>
  <c r="DC222" i="2"/>
  <c r="DC182" i="2"/>
  <c r="DC240" i="2"/>
  <c r="DC159" i="2"/>
  <c r="DC242" i="2"/>
  <c r="DC183" i="2"/>
  <c r="DC170" i="2"/>
  <c r="DC198" i="2"/>
  <c r="DC227" i="2"/>
  <c r="DC196" i="2"/>
  <c r="DC201" i="2"/>
  <c r="DC236" i="2"/>
  <c r="DC220" i="2"/>
  <c r="DC199" i="2"/>
  <c r="DC171" i="2"/>
  <c r="DC230" i="2"/>
  <c r="DC156" i="2"/>
  <c r="DC202" i="2"/>
  <c r="DC177" i="2"/>
  <c r="DC175" i="2"/>
  <c r="DC169" i="2"/>
  <c r="DC233" i="2"/>
  <c r="DA240" i="2"/>
  <c r="DA230" i="2"/>
  <c r="DA220" i="2"/>
  <c r="DD220" i="2" s="1"/>
  <c r="DE220" i="2" s="1"/>
  <c r="DA200" i="2"/>
  <c r="DA173" i="2"/>
  <c r="DA191" i="2"/>
  <c r="DA183" i="2"/>
  <c r="DA159" i="2"/>
  <c r="DV521" i="2"/>
  <c r="EW521" i="2"/>
  <c r="FA521" i="2"/>
  <c r="DT521" i="2"/>
  <c r="EV521" i="2"/>
  <c r="EB521" i="2"/>
  <c r="DZ521" i="2"/>
  <c r="DA237" i="2"/>
  <c r="DA198" i="2"/>
  <c r="DA175" i="2"/>
  <c r="DA242" i="2"/>
  <c r="DA170" i="2"/>
  <c r="DA162" i="2"/>
  <c r="DA214" i="2"/>
  <c r="DA168" i="2"/>
  <c r="DA228" i="2"/>
  <c r="DA239" i="2"/>
  <c r="DU521" i="2"/>
  <c r="FE521" i="2"/>
  <c r="EQ521" i="2"/>
  <c r="FB521" i="2"/>
  <c r="EK521" i="2"/>
  <c r="EH521" i="2"/>
  <c r="FF521" i="2"/>
  <c r="EM521" i="2"/>
  <c r="EF521" i="2"/>
  <c r="DY521" i="2"/>
  <c r="ES521" i="2"/>
  <c r="EL521" i="2"/>
  <c r="ER521" i="2"/>
  <c r="EE521" i="2"/>
  <c r="FC521" i="2"/>
  <c r="EJ521" i="2"/>
  <c r="FD521" i="2"/>
  <c r="EN521" i="2"/>
  <c r="EY521" i="2"/>
  <c r="EP521" i="2"/>
  <c r="EX521" i="2"/>
  <c r="ED521" i="2"/>
  <c r="EO521" i="2"/>
  <c r="EZ521" i="2"/>
  <c r="FG521" i="2"/>
  <c r="EA521" i="2"/>
  <c r="EG521" i="2"/>
  <c r="DW521" i="2"/>
  <c r="ET521" i="2"/>
  <c r="EI392" i="2"/>
  <c r="EJ392" i="2" s="1"/>
  <c r="EK392" i="2" s="1"/>
  <c r="EL392" i="2" s="1"/>
  <c r="EI326" i="2"/>
  <c r="EJ326" i="2" s="1"/>
  <c r="EI336" i="2"/>
  <c r="EJ336" i="2" s="1"/>
  <c r="EK336" i="2" s="1"/>
  <c r="EI367" i="2"/>
  <c r="EJ367" i="2" s="1"/>
  <c r="EI383" i="2"/>
  <c r="EJ383" i="2" s="1"/>
  <c r="EK383" i="2" s="1"/>
  <c r="BM663" i="2"/>
  <c r="BO663" i="2"/>
  <c r="BS663" i="2"/>
  <c r="BN663" i="2"/>
  <c r="BT663" i="2"/>
  <c r="BQ663" i="2"/>
  <c r="BR663" i="2"/>
  <c r="BL663" i="2"/>
  <c r="BU663" i="2"/>
  <c r="BP663" i="2"/>
  <c r="EU540" i="2"/>
  <c r="FD540" i="2"/>
  <c r="EJ540" i="2"/>
  <c r="DV540" i="2"/>
  <c r="EF540" i="2"/>
  <c r="EQ540" i="2"/>
  <c r="EY540" i="2"/>
  <c r="EX540" i="2"/>
  <c r="EP540" i="2"/>
  <c r="EE540" i="2"/>
  <c r="EV540" i="2"/>
  <c r="DY540" i="2"/>
  <c r="FE540" i="2"/>
  <c r="DZ540" i="2"/>
  <c r="EN540" i="2"/>
  <c r="EM540" i="2"/>
  <c r="EB540" i="2"/>
  <c r="EC540" i="2"/>
  <c r="EK540" i="2"/>
  <c r="EL540" i="2"/>
  <c r="ET540" i="2"/>
  <c r="EW540" i="2"/>
  <c r="EH540" i="2"/>
  <c r="ED540" i="2"/>
  <c r="DU540" i="2"/>
  <c r="EG540" i="2"/>
  <c r="FA540" i="2"/>
  <c r="EZ540" i="2"/>
  <c r="FC540" i="2"/>
  <c r="EO540" i="2"/>
  <c r="EI540" i="2"/>
  <c r="DW540" i="2"/>
  <c r="FF540" i="2"/>
  <c r="DX540" i="2"/>
  <c r="ES540" i="2"/>
  <c r="ER540" i="2"/>
  <c r="FG540" i="2"/>
  <c r="FB540" i="2"/>
  <c r="DT540" i="2"/>
  <c r="EA540" i="2"/>
  <c r="BP678" i="2"/>
  <c r="BM678" i="2"/>
  <c r="BR678" i="2"/>
  <c r="BS678" i="2"/>
  <c r="BQ678" i="2"/>
  <c r="BN678" i="2"/>
  <c r="BT678" i="2"/>
  <c r="BL678" i="2"/>
  <c r="BO678" i="2"/>
  <c r="BU678" i="2"/>
  <c r="EM501" i="2"/>
  <c r="EA501" i="2"/>
  <c r="FD501" i="2"/>
  <c r="FG501" i="2"/>
  <c r="DY501" i="2"/>
  <c r="EY501" i="2"/>
  <c r="EI501" i="2"/>
  <c r="EW501" i="2"/>
  <c r="EF501" i="2"/>
  <c r="ED501" i="2"/>
  <c r="FA501" i="2"/>
  <c r="EB501" i="2"/>
  <c r="FC501" i="2"/>
  <c r="EU501" i="2"/>
  <c r="ER501" i="2"/>
  <c r="FF501" i="2"/>
  <c r="EX501" i="2"/>
  <c r="EQ501" i="2"/>
  <c r="EZ501" i="2"/>
  <c r="EV501" i="2"/>
  <c r="EE501" i="2"/>
  <c r="DZ501" i="2"/>
  <c r="FE501" i="2"/>
  <c r="DW501" i="2"/>
  <c r="DT501" i="2"/>
  <c r="EC501" i="2"/>
  <c r="EK501" i="2"/>
  <c r="EG501" i="2"/>
  <c r="EP501" i="2"/>
  <c r="EN501" i="2"/>
  <c r="EL501" i="2"/>
  <c r="ES501" i="2"/>
  <c r="DU501" i="2"/>
  <c r="EO501" i="2"/>
  <c r="EH501" i="2"/>
  <c r="FB501" i="2"/>
  <c r="DX501" i="2"/>
  <c r="ET501" i="2"/>
  <c r="DV501" i="2"/>
  <c r="EJ501" i="2"/>
  <c r="ES465" i="2"/>
  <c r="DU465" i="2"/>
  <c r="EH465" i="2"/>
  <c r="ER465" i="2"/>
  <c r="DV465" i="2"/>
  <c r="EJ465" i="2"/>
  <c r="EB465" i="2"/>
  <c r="FC465" i="2"/>
  <c r="FG465" i="2"/>
  <c r="FE465" i="2"/>
  <c r="EI465" i="2"/>
  <c r="FD465" i="2"/>
  <c r="DW465" i="2"/>
  <c r="EQ465" i="2"/>
  <c r="EL465" i="2"/>
  <c r="EK465" i="2"/>
  <c r="EP465" i="2"/>
  <c r="EM465" i="2"/>
  <c r="EN465" i="2"/>
  <c r="EC465" i="2"/>
  <c r="EG465" i="2"/>
  <c r="EW465" i="2"/>
  <c r="ED465" i="2"/>
  <c r="EX465" i="2"/>
  <c r="DX465" i="2"/>
  <c r="EY465" i="2"/>
  <c r="EO465" i="2"/>
  <c r="FB465" i="2"/>
  <c r="EA465" i="2"/>
  <c r="EU465" i="2"/>
  <c r="ET465" i="2"/>
  <c r="DY465" i="2"/>
  <c r="DZ465" i="2"/>
  <c r="DT465" i="2"/>
  <c r="EF465" i="2"/>
  <c r="FF465" i="2"/>
  <c r="EV465" i="2"/>
  <c r="EE465" i="2"/>
  <c r="EZ465" i="2"/>
  <c r="FA465" i="2"/>
  <c r="EG103" i="2"/>
  <c r="EG55" i="2"/>
  <c r="EG40" i="2"/>
  <c r="EG79" i="2"/>
  <c r="EG47" i="2"/>
  <c r="EG104" i="2"/>
  <c r="EG88" i="2"/>
  <c r="EG48" i="2"/>
  <c r="EG26" i="2"/>
  <c r="EG37" i="2"/>
  <c r="EG65" i="2"/>
  <c r="EG59" i="2"/>
  <c r="EG74" i="2"/>
  <c r="EG25" i="2"/>
  <c r="EG78" i="2"/>
  <c r="EG70" i="2"/>
  <c r="EG32" i="2"/>
  <c r="EG84" i="2"/>
  <c r="EG7" i="2"/>
  <c r="EG83" i="2"/>
  <c r="EG14" i="2"/>
  <c r="EG45" i="2"/>
  <c r="EG15" i="2"/>
  <c r="EG10" i="2"/>
  <c r="EG85" i="2"/>
  <c r="EG87" i="2"/>
  <c r="EG100" i="2"/>
  <c r="EG73" i="2"/>
  <c r="EG41" i="2"/>
  <c r="EG68" i="2"/>
  <c r="EG94" i="2"/>
  <c r="EG57" i="2"/>
  <c r="EG39" i="2"/>
  <c r="EG51" i="2"/>
  <c r="EG21" i="2"/>
  <c r="EG81" i="2"/>
  <c r="EG8" i="2"/>
  <c r="EG60" i="2"/>
  <c r="EG17" i="2"/>
  <c r="EG30" i="2"/>
  <c r="EG80" i="2"/>
  <c r="EG75" i="2"/>
  <c r="EG62" i="2"/>
  <c r="EG56" i="2"/>
  <c r="EG91" i="2"/>
  <c r="EG38" i="2"/>
  <c r="EG19" i="2"/>
  <c r="EG12" i="2"/>
  <c r="EG95" i="2"/>
  <c r="EG18" i="2"/>
  <c r="EG36" i="2"/>
  <c r="EG27" i="2"/>
  <c r="EG102" i="2"/>
  <c r="EG34" i="2"/>
  <c r="EG58" i="2"/>
  <c r="EG63" i="2"/>
  <c r="EG67" i="2"/>
  <c r="EG50" i="2"/>
  <c r="EG66" i="2"/>
  <c r="EG77" i="2"/>
  <c r="EG6" i="2"/>
  <c r="EG93" i="2"/>
  <c r="EG31" i="2"/>
  <c r="EG99" i="2"/>
  <c r="EG89" i="2"/>
  <c r="EG23" i="2"/>
  <c r="EG22" i="2"/>
  <c r="EG98" i="2"/>
  <c r="EG29" i="2"/>
  <c r="EG96" i="2"/>
  <c r="EG82" i="2"/>
  <c r="EG76" i="2"/>
  <c r="EG53" i="2"/>
  <c r="EG92" i="2"/>
  <c r="EG9" i="2"/>
  <c r="EG61" i="2"/>
  <c r="EG54" i="2"/>
  <c r="EG52" i="2"/>
  <c r="EG43" i="2"/>
  <c r="EG46" i="2"/>
  <c r="EG97" i="2"/>
  <c r="EG24" i="2"/>
  <c r="EG42" i="2"/>
  <c r="EG101" i="2"/>
  <c r="EG72" i="2"/>
  <c r="EG5" i="2"/>
  <c r="EG71" i="2"/>
  <c r="EG28" i="2"/>
  <c r="EG69" i="2"/>
  <c r="EG11" i="2"/>
  <c r="EG20" i="2"/>
  <c r="EG33" i="2"/>
  <c r="EG86" i="2"/>
  <c r="EG90" i="2"/>
  <c r="EG13" i="2"/>
  <c r="EG44" i="2"/>
  <c r="EG35" i="2"/>
  <c r="EG64" i="2"/>
  <c r="EG16" i="2"/>
  <c r="EG49" i="2"/>
  <c r="EI373" i="2"/>
  <c r="EJ373" i="2" s="1"/>
  <c r="EI382" i="2"/>
  <c r="EJ382" i="2" s="1"/>
  <c r="EI378" i="2"/>
  <c r="EJ378" i="2" s="1"/>
  <c r="EI324" i="2"/>
  <c r="EJ324" i="2" s="1"/>
  <c r="EI333" i="2"/>
  <c r="EJ333" i="2" s="1"/>
  <c r="EI376" i="2"/>
  <c r="EJ376" i="2" s="1"/>
  <c r="EI350" i="2"/>
  <c r="EJ350" i="2" s="1"/>
  <c r="EI354" i="2"/>
  <c r="EJ354" i="2" s="1"/>
  <c r="EI349" i="2"/>
  <c r="EJ349" i="2" s="1"/>
  <c r="EI330" i="2"/>
  <c r="EJ330" i="2" s="1"/>
  <c r="EI306" i="2"/>
  <c r="EJ306" i="2" s="1"/>
  <c r="EI343" i="2"/>
  <c r="EJ343" i="2" s="1"/>
  <c r="EI375" i="2"/>
  <c r="EJ375" i="2" s="1"/>
  <c r="EI340" i="2"/>
  <c r="EJ340" i="2" s="1"/>
  <c r="EI310" i="2"/>
  <c r="EJ310" i="2" s="1"/>
  <c r="EI322" i="2"/>
  <c r="EJ322" i="2" s="1"/>
  <c r="EI328" i="2"/>
  <c r="EJ328" i="2" s="1"/>
  <c r="EI398" i="2"/>
  <c r="EJ398" i="2" s="1"/>
  <c r="EI319" i="2"/>
  <c r="EJ319" i="2" s="1"/>
  <c r="EI304" i="2"/>
  <c r="EI381" i="2"/>
  <c r="EJ381" i="2" s="1"/>
  <c r="EI317" i="2"/>
  <c r="EJ317" i="2" s="1"/>
  <c r="EI402" i="2"/>
  <c r="EJ402" i="2" s="1"/>
  <c r="EI352" i="2"/>
  <c r="EJ352" i="2" s="1"/>
  <c r="EI344" i="2"/>
  <c r="EJ344" i="2" s="1"/>
  <c r="BO623" i="2"/>
  <c r="BR623" i="2"/>
  <c r="BP623" i="2"/>
  <c r="BN623" i="2"/>
  <c r="BM623" i="2"/>
  <c r="BS623" i="2"/>
  <c r="BQ623" i="2"/>
  <c r="BT623" i="2"/>
  <c r="BL623" i="2"/>
  <c r="BU623" i="2"/>
  <c r="EF97" i="2"/>
  <c r="EF45" i="2"/>
  <c r="EF102" i="2"/>
  <c r="EF74" i="2"/>
  <c r="EF14" i="2"/>
  <c r="EF52" i="2"/>
  <c r="EF96" i="2"/>
  <c r="EF65" i="2"/>
  <c r="EF48" i="2"/>
  <c r="EF58" i="2"/>
  <c r="EF63" i="2"/>
  <c r="EF10" i="2"/>
  <c r="EF33" i="2"/>
  <c r="EF13" i="2"/>
  <c r="EF101" i="2"/>
  <c r="EF31" i="2"/>
  <c r="EF89" i="2"/>
  <c r="EF86" i="2"/>
  <c r="EF88" i="2"/>
  <c r="EF69" i="2"/>
  <c r="EF19" i="2"/>
  <c r="EF18" i="2"/>
  <c r="EF72" i="2"/>
  <c r="EF60" i="2"/>
  <c r="EF81" i="2"/>
  <c r="EF104" i="2"/>
  <c r="EF32" i="2"/>
  <c r="EF51" i="2"/>
  <c r="EF94" i="2"/>
  <c r="EF100" i="2"/>
  <c r="EF95" i="2"/>
  <c r="EF43" i="2"/>
  <c r="EF54" i="2"/>
  <c r="EF49" i="2"/>
  <c r="EF57" i="2"/>
  <c r="EF62" i="2"/>
  <c r="EF28" i="2"/>
  <c r="EF91" i="2"/>
  <c r="EF78" i="2"/>
  <c r="EF21" i="2"/>
  <c r="EF76" i="2"/>
  <c r="EF87" i="2"/>
  <c r="EF68" i="2"/>
  <c r="EF50" i="2"/>
  <c r="EF22" i="2"/>
  <c r="EF6" i="2"/>
  <c r="EF44" i="2"/>
  <c r="EF17" i="2"/>
  <c r="EF99" i="2"/>
  <c r="EF25" i="2"/>
  <c r="EF8" i="2"/>
  <c r="EF83" i="2"/>
  <c r="EF16" i="2"/>
  <c r="EF15" i="2"/>
  <c r="EF9" i="2"/>
  <c r="EF39" i="2"/>
  <c r="EF79" i="2"/>
  <c r="EF70" i="2"/>
  <c r="EF23" i="2"/>
  <c r="EF59" i="2"/>
  <c r="EF24" i="2"/>
  <c r="EF77" i="2"/>
  <c r="EF67" i="2"/>
  <c r="EF46" i="2"/>
  <c r="EF90" i="2"/>
  <c r="EF47" i="2"/>
  <c r="EF98" i="2"/>
  <c r="EF64" i="2"/>
  <c r="EF26" i="2"/>
  <c r="EF80" i="2"/>
  <c r="EF66" i="2"/>
  <c r="EF12" i="2"/>
  <c r="EF85" i="2"/>
  <c r="EF20" i="2"/>
  <c r="EF103" i="2"/>
  <c r="EF7" i="2"/>
  <c r="EF29" i="2"/>
  <c r="EF56" i="2"/>
  <c r="EF82" i="2"/>
  <c r="EF71" i="2"/>
  <c r="EF35" i="2"/>
  <c r="EF37" i="2"/>
  <c r="EF93" i="2"/>
  <c r="EF27" i="2"/>
  <c r="EF40" i="2"/>
  <c r="EF92" i="2"/>
  <c r="EF61" i="2"/>
  <c r="EF53" i="2"/>
  <c r="EF34" i="2"/>
  <c r="EF41" i="2"/>
  <c r="EF11" i="2"/>
  <c r="EF42" i="2"/>
  <c r="EF55" i="2"/>
  <c r="EF73" i="2"/>
  <c r="EF84" i="2"/>
  <c r="EF38" i="2"/>
  <c r="EF36" i="2"/>
  <c r="EF75" i="2"/>
  <c r="EF5" i="2"/>
  <c r="EF30" i="2"/>
  <c r="EI389" i="2"/>
  <c r="EJ389" i="2" s="1"/>
  <c r="EK326" i="2"/>
  <c r="EL326" i="2" s="1"/>
  <c r="EI347" i="2"/>
  <c r="EJ347" i="2" s="1"/>
  <c r="EI337" i="2"/>
  <c r="EJ337" i="2" s="1"/>
  <c r="EI332" i="2"/>
  <c r="EJ332" i="2" s="1"/>
  <c r="EI348" i="2"/>
  <c r="EJ348" i="2" s="1"/>
  <c r="EI361" i="2"/>
  <c r="EJ361" i="2" s="1"/>
  <c r="EI345" i="2"/>
  <c r="EJ345" i="2" s="1"/>
  <c r="EI341" i="2"/>
  <c r="EJ341" i="2" s="1"/>
  <c r="EI393" i="2"/>
  <c r="EJ393" i="2" s="1"/>
  <c r="EI358" i="2"/>
  <c r="EJ358" i="2" s="1"/>
  <c r="EI366" i="2"/>
  <c r="EJ366" i="2" s="1"/>
  <c r="EI342" i="2"/>
  <c r="EJ342" i="2" s="1"/>
  <c r="EI338" i="2"/>
  <c r="EJ338" i="2" s="1"/>
  <c r="EI355" i="2"/>
  <c r="EJ355" i="2" s="1"/>
  <c r="EI346" i="2"/>
  <c r="EJ346" i="2" s="1"/>
  <c r="EI339" i="2"/>
  <c r="EJ339" i="2" s="1"/>
  <c r="EI385" i="2"/>
  <c r="EJ385" i="2" s="1"/>
  <c r="EI399" i="2"/>
  <c r="EJ399" i="2" s="1"/>
  <c r="EI357" i="2"/>
  <c r="EJ357" i="2" s="1"/>
  <c r="EI362" i="2"/>
  <c r="EJ362" i="2" s="1"/>
  <c r="EI309" i="2"/>
  <c r="EJ309" i="2" s="1"/>
  <c r="EI394" i="2"/>
  <c r="EJ394" i="2" s="1"/>
  <c r="BN611" i="2"/>
  <c r="BL611" i="2"/>
  <c r="BP611" i="2"/>
  <c r="BO611" i="2"/>
  <c r="BU611" i="2"/>
  <c r="BS611" i="2"/>
  <c r="BR611" i="2"/>
  <c r="BM611" i="2"/>
  <c r="BT611" i="2"/>
  <c r="BQ611" i="2"/>
  <c r="BR607" i="2"/>
  <c r="BQ607" i="2"/>
  <c r="BT607" i="2"/>
  <c r="BM607" i="2"/>
  <c r="BS607" i="2"/>
  <c r="BO607" i="2"/>
  <c r="BN607" i="2"/>
  <c r="BU607" i="2"/>
  <c r="BL607" i="2"/>
  <c r="BP607" i="2"/>
  <c r="EB467" i="2"/>
  <c r="DU467" i="2"/>
  <c r="EI467" i="2"/>
  <c r="EH467" i="2"/>
  <c r="FA467" i="2"/>
  <c r="ED467" i="2"/>
  <c r="EK467" i="2"/>
  <c r="FF467" i="2"/>
  <c r="ER467" i="2"/>
  <c r="FD467" i="2"/>
  <c r="DZ467" i="2"/>
  <c r="EY467" i="2"/>
  <c r="EJ467" i="2"/>
  <c r="EC467" i="2"/>
  <c r="FB467" i="2"/>
  <c r="ET467" i="2"/>
  <c r="EA467" i="2"/>
  <c r="DT467" i="2"/>
  <c r="ES467" i="2"/>
  <c r="DY467" i="2"/>
  <c r="DW467" i="2"/>
  <c r="EV467" i="2"/>
  <c r="DX467" i="2"/>
  <c r="EP467" i="2"/>
  <c r="FG467" i="2"/>
  <c r="EG467" i="2"/>
  <c r="FE467" i="2"/>
  <c r="EZ467" i="2"/>
  <c r="DV467" i="2"/>
  <c r="EQ467" i="2"/>
  <c r="EO467" i="2"/>
  <c r="EN467" i="2"/>
  <c r="EX467" i="2"/>
  <c r="FC467" i="2"/>
  <c r="EL467" i="2"/>
  <c r="EE467" i="2"/>
  <c r="EM467" i="2"/>
  <c r="EU467" i="2"/>
  <c r="EW467" i="2"/>
  <c r="EF467" i="2"/>
  <c r="EI305" i="2"/>
  <c r="EJ305" i="2" s="1"/>
  <c r="EI321" i="2"/>
  <c r="EJ321" i="2" s="1"/>
  <c r="EI368" i="2"/>
  <c r="EJ368" i="2" s="1"/>
  <c r="EI391" i="2"/>
  <c r="EJ391" i="2" s="1"/>
  <c r="EI315" i="2"/>
  <c r="EJ315" i="2" s="1"/>
  <c r="EI397" i="2"/>
  <c r="EJ397" i="2" s="1"/>
  <c r="EI320" i="2"/>
  <c r="EJ320" i="2" s="1"/>
  <c r="EI384" i="2"/>
  <c r="EJ384" i="2" s="1"/>
  <c r="EI351" i="2"/>
  <c r="EJ351" i="2" s="1"/>
  <c r="EI331" i="2"/>
  <c r="EJ331" i="2" s="1"/>
  <c r="EI329" i="2"/>
  <c r="EJ329" i="2" s="1"/>
  <c r="EI388" i="2"/>
  <c r="EJ388" i="2" s="1"/>
  <c r="EI316" i="2"/>
  <c r="EJ316" i="2" s="1"/>
  <c r="EI325" i="2"/>
  <c r="EJ325" i="2" s="1"/>
  <c r="EI307" i="2"/>
  <c r="EJ307" i="2" s="1"/>
  <c r="EI313" i="2"/>
  <c r="EJ313" i="2" s="1"/>
  <c r="EI360" i="2"/>
  <c r="EJ360" i="2" s="1"/>
  <c r="EI314" i="2"/>
  <c r="EJ314" i="2" s="1"/>
  <c r="EI312" i="2"/>
  <c r="EJ312" i="2" s="1"/>
  <c r="EI327" i="2"/>
  <c r="EJ327" i="2" s="1"/>
  <c r="EI356" i="2"/>
  <c r="EJ356" i="2" s="1"/>
  <c r="EI365" i="2"/>
  <c r="EJ365" i="2" s="1"/>
  <c r="EI380" i="2"/>
  <c r="EJ380" i="2" s="1"/>
  <c r="EI401" i="2"/>
  <c r="EJ401" i="2" s="1"/>
  <c r="EI334" i="2"/>
  <c r="EJ334" i="2" s="1"/>
  <c r="BT696" i="2"/>
  <c r="BS696" i="2"/>
  <c r="BQ696" i="2"/>
  <c r="BN696" i="2"/>
  <c r="BL696" i="2"/>
  <c r="BP696" i="2"/>
  <c r="BO696" i="2"/>
  <c r="BM696" i="2"/>
  <c r="BU696" i="2"/>
  <c r="BR696" i="2"/>
  <c r="EI390" i="2"/>
  <c r="EJ390" i="2" s="1"/>
  <c r="EI318" i="2"/>
  <c r="EJ318" i="2" s="1"/>
  <c r="EI371" i="2"/>
  <c r="EJ371" i="2" s="1"/>
  <c r="EI353" i="2"/>
  <c r="EJ353" i="2" s="1"/>
  <c r="EK367" i="2"/>
  <c r="EL367" i="2" s="1"/>
  <c r="EI370" i="2"/>
  <c r="EJ370" i="2" s="1"/>
  <c r="EI387" i="2"/>
  <c r="EJ387" i="2" s="1"/>
  <c r="EI369" i="2"/>
  <c r="EJ369" i="2" s="1"/>
  <c r="EI386" i="2"/>
  <c r="EJ386" i="2" s="1"/>
  <c r="EI311" i="2"/>
  <c r="EJ311" i="2" s="1"/>
  <c r="EI400" i="2"/>
  <c r="EJ400" i="2" s="1"/>
  <c r="EI359" i="2"/>
  <c r="EJ359" i="2" s="1"/>
  <c r="EI395" i="2"/>
  <c r="EJ395" i="2" s="1"/>
  <c r="EI372" i="2"/>
  <c r="EJ372" i="2" s="1"/>
  <c r="EI379" i="2"/>
  <c r="EJ379" i="2" s="1"/>
  <c r="EI335" i="2"/>
  <c r="EJ335" i="2" s="1"/>
  <c r="EI363" i="2"/>
  <c r="EJ363" i="2" s="1"/>
  <c r="EI323" i="2"/>
  <c r="EJ323" i="2" s="1"/>
  <c r="EI308" i="2"/>
  <c r="EJ308" i="2" s="1"/>
  <c r="EI374" i="2"/>
  <c r="EJ374" i="2" s="1"/>
  <c r="EI377" i="2"/>
  <c r="EJ377" i="2" s="1"/>
  <c r="EI364" i="2"/>
  <c r="EJ364" i="2" s="1"/>
  <c r="EI396" i="2"/>
  <c r="EJ396" i="2" s="1"/>
  <c r="EI403" i="2"/>
  <c r="EJ403" i="2" s="1"/>
  <c r="EH80" i="2" l="1"/>
  <c r="EI80" i="2"/>
  <c r="DF220" i="2"/>
  <c r="DG220" i="2" s="1"/>
  <c r="DH220" i="2"/>
  <c r="DF252" i="2"/>
  <c r="DG252" i="2" s="1"/>
  <c r="DF197" i="2"/>
  <c r="DG197" i="2" s="1"/>
  <c r="DH197" i="2"/>
  <c r="DF205" i="2"/>
  <c r="DG205" i="2" s="1"/>
  <c r="EH41" i="2"/>
  <c r="EI41" i="2"/>
  <c r="EH47" i="2"/>
  <c r="EI47" i="2" s="1"/>
  <c r="EH91" i="2"/>
  <c r="EI91" i="2" s="1"/>
  <c r="DF209" i="2"/>
  <c r="DG209" i="2" s="1"/>
  <c r="DD194" i="2"/>
  <c r="DE194" i="2" s="1"/>
  <c r="DD241" i="2"/>
  <c r="DE241" i="2" s="1"/>
  <c r="DD211" i="2"/>
  <c r="DE211" i="2" s="1"/>
  <c r="DD155" i="2"/>
  <c r="DE155" i="2" s="1"/>
  <c r="DF155" i="2" s="1"/>
  <c r="DD217" i="2"/>
  <c r="DE217" i="2" s="1"/>
  <c r="DD214" i="2"/>
  <c r="DE214" i="2" s="1"/>
  <c r="DD167" i="2"/>
  <c r="DE167" i="2" s="1"/>
  <c r="DF167" i="2" s="1"/>
  <c r="DG167" i="2" s="1"/>
  <c r="DD199" i="2"/>
  <c r="DE199" i="2" s="1"/>
  <c r="DD181" i="2"/>
  <c r="DE181" i="2" s="1"/>
  <c r="DD215" i="2"/>
  <c r="DE215" i="2" s="1"/>
  <c r="DD163" i="2"/>
  <c r="DE163" i="2" s="1"/>
  <c r="DF163" i="2" s="1"/>
  <c r="DG163" i="2" s="1"/>
  <c r="DH163" i="2" s="1"/>
  <c r="DD216" i="2"/>
  <c r="DE216" i="2" s="1"/>
  <c r="DD166" i="2"/>
  <c r="DE166" i="2" s="1"/>
  <c r="DD171" i="2"/>
  <c r="DE171" i="2" s="1"/>
  <c r="DD156" i="2"/>
  <c r="DE156" i="2" s="1"/>
  <c r="DF156" i="2" s="1"/>
  <c r="DG156" i="2" s="1"/>
  <c r="DH156" i="2" s="1"/>
  <c r="DT156" i="2" s="1"/>
  <c r="DD225" i="2"/>
  <c r="DE225" i="2" s="1"/>
  <c r="DD253" i="2"/>
  <c r="DE253" i="2" s="1"/>
  <c r="DD191" i="2"/>
  <c r="DE191" i="2" s="1"/>
  <c r="DD172" i="2"/>
  <c r="DE172" i="2" s="1"/>
  <c r="DD178" i="2"/>
  <c r="DE178" i="2" s="1"/>
  <c r="DD164" i="2"/>
  <c r="DE164" i="2" s="1"/>
  <c r="DD177" i="2"/>
  <c r="DE177" i="2" s="1"/>
  <c r="DD219" i="2"/>
  <c r="DE219" i="2" s="1"/>
  <c r="EH85" i="2"/>
  <c r="EI85" i="2" s="1"/>
  <c r="EH26" i="2"/>
  <c r="EI26" i="2" s="1"/>
  <c r="EH54" i="2"/>
  <c r="EI54" i="2" s="1"/>
  <c r="EH89" i="2"/>
  <c r="EI89" i="2" s="1"/>
  <c r="EH53" i="2"/>
  <c r="EI53" i="2" s="1"/>
  <c r="EH39" i="2"/>
  <c r="EI39" i="2" s="1"/>
  <c r="EH74" i="2"/>
  <c r="EI74" i="2" s="1"/>
  <c r="EH29" i="2"/>
  <c r="EI29" i="2" s="1"/>
  <c r="EH103" i="2"/>
  <c r="EI103" i="2" s="1"/>
  <c r="EH67" i="2"/>
  <c r="EI67" i="2" s="1"/>
  <c r="EH95" i="2"/>
  <c r="EI95" i="2" s="1"/>
  <c r="EH32" i="2"/>
  <c r="EI32" i="2" s="1"/>
  <c r="DD236" i="2"/>
  <c r="DE236" i="2" s="1"/>
  <c r="DD170" i="2"/>
  <c r="DE170" i="2" s="1"/>
  <c r="DF170" i="2" s="1"/>
  <c r="DG170" i="2" s="1"/>
  <c r="DD233" i="2"/>
  <c r="DE233" i="2" s="1"/>
  <c r="DD235" i="2"/>
  <c r="DE235" i="2" s="1"/>
  <c r="DD201" i="2"/>
  <c r="DE201" i="2" s="1"/>
  <c r="EH35" i="2"/>
  <c r="EI35" i="2" s="1"/>
  <c r="DD210" i="2"/>
  <c r="DE210" i="2" s="1"/>
  <c r="DD223" i="2"/>
  <c r="DE223" i="2" s="1"/>
  <c r="DD229" i="2"/>
  <c r="DE229" i="2" s="1"/>
  <c r="DD249" i="2"/>
  <c r="DE249" i="2" s="1"/>
  <c r="DD162" i="2"/>
  <c r="DE162" i="2" s="1"/>
  <c r="DF162" i="2" s="1"/>
  <c r="DG162" i="2" s="1"/>
  <c r="DD208" i="2"/>
  <c r="DE208" i="2" s="1"/>
  <c r="DD188" i="2"/>
  <c r="DE188" i="2" s="1"/>
  <c r="DD239" i="2"/>
  <c r="DE239" i="2" s="1"/>
  <c r="DD187" i="2"/>
  <c r="DE187" i="2" s="1"/>
  <c r="DD248" i="2"/>
  <c r="DE248" i="2" s="1"/>
  <c r="DD179" i="2"/>
  <c r="DE179" i="2" s="1"/>
  <c r="DD180" i="2"/>
  <c r="DE180" i="2" s="1"/>
  <c r="DD247" i="2"/>
  <c r="DE247" i="2" s="1"/>
  <c r="DD175" i="2"/>
  <c r="DE175" i="2" s="1"/>
  <c r="DD230" i="2"/>
  <c r="DE230" i="2" s="1"/>
  <c r="DD165" i="2"/>
  <c r="DE165" i="2" s="1"/>
  <c r="DD184" i="2"/>
  <c r="DE184" i="2" s="1"/>
  <c r="DD212" i="2"/>
  <c r="DE212" i="2" s="1"/>
  <c r="DD240" i="2"/>
  <c r="DE240" i="2" s="1"/>
  <c r="DD158" i="2"/>
  <c r="DE158" i="2" s="1"/>
  <c r="DF158" i="2" s="1"/>
  <c r="DG158" i="2" s="1"/>
  <c r="DH158" i="2" s="1"/>
  <c r="DD244" i="2"/>
  <c r="DE244" i="2" s="1"/>
  <c r="DD222" i="2"/>
  <c r="DE222" i="2" s="1"/>
  <c r="DD160" i="2"/>
  <c r="DE160" i="2" s="1"/>
  <c r="DF160" i="2" s="1"/>
  <c r="DG160" i="2" s="1"/>
  <c r="DD204" i="2"/>
  <c r="DE204" i="2" s="1"/>
  <c r="DD234" i="2"/>
  <c r="DE234" i="2" s="1"/>
  <c r="DD232" i="2"/>
  <c r="DE232" i="2" s="1"/>
  <c r="DD157" i="2"/>
  <c r="DE157" i="2" s="1"/>
  <c r="DF157" i="2" s="1"/>
  <c r="DG157" i="2" s="1"/>
  <c r="DD245" i="2"/>
  <c r="DE245" i="2" s="1"/>
  <c r="DD218" i="2"/>
  <c r="DE218" i="2" s="1"/>
  <c r="DD190" i="2"/>
  <c r="DE190" i="2" s="1"/>
  <c r="DD186" i="2"/>
  <c r="DE186" i="2" s="1"/>
  <c r="DD176" i="2"/>
  <c r="DE176" i="2" s="1"/>
  <c r="DD226" i="2"/>
  <c r="DE226" i="2" s="1"/>
  <c r="DD192" i="2"/>
  <c r="DE192" i="2" s="1"/>
  <c r="DD154" i="2"/>
  <c r="DD228" i="2"/>
  <c r="DE228" i="2" s="1"/>
  <c r="DD237" i="2"/>
  <c r="DE237" i="2" s="1"/>
  <c r="DD159" i="2"/>
  <c r="DE159" i="2" s="1"/>
  <c r="DF159" i="2" s="1"/>
  <c r="DG159" i="2" s="1"/>
  <c r="DD200" i="2"/>
  <c r="DE200" i="2" s="1"/>
  <c r="DD196" i="2"/>
  <c r="DE196" i="2" s="1"/>
  <c r="DD206" i="2"/>
  <c r="DE206" i="2" s="1"/>
  <c r="DD238" i="2"/>
  <c r="DE238" i="2" s="1"/>
  <c r="DD169" i="2"/>
  <c r="DE169" i="2" s="1"/>
  <c r="DF169" i="2" s="1"/>
  <c r="DG169" i="2" s="1"/>
  <c r="DD243" i="2"/>
  <c r="DE243" i="2" s="1"/>
  <c r="DD224" i="2"/>
  <c r="DE224" i="2" s="1"/>
  <c r="DD161" i="2"/>
  <c r="DE161" i="2" s="1"/>
  <c r="DF161" i="2" s="1"/>
  <c r="DG161" i="2" s="1"/>
  <c r="DD198" i="2"/>
  <c r="DE198" i="2" s="1"/>
  <c r="DD203" i="2"/>
  <c r="DE203" i="2" s="1"/>
  <c r="DD251" i="2"/>
  <c r="DE251" i="2" s="1"/>
  <c r="DM156" i="2"/>
  <c r="EH27" i="2"/>
  <c r="EI27" i="2" s="1"/>
  <c r="EH46" i="2"/>
  <c r="EI46" i="2" s="1"/>
  <c r="EH82" i="2"/>
  <c r="EI82" i="2" s="1"/>
  <c r="EH66" i="2"/>
  <c r="EI66" i="2" s="1"/>
  <c r="EH78" i="2"/>
  <c r="EI78" i="2" s="1"/>
  <c r="EH88" i="2"/>
  <c r="EI88" i="2" s="1"/>
  <c r="EH30" i="2"/>
  <c r="EI30" i="2" s="1"/>
  <c r="EH59" i="2"/>
  <c r="EI59" i="2" s="1"/>
  <c r="DD173" i="2"/>
  <c r="DE173" i="2" s="1"/>
  <c r="DF173" i="2" s="1"/>
  <c r="DG173" i="2" s="1"/>
  <c r="DH173" i="2" s="1"/>
  <c r="DD227" i="2"/>
  <c r="DE227" i="2" s="1"/>
  <c r="DD193" i="2"/>
  <c r="DE193" i="2" s="1"/>
  <c r="DD174" i="2"/>
  <c r="DE174" i="2" s="1"/>
  <c r="DD213" i="2"/>
  <c r="DE213" i="2" s="1"/>
  <c r="DD185" i="2"/>
  <c r="DE185" i="2" s="1"/>
  <c r="DD182" i="2"/>
  <c r="DE182" i="2" s="1"/>
  <c r="DD250" i="2"/>
  <c r="DE250" i="2" s="1"/>
  <c r="DD221" i="2"/>
  <c r="DE221" i="2" s="1"/>
  <c r="DD246" i="2"/>
  <c r="DE246" i="2" s="1"/>
  <c r="DD189" i="2"/>
  <c r="DE189" i="2" s="1"/>
  <c r="DD231" i="2"/>
  <c r="DE231" i="2" s="1"/>
  <c r="DD202" i="2"/>
  <c r="DE202" i="2" s="1"/>
  <c r="DD207" i="2"/>
  <c r="DE207" i="2" s="1"/>
  <c r="DD195" i="2"/>
  <c r="DE195" i="2" s="1"/>
  <c r="DX560" i="2"/>
  <c r="EH75" i="2"/>
  <c r="EI75" i="2" s="1"/>
  <c r="EH92" i="2"/>
  <c r="EI92" i="2" s="1"/>
  <c r="EH37" i="2"/>
  <c r="EI37" i="2" s="1"/>
  <c r="EH25" i="2"/>
  <c r="EI25" i="2" s="1"/>
  <c r="EH87" i="2"/>
  <c r="EI87" i="2" s="1"/>
  <c r="EH45" i="2"/>
  <c r="EI45" i="2" s="1"/>
  <c r="DD168" i="2"/>
  <c r="DE168" i="2" s="1"/>
  <c r="DF168" i="2" s="1"/>
  <c r="DG168" i="2" s="1"/>
  <c r="DD242" i="2"/>
  <c r="DE242" i="2" s="1"/>
  <c r="EC561" i="2"/>
  <c r="EH97" i="2"/>
  <c r="EI97" i="2" s="1"/>
  <c r="DD183" i="2"/>
  <c r="DE183" i="2" s="1"/>
  <c r="DF172" i="2"/>
  <c r="DG172" i="2" s="1"/>
  <c r="DH172" i="2" s="1"/>
  <c r="DF171" i="2"/>
  <c r="DG171" i="2" s="1"/>
  <c r="EH52" i="2"/>
  <c r="EI52" i="2" s="1"/>
  <c r="EG561" i="2"/>
  <c r="EV562" i="2"/>
  <c r="EH79" i="2"/>
  <c r="EI79" i="2" s="1"/>
  <c r="EH48" i="2"/>
  <c r="EI48" i="2" s="1"/>
  <c r="ES560" i="2"/>
  <c r="EH70" i="2"/>
  <c r="EI70" i="2" s="1"/>
  <c r="DH157" i="2"/>
  <c r="DT561" i="2"/>
  <c r="ED562" i="2"/>
  <c r="EH104" i="2"/>
  <c r="EI104" i="2" s="1"/>
  <c r="EY560" i="2"/>
  <c r="EY562" i="2"/>
  <c r="EW562" i="2"/>
  <c r="DZ562" i="2"/>
  <c r="EH84" i="2"/>
  <c r="EI84" i="2" s="1"/>
  <c r="EH93" i="2"/>
  <c r="EI93" i="2" s="1"/>
  <c r="EH23" i="2"/>
  <c r="EI23" i="2" s="1"/>
  <c r="EH68" i="2"/>
  <c r="EI68" i="2" s="1"/>
  <c r="DP156" i="2"/>
  <c r="EA562" i="2"/>
  <c r="EH55" i="2"/>
  <c r="EI55" i="2" s="1"/>
  <c r="EH34" i="2"/>
  <c r="EI34" i="2" s="1"/>
  <c r="EH90" i="2"/>
  <c r="EI90" i="2" s="1"/>
  <c r="EH24" i="2"/>
  <c r="EI24" i="2" s="1"/>
  <c r="DN156" i="2"/>
  <c r="DV156" i="2"/>
  <c r="EY559" i="2"/>
  <c r="EH38" i="2"/>
  <c r="EI38" i="2" s="1"/>
  <c r="EH64" i="2"/>
  <c r="EI64" i="2" s="1"/>
  <c r="EH50" i="2"/>
  <c r="EI50" i="2" s="1"/>
  <c r="EH51" i="2"/>
  <c r="EI51" i="2" s="1"/>
  <c r="EH60" i="2"/>
  <c r="EI60" i="2" s="1"/>
  <c r="DQ156" i="2"/>
  <c r="EC156" i="2"/>
  <c r="EY561" i="2"/>
  <c r="EY558" i="2"/>
  <c r="BT708" i="2"/>
  <c r="EH72" i="2"/>
  <c r="EI72" i="2" s="1"/>
  <c r="EH102" i="2"/>
  <c r="EI102" i="2" s="1"/>
  <c r="EH69" i="2"/>
  <c r="EI69" i="2" s="1"/>
  <c r="EH18" i="2"/>
  <c r="EI18" i="2" s="1"/>
  <c r="DW559" i="2"/>
  <c r="EP562" i="2"/>
  <c r="EM558" i="2"/>
  <c r="EZ558" i="2"/>
  <c r="EB560" i="2"/>
  <c r="EH561" i="2"/>
  <c r="FG560" i="2"/>
  <c r="BQ705" i="2"/>
  <c r="DF166" i="2"/>
  <c r="DG166" i="2" s="1"/>
  <c r="EU559" i="2"/>
  <c r="FC558" i="2"/>
  <c r="DF165" i="2"/>
  <c r="DG165" i="2" s="1"/>
  <c r="DH165" i="2" s="1"/>
  <c r="DF164" i="2"/>
  <c r="DG164" i="2" s="1"/>
  <c r="DH164" i="2" s="1"/>
  <c r="EH86" i="2"/>
  <c r="EI86" i="2" s="1"/>
  <c r="EU562" i="2"/>
  <c r="BQ707" i="2"/>
  <c r="EZ560" i="2"/>
  <c r="ET561" i="2"/>
  <c r="ED558" i="2"/>
  <c r="EB558" i="2"/>
  <c r="EH558" i="2"/>
  <c r="ER560" i="2"/>
  <c r="FG558" i="2"/>
  <c r="FF562" i="2"/>
  <c r="EP561" i="2"/>
  <c r="EJ562" i="2"/>
  <c r="EM562" i="2"/>
  <c r="EM559" i="2"/>
  <c r="EU561" i="2"/>
  <c r="EU560" i="2"/>
  <c r="EP558" i="2"/>
  <c r="EP559" i="2"/>
  <c r="ED561" i="2"/>
  <c r="ED560" i="2"/>
  <c r="EH562" i="2"/>
  <c r="DV558" i="2"/>
  <c r="EH20" i="2"/>
  <c r="EI20" i="2" s="1"/>
  <c r="EH15" i="2"/>
  <c r="EI15" i="2" s="1"/>
  <c r="EH100" i="2"/>
  <c r="EI100" i="2" s="1"/>
  <c r="EM560" i="2"/>
  <c r="EU558" i="2"/>
  <c r="EG559" i="2"/>
  <c r="EP560" i="2"/>
  <c r="ED559" i="2"/>
  <c r="EZ561" i="2"/>
  <c r="EH559" i="2"/>
  <c r="EN562" i="2"/>
  <c r="EZ559" i="2"/>
  <c r="EH560" i="2"/>
  <c r="EH36" i="2"/>
  <c r="EI36" i="2" s="1"/>
  <c r="EH40" i="2"/>
  <c r="EI40" i="2" s="1"/>
  <c r="EH94" i="2"/>
  <c r="EI94" i="2" s="1"/>
  <c r="EM561" i="2"/>
  <c r="EL562" i="2"/>
  <c r="EO560" i="2"/>
  <c r="FE562" i="2"/>
  <c r="FB560" i="2"/>
  <c r="EK559" i="2"/>
  <c r="EI559" i="2"/>
  <c r="EH42" i="2"/>
  <c r="EI42" i="2" s="1"/>
  <c r="EH71" i="2"/>
  <c r="EI71" i="2" s="1"/>
  <c r="EH17" i="2"/>
  <c r="EI17" i="2" s="1"/>
  <c r="EH21" i="2"/>
  <c r="EI21" i="2" s="1"/>
  <c r="EH62" i="2"/>
  <c r="EI62" i="2" s="1"/>
  <c r="EH65" i="2"/>
  <c r="EI65" i="2" s="1"/>
  <c r="FA559" i="2"/>
  <c r="FF560" i="2"/>
  <c r="FB561" i="2"/>
  <c r="EC562" i="2"/>
  <c r="FC559" i="2"/>
  <c r="EJ561" i="2"/>
  <c r="EG558" i="2"/>
  <c r="DW562" i="2"/>
  <c r="EV559" i="2"/>
  <c r="EB559" i="2"/>
  <c r="FG559" i="2"/>
  <c r="EQ561" i="2"/>
  <c r="ET559" i="2"/>
  <c r="DU558" i="2"/>
  <c r="EJ559" i="2"/>
  <c r="FC560" i="2"/>
  <c r="FC561" i="2"/>
  <c r="EL560" i="2"/>
  <c r="DW561" i="2"/>
  <c r="EG562" i="2"/>
  <c r="BQ709" i="2"/>
  <c r="BQ706" i="2"/>
  <c r="FG562" i="2"/>
  <c r="EV558" i="2"/>
  <c r="EC560" i="2"/>
  <c r="DU561" i="2"/>
  <c r="EQ562" i="2"/>
  <c r="DU559" i="2"/>
  <c r="EB561" i="2"/>
  <c r="ET558" i="2"/>
  <c r="EJ560" i="2"/>
  <c r="EB562" i="2"/>
  <c r="FC562" i="2"/>
  <c r="ET562" i="2"/>
  <c r="DW560" i="2"/>
  <c r="DW558" i="2"/>
  <c r="EG560" i="2"/>
  <c r="BQ708" i="2"/>
  <c r="FG561" i="2"/>
  <c r="FF558" i="2"/>
  <c r="EV560" i="2"/>
  <c r="EC559" i="2"/>
  <c r="EQ558" i="2"/>
  <c r="EJ558" i="2"/>
  <c r="ET560" i="2"/>
  <c r="BN707" i="2"/>
  <c r="EF562" i="2"/>
  <c r="EE560" i="2"/>
  <c r="FA558" i="2"/>
  <c r="FF561" i="2"/>
  <c r="EC558" i="2"/>
  <c r="EK560" i="2"/>
  <c r="FD561" i="2"/>
  <c r="ER558" i="2"/>
  <c r="EV561" i="2"/>
  <c r="EL561" i="2"/>
  <c r="FE560" i="2"/>
  <c r="FA561" i="2"/>
  <c r="ER559" i="2"/>
  <c r="ER561" i="2"/>
  <c r="FD562" i="2"/>
  <c r="FF559" i="2"/>
  <c r="BR707" i="2"/>
  <c r="BP709" i="2"/>
  <c r="FA560" i="2"/>
  <c r="FA562" i="2"/>
  <c r="ER562" i="2"/>
  <c r="EI562" i="2"/>
  <c r="EX561" i="2"/>
  <c r="DY560" i="2"/>
  <c r="EF561" i="2"/>
  <c r="EE562" i="2"/>
  <c r="EF560" i="2"/>
  <c r="EE559" i="2"/>
  <c r="EQ560" i="2"/>
  <c r="FD558" i="2"/>
  <c r="EH58" i="2"/>
  <c r="EI58" i="2" s="1"/>
  <c r="DU560" i="2"/>
  <c r="EH16" i="2"/>
  <c r="EI16" i="2" s="1"/>
  <c r="EH22" i="2"/>
  <c r="EI22" i="2" s="1"/>
  <c r="EH19" i="2"/>
  <c r="EI19" i="2" s="1"/>
  <c r="DH160" i="2"/>
  <c r="DM160" i="2" s="1"/>
  <c r="EH43" i="2"/>
  <c r="EI43" i="2" s="1"/>
  <c r="EH31" i="2"/>
  <c r="EI31" i="2" s="1"/>
  <c r="EH14" i="2"/>
  <c r="EI14" i="2" s="1"/>
  <c r="DH162" i="2"/>
  <c r="DN162" i="2" s="1"/>
  <c r="DE154" i="2"/>
  <c r="DF154" i="2" s="1"/>
  <c r="DG154" i="2" s="1"/>
  <c r="DH154" i="2" s="1"/>
  <c r="EH13" i="2"/>
  <c r="EI13" i="2" s="1"/>
  <c r="EH12" i="2"/>
  <c r="EI12" i="2" s="1"/>
  <c r="EH11" i="2"/>
  <c r="EI11" i="2" s="1"/>
  <c r="EE561" i="2"/>
  <c r="EH10" i="2"/>
  <c r="EI10" i="2" s="1"/>
  <c r="EF559" i="2"/>
  <c r="BR706" i="2"/>
  <c r="EW559" i="2"/>
  <c r="EH83" i="2"/>
  <c r="EI83" i="2" s="1"/>
  <c r="FB558" i="2"/>
  <c r="EL558" i="2"/>
  <c r="BR708" i="2"/>
  <c r="FE559" i="2"/>
  <c r="EW560" i="2"/>
  <c r="EK562" i="2"/>
  <c r="EI560" i="2"/>
  <c r="EI558" i="2"/>
  <c r="EH73" i="2"/>
  <c r="EI73" i="2" s="1"/>
  <c r="EH56" i="2"/>
  <c r="EI56" i="2" s="1"/>
  <c r="EH77" i="2"/>
  <c r="EI77" i="2" s="1"/>
  <c r="EH49" i="2"/>
  <c r="EI49" i="2" s="1"/>
  <c r="FB559" i="2"/>
  <c r="EL559" i="2"/>
  <c r="BR709" i="2"/>
  <c r="FE558" i="2"/>
  <c r="FE561" i="2"/>
  <c r="EW558" i="2"/>
  <c r="EK561" i="2"/>
  <c r="EI561" i="2"/>
  <c r="EH99" i="2"/>
  <c r="EI99" i="2" s="1"/>
  <c r="EH76" i="2"/>
  <c r="EI76" i="2" s="1"/>
  <c r="EH28" i="2"/>
  <c r="EI28" i="2" s="1"/>
  <c r="EH81" i="2"/>
  <c r="EI81" i="2" s="1"/>
  <c r="EH33" i="2"/>
  <c r="EI33" i="2" s="1"/>
  <c r="FB562" i="2"/>
  <c r="BL709" i="2"/>
  <c r="EW561" i="2"/>
  <c r="EK558" i="2"/>
  <c r="EH61" i="2"/>
  <c r="EI61" i="2" s="1"/>
  <c r="EH98" i="2"/>
  <c r="EI98" i="2" s="1"/>
  <c r="EH44" i="2"/>
  <c r="EI44" i="2" s="1"/>
  <c r="EH57" i="2"/>
  <c r="EI57" i="2" s="1"/>
  <c r="EH101" i="2"/>
  <c r="EI101" i="2" s="1"/>
  <c r="EH63" i="2"/>
  <c r="EI63" i="2" s="1"/>
  <c r="EH96" i="2"/>
  <c r="EI96" i="2" s="1"/>
  <c r="EL383" i="2"/>
  <c r="EM383" i="2" s="1"/>
  <c r="EN383" i="2" s="1"/>
  <c r="BP706" i="2"/>
  <c r="BO705" i="2"/>
  <c r="EX562" i="2"/>
  <c r="EO562" i="2"/>
  <c r="DZ558" i="2"/>
  <c r="BS708" i="2"/>
  <c r="EX560" i="2"/>
  <c r="ES559" i="2"/>
  <c r="BL705" i="2"/>
  <c r="BU705" i="2"/>
  <c r="BM709" i="2"/>
  <c r="BS707" i="2"/>
  <c r="BL707" i="2"/>
  <c r="DX559" i="2"/>
  <c r="EX559" i="2"/>
  <c r="ES562" i="2"/>
  <c r="EM367" i="2"/>
  <c r="BN709" i="2"/>
  <c r="BT706" i="2"/>
  <c r="EM326" i="2"/>
  <c r="EN326" i="2" s="1"/>
  <c r="DX561" i="2"/>
  <c r="EO559" i="2"/>
  <c r="DZ560" i="2"/>
  <c r="EK363" i="2"/>
  <c r="EK386" i="2"/>
  <c r="EL386" i="2" s="1"/>
  <c r="EK353" i="2"/>
  <c r="BR705" i="2"/>
  <c r="EK403" i="2"/>
  <c r="EK374" i="2"/>
  <c r="EL374" i="2" s="1"/>
  <c r="EK335" i="2"/>
  <c r="EL335" i="2" s="1"/>
  <c r="EM335" i="2" s="1"/>
  <c r="EN335" i="2" s="1"/>
  <c r="EK359" i="2"/>
  <c r="EL359" i="2" s="1"/>
  <c r="EK369" i="2"/>
  <c r="EN367" i="2"/>
  <c r="EK371" i="2"/>
  <c r="EL371" i="2" s="1"/>
  <c r="BL706" i="2"/>
  <c r="BL708" i="2"/>
  <c r="BP708" i="2"/>
  <c r="EK380" i="2"/>
  <c r="EL380" i="2" s="1"/>
  <c r="EK312" i="2"/>
  <c r="EL312" i="2" s="1"/>
  <c r="EM312" i="2" s="1"/>
  <c r="EK307" i="2"/>
  <c r="EL307" i="2" s="1"/>
  <c r="EK329" i="2"/>
  <c r="EL329" i="2" s="1"/>
  <c r="EK320" i="2"/>
  <c r="EK368" i="2"/>
  <c r="EL368" i="2" s="1"/>
  <c r="EQ559" i="2"/>
  <c r="EF558" i="2"/>
  <c r="EE558" i="2"/>
  <c r="FD559" i="2"/>
  <c r="DU562" i="2"/>
  <c r="BN706" i="2"/>
  <c r="BS706" i="2"/>
  <c r="BT707" i="2"/>
  <c r="EK394" i="2"/>
  <c r="EL394" i="2" s="1"/>
  <c r="EM394" i="2" s="1"/>
  <c r="EN394" i="2" s="1"/>
  <c r="EK399" i="2"/>
  <c r="EL399" i="2" s="1"/>
  <c r="EK355" i="2"/>
  <c r="EK358" i="2"/>
  <c r="EL358" i="2" s="1"/>
  <c r="EK361" i="2"/>
  <c r="EL336" i="2"/>
  <c r="EM336" i="2" s="1"/>
  <c r="EK347" i="2"/>
  <c r="EM392" i="2"/>
  <c r="EN392" i="2" s="1"/>
  <c r="DX558" i="2"/>
  <c r="EX558" i="2"/>
  <c r="EO558" i="2"/>
  <c r="EO561" i="2"/>
  <c r="EN558" i="2"/>
  <c r="ES561" i="2"/>
  <c r="DT559" i="2"/>
  <c r="DZ561" i="2"/>
  <c r="DZ559" i="2"/>
  <c r="DY559" i="2"/>
  <c r="EA559" i="2"/>
  <c r="DV562" i="2"/>
  <c r="EH7" i="2"/>
  <c r="EI7" i="2" s="1"/>
  <c r="BM707" i="2"/>
  <c r="BO709" i="2"/>
  <c r="BO708" i="2"/>
  <c r="BU706" i="2"/>
  <c r="EK402" i="2"/>
  <c r="EK319" i="2"/>
  <c r="EL319" i="2" s="1"/>
  <c r="EM319" i="2" s="1"/>
  <c r="EK310" i="2"/>
  <c r="EL310" i="2" s="1"/>
  <c r="EK306" i="2"/>
  <c r="EL306" i="2" s="1"/>
  <c r="EK350" i="2"/>
  <c r="EK378" i="2"/>
  <c r="EL378" i="2" s="1"/>
  <c r="EK396" i="2"/>
  <c r="EK379" i="2"/>
  <c r="EL379" i="2" s="1"/>
  <c r="BP707" i="2"/>
  <c r="BP705" i="2"/>
  <c r="EK365" i="2"/>
  <c r="EL365" i="2" s="1"/>
  <c r="EK314" i="2"/>
  <c r="EK325" i="2"/>
  <c r="EL325" i="2" s="1"/>
  <c r="EM325" i="2" s="1"/>
  <c r="EK331" i="2"/>
  <c r="EL331" i="2" s="1"/>
  <c r="EM331" i="2" s="1"/>
  <c r="EK397" i="2"/>
  <c r="EL397" i="2" s="1"/>
  <c r="EK321" i="2"/>
  <c r="EL321" i="2" s="1"/>
  <c r="BN705" i="2"/>
  <c r="BN708" i="2"/>
  <c r="BS709" i="2"/>
  <c r="BT705" i="2"/>
  <c r="EK309" i="2"/>
  <c r="EL309" i="2" s="1"/>
  <c r="EK385" i="2"/>
  <c r="EK338" i="2"/>
  <c r="EK393" i="2"/>
  <c r="EK348" i="2"/>
  <c r="EL348" i="2" s="1"/>
  <c r="EK389" i="2"/>
  <c r="EL389" i="2" s="1"/>
  <c r="EM389" i="2" s="1"/>
  <c r="EN561" i="2"/>
  <c r="EN559" i="2"/>
  <c r="DT562" i="2"/>
  <c r="DY558" i="2"/>
  <c r="DY562" i="2"/>
  <c r="EA560" i="2"/>
  <c r="DV560" i="2"/>
  <c r="EH5" i="2"/>
  <c r="EI5" i="2" s="1"/>
  <c r="EH9" i="2"/>
  <c r="EI9" i="2" s="1"/>
  <c r="EH8" i="2"/>
  <c r="EI8" i="2" s="1"/>
  <c r="BM706" i="2"/>
  <c r="BO707" i="2"/>
  <c r="BU709" i="2"/>
  <c r="BU707" i="2"/>
  <c r="EK317" i="2"/>
  <c r="EK398" i="2"/>
  <c r="EL398" i="2" s="1"/>
  <c r="EK340" i="2"/>
  <c r="EK330" i="2"/>
  <c r="EL330" i="2" s="1"/>
  <c r="EM330" i="2" s="1"/>
  <c r="EN330" i="2" s="1"/>
  <c r="EK376" i="2"/>
  <c r="EK382" i="2"/>
  <c r="EL382" i="2" s="1"/>
  <c r="EK308" i="2"/>
  <c r="EK400" i="2"/>
  <c r="EK387" i="2"/>
  <c r="EL387" i="2" s="1"/>
  <c r="EK318" i="2"/>
  <c r="EK364" i="2"/>
  <c r="EL364" i="2" s="1"/>
  <c r="EK323" i="2"/>
  <c r="EL323" i="2" s="1"/>
  <c r="EK372" i="2"/>
  <c r="EK311" i="2"/>
  <c r="EK370" i="2"/>
  <c r="EK390" i="2"/>
  <c r="EZ562" i="2"/>
  <c r="EK334" i="2"/>
  <c r="EL334" i="2" s="1"/>
  <c r="EM334" i="2" s="1"/>
  <c r="EK356" i="2"/>
  <c r="EL356" i="2" s="1"/>
  <c r="EM356" i="2" s="1"/>
  <c r="EN356" i="2" s="1"/>
  <c r="EK360" i="2"/>
  <c r="EL360" i="2" s="1"/>
  <c r="EM360" i="2" s="1"/>
  <c r="EK316" i="2"/>
  <c r="EL316" i="2" s="1"/>
  <c r="EK351" i="2"/>
  <c r="EL351" i="2" s="1"/>
  <c r="EK315" i="2"/>
  <c r="EL315" i="2" s="1"/>
  <c r="EK305" i="2"/>
  <c r="FD560" i="2"/>
  <c r="BS705" i="2"/>
  <c r="EK362" i="2"/>
  <c r="EL362" i="2" s="1"/>
  <c r="EM362" i="2" s="1"/>
  <c r="EK339" i="2"/>
  <c r="EK342" i="2"/>
  <c r="EL342" i="2" s="1"/>
  <c r="EK341" i="2"/>
  <c r="EK332" i="2"/>
  <c r="DX562" i="2"/>
  <c r="EN560" i="2"/>
  <c r="ES558" i="2"/>
  <c r="DT558" i="2"/>
  <c r="DY561" i="2"/>
  <c r="EA561" i="2"/>
  <c r="EA558" i="2"/>
  <c r="DV561" i="2"/>
  <c r="EH6" i="2"/>
  <c r="EI6" i="2" s="1"/>
  <c r="DZ157" i="2"/>
  <c r="EA157" i="2"/>
  <c r="ED157" i="2"/>
  <c r="EC157" i="2"/>
  <c r="DY157" i="2"/>
  <c r="DO157" i="2"/>
  <c r="DS157" i="2"/>
  <c r="DR157" i="2"/>
  <c r="DT157" i="2"/>
  <c r="DJ157" i="2"/>
  <c r="DW157" i="2"/>
  <c r="DQ157" i="2"/>
  <c r="DN157" i="2"/>
  <c r="DU157" i="2"/>
  <c r="DX157" i="2"/>
  <c r="EG157" i="2"/>
  <c r="DM157" i="2"/>
  <c r="EB157" i="2"/>
  <c r="DP157" i="2"/>
  <c r="DL157" i="2"/>
  <c r="DK157" i="2"/>
  <c r="EE157" i="2"/>
  <c r="EF157" i="2"/>
  <c r="DV157" i="2"/>
  <c r="BM708" i="2"/>
  <c r="BO706" i="2"/>
  <c r="BU708" i="2"/>
  <c r="EK344" i="2"/>
  <c r="EL344" i="2" s="1"/>
  <c r="EK381" i="2"/>
  <c r="EL381" i="2" s="1"/>
  <c r="EK328" i="2"/>
  <c r="EL328" i="2" s="1"/>
  <c r="EK375" i="2"/>
  <c r="EK349" i="2"/>
  <c r="EL349" i="2" s="1"/>
  <c r="EK333" i="2"/>
  <c r="EL333" i="2" s="1"/>
  <c r="EK373" i="2"/>
  <c r="EK377" i="2"/>
  <c r="EK395" i="2"/>
  <c r="EK401" i="2"/>
  <c r="EL401" i="2" s="1"/>
  <c r="EK327" i="2"/>
  <c r="EL327" i="2" s="1"/>
  <c r="EK313" i="2"/>
  <c r="EL313" i="2" s="1"/>
  <c r="EM313" i="2" s="1"/>
  <c r="EN313" i="2" s="1"/>
  <c r="EK388" i="2"/>
  <c r="EL388" i="2" s="1"/>
  <c r="EK384" i="2"/>
  <c r="EK391" i="2"/>
  <c r="EL391" i="2" s="1"/>
  <c r="EM391" i="2" s="1"/>
  <c r="BT709" i="2"/>
  <c r="EK357" i="2"/>
  <c r="EK346" i="2"/>
  <c r="EL346" i="2" s="1"/>
  <c r="EK366" i="2"/>
  <c r="EK345" i="2"/>
  <c r="EL345" i="2" s="1"/>
  <c r="EK337" i="2"/>
  <c r="EL337" i="2" s="1"/>
  <c r="EM337" i="2" s="1"/>
  <c r="EN337" i="2" s="1"/>
  <c r="DT560" i="2"/>
  <c r="DV559" i="2"/>
  <c r="BM705" i="2"/>
  <c r="EK352" i="2"/>
  <c r="EL352" i="2" s="1"/>
  <c r="EM352" i="2" s="1"/>
  <c r="EN352" i="2" s="1"/>
  <c r="EI405" i="2"/>
  <c r="EJ304" i="2"/>
  <c r="EK322" i="2"/>
  <c r="EL322" i="2" s="1"/>
  <c r="EK343" i="2"/>
  <c r="EK354" i="2"/>
  <c r="EK324" i="2"/>
  <c r="EL324" i="2" s="1"/>
  <c r="EM324" i="2" s="1"/>
  <c r="DL156" i="2" l="1"/>
  <c r="DU156" i="2"/>
  <c r="DR156" i="2"/>
  <c r="ED156" i="2"/>
  <c r="DW156" i="2"/>
  <c r="DO156" i="2"/>
  <c r="DK156" i="2"/>
  <c r="EA156" i="2"/>
  <c r="DJ156" i="2"/>
  <c r="EF156" i="2"/>
  <c r="EG156" i="2"/>
  <c r="DS156" i="2"/>
  <c r="EM101" i="2"/>
  <c r="FC101" i="2"/>
  <c r="EU101" i="2"/>
  <c r="EP101" i="2"/>
  <c r="EV101" i="2"/>
  <c r="EQ101" i="2"/>
  <c r="EK101" i="2"/>
  <c r="EO101" i="2"/>
  <c r="ET101" i="2"/>
  <c r="EN101" i="2"/>
  <c r="EZ101" i="2"/>
  <c r="EY101" i="2"/>
  <c r="EX101" i="2"/>
  <c r="ER101" i="2"/>
  <c r="EW101" i="2"/>
  <c r="EL101" i="2"/>
  <c r="ES101" i="2"/>
  <c r="EO61" i="2"/>
  <c r="FC61" i="2"/>
  <c r="EZ61" i="2"/>
  <c r="ET61" i="2"/>
  <c r="EY61" i="2"/>
  <c r="EV61" i="2"/>
  <c r="EW61" i="2"/>
  <c r="ER61" i="2"/>
  <c r="EX61" i="2"/>
  <c r="EP61" i="2"/>
  <c r="EM61" i="2"/>
  <c r="ES61" i="2"/>
  <c r="EL61" i="2"/>
  <c r="EQ61" i="2"/>
  <c r="EK61" i="2"/>
  <c r="EN61" i="2"/>
  <c r="EU61" i="2"/>
  <c r="ER76" i="2"/>
  <c r="FC76" i="2"/>
  <c r="EU76" i="2"/>
  <c r="EP76" i="2"/>
  <c r="EZ76" i="2"/>
  <c r="EK76" i="2"/>
  <c r="EL76" i="2"/>
  <c r="EX76" i="2"/>
  <c r="EQ76" i="2"/>
  <c r="EY76" i="2"/>
  <c r="ES76" i="2"/>
  <c r="EN76" i="2"/>
  <c r="EV76" i="2"/>
  <c r="ET76" i="2"/>
  <c r="EW76" i="2"/>
  <c r="EO76" i="2"/>
  <c r="EM76" i="2"/>
  <c r="EW56" i="2"/>
  <c r="FC56" i="2"/>
  <c r="EP56" i="2"/>
  <c r="EV56" i="2"/>
  <c r="EX56" i="2"/>
  <c r="EK56" i="2"/>
  <c r="ER56" i="2"/>
  <c r="EM56" i="2"/>
  <c r="EL56" i="2"/>
  <c r="EU56" i="2"/>
  <c r="EN56" i="2"/>
  <c r="ES56" i="2"/>
  <c r="EZ56" i="2"/>
  <c r="ET56" i="2"/>
  <c r="EQ56" i="2"/>
  <c r="EY56" i="2"/>
  <c r="EO56" i="2"/>
  <c r="EZ43" i="2"/>
  <c r="FC43" i="2"/>
  <c r="EK43" i="2"/>
  <c r="EU43" i="2"/>
  <c r="EX43" i="2"/>
  <c r="EO43" i="2"/>
  <c r="ET43" i="2"/>
  <c r="EP43" i="2"/>
  <c r="EV43" i="2"/>
  <c r="ES43" i="2"/>
  <c r="EQ43" i="2"/>
  <c r="EY43" i="2"/>
  <c r="ER43" i="2"/>
  <c r="EL43" i="2"/>
  <c r="EW43" i="2"/>
  <c r="EN43" i="2"/>
  <c r="EM43" i="2"/>
  <c r="EM62" i="2"/>
  <c r="FC62" i="2"/>
  <c r="EU62" i="2"/>
  <c r="EZ62" i="2"/>
  <c r="EY62" i="2"/>
  <c r="ER62" i="2"/>
  <c r="EN62" i="2"/>
  <c r="EV62" i="2"/>
  <c r="EW62" i="2"/>
  <c r="EQ62" i="2"/>
  <c r="EX62" i="2"/>
  <c r="ES62" i="2"/>
  <c r="EP62" i="2"/>
  <c r="ET62" i="2"/>
  <c r="EL62" i="2"/>
  <c r="EO62" i="2"/>
  <c r="EK62" i="2"/>
  <c r="ET42" i="2"/>
  <c r="FC42" i="2"/>
  <c r="EY42" i="2"/>
  <c r="ES42" i="2"/>
  <c r="EZ42" i="2"/>
  <c r="EN42" i="2"/>
  <c r="EP42" i="2"/>
  <c r="EQ42" i="2"/>
  <c r="EK42" i="2"/>
  <c r="EU42" i="2"/>
  <c r="EM42" i="2"/>
  <c r="EX42" i="2"/>
  <c r="ER42" i="2"/>
  <c r="EV42" i="2"/>
  <c r="EL42" i="2"/>
  <c r="EW42" i="2"/>
  <c r="EO42" i="2"/>
  <c r="EL94" i="2"/>
  <c r="FC94" i="2"/>
  <c r="ER94" i="2"/>
  <c r="EM94" i="2"/>
  <c r="EX94" i="2"/>
  <c r="EN94" i="2"/>
  <c r="EP94" i="2"/>
  <c r="ET94" i="2"/>
  <c r="EO94" i="2"/>
  <c r="EU94" i="2"/>
  <c r="EQ94" i="2"/>
  <c r="EK94" i="2"/>
  <c r="EZ94" i="2"/>
  <c r="ES94" i="2"/>
  <c r="EY94" i="2"/>
  <c r="EW94" i="2"/>
  <c r="EV94" i="2"/>
  <c r="EK72" i="2"/>
  <c r="FC72" i="2"/>
  <c r="EW72" i="2"/>
  <c r="EZ72" i="2"/>
  <c r="ES72" i="2"/>
  <c r="ER72" i="2"/>
  <c r="EN72" i="2"/>
  <c r="EP72" i="2"/>
  <c r="ET72" i="2"/>
  <c r="EO72" i="2"/>
  <c r="EY72" i="2"/>
  <c r="EL72" i="2"/>
  <c r="EQ72" i="2"/>
  <c r="EM72" i="2"/>
  <c r="EV72" i="2"/>
  <c r="EU72" i="2"/>
  <c r="EX72" i="2"/>
  <c r="EU64" i="2"/>
  <c r="FC64" i="2"/>
  <c r="EN64" i="2"/>
  <c r="EW64" i="2"/>
  <c r="EY64" i="2"/>
  <c r="EK64" i="2"/>
  <c r="EZ64" i="2"/>
  <c r="EX64" i="2"/>
  <c r="ES64" i="2"/>
  <c r="EP64" i="2"/>
  <c r="EV64" i="2"/>
  <c r="ER64" i="2"/>
  <c r="EO64" i="2"/>
  <c r="ET64" i="2"/>
  <c r="EM64" i="2"/>
  <c r="EQ64" i="2"/>
  <c r="EL64" i="2"/>
  <c r="EL55" i="2"/>
  <c r="FC55" i="2"/>
  <c r="EP55" i="2"/>
  <c r="EN55" i="2"/>
  <c r="EO55" i="2"/>
  <c r="ET55" i="2"/>
  <c r="ES55" i="2"/>
  <c r="EQ55" i="2"/>
  <c r="EX55" i="2"/>
  <c r="EW55" i="2"/>
  <c r="EU55" i="2"/>
  <c r="EK55" i="2"/>
  <c r="ER55" i="2"/>
  <c r="EY55" i="2"/>
  <c r="EZ55" i="2"/>
  <c r="EV55" i="2"/>
  <c r="EM55" i="2"/>
  <c r="EO68" i="2"/>
  <c r="FC68" i="2"/>
  <c r="EX68" i="2"/>
  <c r="EM68" i="2"/>
  <c r="EV68" i="2"/>
  <c r="EN68" i="2"/>
  <c r="EQ68" i="2"/>
  <c r="ER68" i="2"/>
  <c r="EL68" i="2"/>
  <c r="EY68" i="2"/>
  <c r="EZ68" i="2"/>
  <c r="EP68" i="2"/>
  <c r="EW68" i="2"/>
  <c r="ET68" i="2"/>
  <c r="ES68" i="2"/>
  <c r="EU68" i="2"/>
  <c r="EK68" i="2"/>
  <c r="EV104" i="2"/>
  <c r="FC104" i="2"/>
  <c r="ES104" i="2"/>
  <c r="EN104" i="2"/>
  <c r="ER104" i="2"/>
  <c r="EZ104" i="2"/>
  <c r="EW104" i="2"/>
  <c r="EM104" i="2"/>
  <c r="EL104" i="2"/>
  <c r="EK104" i="2"/>
  <c r="EU104" i="2"/>
  <c r="EX104" i="2"/>
  <c r="EO104" i="2"/>
  <c r="EY104" i="2"/>
  <c r="EP104" i="2"/>
  <c r="ET104" i="2"/>
  <c r="EQ104" i="2"/>
  <c r="EO70" i="2"/>
  <c r="FC70" i="2"/>
  <c r="EP70" i="2"/>
  <c r="ES70" i="2"/>
  <c r="EK70" i="2"/>
  <c r="EY70" i="2"/>
  <c r="EW70" i="2"/>
  <c r="EV70" i="2"/>
  <c r="EZ70" i="2"/>
  <c r="EU70" i="2"/>
  <c r="ER70" i="2"/>
  <c r="EN70" i="2"/>
  <c r="ET70" i="2"/>
  <c r="EM70" i="2"/>
  <c r="EX70" i="2"/>
  <c r="EL70" i="2"/>
  <c r="EQ70" i="2"/>
  <c r="EL25" i="2"/>
  <c r="FC25" i="2"/>
  <c r="EN25" i="2"/>
  <c r="EK25" i="2"/>
  <c r="EO25" i="2"/>
  <c r="ET25" i="2"/>
  <c r="ES25" i="2"/>
  <c r="EM25" i="2"/>
  <c r="EP25" i="2"/>
  <c r="EV25" i="2"/>
  <c r="EZ25" i="2"/>
  <c r="ER25" i="2"/>
  <c r="EY25" i="2"/>
  <c r="EU25" i="2"/>
  <c r="EX25" i="2"/>
  <c r="EQ25" i="2"/>
  <c r="EW25" i="2"/>
  <c r="EM59" i="2"/>
  <c r="FC59" i="2"/>
  <c r="ER59" i="2"/>
  <c r="ES59" i="2"/>
  <c r="EV59" i="2"/>
  <c r="EY59" i="2"/>
  <c r="EL59" i="2"/>
  <c r="EZ59" i="2"/>
  <c r="EQ59" i="2"/>
  <c r="EP59" i="2"/>
  <c r="EU59" i="2"/>
  <c r="EO59" i="2"/>
  <c r="EN59" i="2"/>
  <c r="ET59" i="2"/>
  <c r="EW59" i="2"/>
  <c r="EX59" i="2"/>
  <c r="EK59" i="2"/>
  <c r="EQ66" i="2"/>
  <c r="FC66" i="2"/>
  <c r="EM66" i="2"/>
  <c r="EW66" i="2"/>
  <c r="EZ66" i="2"/>
  <c r="EO66" i="2"/>
  <c r="EY66" i="2"/>
  <c r="ES66" i="2"/>
  <c r="EU66" i="2"/>
  <c r="EV66" i="2"/>
  <c r="EL66" i="2"/>
  <c r="ER66" i="2"/>
  <c r="EK66" i="2"/>
  <c r="EX66" i="2"/>
  <c r="ET66" i="2"/>
  <c r="EN66" i="2"/>
  <c r="EP66" i="2"/>
  <c r="EK32" i="2"/>
  <c r="FC32" i="2"/>
  <c r="EL32" i="2"/>
  <c r="ET32" i="2"/>
  <c r="EY32" i="2"/>
  <c r="EN32" i="2"/>
  <c r="EW32" i="2"/>
  <c r="EO32" i="2"/>
  <c r="EM32" i="2"/>
  <c r="ER32" i="2"/>
  <c r="EU32" i="2"/>
  <c r="EQ32" i="2"/>
  <c r="EV32" i="2"/>
  <c r="EP32" i="2"/>
  <c r="EX32" i="2"/>
  <c r="EZ32" i="2"/>
  <c r="ES32" i="2"/>
  <c r="EO29" i="2"/>
  <c r="FC29" i="2"/>
  <c r="ET29" i="2"/>
  <c r="EQ29" i="2"/>
  <c r="EW29" i="2"/>
  <c r="EP29" i="2"/>
  <c r="EX29" i="2"/>
  <c r="ES29" i="2"/>
  <c r="EZ29" i="2"/>
  <c r="EM29" i="2"/>
  <c r="EU29" i="2"/>
  <c r="EL29" i="2"/>
  <c r="EY29" i="2"/>
  <c r="EK29" i="2"/>
  <c r="EV29" i="2"/>
  <c r="EN29" i="2"/>
  <c r="ER29" i="2"/>
  <c r="EX89" i="2"/>
  <c r="FC89" i="2"/>
  <c r="ER89" i="2"/>
  <c r="EL89" i="2"/>
  <c r="EY89" i="2"/>
  <c r="EM89" i="2"/>
  <c r="ET89" i="2"/>
  <c r="EN89" i="2"/>
  <c r="ES89" i="2"/>
  <c r="EV89" i="2"/>
  <c r="EK89" i="2"/>
  <c r="EO89" i="2"/>
  <c r="EQ89" i="2"/>
  <c r="EU89" i="2"/>
  <c r="EW89" i="2"/>
  <c r="EZ89" i="2"/>
  <c r="EP89" i="2"/>
  <c r="EL91" i="2"/>
  <c r="FC91" i="2"/>
  <c r="ER91" i="2"/>
  <c r="EW91" i="2"/>
  <c r="EV91" i="2"/>
  <c r="ES91" i="2"/>
  <c r="EU91" i="2"/>
  <c r="EZ91" i="2"/>
  <c r="EM91" i="2"/>
  <c r="EO91" i="2"/>
  <c r="EQ91" i="2"/>
  <c r="EX91" i="2"/>
  <c r="EP91" i="2"/>
  <c r="EK91" i="2"/>
  <c r="EY91" i="2"/>
  <c r="EN91" i="2"/>
  <c r="ET91" i="2"/>
  <c r="ET57" i="2"/>
  <c r="FC57" i="2"/>
  <c r="EW57" i="2"/>
  <c r="EZ57" i="2"/>
  <c r="EV57" i="2"/>
  <c r="EL57" i="2"/>
  <c r="EY57" i="2"/>
  <c r="EQ57" i="2"/>
  <c r="EU57" i="2"/>
  <c r="EP57" i="2"/>
  <c r="EM57" i="2"/>
  <c r="EN57" i="2"/>
  <c r="EK57" i="2"/>
  <c r="EX57" i="2"/>
  <c r="EO57" i="2"/>
  <c r="ER57" i="2"/>
  <c r="ES57" i="2"/>
  <c r="FC33" i="2"/>
  <c r="EM33" i="2"/>
  <c r="EL33" i="2"/>
  <c r="ES33" i="2"/>
  <c r="EP33" i="2"/>
  <c r="EZ33" i="2"/>
  <c r="EQ33" i="2"/>
  <c r="EN33" i="2"/>
  <c r="EV33" i="2"/>
  <c r="ER33" i="2"/>
  <c r="EU33" i="2"/>
  <c r="ET33" i="2"/>
  <c r="EW33" i="2"/>
  <c r="EK33" i="2"/>
  <c r="EX33" i="2"/>
  <c r="EO33" i="2"/>
  <c r="EY33" i="2"/>
  <c r="EX99" i="2"/>
  <c r="FC99" i="2"/>
  <c r="ET99" i="2"/>
  <c r="EL99" i="2"/>
  <c r="EN99" i="2"/>
  <c r="EW99" i="2"/>
  <c r="EO99" i="2"/>
  <c r="EK99" i="2"/>
  <c r="EQ99" i="2"/>
  <c r="ES99" i="2"/>
  <c r="EU99" i="2"/>
  <c r="EP99" i="2"/>
  <c r="EZ99" i="2"/>
  <c r="EV99" i="2"/>
  <c r="EY99" i="2"/>
  <c r="ER99" i="2"/>
  <c r="EM99" i="2"/>
  <c r="EU73" i="2"/>
  <c r="FC73" i="2"/>
  <c r="EO73" i="2"/>
  <c r="EK73" i="2"/>
  <c r="EN73" i="2"/>
  <c r="EP73" i="2"/>
  <c r="EQ73" i="2"/>
  <c r="EV73" i="2"/>
  <c r="EY73" i="2"/>
  <c r="EL73" i="2"/>
  <c r="ES73" i="2"/>
  <c r="EM73" i="2"/>
  <c r="ER73" i="2"/>
  <c r="EW73" i="2"/>
  <c r="EZ73" i="2"/>
  <c r="ET73" i="2"/>
  <c r="EX73" i="2"/>
  <c r="EY40" i="2"/>
  <c r="FC40" i="2"/>
  <c r="EO40" i="2"/>
  <c r="EN40" i="2"/>
  <c r="EL40" i="2"/>
  <c r="EK40" i="2"/>
  <c r="EX40" i="2"/>
  <c r="EM40" i="2"/>
  <c r="EZ40" i="2"/>
  <c r="EV40" i="2"/>
  <c r="ES40" i="2"/>
  <c r="ET40" i="2"/>
  <c r="EP40" i="2"/>
  <c r="ER40" i="2"/>
  <c r="EQ40" i="2"/>
  <c r="EU40" i="2"/>
  <c r="EW40" i="2"/>
  <c r="EU100" i="2"/>
  <c r="FC100" i="2"/>
  <c r="EY100" i="2"/>
  <c r="EO100" i="2"/>
  <c r="EZ100" i="2"/>
  <c r="EN100" i="2"/>
  <c r="ES100" i="2"/>
  <c r="EW100" i="2"/>
  <c r="EK100" i="2"/>
  <c r="EL100" i="2"/>
  <c r="ET100" i="2"/>
  <c r="EX100" i="2"/>
  <c r="EM100" i="2"/>
  <c r="EP100" i="2"/>
  <c r="ER100" i="2"/>
  <c r="EQ100" i="2"/>
  <c r="EV100" i="2"/>
  <c r="ET60" i="2"/>
  <c r="FC60" i="2"/>
  <c r="EW60" i="2"/>
  <c r="EX60" i="2"/>
  <c r="EU60" i="2"/>
  <c r="EL60" i="2"/>
  <c r="EK60" i="2"/>
  <c r="EN60" i="2"/>
  <c r="EM60" i="2"/>
  <c r="EY60" i="2"/>
  <c r="EO60" i="2"/>
  <c r="ER60" i="2"/>
  <c r="EV60" i="2"/>
  <c r="EQ60" i="2"/>
  <c r="ES60" i="2"/>
  <c r="EP60" i="2"/>
  <c r="EZ60" i="2"/>
  <c r="ES38" i="2"/>
  <c r="FC38" i="2"/>
  <c r="EU38" i="2"/>
  <c r="EO38" i="2"/>
  <c r="EQ38" i="2"/>
  <c r="EX38" i="2"/>
  <c r="ER38" i="2"/>
  <c r="EV38" i="2"/>
  <c r="EL38" i="2"/>
  <c r="EZ38" i="2"/>
  <c r="EN38" i="2"/>
  <c r="EM38" i="2"/>
  <c r="EP38" i="2"/>
  <c r="EW38" i="2"/>
  <c r="ET38" i="2"/>
  <c r="EK38" i="2"/>
  <c r="EY38" i="2"/>
  <c r="EL37" i="2"/>
  <c r="FC37" i="2"/>
  <c r="EM37" i="2"/>
  <c r="EX37" i="2"/>
  <c r="ER37" i="2"/>
  <c r="EO37" i="2"/>
  <c r="ET37" i="2"/>
  <c r="EW37" i="2"/>
  <c r="EY37" i="2"/>
  <c r="EU37" i="2"/>
  <c r="EQ37" i="2"/>
  <c r="ES37" i="2"/>
  <c r="EZ37" i="2"/>
  <c r="EK37" i="2"/>
  <c r="EN37" i="2"/>
  <c r="EV37" i="2"/>
  <c r="EP37" i="2"/>
  <c r="ET30" i="2"/>
  <c r="FC30" i="2"/>
  <c r="EW30" i="2"/>
  <c r="EO30" i="2"/>
  <c r="EU30" i="2"/>
  <c r="EM30" i="2"/>
  <c r="ER30" i="2"/>
  <c r="EP30" i="2"/>
  <c r="EL30" i="2"/>
  <c r="EX30" i="2"/>
  <c r="EZ30" i="2"/>
  <c r="EY30" i="2"/>
  <c r="EV30" i="2"/>
  <c r="EK30" i="2"/>
  <c r="ES30" i="2"/>
  <c r="EN30" i="2"/>
  <c r="EQ30" i="2"/>
  <c r="EW82" i="2"/>
  <c r="FC82" i="2"/>
  <c r="EX82" i="2"/>
  <c r="EK82" i="2"/>
  <c r="EQ82" i="2"/>
  <c r="ER82" i="2"/>
  <c r="EM82" i="2"/>
  <c r="ES82" i="2"/>
  <c r="EL82" i="2"/>
  <c r="EV82" i="2"/>
  <c r="ET82" i="2"/>
  <c r="EN82" i="2"/>
  <c r="EP82" i="2"/>
  <c r="EO82" i="2"/>
  <c r="EZ82" i="2"/>
  <c r="EU82" i="2"/>
  <c r="EY82" i="2"/>
  <c r="EQ95" i="2"/>
  <c r="FC95" i="2"/>
  <c r="ES95" i="2"/>
  <c r="EU95" i="2"/>
  <c r="EV95" i="2"/>
  <c r="EN95" i="2"/>
  <c r="EX95" i="2"/>
  <c r="ET95" i="2"/>
  <c r="EK95" i="2"/>
  <c r="EW95" i="2"/>
  <c r="ER95" i="2"/>
  <c r="EM95" i="2"/>
  <c r="EP95" i="2"/>
  <c r="EY95" i="2"/>
  <c r="EL95" i="2"/>
  <c r="EZ95" i="2"/>
  <c r="EO95" i="2"/>
  <c r="EZ74" i="2"/>
  <c r="FC74" i="2"/>
  <c r="EK74" i="2"/>
  <c r="EW74" i="2"/>
  <c r="EO74" i="2"/>
  <c r="EN74" i="2"/>
  <c r="EY74" i="2"/>
  <c r="ER74" i="2"/>
  <c r="EM74" i="2"/>
  <c r="EL74" i="2"/>
  <c r="EP74" i="2"/>
  <c r="EU74" i="2"/>
  <c r="EX74" i="2"/>
  <c r="ES74" i="2"/>
  <c r="ET74" i="2"/>
  <c r="EV74" i="2"/>
  <c r="EQ74" i="2"/>
  <c r="EK54" i="2"/>
  <c r="FC54" i="2"/>
  <c r="ER54" i="2"/>
  <c r="EO54" i="2"/>
  <c r="EL54" i="2"/>
  <c r="EZ54" i="2"/>
  <c r="EQ54" i="2"/>
  <c r="EX54" i="2"/>
  <c r="ET54" i="2"/>
  <c r="ES54" i="2"/>
  <c r="EP54" i="2"/>
  <c r="EN54" i="2"/>
  <c r="EW54" i="2"/>
  <c r="EU54" i="2"/>
  <c r="EV54" i="2"/>
  <c r="EM54" i="2"/>
  <c r="EY54" i="2"/>
  <c r="ER47" i="2"/>
  <c r="FC47" i="2"/>
  <c r="EK47" i="2"/>
  <c r="EP47" i="2"/>
  <c r="EW47" i="2"/>
  <c r="EU47" i="2"/>
  <c r="EX47" i="2"/>
  <c r="EV47" i="2"/>
  <c r="EL47" i="2"/>
  <c r="ET47" i="2"/>
  <c r="EQ47" i="2"/>
  <c r="EM47" i="2"/>
  <c r="EZ47" i="2"/>
  <c r="EO47" i="2"/>
  <c r="EY47" i="2"/>
  <c r="ES47" i="2"/>
  <c r="EN47" i="2"/>
  <c r="EX96" i="2"/>
  <c r="FC96" i="2"/>
  <c r="EL96" i="2"/>
  <c r="EV96" i="2"/>
  <c r="EQ96" i="2"/>
  <c r="EY96" i="2"/>
  <c r="EU96" i="2"/>
  <c r="EK96" i="2"/>
  <c r="ET96" i="2"/>
  <c r="EN96" i="2"/>
  <c r="EZ96" i="2"/>
  <c r="EP96" i="2"/>
  <c r="EO96" i="2"/>
  <c r="ER96" i="2"/>
  <c r="EM96" i="2"/>
  <c r="ES96" i="2"/>
  <c r="EW96" i="2"/>
  <c r="ET44" i="2"/>
  <c r="FC44" i="2"/>
  <c r="EM44" i="2"/>
  <c r="EQ44" i="2"/>
  <c r="EX44" i="2"/>
  <c r="EK44" i="2"/>
  <c r="EO44" i="2"/>
  <c r="EV44" i="2"/>
  <c r="EW44" i="2"/>
  <c r="EN44" i="2"/>
  <c r="ER44" i="2"/>
  <c r="ES44" i="2"/>
  <c r="EL44" i="2"/>
  <c r="EY44" i="2"/>
  <c r="EP44" i="2"/>
  <c r="EU44" i="2"/>
  <c r="EZ44" i="2"/>
  <c r="EN81" i="2"/>
  <c r="FC81" i="2"/>
  <c r="ET81" i="2"/>
  <c r="EV81" i="2"/>
  <c r="EZ81" i="2"/>
  <c r="EW81" i="2"/>
  <c r="EX81" i="2"/>
  <c r="EO81" i="2"/>
  <c r="EY81" i="2"/>
  <c r="EM81" i="2"/>
  <c r="EK81" i="2"/>
  <c r="EP81" i="2"/>
  <c r="ES81" i="2"/>
  <c r="EQ81" i="2"/>
  <c r="EL81" i="2"/>
  <c r="ER81" i="2"/>
  <c r="EU81" i="2"/>
  <c r="EX49" i="2"/>
  <c r="FC49" i="2"/>
  <c r="ES49" i="2"/>
  <c r="EZ49" i="2"/>
  <c r="EV49" i="2"/>
  <c r="EQ49" i="2"/>
  <c r="EM49" i="2"/>
  <c r="EN49" i="2"/>
  <c r="EK49" i="2"/>
  <c r="EP49" i="2"/>
  <c r="ER49" i="2"/>
  <c r="EL49" i="2"/>
  <c r="EO49" i="2"/>
  <c r="EU49" i="2"/>
  <c r="ET49" i="2"/>
  <c r="EW49" i="2"/>
  <c r="EY49" i="2"/>
  <c r="EL83" i="2"/>
  <c r="FC83" i="2"/>
  <c r="EY83" i="2"/>
  <c r="EU83" i="2"/>
  <c r="EO83" i="2"/>
  <c r="EN83" i="2"/>
  <c r="ES83" i="2"/>
  <c r="EQ83" i="2"/>
  <c r="EW83" i="2"/>
  <c r="EK83" i="2"/>
  <c r="EX83" i="2"/>
  <c r="EZ83" i="2"/>
  <c r="EV83" i="2"/>
  <c r="EP83" i="2"/>
  <c r="ER83" i="2"/>
  <c r="ET83" i="2"/>
  <c r="EM83" i="2"/>
  <c r="FC58" i="2"/>
  <c r="EZ58" i="2"/>
  <c r="EQ58" i="2"/>
  <c r="EU58" i="2"/>
  <c r="EO58" i="2"/>
  <c r="EX58" i="2"/>
  <c r="EP58" i="2"/>
  <c r="ER58" i="2"/>
  <c r="ET58" i="2"/>
  <c r="EK58" i="2"/>
  <c r="EM58" i="2"/>
  <c r="EN58" i="2"/>
  <c r="EY58" i="2"/>
  <c r="EL58" i="2"/>
  <c r="EW58" i="2"/>
  <c r="EV58" i="2"/>
  <c r="ES58" i="2"/>
  <c r="EM36" i="2"/>
  <c r="FC36" i="2"/>
  <c r="EN36" i="2"/>
  <c r="EU36" i="2"/>
  <c r="EK36" i="2"/>
  <c r="EY36" i="2"/>
  <c r="EV36" i="2"/>
  <c r="EZ36" i="2"/>
  <c r="ES36" i="2"/>
  <c r="EW36" i="2"/>
  <c r="EP36" i="2"/>
  <c r="EO36" i="2"/>
  <c r="EX36" i="2"/>
  <c r="ER36" i="2"/>
  <c r="EL36" i="2"/>
  <c r="EQ36" i="2"/>
  <c r="ET36" i="2"/>
  <c r="ER86" i="2"/>
  <c r="FC86" i="2"/>
  <c r="EU86" i="2"/>
  <c r="EZ86" i="2"/>
  <c r="EL86" i="2"/>
  <c r="EV86" i="2"/>
  <c r="EK86" i="2"/>
  <c r="ET86" i="2"/>
  <c r="EQ86" i="2"/>
  <c r="EP86" i="2"/>
  <c r="EM86" i="2"/>
  <c r="EY86" i="2"/>
  <c r="EW86" i="2"/>
  <c r="EX86" i="2"/>
  <c r="EN86" i="2"/>
  <c r="EO86" i="2"/>
  <c r="ES86" i="2"/>
  <c r="ER69" i="2"/>
  <c r="FC69" i="2"/>
  <c r="EN69" i="2"/>
  <c r="ET69" i="2"/>
  <c r="EP69" i="2"/>
  <c r="EK69" i="2"/>
  <c r="EV69" i="2"/>
  <c r="EX69" i="2"/>
  <c r="EY69" i="2"/>
  <c r="EM69" i="2"/>
  <c r="EW69" i="2"/>
  <c r="EO69" i="2"/>
  <c r="EU69" i="2"/>
  <c r="EL69" i="2"/>
  <c r="ES69" i="2"/>
  <c r="EZ69" i="2"/>
  <c r="EQ69" i="2"/>
  <c r="FC51" i="2"/>
  <c r="EV51" i="2"/>
  <c r="EU51" i="2"/>
  <c r="EP51" i="2"/>
  <c r="EK51" i="2"/>
  <c r="ES51" i="2"/>
  <c r="EY51" i="2"/>
  <c r="EW51" i="2"/>
  <c r="EO51" i="2"/>
  <c r="ER51" i="2"/>
  <c r="EM51" i="2"/>
  <c r="EZ51" i="2"/>
  <c r="ET51" i="2"/>
  <c r="EX51" i="2"/>
  <c r="EL51" i="2"/>
  <c r="EN51" i="2"/>
  <c r="EQ51" i="2"/>
  <c r="EP90" i="2"/>
  <c r="FC90" i="2"/>
  <c r="EQ90" i="2"/>
  <c r="EN90" i="2"/>
  <c r="EU90" i="2"/>
  <c r="ET90" i="2"/>
  <c r="EY90" i="2"/>
  <c r="ER90" i="2"/>
  <c r="EK90" i="2"/>
  <c r="EM90" i="2"/>
  <c r="EO90" i="2"/>
  <c r="ES90" i="2"/>
  <c r="EW90" i="2"/>
  <c r="EZ90" i="2"/>
  <c r="EX90" i="2"/>
  <c r="EV90" i="2"/>
  <c r="EL90" i="2"/>
  <c r="ES93" i="2"/>
  <c r="FC93" i="2"/>
  <c r="EQ93" i="2"/>
  <c r="EZ93" i="2"/>
  <c r="ER93" i="2"/>
  <c r="EN93" i="2"/>
  <c r="EY93" i="2"/>
  <c r="EP93" i="2"/>
  <c r="ET93" i="2"/>
  <c r="EM93" i="2"/>
  <c r="EV93" i="2"/>
  <c r="EK93" i="2"/>
  <c r="EU93" i="2"/>
  <c r="EO93" i="2"/>
  <c r="EL93" i="2"/>
  <c r="EW93" i="2"/>
  <c r="EX93" i="2"/>
  <c r="EK48" i="2"/>
  <c r="FC48" i="2"/>
  <c r="EQ48" i="2"/>
  <c r="EW48" i="2"/>
  <c r="EU48" i="2"/>
  <c r="EN48" i="2"/>
  <c r="EL48" i="2"/>
  <c r="ET48" i="2"/>
  <c r="EP48" i="2"/>
  <c r="ES48" i="2"/>
  <c r="EV48" i="2"/>
  <c r="EX48" i="2"/>
  <c r="EM48" i="2"/>
  <c r="EY48" i="2"/>
  <c r="ER48" i="2"/>
  <c r="EO48" i="2"/>
  <c r="EZ48" i="2"/>
  <c r="ER52" i="2"/>
  <c r="FC52" i="2"/>
  <c r="EO52" i="2"/>
  <c r="EK52" i="2"/>
  <c r="ES52" i="2"/>
  <c r="EN52" i="2"/>
  <c r="EV52" i="2"/>
  <c r="EY52" i="2"/>
  <c r="EP52" i="2"/>
  <c r="EW52" i="2"/>
  <c r="EX52" i="2"/>
  <c r="EZ52" i="2"/>
  <c r="EL52" i="2"/>
  <c r="EU52" i="2"/>
  <c r="EQ52" i="2"/>
  <c r="EM52" i="2"/>
  <c r="ET52" i="2"/>
  <c r="EU97" i="2"/>
  <c r="FC97" i="2"/>
  <c r="EX97" i="2"/>
  <c r="ET97" i="2"/>
  <c r="EW97" i="2"/>
  <c r="EQ97" i="2"/>
  <c r="ER97" i="2"/>
  <c r="ES97" i="2"/>
  <c r="EM97" i="2"/>
  <c r="EV97" i="2"/>
  <c r="EN97" i="2"/>
  <c r="EY97" i="2"/>
  <c r="EL97" i="2"/>
  <c r="EO97" i="2"/>
  <c r="EK97" i="2"/>
  <c r="EP97" i="2"/>
  <c r="EZ97" i="2"/>
  <c r="ER45" i="2"/>
  <c r="FC45" i="2"/>
  <c r="EX45" i="2"/>
  <c r="EW45" i="2"/>
  <c r="EM45" i="2"/>
  <c r="EQ45" i="2"/>
  <c r="EL45" i="2"/>
  <c r="EO45" i="2"/>
  <c r="ET45" i="2"/>
  <c r="EU45" i="2"/>
  <c r="ES45" i="2"/>
  <c r="EN45" i="2"/>
  <c r="EK45" i="2"/>
  <c r="EZ45" i="2"/>
  <c r="EV45" i="2"/>
  <c r="EY45" i="2"/>
  <c r="EP45" i="2"/>
  <c r="FC92" i="2"/>
  <c r="EP92" i="2"/>
  <c r="ER92" i="2"/>
  <c r="EZ92" i="2"/>
  <c r="EX92" i="2"/>
  <c r="ET92" i="2"/>
  <c r="EQ92" i="2"/>
  <c r="EM92" i="2"/>
  <c r="EO92" i="2"/>
  <c r="EN92" i="2"/>
  <c r="ES92" i="2"/>
  <c r="EW92" i="2"/>
  <c r="EU92" i="2"/>
  <c r="EK92" i="2"/>
  <c r="EY92" i="2"/>
  <c r="EV92" i="2"/>
  <c r="EL92" i="2"/>
  <c r="ER88" i="2"/>
  <c r="FC88" i="2"/>
  <c r="ET88" i="2"/>
  <c r="EX88" i="2"/>
  <c r="EY88" i="2"/>
  <c r="EP88" i="2"/>
  <c r="EW88" i="2"/>
  <c r="EN88" i="2"/>
  <c r="EO88" i="2"/>
  <c r="EZ88" i="2"/>
  <c r="EU88" i="2"/>
  <c r="EM88" i="2"/>
  <c r="EV88" i="2"/>
  <c r="EK88" i="2"/>
  <c r="ES88" i="2"/>
  <c r="EL88" i="2"/>
  <c r="EQ88" i="2"/>
  <c r="EZ46" i="2"/>
  <c r="FC46" i="2"/>
  <c r="EO46" i="2"/>
  <c r="EX46" i="2"/>
  <c r="EP46" i="2"/>
  <c r="EV46" i="2"/>
  <c r="EK46" i="2"/>
  <c r="EN46" i="2"/>
  <c r="EU46" i="2"/>
  <c r="ET46" i="2"/>
  <c r="ER46" i="2"/>
  <c r="EL46" i="2"/>
  <c r="ES46" i="2"/>
  <c r="EM46" i="2"/>
  <c r="EW46" i="2"/>
  <c r="EY46" i="2"/>
  <c r="EQ46" i="2"/>
  <c r="EK35" i="2"/>
  <c r="FC35" i="2"/>
  <c r="EY35" i="2"/>
  <c r="EL35" i="2"/>
  <c r="ET35" i="2"/>
  <c r="EW35" i="2"/>
  <c r="EQ35" i="2"/>
  <c r="EU35" i="2"/>
  <c r="EP35" i="2"/>
  <c r="EZ35" i="2"/>
  <c r="EN35" i="2"/>
  <c r="EO35" i="2"/>
  <c r="ES35" i="2"/>
  <c r="EX35" i="2"/>
  <c r="EV35" i="2"/>
  <c r="EM35" i="2"/>
  <c r="ER35" i="2"/>
  <c r="EX67" i="2"/>
  <c r="FC67" i="2"/>
  <c r="EZ67" i="2"/>
  <c r="EO67" i="2"/>
  <c r="EN67" i="2"/>
  <c r="ER67" i="2"/>
  <c r="EU67" i="2"/>
  <c r="EP67" i="2"/>
  <c r="EK67" i="2"/>
  <c r="ET67" i="2"/>
  <c r="EQ67" i="2"/>
  <c r="EW67" i="2"/>
  <c r="EV67" i="2"/>
  <c r="ES67" i="2"/>
  <c r="EL67" i="2"/>
  <c r="EY67" i="2"/>
  <c r="EM67" i="2"/>
  <c r="EX39" i="2"/>
  <c r="FC39" i="2"/>
  <c r="EY39" i="2"/>
  <c r="EK39" i="2"/>
  <c r="EM39" i="2"/>
  <c r="EN39" i="2"/>
  <c r="EV39" i="2"/>
  <c r="EO39" i="2"/>
  <c r="ES39" i="2"/>
  <c r="EZ39" i="2"/>
  <c r="EL39" i="2"/>
  <c r="ER39" i="2"/>
  <c r="EU39" i="2"/>
  <c r="EQ39" i="2"/>
  <c r="EW39" i="2"/>
  <c r="EP39" i="2"/>
  <c r="ET39" i="2"/>
  <c r="EQ26" i="2"/>
  <c r="FC26" i="2"/>
  <c r="EN26" i="2"/>
  <c r="EP26" i="2"/>
  <c r="EV26" i="2"/>
  <c r="EK26" i="2"/>
  <c r="EY26" i="2"/>
  <c r="EW26" i="2"/>
  <c r="ET26" i="2"/>
  <c r="EL26" i="2"/>
  <c r="EZ26" i="2"/>
  <c r="EO26" i="2"/>
  <c r="ES26" i="2"/>
  <c r="EM26" i="2"/>
  <c r="EU26" i="2"/>
  <c r="EX26" i="2"/>
  <c r="ER26" i="2"/>
  <c r="EX63" i="2"/>
  <c r="FC63" i="2"/>
  <c r="EP63" i="2"/>
  <c r="ER63" i="2"/>
  <c r="EQ63" i="2"/>
  <c r="EL63" i="2"/>
  <c r="EV63" i="2"/>
  <c r="EM63" i="2"/>
  <c r="EU63" i="2"/>
  <c r="EK63" i="2"/>
  <c r="EN63" i="2"/>
  <c r="EZ63" i="2"/>
  <c r="EY63" i="2"/>
  <c r="EO63" i="2"/>
  <c r="EW63" i="2"/>
  <c r="ET63" i="2"/>
  <c r="ES63" i="2"/>
  <c r="EL98" i="2"/>
  <c r="FC98" i="2"/>
  <c r="ET98" i="2"/>
  <c r="EW98" i="2"/>
  <c r="EP98" i="2"/>
  <c r="EO98" i="2"/>
  <c r="EK98" i="2"/>
  <c r="ER98" i="2"/>
  <c r="EZ98" i="2"/>
  <c r="EX98" i="2"/>
  <c r="EU98" i="2"/>
  <c r="EM98" i="2"/>
  <c r="EV98" i="2"/>
  <c r="EY98" i="2"/>
  <c r="EQ98" i="2"/>
  <c r="EN98" i="2"/>
  <c r="ES98" i="2"/>
  <c r="EP28" i="2"/>
  <c r="FC28" i="2"/>
  <c r="EY28" i="2"/>
  <c r="ET28" i="2"/>
  <c r="EL28" i="2"/>
  <c r="ES28" i="2"/>
  <c r="EM28" i="2"/>
  <c r="EZ28" i="2"/>
  <c r="EW28" i="2"/>
  <c r="EV28" i="2"/>
  <c r="ER28" i="2"/>
  <c r="EU28" i="2"/>
  <c r="EO28" i="2"/>
  <c r="EQ28" i="2"/>
  <c r="EN28" i="2"/>
  <c r="EK28" i="2"/>
  <c r="EX28" i="2"/>
  <c r="EL77" i="2"/>
  <c r="FC77" i="2"/>
  <c r="ET77" i="2"/>
  <c r="EK77" i="2"/>
  <c r="EN77" i="2"/>
  <c r="EQ77" i="2"/>
  <c r="EW77" i="2"/>
  <c r="ES77" i="2"/>
  <c r="EM77" i="2"/>
  <c r="EX77" i="2"/>
  <c r="EV77" i="2"/>
  <c r="ER77" i="2"/>
  <c r="EO77" i="2"/>
  <c r="EU77" i="2"/>
  <c r="EP77" i="2"/>
  <c r="EZ77" i="2"/>
  <c r="EY77" i="2"/>
  <c r="EL31" i="2"/>
  <c r="FC31" i="2"/>
  <c r="EV31" i="2"/>
  <c r="EQ31" i="2"/>
  <c r="ET31" i="2"/>
  <c r="EM31" i="2"/>
  <c r="EK31" i="2"/>
  <c r="EZ31" i="2"/>
  <c r="EX31" i="2"/>
  <c r="EW31" i="2"/>
  <c r="ES31" i="2"/>
  <c r="EN31" i="2"/>
  <c r="ER31" i="2"/>
  <c r="EP31" i="2"/>
  <c r="EO31" i="2"/>
  <c r="EY31" i="2"/>
  <c r="EU31" i="2"/>
  <c r="EY65" i="2"/>
  <c r="FC65" i="2"/>
  <c r="EV65" i="2"/>
  <c r="EZ65" i="2"/>
  <c r="EM65" i="2"/>
  <c r="ES65" i="2"/>
  <c r="EL65" i="2"/>
  <c r="EO65" i="2"/>
  <c r="EU65" i="2"/>
  <c r="EK65" i="2"/>
  <c r="EX65" i="2"/>
  <c r="EQ65" i="2"/>
  <c r="EP65" i="2"/>
  <c r="ET65" i="2"/>
  <c r="ER65" i="2"/>
  <c r="EW65" i="2"/>
  <c r="EN65" i="2"/>
  <c r="EM71" i="2"/>
  <c r="FC71" i="2"/>
  <c r="ET71" i="2"/>
  <c r="EO71" i="2"/>
  <c r="EY71" i="2"/>
  <c r="ES71" i="2"/>
  <c r="EZ71" i="2"/>
  <c r="EL71" i="2"/>
  <c r="EU71" i="2"/>
  <c r="EW71" i="2"/>
  <c r="EP71" i="2"/>
  <c r="EX71" i="2"/>
  <c r="ER71" i="2"/>
  <c r="EV71" i="2"/>
  <c r="EN71" i="2"/>
  <c r="EK71" i="2"/>
  <c r="EQ71" i="2"/>
  <c r="ES102" i="2"/>
  <c r="FC102" i="2"/>
  <c r="ER102" i="2"/>
  <c r="EZ102" i="2"/>
  <c r="EK102" i="2"/>
  <c r="EW102" i="2"/>
  <c r="EV102" i="2"/>
  <c r="EQ102" i="2"/>
  <c r="EU102" i="2"/>
  <c r="EM102" i="2"/>
  <c r="EY102" i="2"/>
  <c r="EL102" i="2"/>
  <c r="EO102" i="2"/>
  <c r="EP102" i="2"/>
  <c r="ET102" i="2"/>
  <c r="EN102" i="2"/>
  <c r="EX102" i="2"/>
  <c r="ES50" i="2"/>
  <c r="FC50" i="2"/>
  <c r="EW50" i="2"/>
  <c r="EU50" i="2"/>
  <c r="EM50" i="2"/>
  <c r="ER50" i="2"/>
  <c r="EQ50" i="2"/>
  <c r="EV50" i="2"/>
  <c r="EK50" i="2"/>
  <c r="EX50" i="2"/>
  <c r="EO50" i="2"/>
  <c r="EZ50" i="2"/>
  <c r="EN50" i="2"/>
  <c r="EY50" i="2"/>
  <c r="ET50" i="2"/>
  <c r="EL50" i="2"/>
  <c r="EP50" i="2"/>
  <c r="ET34" i="2"/>
  <c r="FC34" i="2"/>
  <c r="EZ34" i="2"/>
  <c r="EL34" i="2"/>
  <c r="EP34" i="2"/>
  <c r="EO34" i="2"/>
  <c r="EW34" i="2"/>
  <c r="ER34" i="2"/>
  <c r="ES34" i="2"/>
  <c r="EV34" i="2"/>
  <c r="EY34" i="2"/>
  <c r="EU34" i="2"/>
  <c r="EM34" i="2"/>
  <c r="EK34" i="2"/>
  <c r="EQ34" i="2"/>
  <c r="EN34" i="2"/>
  <c r="EX34" i="2"/>
  <c r="EV84" i="2"/>
  <c r="FC84" i="2"/>
  <c r="EK84" i="2"/>
  <c r="ES84" i="2"/>
  <c r="EP84" i="2"/>
  <c r="EN84" i="2"/>
  <c r="ER84" i="2"/>
  <c r="EW84" i="2"/>
  <c r="EX84" i="2"/>
  <c r="EQ84" i="2"/>
  <c r="EU84" i="2"/>
  <c r="EZ84" i="2"/>
  <c r="EM84" i="2"/>
  <c r="EO84" i="2"/>
  <c r="EL84" i="2"/>
  <c r="EY84" i="2"/>
  <c r="ET84" i="2"/>
  <c r="EZ79" i="2"/>
  <c r="FC79" i="2"/>
  <c r="EY79" i="2"/>
  <c r="EX79" i="2"/>
  <c r="EK79" i="2"/>
  <c r="EU79" i="2"/>
  <c r="EM79" i="2"/>
  <c r="ET79" i="2"/>
  <c r="ER79" i="2"/>
  <c r="EL79" i="2"/>
  <c r="EQ79" i="2"/>
  <c r="EV79" i="2"/>
  <c r="EN79" i="2"/>
  <c r="EP79" i="2"/>
  <c r="ES79" i="2"/>
  <c r="EO79" i="2"/>
  <c r="EW79" i="2"/>
  <c r="FC87" i="2"/>
  <c r="EZ87" i="2"/>
  <c r="EX87" i="2"/>
  <c r="EW87" i="2"/>
  <c r="EO87" i="2"/>
  <c r="EV87" i="2"/>
  <c r="EL87" i="2"/>
  <c r="ET87" i="2"/>
  <c r="EY87" i="2"/>
  <c r="EP87" i="2"/>
  <c r="EQ87" i="2"/>
  <c r="EU87" i="2"/>
  <c r="ER87" i="2"/>
  <c r="EM87" i="2"/>
  <c r="ES87" i="2"/>
  <c r="EK87" i="2"/>
  <c r="EN87" i="2"/>
  <c r="EV75" i="2"/>
  <c r="FC75" i="2"/>
  <c r="ET75" i="2"/>
  <c r="EK75" i="2"/>
  <c r="ER75" i="2"/>
  <c r="EU75" i="2"/>
  <c r="ES75" i="2"/>
  <c r="EZ75" i="2"/>
  <c r="EW75" i="2"/>
  <c r="EL75" i="2"/>
  <c r="EX75" i="2"/>
  <c r="EY75" i="2"/>
  <c r="EO75" i="2"/>
  <c r="EM75" i="2"/>
  <c r="EN75" i="2"/>
  <c r="EP75" i="2"/>
  <c r="EQ75" i="2"/>
  <c r="ES78" i="2"/>
  <c r="FC78" i="2"/>
  <c r="ET78" i="2"/>
  <c r="EK78" i="2"/>
  <c r="EV78" i="2"/>
  <c r="EQ78" i="2"/>
  <c r="ER78" i="2"/>
  <c r="EO78" i="2"/>
  <c r="EZ78" i="2"/>
  <c r="EY78" i="2"/>
  <c r="EW78" i="2"/>
  <c r="EX78" i="2"/>
  <c r="EL78" i="2"/>
  <c r="EU78" i="2"/>
  <c r="EM78" i="2"/>
  <c r="EN78" i="2"/>
  <c r="EP78" i="2"/>
  <c r="ET27" i="2"/>
  <c r="FC27" i="2"/>
  <c r="EW27" i="2"/>
  <c r="EU27" i="2"/>
  <c r="ER27" i="2"/>
  <c r="EO27" i="2"/>
  <c r="EK27" i="2"/>
  <c r="EZ27" i="2"/>
  <c r="EV27" i="2"/>
  <c r="ES27" i="2"/>
  <c r="EL27" i="2"/>
  <c r="EP27" i="2"/>
  <c r="EX27" i="2"/>
  <c r="EM27" i="2"/>
  <c r="EN27" i="2"/>
  <c r="EQ27" i="2"/>
  <c r="EY27" i="2"/>
  <c r="EO103" i="2"/>
  <c r="FC103" i="2"/>
  <c r="EQ103" i="2"/>
  <c r="EK103" i="2"/>
  <c r="EL103" i="2"/>
  <c r="EN103" i="2"/>
  <c r="ES103" i="2"/>
  <c r="EP103" i="2"/>
  <c r="ET103" i="2"/>
  <c r="EU103" i="2"/>
  <c r="EZ103" i="2"/>
  <c r="EX103" i="2"/>
  <c r="ER103" i="2"/>
  <c r="EM103" i="2"/>
  <c r="EY103" i="2"/>
  <c r="EW103" i="2"/>
  <c r="EV103" i="2"/>
  <c r="EY53" i="2"/>
  <c r="FC53" i="2"/>
  <c r="EL53" i="2"/>
  <c r="EZ53" i="2"/>
  <c r="ER53" i="2"/>
  <c r="EW53" i="2"/>
  <c r="EU53" i="2"/>
  <c r="EO53" i="2"/>
  <c r="EK53" i="2"/>
  <c r="ET53" i="2"/>
  <c r="ES53" i="2"/>
  <c r="EN53" i="2"/>
  <c r="EP53" i="2"/>
  <c r="EV53" i="2"/>
  <c r="EQ53" i="2"/>
  <c r="EM53" i="2"/>
  <c r="EX53" i="2"/>
  <c r="EM85" i="2"/>
  <c r="FC85" i="2"/>
  <c r="ET85" i="2"/>
  <c r="EN85" i="2"/>
  <c r="EQ85" i="2"/>
  <c r="EL85" i="2"/>
  <c r="EZ85" i="2"/>
  <c r="EO85" i="2"/>
  <c r="EP85" i="2"/>
  <c r="EY85" i="2"/>
  <c r="ER85" i="2"/>
  <c r="EV85" i="2"/>
  <c r="EX85" i="2"/>
  <c r="EU85" i="2"/>
  <c r="EK85" i="2"/>
  <c r="ES85" i="2"/>
  <c r="EW85" i="2"/>
  <c r="DF183" i="2"/>
  <c r="DG183" i="2" s="1"/>
  <c r="DF195" i="2"/>
  <c r="DG195" i="2" s="1"/>
  <c r="DF189" i="2"/>
  <c r="DG189" i="2" s="1"/>
  <c r="DF182" i="2"/>
  <c r="DG182" i="2" s="1"/>
  <c r="DF193" i="2"/>
  <c r="DG193" i="2" s="1"/>
  <c r="DF251" i="2"/>
  <c r="DG251" i="2" s="1"/>
  <c r="DF224" i="2"/>
  <c r="DG224" i="2" s="1"/>
  <c r="DF206" i="2"/>
  <c r="DG206" i="2" s="1"/>
  <c r="DF237" i="2"/>
  <c r="DG237" i="2" s="1"/>
  <c r="DF226" i="2"/>
  <c r="DG226" i="2" s="1"/>
  <c r="DF218" i="2"/>
  <c r="DG218" i="2" s="1"/>
  <c r="DF234" i="2"/>
  <c r="DG234" i="2" s="1"/>
  <c r="DF244" i="2"/>
  <c r="DG244" i="2" s="1"/>
  <c r="DF184" i="2"/>
  <c r="DG184" i="2" s="1"/>
  <c r="DF247" i="2"/>
  <c r="DG247" i="2" s="1"/>
  <c r="DF187" i="2"/>
  <c r="DG187" i="2" s="1"/>
  <c r="DF210" i="2"/>
  <c r="DG210" i="2" s="1"/>
  <c r="DF233" i="2"/>
  <c r="DG233" i="2" s="1"/>
  <c r="DF177" i="2"/>
  <c r="DG177" i="2" s="1"/>
  <c r="DF191" i="2"/>
  <c r="DG191" i="2" s="1"/>
  <c r="DF215" i="2"/>
  <c r="DG215" i="2" s="1"/>
  <c r="DF214" i="2"/>
  <c r="DG214" i="2" s="1"/>
  <c r="DF241" i="2"/>
  <c r="DG241" i="2" s="1"/>
  <c r="EG197" i="2"/>
  <c r="DS197" i="2"/>
  <c r="DP197" i="2"/>
  <c r="DX197" i="2"/>
  <c r="DT197" i="2"/>
  <c r="DY197" i="2"/>
  <c r="DO197" i="2"/>
  <c r="DZ197" i="2"/>
  <c r="EA197" i="2"/>
  <c r="DN197" i="2"/>
  <c r="DL197" i="2"/>
  <c r="DR197" i="2"/>
  <c r="EF197" i="2"/>
  <c r="DQ197" i="2"/>
  <c r="EC197" i="2"/>
  <c r="DW197" i="2"/>
  <c r="DV197" i="2"/>
  <c r="EB197" i="2"/>
  <c r="DM197" i="2"/>
  <c r="ED197" i="2"/>
  <c r="DU197" i="2"/>
  <c r="DJ197" i="2"/>
  <c r="EE197" i="2"/>
  <c r="DK197" i="2"/>
  <c r="DS220" i="2"/>
  <c r="EF220" i="2"/>
  <c r="DX220" i="2"/>
  <c r="EB220" i="2"/>
  <c r="DR220" i="2"/>
  <c r="DO220" i="2"/>
  <c r="DQ220" i="2"/>
  <c r="DN220" i="2"/>
  <c r="EC220" i="2"/>
  <c r="DJ220" i="2"/>
  <c r="DW220" i="2"/>
  <c r="DT220" i="2"/>
  <c r="DV220" i="2"/>
  <c r="DU220" i="2"/>
  <c r="DK220" i="2"/>
  <c r="EE220" i="2"/>
  <c r="DL220" i="2"/>
  <c r="DY220" i="2"/>
  <c r="EA220" i="2"/>
  <c r="DZ220" i="2"/>
  <c r="DP220" i="2"/>
  <c r="DM220" i="2"/>
  <c r="EG220" i="2"/>
  <c r="ED220" i="2"/>
  <c r="FC80" i="2"/>
  <c r="EQ80" i="2"/>
  <c r="EL80" i="2"/>
  <c r="EP80" i="2"/>
  <c r="EY80" i="2"/>
  <c r="EN80" i="2"/>
  <c r="EK80" i="2"/>
  <c r="ER80" i="2"/>
  <c r="EX80" i="2"/>
  <c r="EV80" i="2"/>
  <c r="EZ80" i="2"/>
  <c r="ES80" i="2"/>
  <c r="EM80" i="2"/>
  <c r="ET80" i="2"/>
  <c r="EO80" i="2"/>
  <c r="EU80" i="2"/>
  <c r="EW80" i="2"/>
  <c r="DF207" i="2"/>
  <c r="DG207" i="2" s="1"/>
  <c r="DH207" i="2"/>
  <c r="DF246" i="2"/>
  <c r="DG246" i="2" s="1"/>
  <c r="DF185" i="2"/>
  <c r="DG185" i="2" s="1"/>
  <c r="DH185" i="2"/>
  <c r="DF227" i="2"/>
  <c r="DG227" i="2" s="1"/>
  <c r="DF203" i="2"/>
  <c r="DG203" i="2" s="1"/>
  <c r="DH203" i="2"/>
  <c r="DF243" i="2"/>
  <c r="DG243" i="2" s="1"/>
  <c r="DF196" i="2"/>
  <c r="DG196" i="2" s="1"/>
  <c r="DH196" i="2"/>
  <c r="DF228" i="2"/>
  <c r="DG228" i="2" s="1"/>
  <c r="DF176" i="2"/>
  <c r="DG176" i="2" s="1"/>
  <c r="DH176" i="2"/>
  <c r="DF245" i="2"/>
  <c r="DG245" i="2" s="1"/>
  <c r="DF204" i="2"/>
  <c r="DG204" i="2" s="1"/>
  <c r="DH204" i="2"/>
  <c r="DF180" i="2"/>
  <c r="DG180" i="2" s="1"/>
  <c r="DF239" i="2"/>
  <c r="DG239" i="2" s="1"/>
  <c r="DH239" i="2"/>
  <c r="DF249" i="2"/>
  <c r="DG249" i="2" s="1"/>
  <c r="DF253" i="2"/>
  <c r="DG253" i="2" s="1"/>
  <c r="DF181" i="2"/>
  <c r="DG181" i="2" s="1"/>
  <c r="DF217" i="2"/>
  <c r="DG217" i="2" s="1"/>
  <c r="DF194" i="2"/>
  <c r="DG194" i="2" s="1"/>
  <c r="FC41" i="2"/>
  <c r="EZ41" i="2"/>
  <c r="EU41" i="2"/>
  <c r="EV41" i="2"/>
  <c r="EW41" i="2"/>
  <c r="EX41" i="2"/>
  <c r="EO41" i="2"/>
  <c r="ER41" i="2"/>
  <c r="EY41" i="2"/>
  <c r="EP41" i="2"/>
  <c r="EN41" i="2"/>
  <c r="EL41" i="2"/>
  <c r="ES41" i="2"/>
  <c r="EK41" i="2"/>
  <c r="ET41" i="2"/>
  <c r="EQ41" i="2"/>
  <c r="EM41" i="2"/>
  <c r="DF202" i="2"/>
  <c r="DG202" i="2" s="1"/>
  <c r="DF221" i="2"/>
  <c r="DG221" i="2" s="1"/>
  <c r="DF213" i="2"/>
  <c r="DG213" i="2" s="1"/>
  <c r="DF198" i="2"/>
  <c r="DG198" i="2" s="1"/>
  <c r="DF200" i="2"/>
  <c r="DG200" i="2" s="1"/>
  <c r="DF186" i="2"/>
  <c r="DG186" i="2" s="1"/>
  <c r="DF240" i="2"/>
  <c r="DG240" i="2" s="1"/>
  <c r="DF230" i="2"/>
  <c r="DG230" i="2" s="1"/>
  <c r="DF179" i="2"/>
  <c r="DG179" i="2" s="1"/>
  <c r="DF188" i="2"/>
  <c r="DG188" i="2" s="1"/>
  <c r="DF229" i="2"/>
  <c r="DG229" i="2" s="1"/>
  <c r="DF201" i="2"/>
  <c r="DG201" i="2" s="1"/>
  <c r="DF236" i="2"/>
  <c r="DG236" i="2" s="1"/>
  <c r="DF178" i="2"/>
  <c r="DG178" i="2" s="1"/>
  <c r="DF225" i="2"/>
  <c r="DG225" i="2" s="1"/>
  <c r="DF216" i="2"/>
  <c r="DG216" i="2" s="1"/>
  <c r="DF199" i="2"/>
  <c r="DG199" i="2" s="1"/>
  <c r="DH209" i="2"/>
  <c r="DH252" i="2"/>
  <c r="DF242" i="2"/>
  <c r="DG242" i="2" s="1"/>
  <c r="DF231" i="2"/>
  <c r="DG231" i="2" s="1"/>
  <c r="DF250" i="2"/>
  <c r="DG250" i="2" s="1"/>
  <c r="DF174" i="2"/>
  <c r="DG174" i="2" s="1"/>
  <c r="DF238" i="2"/>
  <c r="DG238" i="2" s="1"/>
  <c r="DF192" i="2"/>
  <c r="DG192" i="2" s="1"/>
  <c r="DF190" i="2"/>
  <c r="DG190" i="2" s="1"/>
  <c r="DF232" i="2"/>
  <c r="DG232" i="2" s="1"/>
  <c r="DF222" i="2"/>
  <c r="DG222" i="2" s="1"/>
  <c r="DF212" i="2"/>
  <c r="DG212" i="2" s="1"/>
  <c r="DF175" i="2"/>
  <c r="DG175" i="2" s="1"/>
  <c r="DF248" i="2"/>
  <c r="DG248" i="2" s="1"/>
  <c r="DF208" i="2"/>
  <c r="DG208" i="2" s="1"/>
  <c r="DF223" i="2"/>
  <c r="DG223" i="2" s="1"/>
  <c r="DF235" i="2"/>
  <c r="DG235" i="2" s="1"/>
  <c r="DF219" i="2"/>
  <c r="DG219" i="2" s="1"/>
  <c r="DF211" i="2"/>
  <c r="DG211" i="2" s="1"/>
  <c r="DH205" i="2"/>
  <c r="DG155" i="2"/>
  <c r="DH155" i="2" s="1"/>
  <c r="EB155" i="2" s="1"/>
  <c r="EE156" i="2"/>
  <c r="DH159" i="2"/>
  <c r="EB156" i="2"/>
  <c r="DZ156" i="2"/>
  <c r="DX156" i="2"/>
  <c r="DY156" i="2"/>
  <c r="DH161" i="2"/>
  <c r="EA161" i="2" s="1"/>
  <c r="FJ527" i="2"/>
  <c r="FJ534" i="2"/>
  <c r="DS155" i="2"/>
  <c r="FK487" i="2"/>
  <c r="FJ486" i="2"/>
  <c r="DM162" i="2"/>
  <c r="FJ471" i="2"/>
  <c r="EG155" i="2"/>
  <c r="FJ540" i="2"/>
  <c r="DO155" i="2"/>
  <c r="DX155" i="2"/>
  <c r="DD255" i="2"/>
  <c r="FJ497" i="2"/>
  <c r="DY155" i="2"/>
  <c r="DZ158" i="2"/>
  <c r="DO158" i="2"/>
  <c r="EF158" i="2"/>
  <c r="DR158" i="2"/>
  <c r="DM158" i="2"/>
  <c r="EC158" i="2"/>
  <c r="DV158" i="2"/>
  <c r="DP158" i="2"/>
  <c r="EA158" i="2"/>
  <c r="DX158" i="2"/>
  <c r="ED158" i="2"/>
  <c r="DS158" i="2"/>
  <c r="DL158" i="2"/>
  <c r="EG158" i="2"/>
  <c r="DK158" i="2"/>
  <c r="DT158" i="2"/>
  <c r="DQ158" i="2"/>
  <c r="EE158" i="2"/>
  <c r="EB158" i="2"/>
  <c r="DN158" i="2"/>
  <c r="DY158" i="2"/>
  <c r="DJ158" i="2"/>
  <c r="DW158" i="2"/>
  <c r="DU158" i="2"/>
  <c r="EM24" i="2"/>
  <c r="FC24" i="2"/>
  <c r="E88" i="3" s="1"/>
  <c r="S80" i="9" s="1"/>
  <c r="ER24" i="2"/>
  <c r="EY24" i="2"/>
  <c r="EV24" i="2"/>
  <c r="EO24" i="2"/>
  <c r="EQ24" i="2"/>
  <c r="EZ24" i="2"/>
  <c r="EN24" i="2"/>
  <c r="EL24" i="2"/>
  <c r="EW24" i="2"/>
  <c r="EK24" i="2"/>
  <c r="EP24" i="2"/>
  <c r="ES24" i="2"/>
  <c r="EU24" i="2"/>
  <c r="EX24" i="2"/>
  <c r="ET24" i="2"/>
  <c r="DL173" i="2"/>
  <c r="EE173" i="2"/>
  <c r="DM173" i="2"/>
  <c r="EA173" i="2"/>
  <c r="DR173" i="2"/>
  <c r="DW173" i="2"/>
  <c r="DX173" i="2"/>
  <c r="EC173" i="2"/>
  <c r="DP173" i="2"/>
  <c r="DN173" i="2"/>
  <c r="EG173" i="2"/>
  <c r="DS173" i="2"/>
  <c r="DQ173" i="2"/>
  <c r="DV173" i="2"/>
  <c r="ED173" i="2"/>
  <c r="DK173" i="2"/>
  <c r="DJ173" i="2"/>
  <c r="EF173" i="2"/>
  <c r="DZ173" i="2"/>
  <c r="EB173" i="2"/>
  <c r="DU173" i="2"/>
  <c r="DY173" i="2"/>
  <c r="DO173" i="2"/>
  <c r="DT173" i="2"/>
  <c r="EK23" i="2"/>
  <c r="FC23" i="2"/>
  <c r="ES23" i="2"/>
  <c r="EM23" i="2"/>
  <c r="EU23" i="2"/>
  <c r="EN23" i="2"/>
  <c r="EW23" i="2"/>
  <c r="EQ23" i="2"/>
  <c r="ET23" i="2"/>
  <c r="EX23" i="2"/>
  <c r="ER23" i="2"/>
  <c r="EP23" i="2"/>
  <c r="EY23" i="2"/>
  <c r="EZ23" i="2"/>
  <c r="EL23" i="2"/>
  <c r="EV23" i="2"/>
  <c r="EO23" i="2"/>
  <c r="EF172" i="2"/>
  <c r="EE172" i="2"/>
  <c r="DT172" i="2"/>
  <c r="EA172" i="2"/>
  <c r="DW172" i="2"/>
  <c r="EG172" i="2"/>
  <c r="DS172" i="2"/>
  <c r="DL172" i="2"/>
  <c r="DJ172" i="2"/>
  <c r="DP172" i="2"/>
  <c r="DO172" i="2"/>
  <c r="DN172" i="2"/>
  <c r="DY172" i="2"/>
  <c r="EB172" i="2"/>
  <c r="DR172" i="2"/>
  <c r="DQ172" i="2"/>
  <c r="DK172" i="2"/>
  <c r="DU172" i="2"/>
  <c r="DZ172" i="2"/>
  <c r="DX172" i="2"/>
  <c r="ED172" i="2"/>
  <c r="DV172" i="2"/>
  <c r="EC172" i="2"/>
  <c r="DM172" i="2"/>
  <c r="EY22" i="2"/>
  <c r="FC22" i="2"/>
  <c r="E126" i="3" s="1"/>
  <c r="EK22" i="2"/>
  <c r="EV22" i="2"/>
  <c r="EM22" i="2"/>
  <c r="EO22" i="2"/>
  <c r="ER22" i="2"/>
  <c r="ET22" i="2"/>
  <c r="EX22" i="2"/>
  <c r="EN22" i="2"/>
  <c r="EL22" i="2"/>
  <c r="EP22" i="2"/>
  <c r="EW22" i="2"/>
  <c r="ES22" i="2"/>
  <c r="EU22" i="2"/>
  <c r="EQ22" i="2"/>
  <c r="EZ22" i="2"/>
  <c r="DH171" i="2"/>
  <c r="EP21" i="2"/>
  <c r="FC21" i="2"/>
  <c r="E108" i="3" s="1"/>
  <c r="S100" i="9" s="1"/>
  <c r="EX21" i="2"/>
  <c r="EM21" i="2"/>
  <c r="EQ21" i="2"/>
  <c r="EU21" i="2"/>
  <c r="EW21" i="2"/>
  <c r="EL21" i="2"/>
  <c r="EN21" i="2"/>
  <c r="EK21" i="2"/>
  <c r="ER21" i="2"/>
  <c r="EV21" i="2"/>
  <c r="EZ21" i="2"/>
  <c r="EY21" i="2"/>
  <c r="EO21" i="2"/>
  <c r="ET21" i="2"/>
  <c r="ES21" i="2"/>
  <c r="DH170" i="2"/>
  <c r="EV20" i="2"/>
  <c r="FC20" i="2"/>
  <c r="ER20" i="2"/>
  <c r="ET20" i="2"/>
  <c r="EU20" i="2"/>
  <c r="EY20" i="2"/>
  <c r="EK20" i="2"/>
  <c r="EZ20" i="2"/>
  <c r="EN20" i="2"/>
  <c r="EL20" i="2"/>
  <c r="EW20" i="2"/>
  <c r="EX20" i="2"/>
  <c r="EP20" i="2"/>
  <c r="EO20" i="2"/>
  <c r="ES20" i="2"/>
  <c r="EM20" i="2"/>
  <c r="EQ20" i="2"/>
  <c r="DH169" i="2"/>
  <c r="DH167" i="2"/>
  <c r="DZ167" i="2" s="1"/>
  <c r="FL460" i="2"/>
  <c r="FJ552" i="2"/>
  <c r="FJ468" i="2"/>
  <c r="FJ482" i="2"/>
  <c r="FJ487" i="2"/>
  <c r="FJ536" i="2"/>
  <c r="FJ525" i="2"/>
  <c r="FJ458" i="2"/>
  <c r="FL486" i="2"/>
  <c r="FJ506" i="2"/>
  <c r="FJ541" i="2"/>
  <c r="FJ509" i="2"/>
  <c r="FJ548" i="2"/>
  <c r="FJ532" i="2"/>
  <c r="FJ470" i="2"/>
  <c r="FL472" i="2"/>
  <c r="FJ526" i="2"/>
  <c r="FJ501" i="2"/>
  <c r="FJ477" i="2"/>
  <c r="FJ503" i="2"/>
  <c r="FJ511" i="2"/>
  <c r="FJ469" i="2"/>
  <c r="FL513" i="2"/>
  <c r="FL500" i="2"/>
  <c r="FL516" i="2"/>
  <c r="FL547" i="2"/>
  <c r="FL493" i="2"/>
  <c r="FL512" i="2"/>
  <c r="DH168" i="2"/>
  <c r="DW168" i="2" s="1"/>
  <c r="FL514" i="2"/>
  <c r="FL522" i="2"/>
  <c r="EP19" i="2"/>
  <c r="FC19" i="2"/>
  <c r="EW19" i="2"/>
  <c r="EU19" i="2"/>
  <c r="EX19" i="2"/>
  <c r="EQ19" i="2"/>
  <c r="EL19" i="2"/>
  <c r="ER19" i="2"/>
  <c r="EV19" i="2"/>
  <c r="EK19" i="2"/>
  <c r="ES19" i="2"/>
  <c r="ET19" i="2"/>
  <c r="EN19" i="2"/>
  <c r="EZ19" i="2"/>
  <c r="EY19" i="2"/>
  <c r="EM19" i="2"/>
  <c r="EO19" i="2"/>
  <c r="EF168" i="2"/>
  <c r="DH166" i="2"/>
  <c r="DX166" i="2" s="1"/>
  <c r="ER18" i="2"/>
  <c r="FC18" i="2"/>
  <c r="E85" i="3" s="1"/>
  <c r="S77" i="9" s="1"/>
  <c r="EW18" i="2"/>
  <c r="EN18" i="2"/>
  <c r="EK18" i="2"/>
  <c r="EV18" i="2"/>
  <c r="EU18" i="2"/>
  <c r="EY18" i="2"/>
  <c r="EQ18" i="2"/>
  <c r="EO18" i="2"/>
  <c r="EL18" i="2"/>
  <c r="EM18" i="2"/>
  <c r="EZ18" i="2"/>
  <c r="ES18" i="2"/>
  <c r="EX18" i="2"/>
  <c r="EP18" i="2"/>
  <c r="ET18" i="2"/>
  <c r="EY17" i="2"/>
  <c r="FC17" i="2"/>
  <c r="E136" i="3" s="1"/>
  <c r="EQ17" i="2"/>
  <c r="ER17" i="2"/>
  <c r="EW17" i="2"/>
  <c r="EM17" i="2"/>
  <c r="EV17" i="2"/>
  <c r="ET17" i="2"/>
  <c r="EU17" i="2"/>
  <c r="EX17" i="2"/>
  <c r="EZ17" i="2"/>
  <c r="EO17" i="2"/>
  <c r="EK17" i="2"/>
  <c r="EL17" i="2"/>
  <c r="ES17" i="2"/>
  <c r="EN17" i="2"/>
  <c r="EP17" i="2"/>
  <c r="EN16" i="2"/>
  <c r="FC16" i="2"/>
  <c r="E84" i="3" s="1"/>
  <c r="S76" i="9" s="1"/>
  <c r="EY16" i="2"/>
  <c r="EZ16" i="2"/>
  <c r="EV16" i="2"/>
  <c r="EK16" i="2"/>
  <c r="EU16" i="2"/>
  <c r="EO16" i="2"/>
  <c r="EX16" i="2"/>
  <c r="EW16" i="2"/>
  <c r="EM16" i="2"/>
  <c r="EP16" i="2"/>
  <c r="ES16" i="2"/>
  <c r="ET16" i="2"/>
  <c r="ER16" i="2"/>
  <c r="EL16" i="2"/>
  <c r="EQ16" i="2"/>
  <c r="DY165" i="2"/>
  <c r="EF165" i="2"/>
  <c r="DN165" i="2"/>
  <c r="EE165" i="2"/>
  <c r="DU165" i="2"/>
  <c r="DM165" i="2"/>
  <c r="EC165" i="2"/>
  <c r="DL165" i="2"/>
  <c r="ED165" i="2"/>
  <c r="DO165" i="2"/>
  <c r="DP165" i="2"/>
  <c r="DT165" i="2"/>
  <c r="EG165" i="2"/>
  <c r="DS165" i="2"/>
  <c r="DR165" i="2"/>
  <c r="DQ165" i="2"/>
  <c r="DW165" i="2"/>
  <c r="EA165" i="2"/>
  <c r="DZ165" i="2"/>
  <c r="DJ165" i="2"/>
  <c r="EB165" i="2"/>
  <c r="DV165" i="2"/>
  <c r="DK165" i="2"/>
  <c r="DX165" i="2"/>
  <c r="EK15" i="2"/>
  <c r="FC15" i="2"/>
  <c r="E116" i="3" s="1"/>
  <c r="S108" i="9" s="1"/>
  <c r="EV15" i="2"/>
  <c r="EZ15" i="2"/>
  <c r="ET15" i="2"/>
  <c r="EL15" i="2"/>
  <c r="EO15" i="2"/>
  <c r="EY15" i="2"/>
  <c r="EM15" i="2"/>
  <c r="EU15" i="2"/>
  <c r="EQ15" i="2"/>
  <c r="EX15" i="2"/>
  <c r="EP15" i="2"/>
  <c r="ER15" i="2"/>
  <c r="EW15" i="2"/>
  <c r="EN15" i="2"/>
  <c r="ES15" i="2"/>
  <c r="DW164" i="2"/>
  <c r="DP164" i="2"/>
  <c r="DN164" i="2"/>
  <c r="DU164" i="2"/>
  <c r="EG164" i="2"/>
  <c r="DS164" i="2"/>
  <c r="DJ164" i="2"/>
  <c r="DY164" i="2"/>
  <c r="DZ164" i="2"/>
  <c r="EC164" i="2"/>
  <c r="DM164" i="2"/>
  <c r="DO164" i="2"/>
  <c r="DV164" i="2"/>
  <c r="DX164" i="2"/>
  <c r="DL164" i="2"/>
  <c r="EE164" i="2"/>
  <c r="DQ164" i="2"/>
  <c r="DK164" i="2"/>
  <c r="DR164" i="2"/>
  <c r="DT164" i="2"/>
  <c r="EB164" i="2"/>
  <c r="EA164" i="2"/>
  <c r="EF164" i="2"/>
  <c r="ED164" i="2"/>
  <c r="FL521" i="2"/>
  <c r="FJ543" i="2"/>
  <c r="FM459" i="2"/>
  <c r="FJ491" i="2"/>
  <c r="FJ520" i="2"/>
  <c r="FJ489" i="2"/>
  <c r="FJ530" i="2"/>
  <c r="FJ513" i="2"/>
  <c r="FJ535" i="2"/>
  <c r="FJ505" i="2"/>
  <c r="FJ546" i="2"/>
  <c r="FJ463" i="2"/>
  <c r="FJ542" i="2"/>
  <c r="FJ524" i="2"/>
  <c r="FJ547" i="2"/>
  <c r="FJ529" i="2"/>
  <c r="FJ519" i="2"/>
  <c r="FJ504" i="2"/>
  <c r="FJ523" i="2"/>
  <c r="FJ461" i="2"/>
  <c r="FJ549" i="2"/>
  <c r="FJ538" i="2"/>
  <c r="FJ466" i="2"/>
  <c r="FJ493" i="2"/>
  <c r="FJ514" i="2"/>
  <c r="FJ507" i="2"/>
  <c r="FJ500" i="2"/>
  <c r="FJ498" i="2"/>
  <c r="FL469" i="2"/>
  <c r="FL505" i="2"/>
  <c r="FL459" i="2"/>
  <c r="FL528" i="2"/>
  <c r="FL546" i="2"/>
  <c r="FL477" i="2"/>
  <c r="FL467" i="2"/>
  <c r="FL531" i="2"/>
  <c r="FL479" i="2"/>
  <c r="FL482" i="2"/>
  <c r="FL506" i="2"/>
  <c r="FL544" i="2"/>
  <c r="FJ464" i="2"/>
  <c r="FJ531" i="2"/>
  <c r="FJ472" i="2"/>
  <c r="FJ467" i="2"/>
  <c r="FJ510" i="2"/>
  <c r="FJ533" i="2"/>
  <c r="FJ460" i="2"/>
  <c r="FJ550" i="2"/>
  <c r="FJ555" i="2"/>
  <c r="FJ475" i="2"/>
  <c r="FJ551" i="2"/>
  <c r="FJ516" i="2"/>
  <c r="FJ518" i="2"/>
  <c r="FJ517" i="2"/>
  <c r="FJ512" i="2"/>
  <c r="FJ556" i="2"/>
  <c r="FJ539" i="2"/>
  <c r="FJ483" i="2"/>
  <c r="FJ502" i="2"/>
  <c r="FJ488" i="2"/>
  <c r="FJ496" i="2"/>
  <c r="FJ545" i="2"/>
  <c r="FJ515" i="2"/>
  <c r="FJ537" i="2"/>
  <c r="FJ495" i="2"/>
  <c r="FL523" i="2"/>
  <c r="FL481" i="2"/>
  <c r="FL503" i="2"/>
  <c r="FL534" i="2"/>
  <c r="FL520" i="2"/>
  <c r="FL466" i="2"/>
  <c r="FL509" i="2"/>
  <c r="FL492" i="2"/>
  <c r="FL554" i="2"/>
  <c r="FL530" i="2"/>
  <c r="FL497" i="2"/>
  <c r="FL525" i="2"/>
  <c r="FJ473" i="2"/>
  <c r="FJ481" i="2"/>
  <c r="FJ485" i="2"/>
  <c r="FJ494" i="2"/>
  <c r="FJ490" i="2"/>
  <c r="FJ484" i="2"/>
  <c r="FJ522" i="2"/>
  <c r="FJ554" i="2"/>
  <c r="FJ499" i="2"/>
  <c r="FJ480" i="2"/>
  <c r="FJ508" i="2"/>
  <c r="FJ476" i="2"/>
  <c r="FJ457" i="2"/>
  <c r="FJ492" i="2"/>
  <c r="FJ462" i="2"/>
  <c r="FJ459" i="2"/>
  <c r="FJ528" i="2"/>
  <c r="FJ553" i="2"/>
  <c r="FJ479" i="2"/>
  <c r="FJ465" i="2"/>
  <c r="FJ474" i="2"/>
  <c r="FJ478" i="2"/>
  <c r="FJ521" i="2"/>
  <c r="FJ544" i="2"/>
  <c r="FL468" i="2"/>
  <c r="FL555" i="2"/>
  <c r="FL552" i="2"/>
  <c r="FL515" i="2"/>
  <c r="FL483" i="2"/>
  <c r="FL548" i="2"/>
  <c r="FL510" i="2"/>
  <c r="FL526" i="2"/>
  <c r="FL464" i="2"/>
  <c r="FL471" i="2"/>
  <c r="FL501" i="2"/>
  <c r="EF160" i="2"/>
  <c r="DU160" i="2"/>
  <c r="FL507" i="2"/>
  <c r="FL518" i="2"/>
  <c r="ED160" i="2"/>
  <c r="DX160" i="2"/>
  <c r="DZ160" i="2"/>
  <c r="DY160" i="2"/>
  <c r="DW160" i="2"/>
  <c r="EC160" i="2"/>
  <c r="DL160" i="2"/>
  <c r="DV160" i="2"/>
  <c r="DQ160" i="2"/>
  <c r="EA160" i="2"/>
  <c r="DK160" i="2"/>
  <c r="EG160" i="2"/>
  <c r="DR160" i="2"/>
  <c r="DN160" i="2"/>
  <c r="DO160" i="2"/>
  <c r="DP160" i="2"/>
  <c r="DJ160" i="2"/>
  <c r="DS160" i="2"/>
  <c r="EB160" i="2"/>
  <c r="EE160" i="2"/>
  <c r="DT160" i="2"/>
  <c r="FL463" i="2"/>
  <c r="FL537" i="2"/>
  <c r="FL491" i="2"/>
  <c r="FL541" i="2"/>
  <c r="FL495" i="2"/>
  <c r="FL498" i="2"/>
  <c r="FL529" i="2"/>
  <c r="FL490" i="2"/>
  <c r="FL457" i="2"/>
  <c r="FL543" i="2"/>
  <c r="FL485" i="2"/>
  <c r="FL532" i="2"/>
  <c r="FL470" i="2"/>
  <c r="FL551" i="2"/>
  <c r="FL517" i="2"/>
  <c r="FL488" i="2"/>
  <c r="FL496" i="2"/>
  <c r="FL484" i="2"/>
  <c r="FL553" i="2"/>
  <c r="FL474" i="2"/>
  <c r="FL549" i="2"/>
  <c r="FL478" i="2"/>
  <c r="FL550" i="2"/>
  <c r="FL540" i="2"/>
  <c r="FL475" i="2"/>
  <c r="FL527" i="2"/>
  <c r="FL480" i="2"/>
  <c r="FL489" i="2"/>
  <c r="FL533" i="2"/>
  <c r="FL535" i="2"/>
  <c r="FL473" i="2"/>
  <c r="FL461" i="2"/>
  <c r="FL458" i="2"/>
  <c r="FL556" i="2"/>
  <c r="FL538" i="2"/>
  <c r="FL539" i="2"/>
  <c r="FL462" i="2"/>
  <c r="FL487" i="2"/>
  <c r="FL536" i="2"/>
  <c r="FL511" i="2"/>
  <c r="FL502" i="2"/>
  <c r="FL542" i="2"/>
  <c r="FL524" i="2"/>
  <c r="FL465" i="2"/>
  <c r="FL494" i="2"/>
  <c r="FL476" i="2"/>
  <c r="FL504" i="2"/>
  <c r="FL545" i="2"/>
  <c r="FL519" i="2"/>
  <c r="FL508" i="2"/>
  <c r="DW162" i="2"/>
  <c r="EC162" i="2"/>
  <c r="DR162" i="2"/>
  <c r="DZ162" i="2"/>
  <c r="EG162" i="2"/>
  <c r="ED162" i="2"/>
  <c r="DV162" i="2"/>
  <c r="DK162" i="2"/>
  <c r="DO162" i="2"/>
  <c r="EE162" i="2"/>
  <c r="DQ162" i="2"/>
  <c r="DQ163" i="2"/>
  <c r="EG163" i="2"/>
  <c r="DZ163" i="2"/>
  <c r="DX163" i="2"/>
  <c r="DN163" i="2"/>
  <c r="DR163" i="2"/>
  <c r="ED163" i="2"/>
  <c r="DS163" i="2"/>
  <c r="EE163" i="2"/>
  <c r="EC163" i="2"/>
  <c r="EF163" i="2"/>
  <c r="DV163" i="2"/>
  <c r="EA163" i="2"/>
  <c r="DY163" i="2"/>
  <c r="DJ163" i="2"/>
  <c r="EB163" i="2"/>
  <c r="DK163" i="2"/>
  <c r="DL163" i="2"/>
  <c r="DP163" i="2"/>
  <c r="DW163" i="2"/>
  <c r="DO163" i="2"/>
  <c r="DT163" i="2"/>
  <c r="DM163" i="2"/>
  <c r="DU163" i="2"/>
  <c r="DU162" i="2"/>
  <c r="DJ162" i="2"/>
  <c r="DP162" i="2"/>
  <c r="DS162" i="2"/>
  <c r="DX162" i="2"/>
  <c r="DL162" i="2"/>
  <c r="EO14" i="2"/>
  <c r="FC14" i="2"/>
  <c r="ES14" i="2"/>
  <c r="EP14" i="2"/>
  <c r="EL14" i="2"/>
  <c r="EY14" i="2"/>
  <c r="EM14" i="2"/>
  <c r="EN14" i="2"/>
  <c r="EK14" i="2"/>
  <c r="EU14" i="2"/>
  <c r="EZ14" i="2"/>
  <c r="ET14" i="2"/>
  <c r="EW14" i="2"/>
  <c r="ER14" i="2"/>
  <c r="EX14" i="2"/>
  <c r="EV14" i="2"/>
  <c r="EQ14" i="2"/>
  <c r="EB162" i="2"/>
  <c r="EA162" i="2"/>
  <c r="DY162" i="2"/>
  <c r="EF162" i="2"/>
  <c r="DT162" i="2"/>
  <c r="DM154" i="2"/>
  <c r="DQ154" i="2"/>
  <c r="DS154" i="2"/>
  <c r="DZ154" i="2"/>
  <c r="DX154" i="2"/>
  <c r="DJ154" i="2"/>
  <c r="DV154" i="2"/>
  <c r="EA154" i="2"/>
  <c r="EB154" i="2"/>
  <c r="DY154" i="2"/>
  <c r="DL154" i="2"/>
  <c r="EE154" i="2"/>
  <c r="DR154" i="2"/>
  <c r="DK154" i="2"/>
  <c r="DW154" i="2"/>
  <c r="DP154" i="2"/>
  <c r="ED154" i="2"/>
  <c r="DN154" i="2"/>
  <c r="EG154" i="2"/>
  <c r="EC154" i="2"/>
  <c r="DU154" i="2"/>
  <c r="DO154" i="2"/>
  <c r="EF154" i="2"/>
  <c r="DT154" i="2"/>
  <c r="EW13" i="2"/>
  <c r="FC13" i="2"/>
  <c r="E162" i="3" s="1"/>
  <c r="ET13" i="2"/>
  <c r="EQ13" i="2"/>
  <c r="EY13" i="2"/>
  <c r="EM13" i="2"/>
  <c r="EX13" i="2"/>
  <c r="EK13" i="2"/>
  <c r="EO13" i="2"/>
  <c r="EZ13" i="2"/>
  <c r="EP13" i="2"/>
  <c r="EU13" i="2"/>
  <c r="ER13" i="2"/>
  <c r="ES13" i="2"/>
  <c r="EN13" i="2"/>
  <c r="EV13" i="2"/>
  <c r="EL13" i="2"/>
  <c r="EL12" i="2"/>
  <c r="FC12" i="2"/>
  <c r="E100" i="3" s="1"/>
  <c r="S92" i="9" s="1"/>
  <c r="EQ12" i="2"/>
  <c r="EZ12" i="2"/>
  <c r="EO12" i="2"/>
  <c r="EX12" i="2"/>
  <c r="EU12" i="2"/>
  <c r="EK12" i="2"/>
  <c r="ES12" i="2"/>
  <c r="EN12" i="2"/>
  <c r="ER12" i="2"/>
  <c r="EV12" i="2"/>
  <c r="ET12" i="2"/>
  <c r="EY12" i="2"/>
  <c r="EP12" i="2"/>
  <c r="EW12" i="2"/>
  <c r="EM12" i="2"/>
  <c r="ES11" i="2"/>
  <c r="FC11" i="2"/>
  <c r="E137" i="3" s="1"/>
  <c r="ET11" i="2"/>
  <c r="EX11" i="2"/>
  <c r="EW11" i="2"/>
  <c r="EU11" i="2"/>
  <c r="ER11" i="2"/>
  <c r="EP11" i="2"/>
  <c r="EK11" i="2"/>
  <c r="EQ11" i="2"/>
  <c r="EY11" i="2"/>
  <c r="EZ11" i="2"/>
  <c r="EM11" i="2"/>
  <c r="EN11" i="2"/>
  <c r="EV11" i="2"/>
  <c r="EO11" i="2"/>
  <c r="EL11" i="2"/>
  <c r="EM10" i="2"/>
  <c r="FC10" i="2"/>
  <c r="E91" i="3" s="1"/>
  <c r="S83" i="9" s="1"/>
  <c r="ER10" i="2"/>
  <c r="EQ10" i="2"/>
  <c r="EP10" i="2"/>
  <c r="EY10" i="2"/>
  <c r="EU10" i="2"/>
  <c r="EN10" i="2"/>
  <c r="ES10" i="2"/>
  <c r="EL10" i="2"/>
  <c r="EK10" i="2"/>
  <c r="ET10" i="2"/>
  <c r="EZ10" i="2"/>
  <c r="EV10" i="2"/>
  <c r="EO10" i="2"/>
  <c r="EX10" i="2"/>
  <c r="EW10" i="2"/>
  <c r="FL499" i="2"/>
  <c r="EM346" i="2"/>
  <c r="EN346" i="2" s="1"/>
  <c r="FT346" i="2" s="1"/>
  <c r="EM329" i="2"/>
  <c r="EN329" i="2" s="1"/>
  <c r="EM382" i="2"/>
  <c r="EN382" i="2" s="1"/>
  <c r="EL340" i="2"/>
  <c r="EM340" i="2" s="1"/>
  <c r="EN340" i="2" s="1"/>
  <c r="EM379" i="2"/>
  <c r="EN379" i="2" s="1"/>
  <c r="FP379" i="2" s="1"/>
  <c r="FU383" i="2"/>
  <c r="FA383" i="2"/>
  <c r="FO383" i="2"/>
  <c r="FN383" i="2"/>
  <c r="FI383" i="2"/>
  <c r="FL383" i="2"/>
  <c r="FT383" i="2"/>
  <c r="FE383" i="2"/>
  <c r="FS383" i="2"/>
  <c r="ER383" i="2"/>
  <c r="FD383" i="2"/>
  <c r="FJ383" i="2"/>
  <c r="FB383" i="2"/>
  <c r="FM383" i="2"/>
  <c r="ES383" i="2"/>
  <c r="FC383" i="2"/>
  <c r="ET383" i="2"/>
  <c r="EQ383" i="2"/>
  <c r="EP383" i="2"/>
  <c r="FQ383" i="2"/>
  <c r="FP383" i="2"/>
  <c r="EX383" i="2"/>
  <c r="FG383" i="2"/>
  <c r="FR383" i="2"/>
  <c r="FH383" i="2"/>
  <c r="EV383" i="2"/>
  <c r="FF383" i="2"/>
  <c r="EW383" i="2"/>
  <c r="EZ383" i="2"/>
  <c r="EY383" i="2"/>
  <c r="FK383" i="2"/>
  <c r="EU383" i="2"/>
  <c r="FK326" i="2"/>
  <c r="EQ326" i="2"/>
  <c r="EV326" i="2"/>
  <c r="FN326" i="2"/>
  <c r="FG326" i="2"/>
  <c r="FS326" i="2"/>
  <c r="EW326" i="2"/>
  <c r="FA326" i="2"/>
  <c r="FE326" i="2"/>
  <c r="FM326" i="2"/>
  <c r="EZ326" i="2"/>
  <c r="FH326" i="2"/>
  <c r="ES326" i="2"/>
  <c r="FP326" i="2"/>
  <c r="ER326" i="2"/>
  <c r="FL326" i="2"/>
  <c r="FI326" i="2"/>
  <c r="FQ326" i="2"/>
  <c r="ET326" i="2"/>
  <c r="FB326" i="2"/>
  <c r="EY326" i="2"/>
  <c r="FF326" i="2"/>
  <c r="FC326" i="2"/>
  <c r="FR326" i="2"/>
  <c r="FJ326" i="2"/>
  <c r="FD326" i="2"/>
  <c r="EX326" i="2"/>
  <c r="FO326" i="2"/>
  <c r="FT326" i="2"/>
  <c r="EU326" i="2"/>
  <c r="EP326" i="2"/>
  <c r="FU326" i="2"/>
  <c r="EL385" i="2"/>
  <c r="EM321" i="2"/>
  <c r="EN321" i="2" s="1"/>
  <c r="FL321" i="2" s="1"/>
  <c r="EM310" i="2"/>
  <c r="EN310" i="2" s="1"/>
  <c r="EN336" i="2"/>
  <c r="FR336" i="2" s="1"/>
  <c r="EL355" i="2"/>
  <c r="EM355" i="2" s="1"/>
  <c r="EN355" i="2" s="1"/>
  <c r="EM359" i="2"/>
  <c r="EN359" i="2" s="1"/>
  <c r="FK359" i="2" s="1"/>
  <c r="EM374" i="2"/>
  <c r="EN374" i="2" s="1"/>
  <c r="EL343" i="2"/>
  <c r="EM343" i="2" s="1"/>
  <c r="EM349" i="2"/>
  <c r="EN349" i="2" s="1"/>
  <c r="EN360" i="2"/>
  <c r="EX360" i="2" s="1"/>
  <c r="EL372" i="2"/>
  <c r="EM372" i="2" s="1"/>
  <c r="EN372" i="2" s="1"/>
  <c r="EM387" i="2"/>
  <c r="EN387" i="2" s="1"/>
  <c r="EL308" i="2"/>
  <c r="EM308" i="2" s="1"/>
  <c r="EN324" i="2"/>
  <c r="ET324" i="2" s="1"/>
  <c r="EM344" i="2"/>
  <c r="EN344" i="2" s="1"/>
  <c r="EM342" i="2"/>
  <c r="EN342" i="2" s="1"/>
  <c r="EN389" i="2"/>
  <c r="FB389" i="2" s="1"/>
  <c r="EM306" i="2"/>
  <c r="EN319" i="2"/>
  <c r="ET319" i="2" s="1"/>
  <c r="EM307" i="2"/>
  <c r="EN307" i="2" s="1"/>
  <c r="EM328" i="2"/>
  <c r="EN328" i="2" s="1"/>
  <c r="EY328" i="2" s="1"/>
  <c r="EL339" i="2"/>
  <c r="EM339" i="2" s="1"/>
  <c r="EN339" i="2" s="1"/>
  <c r="EM315" i="2"/>
  <c r="EN315" i="2" s="1"/>
  <c r="EL390" i="2"/>
  <c r="EM390" i="2" s="1"/>
  <c r="EN390" i="2" s="1"/>
  <c r="EL311" i="2"/>
  <c r="EM311" i="2" s="1"/>
  <c r="EM309" i="2"/>
  <c r="EN309" i="2" s="1"/>
  <c r="EM368" i="2"/>
  <c r="EN368" i="2" s="1"/>
  <c r="FQ368" i="2" s="1"/>
  <c r="EM386" i="2"/>
  <c r="EN386" i="2" s="1"/>
  <c r="EM327" i="2"/>
  <c r="EN327" i="2" s="1"/>
  <c r="FT352" i="2"/>
  <c r="FH352" i="2"/>
  <c r="FF352" i="2"/>
  <c r="FR352" i="2"/>
  <c r="FC352" i="2"/>
  <c r="EY352" i="2"/>
  <c r="FM352" i="2"/>
  <c r="EV352" i="2"/>
  <c r="FI352" i="2"/>
  <c r="FA352" i="2"/>
  <c r="FB352" i="2"/>
  <c r="EZ352" i="2"/>
  <c r="EX352" i="2"/>
  <c r="EQ352" i="2"/>
  <c r="ES352" i="2"/>
  <c r="ET352" i="2"/>
  <c r="FK352" i="2"/>
  <c r="FE352" i="2"/>
  <c r="EU352" i="2"/>
  <c r="FD352" i="2"/>
  <c r="FJ352" i="2"/>
  <c r="FN352" i="2"/>
  <c r="FS352" i="2"/>
  <c r="FP352" i="2"/>
  <c r="FU352" i="2"/>
  <c r="FO352" i="2"/>
  <c r="FQ352" i="2"/>
  <c r="EW352" i="2"/>
  <c r="EP352" i="2"/>
  <c r="FG352" i="2"/>
  <c r="ER352" i="2"/>
  <c r="FL352" i="2"/>
  <c r="FK313" i="2"/>
  <c r="FG313" i="2"/>
  <c r="FA313" i="2"/>
  <c r="FS313" i="2"/>
  <c r="FT313" i="2"/>
  <c r="FD313" i="2"/>
  <c r="ER313" i="2"/>
  <c r="FF313" i="2"/>
  <c r="EV313" i="2"/>
  <c r="EY313" i="2"/>
  <c r="EP313" i="2"/>
  <c r="ES313" i="2"/>
  <c r="FM313" i="2"/>
  <c r="FO313" i="2"/>
  <c r="FE313" i="2"/>
  <c r="FJ313" i="2"/>
  <c r="EX313" i="2"/>
  <c r="FP313" i="2"/>
  <c r="ET313" i="2"/>
  <c r="FL313" i="2"/>
  <c r="FU313" i="2"/>
  <c r="EW313" i="2"/>
  <c r="FI313" i="2"/>
  <c r="FQ313" i="2"/>
  <c r="EZ313" i="2"/>
  <c r="EU313" i="2"/>
  <c r="FH313" i="2"/>
  <c r="EQ313" i="2"/>
  <c r="FN313" i="2"/>
  <c r="FR313" i="2"/>
  <c r="FC313" i="2"/>
  <c r="FB313" i="2"/>
  <c r="EM381" i="2"/>
  <c r="EN381" i="2" s="1"/>
  <c r="EV7" i="2"/>
  <c r="EO7" i="2"/>
  <c r="EN7" i="2"/>
  <c r="EU7" i="2"/>
  <c r="EL7" i="2"/>
  <c r="ER7" i="2"/>
  <c r="EX7" i="2"/>
  <c r="EY7" i="2"/>
  <c r="EM7" i="2"/>
  <c r="ES7" i="2"/>
  <c r="EW7" i="2"/>
  <c r="EQ7" i="2"/>
  <c r="EK7" i="2"/>
  <c r="EZ7" i="2"/>
  <c r="ET7" i="2"/>
  <c r="EP7" i="2"/>
  <c r="FC7" i="2"/>
  <c r="EP394" i="2"/>
  <c r="EV394" i="2"/>
  <c r="FJ394" i="2"/>
  <c r="EY394" i="2"/>
  <c r="EU394" i="2"/>
  <c r="FC394" i="2"/>
  <c r="FK394" i="2"/>
  <c r="ET394" i="2"/>
  <c r="FN394" i="2"/>
  <c r="FS394" i="2"/>
  <c r="FT394" i="2"/>
  <c r="FA394" i="2"/>
  <c r="FR394" i="2"/>
  <c r="FB394" i="2"/>
  <c r="FQ394" i="2"/>
  <c r="EX394" i="2"/>
  <c r="FO394" i="2"/>
  <c r="FG394" i="2"/>
  <c r="EZ394" i="2"/>
  <c r="FM394" i="2"/>
  <c r="EQ394" i="2"/>
  <c r="FH394" i="2"/>
  <c r="ES394" i="2"/>
  <c r="FU394" i="2"/>
  <c r="EW394" i="2"/>
  <c r="FL394" i="2"/>
  <c r="FP394" i="2"/>
  <c r="FD394" i="2"/>
  <c r="FF394" i="2"/>
  <c r="FI394" i="2"/>
  <c r="ER394" i="2"/>
  <c r="FE394" i="2"/>
  <c r="EV356" i="2"/>
  <c r="FA356" i="2"/>
  <c r="ER356" i="2"/>
  <c r="FN356" i="2"/>
  <c r="FJ356" i="2"/>
  <c r="EY356" i="2"/>
  <c r="ES356" i="2"/>
  <c r="FO356" i="2"/>
  <c r="EU356" i="2"/>
  <c r="FF356" i="2"/>
  <c r="EQ356" i="2"/>
  <c r="FK356" i="2"/>
  <c r="FU356" i="2"/>
  <c r="FL356" i="2"/>
  <c r="ET356" i="2"/>
  <c r="EP356" i="2"/>
  <c r="EW356" i="2"/>
  <c r="FG356" i="2"/>
  <c r="FB356" i="2"/>
  <c r="FM356" i="2"/>
  <c r="FQ356" i="2"/>
  <c r="FS356" i="2"/>
  <c r="FI356" i="2"/>
  <c r="EX356" i="2"/>
  <c r="FH356" i="2"/>
  <c r="EZ356" i="2"/>
  <c r="FR356" i="2"/>
  <c r="FT356" i="2"/>
  <c r="FE356" i="2"/>
  <c r="FD356" i="2"/>
  <c r="FC356" i="2"/>
  <c r="FP356" i="2"/>
  <c r="FR330" i="2"/>
  <c r="FK330" i="2"/>
  <c r="EZ330" i="2"/>
  <c r="ER330" i="2"/>
  <c r="EU330" i="2"/>
  <c r="FG330" i="2"/>
  <c r="EV330" i="2"/>
  <c r="ET330" i="2"/>
  <c r="FJ330" i="2"/>
  <c r="FC330" i="2"/>
  <c r="FD330" i="2"/>
  <c r="EQ330" i="2"/>
  <c r="FE330" i="2"/>
  <c r="FB330" i="2"/>
  <c r="FN330" i="2"/>
  <c r="EP330" i="2"/>
  <c r="FF330" i="2"/>
  <c r="FP330" i="2"/>
  <c r="FM330" i="2"/>
  <c r="FQ330" i="2"/>
  <c r="ES330" i="2"/>
  <c r="EY330" i="2"/>
  <c r="FT330" i="2"/>
  <c r="EX330" i="2"/>
  <c r="FU330" i="2"/>
  <c r="FA330" i="2"/>
  <c r="FL330" i="2"/>
  <c r="FO330" i="2"/>
  <c r="FH330" i="2"/>
  <c r="FS330" i="2"/>
  <c r="EW330" i="2"/>
  <c r="FI330" i="2"/>
  <c r="EM322" i="2"/>
  <c r="EN322" i="2" s="1"/>
  <c r="EM345" i="2"/>
  <c r="EN345" i="2" s="1"/>
  <c r="FM337" i="2"/>
  <c r="ER337" i="2"/>
  <c r="FO337" i="2"/>
  <c r="EP337" i="2"/>
  <c r="EQ337" i="2"/>
  <c r="FR337" i="2"/>
  <c r="FQ337" i="2"/>
  <c r="FL337" i="2"/>
  <c r="EZ337" i="2"/>
  <c r="FF337" i="2"/>
  <c r="FK337" i="2"/>
  <c r="FI337" i="2"/>
  <c r="EY337" i="2"/>
  <c r="EX337" i="2"/>
  <c r="FS337" i="2"/>
  <c r="FG337" i="2"/>
  <c r="FA337" i="2"/>
  <c r="FP337" i="2"/>
  <c r="FC337" i="2"/>
  <c r="FT337" i="2"/>
  <c r="FE337" i="2"/>
  <c r="ET337" i="2"/>
  <c r="FN337" i="2"/>
  <c r="FB337" i="2"/>
  <c r="EU337" i="2"/>
  <c r="FJ337" i="2"/>
  <c r="FU337" i="2"/>
  <c r="FD337" i="2"/>
  <c r="ES337" i="2"/>
  <c r="EV337" i="2"/>
  <c r="EW337" i="2"/>
  <c r="FH337" i="2"/>
  <c r="EM9" i="2"/>
  <c r="EP9" i="2"/>
  <c r="EL9" i="2"/>
  <c r="EQ9" i="2"/>
  <c r="EN9" i="2"/>
  <c r="EW9" i="2"/>
  <c r="ES9" i="2"/>
  <c r="EU9" i="2"/>
  <c r="EK9" i="2"/>
  <c r="EY9" i="2"/>
  <c r="EX9" i="2"/>
  <c r="EV9" i="2"/>
  <c r="ER9" i="2"/>
  <c r="EO9" i="2"/>
  <c r="EZ9" i="2"/>
  <c r="ET9" i="2"/>
  <c r="FC9" i="2"/>
  <c r="EY335" i="2"/>
  <c r="FK335" i="2"/>
  <c r="FO335" i="2"/>
  <c r="EV335" i="2"/>
  <c r="FG335" i="2"/>
  <c r="FQ335" i="2"/>
  <c r="FE335" i="2"/>
  <c r="FD335" i="2"/>
  <c r="EZ335" i="2"/>
  <c r="EU335" i="2"/>
  <c r="ES335" i="2"/>
  <c r="FF335" i="2"/>
  <c r="FA335" i="2"/>
  <c r="EQ335" i="2"/>
  <c r="EW335" i="2"/>
  <c r="FC335" i="2"/>
  <c r="EP335" i="2"/>
  <c r="EX335" i="2"/>
  <c r="FB335" i="2"/>
  <c r="FU335" i="2"/>
  <c r="FH335" i="2"/>
  <c r="FT335" i="2"/>
  <c r="FS335" i="2"/>
  <c r="FM335" i="2"/>
  <c r="FI335" i="2"/>
  <c r="FP335" i="2"/>
  <c r="FL335" i="2"/>
  <c r="ET335" i="2"/>
  <c r="FR335" i="2"/>
  <c r="ER335" i="2"/>
  <c r="FN335" i="2"/>
  <c r="FJ335" i="2"/>
  <c r="EM351" i="2"/>
  <c r="EN351" i="2" s="1"/>
  <c r="FU321" i="2"/>
  <c r="FA321" i="2"/>
  <c r="EM365" i="2"/>
  <c r="EN365" i="2" s="1"/>
  <c r="FU359" i="2"/>
  <c r="FP359" i="2"/>
  <c r="EU6" i="2"/>
  <c r="EQ6" i="2"/>
  <c r="EO6" i="2"/>
  <c r="EY6" i="2"/>
  <c r="EM6" i="2"/>
  <c r="EW6" i="2"/>
  <c r="EV6" i="2"/>
  <c r="EZ6" i="2"/>
  <c r="EN6" i="2"/>
  <c r="ES6" i="2"/>
  <c r="EP6" i="2"/>
  <c r="EK6" i="2"/>
  <c r="ER6" i="2"/>
  <c r="EL6" i="2"/>
  <c r="EX6" i="2"/>
  <c r="ET6" i="2"/>
  <c r="FC6" i="2"/>
  <c r="EM316" i="2"/>
  <c r="EN316" i="2" s="1"/>
  <c r="EL370" i="2"/>
  <c r="EM370" i="2" s="1"/>
  <c r="EN370" i="2" s="1"/>
  <c r="EM348" i="2"/>
  <c r="EN348" i="2" s="1"/>
  <c r="EL393" i="2"/>
  <c r="EM393" i="2" s="1"/>
  <c r="EN393" i="2" s="1"/>
  <c r="EM397" i="2"/>
  <c r="EN397" i="2" s="1"/>
  <c r="EL402" i="2"/>
  <c r="EM402" i="2" s="1"/>
  <c r="EM358" i="2"/>
  <c r="EN358" i="2" s="1"/>
  <c r="EM399" i="2"/>
  <c r="EN399" i="2" s="1"/>
  <c r="EN312" i="2"/>
  <c r="FM529" i="2"/>
  <c r="FM553" i="2"/>
  <c r="FM493" i="2"/>
  <c r="FM546" i="2"/>
  <c r="FM511" i="2"/>
  <c r="FM463" i="2"/>
  <c r="FM515" i="2"/>
  <c r="FM538" i="2"/>
  <c r="FM496" i="2"/>
  <c r="FM490" i="2"/>
  <c r="FM521" i="2"/>
  <c r="FM462" i="2"/>
  <c r="FM500" i="2"/>
  <c r="FM522" i="2"/>
  <c r="FM461" i="2"/>
  <c r="FM498" i="2"/>
  <c r="FM491" i="2"/>
  <c r="FM516" i="2"/>
  <c r="FM518" i="2"/>
  <c r="FM542" i="2"/>
  <c r="FM477" i="2"/>
  <c r="FM537" i="2"/>
  <c r="FM487" i="2"/>
  <c r="FM541" i="2"/>
  <c r="FM531" i="2"/>
  <c r="EM371" i="2"/>
  <c r="EN371" i="2" s="1"/>
  <c r="EL369" i="2"/>
  <c r="EL403" i="2"/>
  <c r="EM403" i="2" s="1"/>
  <c r="EL363" i="2"/>
  <c r="FK517" i="2"/>
  <c r="FK543" i="2"/>
  <c r="FK504" i="2"/>
  <c r="FK503" i="2"/>
  <c r="FK555" i="2"/>
  <c r="FK472" i="2"/>
  <c r="FK549" i="2"/>
  <c r="FK526" i="2"/>
  <c r="FK474" i="2"/>
  <c r="FK516" i="2"/>
  <c r="FK486" i="2"/>
  <c r="FK515" i="2"/>
  <c r="FK458" i="2"/>
  <c r="FK510" i="2"/>
  <c r="FK522" i="2"/>
  <c r="FK470" i="2"/>
  <c r="FK505" i="2"/>
  <c r="FK460" i="2"/>
  <c r="FK514" i="2"/>
  <c r="FK533" i="2"/>
  <c r="FK553" i="2"/>
  <c r="FK538" i="2"/>
  <c r="FK551" i="2"/>
  <c r="FK519" i="2"/>
  <c r="FK542" i="2"/>
  <c r="EL354" i="2"/>
  <c r="EM354" i="2" s="1"/>
  <c r="EK304" i="2"/>
  <c r="EL304" i="2" s="1"/>
  <c r="FI549" i="2"/>
  <c r="FI470" i="2"/>
  <c r="FI466" i="2"/>
  <c r="FI546" i="2"/>
  <c r="FI502" i="2"/>
  <c r="FI493" i="2"/>
  <c r="FI556" i="2"/>
  <c r="FI514" i="2"/>
  <c r="FI487" i="2"/>
  <c r="FI534" i="2"/>
  <c r="FI492" i="2"/>
  <c r="FI533" i="2"/>
  <c r="FI545" i="2"/>
  <c r="FI469" i="2"/>
  <c r="FI460" i="2"/>
  <c r="FI526" i="2"/>
  <c r="FI495" i="2"/>
  <c r="FI480" i="2"/>
  <c r="FI471" i="2"/>
  <c r="FI458" i="2"/>
  <c r="FI475" i="2"/>
  <c r="FI504" i="2"/>
  <c r="FI511" i="2"/>
  <c r="FI484" i="2"/>
  <c r="FI509" i="2"/>
  <c r="FI550" i="2"/>
  <c r="FI505" i="2"/>
  <c r="FI517" i="2"/>
  <c r="FI488" i="2"/>
  <c r="FI483" i="2"/>
  <c r="FI503" i="2"/>
  <c r="FI494" i="2"/>
  <c r="FI467" i="2"/>
  <c r="FI539" i="2"/>
  <c r="FI472" i="2"/>
  <c r="FI508" i="2"/>
  <c r="FI547" i="2"/>
  <c r="FI551" i="2"/>
  <c r="FI521" i="2"/>
  <c r="FI553" i="2"/>
  <c r="FI486" i="2"/>
  <c r="FI516" i="2"/>
  <c r="FI479" i="2"/>
  <c r="FI468" i="2"/>
  <c r="FI548" i="2"/>
  <c r="FI515" i="2"/>
  <c r="FI552" i="2"/>
  <c r="FI482" i="2"/>
  <c r="FI541" i="2"/>
  <c r="FI477" i="2"/>
  <c r="FI543" i="2"/>
  <c r="FI473" i="2"/>
  <c r="FI529" i="2"/>
  <c r="FI464" i="2"/>
  <c r="FI530" i="2"/>
  <c r="FI476" i="2"/>
  <c r="FI489" i="2"/>
  <c r="FI465" i="2"/>
  <c r="FI528" i="2"/>
  <c r="FI544" i="2"/>
  <c r="FI462" i="2"/>
  <c r="FI506" i="2"/>
  <c r="FI536" i="2"/>
  <c r="FI518" i="2"/>
  <c r="FI481" i="2"/>
  <c r="FI499" i="2"/>
  <c r="FI490" i="2"/>
  <c r="FI512" i="2"/>
  <c r="FI463" i="2"/>
  <c r="FI474" i="2"/>
  <c r="FI478" i="2"/>
  <c r="FI497" i="2"/>
  <c r="FI554" i="2"/>
  <c r="FI457" i="2"/>
  <c r="FI513" i="2"/>
  <c r="FI496" i="2"/>
  <c r="FI535" i="2"/>
  <c r="FI510" i="2"/>
  <c r="FI555" i="2"/>
  <c r="FI531" i="2"/>
  <c r="FI525" i="2"/>
  <c r="FI459" i="2"/>
  <c r="FI524" i="2"/>
  <c r="FI461" i="2"/>
  <c r="FI485" i="2"/>
  <c r="FI522" i="2"/>
  <c r="FI532" i="2"/>
  <c r="FI500" i="2"/>
  <c r="FI538" i="2"/>
  <c r="FI537" i="2"/>
  <c r="FI520" i="2"/>
  <c r="FI491" i="2"/>
  <c r="FI519" i="2"/>
  <c r="FI527" i="2"/>
  <c r="FI507" i="2"/>
  <c r="FI498" i="2"/>
  <c r="FI501" i="2"/>
  <c r="FI540" i="2"/>
  <c r="FI542" i="2"/>
  <c r="FI523" i="2"/>
  <c r="EL366" i="2"/>
  <c r="EM366" i="2" s="1"/>
  <c r="EL357" i="2"/>
  <c r="EN391" i="2"/>
  <c r="EM388" i="2"/>
  <c r="EN388" i="2" s="1"/>
  <c r="EM401" i="2"/>
  <c r="EN401" i="2" s="1"/>
  <c r="EL395" i="2"/>
  <c r="EM395" i="2" s="1"/>
  <c r="EL377" i="2"/>
  <c r="EM377" i="2" s="1"/>
  <c r="EN377" i="2" s="1"/>
  <c r="EL373" i="2"/>
  <c r="EM373" i="2" s="1"/>
  <c r="EM333" i="2"/>
  <c r="EN333" i="2" s="1"/>
  <c r="EL375" i="2"/>
  <c r="EM375" i="2" s="1"/>
  <c r="EL332" i="2"/>
  <c r="EM332" i="2" s="1"/>
  <c r="EN332" i="2" s="1"/>
  <c r="EL341" i="2"/>
  <c r="EM341" i="2" s="1"/>
  <c r="EN341" i="2" s="1"/>
  <c r="EN362" i="2"/>
  <c r="EL305" i="2"/>
  <c r="EM305" i="2" s="1"/>
  <c r="EN334" i="2"/>
  <c r="EL400" i="2"/>
  <c r="EL376" i="2"/>
  <c r="EM376" i="2" s="1"/>
  <c r="EM398" i="2"/>
  <c r="EN398" i="2" s="1"/>
  <c r="EL317" i="2"/>
  <c r="EM317" i="2" s="1"/>
  <c r="EH106" i="2"/>
  <c r="G13" i="3" s="1"/>
  <c r="EL338" i="2"/>
  <c r="EM338" i="2" s="1"/>
  <c r="EN331" i="2"/>
  <c r="EN325" i="2"/>
  <c r="EL314" i="2"/>
  <c r="EM314" i="2" s="1"/>
  <c r="EL396" i="2"/>
  <c r="EM378" i="2"/>
  <c r="EN378" i="2" s="1"/>
  <c r="EL350" i="2"/>
  <c r="EN306" i="2"/>
  <c r="EL361" i="2"/>
  <c r="EL320" i="2"/>
  <c r="EM320" i="2" s="1"/>
  <c r="EM380" i="2"/>
  <c r="EN380" i="2" s="1"/>
  <c r="FM545" i="2"/>
  <c r="FM499" i="2"/>
  <c r="FM484" i="2"/>
  <c r="FM494" i="2"/>
  <c r="FM482" i="2"/>
  <c r="FM483" i="2"/>
  <c r="FM533" i="2"/>
  <c r="FM520" i="2"/>
  <c r="FM524" i="2"/>
  <c r="FM469" i="2"/>
  <c r="FM485" i="2"/>
  <c r="FM458" i="2"/>
  <c r="FM530" i="2"/>
  <c r="FM471" i="2"/>
  <c r="FM519" i="2"/>
  <c r="FM536" i="2"/>
  <c r="FM505" i="2"/>
  <c r="FM506" i="2"/>
  <c r="FM464" i="2"/>
  <c r="FM512" i="2"/>
  <c r="FM514" i="2"/>
  <c r="FM528" i="2"/>
  <c r="FM473" i="2"/>
  <c r="FM488" i="2"/>
  <c r="FM550" i="2"/>
  <c r="EV367" i="2"/>
  <c r="ET367" i="2"/>
  <c r="FS367" i="2"/>
  <c r="EP367" i="2"/>
  <c r="EY367" i="2"/>
  <c r="FL367" i="2"/>
  <c r="FP367" i="2"/>
  <c r="FD367" i="2"/>
  <c r="EQ367" i="2"/>
  <c r="FC367" i="2"/>
  <c r="FU367" i="2"/>
  <c r="FB367" i="2"/>
  <c r="FI367" i="2"/>
  <c r="FH367" i="2"/>
  <c r="FG367" i="2"/>
  <c r="EW367" i="2"/>
  <c r="FQ367" i="2"/>
  <c r="FJ367" i="2"/>
  <c r="FK367" i="2"/>
  <c r="FN367" i="2"/>
  <c r="FO367" i="2"/>
  <c r="EX367" i="2"/>
  <c r="ES367" i="2"/>
  <c r="FR367" i="2"/>
  <c r="EZ367" i="2"/>
  <c r="FA367" i="2"/>
  <c r="FF367" i="2"/>
  <c r="FE367" i="2"/>
  <c r="FM367" i="2"/>
  <c r="FT367" i="2"/>
  <c r="ER367" i="2"/>
  <c r="EU367" i="2"/>
  <c r="FK534" i="2"/>
  <c r="FK529" i="2"/>
  <c r="FK552" i="2"/>
  <c r="FK485" i="2"/>
  <c r="FK513" i="2"/>
  <c r="FK480" i="2"/>
  <c r="FK531" i="2"/>
  <c r="FK478" i="2"/>
  <c r="FK489" i="2"/>
  <c r="FK502" i="2"/>
  <c r="FK545" i="2"/>
  <c r="FK499" i="2"/>
  <c r="FK492" i="2"/>
  <c r="FK481" i="2"/>
  <c r="FK507" i="2"/>
  <c r="FK462" i="2"/>
  <c r="FK473" i="2"/>
  <c r="FK471" i="2"/>
  <c r="FK554" i="2"/>
  <c r="FK477" i="2"/>
  <c r="FK547" i="2"/>
  <c r="FK548" i="2"/>
  <c r="FK459" i="2"/>
  <c r="FK483" i="2"/>
  <c r="FK490" i="2"/>
  <c r="EL384" i="2"/>
  <c r="EM384" i="2" s="1"/>
  <c r="FK392" i="2"/>
  <c r="EW392" i="2"/>
  <c r="FR392" i="2"/>
  <c r="FT392" i="2"/>
  <c r="FD392" i="2"/>
  <c r="FH392" i="2"/>
  <c r="EY392" i="2"/>
  <c r="ER392" i="2"/>
  <c r="FQ392" i="2"/>
  <c r="FM392" i="2"/>
  <c r="FO392" i="2"/>
  <c r="EU392" i="2"/>
  <c r="FG392" i="2"/>
  <c r="EX392" i="2"/>
  <c r="EV392" i="2"/>
  <c r="EP392" i="2"/>
  <c r="FI392" i="2"/>
  <c r="ET392" i="2"/>
  <c r="EQ392" i="2"/>
  <c r="FB392" i="2"/>
  <c r="FF392" i="2"/>
  <c r="EZ392" i="2"/>
  <c r="FE392" i="2"/>
  <c r="ES392" i="2"/>
  <c r="FJ392" i="2"/>
  <c r="FU392" i="2"/>
  <c r="FS392" i="2"/>
  <c r="FA392" i="2"/>
  <c r="FC392" i="2"/>
  <c r="FN392" i="2"/>
  <c r="FP392" i="2"/>
  <c r="FL392" i="2"/>
  <c r="EM323" i="2"/>
  <c r="EN323" i="2" s="1"/>
  <c r="EM364" i="2"/>
  <c r="EN364" i="2" s="1"/>
  <c r="EL318" i="2"/>
  <c r="EM318" i="2" s="1"/>
  <c r="ER8" i="2"/>
  <c r="EZ8" i="2"/>
  <c r="FC8" i="2"/>
  <c r="EN8" i="2"/>
  <c r="EL8" i="2"/>
  <c r="EM8" i="2"/>
  <c r="EO8" i="2"/>
  <c r="EK8" i="2"/>
  <c r="ET8" i="2"/>
  <c r="EU8" i="2"/>
  <c r="EV8" i="2"/>
  <c r="EQ8" i="2"/>
  <c r="EP8" i="2"/>
  <c r="EY8" i="2"/>
  <c r="EX8" i="2"/>
  <c r="ES8" i="2"/>
  <c r="EW8" i="2"/>
  <c r="EQ5" i="2"/>
  <c r="EM5" i="2"/>
  <c r="FC5" i="2"/>
  <c r="EV5" i="2"/>
  <c r="EP5" i="2"/>
  <c r="ET5" i="2"/>
  <c r="EX5" i="2"/>
  <c r="EK5" i="2"/>
  <c r="ES5" i="2"/>
  <c r="ER5" i="2"/>
  <c r="EY5" i="2"/>
  <c r="EO5" i="2"/>
  <c r="EL5" i="2"/>
  <c r="EN5" i="2"/>
  <c r="EZ5" i="2"/>
  <c r="EW5" i="2"/>
  <c r="EU5" i="2"/>
  <c r="EL347" i="2"/>
  <c r="FM540" i="2"/>
  <c r="FM535" i="2"/>
  <c r="FM468" i="2"/>
  <c r="FM457" i="2"/>
  <c r="FM544" i="2"/>
  <c r="FM486" i="2"/>
  <c r="FM548" i="2"/>
  <c r="FM478" i="2"/>
  <c r="FM476" i="2"/>
  <c r="FM517" i="2"/>
  <c r="FM501" i="2"/>
  <c r="FM481" i="2"/>
  <c r="FM527" i="2"/>
  <c r="FM525" i="2"/>
  <c r="FM503" i="2"/>
  <c r="FM547" i="2"/>
  <c r="FM502" i="2"/>
  <c r="FM472" i="2"/>
  <c r="FM510" i="2"/>
  <c r="FM466" i="2"/>
  <c r="FM508" i="2"/>
  <c r="FM479" i="2"/>
  <c r="FM552" i="2"/>
  <c r="FM532" i="2"/>
  <c r="FM504" i="2"/>
  <c r="EL353" i="2"/>
  <c r="FK495" i="2"/>
  <c r="FK527" i="2"/>
  <c r="FK556" i="2"/>
  <c r="FK500" i="2"/>
  <c r="FK469" i="2"/>
  <c r="FK496" i="2"/>
  <c r="FK501" i="2"/>
  <c r="FK524" i="2"/>
  <c r="FK518" i="2"/>
  <c r="FK528" i="2"/>
  <c r="FK484" i="2"/>
  <c r="FK494" i="2"/>
  <c r="FK493" i="2"/>
  <c r="FK479" i="2"/>
  <c r="FK475" i="2"/>
  <c r="FK520" i="2"/>
  <c r="FK535" i="2"/>
  <c r="FK465" i="2"/>
  <c r="FK525" i="2"/>
  <c r="FK544" i="2"/>
  <c r="FK463" i="2"/>
  <c r="FK482" i="2"/>
  <c r="FK550" i="2"/>
  <c r="FK523" i="2"/>
  <c r="FK537" i="2"/>
  <c r="FM474" i="2"/>
  <c r="FM507" i="2"/>
  <c r="FM509" i="2"/>
  <c r="FM543" i="2"/>
  <c r="FM492" i="2"/>
  <c r="FM460" i="2"/>
  <c r="FM554" i="2"/>
  <c r="FM513" i="2"/>
  <c r="FM555" i="2"/>
  <c r="FM526" i="2"/>
  <c r="FM470" i="2"/>
  <c r="FM523" i="2"/>
  <c r="FM480" i="2"/>
  <c r="FM549" i="2"/>
  <c r="FM465" i="2"/>
  <c r="FM489" i="2"/>
  <c r="FM495" i="2"/>
  <c r="FM534" i="2"/>
  <c r="FM551" i="2"/>
  <c r="FM475" i="2"/>
  <c r="FM497" i="2"/>
  <c r="FM539" i="2"/>
  <c r="FM556" i="2"/>
  <c r="FM467" i="2"/>
  <c r="FK498" i="2"/>
  <c r="FK497" i="2"/>
  <c r="FK508" i="2"/>
  <c r="FK541" i="2"/>
  <c r="FK512" i="2"/>
  <c r="FK464" i="2"/>
  <c r="FK546" i="2"/>
  <c r="FK536" i="2"/>
  <c r="FK467" i="2"/>
  <c r="FK511" i="2"/>
  <c r="FK532" i="2"/>
  <c r="FK509" i="2"/>
  <c r="FK540" i="2"/>
  <c r="FK461" i="2"/>
  <c r="FK491" i="2"/>
  <c r="FK476" i="2"/>
  <c r="FK539" i="2"/>
  <c r="FK468" i="2"/>
  <c r="FK506" i="2"/>
  <c r="FK457" i="2"/>
  <c r="FK521" i="2"/>
  <c r="FK466" i="2"/>
  <c r="FK488" i="2"/>
  <c r="FK530" i="2"/>
  <c r="DR155" i="2" l="1"/>
  <c r="EC155" i="2"/>
  <c r="DM155" i="2"/>
  <c r="DU155" i="2"/>
  <c r="DJ155" i="2"/>
  <c r="DK155" i="2"/>
  <c r="DH217" i="2"/>
  <c r="DH253" i="2"/>
  <c r="ED155" i="2"/>
  <c r="DN155" i="2"/>
  <c r="DV155" i="2"/>
  <c r="DL155" i="2"/>
  <c r="DT155" i="2"/>
  <c r="DW155" i="2"/>
  <c r="EF155" i="2"/>
  <c r="EA155" i="2"/>
  <c r="DH194" i="2"/>
  <c r="DH181" i="2"/>
  <c r="DH249" i="2"/>
  <c r="DH180" i="2"/>
  <c r="DH245" i="2"/>
  <c r="DH228" i="2"/>
  <c r="DH243" i="2"/>
  <c r="DH227" i="2"/>
  <c r="DH246" i="2"/>
  <c r="DH211" i="2"/>
  <c r="DH235" i="2"/>
  <c r="DH208" i="2"/>
  <c r="DH175" i="2"/>
  <c r="DH222" i="2"/>
  <c r="DH190" i="2"/>
  <c r="DH238" i="2"/>
  <c r="DH250" i="2"/>
  <c r="DH242" i="2"/>
  <c r="DH199" i="2"/>
  <c r="DH225" i="2"/>
  <c r="DH236" i="2"/>
  <c r="DH229" i="2"/>
  <c r="DH179" i="2"/>
  <c r="DH240" i="2"/>
  <c r="DH200" i="2"/>
  <c r="DH213" i="2"/>
  <c r="DH202" i="2"/>
  <c r="DH241" i="2"/>
  <c r="DH215" i="2"/>
  <c r="DH177" i="2"/>
  <c r="DH210" i="2"/>
  <c r="DH247" i="2"/>
  <c r="DH244" i="2"/>
  <c r="DH218" i="2"/>
  <c r="DH237" i="2"/>
  <c r="DH224" i="2"/>
  <c r="DH193" i="2"/>
  <c r="DH189" i="2"/>
  <c r="DH183" i="2"/>
  <c r="E155" i="3"/>
  <c r="FD27" i="2"/>
  <c r="FE27" i="2"/>
  <c r="CB26" i="8"/>
  <c r="E123" i="3"/>
  <c r="CB86" i="8"/>
  <c r="FD87" i="2"/>
  <c r="FE87" i="2"/>
  <c r="FD79" i="2"/>
  <c r="CB78" i="8"/>
  <c r="FE79" i="2"/>
  <c r="E146" i="3"/>
  <c r="E117" i="3"/>
  <c r="S109" i="9" s="1"/>
  <c r="FE102" i="2"/>
  <c r="CB101" i="8"/>
  <c r="FD102" i="2"/>
  <c r="CB76" i="8"/>
  <c r="FE77" i="2"/>
  <c r="FD77" i="2"/>
  <c r="E128" i="3"/>
  <c r="CB25" i="8"/>
  <c r="FD26" i="2"/>
  <c r="E92" i="3"/>
  <c r="S84" i="9" s="1"/>
  <c r="FE26" i="2"/>
  <c r="FE46" i="2"/>
  <c r="CB45" i="8"/>
  <c r="E152" i="3"/>
  <c r="FD46" i="2"/>
  <c r="FD97" i="2"/>
  <c r="E124" i="3"/>
  <c r="CB96" i="8"/>
  <c r="FE97" i="2"/>
  <c r="E143" i="3"/>
  <c r="FD90" i="2"/>
  <c r="FE90" i="2"/>
  <c r="CB89" i="8"/>
  <c r="FD36" i="2"/>
  <c r="FE36" i="2"/>
  <c r="CB35" i="8"/>
  <c r="E163" i="3"/>
  <c r="E97" i="3"/>
  <c r="S89" i="9" s="1"/>
  <c r="CB80" i="8"/>
  <c r="FD81" i="2"/>
  <c r="FE81" i="2"/>
  <c r="E107" i="3"/>
  <c r="S99" i="9" s="1"/>
  <c r="FE54" i="2"/>
  <c r="CB53" i="8"/>
  <c r="FD54" i="2"/>
  <c r="FD30" i="2"/>
  <c r="FE30" i="2"/>
  <c r="CB29" i="8"/>
  <c r="E145" i="3"/>
  <c r="FD100" i="2"/>
  <c r="FE100" i="2"/>
  <c r="CB99" i="8"/>
  <c r="E130" i="3"/>
  <c r="E134" i="3"/>
  <c r="FE29" i="2"/>
  <c r="CB28" i="8"/>
  <c r="FD29" i="2"/>
  <c r="FD25" i="2"/>
  <c r="FE25" i="2"/>
  <c r="CB24" i="8"/>
  <c r="E138" i="3"/>
  <c r="FE55" i="2"/>
  <c r="FD55" i="2"/>
  <c r="CB54" i="8"/>
  <c r="FD42" i="2"/>
  <c r="FE42" i="2"/>
  <c r="CB41" i="8"/>
  <c r="FD76" i="2"/>
  <c r="FE76" i="2"/>
  <c r="CB75" i="8"/>
  <c r="E72" i="3"/>
  <c r="E127" i="3"/>
  <c r="DX217" i="2"/>
  <c r="DW217" i="2"/>
  <c r="DY217" i="2"/>
  <c r="EC217" i="2"/>
  <c r="DS217" i="2"/>
  <c r="EB217" i="2"/>
  <c r="DK217" i="2"/>
  <c r="DV217" i="2"/>
  <c r="DP217" i="2"/>
  <c r="DT217" i="2"/>
  <c r="DQ217" i="2"/>
  <c r="DZ217" i="2"/>
  <c r="DM217" i="2"/>
  <c r="ED217" i="2"/>
  <c r="EF217" i="2"/>
  <c r="EE217" i="2"/>
  <c r="DU217" i="2"/>
  <c r="DN217" i="2"/>
  <c r="DR217" i="2"/>
  <c r="DL217" i="2"/>
  <c r="DJ217" i="2"/>
  <c r="EG217" i="2"/>
  <c r="EA217" i="2"/>
  <c r="DO217" i="2"/>
  <c r="EA253" i="2"/>
  <c r="EF253" i="2"/>
  <c r="DP253" i="2"/>
  <c r="ED253" i="2"/>
  <c r="DW253" i="2"/>
  <c r="DR253" i="2"/>
  <c r="DL253" i="2"/>
  <c r="DJ253" i="2"/>
  <c r="DV253" i="2"/>
  <c r="DU253" i="2"/>
  <c r="EB253" i="2"/>
  <c r="DY253" i="2"/>
  <c r="EC253" i="2"/>
  <c r="DS253" i="2"/>
  <c r="EE253" i="2"/>
  <c r="DT253" i="2"/>
  <c r="EG253" i="2"/>
  <c r="DZ253" i="2"/>
  <c r="DK253" i="2"/>
  <c r="DX253" i="2"/>
  <c r="DM253" i="2"/>
  <c r="DN253" i="2"/>
  <c r="DO253" i="2"/>
  <c r="DQ253" i="2"/>
  <c r="DZ239" i="2"/>
  <c r="DP239" i="2"/>
  <c r="DO239" i="2"/>
  <c r="DL239" i="2"/>
  <c r="DM239" i="2"/>
  <c r="EG239" i="2"/>
  <c r="EE239" i="2"/>
  <c r="DY239" i="2"/>
  <c r="DT239" i="2"/>
  <c r="DU239" i="2"/>
  <c r="ED239" i="2"/>
  <c r="DK239" i="2"/>
  <c r="DQ239" i="2"/>
  <c r="EB239" i="2"/>
  <c r="EC239" i="2"/>
  <c r="DV239" i="2"/>
  <c r="DS239" i="2"/>
  <c r="EF239" i="2"/>
  <c r="DR239" i="2"/>
  <c r="DJ239" i="2"/>
  <c r="DW239" i="2"/>
  <c r="EA239" i="2"/>
  <c r="DX239" i="2"/>
  <c r="DN239" i="2"/>
  <c r="DY204" i="2"/>
  <c r="DN204" i="2"/>
  <c r="EA204" i="2"/>
  <c r="DP204" i="2"/>
  <c r="EB204" i="2"/>
  <c r="DR204" i="2"/>
  <c r="EG204" i="2"/>
  <c r="DS204" i="2"/>
  <c r="DU204" i="2"/>
  <c r="DZ204" i="2"/>
  <c r="DJ204" i="2"/>
  <c r="ED204" i="2"/>
  <c r="DT204" i="2"/>
  <c r="DQ204" i="2"/>
  <c r="DX204" i="2"/>
  <c r="EC204" i="2"/>
  <c r="EE204" i="2"/>
  <c r="DL204" i="2"/>
  <c r="EF204" i="2"/>
  <c r="DV204" i="2"/>
  <c r="DK204" i="2"/>
  <c r="DW204" i="2"/>
  <c r="DM204" i="2"/>
  <c r="DO204" i="2"/>
  <c r="EC176" i="2"/>
  <c r="DO176" i="2"/>
  <c r="DN176" i="2"/>
  <c r="DK176" i="2"/>
  <c r="DL176" i="2"/>
  <c r="EF176" i="2"/>
  <c r="ED176" i="2"/>
  <c r="DX176" i="2"/>
  <c r="DS176" i="2"/>
  <c r="DT176" i="2"/>
  <c r="EG176" i="2"/>
  <c r="DJ176" i="2"/>
  <c r="DP176" i="2"/>
  <c r="EA176" i="2"/>
  <c r="EB176" i="2"/>
  <c r="DY176" i="2"/>
  <c r="DR176" i="2"/>
  <c r="EE176" i="2"/>
  <c r="DU176" i="2"/>
  <c r="DM176" i="2"/>
  <c r="DV176" i="2"/>
  <c r="DZ176" i="2"/>
  <c r="DW176" i="2"/>
  <c r="DQ176" i="2"/>
  <c r="EE196" i="2"/>
  <c r="DL196" i="2"/>
  <c r="DP196" i="2"/>
  <c r="DQ196" i="2"/>
  <c r="DK196" i="2"/>
  <c r="ED196" i="2"/>
  <c r="EF196" i="2"/>
  <c r="DR196" i="2"/>
  <c r="EB196" i="2"/>
  <c r="DV196" i="2"/>
  <c r="DM196" i="2"/>
  <c r="DJ196" i="2"/>
  <c r="DN196" i="2"/>
  <c r="EG196" i="2"/>
  <c r="DT196" i="2"/>
  <c r="DW196" i="2"/>
  <c r="DX196" i="2"/>
  <c r="DU196" i="2"/>
  <c r="EC196" i="2"/>
  <c r="DO196" i="2"/>
  <c r="DZ196" i="2"/>
  <c r="DS196" i="2"/>
  <c r="DY196" i="2"/>
  <c r="EA196" i="2"/>
  <c r="DL203" i="2"/>
  <c r="EA203" i="2"/>
  <c r="DU203" i="2"/>
  <c r="EF203" i="2"/>
  <c r="DQ203" i="2"/>
  <c r="DZ203" i="2"/>
  <c r="DW203" i="2"/>
  <c r="DM203" i="2"/>
  <c r="DX203" i="2"/>
  <c r="DN203" i="2"/>
  <c r="DR203" i="2"/>
  <c r="DO203" i="2"/>
  <c r="EB203" i="2"/>
  <c r="DV203" i="2"/>
  <c r="EE203" i="2"/>
  <c r="EC203" i="2"/>
  <c r="ED203" i="2"/>
  <c r="EG203" i="2"/>
  <c r="DS203" i="2"/>
  <c r="DP203" i="2"/>
  <c r="DT203" i="2"/>
  <c r="DJ203" i="2"/>
  <c r="DK203" i="2"/>
  <c r="DY203" i="2"/>
  <c r="EB185" i="2"/>
  <c r="DN185" i="2"/>
  <c r="DQ185" i="2"/>
  <c r="DJ185" i="2"/>
  <c r="DK185" i="2"/>
  <c r="EE185" i="2"/>
  <c r="EG185" i="2"/>
  <c r="DW185" i="2"/>
  <c r="DR185" i="2"/>
  <c r="DS185" i="2"/>
  <c r="EF185" i="2"/>
  <c r="DM185" i="2"/>
  <c r="DO185" i="2"/>
  <c r="DZ185" i="2"/>
  <c r="EA185" i="2"/>
  <c r="DX185" i="2"/>
  <c r="DU185" i="2"/>
  <c r="ED185" i="2"/>
  <c r="DT185" i="2"/>
  <c r="DL185" i="2"/>
  <c r="DY185" i="2"/>
  <c r="EC185" i="2"/>
  <c r="DV185" i="2"/>
  <c r="DP185" i="2"/>
  <c r="ED207" i="2"/>
  <c r="EA207" i="2"/>
  <c r="DS207" i="2"/>
  <c r="DP207" i="2"/>
  <c r="DQ207" i="2"/>
  <c r="DJ207" i="2"/>
  <c r="DL207" i="2"/>
  <c r="DM207" i="2"/>
  <c r="DX207" i="2"/>
  <c r="DY207" i="2"/>
  <c r="DR207" i="2"/>
  <c r="DO207" i="2"/>
  <c r="DU207" i="2"/>
  <c r="EF207" i="2"/>
  <c r="EG207" i="2"/>
  <c r="DZ207" i="2"/>
  <c r="DW207" i="2"/>
  <c r="DT207" i="2"/>
  <c r="DV207" i="2"/>
  <c r="DN207" i="2"/>
  <c r="DK207" i="2"/>
  <c r="EE207" i="2"/>
  <c r="EB207" i="2"/>
  <c r="EC207" i="2"/>
  <c r="FD85" i="2"/>
  <c r="CB84" i="8"/>
  <c r="FE85" i="2"/>
  <c r="FE78" i="2"/>
  <c r="CB77" i="8"/>
  <c r="FD78" i="2"/>
  <c r="E119" i="3"/>
  <c r="S111" i="9" s="1"/>
  <c r="CB83" i="8"/>
  <c r="FD84" i="2"/>
  <c r="FE84" i="2"/>
  <c r="E96" i="3"/>
  <c r="S88" i="9" s="1"/>
  <c r="FE71" i="2"/>
  <c r="CB70" i="8"/>
  <c r="FD71" i="2"/>
  <c r="FD28" i="2"/>
  <c r="FE28" i="2"/>
  <c r="E122" i="3"/>
  <c r="S114" i="9" s="1"/>
  <c r="CB27" i="8"/>
  <c r="FD39" i="2"/>
  <c r="E110" i="3"/>
  <c r="S102" i="9" s="1"/>
  <c r="CB38" i="8"/>
  <c r="FE39" i="2"/>
  <c r="FD88" i="2"/>
  <c r="FE88" i="2"/>
  <c r="E160" i="3"/>
  <c r="CB87" i="8"/>
  <c r="CB51" i="8"/>
  <c r="E142" i="3"/>
  <c r="FD52" i="2"/>
  <c r="FE52" i="2"/>
  <c r="FE44" i="2"/>
  <c r="CB43" i="8"/>
  <c r="FD44" i="2"/>
  <c r="FD74" i="2"/>
  <c r="FE74" i="2"/>
  <c r="E89" i="3"/>
  <c r="S81" i="9" s="1"/>
  <c r="CB73" i="8"/>
  <c r="FD37" i="2"/>
  <c r="FE37" i="2"/>
  <c r="CB36" i="8"/>
  <c r="CB39" i="8"/>
  <c r="FD40" i="2"/>
  <c r="FE40" i="2"/>
  <c r="FE33" i="2"/>
  <c r="CB32" i="8"/>
  <c r="FD33" i="2"/>
  <c r="E125" i="3"/>
  <c r="FD57" i="2"/>
  <c r="E111" i="3"/>
  <c r="S103" i="9" s="1"/>
  <c r="CB56" i="8"/>
  <c r="FE57" i="2"/>
  <c r="FE32" i="2"/>
  <c r="CB31" i="8"/>
  <c r="FD32" i="2"/>
  <c r="FD70" i="2"/>
  <c r="E106" i="3"/>
  <c r="S98" i="9" s="1"/>
  <c r="FE70" i="2"/>
  <c r="CB69" i="8"/>
  <c r="CB63" i="8"/>
  <c r="E114" i="3"/>
  <c r="S106" i="9" s="1"/>
  <c r="FD64" i="2"/>
  <c r="FE64" i="2"/>
  <c r="CB61" i="8"/>
  <c r="FD62" i="2"/>
  <c r="FE62" i="2"/>
  <c r="CB60" i="8"/>
  <c r="FE61" i="2"/>
  <c r="E158" i="3"/>
  <c r="FD61" i="2"/>
  <c r="EB161" i="2"/>
  <c r="DH219" i="2"/>
  <c r="DH223" i="2"/>
  <c r="DH248" i="2"/>
  <c r="DH212" i="2"/>
  <c r="DH232" i="2"/>
  <c r="DH192" i="2"/>
  <c r="DH174" i="2"/>
  <c r="DH231" i="2"/>
  <c r="EG252" i="2"/>
  <c r="DV252" i="2"/>
  <c r="DS252" i="2"/>
  <c r="DZ252" i="2"/>
  <c r="DM252" i="2"/>
  <c r="DJ252" i="2"/>
  <c r="DT252" i="2"/>
  <c r="EA252" i="2"/>
  <c r="DX252" i="2"/>
  <c r="EC252" i="2"/>
  <c r="DR252" i="2"/>
  <c r="DO252" i="2"/>
  <c r="DL252" i="2"/>
  <c r="EF252" i="2"/>
  <c r="DK252" i="2"/>
  <c r="DU252" i="2"/>
  <c r="DW252" i="2"/>
  <c r="DY252" i="2"/>
  <c r="DQ252" i="2"/>
  <c r="DN252" i="2"/>
  <c r="DP252" i="2"/>
  <c r="EE252" i="2"/>
  <c r="EB252" i="2"/>
  <c r="ED252" i="2"/>
  <c r="DH216" i="2"/>
  <c r="DH178" i="2"/>
  <c r="DH201" i="2"/>
  <c r="DH188" i="2"/>
  <c r="DH230" i="2"/>
  <c r="DH186" i="2"/>
  <c r="DH198" i="2"/>
  <c r="DH221" i="2"/>
  <c r="FD41" i="2"/>
  <c r="FE41" i="2"/>
  <c r="E151" i="3"/>
  <c r="CB40" i="8"/>
  <c r="DH214" i="2"/>
  <c r="DH191" i="2"/>
  <c r="DH233" i="2"/>
  <c r="DH187" i="2"/>
  <c r="DH184" i="2"/>
  <c r="DH234" i="2"/>
  <c r="DH226" i="2"/>
  <c r="DH206" i="2"/>
  <c r="DH251" i="2"/>
  <c r="DH182" i="2"/>
  <c r="DH195" i="2"/>
  <c r="FD53" i="2"/>
  <c r="E103" i="3"/>
  <c r="S95" i="9" s="1"/>
  <c r="FE53" i="2"/>
  <c r="CB52" i="8"/>
  <c r="FD75" i="2"/>
  <c r="E161" i="3"/>
  <c r="CB74" i="8"/>
  <c r="FE75" i="2"/>
  <c r="CB33" i="8"/>
  <c r="FD34" i="2"/>
  <c r="FE34" i="2"/>
  <c r="CB64" i="8"/>
  <c r="FE65" i="2"/>
  <c r="E120" i="3"/>
  <c r="S112" i="9" s="1"/>
  <c r="FD65" i="2"/>
  <c r="FD98" i="2"/>
  <c r="E147" i="3"/>
  <c r="CB97" i="8"/>
  <c r="FE98" i="2"/>
  <c r="FD67" i="2"/>
  <c r="CB66" i="8"/>
  <c r="FE67" i="2"/>
  <c r="E109" i="3"/>
  <c r="S101" i="9" s="1"/>
  <c r="FD48" i="2"/>
  <c r="FE48" i="2"/>
  <c r="E149" i="3"/>
  <c r="CB47" i="8"/>
  <c r="CB50" i="8"/>
  <c r="E90" i="3"/>
  <c r="S82" i="9" s="1"/>
  <c r="FE51" i="2"/>
  <c r="FD51" i="2"/>
  <c r="FD69" i="2"/>
  <c r="CB68" i="8"/>
  <c r="FE69" i="2"/>
  <c r="CB57" i="8"/>
  <c r="FD58" i="2"/>
  <c r="FE58" i="2"/>
  <c r="FE83" i="2"/>
  <c r="FD83" i="2"/>
  <c r="E150" i="3"/>
  <c r="CB82" i="8"/>
  <c r="E135" i="3"/>
  <c r="FE96" i="2"/>
  <c r="CB95" i="8"/>
  <c r="FD96" i="2"/>
  <c r="CB94" i="8"/>
  <c r="FD95" i="2"/>
  <c r="FE95" i="2"/>
  <c r="FE38" i="2"/>
  <c r="CB37" i="8"/>
  <c r="FD38" i="2"/>
  <c r="E133" i="3"/>
  <c r="FD73" i="2"/>
  <c r="FE73" i="2"/>
  <c r="CB72" i="8"/>
  <c r="CB90" i="8"/>
  <c r="FE91" i="2"/>
  <c r="E153" i="3"/>
  <c r="FD91" i="2"/>
  <c r="CB65" i="8"/>
  <c r="FD66" i="2"/>
  <c r="E131" i="3"/>
  <c r="FE66" i="2"/>
  <c r="E148" i="3"/>
  <c r="FE104" i="2"/>
  <c r="CB103" i="8"/>
  <c r="FD104" i="2"/>
  <c r="FE72" i="2"/>
  <c r="CB71" i="8"/>
  <c r="E101" i="3"/>
  <c r="S93" i="9" s="1"/>
  <c r="FD72" i="2"/>
  <c r="FE43" i="2"/>
  <c r="E99" i="3"/>
  <c r="S91" i="9" s="1"/>
  <c r="CB42" i="8"/>
  <c r="FD43" i="2"/>
  <c r="FE101" i="2"/>
  <c r="FD101" i="2"/>
  <c r="E87" i="3"/>
  <c r="S79" i="9" s="1"/>
  <c r="CB100" i="8"/>
  <c r="DU205" i="2"/>
  <c r="ED205" i="2"/>
  <c r="DO205" i="2"/>
  <c r="DZ205" i="2"/>
  <c r="EA205" i="2"/>
  <c r="DX205" i="2"/>
  <c r="DV205" i="2"/>
  <c r="DP205" i="2"/>
  <c r="DT205" i="2"/>
  <c r="DL205" i="2"/>
  <c r="DY205" i="2"/>
  <c r="EC205" i="2"/>
  <c r="EE205" i="2"/>
  <c r="EB205" i="2"/>
  <c r="DN205" i="2"/>
  <c r="DQ205" i="2"/>
  <c r="DJ205" i="2"/>
  <c r="DK205" i="2"/>
  <c r="DM205" i="2"/>
  <c r="EG205" i="2"/>
  <c r="DW205" i="2"/>
  <c r="DR205" i="2"/>
  <c r="DS205" i="2"/>
  <c r="EF205" i="2"/>
  <c r="DT209" i="2"/>
  <c r="EG209" i="2"/>
  <c r="DY209" i="2"/>
  <c r="EC209" i="2"/>
  <c r="DS209" i="2"/>
  <c r="DP209" i="2"/>
  <c r="DN209" i="2"/>
  <c r="DO209" i="2"/>
  <c r="DZ209" i="2"/>
  <c r="DK209" i="2"/>
  <c r="DX209" i="2"/>
  <c r="DU209" i="2"/>
  <c r="DW209" i="2"/>
  <c r="DR209" i="2"/>
  <c r="DL209" i="2"/>
  <c r="EF209" i="2"/>
  <c r="DM209" i="2"/>
  <c r="DV209" i="2"/>
  <c r="EB209" i="2"/>
  <c r="EA209" i="2"/>
  <c r="DQ209" i="2"/>
  <c r="DJ209" i="2"/>
  <c r="ED209" i="2"/>
  <c r="EE209" i="2"/>
  <c r="EA194" i="2"/>
  <c r="EB194" i="2"/>
  <c r="EF194" i="2"/>
  <c r="DK194" i="2"/>
  <c r="DZ194" i="2"/>
  <c r="DU194" i="2"/>
  <c r="DM194" i="2"/>
  <c r="DV194" i="2"/>
  <c r="DJ194" i="2"/>
  <c r="EC194" i="2"/>
  <c r="EG194" i="2"/>
  <c r="DX194" i="2"/>
  <c r="DN194" i="2"/>
  <c r="DR194" i="2"/>
  <c r="EE194" i="2"/>
  <c r="DP194" i="2"/>
  <c r="DT194" i="2"/>
  <c r="DY194" i="2"/>
  <c r="DS194" i="2"/>
  <c r="DW194" i="2"/>
  <c r="DQ194" i="2"/>
  <c r="DO194" i="2"/>
  <c r="ED194" i="2"/>
  <c r="DL194" i="2"/>
  <c r="DL181" i="2"/>
  <c r="DM181" i="2"/>
  <c r="EG181" i="2"/>
  <c r="DZ181" i="2"/>
  <c r="DP181" i="2"/>
  <c r="DO181" i="2"/>
  <c r="DU181" i="2"/>
  <c r="ED181" i="2"/>
  <c r="DK181" i="2"/>
  <c r="EE181" i="2"/>
  <c r="DY181" i="2"/>
  <c r="DT181" i="2"/>
  <c r="DV181" i="2"/>
  <c r="DS181" i="2"/>
  <c r="EF181" i="2"/>
  <c r="DQ181" i="2"/>
  <c r="EB181" i="2"/>
  <c r="EC181" i="2"/>
  <c r="EA181" i="2"/>
  <c r="DX181" i="2"/>
  <c r="DN181" i="2"/>
  <c r="DR181" i="2"/>
  <c r="DJ181" i="2"/>
  <c r="DW181" i="2"/>
  <c r="DT249" i="2"/>
  <c r="EG249" i="2"/>
  <c r="DY249" i="2"/>
  <c r="EC249" i="2"/>
  <c r="DS249" i="2"/>
  <c r="DP249" i="2"/>
  <c r="DN249" i="2"/>
  <c r="DO249" i="2"/>
  <c r="DZ249" i="2"/>
  <c r="DK249" i="2"/>
  <c r="DX249" i="2"/>
  <c r="DU249" i="2"/>
  <c r="DW249" i="2"/>
  <c r="DR249" i="2"/>
  <c r="DL249" i="2"/>
  <c r="EF249" i="2"/>
  <c r="DM249" i="2"/>
  <c r="DV249" i="2"/>
  <c r="EB249" i="2"/>
  <c r="EA249" i="2"/>
  <c r="DQ249" i="2"/>
  <c r="DJ249" i="2"/>
  <c r="ED249" i="2"/>
  <c r="EE249" i="2"/>
  <c r="DN180" i="2"/>
  <c r="DQ180" i="2"/>
  <c r="DK180" i="2"/>
  <c r="DO180" i="2"/>
  <c r="ED180" i="2"/>
  <c r="EB180" i="2"/>
  <c r="DT180" i="2"/>
  <c r="DY180" i="2"/>
  <c r="DW180" i="2"/>
  <c r="DZ180" i="2"/>
  <c r="DU180" i="2"/>
  <c r="EG180" i="2"/>
  <c r="DL180" i="2"/>
  <c r="EA180" i="2"/>
  <c r="DR180" i="2"/>
  <c r="EC180" i="2"/>
  <c r="DM180" i="2"/>
  <c r="DX180" i="2"/>
  <c r="EE180" i="2"/>
  <c r="DS180" i="2"/>
  <c r="DJ180" i="2"/>
  <c r="DV180" i="2"/>
  <c r="EF180" i="2"/>
  <c r="DP180" i="2"/>
  <c r="EC245" i="2"/>
  <c r="ED245" i="2"/>
  <c r="EE245" i="2"/>
  <c r="EG245" i="2"/>
  <c r="EA245" i="2"/>
  <c r="DQ245" i="2"/>
  <c r="DJ245" i="2"/>
  <c r="DP245" i="2"/>
  <c r="DT245" i="2"/>
  <c r="EB245" i="2"/>
  <c r="DY245" i="2"/>
  <c r="DK245" i="2"/>
  <c r="DX245" i="2"/>
  <c r="DU245" i="2"/>
  <c r="DN245" i="2"/>
  <c r="DO245" i="2"/>
  <c r="DZ245" i="2"/>
  <c r="EF245" i="2"/>
  <c r="DM245" i="2"/>
  <c r="DV245" i="2"/>
  <c r="DW245" i="2"/>
  <c r="DR245" i="2"/>
  <c r="DL245" i="2"/>
  <c r="DS245" i="2"/>
  <c r="EE228" i="2"/>
  <c r="DN228" i="2"/>
  <c r="ED228" i="2"/>
  <c r="DL228" i="2"/>
  <c r="EA228" i="2"/>
  <c r="DX228" i="2"/>
  <c r="DU228" i="2"/>
  <c r="DQ228" i="2"/>
  <c r="EF228" i="2"/>
  <c r="EG228" i="2"/>
  <c r="EB228" i="2"/>
  <c r="DS228" i="2"/>
  <c r="DO228" i="2"/>
  <c r="DR228" i="2"/>
  <c r="DJ228" i="2"/>
  <c r="DK228" i="2"/>
  <c r="DY228" i="2"/>
  <c r="DV228" i="2"/>
  <c r="EC228" i="2"/>
  <c r="DT228" i="2"/>
  <c r="DM228" i="2"/>
  <c r="DZ228" i="2"/>
  <c r="DP228" i="2"/>
  <c r="DW228" i="2"/>
  <c r="DX243" i="2"/>
  <c r="EG243" i="2"/>
  <c r="DO243" i="2"/>
  <c r="DR243" i="2"/>
  <c r="DM243" i="2"/>
  <c r="DW243" i="2"/>
  <c r="DT243" i="2"/>
  <c r="DY243" i="2"/>
  <c r="DV243" i="2"/>
  <c r="EF243" i="2"/>
  <c r="EA243" i="2"/>
  <c r="DL243" i="2"/>
  <c r="EE243" i="2"/>
  <c r="ED243" i="2"/>
  <c r="DU243" i="2"/>
  <c r="DJ243" i="2"/>
  <c r="DQ243" i="2"/>
  <c r="DP243" i="2"/>
  <c r="EC243" i="2"/>
  <c r="DN243" i="2"/>
  <c r="DS243" i="2"/>
  <c r="EB243" i="2"/>
  <c r="DZ243" i="2"/>
  <c r="DK243" i="2"/>
  <c r="DZ227" i="2"/>
  <c r="DP227" i="2"/>
  <c r="DO227" i="2"/>
  <c r="DL227" i="2"/>
  <c r="DM227" i="2"/>
  <c r="EG227" i="2"/>
  <c r="EE227" i="2"/>
  <c r="DY227" i="2"/>
  <c r="DT227" i="2"/>
  <c r="DU227" i="2"/>
  <c r="ED227" i="2"/>
  <c r="DK227" i="2"/>
  <c r="DQ227" i="2"/>
  <c r="EB227" i="2"/>
  <c r="EC227" i="2"/>
  <c r="DV227" i="2"/>
  <c r="DS227" i="2"/>
  <c r="EF227" i="2"/>
  <c r="DR227" i="2"/>
  <c r="DJ227" i="2"/>
  <c r="DW227" i="2"/>
  <c r="EA227" i="2"/>
  <c r="DX227" i="2"/>
  <c r="DN227" i="2"/>
  <c r="DY246" i="2"/>
  <c r="DK246" i="2"/>
  <c r="EE246" i="2"/>
  <c r="DP246" i="2"/>
  <c r="EC246" i="2"/>
  <c r="DV246" i="2"/>
  <c r="DZ246" i="2"/>
  <c r="DW246" i="2"/>
  <c r="DQ246" i="2"/>
  <c r="DU246" i="2"/>
  <c r="DN246" i="2"/>
  <c r="EA246" i="2"/>
  <c r="DL246" i="2"/>
  <c r="EF246" i="2"/>
  <c r="DR246" i="2"/>
  <c r="DO246" i="2"/>
  <c r="DS246" i="2"/>
  <c r="DM246" i="2"/>
  <c r="EG246" i="2"/>
  <c r="DJ246" i="2"/>
  <c r="ED246" i="2"/>
  <c r="DX246" i="2"/>
  <c r="EB246" i="2"/>
  <c r="DT246" i="2"/>
  <c r="FD80" i="2"/>
  <c r="FE80" i="2"/>
  <c r="CB79" i="8"/>
  <c r="FD103" i="2"/>
  <c r="FE103" i="2"/>
  <c r="CB102" i="8"/>
  <c r="E129" i="3"/>
  <c r="FE50" i="2"/>
  <c r="CB49" i="8"/>
  <c r="FD50" i="2"/>
  <c r="E141" i="3"/>
  <c r="FD31" i="2"/>
  <c r="E93" i="3"/>
  <c r="S85" i="9" s="1"/>
  <c r="FE31" i="2"/>
  <c r="CB30" i="8"/>
  <c r="CB62" i="8"/>
  <c r="E132" i="3"/>
  <c r="FE63" i="2"/>
  <c r="FD63" i="2"/>
  <c r="FE35" i="2"/>
  <c r="CB34" i="8"/>
  <c r="FD35" i="2"/>
  <c r="E121" i="3"/>
  <c r="S113" i="9" s="1"/>
  <c r="FD92" i="2"/>
  <c r="FE92" i="2"/>
  <c r="CB91" i="8"/>
  <c r="E102" i="3"/>
  <c r="S94" i="9" s="1"/>
  <c r="FD45" i="2"/>
  <c r="CB44" i="8"/>
  <c r="FE45" i="2"/>
  <c r="FE93" i="2"/>
  <c r="CB92" i="8"/>
  <c r="FD93" i="2"/>
  <c r="E154" i="3"/>
  <c r="FE86" i="2"/>
  <c r="CB85" i="8"/>
  <c r="E156" i="3"/>
  <c r="FD86" i="2"/>
  <c r="E86" i="3"/>
  <c r="S78" i="9" s="1"/>
  <c r="CB48" i="8"/>
  <c r="FE49" i="2"/>
  <c r="FD49" i="2"/>
  <c r="FE47" i="2"/>
  <c r="CB46" i="8"/>
  <c r="FD47" i="2"/>
  <c r="FE82" i="2"/>
  <c r="CB81" i="8"/>
  <c r="FD82" i="2"/>
  <c r="CB59" i="8"/>
  <c r="E104" i="3"/>
  <c r="S96" i="9" s="1"/>
  <c r="FD60" i="2"/>
  <c r="FE60" i="2"/>
  <c r="FD99" i="2"/>
  <c r="FE99" i="2"/>
  <c r="E113" i="3"/>
  <c r="S105" i="9" s="1"/>
  <c r="CB98" i="8"/>
  <c r="CB88" i="8"/>
  <c r="E159" i="3"/>
  <c r="FD89" i="2"/>
  <c r="FE89" i="2"/>
  <c r="FE59" i="2"/>
  <c r="FD59" i="2"/>
  <c r="E115" i="3"/>
  <c r="S107" i="9" s="1"/>
  <c r="CB58" i="8"/>
  <c r="FD68" i="2"/>
  <c r="FE68" i="2"/>
  <c r="CB67" i="8"/>
  <c r="FE94" i="2"/>
  <c r="E144" i="3"/>
  <c r="CB93" i="8"/>
  <c r="FD94" i="2"/>
  <c r="FD56" i="2"/>
  <c r="FE56" i="2"/>
  <c r="E94" i="3"/>
  <c r="S86" i="9" s="1"/>
  <c r="CB55" i="8"/>
  <c r="DP155" i="2"/>
  <c r="DZ155" i="2"/>
  <c r="DQ155" i="2"/>
  <c r="EE155" i="2"/>
  <c r="FC328" i="2"/>
  <c r="EF161" i="2"/>
  <c r="FO389" i="2"/>
  <c r="DM159" i="2"/>
  <c r="EB159" i="2"/>
  <c r="DR159" i="2"/>
  <c r="DY159" i="2"/>
  <c r="DV159" i="2"/>
  <c r="EA159" i="2"/>
  <c r="DW159" i="2"/>
  <c r="DU159" i="2"/>
  <c r="DQ159" i="2"/>
  <c r="DO159" i="2"/>
  <c r="DL159" i="2"/>
  <c r="DZ159" i="2"/>
  <c r="EC159" i="2"/>
  <c r="ED159" i="2"/>
  <c r="EF159" i="2"/>
  <c r="EG159" i="2"/>
  <c r="DS159" i="2"/>
  <c r="DX159" i="2"/>
  <c r="DP159" i="2"/>
  <c r="DK159" i="2"/>
  <c r="DT159" i="2"/>
  <c r="DJ159" i="2"/>
  <c r="DN159" i="2"/>
  <c r="EE159" i="2"/>
  <c r="EG161" i="2"/>
  <c r="DV161" i="2"/>
  <c r="DR161" i="2"/>
  <c r="DL161" i="2"/>
  <c r="EE161" i="2"/>
  <c r="DU161" i="2"/>
  <c r="DW161" i="2"/>
  <c r="DQ161" i="2"/>
  <c r="DO161" i="2"/>
  <c r="DJ161" i="2"/>
  <c r="DZ161" i="2"/>
  <c r="DN161" i="2"/>
  <c r="DK161" i="2"/>
  <c r="DS161" i="2"/>
  <c r="ED161" i="2"/>
  <c r="DY161" i="2"/>
  <c r="EC161" i="2"/>
  <c r="DX161" i="2"/>
  <c r="DT161" i="2"/>
  <c r="DP161" i="2"/>
  <c r="DM161" i="2"/>
  <c r="EB167" i="2"/>
  <c r="DN167" i="2"/>
  <c r="DP167" i="2"/>
  <c r="FU336" i="2"/>
  <c r="DJ167" i="2"/>
  <c r="DW167" i="2"/>
  <c r="DM167" i="2"/>
  <c r="FT359" i="2"/>
  <c r="FQ321" i="2"/>
  <c r="FG359" i="2"/>
  <c r="ES379" i="2"/>
  <c r="FM321" i="2"/>
  <c r="FJ359" i="2"/>
  <c r="FS359" i="2"/>
  <c r="ER321" i="2"/>
  <c r="EQ321" i="2"/>
  <c r="FG368" i="2"/>
  <c r="EC167" i="2"/>
  <c r="DY167" i="2"/>
  <c r="DS167" i="2"/>
  <c r="ES359" i="2"/>
  <c r="FO359" i="2"/>
  <c r="EX321" i="2"/>
  <c r="FR321" i="2"/>
  <c r="DT167" i="2"/>
  <c r="ED167" i="2"/>
  <c r="EE167" i="2"/>
  <c r="E83" i="3"/>
  <c r="S75" i="9" s="1"/>
  <c r="FQ336" i="2"/>
  <c r="EZ379" i="2"/>
  <c r="EP336" i="2"/>
  <c r="FI379" i="2"/>
  <c r="FE336" i="2"/>
  <c r="ET379" i="2"/>
  <c r="E82" i="3"/>
  <c r="S74" i="9" s="1"/>
  <c r="E79" i="3"/>
  <c r="S71" i="9" s="1"/>
  <c r="DO166" i="2"/>
  <c r="FJ328" i="2"/>
  <c r="FB319" i="2"/>
  <c r="DP166" i="2"/>
  <c r="FH368" i="2"/>
  <c r="ER389" i="2"/>
  <c r="DU166" i="2"/>
  <c r="DM166" i="2"/>
  <c r="EA166" i="2"/>
  <c r="FO360" i="2"/>
  <c r="FB324" i="2"/>
  <c r="ED166" i="2"/>
  <c r="DY166" i="2"/>
  <c r="DL166" i="2"/>
  <c r="DW166" i="2"/>
  <c r="E157" i="3"/>
  <c r="FD24" i="2"/>
  <c r="FE24" i="2"/>
  <c r="CB23" i="8"/>
  <c r="EC166" i="2"/>
  <c r="DT166" i="2"/>
  <c r="CB22" i="8"/>
  <c r="FE23" i="2"/>
  <c r="FD23" i="2"/>
  <c r="E80" i="3"/>
  <c r="S72" i="9" s="1"/>
  <c r="E81" i="3"/>
  <c r="S73" i="9" s="1"/>
  <c r="DY171" i="2"/>
  <c r="DJ171" i="2"/>
  <c r="DL171" i="2"/>
  <c r="DT171" i="2"/>
  <c r="DP171" i="2"/>
  <c r="DK171" i="2"/>
  <c r="EC171" i="2"/>
  <c r="EA171" i="2"/>
  <c r="EG171" i="2"/>
  <c r="DX171" i="2"/>
  <c r="DW171" i="2"/>
  <c r="DM171" i="2"/>
  <c r="EB171" i="2"/>
  <c r="DQ171" i="2"/>
  <c r="DV171" i="2"/>
  <c r="EF171" i="2"/>
  <c r="DR171" i="2"/>
  <c r="DU171" i="2"/>
  <c r="DS171" i="2"/>
  <c r="ED171" i="2"/>
  <c r="DZ171" i="2"/>
  <c r="EE171" i="2"/>
  <c r="DN171" i="2"/>
  <c r="DO171" i="2"/>
  <c r="E112" i="3"/>
  <c r="S104" i="9" s="1"/>
  <c r="CB21" i="8"/>
  <c r="FD22" i="2"/>
  <c r="FE22" i="2"/>
  <c r="DK170" i="2"/>
  <c r="DY170" i="2"/>
  <c r="DW170" i="2"/>
  <c r="DM170" i="2"/>
  <c r="DV170" i="2"/>
  <c r="DN170" i="2"/>
  <c r="DX170" i="2"/>
  <c r="DQ170" i="2"/>
  <c r="EG170" i="2"/>
  <c r="DL170" i="2"/>
  <c r="DJ170" i="2"/>
  <c r="DO170" i="2"/>
  <c r="DT170" i="2"/>
  <c r="DU170" i="2"/>
  <c r="EC170" i="2"/>
  <c r="EA170" i="2"/>
  <c r="ED170" i="2"/>
  <c r="EF170" i="2"/>
  <c r="DP170" i="2"/>
  <c r="DS170" i="2"/>
  <c r="DR170" i="2"/>
  <c r="DZ170" i="2"/>
  <c r="EE170" i="2"/>
  <c r="EB170" i="2"/>
  <c r="FE21" i="2"/>
  <c r="FD21" i="2"/>
  <c r="CB20" i="8"/>
  <c r="EZ368" i="2"/>
  <c r="FS368" i="2"/>
  <c r="FQ319" i="2"/>
  <c r="FE319" i="2"/>
  <c r="FI368" i="2"/>
  <c r="FP368" i="2"/>
  <c r="FL319" i="2"/>
  <c r="EW319" i="2"/>
  <c r="DP169" i="2"/>
  <c r="DQ169" i="2"/>
  <c r="DX169" i="2"/>
  <c r="DW169" i="2"/>
  <c r="EC169" i="2"/>
  <c r="EB169" i="2"/>
  <c r="DZ169" i="2"/>
  <c r="EA169" i="2"/>
  <c r="DR169" i="2"/>
  <c r="DK169" i="2"/>
  <c r="DS169" i="2"/>
  <c r="DO169" i="2"/>
  <c r="DJ169" i="2"/>
  <c r="DM169" i="2"/>
  <c r="DU169" i="2"/>
  <c r="DV169" i="2"/>
  <c r="EE169" i="2"/>
  <c r="EF169" i="2"/>
  <c r="DT169" i="2"/>
  <c r="DY169" i="2"/>
  <c r="EG169" i="2"/>
  <c r="ED169" i="2"/>
  <c r="DN169" i="2"/>
  <c r="DL169" i="2"/>
  <c r="E98" i="3"/>
  <c r="S90" i="9" s="1"/>
  <c r="FE20" i="2"/>
  <c r="FD20" i="2"/>
  <c r="CB19" i="8"/>
  <c r="FL368" i="2"/>
  <c r="EV368" i="2"/>
  <c r="FD319" i="2"/>
  <c r="FN319" i="2"/>
  <c r="FJ319" i="2"/>
  <c r="EF167" i="2"/>
  <c r="DR167" i="2"/>
  <c r="DO167" i="2"/>
  <c r="EG167" i="2"/>
  <c r="DV167" i="2"/>
  <c r="DX167" i="2"/>
  <c r="FG346" i="2"/>
  <c r="DU167" i="2"/>
  <c r="DL167" i="2"/>
  <c r="DQ167" i="2"/>
  <c r="DK167" i="2"/>
  <c r="EA167" i="2"/>
  <c r="DJ168" i="2"/>
  <c r="DZ166" i="2"/>
  <c r="DV166" i="2"/>
  <c r="EB166" i="2"/>
  <c r="DQ168" i="2"/>
  <c r="DN166" i="2"/>
  <c r="EE166" i="2"/>
  <c r="DS166" i="2"/>
  <c r="DQ166" i="2"/>
  <c r="DK166" i="2"/>
  <c r="DS168" i="2"/>
  <c r="EA168" i="2"/>
  <c r="EG166" i="2"/>
  <c r="EF166" i="2"/>
  <c r="DR166" i="2"/>
  <c r="DJ166" i="2"/>
  <c r="DY168" i="2"/>
  <c r="DR168" i="2"/>
  <c r="DM168" i="2"/>
  <c r="DN168" i="2"/>
  <c r="DK168" i="2"/>
  <c r="DV168" i="2"/>
  <c r="DO168" i="2"/>
  <c r="DX168" i="2"/>
  <c r="DZ168" i="2"/>
  <c r="EE168" i="2"/>
  <c r="ED168" i="2"/>
  <c r="DP168" i="2"/>
  <c r="DT168" i="2"/>
  <c r="DU168" i="2"/>
  <c r="EB168" i="2"/>
  <c r="EC168" i="2"/>
  <c r="EG168" i="2"/>
  <c r="DL168" i="2"/>
  <c r="FM329" i="2"/>
  <c r="FO329" i="2"/>
  <c r="FD329" i="2"/>
  <c r="EX329" i="2"/>
  <c r="EP329" i="2"/>
  <c r="FD336" i="2"/>
  <c r="FH336" i="2"/>
  <c r="ET336" i="2"/>
  <c r="ER336" i="2"/>
  <c r="FQ379" i="2"/>
  <c r="EW379" i="2"/>
  <c r="EV379" i="2"/>
  <c r="FD379" i="2"/>
  <c r="EZ329" i="2"/>
  <c r="ET329" i="2"/>
  <c r="EQ329" i="2"/>
  <c r="FC329" i="2"/>
  <c r="FI336" i="2"/>
  <c r="FM336" i="2"/>
  <c r="FA336" i="2"/>
  <c r="FS336" i="2"/>
  <c r="EP379" i="2"/>
  <c r="FU379" i="2"/>
  <c r="EU379" i="2"/>
  <c r="EQ379" i="2"/>
  <c r="ER329" i="2"/>
  <c r="FI329" i="2"/>
  <c r="FN329" i="2"/>
  <c r="FS329" i="2"/>
  <c r="ER368" i="2"/>
  <c r="EU368" i="2"/>
  <c r="FK368" i="2"/>
  <c r="FE368" i="2"/>
  <c r="EU319" i="2"/>
  <c r="FR319" i="2"/>
  <c r="FH319" i="2"/>
  <c r="ES319" i="2"/>
  <c r="EY346" i="2"/>
  <c r="FO336" i="2"/>
  <c r="FK336" i="2"/>
  <c r="FP336" i="2"/>
  <c r="EQ336" i="2"/>
  <c r="FS379" i="2"/>
  <c r="FJ379" i="2"/>
  <c r="FH379" i="2"/>
  <c r="FG379" i="2"/>
  <c r="FG329" i="2"/>
  <c r="FU329" i="2"/>
  <c r="FA329" i="2"/>
  <c r="FT329" i="2"/>
  <c r="FO368" i="2"/>
  <c r="EY368" i="2"/>
  <c r="EX368" i="2"/>
  <c r="FF368" i="2"/>
  <c r="FC319" i="2"/>
  <c r="FG319" i="2"/>
  <c r="ER319" i="2"/>
  <c r="EY319" i="2"/>
  <c r="E78" i="3"/>
  <c r="S70" i="9" s="1"/>
  <c r="EP328" i="2"/>
  <c r="FQ328" i="2"/>
  <c r="ET389" i="2"/>
  <c r="FH328" i="2"/>
  <c r="FF328" i="2"/>
  <c r="FP389" i="2"/>
  <c r="FR328" i="2"/>
  <c r="FP328" i="2"/>
  <c r="FH389" i="2"/>
  <c r="EU389" i="2"/>
  <c r="E95" i="3"/>
  <c r="S87" i="9" s="1"/>
  <c r="CB18" i="8"/>
  <c r="FD19" i="2"/>
  <c r="FE19" i="2"/>
  <c r="CB17" i="8"/>
  <c r="FE18" i="2"/>
  <c r="FD18" i="2"/>
  <c r="E77" i="3"/>
  <c r="S69" i="9" s="1"/>
  <c r="E75" i="3"/>
  <c r="S67" i="9" s="1"/>
  <c r="E139" i="3"/>
  <c r="FD17" i="2"/>
  <c r="FE17" i="2"/>
  <c r="CB16" i="8"/>
  <c r="E74" i="3"/>
  <c r="S66" i="9" s="1"/>
  <c r="E76" i="3"/>
  <c r="S68" i="9" s="1"/>
  <c r="E118" i="3"/>
  <c r="S110" i="9" s="1"/>
  <c r="FE16" i="2"/>
  <c r="CB15" i="8"/>
  <c r="FD16" i="2"/>
  <c r="E105" i="3"/>
  <c r="S97" i="9" s="1"/>
  <c r="FD15" i="2"/>
  <c r="FE15" i="2"/>
  <c r="CB14" i="8"/>
  <c r="E69" i="3"/>
  <c r="EW389" i="2"/>
  <c r="FR389" i="2"/>
  <c r="FP324" i="2"/>
  <c r="FN553" i="2"/>
  <c r="FO553" i="2" s="1"/>
  <c r="FQ360" i="2"/>
  <c r="FN542" i="2"/>
  <c r="FO542" i="2" s="1"/>
  <c r="FP542" i="2" s="1"/>
  <c r="FQ542" i="2" s="1"/>
  <c r="EX336" i="2"/>
  <c r="FT336" i="2"/>
  <c r="FL336" i="2"/>
  <c r="FB336" i="2"/>
  <c r="EZ336" i="2"/>
  <c r="EU336" i="2"/>
  <c r="FJ336" i="2"/>
  <c r="FN336" i="2"/>
  <c r="FL379" i="2"/>
  <c r="ER379" i="2"/>
  <c r="FO379" i="2"/>
  <c r="FE379" i="2"/>
  <c r="FT379" i="2"/>
  <c r="FC379" i="2"/>
  <c r="FK379" i="2"/>
  <c r="EX379" i="2"/>
  <c r="FK329" i="2"/>
  <c r="EW329" i="2"/>
  <c r="ES329" i="2"/>
  <c r="FB329" i="2"/>
  <c r="FH329" i="2"/>
  <c r="EY329" i="2"/>
  <c r="FE329" i="2"/>
  <c r="FP329" i="2"/>
  <c r="FJ368" i="2"/>
  <c r="ES368" i="2"/>
  <c r="EQ368" i="2"/>
  <c r="FB368" i="2"/>
  <c r="FR368" i="2"/>
  <c r="FT368" i="2"/>
  <c r="EP368" i="2"/>
  <c r="EW368" i="2"/>
  <c r="FA319" i="2"/>
  <c r="FU319" i="2"/>
  <c r="EV319" i="2"/>
  <c r="FS319" i="2"/>
  <c r="EP319" i="2"/>
  <c r="FI319" i="2"/>
  <c r="FT319" i="2"/>
  <c r="FP319" i="2"/>
  <c r="FN522" i="2"/>
  <c r="FO522" i="2" s="1"/>
  <c r="FP522" i="2" s="1"/>
  <c r="FQ522" i="2" s="1"/>
  <c r="FF336" i="2"/>
  <c r="FG336" i="2"/>
  <c r="EW336" i="2"/>
  <c r="EV336" i="2"/>
  <c r="ES336" i="2"/>
  <c r="FC336" i="2"/>
  <c r="EY336" i="2"/>
  <c r="FM379" i="2"/>
  <c r="FR379" i="2"/>
  <c r="FB379" i="2"/>
  <c r="FF379" i="2"/>
  <c r="FA379" i="2"/>
  <c r="EY379" i="2"/>
  <c r="FN379" i="2"/>
  <c r="FR329" i="2"/>
  <c r="FL329" i="2"/>
  <c r="EV329" i="2"/>
  <c r="FJ329" i="2"/>
  <c r="FQ329" i="2"/>
  <c r="EU329" i="2"/>
  <c r="FF329" i="2"/>
  <c r="FN368" i="2"/>
  <c r="FU368" i="2"/>
  <c r="FC368" i="2"/>
  <c r="ET368" i="2"/>
  <c r="FD368" i="2"/>
  <c r="FA368" i="2"/>
  <c r="FM368" i="2"/>
  <c r="FF319" i="2"/>
  <c r="EQ319" i="2"/>
  <c r="EX319" i="2"/>
  <c r="FM319" i="2"/>
  <c r="EZ319" i="2"/>
  <c r="FO319" i="2"/>
  <c r="FK319" i="2"/>
  <c r="EU382" i="2"/>
  <c r="FU382" i="2"/>
  <c r="FM382" i="2"/>
  <c r="FO382" i="2"/>
  <c r="FT382" i="2"/>
  <c r="ER382" i="2"/>
  <c r="FN382" i="2"/>
  <c r="FE382" i="2"/>
  <c r="ES382" i="2"/>
  <c r="FP382" i="2"/>
  <c r="FK382" i="2"/>
  <c r="FD382" i="2"/>
  <c r="FS382" i="2"/>
  <c r="FL382" i="2"/>
  <c r="EZ382" i="2"/>
  <c r="ET382" i="2"/>
  <c r="FI382" i="2"/>
  <c r="FA382" i="2"/>
  <c r="FH382" i="2"/>
  <c r="EX382" i="2"/>
  <c r="FQ382" i="2"/>
  <c r="FG382" i="2"/>
  <c r="FJ382" i="2"/>
  <c r="FR382" i="2"/>
  <c r="EV382" i="2"/>
  <c r="FF382" i="2"/>
  <c r="EQ382" i="2"/>
  <c r="FB382" i="2"/>
  <c r="FC382" i="2"/>
  <c r="EP382" i="2"/>
  <c r="EW382" i="2"/>
  <c r="EY382" i="2"/>
  <c r="EW359" i="2"/>
  <c r="FD359" i="2"/>
  <c r="FN359" i="2"/>
  <c r="FQ359" i="2"/>
  <c r="FE359" i="2"/>
  <c r="FL359" i="2"/>
  <c r="EQ359" i="2"/>
  <c r="FH359" i="2"/>
  <c r="FG321" i="2"/>
  <c r="ES321" i="2"/>
  <c r="FI321" i="2"/>
  <c r="FE321" i="2"/>
  <c r="FT321" i="2"/>
  <c r="EY321" i="2"/>
  <c r="EV321" i="2"/>
  <c r="FH321" i="2"/>
  <c r="EU328" i="2"/>
  <c r="FE328" i="2"/>
  <c r="FT328" i="2"/>
  <c r="FG328" i="2"/>
  <c r="FA328" i="2"/>
  <c r="FM328" i="2"/>
  <c r="FU328" i="2"/>
  <c r="FO328" i="2"/>
  <c r="FG389" i="2"/>
  <c r="EQ389" i="2"/>
  <c r="EZ389" i="2"/>
  <c r="FJ389" i="2"/>
  <c r="FL389" i="2"/>
  <c r="FD389" i="2"/>
  <c r="FK389" i="2"/>
  <c r="FS389" i="2"/>
  <c r="EQ324" i="2"/>
  <c r="FI324" i="2"/>
  <c r="FF360" i="2"/>
  <c r="FL360" i="2"/>
  <c r="EX346" i="2"/>
  <c r="FP346" i="2"/>
  <c r="FM359" i="2"/>
  <c r="EU359" i="2"/>
  <c r="ER359" i="2"/>
  <c r="FI359" i="2"/>
  <c r="ET359" i="2"/>
  <c r="FR359" i="2"/>
  <c r="EP359" i="2"/>
  <c r="EY359" i="2"/>
  <c r="FJ321" i="2"/>
  <c r="FO321" i="2"/>
  <c r="ET321" i="2"/>
  <c r="FN321" i="2"/>
  <c r="FP321" i="2"/>
  <c r="EP321" i="2"/>
  <c r="FC321" i="2"/>
  <c r="FF321" i="2"/>
  <c r="EV328" i="2"/>
  <c r="FI328" i="2"/>
  <c r="ER328" i="2"/>
  <c r="FD328" i="2"/>
  <c r="FL328" i="2"/>
  <c r="EX328" i="2"/>
  <c r="ES328" i="2"/>
  <c r="ET328" i="2"/>
  <c r="FT389" i="2"/>
  <c r="EX389" i="2"/>
  <c r="FF389" i="2"/>
  <c r="FI389" i="2"/>
  <c r="EP389" i="2"/>
  <c r="EY389" i="2"/>
  <c r="FA389" i="2"/>
  <c r="FQ389" i="2"/>
  <c r="FS324" i="2"/>
  <c r="EW324" i="2"/>
  <c r="EU360" i="2"/>
  <c r="EQ360" i="2"/>
  <c r="FD346" i="2"/>
  <c r="EZ346" i="2"/>
  <c r="FB359" i="2"/>
  <c r="FF359" i="2"/>
  <c r="FC359" i="2"/>
  <c r="EZ359" i="2"/>
  <c r="FA359" i="2"/>
  <c r="EX359" i="2"/>
  <c r="EV359" i="2"/>
  <c r="EZ321" i="2"/>
  <c r="EU321" i="2"/>
  <c r="FD321" i="2"/>
  <c r="FK321" i="2"/>
  <c r="FS321" i="2"/>
  <c r="FB321" i="2"/>
  <c r="EW321" i="2"/>
  <c r="FK328" i="2"/>
  <c r="EZ328" i="2"/>
  <c r="FN328" i="2"/>
  <c r="EW328" i="2"/>
  <c r="EQ328" i="2"/>
  <c r="FB328" i="2"/>
  <c r="FS328" i="2"/>
  <c r="FN389" i="2"/>
  <c r="FE389" i="2"/>
  <c r="EV389" i="2"/>
  <c r="FM389" i="2"/>
  <c r="ES389" i="2"/>
  <c r="FU389" i="2"/>
  <c r="FC389" i="2"/>
  <c r="FA324" i="2"/>
  <c r="EV324" i="2"/>
  <c r="FA360" i="2"/>
  <c r="FN360" i="2"/>
  <c r="FH346" i="2"/>
  <c r="FC346" i="2"/>
  <c r="FN515" i="2"/>
  <c r="FO515" i="2" s="1"/>
  <c r="FP515" i="2" s="1"/>
  <c r="FQ515" i="2" s="1"/>
  <c r="FN516" i="2"/>
  <c r="FO516" i="2" s="1"/>
  <c r="FP516" i="2" s="1"/>
  <c r="ES324" i="2"/>
  <c r="FR324" i="2"/>
  <c r="EX324" i="2"/>
  <c r="FH324" i="2"/>
  <c r="ER324" i="2"/>
  <c r="EU324" i="2"/>
  <c r="FO324" i="2"/>
  <c r="FG324" i="2"/>
  <c r="EP360" i="2"/>
  <c r="FE360" i="2"/>
  <c r="EV360" i="2"/>
  <c r="FK360" i="2"/>
  <c r="ER360" i="2"/>
  <c r="FB360" i="2"/>
  <c r="FM360" i="2"/>
  <c r="ET360" i="2"/>
  <c r="FU346" i="2"/>
  <c r="FM346" i="2"/>
  <c r="FI346" i="2"/>
  <c r="FA346" i="2"/>
  <c r="FS346" i="2"/>
  <c r="ET346" i="2"/>
  <c r="EP346" i="2"/>
  <c r="EU346" i="2"/>
  <c r="FN538" i="2"/>
  <c r="FO538" i="2" s="1"/>
  <c r="FP538" i="2" s="1"/>
  <c r="FQ538" i="2" s="1"/>
  <c r="FN487" i="2"/>
  <c r="FO487" i="2" s="1"/>
  <c r="FP487" i="2" s="1"/>
  <c r="FQ487" i="2" s="1"/>
  <c r="FT324" i="2"/>
  <c r="FD324" i="2"/>
  <c r="FE324" i="2"/>
  <c r="FC324" i="2"/>
  <c r="FU324" i="2"/>
  <c r="FN324" i="2"/>
  <c r="FK324" i="2"/>
  <c r="FF324" i="2"/>
  <c r="FR360" i="2"/>
  <c r="FJ360" i="2"/>
  <c r="FD360" i="2"/>
  <c r="FH360" i="2"/>
  <c r="FS360" i="2"/>
  <c r="FT360" i="2"/>
  <c r="EZ360" i="2"/>
  <c r="FP360" i="2"/>
  <c r="ER346" i="2"/>
  <c r="ES346" i="2"/>
  <c r="FF346" i="2"/>
  <c r="EQ346" i="2"/>
  <c r="FJ346" i="2"/>
  <c r="FQ346" i="2"/>
  <c r="FK346" i="2"/>
  <c r="FR346" i="2"/>
  <c r="FL324" i="2"/>
  <c r="FQ324" i="2"/>
  <c r="FM324" i="2"/>
  <c r="EY324" i="2"/>
  <c r="EZ324" i="2"/>
  <c r="EP324" i="2"/>
  <c r="FJ324" i="2"/>
  <c r="ES360" i="2"/>
  <c r="EY360" i="2"/>
  <c r="FI360" i="2"/>
  <c r="FU360" i="2"/>
  <c r="EW360" i="2"/>
  <c r="FG360" i="2"/>
  <c r="FC360" i="2"/>
  <c r="FB346" i="2"/>
  <c r="FO346" i="2"/>
  <c r="FE346" i="2"/>
  <c r="EV346" i="2"/>
  <c r="EW346" i="2"/>
  <c r="FL346" i="2"/>
  <c r="FN346" i="2"/>
  <c r="E70" i="3"/>
  <c r="E71" i="3"/>
  <c r="CB13" i="8"/>
  <c r="FD14" i="2"/>
  <c r="E73" i="3"/>
  <c r="FE14" i="2"/>
  <c r="E140" i="3"/>
  <c r="CB12" i="8"/>
  <c r="FD13" i="2"/>
  <c r="FE13" i="2"/>
  <c r="FE12" i="2"/>
  <c r="CB11" i="8"/>
  <c r="FD12" i="2"/>
  <c r="FE11" i="2"/>
  <c r="CB10" i="8"/>
  <c r="FD11" i="2"/>
  <c r="CB9" i="8"/>
  <c r="FD10" i="2"/>
  <c r="FE10" i="2"/>
  <c r="ET387" i="2"/>
  <c r="FI387" i="2"/>
  <c r="FS387" i="2"/>
  <c r="FM387" i="2"/>
  <c r="FH387" i="2"/>
  <c r="FK387" i="2"/>
  <c r="FD387" i="2"/>
  <c r="FQ387" i="2"/>
  <c r="FE387" i="2"/>
  <c r="FU387" i="2"/>
  <c r="FN387" i="2"/>
  <c r="FO387" i="2"/>
  <c r="FF387" i="2"/>
  <c r="EU387" i="2"/>
  <c r="EY387" i="2"/>
  <c r="FA387" i="2"/>
  <c r="FJ387" i="2"/>
  <c r="EZ387" i="2"/>
  <c r="FG387" i="2"/>
  <c r="FL387" i="2"/>
  <c r="EP387" i="2"/>
  <c r="EQ387" i="2"/>
  <c r="FT387" i="2"/>
  <c r="FR387" i="2"/>
  <c r="FC387" i="2"/>
  <c r="FB387" i="2"/>
  <c r="ES387" i="2"/>
  <c r="EX387" i="2"/>
  <c r="EV387" i="2"/>
  <c r="EW387" i="2"/>
  <c r="FP387" i="2"/>
  <c r="ER387" i="2"/>
  <c r="FN309" i="2"/>
  <c r="FG309" i="2"/>
  <c r="EZ309" i="2"/>
  <c r="FC309" i="2"/>
  <c r="FA309" i="2"/>
  <c r="ET309" i="2"/>
  <c r="FP309" i="2"/>
  <c r="FK309" i="2"/>
  <c r="FJ309" i="2"/>
  <c r="EP309" i="2"/>
  <c r="FM309" i="2"/>
  <c r="FT309" i="2"/>
  <c r="EW309" i="2"/>
  <c r="FI309" i="2"/>
  <c r="FF309" i="2"/>
  <c r="FU309" i="2"/>
  <c r="FH309" i="2"/>
  <c r="FQ309" i="2"/>
  <c r="FE309" i="2"/>
  <c r="EU309" i="2"/>
  <c r="ES309" i="2"/>
  <c r="FD309" i="2"/>
  <c r="FO309" i="2"/>
  <c r="FR309" i="2"/>
  <c r="EX309" i="2"/>
  <c r="EV309" i="2"/>
  <c r="ER309" i="2"/>
  <c r="EQ309" i="2"/>
  <c r="FB309" i="2"/>
  <c r="FL309" i="2"/>
  <c r="EY309" i="2"/>
  <c r="FS309" i="2"/>
  <c r="FT340" i="2"/>
  <c r="FG340" i="2"/>
  <c r="ER340" i="2"/>
  <c r="EQ340" i="2"/>
  <c r="FS340" i="2"/>
  <c r="FJ340" i="2"/>
  <c r="FH340" i="2"/>
  <c r="FL340" i="2"/>
  <c r="EX340" i="2"/>
  <c r="EY340" i="2"/>
  <c r="FE340" i="2"/>
  <c r="ET340" i="2"/>
  <c r="FB340" i="2"/>
  <c r="EV340" i="2"/>
  <c r="ES340" i="2"/>
  <c r="FN340" i="2"/>
  <c r="FI340" i="2"/>
  <c r="EW340" i="2"/>
  <c r="FO340" i="2"/>
  <c r="FF340" i="2"/>
  <c r="FP340" i="2"/>
  <c r="FA340" i="2"/>
  <c r="EP340" i="2"/>
  <c r="FQ340" i="2"/>
  <c r="FM340" i="2"/>
  <c r="FD340" i="2"/>
  <c r="FK340" i="2"/>
  <c r="EU340" i="2"/>
  <c r="FC340" i="2"/>
  <c r="FR340" i="2"/>
  <c r="EZ340" i="2"/>
  <c r="FU340" i="2"/>
  <c r="FM386" i="2"/>
  <c r="EX386" i="2"/>
  <c r="EP386" i="2"/>
  <c r="FN386" i="2"/>
  <c r="ET386" i="2"/>
  <c r="FS386" i="2"/>
  <c r="FR386" i="2"/>
  <c r="FF386" i="2"/>
  <c r="EV386" i="2"/>
  <c r="FP386" i="2"/>
  <c r="FO386" i="2"/>
  <c r="EZ386" i="2"/>
  <c r="EY386" i="2"/>
  <c r="FI386" i="2"/>
  <c r="FL386" i="2"/>
  <c r="FH386" i="2"/>
  <c r="ES386" i="2"/>
  <c r="FD386" i="2"/>
  <c r="FE386" i="2"/>
  <c r="FQ386" i="2"/>
  <c r="FA386" i="2"/>
  <c r="FC386" i="2"/>
  <c r="FT386" i="2"/>
  <c r="EW386" i="2"/>
  <c r="EU386" i="2"/>
  <c r="ER386" i="2"/>
  <c r="FG386" i="2"/>
  <c r="EQ386" i="2"/>
  <c r="FK386" i="2"/>
  <c r="FJ386" i="2"/>
  <c r="FU386" i="2"/>
  <c r="FB386" i="2"/>
  <c r="EN311" i="2"/>
  <c r="FI374" i="2"/>
  <c r="FF374" i="2"/>
  <c r="EP374" i="2"/>
  <c r="FN374" i="2"/>
  <c r="EV374" i="2"/>
  <c r="FG374" i="2"/>
  <c r="EX374" i="2"/>
  <c r="FB374" i="2"/>
  <c r="FS374" i="2"/>
  <c r="FD374" i="2"/>
  <c r="FE374" i="2"/>
  <c r="FU374" i="2"/>
  <c r="FR374" i="2"/>
  <c r="FA374" i="2"/>
  <c r="EY374" i="2"/>
  <c r="EW374" i="2"/>
  <c r="FC374" i="2"/>
  <c r="ET374" i="2"/>
  <c r="FH374" i="2"/>
  <c r="FL374" i="2"/>
  <c r="FO374" i="2"/>
  <c r="FP374" i="2"/>
  <c r="EU374" i="2"/>
  <c r="ER374" i="2"/>
  <c r="EQ374" i="2"/>
  <c r="FQ374" i="2"/>
  <c r="FM374" i="2"/>
  <c r="FT374" i="2"/>
  <c r="ES374" i="2"/>
  <c r="FJ374" i="2"/>
  <c r="FK374" i="2"/>
  <c r="EZ374" i="2"/>
  <c r="FH390" i="2"/>
  <c r="EP390" i="2"/>
  <c r="EU390" i="2"/>
  <c r="FM390" i="2"/>
  <c r="FB390" i="2"/>
  <c r="FO390" i="2"/>
  <c r="FL390" i="2"/>
  <c r="FP390" i="2"/>
  <c r="FD390" i="2"/>
  <c r="FU390" i="2"/>
  <c r="EZ390" i="2"/>
  <c r="FS390" i="2"/>
  <c r="EX390" i="2"/>
  <c r="FA390" i="2"/>
  <c r="FC390" i="2"/>
  <c r="FJ390" i="2"/>
  <c r="FQ390" i="2"/>
  <c r="FK390" i="2"/>
  <c r="FF390" i="2"/>
  <c r="ES390" i="2"/>
  <c r="EV390" i="2"/>
  <c r="FG390" i="2"/>
  <c r="FT390" i="2"/>
  <c r="FE390" i="2"/>
  <c r="FR390" i="2"/>
  <c r="FN390" i="2"/>
  <c r="EY390" i="2"/>
  <c r="EW390" i="2"/>
  <c r="EQ390" i="2"/>
  <c r="ET390" i="2"/>
  <c r="FI390" i="2"/>
  <c r="ER390" i="2"/>
  <c r="FM355" i="2"/>
  <c r="FN355" i="2"/>
  <c r="ES355" i="2"/>
  <c r="FE355" i="2"/>
  <c r="FB355" i="2"/>
  <c r="FP355" i="2"/>
  <c r="FO355" i="2"/>
  <c r="FI355" i="2"/>
  <c r="FU355" i="2"/>
  <c r="EZ355" i="2"/>
  <c r="EQ355" i="2"/>
  <c r="EU355" i="2"/>
  <c r="EX355" i="2"/>
  <c r="EP355" i="2"/>
  <c r="FF355" i="2"/>
  <c r="FL355" i="2"/>
  <c r="EV355" i="2"/>
  <c r="EY355" i="2"/>
  <c r="EW355" i="2"/>
  <c r="FR355" i="2"/>
  <c r="ET355" i="2"/>
  <c r="FJ355" i="2"/>
  <c r="FH355" i="2"/>
  <c r="FD355" i="2"/>
  <c r="FT355" i="2"/>
  <c r="FK355" i="2"/>
  <c r="FG355" i="2"/>
  <c r="ER355" i="2"/>
  <c r="FS355" i="2"/>
  <c r="FA355" i="2"/>
  <c r="FC355" i="2"/>
  <c r="FQ355" i="2"/>
  <c r="FP315" i="2"/>
  <c r="EU315" i="2"/>
  <c r="EW315" i="2"/>
  <c r="FJ315" i="2"/>
  <c r="FS315" i="2"/>
  <c r="FC315" i="2"/>
  <c r="EP315" i="2"/>
  <c r="FL315" i="2"/>
  <c r="FE315" i="2"/>
  <c r="FA315" i="2"/>
  <c r="FT315" i="2"/>
  <c r="FK315" i="2"/>
  <c r="EQ315" i="2"/>
  <c r="FB315" i="2"/>
  <c r="FQ315" i="2"/>
  <c r="ER315" i="2"/>
  <c r="FF315" i="2"/>
  <c r="EY315" i="2"/>
  <c r="FI315" i="2"/>
  <c r="FU315" i="2"/>
  <c r="FR315" i="2"/>
  <c r="FO315" i="2"/>
  <c r="ET315" i="2"/>
  <c r="EX315" i="2"/>
  <c r="EZ315" i="2"/>
  <c r="FH315" i="2"/>
  <c r="ES315" i="2"/>
  <c r="FM315" i="2"/>
  <c r="EV315" i="2"/>
  <c r="FG315" i="2"/>
  <c r="FD315" i="2"/>
  <c r="FN315" i="2"/>
  <c r="EN317" i="2"/>
  <c r="EW317" i="2" s="1"/>
  <c r="EN308" i="2"/>
  <c r="EN343" i="2"/>
  <c r="EN395" i="2"/>
  <c r="EQ395" i="2" s="1"/>
  <c r="EN402" i="2"/>
  <c r="FT402" i="2" s="1"/>
  <c r="EN403" i="2"/>
  <c r="FK403" i="2" s="1"/>
  <c r="EM385" i="2"/>
  <c r="EN385" i="2" s="1"/>
  <c r="FA377" i="2"/>
  <c r="FE377" i="2"/>
  <c r="EV377" i="2"/>
  <c r="FM377" i="2"/>
  <c r="FU377" i="2"/>
  <c r="FP377" i="2"/>
  <c r="EX377" i="2"/>
  <c r="EU377" i="2"/>
  <c r="FB377" i="2"/>
  <c r="ER377" i="2"/>
  <c r="ES377" i="2"/>
  <c r="EZ377" i="2"/>
  <c r="EY377" i="2"/>
  <c r="FG377" i="2"/>
  <c r="FO377" i="2"/>
  <c r="FJ377" i="2"/>
  <c r="ET377" i="2"/>
  <c r="FN377" i="2"/>
  <c r="FR377" i="2"/>
  <c r="FL377" i="2"/>
  <c r="FS377" i="2"/>
  <c r="FH377" i="2"/>
  <c r="EP377" i="2"/>
  <c r="EW377" i="2"/>
  <c r="EQ377" i="2"/>
  <c r="FF377" i="2"/>
  <c r="FQ377" i="2"/>
  <c r="FT377" i="2"/>
  <c r="FK377" i="2"/>
  <c r="FI377" i="2"/>
  <c r="FC377" i="2"/>
  <c r="FD377" i="2"/>
  <c r="FS380" i="2"/>
  <c r="FH380" i="2"/>
  <c r="FD380" i="2"/>
  <c r="FQ380" i="2"/>
  <c r="EX380" i="2"/>
  <c r="FF380" i="2"/>
  <c r="EQ380" i="2"/>
  <c r="EP380" i="2"/>
  <c r="EY380" i="2"/>
  <c r="ES380" i="2"/>
  <c r="ET380" i="2"/>
  <c r="FB380" i="2"/>
  <c r="ER380" i="2"/>
  <c r="FR380" i="2"/>
  <c r="EU380" i="2"/>
  <c r="FT380" i="2"/>
  <c r="EV380" i="2"/>
  <c r="FC380" i="2"/>
  <c r="FA380" i="2"/>
  <c r="FO380" i="2"/>
  <c r="FP380" i="2"/>
  <c r="FG380" i="2"/>
  <c r="EW380" i="2"/>
  <c r="FU380" i="2"/>
  <c r="FJ380" i="2"/>
  <c r="FL380" i="2"/>
  <c r="FM380" i="2"/>
  <c r="EZ380" i="2"/>
  <c r="FN380" i="2"/>
  <c r="FE380" i="2"/>
  <c r="FI380" i="2"/>
  <c r="FK380" i="2"/>
  <c r="FS378" i="2"/>
  <c r="FU378" i="2"/>
  <c r="EU378" i="2"/>
  <c r="FB378" i="2"/>
  <c r="FF378" i="2"/>
  <c r="FJ378" i="2"/>
  <c r="FM378" i="2"/>
  <c r="FD378" i="2"/>
  <c r="FR378" i="2"/>
  <c r="FC378" i="2"/>
  <c r="EV378" i="2"/>
  <c r="FN378" i="2"/>
  <c r="FG378" i="2"/>
  <c r="ES378" i="2"/>
  <c r="FP378" i="2"/>
  <c r="EZ378" i="2"/>
  <c r="FI378" i="2"/>
  <c r="EX378" i="2"/>
  <c r="FO378" i="2"/>
  <c r="FL378" i="2"/>
  <c r="ER378" i="2"/>
  <c r="EP378" i="2"/>
  <c r="FE378" i="2"/>
  <c r="ET378" i="2"/>
  <c r="FK378" i="2"/>
  <c r="FH378" i="2"/>
  <c r="EY378" i="2"/>
  <c r="EQ378" i="2"/>
  <c r="EW378" i="2"/>
  <c r="FQ378" i="2"/>
  <c r="FA378" i="2"/>
  <c r="FT378" i="2"/>
  <c r="FD395" i="2"/>
  <c r="FU371" i="2"/>
  <c r="FP371" i="2"/>
  <c r="FE371" i="2"/>
  <c r="EZ371" i="2"/>
  <c r="FB371" i="2"/>
  <c r="FL371" i="2"/>
  <c r="FJ371" i="2"/>
  <c r="FQ371" i="2"/>
  <c r="EX371" i="2"/>
  <c r="FK371" i="2"/>
  <c r="EU371" i="2"/>
  <c r="ET371" i="2"/>
  <c r="FG371" i="2"/>
  <c r="FO371" i="2"/>
  <c r="EV371" i="2"/>
  <c r="ES371" i="2"/>
  <c r="FN371" i="2"/>
  <c r="EQ371" i="2"/>
  <c r="EP371" i="2"/>
  <c r="FH371" i="2"/>
  <c r="FR371" i="2"/>
  <c r="FA371" i="2"/>
  <c r="FT371" i="2"/>
  <c r="FF371" i="2"/>
  <c r="FM371" i="2"/>
  <c r="FI371" i="2"/>
  <c r="ER371" i="2"/>
  <c r="EY371" i="2"/>
  <c r="FS371" i="2"/>
  <c r="FD371" i="2"/>
  <c r="FC371" i="2"/>
  <c r="EW371" i="2"/>
  <c r="FM348" i="2"/>
  <c r="EU348" i="2"/>
  <c r="FT348" i="2"/>
  <c r="FC348" i="2"/>
  <c r="EP348" i="2"/>
  <c r="FS348" i="2"/>
  <c r="EX348" i="2"/>
  <c r="FO348" i="2"/>
  <c r="EW348" i="2"/>
  <c r="FR348" i="2"/>
  <c r="FH348" i="2"/>
  <c r="FQ348" i="2"/>
  <c r="ES348" i="2"/>
  <c r="FI348" i="2"/>
  <c r="FN348" i="2"/>
  <c r="EV348" i="2"/>
  <c r="FG348" i="2"/>
  <c r="FB348" i="2"/>
  <c r="FK348" i="2"/>
  <c r="FA348" i="2"/>
  <c r="FP348" i="2"/>
  <c r="EQ348" i="2"/>
  <c r="ER348" i="2"/>
  <c r="FU348" i="2"/>
  <c r="FJ348" i="2"/>
  <c r="FL348" i="2"/>
  <c r="FD348" i="2"/>
  <c r="FF348" i="2"/>
  <c r="EZ348" i="2"/>
  <c r="EY348" i="2"/>
  <c r="ET348" i="2"/>
  <c r="FE348" i="2"/>
  <c r="FE345" i="2"/>
  <c r="FR345" i="2"/>
  <c r="FG345" i="2"/>
  <c r="EQ345" i="2"/>
  <c r="FB345" i="2"/>
  <c r="FC345" i="2"/>
  <c r="FN345" i="2"/>
  <c r="ES345" i="2"/>
  <c r="FM345" i="2"/>
  <c r="FP345" i="2"/>
  <c r="ET345" i="2"/>
  <c r="FQ345" i="2"/>
  <c r="EU345" i="2"/>
  <c r="FT345" i="2"/>
  <c r="FK345" i="2"/>
  <c r="EV345" i="2"/>
  <c r="FU345" i="2"/>
  <c r="FD345" i="2"/>
  <c r="FL345" i="2"/>
  <c r="EZ345" i="2"/>
  <c r="EY345" i="2"/>
  <c r="FF345" i="2"/>
  <c r="EX345" i="2"/>
  <c r="EW345" i="2"/>
  <c r="FI345" i="2"/>
  <c r="FJ345" i="2"/>
  <c r="FS345" i="2"/>
  <c r="FO345" i="2"/>
  <c r="ER345" i="2"/>
  <c r="EP345" i="2"/>
  <c r="FH345" i="2"/>
  <c r="FA345" i="2"/>
  <c r="FF333" i="2"/>
  <c r="FC333" i="2"/>
  <c r="FR333" i="2"/>
  <c r="FQ333" i="2"/>
  <c r="EZ333" i="2"/>
  <c r="FA333" i="2"/>
  <c r="FJ333" i="2"/>
  <c r="ES333" i="2"/>
  <c r="EV333" i="2"/>
  <c r="EX333" i="2"/>
  <c r="FE333" i="2"/>
  <c r="FG333" i="2"/>
  <c r="EY333" i="2"/>
  <c r="FN333" i="2"/>
  <c r="FT333" i="2"/>
  <c r="FS333" i="2"/>
  <c r="EU333" i="2"/>
  <c r="ER333" i="2"/>
  <c r="ET333" i="2"/>
  <c r="FL333" i="2"/>
  <c r="EW333" i="2"/>
  <c r="EQ333" i="2"/>
  <c r="FM333" i="2"/>
  <c r="FP333" i="2"/>
  <c r="FI333" i="2"/>
  <c r="EP333" i="2"/>
  <c r="FO333" i="2"/>
  <c r="FU333" i="2"/>
  <c r="FH333" i="2"/>
  <c r="FK333" i="2"/>
  <c r="FB333" i="2"/>
  <c r="FD333" i="2"/>
  <c r="FS370" i="2"/>
  <c r="FB370" i="2"/>
  <c r="FG370" i="2"/>
  <c r="FP370" i="2"/>
  <c r="ER370" i="2"/>
  <c r="EW370" i="2"/>
  <c r="FH370" i="2"/>
  <c r="EV370" i="2"/>
  <c r="FT370" i="2"/>
  <c r="FM370" i="2"/>
  <c r="FO370" i="2"/>
  <c r="FQ370" i="2"/>
  <c r="FE370" i="2"/>
  <c r="FC370" i="2"/>
  <c r="FR370" i="2"/>
  <c r="EP370" i="2"/>
  <c r="FA370" i="2"/>
  <c r="FL370" i="2"/>
  <c r="FF370" i="2"/>
  <c r="EZ370" i="2"/>
  <c r="FU370" i="2"/>
  <c r="EY370" i="2"/>
  <c r="FJ370" i="2"/>
  <c r="FK370" i="2"/>
  <c r="EX370" i="2"/>
  <c r="EU370" i="2"/>
  <c r="EQ370" i="2"/>
  <c r="FD370" i="2"/>
  <c r="FI370" i="2"/>
  <c r="ES370" i="2"/>
  <c r="ET370" i="2"/>
  <c r="FN370" i="2"/>
  <c r="FA322" i="2"/>
  <c r="FL322" i="2"/>
  <c r="FR322" i="2"/>
  <c r="EW322" i="2"/>
  <c r="EX322" i="2"/>
  <c r="FG322" i="2"/>
  <c r="FJ322" i="2"/>
  <c r="EQ322" i="2"/>
  <c r="FU322" i="2"/>
  <c r="FD322" i="2"/>
  <c r="FP322" i="2"/>
  <c r="FS322" i="2"/>
  <c r="ET322" i="2"/>
  <c r="FM322" i="2"/>
  <c r="FH322" i="2"/>
  <c r="FB322" i="2"/>
  <c r="ES322" i="2"/>
  <c r="EV322" i="2"/>
  <c r="FO322" i="2"/>
  <c r="EP322" i="2"/>
  <c r="FQ322" i="2"/>
  <c r="FE322" i="2"/>
  <c r="EU322" i="2"/>
  <c r="FK322" i="2"/>
  <c r="FI322" i="2"/>
  <c r="FN322" i="2"/>
  <c r="EY322" i="2"/>
  <c r="FF322" i="2"/>
  <c r="ER322" i="2"/>
  <c r="FC322" i="2"/>
  <c r="EZ322" i="2"/>
  <c r="FT322" i="2"/>
  <c r="FF364" i="2"/>
  <c r="EY364" i="2"/>
  <c r="FJ364" i="2"/>
  <c r="EV364" i="2"/>
  <c r="FU364" i="2"/>
  <c r="FH364" i="2"/>
  <c r="FM364" i="2"/>
  <c r="FS364" i="2"/>
  <c r="FB364" i="2"/>
  <c r="EU364" i="2"/>
  <c r="ER364" i="2"/>
  <c r="EZ364" i="2"/>
  <c r="FO364" i="2"/>
  <c r="FT364" i="2"/>
  <c r="FR364" i="2"/>
  <c r="FD364" i="2"/>
  <c r="FL364" i="2"/>
  <c r="FC364" i="2"/>
  <c r="ET364" i="2"/>
  <c r="EP364" i="2"/>
  <c r="EQ364" i="2"/>
  <c r="FQ364" i="2"/>
  <c r="FI364" i="2"/>
  <c r="FK364" i="2"/>
  <c r="EX364" i="2"/>
  <c r="FA364" i="2"/>
  <c r="FN364" i="2"/>
  <c r="ES364" i="2"/>
  <c r="FP364" i="2"/>
  <c r="FE364" i="2"/>
  <c r="FG364" i="2"/>
  <c r="EW364" i="2"/>
  <c r="FQ341" i="2"/>
  <c r="FD341" i="2"/>
  <c r="EW341" i="2"/>
  <c r="EZ341" i="2"/>
  <c r="FB341" i="2"/>
  <c r="FH341" i="2"/>
  <c r="FP341" i="2"/>
  <c r="FE341" i="2"/>
  <c r="FK341" i="2"/>
  <c r="FU341" i="2"/>
  <c r="FM341" i="2"/>
  <c r="EY341" i="2"/>
  <c r="EU341" i="2"/>
  <c r="EQ341" i="2"/>
  <c r="FR341" i="2"/>
  <c r="EX341" i="2"/>
  <c r="FN341" i="2"/>
  <c r="EP341" i="2"/>
  <c r="EV341" i="2"/>
  <c r="ER341" i="2"/>
  <c r="ES341" i="2"/>
  <c r="FO341" i="2"/>
  <c r="FL341" i="2"/>
  <c r="ET341" i="2"/>
  <c r="FJ341" i="2"/>
  <c r="FC341" i="2"/>
  <c r="FS341" i="2"/>
  <c r="FF341" i="2"/>
  <c r="FT341" i="2"/>
  <c r="FG341" i="2"/>
  <c r="FA341" i="2"/>
  <c r="FI341" i="2"/>
  <c r="EY401" i="2"/>
  <c r="EU401" i="2"/>
  <c r="FP401" i="2"/>
  <c r="ER401" i="2"/>
  <c r="EZ401" i="2"/>
  <c r="EW401" i="2"/>
  <c r="FH401" i="2"/>
  <c r="FL401" i="2"/>
  <c r="ES401" i="2"/>
  <c r="FE401" i="2"/>
  <c r="FB401" i="2"/>
  <c r="FC401" i="2"/>
  <c r="FD401" i="2"/>
  <c r="EQ401" i="2"/>
  <c r="FI401" i="2"/>
  <c r="FQ401" i="2"/>
  <c r="FR401" i="2"/>
  <c r="FJ401" i="2"/>
  <c r="FF401" i="2"/>
  <c r="EV401" i="2"/>
  <c r="FK401" i="2"/>
  <c r="FG401" i="2"/>
  <c r="EP401" i="2"/>
  <c r="FS401" i="2"/>
  <c r="FN401" i="2"/>
  <c r="ET401" i="2"/>
  <c r="FU401" i="2"/>
  <c r="FO401" i="2"/>
  <c r="EX401" i="2"/>
  <c r="FM401" i="2"/>
  <c r="FA401" i="2"/>
  <c r="FT401" i="2"/>
  <c r="FF323" i="2"/>
  <c r="FL323" i="2"/>
  <c r="EP323" i="2"/>
  <c r="FB323" i="2"/>
  <c r="ER323" i="2"/>
  <c r="EX323" i="2"/>
  <c r="FO323" i="2"/>
  <c r="FK323" i="2"/>
  <c r="EQ323" i="2"/>
  <c r="FR323" i="2"/>
  <c r="EW323" i="2"/>
  <c r="FP323" i="2"/>
  <c r="FN323" i="2"/>
  <c r="EY323" i="2"/>
  <c r="FS323" i="2"/>
  <c r="EV323" i="2"/>
  <c r="FD323" i="2"/>
  <c r="FU323" i="2"/>
  <c r="FH323" i="2"/>
  <c r="FA323" i="2"/>
  <c r="EU323" i="2"/>
  <c r="EZ323" i="2"/>
  <c r="ET323" i="2"/>
  <c r="FJ323" i="2"/>
  <c r="FE323" i="2"/>
  <c r="FC323" i="2"/>
  <c r="FI323" i="2"/>
  <c r="FM323" i="2"/>
  <c r="FT323" i="2"/>
  <c r="FG323" i="2"/>
  <c r="ES323" i="2"/>
  <c r="FQ323" i="2"/>
  <c r="FE332" i="2"/>
  <c r="FR332" i="2"/>
  <c r="FI332" i="2"/>
  <c r="FN332" i="2"/>
  <c r="FM332" i="2"/>
  <c r="FF332" i="2"/>
  <c r="FG332" i="2"/>
  <c r="FL332" i="2"/>
  <c r="FS332" i="2"/>
  <c r="EV332" i="2"/>
  <c r="FA332" i="2"/>
  <c r="EY332" i="2"/>
  <c r="ER332" i="2"/>
  <c r="ET332" i="2"/>
  <c r="FO332" i="2"/>
  <c r="EZ332" i="2"/>
  <c r="EX332" i="2"/>
  <c r="FB332" i="2"/>
  <c r="EP332" i="2"/>
  <c r="FQ332" i="2"/>
  <c r="FK332" i="2"/>
  <c r="FH332" i="2"/>
  <c r="FJ332" i="2"/>
  <c r="EU332" i="2"/>
  <c r="FT332" i="2"/>
  <c r="FP332" i="2"/>
  <c r="FC332" i="2"/>
  <c r="EQ332" i="2"/>
  <c r="ES332" i="2"/>
  <c r="EW332" i="2"/>
  <c r="FU332" i="2"/>
  <c r="FD332" i="2"/>
  <c r="FC388" i="2"/>
  <c r="EY388" i="2"/>
  <c r="EU388" i="2"/>
  <c r="FQ388" i="2"/>
  <c r="FM388" i="2"/>
  <c r="FS388" i="2"/>
  <c r="FI388" i="2"/>
  <c r="FN388" i="2"/>
  <c r="FF388" i="2"/>
  <c r="EW388" i="2"/>
  <c r="FO388" i="2"/>
  <c r="EX388" i="2"/>
  <c r="FG388" i="2"/>
  <c r="FU388" i="2"/>
  <c r="FP388" i="2"/>
  <c r="EP388" i="2"/>
  <c r="FJ388" i="2"/>
  <c r="FA388" i="2"/>
  <c r="FT388" i="2"/>
  <c r="ES388" i="2"/>
  <c r="EV388" i="2"/>
  <c r="ER388" i="2"/>
  <c r="FD388" i="2"/>
  <c r="FB388" i="2"/>
  <c r="EQ388" i="2"/>
  <c r="FK388" i="2"/>
  <c r="ET388" i="2"/>
  <c r="FL388" i="2"/>
  <c r="FH388" i="2"/>
  <c r="FE388" i="2"/>
  <c r="EZ388" i="2"/>
  <c r="FR388" i="2"/>
  <c r="EM304" i="2"/>
  <c r="EN304" i="2" s="1"/>
  <c r="EQ403" i="2"/>
  <c r="FC403" i="2"/>
  <c r="FM403" i="2"/>
  <c r="EV397" i="2"/>
  <c r="EZ397" i="2"/>
  <c r="FO397" i="2"/>
  <c r="FF397" i="2"/>
  <c r="FB397" i="2"/>
  <c r="FR397" i="2"/>
  <c r="FH397" i="2"/>
  <c r="FI397" i="2"/>
  <c r="FQ397" i="2"/>
  <c r="FE397" i="2"/>
  <c r="ER397" i="2"/>
  <c r="FD397" i="2"/>
  <c r="FT397" i="2"/>
  <c r="FP397" i="2"/>
  <c r="FM397" i="2"/>
  <c r="FU397" i="2"/>
  <c r="FK397" i="2"/>
  <c r="FA397" i="2"/>
  <c r="FN397" i="2"/>
  <c r="FJ397" i="2"/>
  <c r="ET397" i="2"/>
  <c r="FC397" i="2"/>
  <c r="EX397" i="2"/>
  <c r="ES397" i="2"/>
  <c r="FS397" i="2"/>
  <c r="EQ397" i="2"/>
  <c r="EY397" i="2"/>
  <c r="EP397" i="2"/>
  <c r="FL397" i="2"/>
  <c r="FG397" i="2"/>
  <c r="EU397" i="2"/>
  <c r="EW397" i="2"/>
  <c r="ER316" i="2"/>
  <c r="FR316" i="2"/>
  <c r="EU316" i="2"/>
  <c r="EP316" i="2"/>
  <c r="EX316" i="2"/>
  <c r="FG316" i="2"/>
  <c r="FO316" i="2"/>
  <c r="ES316" i="2"/>
  <c r="FC316" i="2"/>
  <c r="FF316" i="2"/>
  <c r="FS316" i="2"/>
  <c r="FA316" i="2"/>
  <c r="FK316" i="2"/>
  <c r="FQ316" i="2"/>
  <c r="FL316" i="2"/>
  <c r="FD316" i="2"/>
  <c r="EW316" i="2"/>
  <c r="EV316" i="2"/>
  <c r="FU316" i="2"/>
  <c r="EY316" i="2"/>
  <c r="FB316" i="2"/>
  <c r="EZ316" i="2"/>
  <c r="FI316" i="2"/>
  <c r="FE316" i="2"/>
  <c r="FJ316" i="2"/>
  <c r="FN316" i="2"/>
  <c r="FM316" i="2"/>
  <c r="EQ316" i="2"/>
  <c r="FT316" i="2"/>
  <c r="FH316" i="2"/>
  <c r="FP316" i="2"/>
  <c r="ET316" i="2"/>
  <c r="FM399" i="2"/>
  <c r="FS399" i="2"/>
  <c r="FD399" i="2"/>
  <c r="ER399" i="2"/>
  <c r="EQ399" i="2"/>
  <c r="FN399" i="2"/>
  <c r="EY399" i="2"/>
  <c r="FK399" i="2"/>
  <c r="FJ399" i="2"/>
  <c r="FI399" i="2"/>
  <c r="FE399" i="2"/>
  <c r="FU399" i="2"/>
  <c r="FC399" i="2"/>
  <c r="FG399" i="2"/>
  <c r="FP399" i="2"/>
  <c r="ET399" i="2"/>
  <c r="EP399" i="2"/>
  <c r="FO399" i="2"/>
  <c r="FR399" i="2"/>
  <c r="EV399" i="2"/>
  <c r="FA399" i="2"/>
  <c r="EZ399" i="2"/>
  <c r="FB399" i="2"/>
  <c r="ES399" i="2"/>
  <c r="FH399" i="2"/>
  <c r="EX399" i="2"/>
  <c r="FL399" i="2"/>
  <c r="FF399" i="2"/>
  <c r="EW399" i="2"/>
  <c r="FT399" i="2"/>
  <c r="FQ399" i="2"/>
  <c r="EU399" i="2"/>
  <c r="EX393" i="2"/>
  <c r="FH393" i="2"/>
  <c r="EZ393" i="2"/>
  <c r="FU393" i="2"/>
  <c r="FK393" i="2"/>
  <c r="FQ393" i="2"/>
  <c r="FC393" i="2"/>
  <c r="FJ393" i="2"/>
  <c r="ET393" i="2"/>
  <c r="FB393" i="2"/>
  <c r="FE393" i="2"/>
  <c r="FD393" i="2"/>
  <c r="EY393" i="2"/>
  <c r="ES393" i="2"/>
  <c r="FO393" i="2"/>
  <c r="EQ393" i="2"/>
  <c r="FP393" i="2"/>
  <c r="EV393" i="2"/>
  <c r="FM393" i="2"/>
  <c r="ER393" i="2"/>
  <c r="FS393" i="2"/>
  <c r="FI393" i="2"/>
  <c r="FG393" i="2"/>
  <c r="FR393" i="2"/>
  <c r="EW393" i="2"/>
  <c r="FN393" i="2"/>
  <c r="FF393" i="2"/>
  <c r="EU393" i="2"/>
  <c r="FT393" i="2"/>
  <c r="FL393" i="2"/>
  <c r="EP393" i="2"/>
  <c r="FA393" i="2"/>
  <c r="FR327" i="2"/>
  <c r="FE327" i="2"/>
  <c r="FG327" i="2"/>
  <c r="FD327" i="2"/>
  <c r="FU327" i="2"/>
  <c r="FT327" i="2"/>
  <c r="EP327" i="2"/>
  <c r="EZ327" i="2"/>
  <c r="FP327" i="2"/>
  <c r="EQ327" i="2"/>
  <c r="FI327" i="2"/>
  <c r="FQ327" i="2"/>
  <c r="FF327" i="2"/>
  <c r="ET327" i="2"/>
  <c r="EV327" i="2"/>
  <c r="EY327" i="2"/>
  <c r="FA327" i="2"/>
  <c r="EW327" i="2"/>
  <c r="FN327" i="2"/>
  <c r="FO327" i="2"/>
  <c r="EX327" i="2"/>
  <c r="FH327" i="2"/>
  <c r="FM327" i="2"/>
  <c r="FB327" i="2"/>
  <c r="ER327" i="2"/>
  <c r="FK327" i="2"/>
  <c r="FS327" i="2"/>
  <c r="FC327" i="2"/>
  <c r="FJ327" i="2"/>
  <c r="ES327" i="2"/>
  <c r="EU327" i="2"/>
  <c r="FL327" i="2"/>
  <c r="EU106" i="2"/>
  <c r="EU110" i="2"/>
  <c r="EU107" i="2"/>
  <c r="EU109" i="2"/>
  <c r="EU108" i="2"/>
  <c r="E10" i="3" s="1"/>
  <c r="AD12" i="7" s="1"/>
  <c r="EL109" i="2"/>
  <c r="EL107" i="2"/>
  <c r="EL110" i="2"/>
  <c r="EL106" i="2"/>
  <c r="EL108" i="2"/>
  <c r="ES107" i="2"/>
  <c r="ES110" i="2"/>
  <c r="ES106" i="2"/>
  <c r="ES109" i="2"/>
  <c r="ES108" i="2"/>
  <c r="EP106" i="2"/>
  <c r="EP107" i="2"/>
  <c r="EP110" i="2"/>
  <c r="EP109" i="2"/>
  <c r="EP108" i="2"/>
  <c r="H9" i="3" s="1"/>
  <c r="EQ109" i="2"/>
  <c r="EQ106" i="2"/>
  <c r="EQ110" i="2"/>
  <c r="EQ107" i="2"/>
  <c r="EQ108" i="2"/>
  <c r="I9" i="3" s="1"/>
  <c r="FC362" i="2"/>
  <c r="FN362" i="2"/>
  <c r="FP362" i="2"/>
  <c r="FM362" i="2"/>
  <c r="FB362" i="2"/>
  <c r="ER362" i="2"/>
  <c r="EZ362" i="2"/>
  <c r="EV362" i="2"/>
  <c r="FJ362" i="2"/>
  <c r="FH362" i="2"/>
  <c r="EW362" i="2"/>
  <c r="FU362" i="2"/>
  <c r="ES362" i="2"/>
  <c r="FD362" i="2"/>
  <c r="FE362" i="2"/>
  <c r="FA362" i="2"/>
  <c r="ET362" i="2"/>
  <c r="FI362" i="2"/>
  <c r="EU362" i="2"/>
  <c r="EY362" i="2"/>
  <c r="FQ362" i="2"/>
  <c r="FK362" i="2"/>
  <c r="EX362" i="2"/>
  <c r="FF362" i="2"/>
  <c r="FO362" i="2"/>
  <c r="FL362" i="2"/>
  <c r="FT362" i="2"/>
  <c r="FS362" i="2"/>
  <c r="FR362" i="2"/>
  <c r="EP362" i="2"/>
  <c r="FG362" i="2"/>
  <c r="EQ362" i="2"/>
  <c r="FP349" i="2"/>
  <c r="ES349" i="2"/>
  <c r="FL349" i="2"/>
  <c r="EP349" i="2"/>
  <c r="FA349" i="2"/>
  <c r="FU349" i="2"/>
  <c r="FR349" i="2"/>
  <c r="FF349" i="2"/>
  <c r="FQ349" i="2"/>
  <c r="FG349" i="2"/>
  <c r="ET349" i="2"/>
  <c r="EY349" i="2"/>
  <c r="EX349" i="2"/>
  <c r="ER349" i="2"/>
  <c r="FI349" i="2"/>
  <c r="EV349" i="2"/>
  <c r="EZ349" i="2"/>
  <c r="FH349" i="2"/>
  <c r="FM349" i="2"/>
  <c r="FK349" i="2"/>
  <c r="FS349" i="2"/>
  <c r="FT349" i="2"/>
  <c r="EQ349" i="2"/>
  <c r="FD349" i="2"/>
  <c r="FE349" i="2"/>
  <c r="FB349" i="2"/>
  <c r="FC349" i="2"/>
  <c r="FO349" i="2"/>
  <c r="EW349" i="2"/>
  <c r="EU349" i="2"/>
  <c r="FJ349" i="2"/>
  <c r="FN349" i="2"/>
  <c r="EX391" i="2"/>
  <c r="FH391" i="2"/>
  <c r="ER391" i="2"/>
  <c r="EZ391" i="2"/>
  <c r="FA391" i="2"/>
  <c r="ET391" i="2"/>
  <c r="FC391" i="2"/>
  <c r="FR391" i="2"/>
  <c r="FO391" i="2"/>
  <c r="ES391" i="2"/>
  <c r="FS391" i="2"/>
  <c r="FB391" i="2"/>
  <c r="FT391" i="2"/>
  <c r="EU391" i="2"/>
  <c r="FU391" i="2"/>
  <c r="FP391" i="2"/>
  <c r="FL391" i="2"/>
  <c r="EP391" i="2"/>
  <c r="FD391" i="2"/>
  <c r="FG391" i="2"/>
  <c r="FN391" i="2"/>
  <c r="EV391" i="2"/>
  <c r="FF391" i="2"/>
  <c r="FQ391" i="2"/>
  <c r="FK391" i="2"/>
  <c r="FE391" i="2"/>
  <c r="EQ391" i="2"/>
  <c r="FJ391" i="2"/>
  <c r="FI391" i="2"/>
  <c r="EY391" i="2"/>
  <c r="FM391" i="2"/>
  <c r="EW391" i="2"/>
  <c r="FN507" i="2"/>
  <c r="FO507" i="2" s="1"/>
  <c r="FN520" i="2"/>
  <c r="FO520" i="2" s="1"/>
  <c r="FN532" i="2"/>
  <c r="FO532" i="2" s="1"/>
  <c r="FN524" i="2"/>
  <c r="FO524" i="2" s="1"/>
  <c r="FN555" i="2"/>
  <c r="FO555" i="2" s="1"/>
  <c r="FN513" i="2"/>
  <c r="FO513" i="2" s="1"/>
  <c r="FN478" i="2"/>
  <c r="FO478" i="2" s="1"/>
  <c r="FN490" i="2"/>
  <c r="FO490" i="2" s="1"/>
  <c r="FN536" i="2"/>
  <c r="FO536" i="2" s="1"/>
  <c r="FN528" i="2"/>
  <c r="FO528" i="2" s="1"/>
  <c r="FN530" i="2"/>
  <c r="FO530" i="2" s="1"/>
  <c r="FN543" i="2"/>
  <c r="FO543" i="2" s="1"/>
  <c r="FN552" i="2"/>
  <c r="FO552" i="2" s="1"/>
  <c r="FN479" i="2"/>
  <c r="FO479" i="2" s="1"/>
  <c r="FN521" i="2"/>
  <c r="FO521" i="2" s="1"/>
  <c r="FN472" i="2"/>
  <c r="FO472" i="2" s="1"/>
  <c r="FN503" i="2"/>
  <c r="FO503" i="2" s="1"/>
  <c r="FN505" i="2"/>
  <c r="FO505" i="2" s="1"/>
  <c r="FN511" i="2"/>
  <c r="FO511" i="2" s="1"/>
  <c r="FN471" i="2"/>
  <c r="FO471" i="2" s="1"/>
  <c r="FN460" i="2"/>
  <c r="FO460" i="2" s="1"/>
  <c r="FN492" i="2"/>
  <c r="FO492" i="2" s="1"/>
  <c r="FN556" i="2"/>
  <c r="FO556" i="2" s="1"/>
  <c r="FN466" i="2"/>
  <c r="FO466" i="2" s="1"/>
  <c r="FP312" i="2"/>
  <c r="FK312" i="2"/>
  <c r="FO312" i="2"/>
  <c r="ER312" i="2"/>
  <c r="FS312" i="2"/>
  <c r="EQ312" i="2"/>
  <c r="FJ312" i="2"/>
  <c r="FT312" i="2"/>
  <c r="ES312" i="2"/>
  <c r="EX312" i="2"/>
  <c r="FG312" i="2"/>
  <c r="EV312" i="2"/>
  <c r="FR312" i="2"/>
  <c r="FU312" i="2"/>
  <c r="FH312" i="2"/>
  <c r="FL312" i="2"/>
  <c r="FA312" i="2"/>
  <c r="FD312" i="2"/>
  <c r="FM312" i="2"/>
  <c r="EZ312" i="2"/>
  <c r="ET312" i="2"/>
  <c r="EU312" i="2"/>
  <c r="EY312" i="2"/>
  <c r="FI312" i="2"/>
  <c r="FN312" i="2"/>
  <c r="FC312" i="2"/>
  <c r="FF312" i="2"/>
  <c r="EP312" i="2"/>
  <c r="FE312" i="2"/>
  <c r="FB312" i="2"/>
  <c r="FQ312" i="2"/>
  <c r="EW312" i="2"/>
  <c r="EM350" i="2"/>
  <c r="EN350" i="2" s="1"/>
  <c r="EN354" i="2"/>
  <c r="EN318" i="2"/>
  <c r="EN314" i="2"/>
  <c r="EM400" i="2"/>
  <c r="EN400" i="2" s="1"/>
  <c r="EN384" i="2"/>
  <c r="EM353" i="2"/>
  <c r="EN353" i="2" s="1"/>
  <c r="EW106" i="2"/>
  <c r="EW110" i="2"/>
  <c r="EW109" i="2"/>
  <c r="EW107" i="2"/>
  <c r="EW108" i="2"/>
  <c r="G10" i="3" s="1"/>
  <c r="AF12" i="7" s="1"/>
  <c r="EO107" i="2"/>
  <c r="EO106" i="2"/>
  <c r="EO110" i="2"/>
  <c r="EO109" i="2"/>
  <c r="EO108" i="2"/>
  <c r="G9" i="3" s="1"/>
  <c r="EK107" i="2"/>
  <c r="EK109" i="2"/>
  <c r="EK106" i="2"/>
  <c r="EK110" i="2"/>
  <c r="EK108" i="2"/>
  <c r="EV106" i="2"/>
  <c r="EV107" i="2"/>
  <c r="EV110" i="2"/>
  <c r="EV109" i="2"/>
  <c r="EV108" i="2"/>
  <c r="F10" i="3" s="1"/>
  <c r="AE12" i="7" s="1"/>
  <c r="FE358" i="2"/>
  <c r="FD358" i="2"/>
  <c r="ER358" i="2"/>
  <c r="ES358" i="2"/>
  <c r="FR358" i="2"/>
  <c r="EP358" i="2"/>
  <c r="FJ358" i="2"/>
  <c r="FG358" i="2"/>
  <c r="FK358" i="2"/>
  <c r="EX358" i="2"/>
  <c r="EQ358" i="2"/>
  <c r="FA358" i="2"/>
  <c r="FI358" i="2"/>
  <c r="EW358" i="2"/>
  <c r="EV358" i="2"/>
  <c r="FP358" i="2"/>
  <c r="EY358" i="2"/>
  <c r="FC358" i="2"/>
  <c r="FF358" i="2"/>
  <c r="EZ358" i="2"/>
  <c r="FB358" i="2"/>
  <c r="FM358" i="2"/>
  <c r="FH358" i="2"/>
  <c r="FT358" i="2"/>
  <c r="FN358" i="2"/>
  <c r="FO358" i="2"/>
  <c r="FS358" i="2"/>
  <c r="ET358" i="2"/>
  <c r="FL358" i="2"/>
  <c r="FU358" i="2"/>
  <c r="FQ358" i="2"/>
  <c r="EU358" i="2"/>
  <c r="FJ306" i="2"/>
  <c r="ER306" i="2"/>
  <c r="FG306" i="2"/>
  <c r="FF306" i="2"/>
  <c r="ET306" i="2"/>
  <c r="FL306" i="2"/>
  <c r="FP306" i="2"/>
  <c r="FA306" i="2"/>
  <c r="EP306" i="2"/>
  <c r="FS306" i="2"/>
  <c r="FI306" i="2"/>
  <c r="FR306" i="2"/>
  <c r="FE306" i="2"/>
  <c r="FO306" i="2"/>
  <c r="FD306" i="2"/>
  <c r="EV306" i="2"/>
  <c r="FQ306" i="2"/>
  <c r="FK306" i="2"/>
  <c r="EY306" i="2"/>
  <c r="ES306" i="2"/>
  <c r="EZ306" i="2"/>
  <c r="FT306" i="2"/>
  <c r="FN306" i="2"/>
  <c r="FC306" i="2"/>
  <c r="FB306" i="2"/>
  <c r="FU306" i="2"/>
  <c r="FH306" i="2"/>
  <c r="EX306" i="2"/>
  <c r="EW306" i="2"/>
  <c r="EQ306" i="2"/>
  <c r="EU306" i="2"/>
  <c r="FM306" i="2"/>
  <c r="FN540" i="2"/>
  <c r="FO540" i="2" s="1"/>
  <c r="FN527" i="2"/>
  <c r="FO527" i="2" s="1"/>
  <c r="FN537" i="2"/>
  <c r="FO537" i="2" s="1"/>
  <c r="FN459" i="2"/>
  <c r="FO459" i="2" s="1"/>
  <c r="FN510" i="2"/>
  <c r="FO510" i="2" s="1"/>
  <c r="FN457" i="2"/>
  <c r="FN474" i="2"/>
  <c r="FO474" i="2" s="1"/>
  <c r="FN499" i="2"/>
  <c r="FO499" i="2" s="1"/>
  <c r="FN506" i="2"/>
  <c r="FO506" i="2" s="1"/>
  <c r="FN465" i="2"/>
  <c r="FO465" i="2" s="1"/>
  <c r="FN464" i="2"/>
  <c r="FO464" i="2" s="1"/>
  <c r="FN477" i="2"/>
  <c r="FO477" i="2" s="1"/>
  <c r="FN551" i="2"/>
  <c r="FO551" i="2" s="1"/>
  <c r="FN539" i="2"/>
  <c r="FO539" i="2" s="1"/>
  <c r="FN483" i="2"/>
  <c r="FO483" i="2" s="1"/>
  <c r="FN550" i="2"/>
  <c r="FO550" i="2" s="1"/>
  <c r="FN504" i="2"/>
  <c r="FO504" i="2" s="1"/>
  <c r="FN480" i="2"/>
  <c r="FO480" i="2" s="1"/>
  <c r="FN469" i="2"/>
  <c r="FO469" i="2" s="1"/>
  <c r="FN534" i="2"/>
  <c r="FO534" i="2" s="1"/>
  <c r="FN493" i="2"/>
  <c r="FO493" i="2" s="1"/>
  <c r="FN470" i="2"/>
  <c r="FO470" i="2" s="1"/>
  <c r="CB5" i="8"/>
  <c r="FD6" i="2"/>
  <c r="FE6" i="2"/>
  <c r="E64" i="3"/>
  <c r="EM363" i="2"/>
  <c r="EN363" i="2" s="1"/>
  <c r="FB365" i="2"/>
  <c r="FM365" i="2"/>
  <c r="FA365" i="2"/>
  <c r="FQ365" i="2"/>
  <c r="FI365" i="2"/>
  <c r="FP365" i="2"/>
  <c r="EW365" i="2"/>
  <c r="FT365" i="2"/>
  <c r="ET365" i="2"/>
  <c r="ES365" i="2"/>
  <c r="FL365" i="2"/>
  <c r="FC365" i="2"/>
  <c r="FG365" i="2"/>
  <c r="FO365" i="2"/>
  <c r="EV365" i="2"/>
  <c r="EY365" i="2"/>
  <c r="FR365" i="2"/>
  <c r="FE365" i="2"/>
  <c r="EX365" i="2"/>
  <c r="ER365" i="2"/>
  <c r="FH365" i="2"/>
  <c r="FF365" i="2"/>
  <c r="FJ365" i="2"/>
  <c r="FK365" i="2"/>
  <c r="FD365" i="2"/>
  <c r="FU365" i="2"/>
  <c r="FS365" i="2"/>
  <c r="EZ365" i="2"/>
  <c r="FN365" i="2"/>
  <c r="EU365" i="2"/>
  <c r="EQ365" i="2"/>
  <c r="EP365" i="2"/>
  <c r="ET351" i="2"/>
  <c r="FR351" i="2"/>
  <c r="EY351" i="2"/>
  <c r="ES351" i="2"/>
  <c r="FH351" i="2"/>
  <c r="EQ351" i="2"/>
  <c r="EP351" i="2"/>
  <c r="FI351" i="2"/>
  <c r="ER351" i="2"/>
  <c r="FL351" i="2"/>
  <c r="EW351" i="2"/>
  <c r="FT351" i="2"/>
  <c r="FU351" i="2"/>
  <c r="FC351" i="2"/>
  <c r="FN351" i="2"/>
  <c r="FP351" i="2"/>
  <c r="FD351" i="2"/>
  <c r="FE351" i="2"/>
  <c r="EU351" i="2"/>
  <c r="FS351" i="2"/>
  <c r="EV351" i="2"/>
  <c r="EZ351" i="2"/>
  <c r="FK351" i="2"/>
  <c r="FF351" i="2"/>
  <c r="FB351" i="2"/>
  <c r="FA351" i="2"/>
  <c r="FM351" i="2"/>
  <c r="FQ351" i="2"/>
  <c r="FG351" i="2"/>
  <c r="FJ351" i="2"/>
  <c r="EX351" i="2"/>
  <c r="FO351" i="2"/>
  <c r="EM369" i="2"/>
  <c r="EN369" i="2" s="1"/>
  <c r="EX339" i="2"/>
  <c r="FG339" i="2"/>
  <c r="EV339" i="2"/>
  <c r="FL339" i="2"/>
  <c r="EZ339" i="2"/>
  <c r="ER339" i="2"/>
  <c r="EY339" i="2"/>
  <c r="FH339" i="2"/>
  <c r="EU339" i="2"/>
  <c r="ET339" i="2"/>
  <c r="FF339" i="2"/>
  <c r="EW339" i="2"/>
  <c r="ES339" i="2"/>
  <c r="FA339" i="2"/>
  <c r="FR339" i="2"/>
  <c r="FI339" i="2"/>
  <c r="FN339" i="2"/>
  <c r="FC339" i="2"/>
  <c r="FS339" i="2"/>
  <c r="FD339" i="2"/>
  <c r="FT339" i="2"/>
  <c r="EQ339" i="2"/>
  <c r="FE339" i="2"/>
  <c r="FP339" i="2"/>
  <c r="FB339" i="2"/>
  <c r="EP339" i="2"/>
  <c r="FM339" i="2"/>
  <c r="FU339" i="2"/>
  <c r="FQ339" i="2"/>
  <c r="FK339" i="2"/>
  <c r="FJ339" i="2"/>
  <c r="FO339" i="2"/>
  <c r="EN375" i="2"/>
  <c r="EN320" i="2"/>
  <c r="EN376" i="2"/>
  <c r="EZ109" i="2"/>
  <c r="EZ106" i="2"/>
  <c r="EZ110" i="2"/>
  <c r="EZ107" i="2"/>
  <c r="EZ108" i="2"/>
  <c r="J10" i="3" s="1"/>
  <c r="EY110" i="2"/>
  <c r="EY106" i="2"/>
  <c r="EY109" i="2"/>
  <c r="EY107" i="2"/>
  <c r="EY108" i="2"/>
  <c r="I10" i="3" s="1"/>
  <c r="AH12" i="7" s="1"/>
  <c r="EX107" i="2"/>
  <c r="EX106" i="2"/>
  <c r="EX109" i="2"/>
  <c r="EX110" i="2"/>
  <c r="EX108" i="2"/>
  <c r="H10" i="3" s="1"/>
  <c r="AG12" i="7" s="1"/>
  <c r="E67" i="3"/>
  <c r="CB4" i="8"/>
  <c r="FE5" i="2"/>
  <c r="FD5" i="2"/>
  <c r="FB325" i="2"/>
  <c r="EX325" i="2"/>
  <c r="FT325" i="2"/>
  <c r="EP325" i="2"/>
  <c r="FR325" i="2"/>
  <c r="ER325" i="2"/>
  <c r="FS325" i="2"/>
  <c r="FD325" i="2"/>
  <c r="FE325" i="2"/>
  <c r="FF325" i="2"/>
  <c r="FM325" i="2"/>
  <c r="FN325" i="2"/>
  <c r="FU325" i="2"/>
  <c r="FC325" i="2"/>
  <c r="FH325" i="2"/>
  <c r="FJ325" i="2"/>
  <c r="EW325" i="2"/>
  <c r="FK325" i="2"/>
  <c r="ES325" i="2"/>
  <c r="FP325" i="2"/>
  <c r="ET325" i="2"/>
  <c r="EQ325" i="2"/>
  <c r="FL325" i="2"/>
  <c r="EU325" i="2"/>
  <c r="EZ325" i="2"/>
  <c r="FO325" i="2"/>
  <c r="FQ325" i="2"/>
  <c r="FA325" i="2"/>
  <c r="EY325" i="2"/>
  <c r="FI325" i="2"/>
  <c r="FG325" i="2"/>
  <c r="EV325" i="2"/>
  <c r="FU334" i="2"/>
  <c r="FE334" i="2"/>
  <c r="FG334" i="2"/>
  <c r="FD334" i="2"/>
  <c r="FP334" i="2"/>
  <c r="FM334" i="2"/>
  <c r="EP334" i="2"/>
  <c r="FS334" i="2"/>
  <c r="FC334" i="2"/>
  <c r="FQ334" i="2"/>
  <c r="EU334" i="2"/>
  <c r="EQ334" i="2"/>
  <c r="ER334" i="2"/>
  <c r="FK334" i="2"/>
  <c r="FI334" i="2"/>
  <c r="FN334" i="2"/>
  <c r="ET334" i="2"/>
  <c r="FA334" i="2"/>
  <c r="FB334" i="2"/>
  <c r="FH334" i="2"/>
  <c r="FR334" i="2"/>
  <c r="EV334" i="2"/>
  <c r="FO334" i="2"/>
  <c r="EX334" i="2"/>
  <c r="EW334" i="2"/>
  <c r="FL334" i="2"/>
  <c r="EZ334" i="2"/>
  <c r="FF334" i="2"/>
  <c r="ES334" i="2"/>
  <c r="EY334" i="2"/>
  <c r="FJ334" i="2"/>
  <c r="FT334" i="2"/>
  <c r="FN501" i="2"/>
  <c r="FO501" i="2" s="1"/>
  <c r="FN519" i="2"/>
  <c r="FO519" i="2" s="1"/>
  <c r="FN485" i="2"/>
  <c r="FO485" i="2" s="1"/>
  <c r="FN525" i="2"/>
  <c r="FO525" i="2" s="1"/>
  <c r="FN535" i="2"/>
  <c r="FO535" i="2" s="1"/>
  <c r="FN554" i="2"/>
  <c r="FO554" i="2" s="1"/>
  <c r="FN463" i="2"/>
  <c r="FO463" i="2" s="1"/>
  <c r="FN481" i="2"/>
  <c r="FO481" i="2" s="1"/>
  <c r="FN462" i="2"/>
  <c r="FO462" i="2" s="1"/>
  <c r="FN489" i="2"/>
  <c r="FO489" i="2" s="1"/>
  <c r="FN529" i="2"/>
  <c r="FO529" i="2" s="1"/>
  <c r="FN541" i="2"/>
  <c r="FO541" i="2" s="1"/>
  <c r="FN548" i="2"/>
  <c r="FO548" i="2" s="1"/>
  <c r="FN486" i="2"/>
  <c r="FO486" i="2" s="1"/>
  <c r="FN547" i="2"/>
  <c r="FO547" i="2" s="1"/>
  <c r="FN467" i="2"/>
  <c r="FO467" i="2" s="1"/>
  <c r="FN488" i="2"/>
  <c r="FO488" i="2" s="1"/>
  <c r="FN509" i="2"/>
  <c r="FO509" i="2" s="1"/>
  <c r="FN475" i="2"/>
  <c r="FO475" i="2" s="1"/>
  <c r="FN495" i="2"/>
  <c r="FO495" i="2" s="1"/>
  <c r="FN545" i="2"/>
  <c r="FO545" i="2" s="1"/>
  <c r="FN502" i="2"/>
  <c r="FO502" i="2" s="1"/>
  <c r="FN549" i="2"/>
  <c r="FO549" i="2" s="1"/>
  <c r="EM396" i="2"/>
  <c r="EN396" i="2" s="1"/>
  <c r="EM347" i="2"/>
  <c r="EN347" i="2" s="1"/>
  <c r="EM357" i="2"/>
  <c r="EN357" i="2" s="1"/>
  <c r="EN373" i="2"/>
  <c r="EM361" i="2"/>
  <c r="EN361" i="2" s="1"/>
  <c r="FU372" i="2"/>
  <c r="ES372" i="2"/>
  <c r="FJ372" i="2"/>
  <c r="EU372" i="2"/>
  <c r="FA372" i="2"/>
  <c r="FD372" i="2"/>
  <c r="EZ372" i="2"/>
  <c r="FT372" i="2"/>
  <c r="FO372" i="2"/>
  <c r="FC372" i="2"/>
  <c r="FS372" i="2"/>
  <c r="EX372" i="2"/>
  <c r="ET372" i="2"/>
  <c r="EW372" i="2"/>
  <c r="FB372" i="2"/>
  <c r="EY372" i="2"/>
  <c r="FE372" i="2"/>
  <c r="FN372" i="2"/>
  <c r="FM372" i="2"/>
  <c r="FP372" i="2"/>
  <c r="FI372" i="2"/>
  <c r="ER372" i="2"/>
  <c r="FH372" i="2"/>
  <c r="EQ372" i="2"/>
  <c r="FK372" i="2"/>
  <c r="EP372" i="2"/>
  <c r="FG372" i="2"/>
  <c r="FF372" i="2"/>
  <c r="FQ372" i="2"/>
  <c r="FL372" i="2"/>
  <c r="EV372" i="2"/>
  <c r="FR372" i="2"/>
  <c r="FM342" i="2"/>
  <c r="EX342" i="2"/>
  <c r="FT342" i="2"/>
  <c r="FH342" i="2"/>
  <c r="EW342" i="2"/>
  <c r="FI342" i="2"/>
  <c r="EQ342" i="2"/>
  <c r="FC342" i="2"/>
  <c r="FB342" i="2"/>
  <c r="FS342" i="2"/>
  <c r="FJ342" i="2"/>
  <c r="ET342" i="2"/>
  <c r="FK342" i="2"/>
  <c r="FD342" i="2"/>
  <c r="FQ342" i="2"/>
  <c r="FE342" i="2"/>
  <c r="FG342" i="2"/>
  <c r="ER342" i="2"/>
  <c r="FR342" i="2"/>
  <c r="FO342" i="2"/>
  <c r="EZ342" i="2"/>
  <c r="EU342" i="2"/>
  <c r="ES342" i="2"/>
  <c r="FL342" i="2"/>
  <c r="EP342" i="2"/>
  <c r="FU342" i="2"/>
  <c r="FA342" i="2"/>
  <c r="FF342" i="2"/>
  <c r="FN342" i="2"/>
  <c r="FP342" i="2"/>
  <c r="EY342" i="2"/>
  <c r="EV342" i="2"/>
  <c r="EN107" i="2"/>
  <c r="EN106" i="2"/>
  <c r="EN110" i="2"/>
  <c r="EN109" i="2"/>
  <c r="EN108" i="2"/>
  <c r="F9" i="3" s="1"/>
  <c r="ER110" i="2"/>
  <c r="ER109" i="2"/>
  <c r="ER106" i="2"/>
  <c r="ER107" i="2"/>
  <c r="ER108" i="2"/>
  <c r="J9" i="3" s="1"/>
  <c r="ET106" i="2"/>
  <c r="ET110" i="2"/>
  <c r="ET107" i="2"/>
  <c r="ET109" i="2"/>
  <c r="ET108" i="2"/>
  <c r="EM107" i="2"/>
  <c r="EM106" i="2"/>
  <c r="EM109" i="2"/>
  <c r="EM110" i="2"/>
  <c r="EM108" i="2"/>
  <c r="E9" i="3" s="1"/>
  <c r="E66" i="3"/>
  <c r="FD8" i="2"/>
  <c r="CB7" i="8"/>
  <c r="FE8" i="2"/>
  <c r="FG398" i="2"/>
  <c r="FA398" i="2"/>
  <c r="FQ398" i="2"/>
  <c r="FK398" i="2"/>
  <c r="FO398" i="2"/>
  <c r="FS398" i="2"/>
  <c r="FD398" i="2"/>
  <c r="FE398" i="2"/>
  <c r="FH398" i="2"/>
  <c r="EZ398" i="2"/>
  <c r="ER398" i="2"/>
  <c r="FT398" i="2"/>
  <c r="EY398" i="2"/>
  <c r="EQ398" i="2"/>
  <c r="FR398" i="2"/>
  <c r="FJ398" i="2"/>
  <c r="FL398" i="2"/>
  <c r="FP398" i="2"/>
  <c r="EX398" i="2"/>
  <c r="FC398" i="2"/>
  <c r="FU398" i="2"/>
  <c r="EV398" i="2"/>
  <c r="ES398" i="2"/>
  <c r="FI398" i="2"/>
  <c r="FM398" i="2"/>
  <c r="ET398" i="2"/>
  <c r="EW398" i="2"/>
  <c r="EP398" i="2"/>
  <c r="FF398" i="2"/>
  <c r="EU398" i="2"/>
  <c r="FN398" i="2"/>
  <c r="FB398" i="2"/>
  <c r="FI307" i="2"/>
  <c r="FF307" i="2"/>
  <c r="EP307" i="2"/>
  <c r="EW307" i="2"/>
  <c r="FN307" i="2"/>
  <c r="ET307" i="2"/>
  <c r="FR307" i="2"/>
  <c r="FP307" i="2"/>
  <c r="FB307" i="2"/>
  <c r="ER307" i="2"/>
  <c r="EX307" i="2"/>
  <c r="FD307" i="2"/>
  <c r="FT307" i="2"/>
  <c r="FM307" i="2"/>
  <c r="EU307" i="2"/>
  <c r="FC307" i="2"/>
  <c r="FK307" i="2"/>
  <c r="FO307" i="2"/>
  <c r="FU307" i="2"/>
  <c r="FE307" i="2"/>
  <c r="FA307" i="2"/>
  <c r="ES307" i="2"/>
  <c r="FJ307" i="2"/>
  <c r="FH307" i="2"/>
  <c r="FS307" i="2"/>
  <c r="FG307" i="2"/>
  <c r="FQ307" i="2"/>
  <c r="EY307" i="2"/>
  <c r="EZ307" i="2"/>
  <c r="EV307" i="2"/>
  <c r="EQ307" i="2"/>
  <c r="FL307" i="2"/>
  <c r="EQ331" i="2"/>
  <c r="EY331" i="2"/>
  <c r="FR331" i="2"/>
  <c r="FK331" i="2"/>
  <c r="FP331" i="2"/>
  <c r="ER331" i="2"/>
  <c r="FG331" i="2"/>
  <c r="EP331" i="2"/>
  <c r="ET331" i="2"/>
  <c r="FA331" i="2"/>
  <c r="EV331" i="2"/>
  <c r="FN331" i="2"/>
  <c r="FQ331" i="2"/>
  <c r="FJ331" i="2"/>
  <c r="EZ331" i="2"/>
  <c r="FO331" i="2"/>
  <c r="FL331" i="2"/>
  <c r="FB331" i="2"/>
  <c r="FT331" i="2"/>
  <c r="EW331" i="2"/>
  <c r="FM331" i="2"/>
  <c r="FE331" i="2"/>
  <c r="EX331" i="2"/>
  <c r="FC331" i="2"/>
  <c r="FF331" i="2"/>
  <c r="FU331" i="2"/>
  <c r="ES331" i="2"/>
  <c r="FI331" i="2"/>
  <c r="FD331" i="2"/>
  <c r="FS331" i="2"/>
  <c r="EU331" i="2"/>
  <c r="FH331" i="2"/>
  <c r="EN305" i="2"/>
  <c r="FN523" i="2"/>
  <c r="FO523" i="2" s="1"/>
  <c r="FN498" i="2"/>
  <c r="FO498" i="2" s="1"/>
  <c r="FN491" i="2"/>
  <c r="FO491" i="2" s="1"/>
  <c r="FN500" i="2"/>
  <c r="FO500" i="2" s="1"/>
  <c r="FN461" i="2"/>
  <c r="FO461" i="2" s="1"/>
  <c r="FN531" i="2"/>
  <c r="FO531" i="2" s="1"/>
  <c r="FN496" i="2"/>
  <c r="FO496" i="2" s="1"/>
  <c r="FN497" i="2"/>
  <c r="FO497" i="2" s="1"/>
  <c r="FN512" i="2"/>
  <c r="FO512" i="2" s="1"/>
  <c r="FN518" i="2"/>
  <c r="FO518" i="2" s="1"/>
  <c r="FN544" i="2"/>
  <c r="FO544" i="2" s="1"/>
  <c r="FN476" i="2"/>
  <c r="FO476" i="2" s="1"/>
  <c r="FN473" i="2"/>
  <c r="FO473" i="2" s="1"/>
  <c r="FN482" i="2"/>
  <c r="FO482" i="2" s="1"/>
  <c r="FN468" i="2"/>
  <c r="FO468" i="2" s="1"/>
  <c r="FP553" i="2"/>
  <c r="FQ553" i="2" s="1"/>
  <c r="FR553" i="2" s="1"/>
  <c r="FN508" i="2"/>
  <c r="FO508" i="2" s="1"/>
  <c r="FN494" i="2"/>
  <c r="FO494" i="2" s="1"/>
  <c r="FN517" i="2"/>
  <c r="FO517" i="2" s="1"/>
  <c r="FN484" i="2"/>
  <c r="FO484" i="2" s="1"/>
  <c r="FN458" i="2"/>
  <c r="FO458" i="2" s="1"/>
  <c r="FN526" i="2"/>
  <c r="FO526" i="2" s="1"/>
  <c r="FN533" i="2"/>
  <c r="FO533" i="2" s="1"/>
  <c r="FN514" i="2"/>
  <c r="FO514" i="2" s="1"/>
  <c r="FN546" i="2"/>
  <c r="FO546" i="2" s="1"/>
  <c r="EN366" i="2"/>
  <c r="FH310" i="2"/>
  <c r="FM310" i="2"/>
  <c r="FS310" i="2"/>
  <c r="ET310" i="2"/>
  <c r="FG310" i="2"/>
  <c r="EZ310" i="2"/>
  <c r="FB310" i="2"/>
  <c r="FD310" i="2"/>
  <c r="FR310" i="2"/>
  <c r="EV310" i="2"/>
  <c r="FA310" i="2"/>
  <c r="FJ310" i="2"/>
  <c r="FP310" i="2"/>
  <c r="EX310" i="2"/>
  <c r="FQ310" i="2"/>
  <c r="FU310" i="2"/>
  <c r="ER310" i="2"/>
  <c r="FT310" i="2"/>
  <c r="EY310" i="2"/>
  <c r="FN310" i="2"/>
  <c r="EU310" i="2"/>
  <c r="FK310" i="2"/>
  <c r="EP310" i="2"/>
  <c r="FE310" i="2"/>
  <c r="FF310" i="2"/>
  <c r="FI310" i="2"/>
  <c r="FC310" i="2"/>
  <c r="EW310" i="2"/>
  <c r="FL310" i="2"/>
  <c r="ES310" i="2"/>
  <c r="EQ310" i="2"/>
  <c r="FO310" i="2"/>
  <c r="E68" i="3"/>
  <c r="FD9" i="2"/>
  <c r="FE9" i="2"/>
  <c r="CB8" i="8"/>
  <c r="FJ344" i="2"/>
  <c r="FL344" i="2"/>
  <c r="FB344" i="2"/>
  <c r="ER344" i="2"/>
  <c r="FP344" i="2"/>
  <c r="EP344" i="2"/>
  <c r="FU344" i="2"/>
  <c r="FK344" i="2"/>
  <c r="EQ344" i="2"/>
  <c r="FT344" i="2"/>
  <c r="FF344" i="2"/>
  <c r="FS344" i="2"/>
  <c r="ET344" i="2"/>
  <c r="EW344" i="2"/>
  <c r="EV344" i="2"/>
  <c r="FM344" i="2"/>
  <c r="FN344" i="2"/>
  <c r="FI344" i="2"/>
  <c r="FO344" i="2"/>
  <c r="EZ344" i="2"/>
  <c r="FD344" i="2"/>
  <c r="FQ344" i="2"/>
  <c r="FR344" i="2"/>
  <c r="EU344" i="2"/>
  <c r="FH344" i="2"/>
  <c r="EX344" i="2"/>
  <c r="ES344" i="2"/>
  <c r="FC344" i="2"/>
  <c r="FE344" i="2"/>
  <c r="EY344" i="2"/>
  <c r="FG344" i="2"/>
  <c r="FA344" i="2"/>
  <c r="EN338" i="2"/>
  <c r="E65" i="3"/>
  <c r="FD7" i="2"/>
  <c r="CB6" i="8"/>
  <c r="FE7" i="2"/>
  <c r="FN381" i="2"/>
  <c r="FE381" i="2"/>
  <c r="FO381" i="2"/>
  <c r="FQ381" i="2"/>
  <c r="EU381" i="2"/>
  <c r="FP381" i="2"/>
  <c r="ER381" i="2"/>
  <c r="FJ381" i="2"/>
  <c r="FB381" i="2"/>
  <c r="ET381" i="2"/>
  <c r="EY381" i="2"/>
  <c r="FG381" i="2"/>
  <c r="FS381" i="2"/>
  <c r="ES381" i="2"/>
  <c r="EX381" i="2"/>
  <c r="EV381" i="2"/>
  <c r="EZ381" i="2"/>
  <c r="FC381" i="2"/>
  <c r="EP381" i="2"/>
  <c r="FT381" i="2"/>
  <c r="FI381" i="2"/>
  <c r="FH381" i="2"/>
  <c r="FK381" i="2"/>
  <c r="FR381" i="2"/>
  <c r="FL381" i="2"/>
  <c r="FF381" i="2"/>
  <c r="FD381" i="2"/>
  <c r="EQ381" i="2"/>
  <c r="FA381" i="2"/>
  <c r="FU381" i="2"/>
  <c r="FM381" i="2"/>
  <c r="EW381" i="2"/>
  <c r="CK55" i="8" l="1"/>
  <c r="CN55" i="8"/>
  <c r="CF55" i="8"/>
  <c r="CM55" i="8"/>
  <c r="CE55" i="8"/>
  <c r="CH55" i="8"/>
  <c r="CG55" i="8"/>
  <c r="CJ55" i="8"/>
  <c r="CI55" i="8"/>
  <c r="CL55" i="8"/>
  <c r="CN67" i="8"/>
  <c r="CK67" i="8"/>
  <c r="CM67" i="8"/>
  <c r="CF67" i="8"/>
  <c r="CH67" i="8"/>
  <c r="CE67" i="8"/>
  <c r="CJ67" i="8"/>
  <c r="CG67" i="8"/>
  <c r="CL67" i="8"/>
  <c r="CI67" i="8"/>
  <c r="CG81" i="8"/>
  <c r="CL81" i="8"/>
  <c r="CK81" i="8"/>
  <c r="CI81" i="8"/>
  <c r="CM81" i="8"/>
  <c r="CJ81" i="8"/>
  <c r="CF81" i="8"/>
  <c r="CN81" i="8"/>
  <c r="CH81" i="8"/>
  <c r="CE81" i="8"/>
  <c r="CJ30" i="8"/>
  <c r="CF30" i="8"/>
  <c r="CE30" i="8"/>
  <c r="CH30" i="8"/>
  <c r="CL30" i="8"/>
  <c r="CK30" i="8"/>
  <c r="CG30" i="8"/>
  <c r="CI30" i="8"/>
  <c r="CM30" i="8"/>
  <c r="CN30" i="8"/>
  <c r="CE79" i="8"/>
  <c r="CF79" i="8"/>
  <c r="CJ79" i="8"/>
  <c r="CK79" i="8"/>
  <c r="CI79" i="8"/>
  <c r="CL79" i="8"/>
  <c r="CM79" i="8"/>
  <c r="CN79" i="8"/>
  <c r="CH79" i="8"/>
  <c r="CG79" i="8"/>
  <c r="CH42" i="8"/>
  <c r="CK42" i="8"/>
  <c r="CF42" i="8"/>
  <c r="CN42" i="8"/>
  <c r="CL42" i="8"/>
  <c r="CI42" i="8"/>
  <c r="CG42" i="8"/>
  <c r="CJ42" i="8"/>
  <c r="CM42" i="8"/>
  <c r="CE42" i="8"/>
  <c r="CI103" i="8"/>
  <c r="CJ103" i="8"/>
  <c r="CF103" i="8"/>
  <c r="CH103" i="8"/>
  <c r="CL103" i="8"/>
  <c r="CN103" i="8"/>
  <c r="CG103" i="8"/>
  <c r="CK103" i="8"/>
  <c r="CM103" i="8"/>
  <c r="CE103" i="8"/>
  <c r="CN37" i="8"/>
  <c r="CK37" i="8"/>
  <c r="CF37" i="8"/>
  <c r="CM37" i="8"/>
  <c r="CE37" i="8"/>
  <c r="CH37" i="8"/>
  <c r="CG37" i="8"/>
  <c r="CJ37" i="8"/>
  <c r="CL37" i="8"/>
  <c r="CI37" i="8"/>
  <c r="CN94" i="8"/>
  <c r="CL94" i="8"/>
  <c r="CG94" i="8"/>
  <c r="CI94" i="8"/>
  <c r="CF94" i="8"/>
  <c r="CH94" i="8"/>
  <c r="CM94" i="8"/>
  <c r="CK94" i="8"/>
  <c r="CE94" i="8"/>
  <c r="CJ94" i="8"/>
  <c r="CK97" i="8"/>
  <c r="CI97" i="8"/>
  <c r="CJ97" i="8"/>
  <c r="CN97" i="8"/>
  <c r="CM97" i="8"/>
  <c r="CE97" i="8"/>
  <c r="CG97" i="8"/>
  <c r="CL97" i="8"/>
  <c r="CF97" i="8"/>
  <c r="CH97" i="8"/>
  <c r="DT251" i="2"/>
  <c r="DJ251" i="2"/>
  <c r="DN251" i="2"/>
  <c r="EA251" i="2"/>
  <c r="DY251" i="2"/>
  <c r="DV251" i="2"/>
  <c r="EC251" i="2"/>
  <c r="DO251" i="2"/>
  <c r="DS251" i="2"/>
  <c r="ED251" i="2"/>
  <c r="EE251" i="2"/>
  <c r="DP251" i="2"/>
  <c r="DW251" i="2"/>
  <c r="DK251" i="2"/>
  <c r="DX251" i="2"/>
  <c r="DU251" i="2"/>
  <c r="DM251" i="2"/>
  <c r="DZ251" i="2"/>
  <c r="EB251" i="2"/>
  <c r="EF251" i="2"/>
  <c r="EG251" i="2"/>
  <c r="DR251" i="2"/>
  <c r="DL251" i="2"/>
  <c r="DQ251" i="2"/>
  <c r="EB184" i="2"/>
  <c r="ED184" i="2"/>
  <c r="EG184" i="2"/>
  <c r="EF184" i="2"/>
  <c r="DO184" i="2"/>
  <c r="EC184" i="2"/>
  <c r="DJ184" i="2"/>
  <c r="DN184" i="2"/>
  <c r="DT184" i="2"/>
  <c r="DS184" i="2"/>
  <c r="DV184" i="2"/>
  <c r="DK184" i="2"/>
  <c r="DM184" i="2"/>
  <c r="DY184" i="2"/>
  <c r="DX184" i="2"/>
  <c r="DQ184" i="2"/>
  <c r="DU184" i="2"/>
  <c r="DP184" i="2"/>
  <c r="DR184" i="2"/>
  <c r="DL184" i="2"/>
  <c r="EE184" i="2"/>
  <c r="EA184" i="2"/>
  <c r="DZ184" i="2"/>
  <c r="DW184" i="2"/>
  <c r="DM214" i="2"/>
  <c r="DY214" i="2"/>
  <c r="DW214" i="2"/>
  <c r="EF214" i="2"/>
  <c r="DP214" i="2"/>
  <c r="EA214" i="2"/>
  <c r="EB214" i="2"/>
  <c r="DZ214" i="2"/>
  <c r="DJ214" i="2"/>
  <c r="EE214" i="2"/>
  <c r="DU214" i="2"/>
  <c r="DN214" i="2"/>
  <c r="DK214" i="2"/>
  <c r="DL214" i="2"/>
  <c r="DQ214" i="2"/>
  <c r="EC214" i="2"/>
  <c r="DO214" i="2"/>
  <c r="DS214" i="2"/>
  <c r="DT214" i="2"/>
  <c r="EG214" i="2"/>
  <c r="DR214" i="2"/>
  <c r="ED214" i="2"/>
  <c r="DX214" i="2"/>
  <c r="DV214" i="2"/>
  <c r="EC230" i="2"/>
  <c r="DO230" i="2"/>
  <c r="DN230" i="2"/>
  <c r="DK230" i="2"/>
  <c r="DL230" i="2"/>
  <c r="EF230" i="2"/>
  <c r="ED230" i="2"/>
  <c r="DX230" i="2"/>
  <c r="DS230" i="2"/>
  <c r="DT230" i="2"/>
  <c r="EG230" i="2"/>
  <c r="DJ230" i="2"/>
  <c r="DP230" i="2"/>
  <c r="EA230" i="2"/>
  <c r="EB230" i="2"/>
  <c r="DY230" i="2"/>
  <c r="DR230" i="2"/>
  <c r="EE230" i="2"/>
  <c r="DU230" i="2"/>
  <c r="DM230" i="2"/>
  <c r="DV230" i="2"/>
  <c r="DZ230" i="2"/>
  <c r="DW230" i="2"/>
  <c r="DQ230" i="2"/>
  <c r="DS216" i="2"/>
  <c r="EF216" i="2"/>
  <c r="DX216" i="2"/>
  <c r="EB216" i="2"/>
  <c r="DR216" i="2"/>
  <c r="DO216" i="2"/>
  <c r="DQ216" i="2"/>
  <c r="DN216" i="2"/>
  <c r="EC216" i="2"/>
  <c r="DJ216" i="2"/>
  <c r="DW216" i="2"/>
  <c r="DT216" i="2"/>
  <c r="DV216" i="2"/>
  <c r="DU216" i="2"/>
  <c r="DK216" i="2"/>
  <c r="EE216" i="2"/>
  <c r="DL216" i="2"/>
  <c r="DY216" i="2"/>
  <c r="EA216" i="2"/>
  <c r="DZ216" i="2"/>
  <c r="DP216" i="2"/>
  <c r="DM216" i="2"/>
  <c r="EG216" i="2"/>
  <c r="ED216" i="2"/>
  <c r="EA232" i="2"/>
  <c r="DW232" i="2"/>
  <c r="DL232" i="2"/>
  <c r="DM232" i="2"/>
  <c r="DV232" i="2"/>
  <c r="DZ232" i="2"/>
  <c r="EB232" i="2"/>
  <c r="DO232" i="2"/>
  <c r="DY232" i="2"/>
  <c r="DR232" i="2"/>
  <c r="EG232" i="2"/>
  <c r="ED232" i="2"/>
  <c r="DJ232" i="2"/>
  <c r="EC232" i="2"/>
  <c r="EE232" i="2"/>
  <c r="DS232" i="2"/>
  <c r="DT232" i="2"/>
  <c r="EF232" i="2"/>
  <c r="DQ232" i="2"/>
  <c r="DK232" i="2"/>
  <c r="DN232" i="2"/>
  <c r="DP232" i="2"/>
  <c r="DU232" i="2"/>
  <c r="DX232" i="2"/>
  <c r="DX219" i="2"/>
  <c r="DN219" i="2"/>
  <c r="EC219" i="2"/>
  <c r="EE219" i="2"/>
  <c r="DL219" i="2"/>
  <c r="EA219" i="2"/>
  <c r="EG219" i="2"/>
  <c r="DS219" i="2"/>
  <c r="DW219" i="2"/>
  <c r="DY219" i="2"/>
  <c r="DP219" i="2"/>
  <c r="ED219" i="2"/>
  <c r="DK219" i="2"/>
  <c r="DO219" i="2"/>
  <c r="EB219" i="2"/>
  <c r="DV219" i="2"/>
  <c r="DZ219" i="2"/>
  <c r="DU219" i="2"/>
  <c r="EF219" i="2"/>
  <c r="DT219" i="2"/>
  <c r="DJ219" i="2"/>
  <c r="DM219" i="2"/>
  <c r="DQ219" i="2"/>
  <c r="DR219" i="2"/>
  <c r="CM61" i="8"/>
  <c r="CI61" i="8"/>
  <c r="CL61" i="8"/>
  <c r="CN61" i="8"/>
  <c r="CG61" i="8"/>
  <c r="CH61" i="8"/>
  <c r="CJ61" i="8"/>
  <c r="CK61" i="8"/>
  <c r="CF61" i="8"/>
  <c r="CE61" i="8"/>
  <c r="CG63" i="8"/>
  <c r="CJ63" i="8"/>
  <c r="CI63" i="8"/>
  <c r="CL63" i="8"/>
  <c r="CK63" i="8"/>
  <c r="CN63" i="8"/>
  <c r="CF63" i="8"/>
  <c r="CM63" i="8"/>
  <c r="CE63" i="8"/>
  <c r="CH63" i="8"/>
  <c r="CJ51" i="8"/>
  <c r="CG51" i="8"/>
  <c r="CN51" i="8"/>
  <c r="CL51" i="8"/>
  <c r="CI51" i="8"/>
  <c r="CF51" i="8"/>
  <c r="CK51" i="8"/>
  <c r="CM51" i="8"/>
  <c r="CH51" i="8"/>
  <c r="CE51" i="8"/>
  <c r="CE41" i="8"/>
  <c r="CL41" i="8"/>
  <c r="CI41" i="8"/>
  <c r="CF41" i="8"/>
  <c r="CK41" i="8"/>
  <c r="CN41" i="8"/>
  <c r="CH41" i="8"/>
  <c r="CM41" i="8"/>
  <c r="CJ41" i="8"/>
  <c r="CG41" i="8"/>
  <c r="CF80" i="8"/>
  <c r="CG80" i="8"/>
  <c r="CJ80" i="8"/>
  <c r="CM80" i="8"/>
  <c r="CI80" i="8"/>
  <c r="CN80" i="8"/>
  <c r="CK80" i="8"/>
  <c r="CH80" i="8"/>
  <c r="CL80" i="8"/>
  <c r="CE80" i="8"/>
  <c r="CM45" i="8"/>
  <c r="CJ45" i="8"/>
  <c r="CG45" i="8"/>
  <c r="CN45" i="8"/>
  <c r="CL45" i="8"/>
  <c r="CI45" i="8"/>
  <c r="CF45" i="8"/>
  <c r="CK45" i="8"/>
  <c r="CE45" i="8"/>
  <c r="CH45" i="8"/>
  <c r="CJ78" i="8"/>
  <c r="CG78" i="8"/>
  <c r="CH78" i="8"/>
  <c r="CM78" i="8"/>
  <c r="CN78" i="8"/>
  <c r="CF78" i="8"/>
  <c r="CK78" i="8"/>
  <c r="CL78" i="8"/>
  <c r="CI78" i="8"/>
  <c r="CE78" i="8"/>
  <c r="CJ86" i="8"/>
  <c r="CI86" i="8"/>
  <c r="CG86" i="8"/>
  <c r="CM86" i="8"/>
  <c r="CF86" i="8"/>
  <c r="CH86" i="8"/>
  <c r="CE86" i="8"/>
  <c r="CK86" i="8"/>
  <c r="CN86" i="8"/>
  <c r="CL86" i="8"/>
  <c r="ED193" i="2"/>
  <c r="EE193" i="2"/>
  <c r="DL193" i="2"/>
  <c r="DN193" i="2"/>
  <c r="EG193" i="2"/>
  <c r="DX193" i="2"/>
  <c r="DP193" i="2"/>
  <c r="DM193" i="2"/>
  <c r="DQ193" i="2"/>
  <c r="EF193" i="2"/>
  <c r="DT193" i="2"/>
  <c r="DK193" i="2"/>
  <c r="DU193" i="2"/>
  <c r="DY193" i="2"/>
  <c r="DR193" i="2"/>
  <c r="DS193" i="2"/>
  <c r="DW193" i="2"/>
  <c r="EB193" i="2"/>
  <c r="DV193" i="2"/>
  <c r="DZ193" i="2"/>
  <c r="EA193" i="2"/>
  <c r="EC193" i="2"/>
  <c r="DJ193" i="2"/>
  <c r="DO193" i="2"/>
  <c r="DY244" i="2"/>
  <c r="DS244" i="2"/>
  <c r="DO244" i="2"/>
  <c r="EF244" i="2"/>
  <c r="DV244" i="2"/>
  <c r="DU244" i="2"/>
  <c r="ED244" i="2"/>
  <c r="DK244" i="2"/>
  <c r="DR244" i="2"/>
  <c r="EE244" i="2"/>
  <c r="DT244" i="2"/>
  <c r="DQ244" i="2"/>
  <c r="DX244" i="2"/>
  <c r="DP244" i="2"/>
  <c r="EC244" i="2"/>
  <c r="DJ244" i="2"/>
  <c r="DN244" i="2"/>
  <c r="EB244" i="2"/>
  <c r="DM244" i="2"/>
  <c r="EG244" i="2"/>
  <c r="DL244" i="2"/>
  <c r="DW244" i="2"/>
  <c r="EA244" i="2"/>
  <c r="DZ244" i="2"/>
  <c r="DV215" i="2"/>
  <c r="DW215" i="2"/>
  <c r="EE215" i="2"/>
  <c r="DN215" i="2"/>
  <c r="ED215" i="2"/>
  <c r="DR215" i="2"/>
  <c r="DP215" i="2"/>
  <c r="EA215" i="2"/>
  <c r="DQ215" i="2"/>
  <c r="DM215" i="2"/>
  <c r="DJ215" i="2"/>
  <c r="DL215" i="2"/>
  <c r="DX215" i="2"/>
  <c r="DS215" i="2"/>
  <c r="DO215" i="2"/>
  <c r="DT215" i="2"/>
  <c r="DY215" i="2"/>
  <c r="EB215" i="2"/>
  <c r="EG215" i="2"/>
  <c r="EC215" i="2"/>
  <c r="EF215" i="2"/>
  <c r="DZ215" i="2"/>
  <c r="DK215" i="2"/>
  <c r="DU215" i="2"/>
  <c r="DY200" i="2"/>
  <c r="DO200" i="2"/>
  <c r="DZ200" i="2"/>
  <c r="EF200" i="2"/>
  <c r="DJ200" i="2"/>
  <c r="EA200" i="2"/>
  <c r="ED200" i="2"/>
  <c r="DT200" i="2"/>
  <c r="DX200" i="2"/>
  <c r="DS200" i="2"/>
  <c r="DM200" i="2"/>
  <c r="EB200" i="2"/>
  <c r="DL200" i="2"/>
  <c r="DP200" i="2"/>
  <c r="EC200" i="2"/>
  <c r="DV200" i="2"/>
  <c r="DN200" i="2"/>
  <c r="EE200" i="2"/>
  <c r="EG200" i="2"/>
  <c r="DU200" i="2"/>
  <c r="DK200" i="2"/>
  <c r="DW200" i="2"/>
  <c r="DQ200" i="2"/>
  <c r="DR200" i="2"/>
  <c r="DS236" i="2"/>
  <c r="EF236" i="2"/>
  <c r="DX236" i="2"/>
  <c r="EB236" i="2"/>
  <c r="DR236" i="2"/>
  <c r="DO236" i="2"/>
  <c r="DQ236" i="2"/>
  <c r="DN236" i="2"/>
  <c r="EC236" i="2"/>
  <c r="DJ236" i="2"/>
  <c r="DW236" i="2"/>
  <c r="DT236" i="2"/>
  <c r="DV236" i="2"/>
  <c r="DU236" i="2"/>
  <c r="DK236" i="2"/>
  <c r="EE236" i="2"/>
  <c r="DL236" i="2"/>
  <c r="DY236" i="2"/>
  <c r="EA236" i="2"/>
  <c r="DZ236" i="2"/>
  <c r="DP236" i="2"/>
  <c r="DM236" i="2"/>
  <c r="EG236" i="2"/>
  <c r="ED236" i="2"/>
  <c r="EC250" i="2"/>
  <c r="DN250" i="2"/>
  <c r="DJ250" i="2"/>
  <c r="DK250" i="2"/>
  <c r="DQ250" i="2"/>
  <c r="EB250" i="2"/>
  <c r="DZ250" i="2"/>
  <c r="DX250" i="2"/>
  <c r="ED250" i="2"/>
  <c r="DT250" i="2"/>
  <c r="DO250" i="2"/>
  <c r="DP250" i="2"/>
  <c r="DL250" i="2"/>
  <c r="EA250" i="2"/>
  <c r="DV250" i="2"/>
  <c r="DU250" i="2"/>
  <c r="DR250" i="2"/>
  <c r="DW250" i="2"/>
  <c r="EE250" i="2"/>
  <c r="DM250" i="2"/>
  <c r="EF250" i="2"/>
  <c r="DY250" i="2"/>
  <c r="DS250" i="2"/>
  <c r="EG250" i="2"/>
  <c r="DX175" i="2"/>
  <c r="DJ175" i="2"/>
  <c r="DM175" i="2"/>
  <c r="EG175" i="2"/>
  <c r="DW175" i="2"/>
  <c r="EA175" i="2"/>
  <c r="EC175" i="2"/>
  <c r="DS175" i="2"/>
  <c r="ED175" i="2"/>
  <c r="DO175" i="2"/>
  <c r="EB175" i="2"/>
  <c r="DY175" i="2"/>
  <c r="DK175" i="2"/>
  <c r="DV175" i="2"/>
  <c r="DP175" i="2"/>
  <c r="DT175" i="2"/>
  <c r="DQ175" i="2"/>
  <c r="DZ175" i="2"/>
  <c r="EF175" i="2"/>
  <c r="EE175" i="2"/>
  <c r="DU175" i="2"/>
  <c r="DN175" i="2"/>
  <c r="DR175" i="2"/>
  <c r="DL175" i="2"/>
  <c r="CN93" i="8"/>
  <c r="CJ93" i="8"/>
  <c r="CG93" i="8"/>
  <c r="CM93" i="8"/>
  <c r="CH93" i="8"/>
  <c r="CF93" i="8"/>
  <c r="CL93" i="8"/>
  <c r="CK93" i="8"/>
  <c r="CI93" i="8"/>
  <c r="CE93" i="8"/>
  <c r="CJ91" i="8"/>
  <c r="CF91" i="8"/>
  <c r="CL91" i="8"/>
  <c r="CI91" i="8"/>
  <c r="CE91" i="8"/>
  <c r="CM91" i="8"/>
  <c r="CN91" i="8"/>
  <c r="CG91" i="8"/>
  <c r="CH91" i="8"/>
  <c r="CK91" i="8"/>
  <c r="CN102" i="8"/>
  <c r="CL102" i="8"/>
  <c r="CG102" i="8"/>
  <c r="CI102" i="8"/>
  <c r="CF102" i="8"/>
  <c r="CH102" i="8"/>
  <c r="CM102" i="8"/>
  <c r="CK102" i="8"/>
  <c r="CE102" i="8"/>
  <c r="CJ102" i="8"/>
  <c r="CG71" i="8"/>
  <c r="CH71" i="8"/>
  <c r="CF71" i="8"/>
  <c r="CJ71" i="8"/>
  <c r="CE71" i="8"/>
  <c r="CL71" i="8"/>
  <c r="CN71" i="8"/>
  <c r="CI71" i="8"/>
  <c r="CM71" i="8"/>
  <c r="CK71" i="8"/>
  <c r="CL82" i="8"/>
  <c r="CH82" i="8"/>
  <c r="CE82" i="8"/>
  <c r="CF82" i="8"/>
  <c r="CG82" i="8"/>
  <c r="CJ82" i="8"/>
  <c r="CM82" i="8"/>
  <c r="CK82" i="8"/>
  <c r="CN82" i="8"/>
  <c r="CI82" i="8"/>
  <c r="CM68" i="8"/>
  <c r="CE68" i="8"/>
  <c r="CH68" i="8"/>
  <c r="CK68" i="8"/>
  <c r="CN68" i="8"/>
  <c r="CF68" i="8"/>
  <c r="CI68" i="8"/>
  <c r="CL68" i="8"/>
  <c r="CG68" i="8"/>
  <c r="CJ68" i="8"/>
  <c r="CH66" i="8"/>
  <c r="CK66" i="8"/>
  <c r="CF66" i="8"/>
  <c r="CN66" i="8"/>
  <c r="CL66" i="8"/>
  <c r="CI66" i="8"/>
  <c r="CG66" i="8"/>
  <c r="CJ66" i="8"/>
  <c r="CM66" i="8"/>
  <c r="CE66" i="8"/>
  <c r="CK33" i="8"/>
  <c r="CN33" i="8"/>
  <c r="CH33" i="8"/>
  <c r="CM33" i="8"/>
  <c r="CJ33" i="8"/>
  <c r="CG33" i="8"/>
  <c r="CE33" i="8"/>
  <c r="CL33" i="8"/>
  <c r="CI33" i="8"/>
  <c r="CF33" i="8"/>
  <c r="DR206" i="2"/>
  <c r="EC206" i="2"/>
  <c r="EA206" i="2"/>
  <c r="DN206" i="2"/>
  <c r="DT206" i="2"/>
  <c r="EE206" i="2"/>
  <c r="EF206" i="2"/>
  <c r="ED206" i="2"/>
  <c r="DM206" i="2"/>
  <c r="EB206" i="2"/>
  <c r="DY206" i="2"/>
  <c r="DQ206" i="2"/>
  <c r="DO206" i="2"/>
  <c r="DP206" i="2"/>
  <c r="DS206" i="2"/>
  <c r="EG206" i="2"/>
  <c r="DZ206" i="2"/>
  <c r="DW206" i="2"/>
  <c r="DX206" i="2"/>
  <c r="DU206" i="2"/>
  <c r="DV206" i="2"/>
  <c r="DK206" i="2"/>
  <c r="DL206" i="2"/>
  <c r="DJ206" i="2"/>
  <c r="DZ187" i="2"/>
  <c r="DP187" i="2"/>
  <c r="DO187" i="2"/>
  <c r="DL187" i="2"/>
  <c r="DM187" i="2"/>
  <c r="EG187" i="2"/>
  <c r="EE187" i="2"/>
  <c r="DY187" i="2"/>
  <c r="DT187" i="2"/>
  <c r="DU187" i="2"/>
  <c r="ED187" i="2"/>
  <c r="DK187" i="2"/>
  <c r="DQ187" i="2"/>
  <c r="EB187" i="2"/>
  <c r="EC187" i="2"/>
  <c r="DV187" i="2"/>
  <c r="DS187" i="2"/>
  <c r="EF187" i="2"/>
  <c r="DR187" i="2"/>
  <c r="DJ187" i="2"/>
  <c r="DW187" i="2"/>
  <c r="EA187" i="2"/>
  <c r="DX187" i="2"/>
  <c r="DN187" i="2"/>
  <c r="CL40" i="8"/>
  <c r="CI40" i="8"/>
  <c r="CJ40" i="8"/>
  <c r="CG40" i="8"/>
  <c r="CE40" i="8"/>
  <c r="CM40" i="8"/>
  <c r="CK40" i="8"/>
  <c r="CH40" i="8"/>
  <c r="CF40" i="8"/>
  <c r="CN40" i="8"/>
  <c r="DW221" i="2"/>
  <c r="DX221" i="2"/>
  <c r="DO221" i="2"/>
  <c r="EB221" i="2"/>
  <c r="DY221" i="2"/>
  <c r="EC221" i="2"/>
  <c r="DS221" i="2"/>
  <c r="ED221" i="2"/>
  <c r="DT221" i="2"/>
  <c r="DQ221" i="2"/>
  <c r="DZ221" i="2"/>
  <c r="DK221" i="2"/>
  <c r="DV221" i="2"/>
  <c r="DP221" i="2"/>
  <c r="EG221" i="2"/>
  <c r="DJ221" i="2"/>
  <c r="DN221" i="2"/>
  <c r="DR221" i="2"/>
  <c r="DL221" i="2"/>
  <c r="EF221" i="2"/>
  <c r="EE221" i="2"/>
  <c r="DU221" i="2"/>
  <c r="EA221" i="2"/>
  <c r="DM221" i="2"/>
  <c r="DS188" i="2"/>
  <c r="EF188" i="2"/>
  <c r="DX188" i="2"/>
  <c r="EB188" i="2"/>
  <c r="DR188" i="2"/>
  <c r="DO188" i="2"/>
  <c r="DQ188" i="2"/>
  <c r="DN188" i="2"/>
  <c r="EC188" i="2"/>
  <c r="DJ188" i="2"/>
  <c r="DW188" i="2"/>
  <c r="DT188" i="2"/>
  <c r="DV188" i="2"/>
  <c r="DU188" i="2"/>
  <c r="DK188" i="2"/>
  <c r="EE188" i="2"/>
  <c r="DL188" i="2"/>
  <c r="DY188" i="2"/>
  <c r="EA188" i="2"/>
  <c r="DZ188" i="2"/>
  <c r="DP188" i="2"/>
  <c r="DM188" i="2"/>
  <c r="EG188" i="2"/>
  <c r="ED188" i="2"/>
  <c r="DR231" i="2"/>
  <c r="EE231" i="2"/>
  <c r="DW231" i="2"/>
  <c r="EA231" i="2"/>
  <c r="DU231" i="2"/>
  <c r="DN231" i="2"/>
  <c r="DP231" i="2"/>
  <c r="DQ231" i="2"/>
  <c r="EB231" i="2"/>
  <c r="DM231" i="2"/>
  <c r="DV231" i="2"/>
  <c r="DS231" i="2"/>
  <c r="DY231" i="2"/>
  <c r="DT231" i="2"/>
  <c r="DJ231" i="2"/>
  <c r="ED231" i="2"/>
  <c r="DK231" i="2"/>
  <c r="DX231" i="2"/>
  <c r="DZ231" i="2"/>
  <c r="EC231" i="2"/>
  <c r="DO231" i="2"/>
  <c r="DL231" i="2"/>
  <c r="EF231" i="2"/>
  <c r="EG231" i="2"/>
  <c r="DY212" i="2"/>
  <c r="DO212" i="2"/>
  <c r="DZ212" i="2"/>
  <c r="EF212" i="2"/>
  <c r="DQ212" i="2"/>
  <c r="EE212" i="2"/>
  <c r="ED212" i="2"/>
  <c r="DT212" i="2"/>
  <c r="DX212" i="2"/>
  <c r="DW212" i="2"/>
  <c r="EA212" i="2"/>
  <c r="DR212" i="2"/>
  <c r="DL212" i="2"/>
  <c r="DP212" i="2"/>
  <c r="EC212" i="2"/>
  <c r="DJ212" i="2"/>
  <c r="DN212" i="2"/>
  <c r="DS212" i="2"/>
  <c r="EG212" i="2"/>
  <c r="DU212" i="2"/>
  <c r="DK212" i="2"/>
  <c r="DM212" i="2"/>
  <c r="EB212" i="2"/>
  <c r="DV212" i="2"/>
  <c r="CJ60" i="8"/>
  <c r="CK60" i="8"/>
  <c r="CH60" i="8"/>
  <c r="CI60" i="8"/>
  <c r="CN60" i="8"/>
  <c r="CF60" i="8"/>
  <c r="CG60" i="8"/>
  <c r="CL60" i="8"/>
  <c r="CM60" i="8"/>
  <c r="CE60" i="8"/>
  <c r="CE69" i="8"/>
  <c r="CH69" i="8"/>
  <c r="CG69" i="8"/>
  <c r="CJ69" i="8"/>
  <c r="CL69" i="8"/>
  <c r="CI69" i="8"/>
  <c r="CN69" i="8"/>
  <c r="CK69" i="8"/>
  <c r="CF69" i="8"/>
  <c r="CM69" i="8"/>
  <c r="CE56" i="8"/>
  <c r="CJ56" i="8"/>
  <c r="CN56" i="8"/>
  <c r="CK56" i="8"/>
  <c r="CH56" i="8"/>
  <c r="CF56" i="8"/>
  <c r="CM56" i="8"/>
  <c r="CI56" i="8"/>
  <c r="CG56" i="8"/>
  <c r="CL56" i="8"/>
  <c r="CI87" i="8"/>
  <c r="CK87" i="8"/>
  <c r="CN87" i="8"/>
  <c r="CL87" i="8"/>
  <c r="CM87" i="8"/>
  <c r="CE87" i="8"/>
  <c r="CG87" i="8"/>
  <c r="CH87" i="8"/>
  <c r="CF87" i="8"/>
  <c r="CJ87" i="8"/>
  <c r="CK27" i="8"/>
  <c r="CG27" i="8"/>
  <c r="CM27" i="8"/>
  <c r="CJ27" i="8"/>
  <c r="CN27" i="8"/>
  <c r="CI27" i="8"/>
  <c r="CH27" i="8"/>
  <c r="CE27" i="8"/>
  <c r="CL27" i="8"/>
  <c r="CF27" i="8"/>
  <c r="CG84" i="8"/>
  <c r="CH84" i="8"/>
  <c r="CE84" i="8"/>
  <c r="CJ84" i="8"/>
  <c r="CK84" i="8"/>
  <c r="CN84" i="8"/>
  <c r="CL84" i="8"/>
  <c r="CI84" i="8"/>
  <c r="CF84" i="8"/>
  <c r="CM84" i="8"/>
  <c r="CN75" i="8"/>
  <c r="CK75" i="8"/>
  <c r="CM75" i="8"/>
  <c r="CF75" i="8"/>
  <c r="CH75" i="8"/>
  <c r="CE75" i="8"/>
  <c r="CJ75" i="8"/>
  <c r="CG75" i="8"/>
  <c r="CL75" i="8"/>
  <c r="CI75" i="8"/>
  <c r="CM25" i="8"/>
  <c r="CJ25" i="8"/>
  <c r="CH25" i="8"/>
  <c r="CL25" i="8"/>
  <c r="CF25" i="8"/>
  <c r="CK25" i="8"/>
  <c r="CE25" i="8"/>
  <c r="CG25" i="8"/>
  <c r="CI25" i="8"/>
  <c r="CN25" i="8"/>
  <c r="CN76" i="8"/>
  <c r="CH76" i="8"/>
  <c r="CE76" i="8"/>
  <c r="CI76" i="8"/>
  <c r="CJ76" i="8"/>
  <c r="CF76" i="8"/>
  <c r="CG76" i="8"/>
  <c r="CM76" i="8"/>
  <c r="CK76" i="8"/>
  <c r="CL76" i="8"/>
  <c r="DW224" i="2"/>
  <c r="DM224" i="2"/>
  <c r="DL224" i="2"/>
  <c r="EB224" i="2"/>
  <c r="DR224" i="2"/>
  <c r="EG224" i="2"/>
  <c r="DJ224" i="2"/>
  <c r="DY224" i="2"/>
  <c r="DO224" i="2"/>
  <c r="EE224" i="2"/>
  <c r="ED224" i="2"/>
  <c r="DT224" i="2"/>
  <c r="EF224" i="2"/>
  <c r="DV224" i="2"/>
  <c r="DZ224" i="2"/>
  <c r="DN224" i="2"/>
  <c r="EA224" i="2"/>
  <c r="DX224" i="2"/>
  <c r="DS224" i="2"/>
  <c r="DP224" i="2"/>
  <c r="EC224" i="2"/>
  <c r="DQ224" i="2"/>
  <c r="DU224" i="2"/>
  <c r="DK224" i="2"/>
  <c r="DR247" i="2"/>
  <c r="ED247" i="2"/>
  <c r="DS247" i="2"/>
  <c r="EA247" i="2"/>
  <c r="EG247" i="2"/>
  <c r="DJ247" i="2"/>
  <c r="DL247" i="2"/>
  <c r="DQ247" i="2"/>
  <c r="EF247" i="2"/>
  <c r="DM247" i="2"/>
  <c r="EE247" i="2"/>
  <c r="DN247" i="2"/>
  <c r="DU247" i="2"/>
  <c r="DT247" i="2"/>
  <c r="DO247" i="2"/>
  <c r="DZ247" i="2"/>
  <c r="DK247" i="2"/>
  <c r="DP247" i="2"/>
  <c r="DX247" i="2"/>
  <c r="EC247" i="2"/>
  <c r="DY247" i="2"/>
  <c r="DW247" i="2"/>
  <c r="EB247" i="2"/>
  <c r="DV247" i="2"/>
  <c r="DT241" i="2"/>
  <c r="EG241" i="2"/>
  <c r="DY241" i="2"/>
  <c r="EC241" i="2"/>
  <c r="DS241" i="2"/>
  <c r="DP241" i="2"/>
  <c r="DN241" i="2"/>
  <c r="DO241" i="2"/>
  <c r="DZ241" i="2"/>
  <c r="DK241" i="2"/>
  <c r="DX241" i="2"/>
  <c r="DU241" i="2"/>
  <c r="DW241" i="2"/>
  <c r="DR241" i="2"/>
  <c r="DL241" i="2"/>
  <c r="EF241" i="2"/>
  <c r="DM241" i="2"/>
  <c r="DV241" i="2"/>
  <c r="EB241" i="2"/>
  <c r="EA241" i="2"/>
  <c r="DQ241" i="2"/>
  <c r="DJ241" i="2"/>
  <c r="ED241" i="2"/>
  <c r="EE241" i="2"/>
  <c r="DW240" i="2"/>
  <c r="DM240" i="2"/>
  <c r="DL240" i="2"/>
  <c r="EF240" i="2"/>
  <c r="DV240" i="2"/>
  <c r="DZ240" i="2"/>
  <c r="EB240" i="2"/>
  <c r="DR240" i="2"/>
  <c r="EG240" i="2"/>
  <c r="DN240" i="2"/>
  <c r="EA240" i="2"/>
  <c r="DX240" i="2"/>
  <c r="DJ240" i="2"/>
  <c r="DY240" i="2"/>
  <c r="DO240" i="2"/>
  <c r="DS240" i="2"/>
  <c r="DP240" i="2"/>
  <c r="EC240" i="2"/>
  <c r="EE240" i="2"/>
  <c r="ED240" i="2"/>
  <c r="DT240" i="2"/>
  <c r="DQ240" i="2"/>
  <c r="DU240" i="2"/>
  <c r="DK240" i="2"/>
  <c r="EB225" i="2"/>
  <c r="DN225" i="2"/>
  <c r="DQ225" i="2"/>
  <c r="DJ225" i="2"/>
  <c r="DK225" i="2"/>
  <c r="EE225" i="2"/>
  <c r="EG225" i="2"/>
  <c r="DW225" i="2"/>
  <c r="DR225" i="2"/>
  <c r="DS225" i="2"/>
  <c r="EF225" i="2"/>
  <c r="DM225" i="2"/>
  <c r="DO225" i="2"/>
  <c r="DZ225" i="2"/>
  <c r="EA225" i="2"/>
  <c r="DX225" i="2"/>
  <c r="DU225" i="2"/>
  <c r="ED225" i="2"/>
  <c r="DT225" i="2"/>
  <c r="DL225" i="2"/>
  <c r="DY225" i="2"/>
  <c r="EC225" i="2"/>
  <c r="DV225" i="2"/>
  <c r="DP225" i="2"/>
  <c r="DK238" i="2"/>
  <c r="EC238" i="2"/>
  <c r="DJ238" i="2"/>
  <c r="DN238" i="2"/>
  <c r="DR238" i="2"/>
  <c r="EE238" i="2"/>
  <c r="DP238" i="2"/>
  <c r="DT238" i="2"/>
  <c r="DY238" i="2"/>
  <c r="EA238" i="2"/>
  <c r="EF238" i="2"/>
  <c r="DU238" i="2"/>
  <c r="DM238" i="2"/>
  <c r="DX238" i="2"/>
  <c r="DS238" i="2"/>
  <c r="DW238" i="2"/>
  <c r="DQ238" i="2"/>
  <c r="DO238" i="2"/>
  <c r="ED238" i="2"/>
  <c r="DL238" i="2"/>
  <c r="EB238" i="2"/>
  <c r="DZ238" i="2"/>
  <c r="DV238" i="2"/>
  <c r="EG238" i="2"/>
  <c r="DW208" i="2"/>
  <c r="DT208" i="2"/>
  <c r="DX208" i="2"/>
  <c r="EF208" i="2"/>
  <c r="DJ208" i="2"/>
  <c r="DO208" i="2"/>
  <c r="DQ208" i="2"/>
  <c r="DZ208" i="2"/>
  <c r="DM208" i="2"/>
  <c r="DN208" i="2"/>
  <c r="DU208" i="2"/>
  <c r="DR208" i="2"/>
  <c r="DV208" i="2"/>
  <c r="DY208" i="2"/>
  <c r="DS208" i="2"/>
  <c r="EE208" i="2"/>
  <c r="DP208" i="2"/>
  <c r="EC208" i="2"/>
  <c r="EB208" i="2"/>
  <c r="ED208" i="2"/>
  <c r="DK208" i="2"/>
  <c r="EA208" i="2"/>
  <c r="EG208" i="2"/>
  <c r="DL208" i="2"/>
  <c r="CJ88" i="8"/>
  <c r="CM88" i="8"/>
  <c r="CE88" i="8"/>
  <c r="CF88" i="8"/>
  <c r="CN88" i="8"/>
  <c r="CG88" i="8"/>
  <c r="CL88" i="8"/>
  <c r="CH88" i="8"/>
  <c r="CI88" i="8"/>
  <c r="CK88" i="8"/>
  <c r="CJ59" i="8"/>
  <c r="CL59" i="8"/>
  <c r="CI59" i="8"/>
  <c r="CF59" i="8"/>
  <c r="CH59" i="8"/>
  <c r="CK59" i="8"/>
  <c r="CN59" i="8"/>
  <c r="CE59" i="8"/>
  <c r="CG59" i="8"/>
  <c r="CM59" i="8"/>
  <c r="CH44" i="8"/>
  <c r="CI44" i="8"/>
  <c r="CL44" i="8"/>
  <c r="CF44" i="8"/>
  <c r="CG44" i="8"/>
  <c r="CJ44" i="8"/>
  <c r="CM44" i="8"/>
  <c r="CE44" i="8"/>
  <c r="CK44" i="8"/>
  <c r="CN44" i="8"/>
  <c r="CL34" i="8"/>
  <c r="CN34" i="8"/>
  <c r="CK34" i="8"/>
  <c r="CM34" i="8"/>
  <c r="CF34" i="8"/>
  <c r="CH34" i="8"/>
  <c r="CI34" i="8"/>
  <c r="CJ34" i="8"/>
  <c r="CE34" i="8"/>
  <c r="CG34" i="8"/>
  <c r="CE49" i="8"/>
  <c r="CL49" i="8"/>
  <c r="CI49" i="8"/>
  <c r="CF49" i="8"/>
  <c r="CK49" i="8"/>
  <c r="CN49" i="8"/>
  <c r="CH49" i="8"/>
  <c r="CM49" i="8"/>
  <c r="CJ49" i="8"/>
  <c r="CG49" i="8"/>
  <c r="CF65" i="8"/>
  <c r="CM65" i="8"/>
  <c r="CH65" i="8"/>
  <c r="CE65" i="8"/>
  <c r="CJ65" i="8"/>
  <c r="CG65" i="8"/>
  <c r="CI65" i="8"/>
  <c r="CL65" i="8"/>
  <c r="CK65" i="8"/>
  <c r="CN65" i="8"/>
  <c r="CG90" i="8"/>
  <c r="CH90" i="8"/>
  <c r="CM90" i="8"/>
  <c r="CJ90" i="8"/>
  <c r="CE90" i="8"/>
  <c r="CN90" i="8"/>
  <c r="CF90" i="8"/>
  <c r="CI90" i="8"/>
  <c r="CL90" i="8"/>
  <c r="CK90" i="8"/>
  <c r="CH95" i="8"/>
  <c r="CK95" i="8"/>
  <c r="CN95" i="8"/>
  <c r="CG95" i="8"/>
  <c r="CI95" i="8"/>
  <c r="CL95" i="8"/>
  <c r="CF95" i="8"/>
  <c r="CM95" i="8"/>
  <c r="CJ95" i="8"/>
  <c r="CE95" i="8"/>
  <c r="CL50" i="8"/>
  <c r="CI50" i="8"/>
  <c r="CG50" i="8"/>
  <c r="CJ50" i="8"/>
  <c r="CM50" i="8"/>
  <c r="CE50" i="8"/>
  <c r="CH50" i="8"/>
  <c r="CK50" i="8"/>
  <c r="CF50" i="8"/>
  <c r="CN50" i="8"/>
  <c r="CG64" i="8"/>
  <c r="CH64" i="8"/>
  <c r="CK64" i="8"/>
  <c r="CL64" i="8"/>
  <c r="CF64" i="8"/>
  <c r="CN64" i="8"/>
  <c r="CJ64" i="8"/>
  <c r="CI64" i="8"/>
  <c r="CE64" i="8"/>
  <c r="CM64" i="8"/>
  <c r="CJ52" i="8"/>
  <c r="CK52" i="8"/>
  <c r="CH52" i="8"/>
  <c r="CI52" i="8"/>
  <c r="CN52" i="8"/>
  <c r="CF52" i="8"/>
  <c r="CG52" i="8"/>
  <c r="CL52" i="8"/>
  <c r="CM52" i="8"/>
  <c r="CE52" i="8"/>
  <c r="DV195" i="2"/>
  <c r="DS195" i="2"/>
  <c r="DW195" i="2"/>
  <c r="EE195" i="2"/>
  <c r="DM195" i="2"/>
  <c r="DN195" i="2"/>
  <c r="DP195" i="2"/>
  <c r="EC195" i="2"/>
  <c r="DL195" i="2"/>
  <c r="DQ195" i="2"/>
  <c r="DT195" i="2"/>
  <c r="DU195" i="2"/>
  <c r="DY195" i="2"/>
  <c r="DX195" i="2"/>
  <c r="DR195" i="2"/>
  <c r="ED195" i="2"/>
  <c r="DO195" i="2"/>
  <c r="EB195" i="2"/>
  <c r="EA195" i="2"/>
  <c r="EG195" i="2"/>
  <c r="DJ195" i="2"/>
  <c r="DZ195" i="2"/>
  <c r="EF195" i="2"/>
  <c r="DK195" i="2"/>
  <c r="DY226" i="2"/>
  <c r="DK226" i="2"/>
  <c r="DJ226" i="2"/>
  <c r="ED226" i="2"/>
  <c r="DX226" i="2"/>
  <c r="EB226" i="2"/>
  <c r="DZ226" i="2"/>
  <c r="DT226" i="2"/>
  <c r="EE226" i="2"/>
  <c r="DP226" i="2"/>
  <c r="EC226" i="2"/>
  <c r="DV226" i="2"/>
  <c r="DL226" i="2"/>
  <c r="DW226" i="2"/>
  <c r="DQ226" i="2"/>
  <c r="DU226" i="2"/>
  <c r="DN226" i="2"/>
  <c r="EA226" i="2"/>
  <c r="EG226" i="2"/>
  <c r="EF226" i="2"/>
  <c r="DR226" i="2"/>
  <c r="DO226" i="2"/>
  <c r="DS226" i="2"/>
  <c r="DM226" i="2"/>
  <c r="DT233" i="2"/>
  <c r="EG233" i="2"/>
  <c r="DY233" i="2"/>
  <c r="EC233" i="2"/>
  <c r="DS233" i="2"/>
  <c r="DP233" i="2"/>
  <c r="DN233" i="2"/>
  <c r="DO233" i="2"/>
  <c r="DZ233" i="2"/>
  <c r="DK233" i="2"/>
  <c r="DX233" i="2"/>
  <c r="DU233" i="2"/>
  <c r="DW233" i="2"/>
  <c r="DR233" i="2"/>
  <c r="DL233" i="2"/>
  <c r="EF233" i="2"/>
  <c r="DM233" i="2"/>
  <c r="DV233" i="2"/>
  <c r="EB233" i="2"/>
  <c r="EA233" i="2"/>
  <c r="DQ233" i="2"/>
  <c r="DJ233" i="2"/>
  <c r="ED233" i="2"/>
  <c r="EE233" i="2"/>
  <c r="EG198" i="2"/>
  <c r="DZ198" i="2"/>
  <c r="DR198" i="2"/>
  <c r="DO198" i="2"/>
  <c r="DP198" i="2"/>
  <c r="DM198" i="2"/>
  <c r="DK198" i="2"/>
  <c r="DL198" i="2"/>
  <c r="DW198" i="2"/>
  <c r="DX198" i="2"/>
  <c r="DU198" i="2"/>
  <c r="DN198" i="2"/>
  <c r="DT198" i="2"/>
  <c r="EE198" i="2"/>
  <c r="EF198" i="2"/>
  <c r="EC198" i="2"/>
  <c r="DV198" i="2"/>
  <c r="DS198" i="2"/>
  <c r="DY198" i="2"/>
  <c r="DQ198" i="2"/>
  <c r="DJ198" i="2"/>
  <c r="ED198" i="2"/>
  <c r="EA198" i="2"/>
  <c r="EB198" i="2"/>
  <c r="DX201" i="2"/>
  <c r="DJ201" i="2"/>
  <c r="DM201" i="2"/>
  <c r="EG201" i="2"/>
  <c r="DW201" i="2"/>
  <c r="EA201" i="2"/>
  <c r="EC201" i="2"/>
  <c r="DS201" i="2"/>
  <c r="ED201" i="2"/>
  <c r="DO201" i="2"/>
  <c r="EB201" i="2"/>
  <c r="DY201" i="2"/>
  <c r="DK201" i="2"/>
  <c r="DV201" i="2"/>
  <c r="DP201" i="2"/>
  <c r="DT201" i="2"/>
  <c r="DQ201" i="2"/>
  <c r="DZ201" i="2"/>
  <c r="EF201" i="2"/>
  <c r="EE201" i="2"/>
  <c r="DU201" i="2"/>
  <c r="DN201" i="2"/>
  <c r="DR201" i="2"/>
  <c r="DL201" i="2"/>
  <c r="DS174" i="2"/>
  <c r="EF174" i="2"/>
  <c r="DX174" i="2"/>
  <c r="EB174" i="2"/>
  <c r="DR174" i="2"/>
  <c r="DO174" i="2"/>
  <c r="DQ174" i="2"/>
  <c r="DN174" i="2"/>
  <c r="EC174" i="2"/>
  <c r="DJ174" i="2"/>
  <c r="DW174" i="2"/>
  <c r="DT174" i="2"/>
  <c r="DV174" i="2"/>
  <c r="DU174" i="2"/>
  <c r="DK174" i="2"/>
  <c r="EE174" i="2"/>
  <c r="DL174" i="2"/>
  <c r="DY174" i="2"/>
  <c r="EA174" i="2"/>
  <c r="DZ174" i="2"/>
  <c r="DP174" i="2"/>
  <c r="DM174" i="2"/>
  <c r="EG174" i="2"/>
  <c r="ED174" i="2"/>
  <c r="EE248" i="2"/>
  <c r="EB248" i="2"/>
  <c r="DT248" i="2"/>
  <c r="DQ248" i="2"/>
  <c r="DN248" i="2"/>
  <c r="DK248" i="2"/>
  <c r="DM248" i="2"/>
  <c r="DJ248" i="2"/>
  <c r="DY248" i="2"/>
  <c r="DV248" i="2"/>
  <c r="DS248" i="2"/>
  <c r="DP248" i="2"/>
  <c r="DR248" i="2"/>
  <c r="EG248" i="2"/>
  <c r="ED248" i="2"/>
  <c r="EA248" i="2"/>
  <c r="DX248" i="2"/>
  <c r="DU248" i="2"/>
  <c r="DW248" i="2"/>
  <c r="DO248" i="2"/>
  <c r="DL248" i="2"/>
  <c r="EF248" i="2"/>
  <c r="EC248" i="2"/>
  <c r="DZ248" i="2"/>
  <c r="CG31" i="8"/>
  <c r="CJ31" i="8"/>
  <c r="CI31" i="8"/>
  <c r="CL31" i="8"/>
  <c r="CK31" i="8"/>
  <c r="CN31" i="8"/>
  <c r="CF31" i="8"/>
  <c r="CM31" i="8"/>
  <c r="CE31" i="8"/>
  <c r="CH31" i="8"/>
  <c r="CE32" i="8"/>
  <c r="CM32" i="8"/>
  <c r="CK32" i="8"/>
  <c r="CH32" i="8"/>
  <c r="CF32" i="8"/>
  <c r="CN32" i="8"/>
  <c r="CL32" i="8"/>
  <c r="CI32" i="8"/>
  <c r="CJ32" i="8"/>
  <c r="CG32" i="8"/>
  <c r="CL39" i="8"/>
  <c r="CM39" i="8"/>
  <c r="CF39" i="8"/>
  <c r="CG39" i="8"/>
  <c r="CE39" i="8"/>
  <c r="CH39" i="8"/>
  <c r="CI39" i="8"/>
  <c r="CJ39" i="8"/>
  <c r="CK39" i="8"/>
  <c r="CN39" i="8"/>
  <c r="CF73" i="8"/>
  <c r="CJ73" i="8"/>
  <c r="CN73" i="8"/>
  <c r="CL73" i="8"/>
  <c r="CM73" i="8"/>
  <c r="CH73" i="8"/>
  <c r="CI73" i="8"/>
  <c r="CK73" i="8"/>
  <c r="CE73" i="8"/>
  <c r="CG73" i="8"/>
  <c r="CE38" i="8"/>
  <c r="CM38" i="8"/>
  <c r="CH38" i="8"/>
  <c r="CK38" i="8"/>
  <c r="CN38" i="8"/>
  <c r="CF38" i="8"/>
  <c r="CI38" i="8"/>
  <c r="CL38" i="8"/>
  <c r="CJ38" i="8"/>
  <c r="CG38" i="8"/>
  <c r="CJ70" i="8"/>
  <c r="CG70" i="8"/>
  <c r="CH70" i="8"/>
  <c r="CM70" i="8"/>
  <c r="CN70" i="8"/>
  <c r="CF70" i="8"/>
  <c r="CK70" i="8"/>
  <c r="CL70" i="8"/>
  <c r="CI70" i="8"/>
  <c r="CE70" i="8"/>
  <c r="CN77" i="8"/>
  <c r="CM77" i="8"/>
  <c r="CL77" i="8"/>
  <c r="CE77" i="8"/>
  <c r="CG77" i="8"/>
  <c r="CF77" i="8"/>
  <c r="CJ77" i="8"/>
  <c r="CK77" i="8"/>
  <c r="CI77" i="8"/>
  <c r="CH77" i="8"/>
  <c r="CJ89" i="8"/>
  <c r="CG89" i="8"/>
  <c r="CL89" i="8"/>
  <c r="CE89" i="8"/>
  <c r="CF89" i="8"/>
  <c r="CH89" i="8"/>
  <c r="CK89" i="8"/>
  <c r="CI89" i="8"/>
  <c r="CN89" i="8"/>
  <c r="CM89" i="8"/>
  <c r="CN26" i="8"/>
  <c r="CJ26" i="8"/>
  <c r="CE26" i="8"/>
  <c r="CH26" i="8"/>
  <c r="CI26" i="8"/>
  <c r="CG26" i="8"/>
  <c r="CM26" i="8"/>
  <c r="CK26" i="8"/>
  <c r="CF26" i="8"/>
  <c r="CL26" i="8"/>
  <c r="EF183" i="2"/>
  <c r="EB183" i="2"/>
  <c r="DQ183" i="2"/>
  <c r="DN183" i="2"/>
  <c r="EA183" i="2"/>
  <c r="EE183" i="2"/>
  <c r="EG183" i="2"/>
  <c r="DK183" i="2"/>
  <c r="DZ183" i="2"/>
  <c r="DW183" i="2"/>
  <c r="EC183" i="2"/>
  <c r="DL183" i="2"/>
  <c r="DO183" i="2"/>
  <c r="ED183" i="2"/>
  <c r="DM183" i="2"/>
  <c r="DX183" i="2"/>
  <c r="DY183" i="2"/>
  <c r="DJ183" i="2"/>
  <c r="DR183" i="2"/>
  <c r="DP183" i="2"/>
  <c r="DS183" i="2"/>
  <c r="DU183" i="2"/>
  <c r="DV183" i="2"/>
  <c r="DT183" i="2"/>
  <c r="DQ237" i="2"/>
  <c r="DZ237" i="2"/>
  <c r="DK237" i="2"/>
  <c r="DV237" i="2"/>
  <c r="DP237" i="2"/>
  <c r="DT237" i="2"/>
  <c r="DR237" i="2"/>
  <c r="DL237" i="2"/>
  <c r="EF237" i="2"/>
  <c r="EE237" i="2"/>
  <c r="DU237" i="2"/>
  <c r="DN237" i="2"/>
  <c r="EA237" i="2"/>
  <c r="DX237" i="2"/>
  <c r="DJ237" i="2"/>
  <c r="DM237" i="2"/>
  <c r="EG237" i="2"/>
  <c r="DW237" i="2"/>
  <c r="DY237" i="2"/>
  <c r="EC237" i="2"/>
  <c r="DS237" i="2"/>
  <c r="ED237" i="2"/>
  <c r="DO237" i="2"/>
  <c r="EB237" i="2"/>
  <c r="DS210" i="2"/>
  <c r="DM210" i="2"/>
  <c r="DQ210" i="2"/>
  <c r="DZ210" i="2"/>
  <c r="DX210" i="2"/>
  <c r="EB210" i="2"/>
  <c r="DN210" i="2"/>
  <c r="DR210" i="2"/>
  <c r="EG210" i="2"/>
  <c r="ED210" i="2"/>
  <c r="DO210" i="2"/>
  <c r="DV210" i="2"/>
  <c r="DJ210" i="2"/>
  <c r="DW210" i="2"/>
  <c r="DT210" i="2"/>
  <c r="DL210" i="2"/>
  <c r="EC210" i="2"/>
  <c r="EA210" i="2"/>
  <c r="EE210" i="2"/>
  <c r="EF210" i="2"/>
  <c r="DU210" i="2"/>
  <c r="DK210" i="2"/>
  <c r="DP210" i="2"/>
  <c r="DY210" i="2"/>
  <c r="EG202" i="2"/>
  <c r="DR202" i="2"/>
  <c r="DN202" i="2"/>
  <c r="DO202" i="2"/>
  <c r="DL202" i="2"/>
  <c r="EF202" i="2"/>
  <c r="ED202" i="2"/>
  <c r="EB202" i="2"/>
  <c r="DK202" i="2"/>
  <c r="DX202" i="2"/>
  <c r="DS202" i="2"/>
  <c r="DT202" i="2"/>
  <c r="DP202" i="2"/>
  <c r="EE202" i="2"/>
  <c r="DU202" i="2"/>
  <c r="DY202" i="2"/>
  <c r="DV202" i="2"/>
  <c r="EA202" i="2"/>
  <c r="DZ202" i="2"/>
  <c r="DQ202" i="2"/>
  <c r="DM202" i="2"/>
  <c r="EC202" i="2"/>
  <c r="DW202" i="2"/>
  <c r="DJ202" i="2"/>
  <c r="EB179" i="2"/>
  <c r="DN179" i="2"/>
  <c r="DQ179" i="2"/>
  <c r="DJ179" i="2"/>
  <c r="DK179" i="2"/>
  <c r="EE179" i="2"/>
  <c r="EG179" i="2"/>
  <c r="DW179" i="2"/>
  <c r="DR179" i="2"/>
  <c r="DS179" i="2"/>
  <c r="EF179" i="2"/>
  <c r="DM179" i="2"/>
  <c r="DO179" i="2"/>
  <c r="DZ179" i="2"/>
  <c r="EA179" i="2"/>
  <c r="DX179" i="2"/>
  <c r="DU179" i="2"/>
  <c r="ED179" i="2"/>
  <c r="DT179" i="2"/>
  <c r="DL179" i="2"/>
  <c r="DY179" i="2"/>
  <c r="EC179" i="2"/>
  <c r="DV179" i="2"/>
  <c r="DP179" i="2"/>
  <c r="DV199" i="2"/>
  <c r="DL199" i="2"/>
  <c r="DK199" i="2"/>
  <c r="EE199" i="2"/>
  <c r="DY199" i="2"/>
  <c r="EC199" i="2"/>
  <c r="EA199" i="2"/>
  <c r="DU199" i="2"/>
  <c r="EF199" i="2"/>
  <c r="DQ199" i="2"/>
  <c r="DZ199" i="2"/>
  <c r="DW199" i="2"/>
  <c r="DM199" i="2"/>
  <c r="DX199" i="2"/>
  <c r="DN199" i="2"/>
  <c r="DR199" i="2"/>
  <c r="DO199" i="2"/>
  <c r="EB199" i="2"/>
  <c r="ED199" i="2"/>
  <c r="EG199" i="2"/>
  <c r="DS199" i="2"/>
  <c r="DP199" i="2"/>
  <c r="DT199" i="2"/>
  <c r="DJ199" i="2"/>
  <c r="DW190" i="2"/>
  <c r="DX190" i="2"/>
  <c r="DU190" i="2"/>
  <c r="DO190" i="2"/>
  <c r="DP190" i="2"/>
  <c r="DQ190" i="2"/>
  <c r="EC190" i="2"/>
  <c r="EF190" i="2"/>
  <c r="DZ190" i="2"/>
  <c r="EB190" i="2"/>
  <c r="DJ190" i="2"/>
  <c r="DV190" i="2"/>
  <c r="DN190" i="2"/>
  <c r="DK190" i="2"/>
  <c r="DY190" i="2"/>
  <c r="ED190" i="2"/>
  <c r="EE190" i="2"/>
  <c r="DR190" i="2"/>
  <c r="DL190" i="2"/>
  <c r="DT190" i="2"/>
  <c r="EA190" i="2"/>
  <c r="DS190" i="2"/>
  <c r="DM190" i="2"/>
  <c r="EG190" i="2"/>
  <c r="DR235" i="2"/>
  <c r="EE235" i="2"/>
  <c r="DW235" i="2"/>
  <c r="EA235" i="2"/>
  <c r="DU235" i="2"/>
  <c r="DN235" i="2"/>
  <c r="DP235" i="2"/>
  <c r="DQ235" i="2"/>
  <c r="EB235" i="2"/>
  <c r="DM235" i="2"/>
  <c r="DV235" i="2"/>
  <c r="DS235" i="2"/>
  <c r="DY235" i="2"/>
  <c r="DT235" i="2"/>
  <c r="DJ235" i="2"/>
  <c r="ED235" i="2"/>
  <c r="DK235" i="2"/>
  <c r="DX235" i="2"/>
  <c r="DZ235" i="2"/>
  <c r="EC235" i="2"/>
  <c r="DO235" i="2"/>
  <c r="DL235" i="2"/>
  <c r="EF235" i="2"/>
  <c r="EG235" i="2"/>
  <c r="CN58" i="8"/>
  <c r="CJ58" i="8"/>
  <c r="CG58" i="8"/>
  <c r="CH58" i="8"/>
  <c r="CM58" i="8"/>
  <c r="CE58" i="8"/>
  <c r="CF58" i="8"/>
  <c r="CK58" i="8"/>
  <c r="CL58" i="8"/>
  <c r="CI58" i="8"/>
  <c r="CE98" i="8"/>
  <c r="CJ98" i="8"/>
  <c r="CL98" i="8"/>
  <c r="CN98" i="8"/>
  <c r="CI98" i="8"/>
  <c r="CG98" i="8"/>
  <c r="CH98" i="8"/>
  <c r="CF98" i="8"/>
  <c r="CK98" i="8"/>
  <c r="CM98" i="8"/>
  <c r="CN46" i="8"/>
  <c r="CJ46" i="8"/>
  <c r="CK46" i="8"/>
  <c r="CG46" i="8"/>
  <c r="CL46" i="8"/>
  <c r="CH46" i="8"/>
  <c r="CM46" i="8"/>
  <c r="CI46" i="8"/>
  <c r="CE46" i="8"/>
  <c r="CF46" i="8"/>
  <c r="CG48" i="8"/>
  <c r="CL48" i="8"/>
  <c r="CJ48" i="8"/>
  <c r="CF48" i="8"/>
  <c r="CE48" i="8"/>
  <c r="CK48" i="8"/>
  <c r="CH48" i="8"/>
  <c r="CN48" i="8"/>
  <c r="CI48" i="8"/>
  <c r="CM48" i="8"/>
  <c r="CK85" i="8"/>
  <c r="CG85" i="8"/>
  <c r="CE85" i="8"/>
  <c r="CN85" i="8"/>
  <c r="CH85" i="8"/>
  <c r="CF85" i="8"/>
  <c r="CL85" i="8"/>
  <c r="CJ85" i="8"/>
  <c r="CI85" i="8"/>
  <c r="CM85" i="8"/>
  <c r="CK92" i="8"/>
  <c r="CM92" i="8"/>
  <c r="CE92" i="8"/>
  <c r="CN92" i="8"/>
  <c r="CL92" i="8"/>
  <c r="CH92" i="8"/>
  <c r="CG92" i="8"/>
  <c r="CI92" i="8"/>
  <c r="CF92" i="8"/>
  <c r="CJ92" i="8"/>
  <c r="CN62" i="8"/>
  <c r="CF62" i="8"/>
  <c r="CI62" i="8"/>
  <c r="CL62" i="8"/>
  <c r="CJ62" i="8"/>
  <c r="CG62" i="8"/>
  <c r="CE62" i="8"/>
  <c r="CM62" i="8"/>
  <c r="CH62" i="8"/>
  <c r="CK62" i="8"/>
  <c r="CK100" i="8"/>
  <c r="CI100" i="8"/>
  <c r="CG100" i="8"/>
  <c r="CM100" i="8"/>
  <c r="CJ100" i="8"/>
  <c r="CF100" i="8"/>
  <c r="CH100" i="8"/>
  <c r="CE100" i="8"/>
  <c r="CL100" i="8"/>
  <c r="CN100" i="8"/>
  <c r="CG72" i="8"/>
  <c r="CH72" i="8"/>
  <c r="CK72" i="8"/>
  <c r="CL72" i="8"/>
  <c r="CF72" i="8"/>
  <c r="CN72" i="8"/>
  <c r="CJ72" i="8"/>
  <c r="CI72" i="8"/>
  <c r="CE72" i="8"/>
  <c r="CM72" i="8"/>
  <c r="CE57" i="8"/>
  <c r="CL57" i="8"/>
  <c r="CI57" i="8"/>
  <c r="CF57" i="8"/>
  <c r="CK57" i="8"/>
  <c r="CN57" i="8"/>
  <c r="CH57" i="8"/>
  <c r="CM57" i="8"/>
  <c r="CJ57" i="8"/>
  <c r="CG57" i="8"/>
  <c r="CF47" i="8"/>
  <c r="CH47" i="8"/>
  <c r="CL47" i="8"/>
  <c r="CN47" i="8"/>
  <c r="CG47" i="8"/>
  <c r="CJ47" i="8"/>
  <c r="CI47" i="8"/>
  <c r="CK47" i="8"/>
  <c r="CM47" i="8"/>
  <c r="CE47" i="8"/>
  <c r="CN74" i="8"/>
  <c r="CJ74" i="8"/>
  <c r="CG74" i="8"/>
  <c r="CH74" i="8"/>
  <c r="CM74" i="8"/>
  <c r="CE74" i="8"/>
  <c r="CF74" i="8"/>
  <c r="CK74" i="8"/>
  <c r="CL74" i="8"/>
  <c r="CI74" i="8"/>
  <c r="EE182" i="2"/>
  <c r="DT182" i="2"/>
  <c r="DQ182" i="2"/>
  <c r="DS182" i="2"/>
  <c r="DK182" i="2"/>
  <c r="DM182" i="2"/>
  <c r="EB182" i="2"/>
  <c r="DY182" i="2"/>
  <c r="DV182" i="2"/>
  <c r="EF182" i="2"/>
  <c r="DP182" i="2"/>
  <c r="DR182" i="2"/>
  <c r="EG182" i="2"/>
  <c r="ED182" i="2"/>
  <c r="EA182" i="2"/>
  <c r="DX182" i="2"/>
  <c r="DU182" i="2"/>
  <c r="DW182" i="2"/>
  <c r="DO182" i="2"/>
  <c r="DL182" i="2"/>
  <c r="DN182" i="2"/>
  <c r="EC182" i="2"/>
  <c r="DZ182" i="2"/>
  <c r="DJ182" i="2"/>
  <c r="EG234" i="2"/>
  <c r="DZ234" i="2"/>
  <c r="DR234" i="2"/>
  <c r="DO234" i="2"/>
  <c r="DP234" i="2"/>
  <c r="DM234" i="2"/>
  <c r="DK234" i="2"/>
  <c r="DL234" i="2"/>
  <c r="DW234" i="2"/>
  <c r="DX234" i="2"/>
  <c r="DU234" i="2"/>
  <c r="DN234" i="2"/>
  <c r="DT234" i="2"/>
  <c r="EE234" i="2"/>
  <c r="EF234" i="2"/>
  <c r="EC234" i="2"/>
  <c r="DV234" i="2"/>
  <c r="DS234" i="2"/>
  <c r="DY234" i="2"/>
  <c r="DQ234" i="2"/>
  <c r="DJ234" i="2"/>
  <c r="ED234" i="2"/>
  <c r="EA234" i="2"/>
  <c r="EB234" i="2"/>
  <c r="DX191" i="2"/>
  <c r="DR191" i="2"/>
  <c r="DO191" i="2"/>
  <c r="EC191" i="2"/>
  <c r="DM191" i="2"/>
  <c r="EF191" i="2"/>
  <c r="DT191" i="2"/>
  <c r="DS191" i="2"/>
  <c r="DN191" i="2"/>
  <c r="DJ191" i="2"/>
  <c r="DY191" i="2"/>
  <c r="EA191" i="2"/>
  <c r="DP191" i="2"/>
  <c r="DK191" i="2"/>
  <c r="EG191" i="2"/>
  <c r="ED191" i="2"/>
  <c r="DU191" i="2"/>
  <c r="EB191" i="2"/>
  <c r="EE191" i="2"/>
  <c r="DZ191" i="2"/>
  <c r="DW191" i="2"/>
  <c r="DV191" i="2"/>
  <c r="DQ191" i="2"/>
  <c r="DL191" i="2"/>
  <c r="DS186" i="2"/>
  <c r="EF186" i="2"/>
  <c r="EC186" i="2"/>
  <c r="DV186" i="2"/>
  <c r="DN186" i="2"/>
  <c r="DX186" i="2"/>
  <c r="DL186" i="2"/>
  <c r="EE186" i="2"/>
  <c r="DK186" i="2"/>
  <c r="DU186" i="2"/>
  <c r="EB186" i="2"/>
  <c r="EG186" i="2"/>
  <c r="DP186" i="2"/>
  <c r="EA186" i="2"/>
  <c r="DW186" i="2"/>
  <c r="DT186" i="2"/>
  <c r="DO186" i="2"/>
  <c r="DQ186" i="2"/>
  <c r="DZ186" i="2"/>
  <c r="DY186" i="2"/>
  <c r="DJ186" i="2"/>
  <c r="DR186" i="2"/>
  <c r="ED186" i="2"/>
  <c r="DM186" i="2"/>
  <c r="DS178" i="2"/>
  <c r="DP178" i="2"/>
  <c r="DT178" i="2"/>
  <c r="EB178" i="2"/>
  <c r="DO178" i="2"/>
  <c r="DK178" i="2"/>
  <c r="DM178" i="2"/>
  <c r="DV178" i="2"/>
  <c r="EF178" i="2"/>
  <c r="DJ178" i="2"/>
  <c r="DQ178" i="2"/>
  <c r="DN178" i="2"/>
  <c r="DR178" i="2"/>
  <c r="DU178" i="2"/>
  <c r="DX178" i="2"/>
  <c r="EA178" i="2"/>
  <c r="DL178" i="2"/>
  <c r="DY178" i="2"/>
  <c r="EG178" i="2"/>
  <c r="DZ178" i="2"/>
  <c r="ED178" i="2"/>
  <c r="DW178" i="2"/>
  <c r="EC178" i="2"/>
  <c r="EE178" i="2"/>
  <c r="EA192" i="2"/>
  <c r="DK192" i="2"/>
  <c r="DX192" i="2"/>
  <c r="EE192" i="2"/>
  <c r="DY192" i="2"/>
  <c r="DO192" i="2"/>
  <c r="DN192" i="2"/>
  <c r="DP192" i="2"/>
  <c r="DM192" i="2"/>
  <c r="DR192" i="2"/>
  <c r="ED192" i="2"/>
  <c r="EF192" i="2"/>
  <c r="DQ192" i="2"/>
  <c r="DU192" i="2"/>
  <c r="DW192" i="2"/>
  <c r="EB192" i="2"/>
  <c r="DL192" i="2"/>
  <c r="DS192" i="2"/>
  <c r="EC192" i="2"/>
  <c r="DZ192" i="2"/>
  <c r="DJ192" i="2"/>
  <c r="DT192" i="2"/>
  <c r="EG192" i="2"/>
  <c r="DV192" i="2"/>
  <c r="DZ223" i="2"/>
  <c r="ED223" i="2"/>
  <c r="DK223" i="2"/>
  <c r="DL223" i="2"/>
  <c r="EG223" i="2"/>
  <c r="EC223" i="2"/>
  <c r="EA223" i="2"/>
  <c r="DQ223" i="2"/>
  <c r="EF223" i="2"/>
  <c r="DU223" i="2"/>
  <c r="EE223" i="2"/>
  <c r="DN223" i="2"/>
  <c r="DM223" i="2"/>
  <c r="EB223" i="2"/>
  <c r="DO223" i="2"/>
  <c r="DR223" i="2"/>
  <c r="DS223" i="2"/>
  <c r="DP223" i="2"/>
  <c r="DX223" i="2"/>
  <c r="DJ223" i="2"/>
  <c r="DY223" i="2"/>
  <c r="DW223" i="2"/>
  <c r="DT223" i="2"/>
  <c r="DV223" i="2"/>
  <c r="CI36" i="8"/>
  <c r="CL36" i="8"/>
  <c r="CG36" i="8"/>
  <c r="CJ36" i="8"/>
  <c r="CM36" i="8"/>
  <c r="CE36" i="8"/>
  <c r="CH36" i="8"/>
  <c r="CK36" i="8"/>
  <c r="CN36" i="8"/>
  <c r="CF36" i="8"/>
  <c r="CL43" i="8"/>
  <c r="CI43" i="8"/>
  <c r="CF43" i="8"/>
  <c r="CM43" i="8"/>
  <c r="CJ43" i="8"/>
  <c r="CN43" i="8"/>
  <c r="CG43" i="8"/>
  <c r="CH43" i="8"/>
  <c r="CE43" i="8"/>
  <c r="CK43" i="8"/>
  <c r="CJ83" i="8"/>
  <c r="CE83" i="8"/>
  <c r="CI83" i="8"/>
  <c r="CL83" i="8"/>
  <c r="CN83" i="8"/>
  <c r="CG83" i="8"/>
  <c r="CM83" i="8"/>
  <c r="CK83" i="8"/>
  <c r="CH83" i="8"/>
  <c r="CF83" i="8"/>
  <c r="CJ54" i="8"/>
  <c r="CG54" i="8"/>
  <c r="CH54" i="8"/>
  <c r="CM54" i="8"/>
  <c r="CN54" i="8"/>
  <c r="CF54" i="8"/>
  <c r="CK54" i="8"/>
  <c r="CL54" i="8"/>
  <c r="CI54" i="8"/>
  <c r="CE54" i="8"/>
  <c r="CG24" i="8"/>
  <c r="CH24" i="8"/>
  <c r="CI24" i="8"/>
  <c r="CL24" i="8"/>
  <c r="CK24" i="8"/>
  <c r="CM24" i="8"/>
  <c r="CE24" i="8"/>
  <c r="CJ24" i="8"/>
  <c r="CF24" i="8"/>
  <c r="CN24" i="8"/>
  <c r="CE28" i="8"/>
  <c r="CH28" i="8"/>
  <c r="CN28" i="8"/>
  <c r="CF28" i="8"/>
  <c r="CI28" i="8"/>
  <c r="CL28" i="8"/>
  <c r="CM28" i="8"/>
  <c r="CG28" i="8"/>
  <c r="CJ28" i="8"/>
  <c r="CK28" i="8"/>
  <c r="CL99" i="8"/>
  <c r="CF99" i="8"/>
  <c r="CE99" i="8"/>
  <c r="CG99" i="8"/>
  <c r="CJ99" i="8"/>
  <c r="CI99" i="8"/>
  <c r="CH99" i="8"/>
  <c r="CM99" i="8"/>
  <c r="CK99" i="8"/>
  <c r="CN99" i="8"/>
  <c r="CL29" i="8"/>
  <c r="CM29" i="8"/>
  <c r="CJ29" i="8"/>
  <c r="CH29" i="8"/>
  <c r="CI29" i="8"/>
  <c r="CG29" i="8"/>
  <c r="CE29" i="8"/>
  <c r="CK29" i="8"/>
  <c r="CF29" i="8"/>
  <c r="CN29" i="8"/>
  <c r="CN53" i="8"/>
  <c r="CM53" i="8"/>
  <c r="CK53" i="8"/>
  <c r="CG53" i="8"/>
  <c r="CH53" i="8"/>
  <c r="CF53" i="8"/>
  <c r="CL53" i="8"/>
  <c r="CE53" i="8"/>
  <c r="CJ53" i="8"/>
  <c r="CI53" i="8"/>
  <c r="CJ35" i="8"/>
  <c r="CN35" i="8"/>
  <c r="CL35" i="8"/>
  <c r="CE35" i="8"/>
  <c r="CH35" i="8"/>
  <c r="CG35" i="8"/>
  <c r="CF35" i="8"/>
  <c r="CK35" i="8"/>
  <c r="CM35" i="8"/>
  <c r="CI35" i="8"/>
  <c r="CM96" i="8"/>
  <c r="CK96" i="8"/>
  <c r="CN96" i="8"/>
  <c r="CE96" i="8"/>
  <c r="CH96" i="8"/>
  <c r="CL96" i="8"/>
  <c r="CI96" i="8"/>
  <c r="CG96" i="8"/>
  <c r="CJ96" i="8"/>
  <c r="CF96" i="8"/>
  <c r="CH101" i="8"/>
  <c r="CF101" i="8"/>
  <c r="CI101" i="8"/>
  <c r="CK101" i="8"/>
  <c r="CN101" i="8"/>
  <c r="CJ101" i="8"/>
  <c r="CE101" i="8"/>
  <c r="CM101" i="8"/>
  <c r="CG101" i="8"/>
  <c r="CL101" i="8"/>
  <c r="DL189" i="2"/>
  <c r="EF189" i="2"/>
  <c r="EA189" i="2"/>
  <c r="DZ189" i="2"/>
  <c r="DN189" i="2"/>
  <c r="DR189" i="2"/>
  <c r="DX189" i="2"/>
  <c r="EB189" i="2"/>
  <c r="ED189" i="2"/>
  <c r="EG189" i="2"/>
  <c r="DW189" i="2"/>
  <c r="DT189" i="2"/>
  <c r="DM189" i="2"/>
  <c r="DV189" i="2"/>
  <c r="DP189" i="2"/>
  <c r="DO189" i="2"/>
  <c r="DU189" i="2"/>
  <c r="DY189" i="2"/>
  <c r="DK189" i="2"/>
  <c r="EE189" i="2"/>
  <c r="DS189" i="2"/>
  <c r="EC189" i="2"/>
  <c r="DQ189" i="2"/>
  <c r="DJ189" i="2"/>
  <c r="EE218" i="2"/>
  <c r="DX218" i="2"/>
  <c r="DU218" i="2"/>
  <c r="DV218" i="2"/>
  <c r="DK218" i="2"/>
  <c r="DL218" i="2"/>
  <c r="DR218" i="2"/>
  <c r="EC218" i="2"/>
  <c r="EA218" i="2"/>
  <c r="DM218" i="2"/>
  <c r="DT218" i="2"/>
  <c r="DQ218" i="2"/>
  <c r="DJ218" i="2"/>
  <c r="ED218" i="2"/>
  <c r="DN218" i="2"/>
  <c r="DS218" i="2"/>
  <c r="DY218" i="2"/>
  <c r="DW218" i="2"/>
  <c r="DO218" i="2"/>
  <c r="DP218" i="2"/>
  <c r="EB218" i="2"/>
  <c r="EG218" i="2"/>
  <c r="DZ218" i="2"/>
  <c r="EF218" i="2"/>
  <c r="DV177" i="2"/>
  <c r="DL177" i="2"/>
  <c r="DK177" i="2"/>
  <c r="EE177" i="2"/>
  <c r="DY177" i="2"/>
  <c r="EC177" i="2"/>
  <c r="EA177" i="2"/>
  <c r="DU177" i="2"/>
  <c r="EF177" i="2"/>
  <c r="DQ177" i="2"/>
  <c r="DZ177" i="2"/>
  <c r="DW177" i="2"/>
  <c r="DM177" i="2"/>
  <c r="DX177" i="2"/>
  <c r="DN177" i="2"/>
  <c r="DR177" i="2"/>
  <c r="DO177" i="2"/>
  <c r="EB177" i="2"/>
  <c r="ED177" i="2"/>
  <c r="EG177" i="2"/>
  <c r="DS177" i="2"/>
  <c r="DP177" i="2"/>
  <c r="DT177" i="2"/>
  <c r="DJ177" i="2"/>
  <c r="EG213" i="2"/>
  <c r="DW213" i="2"/>
  <c r="EA213" i="2"/>
  <c r="DX213" i="2"/>
  <c r="DJ213" i="2"/>
  <c r="DM213" i="2"/>
  <c r="DO213" i="2"/>
  <c r="EB213" i="2"/>
  <c r="DY213" i="2"/>
  <c r="EC213" i="2"/>
  <c r="DS213" i="2"/>
  <c r="ED213" i="2"/>
  <c r="DT213" i="2"/>
  <c r="DQ213" i="2"/>
  <c r="DZ213" i="2"/>
  <c r="DK213" i="2"/>
  <c r="DV213" i="2"/>
  <c r="DP213" i="2"/>
  <c r="DN213" i="2"/>
  <c r="DR213" i="2"/>
  <c r="DL213" i="2"/>
  <c r="EF213" i="2"/>
  <c r="EE213" i="2"/>
  <c r="DU213" i="2"/>
  <c r="DX229" i="2"/>
  <c r="DV229" i="2"/>
  <c r="DP229" i="2"/>
  <c r="EG229" i="2"/>
  <c r="DQ229" i="2"/>
  <c r="DZ229" i="2"/>
  <c r="EC229" i="2"/>
  <c r="EE229" i="2"/>
  <c r="DU229" i="2"/>
  <c r="DO229" i="2"/>
  <c r="DR229" i="2"/>
  <c r="DL229" i="2"/>
  <c r="EF229" i="2"/>
  <c r="DM229" i="2"/>
  <c r="DT229" i="2"/>
  <c r="DN229" i="2"/>
  <c r="EA229" i="2"/>
  <c r="DK229" i="2"/>
  <c r="DS229" i="2"/>
  <c r="ED229" i="2"/>
  <c r="DW229" i="2"/>
  <c r="EB229" i="2"/>
  <c r="DY229" i="2"/>
  <c r="DJ229" i="2"/>
  <c r="DV242" i="2"/>
  <c r="EF242" i="2"/>
  <c r="ED242" i="2"/>
  <c r="DK242" i="2"/>
  <c r="DO242" i="2"/>
  <c r="DS242" i="2"/>
  <c r="DT242" i="2"/>
  <c r="EE242" i="2"/>
  <c r="DL242" i="2"/>
  <c r="DX242" i="2"/>
  <c r="DR242" i="2"/>
  <c r="DJ242" i="2"/>
  <c r="DZ242" i="2"/>
  <c r="EA242" i="2"/>
  <c r="EC242" i="2"/>
  <c r="DY242" i="2"/>
  <c r="EG242" i="2"/>
  <c r="DQ242" i="2"/>
  <c r="DN242" i="2"/>
  <c r="DP242" i="2"/>
  <c r="DW242" i="2"/>
  <c r="EB242" i="2"/>
  <c r="DU242" i="2"/>
  <c r="DM242" i="2"/>
  <c r="EA222" i="2"/>
  <c r="EB222" i="2"/>
  <c r="EF222" i="2"/>
  <c r="DK222" i="2"/>
  <c r="DO222" i="2"/>
  <c r="ED222" i="2"/>
  <c r="DM222" i="2"/>
  <c r="DV222" i="2"/>
  <c r="DJ222" i="2"/>
  <c r="DY222" i="2"/>
  <c r="EG222" i="2"/>
  <c r="DU222" i="2"/>
  <c r="DN222" i="2"/>
  <c r="DR222" i="2"/>
  <c r="EE222" i="2"/>
  <c r="EC222" i="2"/>
  <c r="DT222" i="2"/>
  <c r="DX222" i="2"/>
  <c r="DS222" i="2"/>
  <c r="DW222" i="2"/>
  <c r="DQ222" i="2"/>
  <c r="DP222" i="2"/>
  <c r="DZ222" i="2"/>
  <c r="DL222" i="2"/>
  <c r="DT211" i="2"/>
  <c r="DJ211" i="2"/>
  <c r="DN211" i="2"/>
  <c r="ED211" i="2"/>
  <c r="DM211" i="2"/>
  <c r="DZ211" i="2"/>
  <c r="EC211" i="2"/>
  <c r="DO211" i="2"/>
  <c r="DS211" i="2"/>
  <c r="DR211" i="2"/>
  <c r="DV211" i="2"/>
  <c r="DQ211" i="2"/>
  <c r="DQ257" i="2" s="1"/>
  <c r="DW211" i="2"/>
  <c r="DK211" i="2"/>
  <c r="DX211" i="2"/>
  <c r="DY211" i="2"/>
  <c r="DL211" i="2"/>
  <c r="EA211" i="2"/>
  <c r="EB211" i="2"/>
  <c r="EF211" i="2"/>
  <c r="EG211" i="2"/>
  <c r="EE211" i="2"/>
  <c r="DP211" i="2"/>
  <c r="DU211" i="2"/>
  <c r="ET403" i="2"/>
  <c r="EG258" i="2"/>
  <c r="FG403" i="2"/>
  <c r="FQ403" i="2"/>
  <c r="FP403" i="2"/>
  <c r="ES403" i="2"/>
  <c r="EP403" i="2"/>
  <c r="FR403" i="2"/>
  <c r="EV403" i="2"/>
  <c r="FD403" i="2"/>
  <c r="FS403" i="2"/>
  <c r="FH403" i="2"/>
  <c r="EU403" i="2"/>
  <c r="FF403" i="2"/>
  <c r="EZ403" i="2"/>
  <c r="EX403" i="2"/>
  <c r="EY403" i="2"/>
  <c r="FT403" i="2"/>
  <c r="FA403" i="2"/>
  <c r="EW403" i="2"/>
  <c r="FE403" i="2"/>
  <c r="FB403" i="2"/>
  <c r="EA255" i="2"/>
  <c r="DM258" i="2"/>
  <c r="CE23" i="8"/>
  <c r="CK23" i="8"/>
  <c r="CN23" i="8"/>
  <c r="CL23" i="8"/>
  <c r="CJ23" i="8"/>
  <c r="CG23" i="8"/>
  <c r="CH23" i="8"/>
  <c r="CF23" i="8"/>
  <c r="CI23" i="8"/>
  <c r="CM23" i="8"/>
  <c r="CL22" i="8"/>
  <c r="CI22" i="8"/>
  <c r="CH22" i="8"/>
  <c r="CE22" i="8"/>
  <c r="CF22" i="8"/>
  <c r="CN22" i="8"/>
  <c r="CM22" i="8"/>
  <c r="CK22" i="8"/>
  <c r="CG22" i="8"/>
  <c r="CJ22" i="8"/>
  <c r="CI21" i="8"/>
  <c r="CL21" i="8"/>
  <c r="CJ21" i="8"/>
  <c r="CE21" i="8"/>
  <c r="CH21" i="8"/>
  <c r="CM21" i="8"/>
  <c r="CF21" i="8"/>
  <c r="CN21" i="8"/>
  <c r="CK21" i="8"/>
  <c r="CG21" i="8"/>
  <c r="CI20" i="8"/>
  <c r="CG20" i="8"/>
  <c r="CH20" i="8"/>
  <c r="CK20" i="8"/>
  <c r="CJ20" i="8"/>
  <c r="CN20" i="8"/>
  <c r="CE20" i="8"/>
  <c r="CL20" i="8"/>
  <c r="CF20" i="8"/>
  <c r="CM20" i="8"/>
  <c r="DL257" i="2"/>
  <c r="CF19" i="8"/>
  <c r="CL19" i="8"/>
  <c r="CJ19" i="8"/>
  <c r="CG19" i="8"/>
  <c r="CH19" i="8"/>
  <c r="CM19" i="8"/>
  <c r="CN19" i="8"/>
  <c r="CE19" i="8"/>
  <c r="CI19" i="8"/>
  <c r="CK19" i="8"/>
  <c r="DM257" i="2"/>
  <c r="EA259" i="2"/>
  <c r="DV259" i="2"/>
  <c r="FP395" i="2"/>
  <c r="CF18" i="8"/>
  <c r="CE18" i="8"/>
  <c r="CM18" i="8"/>
  <c r="CL18" i="8"/>
  <c r="CK18" i="8"/>
  <c r="CN18" i="8"/>
  <c r="CJ18" i="8"/>
  <c r="CG18" i="8"/>
  <c r="CH18" i="8"/>
  <c r="CI18" i="8"/>
  <c r="CH17" i="8"/>
  <c r="CN17" i="8"/>
  <c r="CF17" i="8"/>
  <c r="CE17" i="8"/>
  <c r="CK17" i="8"/>
  <c r="CI17" i="8"/>
  <c r="CM17" i="8"/>
  <c r="CL17" i="8"/>
  <c r="CJ17" i="8"/>
  <c r="CG17" i="8"/>
  <c r="CG16" i="8"/>
  <c r="CH16" i="8"/>
  <c r="CE16" i="8"/>
  <c r="CL16" i="8"/>
  <c r="CM16" i="8"/>
  <c r="CJ16" i="8"/>
  <c r="CF16" i="8"/>
  <c r="CI16" i="8"/>
  <c r="CN16" i="8"/>
  <c r="CK16" i="8"/>
  <c r="CH15" i="8"/>
  <c r="CJ15" i="8"/>
  <c r="CG15" i="8"/>
  <c r="CI15" i="8"/>
  <c r="CM15" i="8"/>
  <c r="CK15" i="8"/>
  <c r="CE15" i="8"/>
  <c r="CF15" i="8"/>
  <c r="CL15" i="8"/>
  <c r="CN15" i="8"/>
  <c r="CM14" i="8"/>
  <c r="CI14" i="8"/>
  <c r="CL14" i="8"/>
  <c r="CF14" i="8"/>
  <c r="CG14" i="8"/>
  <c r="CH14" i="8"/>
  <c r="CJ14" i="8"/>
  <c r="CE14" i="8"/>
  <c r="CK14" i="8"/>
  <c r="CN14" i="8"/>
  <c r="ER395" i="2"/>
  <c r="FC402" i="2"/>
  <c r="EW395" i="2"/>
  <c r="FG395" i="2"/>
  <c r="FF395" i="2"/>
  <c r="FC395" i="2"/>
  <c r="FI402" i="2"/>
  <c r="EU395" i="2"/>
  <c r="EX395" i="2"/>
  <c r="FO403" i="2"/>
  <c r="FL403" i="2"/>
  <c r="FU403" i="2"/>
  <c r="FJ403" i="2"/>
  <c r="FI403" i="2"/>
  <c r="FN403" i="2"/>
  <c r="ER403" i="2"/>
  <c r="EX402" i="2"/>
  <c r="ET402" i="2"/>
  <c r="FL402" i="2"/>
  <c r="FA402" i="2"/>
  <c r="FN402" i="2"/>
  <c r="FU402" i="2"/>
  <c r="ES395" i="2"/>
  <c r="FS395" i="2"/>
  <c r="EY395" i="2"/>
  <c r="ER402" i="2"/>
  <c r="ES402" i="2"/>
  <c r="EU402" i="2"/>
  <c r="EZ402" i="2"/>
  <c r="FK402" i="2"/>
  <c r="EP402" i="2"/>
  <c r="FF402" i="2"/>
  <c r="EV402" i="2"/>
  <c r="FR402" i="2"/>
  <c r="FG402" i="2"/>
  <c r="EW402" i="2"/>
  <c r="FB402" i="2"/>
  <c r="FM402" i="2"/>
  <c r="FJ402" i="2"/>
  <c r="EQ402" i="2"/>
  <c r="FE402" i="2"/>
  <c r="FP402" i="2"/>
  <c r="FH402" i="2"/>
  <c r="EY402" i="2"/>
  <c r="FO402" i="2"/>
  <c r="FD402" i="2"/>
  <c r="FS402" i="2"/>
  <c r="FQ402" i="2"/>
  <c r="EV395" i="2"/>
  <c r="FB395" i="2"/>
  <c r="FU395" i="2"/>
  <c r="FE395" i="2"/>
  <c r="FO317" i="2"/>
  <c r="CH13" i="8"/>
  <c r="CF13" i="8"/>
  <c r="CE13" i="8"/>
  <c r="CJ13" i="8"/>
  <c r="CL13" i="8"/>
  <c r="CI13" i="8"/>
  <c r="CN13" i="8"/>
  <c r="CM13" i="8"/>
  <c r="CG13" i="8"/>
  <c r="CK13" i="8"/>
  <c r="FG317" i="2"/>
  <c r="FQ317" i="2"/>
  <c r="FN317" i="2"/>
  <c r="FP317" i="2"/>
  <c r="FK317" i="2"/>
  <c r="CI12" i="8"/>
  <c r="CJ12" i="8"/>
  <c r="CL12" i="8"/>
  <c r="CE12" i="8"/>
  <c r="CK12" i="8"/>
  <c r="CM12" i="8"/>
  <c r="CF12" i="8"/>
  <c r="CH12" i="8"/>
  <c r="CN12" i="8"/>
  <c r="CG12" i="8"/>
  <c r="FS317" i="2"/>
  <c r="FL317" i="2"/>
  <c r="FA317" i="2"/>
  <c r="CE11" i="8"/>
  <c r="CN11" i="8"/>
  <c r="CM11" i="8"/>
  <c r="CH11" i="8"/>
  <c r="CF11" i="8"/>
  <c r="CL11" i="8"/>
  <c r="CK11" i="8"/>
  <c r="CJ11" i="8"/>
  <c r="CG11" i="8"/>
  <c r="CI11" i="8"/>
  <c r="EP317" i="2"/>
  <c r="ER317" i="2"/>
  <c r="EV317" i="2"/>
  <c r="CM10" i="8"/>
  <c r="CI10" i="8"/>
  <c r="CN10" i="8"/>
  <c r="CK10" i="8"/>
  <c r="CL10" i="8"/>
  <c r="CJ10" i="8"/>
  <c r="CH10" i="8"/>
  <c r="CE10" i="8"/>
  <c r="CG10" i="8"/>
  <c r="CF10" i="8"/>
  <c r="CG9" i="8"/>
  <c r="CF9" i="8"/>
  <c r="CE9" i="8"/>
  <c r="CJ9" i="8"/>
  <c r="CM9" i="8"/>
  <c r="CN9" i="8"/>
  <c r="CI9" i="8"/>
  <c r="CH9" i="8"/>
  <c r="CK9" i="8"/>
  <c r="CL9" i="8"/>
  <c r="FT395" i="2"/>
  <c r="EP395" i="2"/>
  <c r="FH395" i="2"/>
  <c r="FO395" i="2"/>
  <c r="FN395" i="2"/>
  <c r="FL395" i="2"/>
  <c r="FA395" i="2"/>
  <c r="EZ395" i="2"/>
  <c r="FI395" i="2"/>
  <c r="FQ395" i="2"/>
  <c r="FK395" i="2"/>
  <c r="FM395" i="2"/>
  <c r="ET395" i="2"/>
  <c r="FR395" i="2"/>
  <c r="FJ395" i="2"/>
  <c r="FD317" i="2"/>
  <c r="FM317" i="2"/>
  <c r="FF317" i="2"/>
  <c r="FT317" i="2"/>
  <c r="FR311" i="2"/>
  <c r="EZ311" i="2"/>
  <c r="FJ311" i="2"/>
  <c r="ET311" i="2"/>
  <c r="FB311" i="2"/>
  <c r="FE311" i="2"/>
  <c r="ES311" i="2"/>
  <c r="FP311" i="2"/>
  <c r="FO311" i="2"/>
  <c r="FF311" i="2"/>
  <c r="EU311" i="2"/>
  <c r="FT311" i="2"/>
  <c r="FD311" i="2"/>
  <c r="ER311" i="2"/>
  <c r="FU311" i="2"/>
  <c r="FG311" i="2"/>
  <c r="FH311" i="2"/>
  <c r="FI311" i="2"/>
  <c r="EX311" i="2"/>
  <c r="FK311" i="2"/>
  <c r="FQ311" i="2"/>
  <c r="EP311" i="2"/>
  <c r="FN311" i="2"/>
  <c r="FC311" i="2"/>
  <c r="EY311" i="2"/>
  <c r="FA311" i="2"/>
  <c r="FL311" i="2"/>
  <c r="EW311" i="2"/>
  <c r="EV311" i="2"/>
  <c r="FS311" i="2"/>
  <c r="FM311" i="2"/>
  <c r="EQ311" i="2"/>
  <c r="FT385" i="2"/>
  <c r="EU385" i="2"/>
  <c r="FP385" i="2"/>
  <c r="FJ385" i="2"/>
  <c r="FS385" i="2"/>
  <c r="FQ385" i="2"/>
  <c r="EV385" i="2"/>
  <c r="EY385" i="2"/>
  <c r="FN385" i="2"/>
  <c r="FB385" i="2"/>
  <c r="FD385" i="2"/>
  <c r="FM385" i="2"/>
  <c r="FG385" i="2"/>
  <c r="EQ385" i="2"/>
  <c r="FH385" i="2"/>
  <c r="FL385" i="2"/>
  <c r="FE385" i="2"/>
  <c r="EZ385" i="2"/>
  <c r="EP385" i="2"/>
  <c r="ET385" i="2"/>
  <c r="FR385" i="2"/>
  <c r="ES385" i="2"/>
  <c r="EX385" i="2"/>
  <c r="FF385" i="2"/>
  <c r="FO385" i="2"/>
  <c r="FK385" i="2"/>
  <c r="FU385" i="2"/>
  <c r="FI385" i="2"/>
  <c r="FA385" i="2"/>
  <c r="FC385" i="2"/>
  <c r="ER385" i="2"/>
  <c r="EW385" i="2"/>
  <c r="FC317" i="2"/>
  <c r="EZ317" i="2"/>
  <c r="EU317" i="2"/>
  <c r="FE317" i="2"/>
  <c r="FI317" i="2"/>
  <c r="ES317" i="2"/>
  <c r="ET317" i="2"/>
  <c r="FB317" i="2"/>
  <c r="FR487" i="2"/>
  <c r="FS487" i="2" s="1"/>
  <c r="FT487" i="2" s="1"/>
  <c r="FR515" i="2"/>
  <c r="FJ317" i="2"/>
  <c r="FR317" i="2"/>
  <c r="EY317" i="2"/>
  <c r="EX317" i="2"/>
  <c r="FH317" i="2"/>
  <c r="FU317" i="2"/>
  <c r="EQ317" i="2"/>
  <c r="EU343" i="2"/>
  <c r="FO343" i="2"/>
  <c r="FP343" i="2"/>
  <c r="FU343" i="2"/>
  <c r="FC343" i="2"/>
  <c r="FG343" i="2"/>
  <c r="EQ343" i="2"/>
  <c r="FK343" i="2"/>
  <c r="FH343" i="2"/>
  <c r="FF343" i="2"/>
  <c r="ER343" i="2"/>
  <c r="FN343" i="2"/>
  <c r="FJ343" i="2"/>
  <c r="ET343" i="2"/>
  <c r="FL343" i="2"/>
  <c r="FT343" i="2"/>
  <c r="FD343" i="2"/>
  <c r="FM343" i="2"/>
  <c r="FS343" i="2"/>
  <c r="EX343" i="2"/>
  <c r="EZ343" i="2"/>
  <c r="EW343" i="2"/>
  <c r="FR343" i="2"/>
  <c r="ES343" i="2"/>
  <c r="FA343" i="2"/>
  <c r="EY343" i="2"/>
  <c r="EP343" i="2"/>
  <c r="FQ343" i="2"/>
  <c r="EV343" i="2"/>
  <c r="FB343" i="2"/>
  <c r="FI343" i="2"/>
  <c r="FE343" i="2"/>
  <c r="FA308" i="2"/>
  <c r="FO308" i="2"/>
  <c r="FB308" i="2"/>
  <c r="FM308" i="2"/>
  <c r="FT308" i="2"/>
  <c r="FN308" i="2"/>
  <c r="EU308" i="2"/>
  <c r="EQ308" i="2"/>
  <c r="FU308" i="2"/>
  <c r="EY308" i="2"/>
  <c r="EZ308" i="2"/>
  <c r="FH308" i="2"/>
  <c r="FE308" i="2"/>
  <c r="FG308" i="2"/>
  <c r="FK308" i="2"/>
  <c r="FF308" i="2"/>
  <c r="ES308" i="2"/>
  <c r="EP308" i="2"/>
  <c r="FS308" i="2"/>
  <c r="FC308" i="2"/>
  <c r="FL308" i="2"/>
  <c r="FJ308" i="2"/>
  <c r="FR308" i="2"/>
  <c r="ER308" i="2"/>
  <c r="FQ308" i="2"/>
  <c r="FP308" i="2"/>
  <c r="EW308" i="2"/>
  <c r="FI308" i="2"/>
  <c r="ET308" i="2"/>
  <c r="FD308" i="2"/>
  <c r="EV308" i="2"/>
  <c r="EX308" i="2"/>
  <c r="EU361" i="2"/>
  <c r="FS361" i="2"/>
  <c r="ES361" i="2"/>
  <c r="FU361" i="2"/>
  <c r="ET361" i="2"/>
  <c r="FM361" i="2"/>
  <c r="FH361" i="2"/>
  <c r="EP361" i="2"/>
  <c r="FI361" i="2"/>
  <c r="FJ361" i="2"/>
  <c r="FO361" i="2"/>
  <c r="FG361" i="2"/>
  <c r="FQ361" i="2"/>
  <c r="FR361" i="2"/>
  <c r="FD361" i="2"/>
  <c r="FE361" i="2"/>
  <c r="EV361" i="2"/>
  <c r="FT361" i="2"/>
  <c r="EY361" i="2"/>
  <c r="FL361" i="2"/>
  <c r="FN361" i="2"/>
  <c r="ER361" i="2"/>
  <c r="EX361" i="2"/>
  <c r="EZ361" i="2"/>
  <c r="FK361" i="2"/>
  <c r="FB361" i="2"/>
  <c r="FC361" i="2"/>
  <c r="EW361" i="2"/>
  <c r="FF361" i="2"/>
  <c r="FP361" i="2"/>
  <c r="EQ361" i="2"/>
  <c r="FA361" i="2"/>
  <c r="FI357" i="2"/>
  <c r="FH357" i="2"/>
  <c r="FE357" i="2"/>
  <c r="EU357" i="2"/>
  <c r="FM357" i="2"/>
  <c r="FF357" i="2"/>
  <c r="FK357" i="2"/>
  <c r="EW357" i="2"/>
  <c r="ER357" i="2"/>
  <c r="FP357" i="2"/>
  <c r="FB357" i="2"/>
  <c r="FL357" i="2"/>
  <c r="FN357" i="2"/>
  <c r="EX357" i="2"/>
  <c r="FU357" i="2"/>
  <c r="FD357" i="2"/>
  <c r="FC357" i="2"/>
  <c r="EQ357" i="2"/>
  <c r="EZ357" i="2"/>
  <c r="FG357" i="2"/>
  <c r="ET357" i="2"/>
  <c r="FQ357" i="2"/>
  <c r="FA357" i="2"/>
  <c r="FT357" i="2"/>
  <c r="EP357" i="2"/>
  <c r="ES357" i="2"/>
  <c r="EV357" i="2"/>
  <c r="FR357" i="2"/>
  <c r="EY357" i="2"/>
  <c r="FS357" i="2"/>
  <c r="FJ357" i="2"/>
  <c r="FO357" i="2"/>
  <c r="FP363" i="2"/>
  <c r="FI363" i="2"/>
  <c r="FJ363" i="2"/>
  <c r="EP363" i="2"/>
  <c r="EU363" i="2"/>
  <c r="EZ363" i="2"/>
  <c r="FF363" i="2"/>
  <c r="FQ363" i="2"/>
  <c r="EW363" i="2"/>
  <c r="FN363" i="2"/>
  <c r="ES363" i="2"/>
  <c r="FH363" i="2"/>
  <c r="FS363" i="2"/>
  <c r="FK363" i="2"/>
  <c r="EX363" i="2"/>
  <c r="FC363" i="2"/>
  <c r="FR363" i="2"/>
  <c r="FE363" i="2"/>
  <c r="ET363" i="2"/>
  <c r="FL363" i="2"/>
  <c r="FG363" i="2"/>
  <c r="FB363" i="2"/>
  <c r="EY363" i="2"/>
  <c r="EV363" i="2"/>
  <c r="FU363" i="2"/>
  <c r="EQ363" i="2"/>
  <c r="FD363" i="2"/>
  <c r="ER363" i="2"/>
  <c r="FA363" i="2"/>
  <c r="FO363" i="2"/>
  <c r="FT363" i="2"/>
  <c r="FM363" i="2"/>
  <c r="FS515" i="2"/>
  <c r="FT515" i="2" s="1"/>
  <c r="EZ353" i="2"/>
  <c r="FJ353" i="2"/>
  <c r="FE353" i="2"/>
  <c r="FP353" i="2"/>
  <c r="FG353" i="2"/>
  <c r="FR353" i="2"/>
  <c r="ES353" i="2"/>
  <c r="FO353" i="2"/>
  <c r="FK353" i="2"/>
  <c r="FF353" i="2"/>
  <c r="EW353" i="2"/>
  <c r="ER353" i="2"/>
  <c r="FH353" i="2"/>
  <c r="FN353" i="2"/>
  <c r="FS353" i="2"/>
  <c r="FC353" i="2"/>
  <c r="FD353" i="2"/>
  <c r="FA353" i="2"/>
  <c r="EX353" i="2"/>
  <c r="EU353" i="2"/>
  <c r="FB353" i="2"/>
  <c r="FL353" i="2"/>
  <c r="FT353" i="2"/>
  <c r="ET353" i="2"/>
  <c r="FI353" i="2"/>
  <c r="EY353" i="2"/>
  <c r="FU353" i="2"/>
  <c r="EP353" i="2"/>
  <c r="FQ353" i="2"/>
  <c r="EQ353" i="2"/>
  <c r="FM353" i="2"/>
  <c r="EV353" i="2"/>
  <c r="FT347" i="2"/>
  <c r="EY347" i="2"/>
  <c r="EV347" i="2"/>
  <c r="FK347" i="2"/>
  <c r="FL347" i="2"/>
  <c r="FJ347" i="2"/>
  <c r="EX347" i="2"/>
  <c r="EQ347" i="2"/>
  <c r="FU347" i="2"/>
  <c r="EW347" i="2"/>
  <c r="FN347" i="2"/>
  <c r="FS347" i="2"/>
  <c r="FH347" i="2"/>
  <c r="FE347" i="2"/>
  <c r="FD347" i="2"/>
  <c r="FP347" i="2"/>
  <c r="FO347" i="2"/>
  <c r="ER347" i="2"/>
  <c r="FF347" i="2"/>
  <c r="FC347" i="2"/>
  <c r="EZ347" i="2"/>
  <c r="ET347" i="2"/>
  <c r="EP347" i="2"/>
  <c r="ES347" i="2"/>
  <c r="FQ347" i="2"/>
  <c r="FA347" i="2"/>
  <c r="FI347" i="2"/>
  <c r="FM347" i="2"/>
  <c r="FG347" i="2"/>
  <c r="EU347" i="2"/>
  <c r="FB347" i="2"/>
  <c r="FR347" i="2"/>
  <c r="FC396" i="2"/>
  <c r="EX396" i="2"/>
  <c r="FN396" i="2"/>
  <c r="FH396" i="2"/>
  <c r="FF396" i="2"/>
  <c r="FE396" i="2"/>
  <c r="FJ396" i="2"/>
  <c r="FG396" i="2"/>
  <c r="EW396" i="2"/>
  <c r="FK396" i="2"/>
  <c r="EP396" i="2"/>
  <c r="ES396" i="2"/>
  <c r="FP396" i="2"/>
  <c r="EY396" i="2"/>
  <c r="EZ396" i="2"/>
  <c r="ET396" i="2"/>
  <c r="FL396" i="2"/>
  <c r="EQ396" i="2"/>
  <c r="EU396" i="2"/>
  <c r="EV396" i="2"/>
  <c r="ER396" i="2"/>
  <c r="FO396" i="2"/>
  <c r="FQ396" i="2"/>
  <c r="FA396" i="2"/>
  <c r="FU396" i="2"/>
  <c r="FS396" i="2"/>
  <c r="FR396" i="2"/>
  <c r="FI396" i="2"/>
  <c r="FD396" i="2"/>
  <c r="FT396" i="2"/>
  <c r="FM396" i="2"/>
  <c r="FB396" i="2"/>
  <c r="FR538" i="2"/>
  <c r="FS538" i="2" s="1"/>
  <c r="FT538" i="2" s="1"/>
  <c r="ES400" i="2"/>
  <c r="FP400" i="2"/>
  <c r="FI400" i="2"/>
  <c r="FL400" i="2"/>
  <c r="FT400" i="2"/>
  <c r="FJ400" i="2"/>
  <c r="FN400" i="2"/>
  <c r="EP400" i="2"/>
  <c r="FK400" i="2"/>
  <c r="FU400" i="2"/>
  <c r="FM400" i="2"/>
  <c r="FD400" i="2"/>
  <c r="FR400" i="2"/>
  <c r="FO400" i="2"/>
  <c r="EV400" i="2"/>
  <c r="EZ400" i="2"/>
  <c r="ET400" i="2"/>
  <c r="ER400" i="2"/>
  <c r="FQ400" i="2"/>
  <c r="EQ400" i="2"/>
  <c r="FC400" i="2"/>
  <c r="FF400" i="2"/>
  <c r="EU400" i="2"/>
  <c r="FB400" i="2"/>
  <c r="FA400" i="2"/>
  <c r="FS400" i="2"/>
  <c r="EY400" i="2"/>
  <c r="FH400" i="2"/>
  <c r="EX400" i="2"/>
  <c r="FG400" i="2"/>
  <c r="EW400" i="2"/>
  <c r="FE400" i="2"/>
  <c r="EQ350" i="2"/>
  <c r="EZ350" i="2"/>
  <c r="FN350" i="2"/>
  <c r="FL350" i="2"/>
  <c r="FA350" i="2"/>
  <c r="EY350" i="2"/>
  <c r="FP350" i="2"/>
  <c r="FI350" i="2"/>
  <c r="FE350" i="2"/>
  <c r="FS350" i="2"/>
  <c r="ES350" i="2"/>
  <c r="EX350" i="2"/>
  <c r="FT350" i="2"/>
  <c r="EW350" i="2"/>
  <c r="FD350" i="2"/>
  <c r="FJ350" i="2"/>
  <c r="EV350" i="2"/>
  <c r="FR350" i="2"/>
  <c r="FF350" i="2"/>
  <c r="ER350" i="2"/>
  <c r="EP350" i="2"/>
  <c r="ET350" i="2"/>
  <c r="FU350" i="2"/>
  <c r="FG350" i="2"/>
  <c r="FC350" i="2"/>
  <c r="FO350" i="2"/>
  <c r="FM350" i="2"/>
  <c r="FH350" i="2"/>
  <c r="EU350" i="2"/>
  <c r="FB350" i="2"/>
  <c r="FQ350" i="2"/>
  <c r="FK350" i="2"/>
  <c r="FQ369" i="2"/>
  <c r="FB369" i="2"/>
  <c r="EV369" i="2"/>
  <c r="ER369" i="2"/>
  <c r="FR369" i="2"/>
  <c r="FL369" i="2"/>
  <c r="EY369" i="2"/>
  <c r="ET369" i="2"/>
  <c r="FJ369" i="2"/>
  <c r="EW369" i="2"/>
  <c r="FO369" i="2"/>
  <c r="EZ369" i="2"/>
  <c r="FP369" i="2"/>
  <c r="FC369" i="2"/>
  <c r="EP369" i="2"/>
  <c r="FU369" i="2"/>
  <c r="FN369" i="2"/>
  <c r="EX369" i="2"/>
  <c r="FE369" i="2"/>
  <c r="FS369" i="2"/>
  <c r="ES369" i="2"/>
  <c r="FM369" i="2"/>
  <c r="FK369" i="2"/>
  <c r="EU369" i="2"/>
  <c r="FF369" i="2"/>
  <c r="FI369" i="2"/>
  <c r="FG369" i="2"/>
  <c r="EQ369" i="2"/>
  <c r="FD369" i="2"/>
  <c r="FH369" i="2"/>
  <c r="FT369" i="2"/>
  <c r="FA369" i="2"/>
  <c r="FP546" i="2"/>
  <c r="FP508" i="2"/>
  <c r="FP473" i="2"/>
  <c r="FQ473" i="2" s="1"/>
  <c r="FP523" i="2"/>
  <c r="FP514" i="2"/>
  <c r="FQ514" i="2" s="1"/>
  <c r="FP484" i="2"/>
  <c r="FQ484" i="2" s="1"/>
  <c r="FS553" i="2"/>
  <c r="FT553" i="2" s="1"/>
  <c r="FP476" i="2"/>
  <c r="FQ476" i="2" s="1"/>
  <c r="FP497" i="2"/>
  <c r="FP500" i="2"/>
  <c r="FQ500" i="2" s="1"/>
  <c r="FR500" i="2" s="1"/>
  <c r="FS305" i="2"/>
  <c r="EU305" i="2"/>
  <c r="EV305" i="2"/>
  <c r="FI305" i="2"/>
  <c r="EW305" i="2"/>
  <c r="EY305" i="2"/>
  <c r="FG305" i="2"/>
  <c r="FO305" i="2"/>
  <c r="FL305" i="2"/>
  <c r="FJ305" i="2"/>
  <c r="EP305" i="2"/>
  <c r="FK305" i="2"/>
  <c r="FF305" i="2"/>
  <c r="FT305" i="2"/>
  <c r="FC305" i="2"/>
  <c r="FE305" i="2"/>
  <c r="ES305" i="2"/>
  <c r="ET305" i="2"/>
  <c r="FP305" i="2"/>
  <c r="EX305" i="2"/>
  <c r="FA305" i="2"/>
  <c r="FB305" i="2"/>
  <c r="ER305" i="2"/>
  <c r="FD305" i="2"/>
  <c r="FM305" i="2"/>
  <c r="FR305" i="2"/>
  <c r="EZ305" i="2"/>
  <c r="FQ305" i="2"/>
  <c r="FH305" i="2"/>
  <c r="FN305" i="2"/>
  <c r="EQ305" i="2"/>
  <c r="FU305" i="2"/>
  <c r="AE11" i="7"/>
  <c r="FP509" i="2"/>
  <c r="FQ509" i="2" s="1"/>
  <c r="FR509" i="2" s="1"/>
  <c r="FP486" i="2"/>
  <c r="FP489" i="2"/>
  <c r="FQ489" i="2" s="1"/>
  <c r="FP554" i="2"/>
  <c r="FQ554" i="2" s="1"/>
  <c r="FD106" i="2"/>
  <c r="E13" i="3" s="1"/>
  <c r="S5" i="9" s="1"/>
  <c r="FO320" i="2"/>
  <c r="FH320" i="2"/>
  <c r="FR320" i="2"/>
  <c r="EQ320" i="2"/>
  <c r="EW320" i="2"/>
  <c r="FB320" i="2"/>
  <c r="EU320" i="2"/>
  <c r="FJ320" i="2"/>
  <c r="FM320" i="2"/>
  <c r="FU320" i="2"/>
  <c r="FT320" i="2"/>
  <c r="FQ320" i="2"/>
  <c r="FN320" i="2"/>
  <c r="EX320" i="2"/>
  <c r="FC320" i="2"/>
  <c r="EY320" i="2"/>
  <c r="FD320" i="2"/>
  <c r="FF320" i="2"/>
  <c r="ET320" i="2"/>
  <c r="FG320" i="2"/>
  <c r="EV320" i="2"/>
  <c r="ES320" i="2"/>
  <c r="FE320" i="2"/>
  <c r="FP320" i="2"/>
  <c r="FA320" i="2"/>
  <c r="FS320" i="2"/>
  <c r="ER320" i="2"/>
  <c r="FL320" i="2"/>
  <c r="FI320" i="2"/>
  <c r="EP320" i="2"/>
  <c r="EZ320" i="2"/>
  <c r="FK320" i="2"/>
  <c r="E166" i="3"/>
  <c r="C13" i="3"/>
  <c r="C14" i="3"/>
  <c r="E165" i="3"/>
  <c r="FP469" i="2"/>
  <c r="FP483" i="2"/>
  <c r="FQ483" i="2" s="1"/>
  <c r="FQ516" i="2"/>
  <c r="FR516" i="2" s="1"/>
  <c r="FP506" i="2"/>
  <c r="FP510" i="2"/>
  <c r="FQ510" i="2" s="1"/>
  <c r="FP527" i="2"/>
  <c r="CE105" i="8"/>
  <c r="C9" i="3"/>
  <c r="FE384" i="2"/>
  <c r="EQ384" i="2"/>
  <c r="FN384" i="2"/>
  <c r="ET384" i="2"/>
  <c r="FU384" i="2"/>
  <c r="FQ384" i="2"/>
  <c r="EZ384" i="2"/>
  <c r="FD384" i="2"/>
  <c r="FL384" i="2"/>
  <c r="FH384" i="2"/>
  <c r="EW384" i="2"/>
  <c r="FO384" i="2"/>
  <c r="FI384" i="2"/>
  <c r="FA384" i="2"/>
  <c r="EU384" i="2"/>
  <c r="FP384" i="2"/>
  <c r="EP384" i="2"/>
  <c r="FF384" i="2"/>
  <c r="FM384" i="2"/>
  <c r="FS384" i="2"/>
  <c r="FR384" i="2"/>
  <c r="FB384" i="2"/>
  <c r="EY384" i="2"/>
  <c r="FK384" i="2"/>
  <c r="FC384" i="2"/>
  <c r="FG384" i="2"/>
  <c r="FJ384" i="2"/>
  <c r="FT384" i="2"/>
  <c r="ER384" i="2"/>
  <c r="EX384" i="2"/>
  <c r="ES384" i="2"/>
  <c r="EV384" i="2"/>
  <c r="FO354" i="2"/>
  <c r="FK354" i="2"/>
  <c r="FI354" i="2"/>
  <c r="FC354" i="2"/>
  <c r="FF354" i="2"/>
  <c r="ER354" i="2"/>
  <c r="EU354" i="2"/>
  <c r="EY354" i="2"/>
  <c r="ES354" i="2"/>
  <c r="EP354" i="2"/>
  <c r="FE354" i="2"/>
  <c r="FB354" i="2"/>
  <c r="EX354" i="2"/>
  <c r="EW354" i="2"/>
  <c r="FN354" i="2"/>
  <c r="FA354" i="2"/>
  <c r="FR354" i="2"/>
  <c r="FJ354" i="2"/>
  <c r="FT354" i="2"/>
  <c r="FQ354" i="2"/>
  <c r="EV354" i="2"/>
  <c r="FM354" i="2"/>
  <c r="FP354" i="2"/>
  <c r="ET354" i="2"/>
  <c r="FH354" i="2"/>
  <c r="FU354" i="2"/>
  <c r="EZ354" i="2"/>
  <c r="FD354" i="2"/>
  <c r="FS354" i="2"/>
  <c r="FG354" i="2"/>
  <c r="FL354" i="2"/>
  <c r="EQ354" i="2"/>
  <c r="FP556" i="2"/>
  <c r="FQ556" i="2" s="1"/>
  <c r="FP511" i="2"/>
  <c r="FP521" i="2"/>
  <c r="FP530" i="2"/>
  <c r="FQ530" i="2" s="1"/>
  <c r="FP478" i="2"/>
  <c r="FQ478" i="2" s="1"/>
  <c r="FP532" i="2"/>
  <c r="AH11" i="7"/>
  <c r="EY338" i="2"/>
  <c r="FG338" i="2"/>
  <c r="EX338" i="2"/>
  <c r="FL338" i="2"/>
  <c r="EZ338" i="2"/>
  <c r="FF338" i="2"/>
  <c r="FM338" i="2"/>
  <c r="EV338" i="2"/>
  <c r="FJ338" i="2"/>
  <c r="FH338" i="2"/>
  <c r="FA338" i="2"/>
  <c r="FE338" i="2"/>
  <c r="EW338" i="2"/>
  <c r="EU338" i="2"/>
  <c r="EQ338" i="2"/>
  <c r="ER338" i="2"/>
  <c r="ES338" i="2"/>
  <c r="FQ338" i="2"/>
  <c r="FC338" i="2"/>
  <c r="FD338" i="2"/>
  <c r="FI338" i="2"/>
  <c r="FR338" i="2"/>
  <c r="FB338" i="2"/>
  <c r="EP338" i="2"/>
  <c r="FK338" i="2"/>
  <c r="FT338" i="2"/>
  <c r="FP338" i="2"/>
  <c r="FS338" i="2"/>
  <c r="FU338" i="2"/>
  <c r="FN338" i="2"/>
  <c r="ET338" i="2"/>
  <c r="FO338" i="2"/>
  <c r="FP533" i="2"/>
  <c r="FQ533" i="2" s="1"/>
  <c r="FP544" i="2"/>
  <c r="FQ544" i="2" s="1"/>
  <c r="FR544" i="2" s="1"/>
  <c r="FP491" i="2"/>
  <c r="AD11" i="7"/>
  <c r="FP545" i="2"/>
  <c r="FP488" i="2"/>
  <c r="FP548" i="2"/>
  <c r="FQ548" i="2" s="1"/>
  <c r="FR548" i="2" s="1"/>
  <c r="FP462" i="2"/>
  <c r="FP535" i="2"/>
  <c r="FQ535" i="2" s="1"/>
  <c r="FP519" i="2"/>
  <c r="FE106" i="2"/>
  <c r="E14" i="3" s="1"/>
  <c r="T5" i="9" s="1"/>
  <c r="FG375" i="2"/>
  <c r="FF375" i="2"/>
  <c r="EX375" i="2"/>
  <c r="FQ375" i="2"/>
  <c r="FK375" i="2"/>
  <c r="FD375" i="2"/>
  <c r="EW375" i="2"/>
  <c r="FN375" i="2"/>
  <c r="EV375" i="2"/>
  <c r="FR375" i="2"/>
  <c r="FA375" i="2"/>
  <c r="FS375" i="2"/>
  <c r="EU375" i="2"/>
  <c r="FT375" i="2"/>
  <c r="FH375" i="2"/>
  <c r="FJ375" i="2"/>
  <c r="FE375" i="2"/>
  <c r="FI375" i="2"/>
  <c r="ER375" i="2"/>
  <c r="EY375" i="2"/>
  <c r="ES375" i="2"/>
  <c r="EQ375" i="2"/>
  <c r="EP375" i="2"/>
  <c r="ET375" i="2"/>
  <c r="FL375" i="2"/>
  <c r="EZ375" i="2"/>
  <c r="FO375" i="2"/>
  <c r="FM375" i="2"/>
  <c r="FC375" i="2"/>
  <c r="FU375" i="2"/>
  <c r="FB375" i="2"/>
  <c r="FP375" i="2"/>
  <c r="FP470" i="2"/>
  <c r="FQ470" i="2" s="1"/>
  <c r="FP480" i="2"/>
  <c r="FQ480" i="2" s="1"/>
  <c r="FP539" i="2"/>
  <c r="FQ539" i="2" s="1"/>
  <c r="FP477" i="2"/>
  <c r="FP499" i="2"/>
  <c r="FQ499" i="2" s="1"/>
  <c r="FP459" i="2"/>
  <c r="FQ459" i="2" s="1"/>
  <c r="FP540" i="2"/>
  <c r="FQ540" i="2" s="1"/>
  <c r="AF11" i="7"/>
  <c r="FP492" i="2"/>
  <c r="FP505" i="2"/>
  <c r="FP479" i="2"/>
  <c r="FQ479" i="2" s="1"/>
  <c r="FP528" i="2"/>
  <c r="FQ528" i="2" s="1"/>
  <c r="FR528" i="2" s="1"/>
  <c r="FS528" i="2" s="1"/>
  <c r="FP513" i="2"/>
  <c r="FP520" i="2"/>
  <c r="FQ520" i="2" s="1"/>
  <c r="AG11" i="7"/>
  <c r="EP304" i="2"/>
  <c r="FQ304" i="2"/>
  <c r="FC304" i="2"/>
  <c r="FM304" i="2"/>
  <c r="FP304" i="2"/>
  <c r="FF304" i="2"/>
  <c r="EY304" i="2"/>
  <c r="FS304" i="2"/>
  <c r="FD304" i="2"/>
  <c r="FR304" i="2"/>
  <c r="EU304" i="2"/>
  <c r="FJ304" i="2"/>
  <c r="EX304" i="2"/>
  <c r="EW304" i="2"/>
  <c r="EV304" i="2"/>
  <c r="ET304" i="2"/>
  <c r="FK304" i="2"/>
  <c r="ES304" i="2"/>
  <c r="FG304" i="2"/>
  <c r="FU304" i="2"/>
  <c r="FA304" i="2"/>
  <c r="FN304" i="2"/>
  <c r="FB304" i="2"/>
  <c r="ER304" i="2"/>
  <c r="EQ304" i="2"/>
  <c r="FT304" i="2"/>
  <c r="FL304" i="2"/>
  <c r="EZ304" i="2"/>
  <c r="FH304" i="2"/>
  <c r="FO304" i="2"/>
  <c r="FI304" i="2"/>
  <c r="FE304" i="2"/>
  <c r="FP517" i="2"/>
  <c r="FP468" i="2"/>
  <c r="FQ468" i="2" s="1"/>
  <c r="FP496" i="2"/>
  <c r="FQ496" i="2" s="1"/>
  <c r="CK6" i="8"/>
  <c r="CM6" i="8"/>
  <c r="CJ6" i="8"/>
  <c r="CI6" i="8"/>
  <c r="CG6" i="8"/>
  <c r="CE6" i="8"/>
  <c r="CH6" i="8"/>
  <c r="CL6" i="8"/>
  <c r="CN6" i="8"/>
  <c r="CF6" i="8"/>
  <c r="CE8" i="8"/>
  <c r="CH8" i="8"/>
  <c r="CI8" i="8"/>
  <c r="CF8" i="8"/>
  <c r="CJ8" i="8"/>
  <c r="CL8" i="8"/>
  <c r="CM8" i="8"/>
  <c r="CN8" i="8"/>
  <c r="CK8" i="8"/>
  <c r="CG8" i="8"/>
  <c r="ET366" i="2"/>
  <c r="EU366" i="2"/>
  <c r="FA366" i="2"/>
  <c r="FD366" i="2"/>
  <c r="FG366" i="2"/>
  <c r="FU366" i="2"/>
  <c r="FP366" i="2"/>
  <c r="EY366" i="2"/>
  <c r="FQ366" i="2"/>
  <c r="ER366" i="2"/>
  <c r="EV366" i="2"/>
  <c r="FO366" i="2"/>
  <c r="EX366" i="2"/>
  <c r="FJ366" i="2"/>
  <c r="FL366" i="2"/>
  <c r="FE366" i="2"/>
  <c r="FK366" i="2"/>
  <c r="FH366" i="2"/>
  <c r="FT366" i="2"/>
  <c r="FS366" i="2"/>
  <c r="EQ366" i="2"/>
  <c r="FI366" i="2"/>
  <c r="ES366" i="2"/>
  <c r="FN366" i="2"/>
  <c r="EP366" i="2"/>
  <c r="EW366" i="2"/>
  <c r="FR366" i="2"/>
  <c r="FC366" i="2"/>
  <c r="EZ366" i="2"/>
  <c r="FB366" i="2"/>
  <c r="FF366" i="2"/>
  <c r="FM366" i="2"/>
  <c r="FP526" i="2"/>
  <c r="FQ526" i="2" s="1"/>
  <c r="FP494" i="2"/>
  <c r="FQ494" i="2" s="1"/>
  <c r="FP482" i="2"/>
  <c r="FQ482" i="2" s="1"/>
  <c r="FR482" i="2" s="1"/>
  <c r="FS482" i="2" s="1"/>
  <c r="FP518" i="2"/>
  <c r="FQ518" i="2" s="1"/>
  <c r="FR518" i="2" s="1"/>
  <c r="FP531" i="2"/>
  <c r="FQ531" i="2" s="1"/>
  <c r="FR531" i="2" s="1"/>
  <c r="FP498" i="2"/>
  <c r="FQ498" i="2" s="1"/>
  <c r="FR498" i="2" s="1"/>
  <c r="CE7" i="8"/>
  <c r="CM7" i="8"/>
  <c r="CF7" i="8"/>
  <c r="CJ7" i="8"/>
  <c r="CN7" i="8"/>
  <c r="CK7" i="8"/>
  <c r="CI7" i="8"/>
  <c r="CL7" i="8"/>
  <c r="CG7" i="8"/>
  <c r="CH7" i="8"/>
  <c r="CH105" i="8"/>
  <c r="D10" i="3"/>
  <c r="AC12" i="7" s="1"/>
  <c r="FC373" i="2"/>
  <c r="FS373" i="2"/>
  <c r="EP373" i="2"/>
  <c r="FH373" i="2"/>
  <c r="FB373" i="2"/>
  <c r="ES373" i="2"/>
  <c r="EZ373" i="2"/>
  <c r="FE373" i="2"/>
  <c r="FL373" i="2"/>
  <c r="EX373" i="2"/>
  <c r="FN373" i="2"/>
  <c r="FI373" i="2"/>
  <c r="FJ373" i="2"/>
  <c r="FM373" i="2"/>
  <c r="ET373" i="2"/>
  <c r="EU373" i="2"/>
  <c r="FO373" i="2"/>
  <c r="FU373" i="2"/>
  <c r="FK373" i="2"/>
  <c r="EY373" i="2"/>
  <c r="FD373" i="2"/>
  <c r="EV373" i="2"/>
  <c r="FF373" i="2"/>
  <c r="FP373" i="2"/>
  <c r="FQ373" i="2"/>
  <c r="ER373" i="2"/>
  <c r="FT373" i="2"/>
  <c r="EQ373" i="2"/>
  <c r="EW373" i="2"/>
  <c r="FG373" i="2"/>
  <c r="FR373" i="2"/>
  <c r="FA373" i="2"/>
  <c r="FP549" i="2"/>
  <c r="FQ549" i="2" s="1"/>
  <c r="FR549" i="2" s="1"/>
  <c r="FP495" i="2"/>
  <c r="FP467" i="2"/>
  <c r="FQ467" i="2" s="1"/>
  <c r="FP541" i="2"/>
  <c r="FQ541" i="2" s="1"/>
  <c r="FP481" i="2"/>
  <c r="FP525" i="2"/>
  <c r="FP501" i="2"/>
  <c r="CM4" i="8"/>
  <c r="CJ4" i="8"/>
  <c r="CF4" i="8"/>
  <c r="CK4" i="8"/>
  <c r="CN4" i="8"/>
  <c r="CI4" i="8"/>
  <c r="CG4" i="8"/>
  <c r="CH4" i="8"/>
  <c r="CE4" i="8"/>
  <c r="CL4" i="8"/>
  <c r="FP493" i="2"/>
  <c r="FP504" i="2"/>
  <c r="FP551" i="2"/>
  <c r="FQ551" i="2" s="1"/>
  <c r="FR551" i="2" s="1"/>
  <c r="FP464" i="2"/>
  <c r="FQ464" i="2" s="1"/>
  <c r="FP474" i="2"/>
  <c r="FQ474" i="2" s="1"/>
  <c r="FR522" i="2"/>
  <c r="FA314" i="2"/>
  <c r="EX314" i="2"/>
  <c r="EV314" i="2"/>
  <c r="EY314" i="2"/>
  <c r="FC314" i="2"/>
  <c r="EP314" i="2"/>
  <c r="FR314" i="2"/>
  <c r="FG314" i="2"/>
  <c r="FM314" i="2"/>
  <c r="ET314" i="2"/>
  <c r="EZ314" i="2"/>
  <c r="FK314" i="2"/>
  <c r="FU314" i="2"/>
  <c r="FF314" i="2"/>
  <c r="FB314" i="2"/>
  <c r="FS314" i="2"/>
  <c r="FL314" i="2"/>
  <c r="FI314" i="2"/>
  <c r="ER314" i="2"/>
  <c r="FQ314" i="2"/>
  <c r="EU314" i="2"/>
  <c r="FP314" i="2"/>
  <c r="FE314" i="2"/>
  <c r="FJ314" i="2"/>
  <c r="FH314" i="2"/>
  <c r="FT314" i="2"/>
  <c r="EW314" i="2"/>
  <c r="FD314" i="2"/>
  <c r="EQ314" i="2"/>
  <c r="ES314" i="2"/>
  <c r="FO314" i="2"/>
  <c r="FN314" i="2"/>
  <c r="FP460" i="2"/>
  <c r="FQ460" i="2" s="1"/>
  <c r="FP503" i="2"/>
  <c r="FP552" i="2"/>
  <c r="FQ552" i="2" s="1"/>
  <c r="FP536" i="2"/>
  <c r="FQ536" i="2" s="1"/>
  <c r="FP555" i="2"/>
  <c r="FQ555" i="2" s="1"/>
  <c r="FR555" i="2" s="1"/>
  <c r="FS555" i="2" s="1"/>
  <c r="FP507" i="2"/>
  <c r="FQ507" i="2" s="1"/>
  <c r="FR542" i="2"/>
  <c r="FS542" i="2" s="1"/>
  <c r="C10" i="3"/>
  <c r="AB12" i="7" s="1"/>
  <c r="CG105" i="8"/>
  <c r="FP458" i="2"/>
  <c r="FQ458" i="2" s="1"/>
  <c r="FP512" i="2"/>
  <c r="FQ512" i="2" s="1"/>
  <c r="FR512" i="2" s="1"/>
  <c r="FP461" i="2"/>
  <c r="FP502" i="2"/>
  <c r="FP475" i="2"/>
  <c r="FQ475" i="2" s="1"/>
  <c r="FP547" i="2"/>
  <c r="FP529" i="2"/>
  <c r="FQ529" i="2" s="1"/>
  <c r="FP463" i="2"/>
  <c r="FQ463" i="2" s="1"/>
  <c r="FR463" i="2" s="1"/>
  <c r="FP485" i="2"/>
  <c r="ET376" i="2"/>
  <c r="EY376" i="2"/>
  <c r="EW376" i="2"/>
  <c r="ES376" i="2"/>
  <c r="FH376" i="2"/>
  <c r="EZ376" i="2"/>
  <c r="FS376" i="2"/>
  <c r="FN376" i="2"/>
  <c r="EP376" i="2"/>
  <c r="FT376" i="2"/>
  <c r="FU376" i="2"/>
  <c r="FM376" i="2"/>
  <c r="EQ376" i="2"/>
  <c r="FL376" i="2"/>
  <c r="FF376" i="2"/>
  <c r="FG376" i="2"/>
  <c r="FC376" i="2"/>
  <c r="EV376" i="2"/>
  <c r="FB376" i="2"/>
  <c r="FO376" i="2"/>
  <c r="FA376" i="2"/>
  <c r="FI376" i="2"/>
  <c r="FE376" i="2"/>
  <c r="FJ376" i="2"/>
  <c r="FK376" i="2"/>
  <c r="ER376" i="2"/>
  <c r="FP376" i="2"/>
  <c r="FD376" i="2"/>
  <c r="FQ376" i="2"/>
  <c r="FR376" i="2"/>
  <c r="EU376" i="2"/>
  <c r="EX376" i="2"/>
  <c r="CJ5" i="8"/>
  <c r="CL5" i="8"/>
  <c r="CK5" i="8"/>
  <c r="CN5" i="8"/>
  <c r="CF5" i="8"/>
  <c r="CG5" i="8"/>
  <c r="CE5" i="8"/>
  <c r="CI5" i="8"/>
  <c r="CH5" i="8"/>
  <c r="CM5" i="8"/>
  <c r="FP534" i="2"/>
  <c r="FQ534" i="2" s="1"/>
  <c r="FP550" i="2"/>
  <c r="FQ550" i="2" s="1"/>
  <c r="FP465" i="2"/>
  <c r="FN558" i="2"/>
  <c r="FO457" i="2"/>
  <c r="FP537" i="2"/>
  <c r="FM318" i="2"/>
  <c r="FA318" i="2"/>
  <c r="FI318" i="2"/>
  <c r="FP318" i="2"/>
  <c r="EV318" i="2"/>
  <c r="FB318" i="2"/>
  <c r="FC318" i="2"/>
  <c r="FJ318" i="2"/>
  <c r="ES318" i="2"/>
  <c r="ER318" i="2"/>
  <c r="FO318" i="2"/>
  <c r="FK318" i="2"/>
  <c r="FR318" i="2"/>
  <c r="FU318" i="2"/>
  <c r="EY318" i="2"/>
  <c r="FT318" i="2"/>
  <c r="ET318" i="2"/>
  <c r="EU318" i="2"/>
  <c r="FN318" i="2"/>
  <c r="FD318" i="2"/>
  <c r="FL318" i="2"/>
  <c r="FH318" i="2"/>
  <c r="FE318" i="2"/>
  <c r="EP318" i="2"/>
  <c r="EZ318" i="2"/>
  <c r="EX318" i="2"/>
  <c r="EW318" i="2"/>
  <c r="FG318" i="2"/>
  <c r="FS318" i="2"/>
  <c r="FQ318" i="2"/>
  <c r="EQ318" i="2"/>
  <c r="FF318" i="2"/>
  <c r="FP466" i="2"/>
  <c r="FQ466" i="2" s="1"/>
  <c r="FR466" i="2" s="1"/>
  <c r="FP471" i="2"/>
  <c r="FP472" i="2"/>
  <c r="FQ472" i="2" s="1"/>
  <c r="FP543" i="2"/>
  <c r="FQ543" i="2" s="1"/>
  <c r="FP490" i="2"/>
  <c r="FQ490" i="2" s="1"/>
  <c r="FR490" i="2" s="1"/>
  <c r="FP524" i="2"/>
  <c r="FQ524" i="2" s="1"/>
  <c r="FR524" i="2" s="1"/>
  <c r="D9" i="3"/>
  <c r="CF105" i="8"/>
  <c r="DR259" i="2" l="1"/>
  <c r="EA257" i="2"/>
  <c r="DN256" i="2"/>
  <c r="DV258" i="2"/>
  <c r="EC259" i="2"/>
  <c r="ED259" i="2"/>
  <c r="DP257" i="2"/>
  <c r="DX255" i="2"/>
  <c r="DK258" i="2"/>
  <c r="DM255" i="2"/>
  <c r="DJ258" i="2"/>
  <c r="DO258" i="2"/>
  <c r="DL259" i="2"/>
  <c r="DS258" i="2"/>
  <c r="DQ256" i="2"/>
  <c r="DQ259" i="2"/>
  <c r="EG256" i="2"/>
  <c r="DW259" i="2"/>
  <c r="DW255" i="2"/>
  <c r="DL256" i="2"/>
  <c r="EB256" i="2"/>
  <c r="EF255" i="2"/>
  <c r="DY256" i="2"/>
  <c r="DS259" i="2"/>
  <c r="DT255" i="2"/>
  <c r="ED258" i="2"/>
  <c r="DN257" i="2"/>
  <c r="DZ256" i="2"/>
  <c r="EA258" i="2"/>
  <c r="DK255" i="2"/>
  <c r="DR255" i="2"/>
  <c r="EC255" i="2"/>
  <c r="EG257" i="2"/>
  <c r="DX256" i="2"/>
  <c r="DQ255" i="2"/>
  <c r="DM256" i="2"/>
  <c r="DW258" i="2"/>
  <c r="EE259" i="2"/>
  <c r="DO257" i="2"/>
  <c r="DY255" i="2"/>
  <c r="DU257" i="2"/>
  <c r="EF256" i="2"/>
  <c r="DP256" i="2"/>
  <c r="DL258" i="2"/>
  <c r="DV255" i="2"/>
  <c r="EC258" i="2"/>
  <c r="DR258" i="2"/>
  <c r="DS257" i="2"/>
  <c r="EE257" i="2"/>
  <c r="DY259" i="2"/>
  <c r="DL255" i="2"/>
  <c r="DJ257" i="2"/>
  <c r="DW256" i="2"/>
  <c r="DJ256" i="2"/>
  <c r="DU256" i="2"/>
  <c r="EB255" i="2"/>
  <c r="DY257" i="2"/>
  <c r="DJ255" i="2"/>
  <c r="DO255" i="2"/>
  <c r="EA256" i="2"/>
  <c r="DX258" i="2"/>
  <c r="DN259" i="2"/>
  <c r="EB259" i="2"/>
  <c r="DM259" i="2"/>
  <c r="ED257" i="2"/>
  <c r="ED256" i="2"/>
  <c r="DT259" i="2"/>
  <c r="DO259" i="2"/>
  <c r="DW257" i="2"/>
  <c r="EF259" i="2"/>
  <c r="DZ255" i="2"/>
  <c r="DU258" i="2"/>
  <c r="DQ258" i="2"/>
  <c r="EC256" i="2"/>
  <c r="DV256" i="2"/>
  <c r="DV257" i="2"/>
  <c r="DJ259" i="2"/>
  <c r="EB257" i="2"/>
  <c r="DX257" i="2"/>
  <c r="DP255" i="2"/>
  <c r="DS256" i="2"/>
  <c r="EE258" i="2"/>
  <c r="ED255" i="2"/>
  <c r="DX259" i="2"/>
  <c r="DY258" i="2"/>
  <c r="DT258" i="2"/>
  <c r="EC257" i="2"/>
  <c r="DK259" i="2"/>
  <c r="DR257" i="2"/>
  <c r="DO256" i="2"/>
  <c r="DZ258" i="2"/>
  <c r="EF258" i="2"/>
  <c r="DU259" i="2"/>
  <c r="EB258" i="2"/>
  <c r="DR256" i="2"/>
  <c r="DZ257" i="2"/>
  <c r="EG259" i="2"/>
  <c r="DT257" i="2"/>
  <c r="DS255" i="2"/>
  <c r="DN255" i="2"/>
  <c r="DN258" i="2"/>
  <c r="DP259" i="2"/>
  <c r="EE256" i="2"/>
  <c r="DK257" i="2"/>
  <c r="DP258" i="2"/>
  <c r="DK256" i="2"/>
  <c r="DT256" i="2"/>
  <c r="EE255" i="2"/>
  <c r="DZ259" i="2"/>
  <c r="EF257" i="2"/>
  <c r="EG255" i="2"/>
  <c r="DU255" i="2"/>
  <c r="EJ253" i="2"/>
  <c r="EJ242" i="2"/>
  <c r="EJ154" i="2"/>
  <c r="EJ175" i="2"/>
  <c r="EJ167" i="2"/>
  <c r="EJ231" i="2"/>
  <c r="EJ235" i="2"/>
  <c r="EJ161" i="2"/>
  <c r="EJ252" i="2"/>
  <c r="EJ204" i="2"/>
  <c r="EJ178" i="2"/>
  <c r="EJ225" i="2"/>
  <c r="EJ245" i="2"/>
  <c r="EJ236" i="2"/>
  <c r="EJ251" i="2"/>
  <c r="EJ201" i="2"/>
  <c r="EJ197" i="2"/>
  <c r="EJ210" i="2"/>
  <c r="EJ219" i="2"/>
  <c r="EJ189" i="2"/>
  <c r="EJ205" i="2"/>
  <c r="EJ230" i="2"/>
  <c r="EJ232" i="2"/>
  <c r="EJ184" i="2"/>
  <c r="EJ217" i="2"/>
  <c r="EJ183" i="2"/>
  <c r="EJ186" i="2"/>
  <c r="EJ157" i="2"/>
  <c r="EJ163" i="2"/>
  <c r="EJ244" i="2"/>
  <c r="EJ216" i="2"/>
  <c r="EJ191" i="2"/>
  <c r="EJ182" i="2"/>
  <c r="EJ192" i="2"/>
  <c r="EJ188" i="2"/>
  <c r="EJ213" i="2"/>
  <c r="EJ239" i="2"/>
  <c r="EJ174" i="2"/>
  <c r="EJ227" i="2"/>
  <c r="EJ228" i="2"/>
  <c r="EJ171" i="2"/>
  <c r="EJ207" i="2"/>
  <c r="EJ199" i="2"/>
  <c r="EJ180" i="2"/>
  <c r="EJ159" i="2"/>
  <c r="EJ247" i="2"/>
  <c r="EJ226" i="2"/>
  <c r="EJ220" i="2"/>
  <c r="EJ169" i="2"/>
  <c r="EJ172" i="2"/>
  <c r="EI232" i="2"/>
  <c r="EJ208" i="2"/>
  <c r="EJ195" i="2"/>
  <c r="EJ233" i="2"/>
  <c r="EJ241" i="2"/>
  <c r="EJ234" i="2"/>
  <c r="EJ185" i="2"/>
  <c r="EJ212" i="2"/>
  <c r="EJ177" i="2"/>
  <c r="EJ190" i="2"/>
  <c r="EJ200" i="2"/>
  <c r="EJ202" i="2"/>
  <c r="EJ224" i="2"/>
  <c r="EJ215" i="2"/>
  <c r="EJ165" i="2"/>
  <c r="EJ237" i="2"/>
  <c r="EJ193" i="2"/>
  <c r="EJ160" i="2"/>
  <c r="EJ181" i="2"/>
  <c r="EJ158" i="2"/>
  <c r="EJ176" i="2"/>
  <c r="EJ196" i="2"/>
  <c r="EJ170" i="2"/>
  <c r="EJ214" i="2"/>
  <c r="EJ246" i="2"/>
  <c r="EJ250" i="2"/>
  <c r="EJ155" i="2"/>
  <c r="EK208" i="2"/>
  <c r="EJ156" i="2"/>
  <c r="EJ240" i="2"/>
  <c r="EJ248" i="2"/>
  <c r="EJ211" i="2"/>
  <c r="EJ218" i="2"/>
  <c r="EJ164" i="2"/>
  <c r="EJ221" i="2"/>
  <c r="EJ243" i="2"/>
  <c r="EJ166" i="2"/>
  <c r="EJ203" i="2"/>
  <c r="EJ238" i="2"/>
  <c r="EK158" i="2"/>
  <c r="EI173" i="2"/>
  <c r="EK253" i="2"/>
  <c r="EI197" i="2"/>
  <c r="EJ194" i="2"/>
  <c r="EJ168" i="2"/>
  <c r="EJ162" i="2"/>
  <c r="EJ209" i="2"/>
  <c r="EJ206" i="2"/>
  <c r="EJ249" i="2"/>
  <c r="EJ229" i="2"/>
  <c r="EK239" i="2"/>
  <c r="EI209" i="2"/>
  <c r="EJ198" i="2"/>
  <c r="EJ222" i="2"/>
  <c r="EJ173" i="2"/>
  <c r="EJ187" i="2"/>
  <c r="EJ179" i="2"/>
  <c r="EI214" i="2"/>
  <c r="EK230" i="2"/>
  <c r="EI243" i="2"/>
  <c r="EI241" i="2"/>
  <c r="EK181" i="2"/>
  <c r="EK196" i="2"/>
  <c r="EK214" i="2"/>
  <c r="EK242" i="2"/>
  <c r="EK204" i="2"/>
  <c r="EK203" i="2"/>
  <c r="EI250" i="2"/>
  <c r="EI223" i="2"/>
  <c r="EI185" i="2"/>
  <c r="EI186" i="2"/>
  <c r="EK243" i="2"/>
  <c r="EL243" i="2" s="1"/>
  <c r="EM243" i="2" s="1"/>
  <c r="EK171" i="2"/>
  <c r="EK189" i="2"/>
  <c r="EK192" i="2"/>
  <c r="EK250" i="2"/>
  <c r="EI183" i="2"/>
  <c r="EI248" i="2"/>
  <c r="EI179" i="2"/>
  <c r="EI169" i="2"/>
  <c r="EI215" i="2"/>
  <c r="EK172" i="2"/>
  <c r="EK160" i="2"/>
  <c r="EK190" i="2"/>
  <c r="EI207" i="2"/>
  <c r="EI228" i="2"/>
  <c r="EI167" i="2"/>
  <c r="EI168" i="2"/>
  <c r="EI220" i="2"/>
  <c r="EK184" i="2"/>
  <c r="EK236" i="2"/>
  <c r="EI217" i="2"/>
  <c r="EK166" i="2"/>
  <c r="EK197" i="2"/>
  <c r="EK220" i="2"/>
  <c r="EK228" i="2"/>
  <c r="EK169" i="2"/>
  <c r="EK249" i="2"/>
  <c r="EK162" i="2"/>
  <c r="EK224" i="2"/>
  <c r="EK200" i="2"/>
  <c r="EK244" i="2"/>
  <c r="EK194" i="2"/>
  <c r="EK176" i="2"/>
  <c r="EK252" i="2"/>
  <c r="EK217" i="2"/>
  <c r="EK213" i="2"/>
  <c r="EK229" i="2"/>
  <c r="EK238" i="2"/>
  <c r="EK167" i="2"/>
  <c r="EI236" i="2"/>
  <c r="EI240" i="2"/>
  <c r="EI200" i="2"/>
  <c r="EL200" i="2" s="1"/>
  <c r="EM200" i="2" s="1"/>
  <c r="EI182" i="2"/>
  <c r="EI162" i="2"/>
  <c r="EL162" i="2" s="1"/>
  <c r="EM162" i="2" s="1"/>
  <c r="EN162" i="2" s="1"/>
  <c r="EO162" i="2" s="1"/>
  <c r="EI239" i="2"/>
  <c r="EI225" i="2"/>
  <c r="EI208" i="2"/>
  <c r="EI159" i="2"/>
  <c r="EI198" i="2"/>
  <c r="EI213" i="2"/>
  <c r="EI191" i="2"/>
  <c r="EI195" i="2"/>
  <c r="EI201" i="2"/>
  <c r="EI247" i="2"/>
  <c r="EI233" i="2"/>
  <c r="EI170" i="2"/>
  <c r="EI184" i="2"/>
  <c r="EI246" i="2"/>
  <c r="EI196" i="2"/>
  <c r="EI216" i="2"/>
  <c r="EI199" i="2"/>
  <c r="EK161" i="2"/>
  <c r="EK216" i="2"/>
  <c r="EK187" i="2"/>
  <c r="EK154" i="2"/>
  <c r="EK173" i="2"/>
  <c r="EK209" i="2"/>
  <c r="EK155" i="2"/>
  <c r="EK175" i="2"/>
  <c r="EK191" i="2"/>
  <c r="EL191" i="2" s="1"/>
  <c r="EM191" i="2" s="1"/>
  <c r="EK198" i="2"/>
  <c r="EK193" i="2"/>
  <c r="EK206" i="2"/>
  <c r="EK219" i="2"/>
  <c r="EK237" i="2"/>
  <c r="EK211" i="2"/>
  <c r="EK241" i="2"/>
  <c r="EK232" i="2"/>
  <c r="EK227" i="2"/>
  <c r="EI203" i="2"/>
  <c r="EL203" i="2" s="1"/>
  <c r="EM203" i="2" s="1"/>
  <c r="EI206" i="2"/>
  <c r="EL206" i="2" s="1"/>
  <c r="EM206" i="2" s="1"/>
  <c r="EI188" i="2"/>
  <c r="EI161" i="2"/>
  <c r="EI171" i="2"/>
  <c r="EI234" i="2"/>
  <c r="EI218" i="2"/>
  <c r="EI226" i="2"/>
  <c r="EI193" i="2"/>
  <c r="EI244" i="2"/>
  <c r="EI238" i="2"/>
  <c r="EL238" i="2" s="1"/>
  <c r="EM238" i="2" s="1"/>
  <c r="EI231" i="2"/>
  <c r="EI212" i="2"/>
  <c r="EI194" i="2"/>
  <c r="EI235" i="2"/>
  <c r="EI211" i="2"/>
  <c r="EI158" i="2"/>
  <c r="EI190" i="2"/>
  <c r="EL190" i="2" s="1"/>
  <c r="EM190" i="2" s="1"/>
  <c r="EI175" i="2"/>
  <c r="EK212" i="2"/>
  <c r="EI251" i="2"/>
  <c r="EI222" i="2"/>
  <c r="EI163" i="2"/>
  <c r="EK186" i="2"/>
  <c r="EL186" i="2" s="1"/>
  <c r="EM186" i="2" s="1"/>
  <c r="EK235" i="2"/>
  <c r="EK246" i="2"/>
  <c r="EK202" i="2"/>
  <c r="EK240" i="2"/>
  <c r="EK231" i="2"/>
  <c r="EK248" i="2"/>
  <c r="EL248" i="2" s="1"/>
  <c r="EM248" i="2" s="1"/>
  <c r="EK157" i="2"/>
  <c r="EK168" i="2"/>
  <c r="EK163" i="2"/>
  <c r="EK195" i="2"/>
  <c r="EK174" i="2"/>
  <c r="EK218" i="2"/>
  <c r="EK207" i="2"/>
  <c r="EK251" i="2"/>
  <c r="EK165" i="2"/>
  <c r="EK221" i="2"/>
  <c r="EK170" i="2"/>
  <c r="EI154" i="2"/>
  <c r="EL154" i="2" s="1"/>
  <c r="EI180" i="2"/>
  <c r="EI205" i="2"/>
  <c r="EI227" i="2"/>
  <c r="EI219" i="2"/>
  <c r="EI176" i="2"/>
  <c r="EK245" i="2"/>
  <c r="EI172" i="2"/>
  <c r="EI204" i="2"/>
  <c r="EI174" i="2"/>
  <c r="EL174" i="2" s="1"/>
  <c r="EM174" i="2" s="1"/>
  <c r="EI253" i="2"/>
  <c r="EL253" i="2" s="1"/>
  <c r="EM253" i="2" s="1"/>
  <c r="EI177" i="2"/>
  <c r="EI242" i="2"/>
  <c r="EI178" i="2"/>
  <c r="EI192" i="2"/>
  <c r="EI155" i="2"/>
  <c r="EI237" i="2"/>
  <c r="EL237" i="2" s="1"/>
  <c r="EM237" i="2" s="1"/>
  <c r="EI224" i="2"/>
  <c r="EI165" i="2"/>
  <c r="EI249" i="2"/>
  <c r="EK156" i="2"/>
  <c r="EK247" i="2"/>
  <c r="EI187" i="2"/>
  <c r="EI252" i="2"/>
  <c r="EI166" i="2"/>
  <c r="EK159" i="2"/>
  <c r="EK179" i="2"/>
  <c r="EK182" i="2"/>
  <c r="EL182" i="2" s="1"/>
  <c r="EM182" i="2" s="1"/>
  <c r="EK185" i="2"/>
  <c r="EL185" i="2" s="1"/>
  <c r="EM185" i="2" s="1"/>
  <c r="EK177" i="2"/>
  <c r="EK164" i="2"/>
  <c r="EK178" i="2"/>
  <c r="EK233" i="2"/>
  <c r="EL233" i="2" s="1"/>
  <c r="EM233" i="2" s="1"/>
  <c r="EK223" i="2"/>
  <c r="EK226" i="2"/>
  <c r="EK205" i="2"/>
  <c r="EK225" i="2"/>
  <c r="EL225" i="2" s="1"/>
  <c r="EM225" i="2" s="1"/>
  <c r="EK210" i="2"/>
  <c r="EK180" i="2"/>
  <c r="EI245" i="2"/>
  <c r="EK199" i="2"/>
  <c r="EK188" i="2"/>
  <c r="EK201" i="2"/>
  <c r="EK222" i="2"/>
  <c r="EK215" i="2"/>
  <c r="EK183" i="2"/>
  <c r="EI221" i="2"/>
  <c r="EI189" i="2"/>
  <c r="EL189" i="2" s="1"/>
  <c r="EM189" i="2" s="1"/>
  <c r="EI229" i="2"/>
  <c r="EI164" i="2"/>
  <c r="EI210" i="2"/>
  <c r="EI156" i="2"/>
  <c r="EI202" i="2"/>
  <c r="EL202" i="2" s="1"/>
  <c r="EM202" i="2" s="1"/>
  <c r="EI160" i="2"/>
  <c r="EL160" i="2" s="1"/>
  <c r="EM160" i="2" s="1"/>
  <c r="EN160" i="2" s="1"/>
  <c r="EO160" i="2" s="1"/>
  <c r="EI230" i="2"/>
  <c r="EL230" i="2" s="1"/>
  <c r="EM230" i="2" s="1"/>
  <c r="EK234" i="2"/>
  <c r="EI181" i="2"/>
  <c r="EL181" i="2" s="1"/>
  <c r="EM181" i="2" s="1"/>
  <c r="EI157" i="2"/>
  <c r="EL167" i="2"/>
  <c r="EM167" i="2" s="1"/>
  <c r="EN167" i="2" s="1"/>
  <c r="EO167" i="2" s="1"/>
  <c r="EL197" i="2"/>
  <c r="EM197" i="2" s="1"/>
  <c r="EL196" i="2"/>
  <c r="EM196" i="2" s="1"/>
  <c r="EL204" i="2"/>
  <c r="EM204" i="2" s="1"/>
  <c r="Z5" i="9"/>
  <c r="EL232" i="2"/>
  <c r="EM232" i="2" s="1"/>
  <c r="FR464" i="2"/>
  <c r="FS464" i="2" s="1"/>
  <c r="FR533" i="2"/>
  <c r="FS533" i="2" s="1"/>
  <c r="FR470" i="2"/>
  <c r="FS470" i="2" s="1"/>
  <c r="FR530" i="2"/>
  <c r="FS530" i="2" s="1"/>
  <c r="FT530" i="2" s="1"/>
  <c r="FR510" i="2"/>
  <c r="FS510" i="2" s="1"/>
  <c r="FT510" i="2" s="1"/>
  <c r="FS524" i="2"/>
  <c r="FT524" i="2" s="1"/>
  <c r="FQ465" i="2"/>
  <c r="FR465" i="2" s="1"/>
  <c r="FS465" i="2" s="1"/>
  <c r="FT465" i="2" s="1"/>
  <c r="FQ493" i="2"/>
  <c r="FR493" i="2" s="1"/>
  <c r="FS493" i="2" s="1"/>
  <c r="FT493" i="2" s="1"/>
  <c r="FQ525" i="2"/>
  <c r="FR525" i="2" s="1"/>
  <c r="FS525" i="2" s="1"/>
  <c r="FS518" i="2"/>
  <c r="FT518" i="2" s="1"/>
  <c r="HF518" i="2" s="1"/>
  <c r="FR526" i="2"/>
  <c r="FS526" i="2" s="1"/>
  <c r="FT526" i="2" s="1"/>
  <c r="FQ488" i="2"/>
  <c r="FQ527" i="2"/>
  <c r="FR527" i="2" s="1"/>
  <c r="FR484" i="2"/>
  <c r="FS516" i="2"/>
  <c r="FT516" i="2" s="1"/>
  <c r="FQ546" i="2"/>
  <c r="FR546" i="2" s="1"/>
  <c r="FS546" i="2" s="1"/>
  <c r="FT546" i="2" s="1"/>
  <c r="FR550" i="2"/>
  <c r="FS550" i="2" s="1"/>
  <c r="FT550" i="2" s="1"/>
  <c r="FQ461" i="2"/>
  <c r="FR461" i="2" s="1"/>
  <c r="FS461" i="2" s="1"/>
  <c r="FT461" i="2" s="1"/>
  <c r="FQ519" i="2"/>
  <c r="FR519" i="2" s="1"/>
  <c r="FR476" i="2"/>
  <c r="FS476" i="2" s="1"/>
  <c r="FQ508" i="2"/>
  <c r="FR508" i="2" s="1"/>
  <c r="FS508" i="2" s="1"/>
  <c r="FT508" i="2" s="1"/>
  <c r="FS551" i="2"/>
  <c r="FT551" i="2" s="1"/>
  <c r="FR458" i="2"/>
  <c r="FS458" i="2" s="1"/>
  <c r="FT458" i="2" s="1"/>
  <c r="FR536" i="2"/>
  <c r="FR494" i="2"/>
  <c r="FS494" i="2" s="1"/>
  <c r="FT494" i="2" s="1"/>
  <c r="FT528" i="2"/>
  <c r="HD487" i="2"/>
  <c r="FZ487" i="2"/>
  <c r="GD487" i="2"/>
  <c r="GQ487" i="2"/>
  <c r="GE487" i="2"/>
  <c r="GA487" i="2"/>
  <c r="HG487" i="2"/>
  <c r="FW487" i="2"/>
  <c r="GL487" i="2"/>
  <c r="HB487" i="2"/>
  <c r="GV487" i="2"/>
  <c r="GB487" i="2"/>
  <c r="GY487" i="2"/>
  <c r="GN487" i="2"/>
  <c r="HI487" i="2"/>
  <c r="GR487" i="2"/>
  <c r="GX487" i="2"/>
  <c r="GS487" i="2"/>
  <c r="FV487" i="2"/>
  <c r="GC487" i="2"/>
  <c r="HE487" i="2"/>
  <c r="HA487" i="2"/>
  <c r="GH487" i="2"/>
  <c r="GW487" i="2"/>
  <c r="GJ487" i="2"/>
  <c r="GG487" i="2"/>
  <c r="HC487" i="2"/>
  <c r="GU487" i="2"/>
  <c r="FX487" i="2"/>
  <c r="HF487" i="2"/>
  <c r="GZ487" i="2"/>
  <c r="FY487" i="2"/>
  <c r="GF487" i="2"/>
  <c r="GK487" i="2"/>
  <c r="GP487" i="2"/>
  <c r="HH487" i="2"/>
  <c r="GI487" i="2"/>
  <c r="GO487" i="2"/>
  <c r="GM487" i="2"/>
  <c r="GT487" i="2"/>
  <c r="FR554" i="2"/>
  <c r="FS554" i="2" s="1"/>
  <c r="FT554" i="2" s="1"/>
  <c r="FS509" i="2"/>
  <c r="FT509" i="2" s="1"/>
  <c r="FV553" i="2"/>
  <c r="GX553" i="2"/>
  <c r="HB553" i="2"/>
  <c r="GL553" i="2"/>
  <c r="GA553" i="2"/>
  <c r="GR553" i="2"/>
  <c r="HI553" i="2"/>
  <c r="GQ553" i="2"/>
  <c r="GV553" i="2"/>
  <c r="GJ553" i="2"/>
  <c r="FY553" i="2"/>
  <c r="FW553" i="2"/>
  <c r="GN553" i="2"/>
  <c r="GK553" i="2"/>
  <c r="HG553" i="2"/>
  <c r="GD553" i="2"/>
  <c r="HD553" i="2"/>
  <c r="HF553" i="2"/>
  <c r="HH553" i="2"/>
  <c r="FX553" i="2"/>
  <c r="GU553" i="2"/>
  <c r="GT553" i="2"/>
  <c r="GW553" i="2"/>
  <c r="GM553" i="2"/>
  <c r="GI553" i="2"/>
  <c r="HC553" i="2"/>
  <c r="GZ553" i="2"/>
  <c r="GC553" i="2"/>
  <c r="GE553" i="2"/>
  <c r="GO553" i="2"/>
  <c r="GY553" i="2"/>
  <c r="GP553" i="2"/>
  <c r="GH553" i="2"/>
  <c r="GG553" i="2"/>
  <c r="FZ553" i="2"/>
  <c r="HE553" i="2"/>
  <c r="GS553" i="2"/>
  <c r="GB553" i="2"/>
  <c r="GF553" i="2"/>
  <c r="HA553" i="2"/>
  <c r="FR514" i="2"/>
  <c r="FR468" i="2"/>
  <c r="FR520" i="2"/>
  <c r="FS520" i="2" s="1"/>
  <c r="FT520" i="2" s="1"/>
  <c r="FR475" i="2"/>
  <c r="FS475" i="2" s="1"/>
  <c r="FT475" i="2" s="1"/>
  <c r="FT555" i="2"/>
  <c r="GN518" i="2"/>
  <c r="FR473" i="2"/>
  <c r="FS473" i="2" s="1"/>
  <c r="FT473" i="2" s="1"/>
  <c r="FY515" i="2"/>
  <c r="GW515" i="2"/>
  <c r="FX515" i="2"/>
  <c r="GS515" i="2"/>
  <c r="GO515" i="2"/>
  <c r="FZ515" i="2"/>
  <c r="GG515" i="2"/>
  <c r="GI515" i="2"/>
  <c r="HI515" i="2"/>
  <c r="GP515" i="2"/>
  <c r="HE515" i="2"/>
  <c r="HH515" i="2"/>
  <c r="GN515" i="2"/>
  <c r="GZ515" i="2"/>
  <c r="GD515" i="2"/>
  <c r="HD515" i="2"/>
  <c r="GX515" i="2"/>
  <c r="HG515" i="2"/>
  <c r="GV515" i="2"/>
  <c r="GU515" i="2"/>
  <c r="GH515" i="2"/>
  <c r="GR515" i="2"/>
  <c r="HC515" i="2"/>
  <c r="GT515" i="2"/>
  <c r="GL515" i="2"/>
  <c r="GY515" i="2"/>
  <c r="GB515" i="2"/>
  <c r="GK515" i="2"/>
  <c r="FW515" i="2"/>
  <c r="GC515" i="2"/>
  <c r="GF515" i="2"/>
  <c r="GJ515" i="2"/>
  <c r="GA515" i="2"/>
  <c r="GM515" i="2"/>
  <c r="HA515" i="2"/>
  <c r="FV515" i="2"/>
  <c r="HF515" i="2"/>
  <c r="GE515" i="2"/>
  <c r="HB515" i="2"/>
  <c r="GQ515" i="2"/>
  <c r="FS490" i="2"/>
  <c r="FT490" i="2" s="1"/>
  <c r="FR472" i="2"/>
  <c r="FS472" i="2" s="1"/>
  <c r="FS466" i="2"/>
  <c r="FT466" i="2" s="1"/>
  <c r="FP457" i="2"/>
  <c r="FQ471" i="2"/>
  <c r="FR471" i="2" s="1"/>
  <c r="FS471" i="2" s="1"/>
  <c r="FQ537" i="2"/>
  <c r="FR537" i="2" s="1"/>
  <c r="FS537" i="2" s="1"/>
  <c r="FR534" i="2"/>
  <c r="FS534" i="2" s="1"/>
  <c r="FQ485" i="2"/>
  <c r="FR485" i="2" s="1"/>
  <c r="FS485" i="2" s="1"/>
  <c r="FS463" i="2"/>
  <c r="FT463" i="2" s="1"/>
  <c r="FR529" i="2"/>
  <c r="FS529" i="2" s="1"/>
  <c r="FQ502" i="2"/>
  <c r="FR502" i="2" s="1"/>
  <c r="FR507" i="2"/>
  <c r="FS507" i="2" s="1"/>
  <c r="FT507" i="2" s="1"/>
  <c r="FQ503" i="2"/>
  <c r="FR503" i="2" s="1"/>
  <c r="FR460" i="2"/>
  <c r="FS460" i="2" s="1"/>
  <c r="FT460" i="2" s="1"/>
  <c r="FR474" i="2"/>
  <c r="FS474" i="2" s="1"/>
  <c r="FQ504" i="2"/>
  <c r="FQ501" i="2"/>
  <c r="FQ481" i="2"/>
  <c r="FR481" i="2" s="1"/>
  <c r="FR467" i="2"/>
  <c r="FS467" i="2" s="1"/>
  <c r="FQ495" i="2"/>
  <c r="FS549" i="2"/>
  <c r="FT549" i="2" s="1"/>
  <c r="FT482" i="2"/>
  <c r="FR496" i="2"/>
  <c r="FS496" i="2" s="1"/>
  <c r="FQ517" i="2"/>
  <c r="FR517" i="2" s="1"/>
  <c r="FO405" i="2"/>
  <c r="FO409" i="2"/>
  <c r="FO408" i="2"/>
  <c r="FO407" i="2"/>
  <c r="FO406" i="2"/>
  <c r="FT407" i="2"/>
  <c r="FT408" i="2"/>
  <c r="FT406" i="2"/>
  <c r="FT409" i="2"/>
  <c r="FT405" i="2"/>
  <c r="FN405" i="2"/>
  <c r="FN406" i="2"/>
  <c r="FN407" i="2"/>
  <c r="FN408" i="2"/>
  <c r="FN409" i="2"/>
  <c r="ES405" i="2"/>
  <c r="ES409" i="2"/>
  <c r="ES406" i="2"/>
  <c r="ES407" i="2"/>
  <c r="ES408" i="2"/>
  <c r="EW409" i="2"/>
  <c r="EW407" i="2"/>
  <c r="EW408" i="2"/>
  <c r="EW406" i="2"/>
  <c r="EW405" i="2"/>
  <c r="FR405" i="2"/>
  <c r="FR409" i="2"/>
  <c r="FR406" i="2"/>
  <c r="FR407" i="2"/>
  <c r="FR408" i="2"/>
  <c r="FF409" i="2"/>
  <c r="FF406" i="2"/>
  <c r="FF405" i="2"/>
  <c r="FF408" i="2"/>
  <c r="FF407" i="2"/>
  <c r="FQ409" i="2"/>
  <c r="FQ406" i="2"/>
  <c r="FQ408" i="2"/>
  <c r="FQ405" i="2"/>
  <c r="FQ407" i="2"/>
  <c r="FR479" i="2"/>
  <c r="FS479" i="2" s="1"/>
  <c r="FQ505" i="2"/>
  <c r="FR505" i="2" s="1"/>
  <c r="FR540" i="2"/>
  <c r="FS540" i="2" s="1"/>
  <c r="FR459" i="2"/>
  <c r="FS459" i="2" s="1"/>
  <c r="FR499" i="2"/>
  <c r="FS499" i="2" s="1"/>
  <c r="FT499" i="2" s="1"/>
  <c r="FQ477" i="2"/>
  <c r="FR477" i="2" s="1"/>
  <c r="FR535" i="2"/>
  <c r="FS535" i="2" s="1"/>
  <c r="FQ462" i="2"/>
  <c r="FR462" i="2" s="1"/>
  <c r="FS462" i="2" s="1"/>
  <c r="FQ545" i="2"/>
  <c r="FR545" i="2" s="1"/>
  <c r="FT542" i="2"/>
  <c r="FQ521" i="2"/>
  <c r="FR521" i="2" s="1"/>
  <c r="FR483" i="2"/>
  <c r="FQ469" i="2"/>
  <c r="FR469" i="2" s="1"/>
  <c r="E170" i="3"/>
  <c r="FR489" i="2"/>
  <c r="FQ486" i="2"/>
  <c r="FS500" i="2"/>
  <c r="FT500" i="2" s="1"/>
  <c r="FQ497" i="2"/>
  <c r="FR541" i="2"/>
  <c r="FS541" i="2" s="1"/>
  <c r="FS531" i="2"/>
  <c r="FT531" i="2" s="1"/>
  <c r="FH409" i="2"/>
  <c r="FH405" i="2"/>
  <c r="FH406" i="2"/>
  <c r="FH407" i="2"/>
  <c r="FH408" i="2"/>
  <c r="EQ405" i="2"/>
  <c r="EQ408" i="2"/>
  <c r="EQ407" i="2"/>
  <c r="EQ409" i="2"/>
  <c r="EQ406" i="2"/>
  <c r="FA409" i="2"/>
  <c r="FA406" i="2"/>
  <c r="FA407" i="2"/>
  <c r="FA405" i="2"/>
  <c r="FA408" i="2"/>
  <c r="FK406" i="2"/>
  <c r="FK408" i="2"/>
  <c r="FK407" i="2"/>
  <c r="FK405" i="2"/>
  <c r="FK409" i="2"/>
  <c r="EX407" i="2"/>
  <c r="EX409" i="2"/>
  <c r="EX406" i="2"/>
  <c r="EX408" i="2"/>
  <c r="EX405" i="2"/>
  <c r="FD407" i="2"/>
  <c r="FD405" i="2"/>
  <c r="FD409" i="2"/>
  <c r="FD406" i="2"/>
  <c r="FD408" i="2"/>
  <c r="FP407" i="2"/>
  <c r="FP408" i="2"/>
  <c r="FP409" i="2"/>
  <c r="FP405" i="2"/>
  <c r="FP406" i="2"/>
  <c r="EP406" i="2"/>
  <c r="EP409" i="2"/>
  <c r="EP405" i="2"/>
  <c r="EP408" i="2"/>
  <c r="EP407" i="2"/>
  <c r="FS548" i="2"/>
  <c r="FT548" i="2" s="1"/>
  <c r="FR556" i="2"/>
  <c r="FS556" i="2" s="1"/>
  <c r="GB538" i="2"/>
  <c r="GW538" i="2"/>
  <c r="GY538" i="2"/>
  <c r="FY538" i="2"/>
  <c r="HC538" i="2"/>
  <c r="HD538" i="2"/>
  <c r="GH538" i="2"/>
  <c r="GC538" i="2"/>
  <c r="GT538" i="2"/>
  <c r="GI538" i="2"/>
  <c r="GP538" i="2"/>
  <c r="HH538" i="2"/>
  <c r="FV538" i="2"/>
  <c r="GS538" i="2"/>
  <c r="GN538" i="2"/>
  <c r="HF538" i="2"/>
  <c r="GF538" i="2"/>
  <c r="FZ538" i="2"/>
  <c r="GA538" i="2"/>
  <c r="HA538" i="2"/>
  <c r="GG538" i="2"/>
  <c r="HG538" i="2"/>
  <c r="GD538" i="2"/>
  <c r="GK538" i="2"/>
  <c r="HE538" i="2"/>
  <c r="GX538" i="2"/>
  <c r="GU538" i="2"/>
  <c r="GZ538" i="2"/>
  <c r="GR538" i="2"/>
  <c r="GV538" i="2"/>
  <c r="HB538" i="2"/>
  <c r="GO538" i="2"/>
  <c r="GQ538" i="2"/>
  <c r="GJ538" i="2"/>
  <c r="FX538" i="2"/>
  <c r="GM538" i="2"/>
  <c r="GL538" i="2"/>
  <c r="FW538" i="2"/>
  <c r="HI538" i="2"/>
  <c r="GE538" i="2"/>
  <c r="FS484" i="2"/>
  <c r="FT484" i="2" s="1"/>
  <c r="FR543" i="2"/>
  <c r="AC11" i="7"/>
  <c r="FQ547" i="2"/>
  <c r="FR547" i="2" s="1"/>
  <c r="FS512" i="2"/>
  <c r="FT512" i="2" s="1"/>
  <c r="EN238" i="2"/>
  <c r="EO238" i="2" s="1"/>
  <c r="FS498" i="2"/>
  <c r="FT498" i="2" s="1"/>
  <c r="FE409" i="2"/>
  <c r="FE405" i="2"/>
  <c r="FE407" i="2"/>
  <c r="FE406" i="2"/>
  <c r="FE408" i="2"/>
  <c r="EZ409" i="2"/>
  <c r="EZ406" i="2"/>
  <c r="EZ408" i="2"/>
  <c r="EZ407" i="2"/>
  <c r="EZ405" i="2"/>
  <c r="ER408" i="2"/>
  <c r="ER407" i="2"/>
  <c r="ER406" i="2"/>
  <c r="ER409" i="2"/>
  <c r="ER405" i="2"/>
  <c r="FU407" i="2"/>
  <c r="FU408" i="2"/>
  <c r="FU405" i="2"/>
  <c r="FU409" i="2"/>
  <c r="FU406" i="2"/>
  <c r="ET405" i="2"/>
  <c r="ET407" i="2"/>
  <c r="ET409" i="2"/>
  <c r="ET406" i="2"/>
  <c r="ET408" i="2"/>
  <c r="FJ407" i="2"/>
  <c r="FJ405" i="2"/>
  <c r="FJ409" i="2"/>
  <c r="FJ406" i="2"/>
  <c r="FJ408" i="2"/>
  <c r="FS409" i="2"/>
  <c r="FS407" i="2"/>
  <c r="FS408" i="2"/>
  <c r="FS406" i="2"/>
  <c r="FS405" i="2"/>
  <c r="FM408" i="2"/>
  <c r="FM406" i="2"/>
  <c r="FM407" i="2"/>
  <c r="FM405" i="2"/>
  <c r="FM409" i="2"/>
  <c r="FQ513" i="2"/>
  <c r="FQ492" i="2"/>
  <c r="FR539" i="2"/>
  <c r="FS539" i="2" s="1"/>
  <c r="FR480" i="2"/>
  <c r="FS480" i="2" s="1"/>
  <c r="FQ491" i="2"/>
  <c r="FS544" i="2"/>
  <c r="FT544" i="2" s="1"/>
  <c r="FQ532" i="2"/>
  <c r="FR532" i="2" s="1"/>
  <c r="FR478" i="2"/>
  <c r="FS478" i="2" s="1"/>
  <c r="FQ511" i="2"/>
  <c r="FR511" i="2" s="1"/>
  <c r="FS522" i="2"/>
  <c r="FT522" i="2" s="1"/>
  <c r="FQ506" i="2"/>
  <c r="C15" i="3"/>
  <c r="F11" i="3" s="1"/>
  <c r="FQ523" i="2"/>
  <c r="FR523" i="2" s="1"/>
  <c r="FS523" i="2" s="1"/>
  <c r="FR552" i="2"/>
  <c r="FI409" i="2"/>
  <c r="FI405" i="2"/>
  <c r="FI407" i="2"/>
  <c r="FI406" i="2"/>
  <c r="FI408" i="2"/>
  <c r="FL405" i="2"/>
  <c r="FL408" i="2"/>
  <c r="FL406" i="2"/>
  <c r="FL407" i="2"/>
  <c r="FL409" i="2"/>
  <c r="FB406" i="2"/>
  <c r="FB407" i="2"/>
  <c r="FB405" i="2"/>
  <c r="FB409" i="2"/>
  <c r="FB408" i="2"/>
  <c r="FG407" i="2"/>
  <c r="FG408" i="2"/>
  <c r="FG405" i="2"/>
  <c r="FG406" i="2"/>
  <c r="FG409" i="2"/>
  <c r="EV409" i="2"/>
  <c r="EV408" i="2"/>
  <c r="EV407" i="2"/>
  <c r="EV406" i="2"/>
  <c r="EV405" i="2"/>
  <c r="EU405" i="2"/>
  <c r="EU407" i="2"/>
  <c r="EU408" i="2"/>
  <c r="EU409" i="2"/>
  <c r="EU406" i="2"/>
  <c r="EY409" i="2"/>
  <c r="EY406" i="2"/>
  <c r="EY408" i="2"/>
  <c r="EY407" i="2"/>
  <c r="EY405" i="2"/>
  <c r="FC405" i="2"/>
  <c r="FC408" i="2"/>
  <c r="FC406" i="2"/>
  <c r="FC409" i="2"/>
  <c r="FC407" i="2"/>
  <c r="AB11" i="7"/>
  <c r="EN204" i="2" l="1"/>
  <c r="EO204" i="2" s="1"/>
  <c r="EP204" i="2"/>
  <c r="EN174" i="2"/>
  <c r="EO174" i="2" s="1"/>
  <c r="EP174" i="2"/>
  <c r="EP238" i="2"/>
  <c r="EN191" i="2"/>
  <c r="EO191" i="2" s="1"/>
  <c r="EN200" i="2"/>
  <c r="EO200" i="2" s="1"/>
  <c r="EN196" i="2"/>
  <c r="EO196" i="2" s="1"/>
  <c r="EN181" i="2"/>
  <c r="EO181" i="2" s="1"/>
  <c r="EN202" i="2"/>
  <c r="EO202" i="2" s="1"/>
  <c r="EN225" i="2"/>
  <c r="EO225" i="2" s="1"/>
  <c r="EN233" i="2"/>
  <c r="EO233" i="2" s="1"/>
  <c r="EN185" i="2"/>
  <c r="EO185" i="2" s="1"/>
  <c r="EN237" i="2"/>
  <c r="EO237" i="2" s="1"/>
  <c r="EN248" i="2"/>
  <c r="EO248" i="2" s="1"/>
  <c r="EN190" i="2"/>
  <c r="EO190" i="2" s="1"/>
  <c r="EN206" i="2"/>
  <c r="EO206" i="2" s="1"/>
  <c r="EN243" i="2"/>
  <c r="EO243" i="2" s="1"/>
  <c r="EN232" i="2"/>
  <c r="EO232" i="2" s="1"/>
  <c r="EN197" i="2"/>
  <c r="EO197" i="2" s="1"/>
  <c r="EN189" i="2"/>
  <c r="EO189" i="2" s="1"/>
  <c r="EN182" i="2"/>
  <c r="EO182" i="2" s="1"/>
  <c r="EN203" i="2"/>
  <c r="EO203" i="2" s="1"/>
  <c r="EJ223" i="2"/>
  <c r="EN230" i="2"/>
  <c r="EO230" i="2" s="1"/>
  <c r="EP230" i="2"/>
  <c r="EN253" i="2"/>
  <c r="EO253" i="2" s="1"/>
  <c r="EP253" i="2"/>
  <c r="EN186" i="2"/>
  <c r="EO186" i="2" s="1"/>
  <c r="EP186" i="2"/>
  <c r="EL235" i="2"/>
  <c r="EM235" i="2" s="1"/>
  <c r="EL161" i="2"/>
  <c r="EM161" i="2" s="1"/>
  <c r="EN161" i="2" s="1"/>
  <c r="EO161" i="2" s="1"/>
  <c r="EL173" i="2"/>
  <c r="EM173" i="2" s="1"/>
  <c r="EN173" i="2" s="1"/>
  <c r="EO173" i="2" s="1"/>
  <c r="EL166" i="2"/>
  <c r="EM166" i="2" s="1"/>
  <c r="EN166" i="2" s="1"/>
  <c r="EO166" i="2" s="1"/>
  <c r="EL241" i="2"/>
  <c r="EM241" i="2" s="1"/>
  <c r="EL252" i="2"/>
  <c r="EM252" i="2" s="1"/>
  <c r="EL249" i="2"/>
  <c r="EM249" i="2" s="1"/>
  <c r="EL227" i="2"/>
  <c r="EM227" i="2" s="1"/>
  <c r="EL193" i="2"/>
  <c r="EM193" i="2" s="1"/>
  <c r="EL157" i="2"/>
  <c r="EM157" i="2" s="1"/>
  <c r="EN157" i="2" s="1"/>
  <c r="EO157" i="2" s="1"/>
  <c r="EL188" i="2"/>
  <c r="EM188" i="2" s="1"/>
  <c r="EL246" i="2"/>
  <c r="EM246" i="2" s="1"/>
  <c r="EL176" i="2"/>
  <c r="EM176" i="2" s="1"/>
  <c r="EL208" i="2"/>
  <c r="EM208" i="2" s="1"/>
  <c r="EL201" i="2"/>
  <c r="EM201" i="2" s="1"/>
  <c r="EL226" i="2"/>
  <c r="EM226" i="2" s="1"/>
  <c r="EL172" i="2"/>
  <c r="EM172" i="2" s="1"/>
  <c r="EL207" i="2"/>
  <c r="EM207" i="2" s="1"/>
  <c r="EL158" i="2"/>
  <c r="EM158" i="2" s="1"/>
  <c r="EN158" i="2" s="1"/>
  <c r="EO158" i="2" s="1"/>
  <c r="EL229" i="2"/>
  <c r="EM229" i="2" s="1"/>
  <c r="EL187" i="2"/>
  <c r="EM187" i="2" s="1"/>
  <c r="EL192" i="2"/>
  <c r="EM192" i="2" s="1"/>
  <c r="FT533" i="2"/>
  <c r="EL247" i="2"/>
  <c r="EM247" i="2" s="1"/>
  <c r="EL165" i="2"/>
  <c r="EM165" i="2" s="1"/>
  <c r="EN165" i="2" s="1"/>
  <c r="EO165" i="2" s="1"/>
  <c r="EL219" i="2"/>
  <c r="EM219" i="2" s="1"/>
  <c r="EL244" i="2"/>
  <c r="EM244" i="2" s="1"/>
  <c r="EL184" i="2"/>
  <c r="EM184" i="2" s="1"/>
  <c r="EL239" i="2"/>
  <c r="EM239" i="2" s="1"/>
  <c r="EL228" i="2"/>
  <c r="EM228" i="2" s="1"/>
  <c r="EL180" i="2"/>
  <c r="EM180" i="2" s="1"/>
  <c r="EL231" i="2"/>
  <c r="EM231" i="2" s="1"/>
  <c r="EL236" i="2"/>
  <c r="EM236" i="2" s="1"/>
  <c r="EL214" i="2"/>
  <c r="EM214" i="2" s="1"/>
  <c r="EL169" i="2"/>
  <c r="EM169" i="2" s="1"/>
  <c r="EN169" i="2" s="1"/>
  <c r="EO169" i="2" s="1"/>
  <c r="EL209" i="2"/>
  <c r="EM209" i="2" s="1"/>
  <c r="EL175" i="2"/>
  <c r="EM175" i="2" s="1"/>
  <c r="EL199" i="2"/>
  <c r="EM199" i="2" s="1"/>
  <c r="EL198" i="2"/>
  <c r="EM198" i="2" s="1"/>
  <c r="EL224" i="2"/>
  <c r="EM224" i="2" s="1"/>
  <c r="EL179" i="2"/>
  <c r="EM179" i="2" s="1"/>
  <c r="EL183" i="2"/>
  <c r="EM183" i="2" s="1"/>
  <c r="EL168" i="2"/>
  <c r="EM168" i="2" s="1"/>
  <c r="EN168" i="2" s="1"/>
  <c r="EO168" i="2" s="1"/>
  <c r="EL171" i="2"/>
  <c r="EM171" i="2" s="1"/>
  <c r="EN171" i="2" s="1"/>
  <c r="EO171" i="2" s="1"/>
  <c r="EL215" i="2"/>
  <c r="EM215" i="2" s="1"/>
  <c r="EL234" i="2"/>
  <c r="EM234" i="2" s="1"/>
  <c r="EL223" i="2"/>
  <c r="EM223" i="2" s="1"/>
  <c r="EL220" i="2"/>
  <c r="EM220" i="2" s="1"/>
  <c r="EL222" i="2"/>
  <c r="EM222" i="2" s="1"/>
  <c r="EL242" i="2"/>
  <c r="EM242" i="2" s="1"/>
  <c r="GK518" i="2"/>
  <c r="EL156" i="2"/>
  <c r="EM156" i="2" s="1"/>
  <c r="EN156" i="2" s="1"/>
  <c r="HE518" i="2"/>
  <c r="EL250" i="2"/>
  <c r="EM250" i="2" s="1"/>
  <c r="EL212" i="2"/>
  <c r="EM212" i="2" s="1"/>
  <c r="EL216" i="2"/>
  <c r="EM216" i="2" s="1"/>
  <c r="EL221" i="2"/>
  <c r="EM221" i="2" s="1"/>
  <c r="EL211" i="2"/>
  <c r="EM211" i="2" s="1"/>
  <c r="EL155" i="2"/>
  <c r="EM155" i="2" s="1"/>
  <c r="EN155" i="2" s="1"/>
  <c r="EO155" i="2" s="1"/>
  <c r="EL195" i="2"/>
  <c r="EM195" i="2" s="1"/>
  <c r="EL213" i="2"/>
  <c r="EM213" i="2" s="1"/>
  <c r="EL194" i="2"/>
  <c r="EM194" i="2" s="1"/>
  <c r="EL217" i="2"/>
  <c r="EM217" i="2" s="1"/>
  <c r="EL164" i="2"/>
  <c r="EM164" i="2" s="1"/>
  <c r="EN164" i="2" s="1"/>
  <c r="EO164" i="2" s="1"/>
  <c r="EL159" i="2"/>
  <c r="EM159" i="2" s="1"/>
  <c r="EN159" i="2" s="1"/>
  <c r="EO159" i="2" s="1"/>
  <c r="EL163" i="2"/>
  <c r="EM163" i="2" s="1"/>
  <c r="EN163" i="2" s="1"/>
  <c r="EO163" i="2" s="1"/>
  <c r="GV518" i="2"/>
  <c r="EL177" i="2"/>
  <c r="EM177" i="2" s="1"/>
  <c r="GX518" i="2"/>
  <c r="FV518" i="2"/>
  <c r="EL245" i="2"/>
  <c r="EM245" i="2" s="1"/>
  <c r="EL205" i="2"/>
  <c r="EM205" i="2" s="1"/>
  <c r="EL210" i="2"/>
  <c r="EM210" i="2" s="1"/>
  <c r="EL178" i="2"/>
  <c r="EM178" i="2" s="1"/>
  <c r="EL218" i="2"/>
  <c r="EM218" i="2" s="1"/>
  <c r="EL240" i="2"/>
  <c r="EM240" i="2" s="1"/>
  <c r="EL251" i="2"/>
  <c r="EM251" i="2" s="1"/>
  <c r="EL170" i="2"/>
  <c r="EM170" i="2" s="1"/>
  <c r="EN170" i="2" s="1"/>
  <c r="EO170" i="2" s="1"/>
  <c r="EP173" i="2"/>
  <c r="EN172" i="2"/>
  <c r="EO172" i="2" s="1"/>
  <c r="EP171" i="2"/>
  <c r="EP170" i="2"/>
  <c r="EP169" i="2"/>
  <c r="GT518" i="2"/>
  <c r="GG518" i="2"/>
  <c r="FX518" i="2"/>
  <c r="GQ518" i="2"/>
  <c r="FT470" i="2"/>
  <c r="EP167" i="2"/>
  <c r="EP166" i="2"/>
  <c r="EP165" i="2"/>
  <c r="FT464" i="2"/>
  <c r="GE464" i="2" s="1"/>
  <c r="HI518" i="2"/>
  <c r="FY518" i="2"/>
  <c r="HC518" i="2"/>
  <c r="GJ518" i="2"/>
  <c r="FZ518" i="2"/>
  <c r="GZ518" i="2"/>
  <c r="GU518" i="2"/>
  <c r="GM518" i="2"/>
  <c r="GB518" i="2"/>
  <c r="GE518" i="2"/>
  <c r="EM154" i="2"/>
  <c r="EN154" i="2" s="1"/>
  <c r="EO154" i="2" s="1"/>
  <c r="EP154" i="2" s="1"/>
  <c r="GA518" i="2"/>
  <c r="GL518" i="2"/>
  <c r="GW518" i="2"/>
  <c r="HA518" i="2"/>
  <c r="HD518" i="2"/>
  <c r="HB518" i="2"/>
  <c r="HH518" i="2"/>
  <c r="GY518" i="2"/>
  <c r="GI518" i="2"/>
  <c r="FW518" i="2"/>
  <c r="GF518" i="2"/>
  <c r="GC518" i="2"/>
  <c r="GO518" i="2"/>
  <c r="GR518" i="2"/>
  <c r="GP518" i="2"/>
  <c r="GH518" i="2"/>
  <c r="HG518" i="2"/>
  <c r="GD518" i="2"/>
  <c r="GS518" i="2"/>
  <c r="C11" i="3"/>
  <c r="EP162" i="2"/>
  <c r="EP161" i="2"/>
  <c r="EP160" i="2"/>
  <c r="FT525" i="2"/>
  <c r="GZ525" i="2" s="1"/>
  <c r="FS521" i="2"/>
  <c r="FT521" i="2" s="1"/>
  <c r="FS519" i="2"/>
  <c r="FT519" i="2" s="1"/>
  <c r="FT462" i="2"/>
  <c r="GC462" i="2" s="1"/>
  <c r="FT459" i="2"/>
  <c r="FS527" i="2"/>
  <c r="FT527" i="2" s="1"/>
  <c r="FS503" i="2"/>
  <c r="FT476" i="2"/>
  <c r="FT556" i="2"/>
  <c r="FS477" i="2"/>
  <c r="FT477" i="2" s="1"/>
  <c r="FT474" i="2"/>
  <c r="HB474" i="2" s="1"/>
  <c r="FT537" i="2"/>
  <c r="GH537" i="2" s="1"/>
  <c r="FR488" i="2"/>
  <c r="FS488" i="2" s="1"/>
  <c r="FT488" i="2" s="1"/>
  <c r="FT480" i="2"/>
  <c r="FY480" i="2" s="1"/>
  <c r="GT508" i="2"/>
  <c r="GI508" i="2"/>
  <c r="GD508" i="2"/>
  <c r="GZ508" i="2"/>
  <c r="HI508" i="2"/>
  <c r="GY508" i="2"/>
  <c r="GS508" i="2"/>
  <c r="GP508" i="2"/>
  <c r="GH508" i="2"/>
  <c r="HF508" i="2"/>
  <c r="GR508" i="2"/>
  <c r="HB508" i="2"/>
  <c r="GC508" i="2"/>
  <c r="GB508" i="2"/>
  <c r="GV508" i="2"/>
  <c r="HE508" i="2"/>
  <c r="GF508" i="2"/>
  <c r="GN508" i="2"/>
  <c r="FY508" i="2"/>
  <c r="HA508" i="2"/>
  <c r="GG508" i="2"/>
  <c r="GO508" i="2"/>
  <c r="GW508" i="2"/>
  <c r="HC508" i="2"/>
  <c r="HG508" i="2"/>
  <c r="FZ508" i="2"/>
  <c r="HH508" i="2"/>
  <c r="GA508" i="2"/>
  <c r="GK508" i="2"/>
  <c r="GU508" i="2"/>
  <c r="HD508" i="2"/>
  <c r="GE508" i="2"/>
  <c r="FW508" i="2"/>
  <c r="FV508" i="2"/>
  <c r="GX508" i="2"/>
  <c r="GQ508" i="2"/>
  <c r="GM508" i="2"/>
  <c r="GL508" i="2"/>
  <c r="FX508" i="2"/>
  <c r="GJ508" i="2"/>
  <c r="GJ546" i="2"/>
  <c r="GK546" i="2"/>
  <c r="FZ546" i="2"/>
  <c r="FV546" i="2"/>
  <c r="GQ546" i="2"/>
  <c r="FY546" i="2"/>
  <c r="HH546" i="2"/>
  <c r="GB546" i="2"/>
  <c r="HA546" i="2"/>
  <c r="GH546" i="2"/>
  <c r="GS546" i="2"/>
  <c r="HF546" i="2"/>
  <c r="GU546" i="2"/>
  <c r="GM546" i="2"/>
  <c r="GE546" i="2"/>
  <c r="GN546" i="2"/>
  <c r="GW546" i="2"/>
  <c r="GR546" i="2"/>
  <c r="HE546" i="2"/>
  <c r="GZ546" i="2"/>
  <c r="HB546" i="2"/>
  <c r="GD546" i="2"/>
  <c r="GA546" i="2"/>
  <c r="GG546" i="2"/>
  <c r="GC546" i="2"/>
  <c r="FX546" i="2"/>
  <c r="HI546" i="2"/>
  <c r="GY546" i="2"/>
  <c r="HC546" i="2"/>
  <c r="GL546" i="2"/>
  <c r="GP546" i="2"/>
  <c r="GV546" i="2"/>
  <c r="GO546" i="2"/>
  <c r="GX546" i="2"/>
  <c r="HD546" i="2"/>
  <c r="GI546" i="2"/>
  <c r="HG546" i="2"/>
  <c r="GF546" i="2"/>
  <c r="FW546" i="2"/>
  <c r="GT546" i="2"/>
  <c r="GP522" i="2"/>
  <c r="HH522" i="2"/>
  <c r="HI522" i="2"/>
  <c r="FV522" i="2"/>
  <c r="GN522" i="2"/>
  <c r="GB522" i="2"/>
  <c r="GK522" i="2"/>
  <c r="GR522" i="2"/>
  <c r="GE522" i="2"/>
  <c r="GC522" i="2"/>
  <c r="HE522" i="2"/>
  <c r="HB522" i="2"/>
  <c r="GM522" i="2"/>
  <c r="GD522" i="2"/>
  <c r="FZ522" i="2"/>
  <c r="HG522" i="2"/>
  <c r="GX522" i="2"/>
  <c r="GI522" i="2"/>
  <c r="HF522" i="2"/>
  <c r="GT522" i="2"/>
  <c r="FY522" i="2"/>
  <c r="HC522" i="2"/>
  <c r="GV522" i="2"/>
  <c r="FX522" i="2"/>
  <c r="GL522" i="2"/>
  <c r="GZ522" i="2"/>
  <c r="GW522" i="2"/>
  <c r="GA522" i="2"/>
  <c r="GS522" i="2"/>
  <c r="GQ522" i="2"/>
  <c r="FW522" i="2"/>
  <c r="GY522" i="2"/>
  <c r="HA522" i="2"/>
  <c r="HD522" i="2"/>
  <c r="GG522" i="2"/>
  <c r="GH522" i="2"/>
  <c r="GJ522" i="2"/>
  <c r="GO522" i="2"/>
  <c r="GF522" i="2"/>
  <c r="GU522" i="2"/>
  <c r="GY498" i="2"/>
  <c r="HG498" i="2"/>
  <c r="GD498" i="2"/>
  <c r="GR498" i="2"/>
  <c r="HB498" i="2"/>
  <c r="HF498" i="2"/>
  <c r="GI498" i="2"/>
  <c r="GQ498" i="2"/>
  <c r="HE498" i="2"/>
  <c r="FZ498" i="2"/>
  <c r="GZ498" i="2"/>
  <c r="GH498" i="2"/>
  <c r="GA498" i="2"/>
  <c r="GT498" i="2"/>
  <c r="GL498" i="2"/>
  <c r="GC498" i="2"/>
  <c r="GU498" i="2"/>
  <c r="GF498" i="2"/>
  <c r="FW498" i="2"/>
  <c r="HH498" i="2"/>
  <c r="FV498" i="2"/>
  <c r="GN498" i="2"/>
  <c r="GP498" i="2"/>
  <c r="GK498" i="2"/>
  <c r="FX498" i="2"/>
  <c r="HC498" i="2"/>
  <c r="GV498" i="2"/>
  <c r="HI498" i="2"/>
  <c r="GW498" i="2"/>
  <c r="GO498" i="2"/>
  <c r="HD498" i="2"/>
  <c r="GB498" i="2"/>
  <c r="GS498" i="2"/>
  <c r="FY498" i="2"/>
  <c r="GM498" i="2"/>
  <c r="GG498" i="2"/>
  <c r="GJ498" i="2"/>
  <c r="GE498" i="2"/>
  <c r="HA498" i="2"/>
  <c r="GX498" i="2"/>
  <c r="GI465" i="2"/>
  <c r="GU465" i="2"/>
  <c r="GK465" i="2"/>
  <c r="FV465" i="2"/>
  <c r="FY465" i="2"/>
  <c r="GG465" i="2"/>
  <c r="HF465" i="2"/>
  <c r="HD465" i="2"/>
  <c r="HA465" i="2"/>
  <c r="GD465" i="2"/>
  <c r="GF465" i="2"/>
  <c r="HB465" i="2"/>
  <c r="GX465" i="2"/>
  <c r="HI465" i="2"/>
  <c r="GP465" i="2"/>
  <c r="GA465" i="2"/>
  <c r="GM465" i="2"/>
  <c r="HC465" i="2"/>
  <c r="GS465" i="2"/>
  <c r="GE465" i="2"/>
  <c r="GC465" i="2"/>
  <c r="FW465" i="2"/>
  <c r="GH465" i="2"/>
  <c r="GN465" i="2"/>
  <c r="GR465" i="2"/>
  <c r="FX465" i="2"/>
  <c r="GB465" i="2"/>
  <c r="GY465" i="2"/>
  <c r="FZ465" i="2"/>
  <c r="GO465" i="2"/>
  <c r="HH465" i="2"/>
  <c r="GT465" i="2"/>
  <c r="GZ465" i="2"/>
  <c r="GL465" i="2"/>
  <c r="GV465" i="2"/>
  <c r="GW465" i="2"/>
  <c r="GJ465" i="2"/>
  <c r="HE465" i="2"/>
  <c r="GQ465" i="2"/>
  <c r="HG465" i="2"/>
  <c r="HB473" i="2"/>
  <c r="GZ473" i="2"/>
  <c r="GA473" i="2"/>
  <c r="GD473" i="2"/>
  <c r="HA473" i="2"/>
  <c r="GH473" i="2"/>
  <c r="FY473" i="2"/>
  <c r="FV473" i="2"/>
  <c r="GX473" i="2"/>
  <c r="GR473" i="2"/>
  <c r="GY473" i="2"/>
  <c r="GV473" i="2"/>
  <c r="HH473" i="2"/>
  <c r="GQ473" i="2"/>
  <c r="HF473" i="2"/>
  <c r="GI473" i="2"/>
  <c r="FZ473" i="2"/>
  <c r="GW473" i="2"/>
  <c r="GU473" i="2"/>
  <c r="HC473" i="2"/>
  <c r="GJ473" i="2"/>
  <c r="HD473" i="2"/>
  <c r="HG473" i="2"/>
  <c r="GO473" i="2"/>
  <c r="GP473" i="2"/>
  <c r="GS473" i="2"/>
  <c r="FW473" i="2"/>
  <c r="GC473" i="2"/>
  <c r="FX473" i="2"/>
  <c r="GF473" i="2"/>
  <c r="HI473" i="2"/>
  <c r="GM473" i="2"/>
  <c r="GB473" i="2"/>
  <c r="GT473" i="2"/>
  <c r="HE473" i="2"/>
  <c r="GN473" i="2"/>
  <c r="GL473" i="2"/>
  <c r="GG473" i="2"/>
  <c r="GE473" i="2"/>
  <c r="GK473" i="2"/>
  <c r="GK550" i="2"/>
  <c r="GC550" i="2"/>
  <c r="GH550" i="2"/>
  <c r="GB550" i="2"/>
  <c r="GP550" i="2"/>
  <c r="HB550" i="2"/>
  <c r="GU550" i="2"/>
  <c r="HF550" i="2"/>
  <c r="HA550" i="2"/>
  <c r="GN550" i="2"/>
  <c r="GO550" i="2"/>
  <c r="FW550" i="2"/>
  <c r="FX550" i="2"/>
  <c r="GG550" i="2"/>
  <c r="GR550" i="2"/>
  <c r="GI550" i="2"/>
  <c r="HE550" i="2"/>
  <c r="GY550" i="2"/>
  <c r="GA550" i="2"/>
  <c r="HG550" i="2"/>
  <c r="FZ550" i="2"/>
  <c r="HD550" i="2"/>
  <c r="GX550" i="2"/>
  <c r="GD550" i="2"/>
  <c r="HH550" i="2"/>
  <c r="GM550" i="2"/>
  <c r="GQ550" i="2"/>
  <c r="GS550" i="2"/>
  <c r="GW550" i="2"/>
  <c r="GV550" i="2"/>
  <c r="GT550" i="2"/>
  <c r="HI550" i="2"/>
  <c r="GF550" i="2"/>
  <c r="GE550" i="2"/>
  <c r="FV550" i="2"/>
  <c r="GZ550" i="2"/>
  <c r="HC550" i="2"/>
  <c r="GL550" i="2"/>
  <c r="GJ550" i="2"/>
  <c r="FY550" i="2"/>
  <c r="GZ490" i="2"/>
  <c r="GG490" i="2"/>
  <c r="GS490" i="2"/>
  <c r="GR490" i="2"/>
  <c r="FZ490" i="2"/>
  <c r="GF490" i="2"/>
  <c r="GJ490" i="2"/>
  <c r="HA490" i="2"/>
  <c r="GT490" i="2"/>
  <c r="GW490" i="2"/>
  <c r="GP490" i="2"/>
  <c r="GE490" i="2"/>
  <c r="GK490" i="2"/>
  <c r="GX490" i="2"/>
  <c r="GV490" i="2"/>
  <c r="HB490" i="2"/>
  <c r="HG490" i="2"/>
  <c r="GY490" i="2"/>
  <c r="GB490" i="2"/>
  <c r="GN490" i="2"/>
  <c r="GM490" i="2"/>
  <c r="GA490" i="2"/>
  <c r="FY490" i="2"/>
  <c r="FX490" i="2"/>
  <c r="FW490" i="2"/>
  <c r="HH490" i="2"/>
  <c r="GU490" i="2"/>
  <c r="HC490" i="2"/>
  <c r="GC490" i="2"/>
  <c r="HI490" i="2"/>
  <c r="GI490" i="2"/>
  <c r="HE490" i="2"/>
  <c r="GD490" i="2"/>
  <c r="FV490" i="2"/>
  <c r="GL490" i="2"/>
  <c r="GH490" i="2"/>
  <c r="HF490" i="2"/>
  <c r="HD490" i="2"/>
  <c r="GO490" i="2"/>
  <c r="GQ490" i="2"/>
  <c r="HG520" i="2"/>
  <c r="GN520" i="2"/>
  <c r="HE520" i="2"/>
  <c r="GD520" i="2"/>
  <c r="GH520" i="2"/>
  <c r="GG520" i="2"/>
  <c r="GR520" i="2"/>
  <c r="GX520" i="2"/>
  <c r="GW520" i="2"/>
  <c r="GP520" i="2"/>
  <c r="GY520" i="2"/>
  <c r="FX520" i="2"/>
  <c r="GM520" i="2"/>
  <c r="GC520" i="2"/>
  <c r="FV520" i="2"/>
  <c r="GI520" i="2"/>
  <c r="HB520" i="2"/>
  <c r="HI520" i="2"/>
  <c r="FY520" i="2"/>
  <c r="GZ520" i="2"/>
  <c r="GE520" i="2"/>
  <c r="GS520" i="2"/>
  <c r="GA520" i="2"/>
  <c r="GO520" i="2"/>
  <c r="GV520" i="2"/>
  <c r="HA520" i="2"/>
  <c r="HD520" i="2"/>
  <c r="FZ520" i="2"/>
  <c r="HH520" i="2"/>
  <c r="GF520" i="2"/>
  <c r="HC520" i="2"/>
  <c r="GJ520" i="2"/>
  <c r="GT520" i="2"/>
  <c r="GQ520" i="2"/>
  <c r="GL520" i="2"/>
  <c r="GU520" i="2"/>
  <c r="FW520" i="2"/>
  <c r="HF520" i="2"/>
  <c r="GB520" i="2"/>
  <c r="GK520" i="2"/>
  <c r="FY554" i="2"/>
  <c r="GR554" i="2"/>
  <c r="GG554" i="2"/>
  <c r="HG554" i="2"/>
  <c r="GP554" i="2"/>
  <c r="GS554" i="2"/>
  <c r="GQ554" i="2"/>
  <c r="GK554" i="2"/>
  <c r="HD554" i="2"/>
  <c r="FX554" i="2"/>
  <c r="FW554" i="2"/>
  <c r="HF554" i="2"/>
  <c r="GC554" i="2"/>
  <c r="HH554" i="2"/>
  <c r="GO554" i="2"/>
  <c r="GB554" i="2"/>
  <c r="GI554" i="2"/>
  <c r="GE554" i="2"/>
  <c r="GZ554" i="2"/>
  <c r="GD554" i="2"/>
  <c r="GN554" i="2"/>
  <c r="FZ554" i="2"/>
  <c r="GU554" i="2"/>
  <c r="HE554" i="2"/>
  <c r="GJ554" i="2"/>
  <c r="GL554" i="2"/>
  <c r="FV554" i="2"/>
  <c r="HI554" i="2"/>
  <c r="GM554" i="2"/>
  <c r="GA554" i="2"/>
  <c r="HC554" i="2"/>
  <c r="GT554" i="2"/>
  <c r="GV554" i="2"/>
  <c r="GH554" i="2"/>
  <c r="GX554" i="2"/>
  <c r="HA554" i="2"/>
  <c r="GW554" i="2"/>
  <c r="HB554" i="2"/>
  <c r="GF554" i="2"/>
  <c r="GY554" i="2"/>
  <c r="GS544" i="2"/>
  <c r="GI544" i="2"/>
  <c r="GZ544" i="2"/>
  <c r="GF544" i="2"/>
  <c r="HC544" i="2"/>
  <c r="GW544" i="2"/>
  <c r="GK544" i="2"/>
  <c r="FV544" i="2"/>
  <c r="HE544" i="2"/>
  <c r="GU544" i="2"/>
  <c r="HH544" i="2"/>
  <c r="GY544" i="2"/>
  <c r="GX544" i="2"/>
  <c r="GN544" i="2"/>
  <c r="HI544" i="2"/>
  <c r="HD544" i="2"/>
  <c r="GH544" i="2"/>
  <c r="GT544" i="2"/>
  <c r="GD544" i="2"/>
  <c r="FX544" i="2"/>
  <c r="GG544" i="2"/>
  <c r="GL544" i="2"/>
  <c r="GE544" i="2"/>
  <c r="GA544" i="2"/>
  <c r="HF544" i="2"/>
  <c r="GR544" i="2"/>
  <c r="GV544" i="2"/>
  <c r="HB544" i="2"/>
  <c r="FY544" i="2"/>
  <c r="FW544" i="2"/>
  <c r="HA544" i="2"/>
  <c r="GJ544" i="2"/>
  <c r="GO544" i="2"/>
  <c r="GQ544" i="2"/>
  <c r="GC544" i="2"/>
  <c r="GP544" i="2"/>
  <c r="GB544" i="2"/>
  <c r="GM544" i="2"/>
  <c r="HG544" i="2"/>
  <c r="FZ544" i="2"/>
  <c r="GG461" i="2"/>
  <c r="GO461" i="2"/>
  <c r="GA461" i="2"/>
  <c r="GT461" i="2"/>
  <c r="GM461" i="2"/>
  <c r="GD461" i="2"/>
  <c r="GR461" i="2"/>
  <c r="HE461" i="2"/>
  <c r="GS461" i="2"/>
  <c r="GC461" i="2"/>
  <c r="FX461" i="2"/>
  <c r="HB461" i="2"/>
  <c r="GB461" i="2"/>
  <c r="GQ461" i="2"/>
  <c r="GN461" i="2"/>
  <c r="FW461" i="2"/>
  <c r="HH461" i="2"/>
  <c r="GJ461" i="2"/>
  <c r="GE461" i="2"/>
  <c r="GF461" i="2"/>
  <c r="GZ461" i="2"/>
  <c r="GX461" i="2"/>
  <c r="HC461" i="2"/>
  <c r="GW461" i="2"/>
  <c r="GL461" i="2"/>
  <c r="FY461" i="2"/>
  <c r="GP461" i="2"/>
  <c r="GV461" i="2"/>
  <c r="HA461" i="2"/>
  <c r="HF461" i="2"/>
  <c r="HD461" i="2"/>
  <c r="GY461" i="2"/>
  <c r="HG461" i="2"/>
  <c r="HI461" i="2"/>
  <c r="FV461" i="2"/>
  <c r="GU461" i="2"/>
  <c r="GI461" i="2"/>
  <c r="GH461" i="2"/>
  <c r="GK461" i="2"/>
  <c r="FZ461" i="2"/>
  <c r="GA549" i="2"/>
  <c r="GR549" i="2"/>
  <c r="GC549" i="2"/>
  <c r="GO549" i="2"/>
  <c r="GH549" i="2"/>
  <c r="HI549" i="2"/>
  <c r="HD549" i="2"/>
  <c r="GN549" i="2"/>
  <c r="GG549" i="2"/>
  <c r="HE549" i="2"/>
  <c r="FX549" i="2"/>
  <c r="GJ549" i="2"/>
  <c r="HA549" i="2"/>
  <c r="HF549" i="2"/>
  <c r="GI549" i="2"/>
  <c r="GD549" i="2"/>
  <c r="GX549" i="2"/>
  <c r="GU549" i="2"/>
  <c r="GF549" i="2"/>
  <c r="GE549" i="2"/>
  <c r="FW549" i="2"/>
  <c r="GV549" i="2"/>
  <c r="GQ549" i="2"/>
  <c r="HC549" i="2"/>
  <c r="FZ549" i="2"/>
  <c r="GY549" i="2"/>
  <c r="GM549" i="2"/>
  <c r="GL549" i="2"/>
  <c r="GB549" i="2"/>
  <c r="HG549" i="2"/>
  <c r="GZ549" i="2"/>
  <c r="HH549" i="2"/>
  <c r="GP549" i="2"/>
  <c r="GW549" i="2"/>
  <c r="GT549" i="2"/>
  <c r="FY549" i="2"/>
  <c r="GK549" i="2"/>
  <c r="HB549" i="2"/>
  <c r="GS549" i="2"/>
  <c r="FV549" i="2"/>
  <c r="FX474" i="2"/>
  <c r="GL474" i="2"/>
  <c r="GG474" i="2"/>
  <c r="GG507" i="2"/>
  <c r="HE507" i="2"/>
  <c r="HH507" i="2"/>
  <c r="GY507" i="2"/>
  <c r="FX507" i="2"/>
  <c r="GS507" i="2"/>
  <c r="GV507" i="2"/>
  <c r="GC507" i="2"/>
  <c r="GF507" i="2"/>
  <c r="GW507" i="2"/>
  <c r="GA507" i="2"/>
  <c r="GK507" i="2"/>
  <c r="HI507" i="2"/>
  <c r="GR507" i="2"/>
  <c r="GN507" i="2"/>
  <c r="GX507" i="2"/>
  <c r="HA507" i="2"/>
  <c r="GE507" i="2"/>
  <c r="FZ507" i="2"/>
  <c r="GM507" i="2"/>
  <c r="GU507" i="2"/>
  <c r="GZ507" i="2"/>
  <c r="FY507" i="2"/>
  <c r="GB507" i="2"/>
  <c r="FV507" i="2"/>
  <c r="GP507" i="2"/>
  <c r="GD507" i="2"/>
  <c r="HC507" i="2"/>
  <c r="HF507" i="2"/>
  <c r="FW507" i="2"/>
  <c r="GQ507" i="2"/>
  <c r="HB507" i="2"/>
  <c r="HG507" i="2"/>
  <c r="GT507" i="2"/>
  <c r="GO507" i="2"/>
  <c r="GL507" i="2"/>
  <c r="HD507" i="2"/>
  <c r="GI507" i="2"/>
  <c r="GJ507" i="2"/>
  <c r="GH507" i="2"/>
  <c r="GE463" i="2"/>
  <c r="GK463" i="2"/>
  <c r="GZ463" i="2"/>
  <c r="GC463" i="2"/>
  <c r="HA463" i="2"/>
  <c r="GA463" i="2"/>
  <c r="HB463" i="2"/>
  <c r="FX463" i="2"/>
  <c r="GX463" i="2"/>
  <c r="HC463" i="2"/>
  <c r="GM463" i="2"/>
  <c r="GQ463" i="2"/>
  <c r="GF463" i="2"/>
  <c r="GN463" i="2"/>
  <c r="HE463" i="2"/>
  <c r="GT463" i="2"/>
  <c r="GB463" i="2"/>
  <c r="FV463" i="2"/>
  <c r="GS463" i="2"/>
  <c r="GW463" i="2"/>
  <c r="HI463" i="2"/>
  <c r="FW463" i="2"/>
  <c r="GI463" i="2"/>
  <c r="HD463" i="2"/>
  <c r="GG463" i="2"/>
  <c r="FY463" i="2"/>
  <c r="HF463" i="2"/>
  <c r="GU463" i="2"/>
  <c r="FZ463" i="2"/>
  <c r="GO463" i="2"/>
  <c r="GJ463" i="2"/>
  <c r="GL463" i="2"/>
  <c r="HG463" i="2"/>
  <c r="GR463" i="2"/>
  <c r="GD463" i="2"/>
  <c r="GY463" i="2"/>
  <c r="GH463" i="2"/>
  <c r="GP463" i="2"/>
  <c r="GV463" i="2"/>
  <c r="HH463" i="2"/>
  <c r="GU475" i="2"/>
  <c r="GW475" i="2"/>
  <c r="GX475" i="2"/>
  <c r="GR475" i="2"/>
  <c r="GV475" i="2"/>
  <c r="HC475" i="2"/>
  <c r="HI475" i="2"/>
  <c r="GO475" i="2"/>
  <c r="GQ475" i="2"/>
  <c r="GD475" i="2"/>
  <c r="GS475" i="2"/>
  <c r="HB475" i="2"/>
  <c r="GK475" i="2"/>
  <c r="GB475" i="2"/>
  <c r="FW475" i="2"/>
  <c r="GM475" i="2"/>
  <c r="HE475" i="2"/>
  <c r="FZ475" i="2"/>
  <c r="HA475" i="2"/>
  <c r="HH475" i="2"/>
  <c r="GJ475" i="2"/>
  <c r="FX475" i="2"/>
  <c r="HG475" i="2"/>
  <c r="GE475" i="2"/>
  <c r="HD475" i="2"/>
  <c r="FY475" i="2"/>
  <c r="GZ475" i="2"/>
  <c r="GN475" i="2"/>
  <c r="GT475" i="2"/>
  <c r="HF475" i="2"/>
  <c r="GL475" i="2"/>
  <c r="GH475" i="2"/>
  <c r="GF475" i="2"/>
  <c r="GP475" i="2"/>
  <c r="GI475" i="2"/>
  <c r="GG475" i="2"/>
  <c r="GC475" i="2"/>
  <c r="FV475" i="2"/>
  <c r="GA475" i="2"/>
  <c r="GY475" i="2"/>
  <c r="GW510" i="2"/>
  <c r="GA510" i="2"/>
  <c r="GJ510" i="2"/>
  <c r="GG510" i="2"/>
  <c r="HI510" i="2"/>
  <c r="GF510" i="2"/>
  <c r="FY510" i="2"/>
  <c r="GE510" i="2"/>
  <c r="GI510" i="2"/>
  <c r="GN510" i="2"/>
  <c r="GC510" i="2"/>
  <c r="GZ510" i="2"/>
  <c r="FV510" i="2"/>
  <c r="GO510" i="2"/>
  <c r="GQ510" i="2"/>
  <c r="GP510" i="2"/>
  <c r="FZ510" i="2"/>
  <c r="GX510" i="2"/>
  <c r="HD510" i="2"/>
  <c r="GS510" i="2"/>
  <c r="GH510" i="2"/>
  <c r="HC510" i="2"/>
  <c r="GR510" i="2"/>
  <c r="HF510" i="2"/>
  <c r="FX510" i="2"/>
  <c r="HH510" i="2"/>
  <c r="FW510" i="2"/>
  <c r="GL510" i="2"/>
  <c r="GY510" i="2"/>
  <c r="HE510" i="2"/>
  <c r="GT510" i="2"/>
  <c r="GM510" i="2"/>
  <c r="HA510" i="2"/>
  <c r="GU510" i="2"/>
  <c r="GK510" i="2"/>
  <c r="GD510" i="2"/>
  <c r="HG510" i="2"/>
  <c r="GB510" i="2"/>
  <c r="GV510" i="2"/>
  <c r="HB510" i="2"/>
  <c r="GV556" i="2"/>
  <c r="HH556" i="2"/>
  <c r="FY556" i="2"/>
  <c r="GD556" i="2"/>
  <c r="HB556" i="2"/>
  <c r="FV556" i="2"/>
  <c r="GU556" i="2"/>
  <c r="GN556" i="2"/>
  <c r="GW556" i="2"/>
  <c r="GJ556" i="2"/>
  <c r="HC556" i="2"/>
  <c r="GX556" i="2"/>
  <c r="GH556" i="2"/>
  <c r="HG556" i="2"/>
  <c r="GI556" i="2"/>
  <c r="HA556" i="2"/>
  <c r="GY556" i="2"/>
  <c r="GA556" i="2"/>
  <c r="HF556" i="2"/>
  <c r="GF556" i="2"/>
  <c r="GS556" i="2"/>
  <c r="HI556" i="2"/>
  <c r="GC556" i="2"/>
  <c r="GQ556" i="2"/>
  <c r="FX556" i="2"/>
  <c r="GL556" i="2"/>
  <c r="FW556" i="2"/>
  <c r="FZ556" i="2"/>
  <c r="GM556" i="2"/>
  <c r="GZ556" i="2"/>
  <c r="GT556" i="2"/>
  <c r="HE556" i="2"/>
  <c r="GR556" i="2"/>
  <c r="GG556" i="2"/>
  <c r="HD556" i="2"/>
  <c r="GB556" i="2"/>
  <c r="GK556" i="2"/>
  <c r="GP556" i="2"/>
  <c r="GE556" i="2"/>
  <c r="GO556" i="2"/>
  <c r="GC480" i="2"/>
  <c r="GA480" i="2"/>
  <c r="GF512" i="2"/>
  <c r="GM512" i="2"/>
  <c r="GT512" i="2"/>
  <c r="HI512" i="2"/>
  <c r="GY512" i="2"/>
  <c r="FY512" i="2"/>
  <c r="GR512" i="2"/>
  <c r="HD512" i="2"/>
  <c r="GJ512" i="2"/>
  <c r="HA512" i="2"/>
  <c r="GG512" i="2"/>
  <c r="GW512" i="2"/>
  <c r="GD512" i="2"/>
  <c r="HC512" i="2"/>
  <c r="GE512" i="2"/>
  <c r="GN512" i="2"/>
  <c r="GS512" i="2"/>
  <c r="GU512" i="2"/>
  <c r="GP512" i="2"/>
  <c r="HG512" i="2"/>
  <c r="GH512" i="2"/>
  <c r="HH512" i="2"/>
  <c r="GB512" i="2"/>
  <c r="FV512" i="2"/>
  <c r="GL512" i="2"/>
  <c r="GO512" i="2"/>
  <c r="GV512" i="2"/>
  <c r="GQ512" i="2"/>
  <c r="HF512" i="2"/>
  <c r="GX512" i="2"/>
  <c r="GC512" i="2"/>
  <c r="FZ512" i="2"/>
  <c r="FX512" i="2"/>
  <c r="GA512" i="2"/>
  <c r="HE512" i="2"/>
  <c r="GK512" i="2"/>
  <c r="FW512" i="2"/>
  <c r="GI512" i="2"/>
  <c r="HB512" i="2"/>
  <c r="GZ512" i="2"/>
  <c r="FY531" i="2"/>
  <c r="GL531" i="2"/>
  <c r="HA531" i="2"/>
  <c r="GA531" i="2"/>
  <c r="HD531" i="2"/>
  <c r="HF531" i="2"/>
  <c r="GN531" i="2"/>
  <c r="FW531" i="2"/>
  <c r="FZ531" i="2"/>
  <c r="GX531" i="2"/>
  <c r="GW531" i="2"/>
  <c r="GB531" i="2"/>
  <c r="GY531" i="2"/>
  <c r="HI531" i="2"/>
  <c r="GQ531" i="2"/>
  <c r="GV531" i="2"/>
  <c r="HH531" i="2"/>
  <c r="GD531" i="2"/>
  <c r="GK531" i="2"/>
  <c r="HE531" i="2"/>
  <c r="HG531" i="2"/>
  <c r="HC531" i="2"/>
  <c r="GS531" i="2"/>
  <c r="FV531" i="2"/>
  <c r="GO531" i="2"/>
  <c r="GU531" i="2"/>
  <c r="FX531" i="2"/>
  <c r="GC531" i="2"/>
  <c r="GZ531" i="2"/>
  <c r="GP531" i="2"/>
  <c r="GR531" i="2"/>
  <c r="GM531" i="2"/>
  <c r="GH531" i="2"/>
  <c r="GG531" i="2"/>
  <c r="HB531" i="2"/>
  <c r="GF531" i="2"/>
  <c r="GJ531" i="2"/>
  <c r="GE531" i="2"/>
  <c r="GI531" i="2"/>
  <c r="GT531" i="2"/>
  <c r="GV500" i="2"/>
  <c r="GZ500" i="2"/>
  <c r="FV500" i="2"/>
  <c r="GI500" i="2"/>
  <c r="GQ500" i="2"/>
  <c r="GL500" i="2"/>
  <c r="GY500" i="2"/>
  <c r="GA500" i="2"/>
  <c r="GG500" i="2"/>
  <c r="GC500" i="2"/>
  <c r="GS500" i="2"/>
  <c r="FZ500" i="2"/>
  <c r="GN500" i="2"/>
  <c r="GR500" i="2"/>
  <c r="GO500" i="2"/>
  <c r="GB500" i="2"/>
  <c r="HH500" i="2"/>
  <c r="GF500" i="2"/>
  <c r="FY500" i="2"/>
  <c r="FW500" i="2"/>
  <c r="GP500" i="2"/>
  <c r="GH500" i="2"/>
  <c r="GT500" i="2"/>
  <c r="GM500" i="2"/>
  <c r="GU500" i="2"/>
  <c r="HE500" i="2"/>
  <c r="GE500" i="2"/>
  <c r="GJ500" i="2"/>
  <c r="HF500" i="2"/>
  <c r="HC500" i="2"/>
  <c r="HD500" i="2"/>
  <c r="HB500" i="2"/>
  <c r="GD500" i="2"/>
  <c r="FX500" i="2"/>
  <c r="GX500" i="2"/>
  <c r="HI500" i="2"/>
  <c r="HA500" i="2"/>
  <c r="HG500" i="2"/>
  <c r="GW500" i="2"/>
  <c r="GK500" i="2"/>
  <c r="FS469" i="2"/>
  <c r="FT469" i="2" s="1"/>
  <c r="FS545" i="2"/>
  <c r="FT545" i="2" s="1"/>
  <c r="HG499" i="2"/>
  <c r="HF499" i="2"/>
  <c r="GQ499" i="2"/>
  <c r="HC499" i="2"/>
  <c r="GA499" i="2"/>
  <c r="GR499" i="2"/>
  <c r="FX499" i="2"/>
  <c r="GN499" i="2"/>
  <c r="GU499" i="2"/>
  <c r="GJ499" i="2"/>
  <c r="GC499" i="2"/>
  <c r="GT499" i="2"/>
  <c r="GM499" i="2"/>
  <c r="GD499" i="2"/>
  <c r="GY499" i="2"/>
  <c r="GK499" i="2"/>
  <c r="GZ499" i="2"/>
  <c r="GW499" i="2"/>
  <c r="HB499" i="2"/>
  <c r="GF499" i="2"/>
  <c r="FV499" i="2"/>
  <c r="GL499" i="2"/>
  <c r="GG499" i="2"/>
  <c r="HE499" i="2"/>
  <c r="GP499" i="2"/>
  <c r="GS499" i="2"/>
  <c r="HI499" i="2"/>
  <c r="FW499" i="2"/>
  <c r="FY499" i="2"/>
  <c r="HH499" i="2"/>
  <c r="GO499" i="2"/>
  <c r="GH499" i="2"/>
  <c r="GE499" i="2"/>
  <c r="FZ499" i="2"/>
  <c r="GV499" i="2"/>
  <c r="GB499" i="2"/>
  <c r="GX499" i="2"/>
  <c r="HD499" i="2"/>
  <c r="GI499" i="2"/>
  <c r="HA499" i="2"/>
  <c r="HH460" i="2"/>
  <c r="HA460" i="2"/>
  <c r="GQ460" i="2"/>
  <c r="GZ460" i="2"/>
  <c r="FW460" i="2"/>
  <c r="GC460" i="2"/>
  <c r="GL460" i="2"/>
  <c r="HE460" i="2"/>
  <c r="HG460" i="2"/>
  <c r="FX460" i="2"/>
  <c r="FZ460" i="2"/>
  <c r="GM460" i="2"/>
  <c r="GS460" i="2"/>
  <c r="GT460" i="2"/>
  <c r="GI460" i="2"/>
  <c r="GR460" i="2"/>
  <c r="GX460" i="2"/>
  <c r="GE460" i="2"/>
  <c r="FY460" i="2"/>
  <c r="GN460" i="2"/>
  <c r="FV460" i="2"/>
  <c r="GK460" i="2"/>
  <c r="HD460" i="2"/>
  <c r="GH460" i="2"/>
  <c r="HC460" i="2"/>
  <c r="GG460" i="2"/>
  <c r="GB460" i="2"/>
  <c r="GD460" i="2"/>
  <c r="GA460" i="2"/>
  <c r="HF460" i="2"/>
  <c r="HI460" i="2"/>
  <c r="GV460" i="2"/>
  <c r="GO460" i="2"/>
  <c r="GU460" i="2"/>
  <c r="GP460" i="2"/>
  <c r="GF460" i="2"/>
  <c r="HB460" i="2"/>
  <c r="GY460" i="2"/>
  <c r="GW460" i="2"/>
  <c r="GJ460" i="2"/>
  <c r="FT485" i="2"/>
  <c r="GL484" i="2"/>
  <c r="HE484" i="2"/>
  <c r="GJ484" i="2"/>
  <c r="GK484" i="2"/>
  <c r="FX484" i="2"/>
  <c r="GA484" i="2"/>
  <c r="GZ484" i="2"/>
  <c r="GI484" i="2"/>
  <c r="GR484" i="2"/>
  <c r="GB484" i="2"/>
  <c r="GX484" i="2"/>
  <c r="GT484" i="2"/>
  <c r="GO484" i="2"/>
  <c r="HF484" i="2"/>
  <c r="GY484" i="2"/>
  <c r="HG484" i="2"/>
  <c r="GW484" i="2"/>
  <c r="GS484" i="2"/>
  <c r="GC484" i="2"/>
  <c r="HI484" i="2"/>
  <c r="FY484" i="2"/>
  <c r="HC484" i="2"/>
  <c r="HH484" i="2"/>
  <c r="GU484" i="2"/>
  <c r="GP484" i="2"/>
  <c r="GG484" i="2"/>
  <c r="GF484" i="2"/>
  <c r="GN484" i="2"/>
  <c r="HD484" i="2"/>
  <c r="FZ484" i="2"/>
  <c r="FW484" i="2"/>
  <c r="GE484" i="2"/>
  <c r="GQ484" i="2"/>
  <c r="GV484" i="2"/>
  <c r="GH484" i="2"/>
  <c r="HA484" i="2"/>
  <c r="HB484" i="2"/>
  <c r="FV484" i="2"/>
  <c r="GD484" i="2"/>
  <c r="GM484" i="2"/>
  <c r="GN462" i="2"/>
  <c r="GS459" i="2"/>
  <c r="GX459" i="2"/>
  <c r="HI459" i="2"/>
  <c r="GJ459" i="2"/>
  <c r="HC459" i="2"/>
  <c r="GZ459" i="2"/>
  <c r="GC459" i="2"/>
  <c r="GU459" i="2"/>
  <c r="FZ459" i="2"/>
  <c r="GR459" i="2"/>
  <c r="GN459" i="2"/>
  <c r="HB459" i="2"/>
  <c r="HD459" i="2"/>
  <c r="GK459" i="2"/>
  <c r="GH459" i="2"/>
  <c r="GI459" i="2"/>
  <c r="GW459" i="2"/>
  <c r="GP459" i="2"/>
  <c r="GL459" i="2"/>
  <c r="GQ459" i="2"/>
  <c r="FW459" i="2"/>
  <c r="HA459" i="2"/>
  <c r="GB459" i="2"/>
  <c r="GO459" i="2"/>
  <c r="GF459" i="2"/>
  <c r="FV459" i="2"/>
  <c r="HE459" i="2"/>
  <c r="FY459" i="2"/>
  <c r="GA459" i="2"/>
  <c r="GM459" i="2"/>
  <c r="HH459" i="2"/>
  <c r="GD459" i="2"/>
  <c r="HF459" i="2"/>
  <c r="GY459" i="2"/>
  <c r="FX459" i="2"/>
  <c r="GT459" i="2"/>
  <c r="HG459" i="2"/>
  <c r="GV459" i="2"/>
  <c r="GE459" i="2"/>
  <c r="GG459" i="2"/>
  <c r="GH493" i="2"/>
  <c r="GU493" i="2"/>
  <c r="GR493" i="2"/>
  <c r="GF493" i="2"/>
  <c r="FX493" i="2"/>
  <c r="FY493" i="2"/>
  <c r="GP493" i="2"/>
  <c r="HG493" i="2"/>
  <c r="HI493" i="2"/>
  <c r="GX493" i="2"/>
  <c r="GS493" i="2"/>
  <c r="FW493" i="2"/>
  <c r="GZ493" i="2"/>
  <c r="FZ493" i="2"/>
  <c r="GY493" i="2"/>
  <c r="GI493" i="2"/>
  <c r="GW493" i="2"/>
  <c r="HF493" i="2"/>
  <c r="GL493" i="2"/>
  <c r="GO493" i="2"/>
  <c r="GC493" i="2"/>
  <c r="GA493" i="2"/>
  <c r="GV493" i="2"/>
  <c r="HH493" i="2"/>
  <c r="GT493" i="2"/>
  <c r="GQ493" i="2"/>
  <c r="GJ493" i="2"/>
  <c r="HB493" i="2"/>
  <c r="GD493" i="2"/>
  <c r="GK493" i="2"/>
  <c r="GE493" i="2"/>
  <c r="GG493" i="2"/>
  <c r="FV493" i="2"/>
  <c r="GB493" i="2"/>
  <c r="GN493" i="2"/>
  <c r="HA493" i="2"/>
  <c r="HD493" i="2"/>
  <c r="HC493" i="2"/>
  <c r="HE493" i="2"/>
  <c r="GM493" i="2"/>
  <c r="HI509" i="2"/>
  <c r="GM509" i="2"/>
  <c r="HF509" i="2"/>
  <c r="GF509" i="2"/>
  <c r="GH509" i="2"/>
  <c r="GV509" i="2"/>
  <c r="GW509" i="2"/>
  <c r="GE509" i="2"/>
  <c r="GB509" i="2"/>
  <c r="GP509" i="2"/>
  <c r="HE509" i="2"/>
  <c r="FY509" i="2"/>
  <c r="GC509" i="2"/>
  <c r="GX509" i="2"/>
  <c r="FV509" i="2"/>
  <c r="GJ509" i="2"/>
  <c r="GU509" i="2"/>
  <c r="HD509" i="2"/>
  <c r="FW509" i="2"/>
  <c r="GD509" i="2"/>
  <c r="HA509" i="2"/>
  <c r="GQ509" i="2"/>
  <c r="GG509" i="2"/>
  <c r="GA509" i="2"/>
  <c r="GY509" i="2"/>
  <c r="GN509" i="2"/>
  <c r="FZ509" i="2"/>
  <c r="FX509" i="2"/>
  <c r="GT509" i="2"/>
  <c r="GI509" i="2"/>
  <c r="HH509" i="2"/>
  <c r="GO509" i="2"/>
  <c r="GZ509" i="2"/>
  <c r="GS509" i="2"/>
  <c r="GK509" i="2"/>
  <c r="HB509" i="2"/>
  <c r="GR509" i="2"/>
  <c r="HC509" i="2"/>
  <c r="HG509" i="2"/>
  <c r="GL509" i="2"/>
  <c r="GJ551" i="2"/>
  <c r="HA551" i="2"/>
  <c r="GQ551" i="2"/>
  <c r="GG551" i="2"/>
  <c r="GK551" i="2"/>
  <c r="GT551" i="2"/>
  <c r="GH551" i="2"/>
  <c r="GY551" i="2"/>
  <c r="GB551" i="2"/>
  <c r="GO551" i="2"/>
  <c r="GM551" i="2"/>
  <c r="HD551" i="2"/>
  <c r="GE551" i="2"/>
  <c r="FZ551" i="2"/>
  <c r="GP551" i="2"/>
  <c r="GZ551" i="2"/>
  <c r="GL551" i="2"/>
  <c r="GX551" i="2"/>
  <c r="GN551" i="2"/>
  <c r="GR551" i="2"/>
  <c r="GW551" i="2"/>
  <c r="GS551" i="2"/>
  <c r="GU551" i="2"/>
  <c r="HI551" i="2"/>
  <c r="GC551" i="2"/>
  <c r="HE551" i="2"/>
  <c r="FX551" i="2"/>
  <c r="GA551" i="2"/>
  <c r="HG551" i="2"/>
  <c r="FV551" i="2"/>
  <c r="GF551" i="2"/>
  <c r="GD551" i="2"/>
  <c r="HC551" i="2"/>
  <c r="GI551" i="2"/>
  <c r="FY551" i="2"/>
  <c r="HH551" i="2"/>
  <c r="HF551" i="2"/>
  <c r="GV551" i="2"/>
  <c r="FW551" i="2"/>
  <c r="HB551" i="2"/>
  <c r="D13" i="3"/>
  <c r="AI11" i="7" s="1"/>
  <c r="GV533" i="2"/>
  <c r="GT533" i="2"/>
  <c r="HC533" i="2"/>
  <c r="HE533" i="2"/>
  <c r="GG533" i="2"/>
  <c r="HG533" i="2"/>
  <c r="HA533" i="2"/>
  <c r="HI533" i="2"/>
  <c r="GY533" i="2"/>
  <c r="FY533" i="2"/>
  <c r="FW533" i="2"/>
  <c r="GJ533" i="2"/>
  <c r="GD533" i="2"/>
  <c r="GN533" i="2"/>
  <c r="GF533" i="2"/>
  <c r="HF533" i="2"/>
  <c r="GO533" i="2"/>
  <c r="FZ533" i="2"/>
  <c r="HD533" i="2"/>
  <c r="GW533" i="2"/>
  <c r="GR533" i="2"/>
  <c r="HB533" i="2"/>
  <c r="GB533" i="2"/>
  <c r="GH533" i="2"/>
  <c r="GC533" i="2"/>
  <c r="GX533" i="2"/>
  <c r="FX533" i="2"/>
  <c r="GQ533" i="2"/>
  <c r="GP533" i="2"/>
  <c r="FV533" i="2"/>
  <c r="GA533" i="2"/>
  <c r="GL533" i="2"/>
  <c r="GI533" i="2"/>
  <c r="GK533" i="2"/>
  <c r="HH533" i="2"/>
  <c r="GM533" i="2"/>
  <c r="GS533" i="2"/>
  <c r="GZ533" i="2"/>
  <c r="GE533" i="2"/>
  <c r="GU533" i="2"/>
  <c r="GQ548" i="2"/>
  <c r="GE548" i="2"/>
  <c r="GM548" i="2"/>
  <c r="HF548" i="2"/>
  <c r="HI548" i="2"/>
  <c r="GB548" i="2"/>
  <c r="HC548" i="2"/>
  <c r="GK548" i="2"/>
  <c r="GV548" i="2"/>
  <c r="GR548" i="2"/>
  <c r="GI548" i="2"/>
  <c r="GA548" i="2"/>
  <c r="GC548" i="2"/>
  <c r="FX548" i="2"/>
  <c r="FW548" i="2"/>
  <c r="GJ548" i="2"/>
  <c r="FV548" i="2"/>
  <c r="GL548" i="2"/>
  <c r="GW548" i="2"/>
  <c r="GZ548" i="2"/>
  <c r="GO548" i="2"/>
  <c r="GG548" i="2"/>
  <c r="HG548" i="2"/>
  <c r="GN548" i="2"/>
  <c r="GY548" i="2"/>
  <c r="FZ548" i="2"/>
  <c r="HA548" i="2"/>
  <c r="HD548" i="2"/>
  <c r="GT548" i="2"/>
  <c r="GH548" i="2"/>
  <c r="GU548" i="2"/>
  <c r="GF548" i="2"/>
  <c r="GX548" i="2"/>
  <c r="GP548" i="2"/>
  <c r="HH548" i="2"/>
  <c r="HE548" i="2"/>
  <c r="HB548" i="2"/>
  <c r="GS548" i="2"/>
  <c r="GD548" i="2"/>
  <c r="FY548" i="2"/>
  <c r="FT539" i="2"/>
  <c r="EP155" i="2"/>
  <c r="GR464" i="2"/>
  <c r="FW464" i="2"/>
  <c r="FS511" i="2"/>
  <c r="FT511" i="2" s="1"/>
  <c r="EP157" i="2"/>
  <c r="EP158" i="2"/>
  <c r="FX332" i="2"/>
  <c r="FX367" i="2"/>
  <c r="FX345" i="2"/>
  <c r="FX353" i="2"/>
  <c r="FX403" i="2"/>
  <c r="FX400" i="2"/>
  <c r="FX390" i="2"/>
  <c r="FX344" i="2"/>
  <c r="FX401" i="2"/>
  <c r="FX347" i="2"/>
  <c r="FX338" i="2"/>
  <c r="FX366" i="2"/>
  <c r="FX363" i="2"/>
  <c r="FX378" i="2"/>
  <c r="FX346" i="2"/>
  <c r="FX321" i="2"/>
  <c r="FX397" i="2"/>
  <c r="FX352" i="2"/>
  <c r="FX331" i="2"/>
  <c r="FX377" i="2"/>
  <c r="FX357" i="2"/>
  <c r="FX324" i="2"/>
  <c r="FX320" i="2"/>
  <c r="FX315" i="2"/>
  <c r="FX354" i="2"/>
  <c r="FX323" i="2"/>
  <c r="FX336" i="2"/>
  <c r="FX381" i="2"/>
  <c r="FX375" i="2"/>
  <c r="FX374" i="2"/>
  <c r="FX304" i="2"/>
  <c r="FX361" i="2"/>
  <c r="FX319" i="2"/>
  <c r="FX311" i="2"/>
  <c r="FX371" i="2"/>
  <c r="FX391" i="2"/>
  <c r="FX327" i="2"/>
  <c r="FX382" i="2"/>
  <c r="FX318" i="2"/>
  <c r="FX359" i="2"/>
  <c r="FX398" i="2"/>
  <c r="FX402" i="2"/>
  <c r="FX334" i="2"/>
  <c r="FX343" i="2"/>
  <c r="FX395" i="2"/>
  <c r="FX309" i="2"/>
  <c r="FX396" i="2"/>
  <c r="FX385" i="2"/>
  <c r="FX362" i="2"/>
  <c r="FX339" i="2"/>
  <c r="FX383" i="2"/>
  <c r="FX342" i="2"/>
  <c r="FX355" i="2"/>
  <c r="FX376" i="2"/>
  <c r="FX370" i="2"/>
  <c r="FX328" i="2"/>
  <c r="FX356" i="2"/>
  <c r="FX388" i="2"/>
  <c r="FX305" i="2"/>
  <c r="FX348" i="2"/>
  <c r="FX330" i="2"/>
  <c r="FX393" i="2"/>
  <c r="FX308" i="2"/>
  <c r="FX340" i="2"/>
  <c r="FX307" i="2"/>
  <c r="FX349" i="2"/>
  <c r="FX399" i="2"/>
  <c r="FX380" i="2"/>
  <c r="FX379" i="2"/>
  <c r="FX394" i="2"/>
  <c r="FX322" i="2"/>
  <c r="FX389" i="2"/>
  <c r="FX310" i="2"/>
  <c r="FX373" i="2"/>
  <c r="FX325" i="2"/>
  <c r="FX358" i="2"/>
  <c r="FX317" i="2"/>
  <c r="FX392" i="2"/>
  <c r="FX335" i="2"/>
  <c r="FX364" i="2"/>
  <c r="FX313" i="2"/>
  <c r="FX368" i="2"/>
  <c r="FX329" i="2"/>
  <c r="FX333" i="2"/>
  <c r="FX316" i="2"/>
  <c r="FX372" i="2"/>
  <c r="FX337" i="2"/>
  <c r="FX351" i="2"/>
  <c r="FX387" i="2"/>
  <c r="FX314" i="2"/>
  <c r="FX386" i="2"/>
  <c r="FX384" i="2"/>
  <c r="FX365" i="2"/>
  <c r="FX326" i="2"/>
  <c r="FX369" i="2"/>
  <c r="FX360" i="2"/>
  <c r="FX306" i="2"/>
  <c r="FX312" i="2"/>
  <c r="FX350" i="2"/>
  <c r="FX341" i="2"/>
  <c r="GI542" i="2"/>
  <c r="GP542" i="2"/>
  <c r="GG542" i="2"/>
  <c r="GF542" i="2"/>
  <c r="GZ542" i="2"/>
  <c r="GW542" i="2"/>
  <c r="GS542" i="2"/>
  <c r="FY542" i="2"/>
  <c r="GV542" i="2"/>
  <c r="GN542" i="2"/>
  <c r="GD542" i="2"/>
  <c r="FZ542" i="2"/>
  <c r="GL542" i="2"/>
  <c r="HF542" i="2"/>
  <c r="HD542" i="2"/>
  <c r="GK542" i="2"/>
  <c r="HH542" i="2"/>
  <c r="FV542" i="2"/>
  <c r="GR542" i="2"/>
  <c r="GT542" i="2"/>
  <c r="HC542" i="2"/>
  <c r="GU542" i="2"/>
  <c r="FW542" i="2"/>
  <c r="HB542" i="2"/>
  <c r="GC542" i="2"/>
  <c r="GO542" i="2"/>
  <c r="GX542" i="2"/>
  <c r="GB542" i="2"/>
  <c r="HA542" i="2"/>
  <c r="GJ542" i="2"/>
  <c r="HI542" i="2"/>
  <c r="FX542" i="2"/>
  <c r="GH542" i="2"/>
  <c r="GY542" i="2"/>
  <c r="GM542" i="2"/>
  <c r="HG542" i="2"/>
  <c r="HE542" i="2"/>
  <c r="GE542" i="2"/>
  <c r="GQ542" i="2"/>
  <c r="GA542" i="2"/>
  <c r="HD494" i="2"/>
  <c r="FX494" i="2"/>
  <c r="GJ494" i="2"/>
  <c r="GS494" i="2"/>
  <c r="GO494" i="2"/>
  <c r="HA494" i="2"/>
  <c r="GB494" i="2"/>
  <c r="HB494" i="2"/>
  <c r="FV494" i="2"/>
  <c r="GF494" i="2"/>
  <c r="GL494" i="2"/>
  <c r="GY494" i="2"/>
  <c r="GT494" i="2"/>
  <c r="GW494" i="2"/>
  <c r="FZ494" i="2"/>
  <c r="GX494" i="2"/>
  <c r="GD494" i="2"/>
  <c r="GQ494" i="2"/>
  <c r="GU494" i="2"/>
  <c r="GM494" i="2"/>
  <c r="FW494" i="2"/>
  <c r="GV494" i="2"/>
  <c r="HE494" i="2"/>
  <c r="GG494" i="2"/>
  <c r="GZ494" i="2"/>
  <c r="GR494" i="2"/>
  <c r="GK494" i="2"/>
  <c r="GA494" i="2"/>
  <c r="FY494" i="2"/>
  <c r="GE494" i="2"/>
  <c r="HF494" i="2"/>
  <c r="GI494" i="2"/>
  <c r="HH494" i="2"/>
  <c r="HC494" i="2"/>
  <c r="GC494" i="2"/>
  <c r="HI494" i="2"/>
  <c r="GP494" i="2"/>
  <c r="HG494" i="2"/>
  <c r="GH494" i="2"/>
  <c r="GN494" i="2"/>
  <c r="FR495" i="2"/>
  <c r="FS495" i="2" s="1"/>
  <c r="FT495" i="2" s="1"/>
  <c r="FR501" i="2"/>
  <c r="FS501" i="2" s="1"/>
  <c r="FT501" i="2" s="1"/>
  <c r="GQ466" i="2"/>
  <c r="HI466" i="2"/>
  <c r="FV466" i="2"/>
  <c r="HB466" i="2"/>
  <c r="GM466" i="2"/>
  <c r="HH466" i="2"/>
  <c r="FX466" i="2"/>
  <c r="GY466" i="2"/>
  <c r="GR466" i="2"/>
  <c r="GG466" i="2"/>
  <c r="GA466" i="2"/>
  <c r="GE466" i="2"/>
  <c r="GH466" i="2"/>
  <c r="FY466" i="2"/>
  <c r="HG466" i="2"/>
  <c r="GX466" i="2"/>
  <c r="GV466" i="2"/>
  <c r="GI466" i="2"/>
  <c r="GD466" i="2"/>
  <c r="FW466" i="2"/>
  <c r="HC466" i="2"/>
  <c r="GC466" i="2"/>
  <c r="HA466" i="2"/>
  <c r="GB466" i="2"/>
  <c r="GL466" i="2"/>
  <c r="GT466" i="2"/>
  <c r="HD466" i="2"/>
  <c r="GW466" i="2"/>
  <c r="GZ466" i="2"/>
  <c r="GP466" i="2"/>
  <c r="GK466" i="2"/>
  <c r="GF466" i="2"/>
  <c r="FZ466" i="2"/>
  <c r="HF466" i="2"/>
  <c r="GN466" i="2"/>
  <c r="GS466" i="2"/>
  <c r="HE466" i="2"/>
  <c r="GO466" i="2"/>
  <c r="GU466" i="2"/>
  <c r="GJ466" i="2"/>
  <c r="GA524" i="2"/>
  <c r="GN524" i="2"/>
  <c r="GL524" i="2"/>
  <c r="GU524" i="2"/>
  <c r="GQ524" i="2"/>
  <c r="FV524" i="2"/>
  <c r="GK524" i="2"/>
  <c r="GX524" i="2"/>
  <c r="GM524" i="2"/>
  <c r="GY524" i="2"/>
  <c r="HE524" i="2"/>
  <c r="FZ524" i="2"/>
  <c r="HF524" i="2"/>
  <c r="GB524" i="2"/>
  <c r="GH524" i="2"/>
  <c r="HG524" i="2"/>
  <c r="HD524" i="2"/>
  <c r="GW524" i="2"/>
  <c r="GG524" i="2"/>
  <c r="GD524" i="2"/>
  <c r="GT524" i="2"/>
  <c r="GI524" i="2"/>
  <c r="GF524" i="2"/>
  <c r="HB524" i="2"/>
  <c r="HA524" i="2"/>
  <c r="GV524" i="2"/>
  <c r="HC524" i="2"/>
  <c r="GS524" i="2"/>
  <c r="HI524" i="2"/>
  <c r="GP524" i="2"/>
  <c r="GE524" i="2"/>
  <c r="GJ524" i="2"/>
  <c r="GR524" i="2"/>
  <c r="FX524" i="2"/>
  <c r="FY524" i="2"/>
  <c r="GC524" i="2"/>
  <c r="HH524" i="2"/>
  <c r="FW524" i="2"/>
  <c r="GO524" i="2"/>
  <c r="GZ524" i="2"/>
  <c r="FT540" i="2"/>
  <c r="FR497" i="2"/>
  <c r="FS497" i="2" s="1"/>
  <c r="FT478" i="2"/>
  <c r="FS552" i="2"/>
  <c r="FT552" i="2" s="1"/>
  <c r="FS468" i="2"/>
  <c r="FT468" i="2" s="1"/>
  <c r="FS532" i="2"/>
  <c r="FT532" i="2" s="1"/>
  <c r="FT541" i="2"/>
  <c r="FR492" i="2"/>
  <c r="FS492" i="2" s="1"/>
  <c r="FS536" i="2"/>
  <c r="FT536" i="2" s="1"/>
  <c r="FT471" i="2"/>
  <c r="D11" i="3"/>
  <c r="D14" i="3"/>
  <c r="AI12" i="7" s="1"/>
  <c r="FW330" i="2"/>
  <c r="FW360" i="2"/>
  <c r="FW356" i="2"/>
  <c r="FW397" i="2"/>
  <c r="FW380" i="2"/>
  <c r="FW386" i="2"/>
  <c r="FW314" i="2"/>
  <c r="FW306" i="2"/>
  <c r="FW323" i="2"/>
  <c r="FW321" i="2"/>
  <c r="FW362" i="2"/>
  <c r="FW327" i="2"/>
  <c r="FW322" i="2"/>
  <c r="FW308" i="2"/>
  <c r="FW394" i="2"/>
  <c r="FW348" i="2"/>
  <c r="FW382" i="2"/>
  <c r="FW320" i="2"/>
  <c r="FW403" i="2"/>
  <c r="FW333" i="2"/>
  <c r="FW340" i="2"/>
  <c r="FW392" i="2"/>
  <c r="FW331" i="2"/>
  <c r="FW305" i="2"/>
  <c r="FW358" i="2"/>
  <c r="FW335" i="2"/>
  <c r="FW349" i="2"/>
  <c r="FW378" i="2"/>
  <c r="FW316" i="2"/>
  <c r="FW337" i="2"/>
  <c r="FW351" i="2"/>
  <c r="FW366" i="2"/>
  <c r="FW367" i="2"/>
  <c r="FW319" i="2"/>
  <c r="FW389" i="2"/>
  <c r="FW334" i="2"/>
  <c r="FW324" i="2"/>
  <c r="FW304" i="2"/>
  <c r="FW355" i="2"/>
  <c r="FW373" i="2"/>
  <c r="FW318" i="2"/>
  <c r="FW395" i="2"/>
  <c r="FW346" i="2"/>
  <c r="FW369" i="2"/>
  <c r="FW364" i="2"/>
  <c r="FW353" i="2"/>
  <c r="FW372" i="2"/>
  <c r="FW381" i="2"/>
  <c r="FW344" i="2"/>
  <c r="FW374" i="2"/>
  <c r="FW375" i="2"/>
  <c r="FW376" i="2"/>
  <c r="FW357" i="2"/>
  <c r="FW328" i="2"/>
  <c r="FW341" i="2"/>
  <c r="FW359" i="2"/>
  <c r="FW368" i="2"/>
  <c r="FW338" i="2"/>
  <c r="FW352" i="2"/>
  <c r="FW393" i="2"/>
  <c r="FW315" i="2"/>
  <c r="FW399" i="2"/>
  <c r="FW385" i="2"/>
  <c r="FW383" i="2"/>
  <c r="FW317" i="2"/>
  <c r="FW401" i="2"/>
  <c r="FW371" i="2"/>
  <c r="FW388" i="2"/>
  <c r="FW354" i="2"/>
  <c r="FW400" i="2"/>
  <c r="FW391" i="2"/>
  <c r="FW384" i="2"/>
  <c r="FW390" i="2"/>
  <c r="FW312" i="2"/>
  <c r="FW313" i="2"/>
  <c r="FW377" i="2"/>
  <c r="FW311" i="2"/>
  <c r="FW307" i="2"/>
  <c r="FW332" i="2"/>
  <c r="FW379" i="2"/>
  <c r="FW345" i="2"/>
  <c r="FW329" i="2"/>
  <c r="FW387" i="2"/>
  <c r="FW339" i="2"/>
  <c r="FW310" i="2"/>
  <c r="FW365" i="2"/>
  <c r="FW325" i="2"/>
  <c r="FW309" i="2"/>
  <c r="FW350" i="2"/>
  <c r="FW396" i="2"/>
  <c r="FW361" i="2"/>
  <c r="FW343" i="2"/>
  <c r="FW347" i="2"/>
  <c r="FW363" i="2"/>
  <c r="FW370" i="2"/>
  <c r="FW336" i="2"/>
  <c r="FW402" i="2"/>
  <c r="FW326" i="2"/>
  <c r="FW398" i="2"/>
  <c r="FW342" i="2"/>
  <c r="FR506" i="2"/>
  <c r="FS506" i="2" s="1"/>
  <c r="EO156" i="2"/>
  <c r="EP156" i="2" s="1"/>
  <c r="FS505" i="2"/>
  <c r="FT505" i="2" s="1"/>
  <c r="FZ368" i="2"/>
  <c r="FZ357" i="2"/>
  <c r="FZ391" i="2"/>
  <c r="FZ375" i="2"/>
  <c r="FZ390" i="2"/>
  <c r="FZ345" i="2"/>
  <c r="FZ312" i="2"/>
  <c r="FZ388" i="2"/>
  <c r="FZ308" i="2"/>
  <c r="FZ355" i="2"/>
  <c r="FZ323" i="2"/>
  <c r="FZ397" i="2"/>
  <c r="FZ340" i="2"/>
  <c r="FZ372" i="2"/>
  <c r="FZ389" i="2"/>
  <c r="FZ367" i="2"/>
  <c r="FZ333" i="2"/>
  <c r="FZ370" i="2"/>
  <c r="FZ362" i="2"/>
  <c r="FZ325" i="2"/>
  <c r="FZ361" i="2"/>
  <c r="FZ359" i="2"/>
  <c r="FZ396" i="2"/>
  <c r="FZ330" i="2"/>
  <c r="FZ360" i="2"/>
  <c r="FZ374" i="2"/>
  <c r="FZ331" i="2"/>
  <c r="FZ387" i="2"/>
  <c r="FZ320" i="2"/>
  <c r="FZ314" i="2"/>
  <c r="FZ381" i="2"/>
  <c r="FZ365" i="2"/>
  <c r="FZ319" i="2"/>
  <c r="FZ378" i="2"/>
  <c r="FZ400" i="2"/>
  <c r="FZ318" i="2"/>
  <c r="FZ354" i="2"/>
  <c r="FZ306" i="2"/>
  <c r="FZ348" i="2"/>
  <c r="FZ377" i="2"/>
  <c r="FZ326" i="2"/>
  <c r="FZ309" i="2"/>
  <c r="FZ352" i="2"/>
  <c r="FZ324" i="2"/>
  <c r="FZ398" i="2"/>
  <c r="FZ369" i="2"/>
  <c r="FZ349" i="2"/>
  <c r="FZ395" i="2"/>
  <c r="FZ403" i="2"/>
  <c r="FZ338" i="2"/>
  <c r="FZ350" i="2"/>
  <c r="FZ315" i="2"/>
  <c r="FZ384" i="2"/>
  <c r="FZ385" i="2"/>
  <c r="FZ342" i="2"/>
  <c r="FZ316" i="2"/>
  <c r="FZ386" i="2"/>
  <c r="FZ317" i="2"/>
  <c r="FZ358" i="2"/>
  <c r="FZ373" i="2"/>
  <c r="FZ366" i="2"/>
  <c r="FZ311" i="2"/>
  <c r="FZ310" i="2"/>
  <c r="FZ347" i="2"/>
  <c r="FZ305" i="2"/>
  <c r="FZ402" i="2"/>
  <c r="FZ383" i="2"/>
  <c r="FZ346" i="2"/>
  <c r="FZ344" i="2"/>
  <c r="FZ363" i="2"/>
  <c r="FZ332" i="2"/>
  <c r="FZ401" i="2"/>
  <c r="FZ382" i="2"/>
  <c r="FZ335" i="2"/>
  <c r="FZ394" i="2"/>
  <c r="FZ392" i="2"/>
  <c r="FZ393" i="2"/>
  <c r="FZ343" i="2"/>
  <c r="FZ339" i="2"/>
  <c r="FZ329" i="2"/>
  <c r="FZ341" i="2"/>
  <c r="FZ379" i="2"/>
  <c r="FZ328" i="2"/>
  <c r="FZ380" i="2"/>
  <c r="FZ322" i="2"/>
  <c r="FZ353" i="2"/>
  <c r="FZ304" i="2"/>
  <c r="FZ321" i="2"/>
  <c r="FZ356" i="2"/>
  <c r="FZ364" i="2"/>
  <c r="FZ371" i="2"/>
  <c r="FZ334" i="2"/>
  <c r="FZ376" i="2"/>
  <c r="FZ307" i="2"/>
  <c r="FZ336" i="2"/>
  <c r="FZ351" i="2"/>
  <c r="FZ327" i="2"/>
  <c r="FZ313" i="2"/>
  <c r="FZ337" i="2"/>
  <c r="FZ399" i="2"/>
  <c r="FY482" i="2"/>
  <c r="FX482" i="2"/>
  <c r="GO482" i="2"/>
  <c r="GF482" i="2"/>
  <c r="GN482" i="2"/>
  <c r="GZ482" i="2"/>
  <c r="GP482" i="2"/>
  <c r="GQ482" i="2"/>
  <c r="GR482" i="2"/>
  <c r="HE482" i="2"/>
  <c r="FW482" i="2"/>
  <c r="GY482" i="2"/>
  <c r="GX482" i="2"/>
  <c r="GM482" i="2"/>
  <c r="HI482" i="2"/>
  <c r="HC482" i="2"/>
  <c r="HD482" i="2"/>
  <c r="HH482" i="2"/>
  <c r="GS482" i="2"/>
  <c r="GC482" i="2"/>
  <c r="GL482" i="2"/>
  <c r="GE482" i="2"/>
  <c r="HB482" i="2"/>
  <c r="GK482" i="2"/>
  <c r="GT482" i="2"/>
  <c r="HF482" i="2"/>
  <c r="GI482" i="2"/>
  <c r="GB482" i="2"/>
  <c r="GV482" i="2"/>
  <c r="GU482" i="2"/>
  <c r="GD482" i="2"/>
  <c r="GG482" i="2"/>
  <c r="GJ482" i="2"/>
  <c r="GW482" i="2"/>
  <c r="FZ482" i="2"/>
  <c r="HG482" i="2"/>
  <c r="HA482" i="2"/>
  <c r="GA482" i="2"/>
  <c r="GH482" i="2"/>
  <c r="FV482" i="2"/>
  <c r="GE458" i="2"/>
  <c r="GT458" i="2"/>
  <c r="GC458" i="2"/>
  <c r="HC458" i="2"/>
  <c r="GM458" i="2"/>
  <c r="FW458" i="2"/>
  <c r="FV458" i="2"/>
  <c r="GA458" i="2"/>
  <c r="GF458" i="2"/>
  <c r="HD458" i="2"/>
  <c r="GB458" i="2"/>
  <c r="GS458" i="2"/>
  <c r="GW458" i="2"/>
  <c r="GI458" i="2"/>
  <c r="HF458" i="2"/>
  <c r="GL458" i="2"/>
  <c r="HB458" i="2"/>
  <c r="GZ458" i="2"/>
  <c r="GP458" i="2"/>
  <c r="GD458" i="2"/>
  <c r="HE458" i="2"/>
  <c r="HG458" i="2"/>
  <c r="GN458" i="2"/>
  <c r="GX458" i="2"/>
  <c r="GG458" i="2"/>
  <c r="FY458" i="2"/>
  <c r="GO458" i="2"/>
  <c r="GU458" i="2"/>
  <c r="HA458" i="2"/>
  <c r="GH458" i="2"/>
  <c r="GJ458" i="2"/>
  <c r="GY458" i="2"/>
  <c r="GR458" i="2"/>
  <c r="FX458" i="2"/>
  <c r="HI458" i="2"/>
  <c r="GV458" i="2"/>
  <c r="HH458" i="2"/>
  <c r="GQ458" i="2"/>
  <c r="GK458" i="2"/>
  <c r="FZ458" i="2"/>
  <c r="FQ457" i="2"/>
  <c r="FS489" i="2"/>
  <c r="FT489" i="2" s="1"/>
  <c r="GY555" i="2"/>
  <c r="GD555" i="2"/>
  <c r="FV555" i="2"/>
  <c r="GK555" i="2"/>
  <c r="GM555" i="2"/>
  <c r="GN555" i="2"/>
  <c r="GT555" i="2"/>
  <c r="GC555" i="2"/>
  <c r="GF555" i="2"/>
  <c r="GL555" i="2"/>
  <c r="GX555" i="2"/>
  <c r="HC555" i="2"/>
  <c r="GJ555" i="2"/>
  <c r="FY555" i="2"/>
  <c r="HF555" i="2"/>
  <c r="FZ555" i="2"/>
  <c r="GE555" i="2"/>
  <c r="GH555" i="2"/>
  <c r="GB555" i="2"/>
  <c r="HA555" i="2"/>
  <c r="GP555" i="2"/>
  <c r="GU555" i="2"/>
  <c r="GW555" i="2"/>
  <c r="GA555" i="2"/>
  <c r="GG555" i="2"/>
  <c r="GS555" i="2"/>
  <c r="GI555" i="2"/>
  <c r="HH555" i="2"/>
  <c r="HB555" i="2"/>
  <c r="HG555" i="2"/>
  <c r="HI555" i="2"/>
  <c r="FW555" i="2"/>
  <c r="GQ555" i="2"/>
  <c r="HD555" i="2"/>
  <c r="GV555" i="2"/>
  <c r="FX555" i="2"/>
  <c r="GZ555" i="2"/>
  <c r="HE555" i="2"/>
  <c r="GO555" i="2"/>
  <c r="GR555" i="2"/>
  <c r="FT534" i="2"/>
  <c r="FX528" i="2"/>
  <c r="FZ528" i="2"/>
  <c r="GD528" i="2"/>
  <c r="GQ528" i="2"/>
  <c r="GE528" i="2"/>
  <c r="HF528" i="2"/>
  <c r="GW528" i="2"/>
  <c r="GU528" i="2"/>
  <c r="HB528" i="2"/>
  <c r="FY528" i="2"/>
  <c r="HA528" i="2"/>
  <c r="GZ528" i="2"/>
  <c r="GV528" i="2"/>
  <c r="FW528" i="2"/>
  <c r="FV528" i="2"/>
  <c r="GG528" i="2"/>
  <c r="GJ528" i="2"/>
  <c r="GA528" i="2"/>
  <c r="HG528" i="2"/>
  <c r="GO528" i="2"/>
  <c r="GC528" i="2"/>
  <c r="GM528" i="2"/>
  <c r="GL528" i="2"/>
  <c r="GB528" i="2"/>
  <c r="GS528" i="2"/>
  <c r="GI528" i="2"/>
  <c r="HH528" i="2"/>
  <c r="GN528" i="2"/>
  <c r="HD528" i="2"/>
  <c r="GF528" i="2"/>
  <c r="GT528" i="2"/>
  <c r="HC528" i="2"/>
  <c r="GH528" i="2"/>
  <c r="GP528" i="2"/>
  <c r="HI528" i="2"/>
  <c r="GK528" i="2"/>
  <c r="GX528" i="2"/>
  <c r="HE528" i="2"/>
  <c r="GY528" i="2"/>
  <c r="GR528" i="2"/>
  <c r="FT529" i="2"/>
  <c r="FS502" i="2"/>
  <c r="FT502" i="2" s="1"/>
  <c r="FS543" i="2"/>
  <c r="FT543" i="2" s="1"/>
  <c r="HB470" i="2"/>
  <c r="HD470" i="2"/>
  <c r="GW470" i="2"/>
  <c r="HE470" i="2"/>
  <c r="GT470" i="2"/>
  <c r="GA470" i="2"/>
  <c r="HC470" i="2"/>
  <c r="FW470" i="2"/>
  <c r="GD470" i="2"/>
  <c r="GZ470" i="2"/>
  <c r="GN470" i="2"/>
  <c r="FX470" i="2"/>
  <c r="FV470" i="2"/>
  <c r="GP470" i="2"/>
  <c r="GB470" i="2"/>
  <c r="GG470" i="2"/>
  <c r="HA470" i="2"/>
  <c r="GF470" i="2"/>
  <c r="GY470" i="2"/>
  <c r="GV470" i="2"/>
  <c r="GX470" i="2"/>
  <c r="GU470" i="2"/>
  <c r="FY470" i="2"/>
  <c r="GJ470" i="2"/>
  <c r="GQ470" i="2"/>
  <c r="GI470" i="2"/>
  <c r="GC470" i="2"/>
  <c r="GE470" i="2"/>
  <c r="GK470" i="2"/>
  <c r="HI470" i="2"/>
  <c r="GH470" i="2"/>
  <c r="GR470" i="2"/>
  <c r="GM470" i="2"/>
  <c r="GO470" i="2"/>
  <c r="GS470" i="2"/>
  <c r="HF470" i="2"/>
  <c r="HG470" i="2"/>
  <c r="HH470" i="2"/>
  <c r="FZ470" i="2"/>
  <c r="GL470" i="2"/>
  <c r="GD526" i="2"/>
  <c r="HB526" i="2"/>
  <c r="FZ526" i="2"/>
  <c r="HH526" i="2"/>
  <c r="GL526" i="2"/>
  <c r="GJ526" i="2"/>
  <c r="HD526" i="2"/>
  <c r="GC526" i="2"/>
  <c r="GS526" i="2"/>
  <c r="GN526" i="2"/>
  <c r="HG526" i="2"/>
  <c r="FY526" i="2"/>
  <c r="GW526" i="2"/>
  <c r="GB526" i="2"/>
  <c r="GR526" i="2"/>
  <c r="GQ526" i="2"/>
  <c r="GX526" i="2"/>
  <c r="FW526" i="2"/>
  <c r="HF526" i="2"/>
  <c r="GY526" i="2"/>
  <c r="HA526" i="2"/>
  <c r="GA526" i="2"/>
  <c r="HI526" i="2"/>
  <c r="GE526" i="2"/>
  <c r="GV526" i="2"/>
  <c r="GG526" i="2"/>
  <c r="GM526" i="2"/>
  <c r="GT526" i="2"/>
  <c r="FV526" i="2"/>
  <c r="GH526" i="2"/>
  <c r="FX526" i="2"/>
  <c r="HC526" i="2"/>
  <c r="GI526" i="2"/>
  <c r="HE526" i="2"/>
  <c r="GP526" i="2"/>
  <c r="GF526" i="2"/>
  <c r="GZ526" i="2"/>
  <c r="GO526" i="2"/>
  <c r="GK526" i="2"/>
  <c r="GU526" i="2"/>
  <c r="FS547" i="2"/>
  <c r="FT547" i="2" s="1"/>
  <c r="GE516" i="2"/>
  <c r="GT516" i="2"/>
  <c r="GR516" i="2"/>
  <c r="GW516" i="2"/>
  <c r="FW516" i="2"/>
  <c r="HG516" i="2"/>
  <c r="GQ516" i="2"/>
  <c r="GD516" i="2"/>
  <c r="GM516" i="2"/>
  <c r="HB516" i="2"/>
  <c r="GP516" i="2"/>
  <c r="HI516" i="2"/>
  <c r="GI516" i="2"/>
  <c r="GF516" i="2"/>
  <c r="GB516" i="2"/>
  <c r="HF516" i="2"/>
  <c r="GL516" i="2"/>
  <c r="HC516" i="2"/>
  <c r="GZ516" i="2"/>
  <c r="HH516" i="2"/>
  <c r="GH516" i="2"/>
  <c r="GG516" i="2"/>
  <c r="GJ516" i="2"/>
  <c r="HD516" i="2"/>
  <c r="HA516" i="2"/>
  <c r="GS516" i="2"/>
  <c r="GN516" i="2"/>
  <c r="GO516" i="2"/>
  <c r="FZ516" i="2"/>
  <c r="HE516" i="2"/>
  <c r="GX516" i="2"/>
  <c r="FX516" i="2"/>
  <c r="FV516" i="2"/>
  <c r="GV516" i="2"/>
  <c r="FY516" i="2"/>
  <c r="GU516" i="2"/>
  <c r="GC516" i="2"/>
  <c r="GY516" i="2"/>
  <c r="GK516" i="2"/>
  <c r="GA516" i="2"/>
  <c r="FR486" i="2"/>
  <c r="FS486" i="2" s="1"/>
  <c r="FT486" i="2" s="1"/>
  <c r="GS530" i="2"/>
  <c r="GW530" i="2"/>
  <c r="GL530" i="2"/>
  <c r="GZ530" i="2"/>
  <c r="FX530" i="2"/>
  <c r="GC530" i="2"/>
  <c r="FW530" i="2"/>
  <c r="GF530" i="2"/>
  <c r="HH530" i="2"/>
  <c r="FZ530" i="2"/>
  <c r="GQ530" i="2"/>
  <c r="GH530" i="2"/>
  <c r="GI530" i="2"/>
  <c r="GK530" i="2"/>
  <c r="HF530" i="2"/>
  <c r="HD530" i="2"/>
  <c r="HB530" i="2"/>
  <c r="HI530" i="2"/>
  <c r="HC530" i="2"/>
  <c r="GJ530" i="2"/>
  <c r="HG530" i="2"/>
  <c r="GE530" i="2"/>
  <c r="GN530" i="2"/>
  <c r="HE530" i="2"/>
  <c r="GB530" i="2"/>
  <c r="GA530" i="2"/>
  <c r="FV530" i="2"/>
  <c r="GV530" i="2"/>
  <c r="HA530" i="2"/>
  <c r="GY530" i="2"/>
  <c r="GT530" i="2"/>
  <c r="GD530" i="2"/>
  <c r="GU530" i="2"/>
  <c r="GP530" i="2"/>
  <c r="GG530" i="2"/>
  <c r="GX530" i="2"/>
  <c r="GO530" i="2"/>
  <c r="FY530" i="2"/>
  <c r="GM530" i="2"/>
  <c r="GR530" i="2"/>
  <c r="FR491" i="2"/>
  <c r="FS491" i="2" s="1"/>
  <c r="FT491" i="2" s="1"/>
  <c r="FS517" i="2"/>
  <c r="FT517" i="2" s="1"/>
  <c r="FS481" i="2"/>
  <c r="FT481" i="2" s="1"/>
  <c r="FR504" i="2"/>
  <c r="FS504" i="2" s="1"/>
  <c r="FT504" i="2" s="1"/>
  <c r="FT503" i="2"/>
  <c r="FT535" i="2"/>
  <c r="FT523" i="2"/>
  <c r="FT467" i="2"/>
  <c r="FS514" i="2"/>
  <c r="FT514" i="2" s="1"/>
  <c r="FT479" i="2"/>
  <c r="D15" i="3"/>
  <c r="H11" i="3"/>
  <c r="I11" i="3"/>
  <c r="E11" i="3"/>
  <c r="G11" i="3"/>
  <c r="J11" i="3"/>
  <c r="FR513" i="2"/>
  <c r="FY371" i="2"/>
  <c r="FY322" i="2"/>
  <c r="FY348" i="2"/>
  <c r="FY363" i="2"/>
  <c r="FY375" i="2"/>
  <c r="FY403" i="2"/>
  <c r="FY360" i="2"/>
  <c r="FY396" i="2"/>
  <c r="FY367" i="2"/>
  <c r="FY358" i="2"/>
  <c r="FY313" i="2"/>
  <c r="FY366" i="2"/>
  <c r="FY400" i="2"/>
  <c r="FY352" i="2"/>
  <c r="FY319" i="2"/>
  <c r="FY318" i="2"/>
  <c r="FY312" i="2"/>
  <c r="FY391" i="2"/>
  <c r="FY342" i="2"/>
  <c r="FY325" i="2"/>
  <c r="FY321" i="2"/>
  <c r="FY364" i="2"/>
  <c r="FY392" i="2"/>
  <c r="FY357" i="2"/>
  <c r="FY372" i="2"/>
  <c r="FY397" i="2"/>
  <c r="FY346" i="2"/>
  <c r="FY344" i="2"/>
  <c r="FY338" i="2"/>
  <c r="FY315" i="2"/>
  <c r="FY350" i="2"/>
  <c r="FY307" i="2"/>
  <c r="FY402" i="2"/>
  <c r="FY387" i="2"/>
  <c r="FY351" i="2"/>
  <c r="FY308" i="2"/>
  <c r="FY310" i="2"/>
  <c r="FY305" i="2"/>
  <c r="FY381" i="2"/>
  <c r="FY311" i="2"/>
  <c r="FY337" i="2"/>
  <c r="FY390" i="2"/>
  <c r="FY314" i="2"/>
  <c r="FY395" i="2"/>
  <c r="FY383" i="2"/>
  <c r="FY340" i="2"/>
  <c r="FY398" i="2"/>
  <c r="FY326" i="2"/>
  <c r="FY306" i="2"/>
  <c r="FY341" i="2"/>
  <c r="FY339" i="2"/>
  <c r="FY399" i="2"/>
  <c r="FY379" i="2"/>
  <c r="FY331" i="2"/>
  <c r="FY389" i="2"/>
  <c r="FY356" i="2"/>
  <c r="FY349" i="2"/>
  <c r="FY369" i="2"/>
  <c r="FY368" i="2"/>
  <c r="FY374" i="2"/>
  <c r="FY384" i="2"/>
  <c r="FY316" i="2"/>
  <c r="FY370" i="2"/>
  <c r="FY394" i="2"/>
  <c r="FY347" i="2"/>
  <c r="FY377" i="2"/>
  <c r="FY333" i="2"/>
  <c r="FY385" i="2"/>
  <c r="FY327" i="2"/>
  <c r="FY376" i="2"/>
  <c r="FY353" i="2"/>
  <c r="FY328" i="2"/>
  <c r="FY332" i="2"/>
  <c r="FY343" i="2"/>
  <c r="FY304" i="2"/>
  <c r="FY323" i="2"/>
  <c r="FY401" i="2"/>
  <c r="FY359" i="2"/>
  <c r="FY335" i="2"/>
  <c r="FY361" i="2"/>
  <c r="FY393" i="2"/>
  <c r="FY382" i="2"/>
  <c r="FY380" i="2"/>
  <c r="FY388" i="2"/>
  <c r="FY324" i="2"/>
  <c r="FY345" i="2"/>
  <c r="FY336" i="2"/>
  <c r="FY373" i="2"/>
  <c r="FY354" i="2"/>
  <c r="FY309" i="2"/>
  <c r="FY329" i="2"/>
  <c r="FY355" i="2"/>
  <c r="FY317" i="2"/>
  <c r="FY386" i="2"/>
  <c r="FY330" i="2"/>
  <c r="FY320" i="2"/>
  <c r="FY334" i="2"/>
  <c r="FY362" i="2"/>
  <c r="FY378" i="2"/>
  <c r="FY365" i="2"/>
  <c r="FT496" i="2"/>
  <c r="FT472" i="2"/>
  <c r="FS483" i="2"/>
  <c r="FT483" i="2" s="1"/>
  <c r="EN240" i="2" l="1"/>
  <c r="EO240" i="2" s="1"/>
  <c r="EP240" i="2" s="1"/>
  <c r="EN205" i="2"/>
  <c r="EO205" i="2" s="1"/>
  <c r="EP205" i="2"/>
  <c r="EN177" i="2"/>
  <c r="EO177" i="2" s="1"/>
  <c r="EP177" i="2" s="1"/>
  <c r="EN195" i="2"/>
  <c r="EO195" i="2" s="1"/>
  <c r="EP195" i="2"/>
  <c r="EN216" i="2"/>
  <c r="EO216" i="2" s="1"/>
  <c r="EP216" i="2"/>
  <c r="EN220" i="2"/>
  <c r="EO220" i="2" s="1"/>
  <c r="EP220" i="2"/>
  <c r="EN224" i="2"/>
  <c r="EO224" i="2" s="1"/>
  <c r="EN209" i="2"/>
  <c r="EO209" i="2" s="1"/>
  <c r="EP209" i="2"/>
  <c r="EN231" i="2"/>
  <c r="EO231" i="2" s="1"/>
  <c r="EN184" i="2"/>
  <c r="EO184" i="2" s="1"/>
  <c r="EP184" i="2"/>
  <c r="EN247" i="2"/>
  <c r="EO247" i="2" s="1"/>
  <c r="EN229" i="2"/>
  <c r="EO229" i="2" s="1"/>
  <c r="EP229" i="2"/>
  <c r="EN226" i="2"/>
  <c r="EO226" i="2" s="1"/>
  <c r="EN246" i="2"/>
  <c r="EO246" i="2" s="1"/>
  <c r="EP246" i="2" s="1"/>
  <c r="EN227" i="2"/>
  <c r="EO227" i="2" s="1"/>
  <c r="FG186" i="2"/>
  <c r="EZ186" i="2"/>
  <c r="FM186" i="2"/>
  <c r="EX186" i="2"/>
  <c r="FI186" i="2"/>
  <c r="FJ186" i="2"/>
  <c r="FH186" i="2"/>
  <c r="FE186" i="2"/>
  <c r="EY186" i="2"/>
  <c r="FC186" i="2"/>
  <c r="EU186" i="2"/>
  <c r="FD186" i="2"/>
  <c r="ES186" i="2"/>
  <c r="ET186" i="2"/>
  <c r="FN186" i="2"/>
  <c r="FK186" i="2"/>
  <c r="EW186" i="2"/>
  <c r="EV186" i="2"/>
  <c r="FB186" i="2"/>
  <c r="FO186" i="2"/>
  <c r="ER186" i="2"/>
  <c r="FL186" i="2"/>
  <c r="FF186" i="2"/>
  <c r="FA186" i="2"/>
  <c r="FN230" i="2"/>
  <c r="FK230" i="2"/>
  <c r="EW230" i="2"/>
  <c r="EV230" i="2"/>
  <c r="ES230" i="2"/>
  <c r="ET230" i="2"/>
  <c r="ER230" i="2"/>
  <c r="FL230" i="2"/>
  <c r="FF230" i="2"/>
  <c r="FA230" i="2"/>
  <c r="FB230" i="2"/>
  <c r="FO230" i="2"/>
  <c r="EZ230" i="2"/>
  <c r="FM230" i="2"/>
  <c r="EX230" i="2"/>
  <c r="FI230" i="2"/>
  <c r="FJ230" i="2"/>
  <c r="FG230" i="2"/>
  <c r="FE230" i="2"/>
  <c r="EY230" i="2"/>
  <c r="FC230" i="2"/>
  <c r="EU230" i="2"/>
  <c r="FD230" i="2"/>
  <c r="FH230" i="2"/>
  <c r="ES174" i="2"/>
  <c r="FM174" i="2"/>
  <c r="FJ174" i="2"/>
  <c r="FB174" i="2"/>
  <c r="EY174" i="2"/>
  <c r="EV174" i="2"/>
  <c r="EX174" i="2"/>
  <c r="EU174" i="2"/>
  <c r="ER174" i="2"/>
  <c r="FG174" i="2"/>
  <c r="FD174" i="2"/>
  <c r="FA174" i="2"/>
  <c r="FF174" i="2"/>
  <c r="FC174" i="2"/>
  <c r="EZ174" i="2"/>
  <c r="FO174" i="2"/>
  <c r="FL174" i="2"/>
  <c r="FI174" i="2"/>
  <c r="FK174" i="2"/>
  <c r="FH174" i="2"/>
  <c r="FE174" i="2"/>
  <c r="EW174" i="2"/>
  <c r="ET174" i="2"/>
  <c r="FN174" i="2"/>
  <c r="EN218" i="2"/>
  <c r="EO218" i="2" s="1"/>
  <c r="EP218" i="2"/>
  <c r="EN245" i="2"/>
  <c r="EO245" i="2" s="1"/>
  <c r="EP245" i="2"/>
  <c r="EN217" i="2"/>
  <c r="EO217" i="2" s="1"/>
  <c r="EN212" i="2"/>
  <c r="EO212" i="2" s="1"/>
  <c r="EP212" i="2"/>
  <c r="EN223" i="2"/>
  <c r="EO223" i="2" s="1"/>
  <c r="EN198" i="2"/>
  <c r="EO198" i="2" s="1"/>
  <c r="EP198" i="2"/>
  <c r="EN180" i="2"/>
  <c r="EO180" i="2" s="1"/>
  <c r="EN244" i="2"/>
  <c r="EO244" i="2" s="1"/>
  <c r="EP244" i="2"/>
  <c r="EN201" i="2"/>
  <c r="EO201" i="2" s="1"/>
  <c r="EN188" i="2"/>
  <c r="EO188" i="2" s="1"/>
  <c r="EP188" i="2"/>
  <c r="EN249" i="2"/>
  <c r="EO249" i="2" s="1"/>
  <c r="EP182" i="2"/>
  <c r="EP197" i="2"/>
  <c r="EP243" i="2"/>
  <c r="EP190" i="2"/>
  <c r="EP237" i="2"/>
  <c r="EP233" i="2"/>
  <c r="EP202" i="2"/>
  <c r="EP196" i="2"/>
  <c r="EP191" i="2"/>
  <c r="EN178" i="2"/>
  <c r="EO178" i="2" s="1"/>
  <c r="EN194" i="2"/>
  <c r="EO194" i="2" s="1"/>
  <c r="EN211" i="2"/>
  <c r="EO211" i="2" s="1"/>
  <c r="EN250" i="2"/>
  <c r="EO250" i="2" s="1"/>
  <c r="EN242" i="2"/>
  <c r="EO242" i="2" s="1"/>
  <c r="EN234" i="2"/>
  <c r="EO234" i="2" s="1"/>
  <c r="EN183" i="2"/>
  <c r="EO183" i="2" s="1"/>
  <c r="EN199" i="2"/>
  <c r="EO199" i="2" s="1"/>
  <c r="EN214" i="2"/>
  <c r="EO214" i="2" s="1"/>
  <c r="EN228" i="2"/>
  <c r="EO228" i="2" s="1"/>
  <c r="EN219" i="2"/>
  <c r="EO219" i="2" s="1"/>
  <c r="EN192" i="2"/>
  <c r="EO192" i="2" s="1"/>
  <c r="EN207" i="2"/>
  <c r="EO207" i="2" s="1"/>
  <c r="EN208" i="2"/>
  <c r="EO208" i="2" s="1"/>
  <c r="EN252" i="2"/>
  <c r="EO252" i="2" s="1"/>
  <c r="FK253" i="2"/>
  <c r="FA253" i="2"/>
  <c r="EX253" i="2"/>
  <c r="FB253" i="2"/>
  <c r="FO253" i="2"/>
  <c r="FG253" i="2"/>
  <c r="ES253" i="2"/>
  <c r="FF253" i="2"/>
  <c r="FC253" i="2"/>
  <c r="EV253" i="2"/>
  <c r="EW253" i="2"/>
  <c r="FH253" i="2"/>
  <c r="FN253" i="2"/>
  <c r="EU253" i="2"/>
  <c r="FD253" i="2"/>
  <c r="FE253" i="2"/>
  <c r="EZ253" i="2"/>
  <c r="ET253" i="2"/>
  <c r="ER253" i="2"/>
  <c r="FL253" i="2"/>
  <c r="FM253" i="2"/>
  <c r="FJ253" i="2"/>
  <c r="FI253" i="2"/>
  <c r="EY253" i="2"/>
  <c r="FN204" i="2"/>
  <c r="FD204" i="2"/>
  <c r="FH204" i="2"/>
  <c r="FE204" i="2"/>
  <c r="EU204" i="2"/>
  <c r="ET204" i="2"/>
  <c r="EV204" i="2"/>
  <c r="FI204" i="2"/>
  <c r="FF204" i="2"/>
  <c r="FJ204" i="2"/>
  <c r="EZ204" i="2"/>
  <c r="FO204" i="2"/>
  <c r="FA204" i="2"/>
  <c r="EX204" i="2"/>
  <c r="FK204" i="2"/>
  <c r="ER204" i="2"/>
  <c r="FG204" i="2"/>
  <c r="EW204" i="2"/>
  <c r="EY204" i="2"/>
  <c r="FC204" i="2"/>
  <c r="ES204" i="2"/>
  <c r="FM204" i="2"/>
  <c r="FL204" i="2"/>
  <c r="FB204" i="2"/>
  <c r="EN251" i="2"/>
  <c r="EO251" i="2" s="1"/>
  <c r="EN210" i="2"/>
  <c r="EO210" i="2" s="1"/>
  <c r="EN213" i="2"/>
  <c r="EO213" i="2" s="1"/>
  <c r="EN221" i="2"/>
  <c r="EO221" i="2" s="1"/>
  <c r="EN222" i="2"/>
  <c r="EO222" i="2" s="1"/>
  <c r="EN215" i="2"/>
  <c r="EO215" i="2" s="1"/>
  <c r="EN179" i="2"/>
  <c r="EO179" i="2" s="1"/>
  <c r="EN175" i="2"/>
  <c r="EO175" i="2" s="1"/>
  <c r="EN236" i="2"/>
  <c r="EO236" i="2" s="1"/>
  <c r="EN239" i="2"/>
  <c r="EO239" i="2" s="1"/>
  <c r="EN187" i="2"/>
  <c r="EO187" i="2" s="1"/>
  <c r="EN176" i="2"/>
  <c r="EO176" i="2" s="1"/>
  <c r="EN193" i="2"/>
  <c r="EO193" i="2" s="1"/>
  <c r="EN241" i="2"/>
  <c r="EO241" i="2" s="1"/>
  <c r="EN235" i="2"/>
  <c r="EO235" i="2" s="1"/>
  <c r="EP203" i="2"/>
  <c r="EP189" i="2"/>
  <c r="EP232" i="2"/>
  <c r="EP206" i="2"/>
  <c r="EP248" i="2"/>
  <c r="EP185" i="2"/>
  <c r="EP225" i="2"/>
  <c r="EP181" i="2"/>
  <c r="EP200" i="2"/>
  <c r="EV238" i="2"/>
  <c r="FI238" i="2"/>
  <c r="ET238" i="2"/>
  <c r="FE238" i="2"/>
  <c r="EY238" i="2"/>
  <c r="FC238" i="2"/>
  <c r="FA238" i="2"/>
  <c r="EU238" i="2"/>
  <c r="FO238" i="2"/>
  <c r="FN238" i="2"/>
  <c r="EZ238" i="2"/>
  <c r="EW238" i="2"/>
  <c r="FJ238" i="2"/>
  <c r="FG238" i="2"/>
  <c r="ES238" i="2"/>
  <c r="ER238" i="2"/>
  <c r="FL238" i="2"/>
  <c r="FF238" i="2"/>
  <c r="FD238" i="2"/>
  <c r="FH238" i="2"/>
  <c r="FB238" i="2"/>
  <c r="FM238" i="2"/>
  <c r="EX238" i="2"/>
  <c r="FK238" i="2"/>
  <c r="EP159" i="2"/>
  <c r="ET159" i="2" s="1"/>
  <c r="EP163" i="2"/>
  <c r="EP168" i="2"/>
  <c r="EP164" i="2"/>
  <c r="GI462" i="2"/>
  <c r="GM537" i="2"/>
  <c r="GN464" i="2"/>
  <c r="GL464" i="2"/>
  <c r="GA462" i="2"/>
  <c r="FV462" i="2"/>
  <c r="GW537" i="2"/>
  <c r="GF464" i="2"/>
  <c r="GD462" i="2"/>
  <c r="GH462" i="2"/>
  <c r="EL255" i="2"/>
  <c r="HA474" i="2"/>
  <c r="HF474" i="2"/>
  <c r="HG464" i="2"/>
  <c r="GB464" i="2"/>
  <c r="GX464" i="2"/>
  <c r="GS474" i="2"/>
  <c r="FY474" i="2"/>
  <c r="HF464" i="2"/>
  <c r="FV464" i="2"/>
  <c r="HH474" i="2"/>
  <c r="GP474" i="2"/>
  <c r="GV474" i="2"/>
  <c r="GD464" i="2"/>
  <c r="GJ464" i="2"/>
  <c r="GZ464" i="2"/>
  <c r="GO464" i="2"/>
  <c r="GY464" i="2"/>
  <c r="GI464" i="2"/>
  <c r="GW464" i="2"/>
  <c r="HC464" i="2"/>
  <c r="HD464" i="2"/>
  <c r="HI464" i="2"/>
  <c r="HD474" i="2"/>
  <c r="GW474" i="2"/>
  <c r="GK474" i="2"/>
  <c r="HG474" i="2"/>
  <c r="GD474" i="2"/>
  <c r="HI474" i="2"/>
  <c r="GT474" i="2"/>
  <c r="GY474" i="2"/>
  <c r="GQ474" i="2"/>
  <c r="GU474" i="2"/>
  <c r="GP464" i="2"/>
  <c r="HE464" i="2"/>
  <c r="FY464" i="2"/>
  <c r="GV464" i="2"/>
  <c r="GM464" i="2"/>
  <c r="GS464" i="2"/>
  <c r="HH464" i="2"/>
  <c r="GC464" i="2"/>
  <c r="GQ464" i="2"/>
  <c r="FX464" i="2"/>
  <c r="HC474" i="2"/>
  <c r="FZ474" i="2"/>
  <c r="GZ474" i="2"/>
  <c r="GM474" i="2"/>
  <c r="GX474" i="2"/>
  <c r="GI474" i="2"/>
  <c r="HE474" i="2"/>
  <c r="GJ474" i="2"/>
  <c r="GA474" i="2"/>
  <c r="GE474" i="2"/>
  <c r="HA464" i="2"/>
  <c r="GT464" i="2"/>
  <c r="GA464" i="2"/>
  <c r="HB464" i="2"/>
  <c r="FZ464" i="2"/>
  <c r="GG464" i="2"/>
  <c r="GU464" i="2"/>
  <c r="GH464" i="2"/>
  <c r="GK464" i="2"/>
  <c r="FV474" i="2"/>
  <c r="FW474" i="2"/>
  <c r="GB474" i="2"/>
  <c r="GC474" i="2"/>
  <c r="GF474" i="2"/>
  <c r="GO474" i="2"/>
  <c r="GN474" i="2"/>
  <c r="GH474" i="2"/>
  <c r="GR474" i="2"/>
  <c r="EV173" i="2"/>
  <c r="FI173" i="2"/>
  <c r="FL173" i="2"/>
  <c r="FO173" i="2"/>
  <c r="FD173" i="2"/>
  <c r="EY173" i="2"/>
  <c r="FB173" i="2"/>
  <c r="FJ173" i="2"/>
  <c r="FG173" i="2"/>
  <c r="FK173" i="2"/>
  <c r="ES173" i="2"/>
  <c r="FM173" i="2"/>
  <c r="FF173" i="2"/>
  <c r="FE173" i="2"/>
  <c r="EU173" i="2"/>
  <c r="FH173" i="2"/>
  <c r="ER173" i="2"/>
  <c r="EX173" i="2"/>
  <c r="FN173" i="2"/>
  <c r="EW173" i="2"/>
  <c r="EZ173" i="2"/>
  <c r="FC173" i="2"/>
  <c r="FA173" i="2"/>
  <c r="ET173" i="2"/>
  <c r="EP172" i="2"/>
  <c r="EW171" i="2"/>
  <c r="FM171" i="2"/>
  <c r="ES171" i="2"/>
  <c r="FG171" i="2"/>
  <c r="FC171" i="2"/>
  <c r="FL171" i="2"/>
  <c r="FE171" i="2"/>
  <c r="EU171" i="2"/>
  <c r="FA171" i="2"/>
  <c r="EY171" i="2"/>
  <c r="EZ171" i="2"/>
  <c r="ET171" i="2"/>
  <c r="EX171" i="2"/>
  <c r="FN171" i="2"/>
  <c r="FF171" i="2"/>
  <c r="FJ171" i="2"/>
  <c r="FI171" i="2"/>
  <c r="FH171" i="2"/>
  <c r="EV171" i="2"/>
  <c r="FB171" i="2"/>
  <c r="FK171" i="2"/>
  <c r="FO171" i="2"/>
  <c r="ER171" i="2"/>
  <c r="FD171" i="2"/>
  <c r="FE170" i="2"/>
  <c r="EX170" i="2"/>
  <c r="FB170" i="2"/>
  <c r="EY170" i="2"/>
  <c r="EV170" i="2"/>
  <c r="FJ170" i="2"/>
  <c r="FL170" i="2"/>
  <c r="FF170" i="2"/>
  <c r="EZ170" i="2"/>
  <c r="FH170" i="2"/>
  <c r="FO170" i="2"/>
  <c r="EW170" i="2"/>
  <c r="FN170" i="2"/>
  <c r="EU170" i="2"/>
  <c r="FM170" i="2"/>
  <c r="FK170" i="2"/>
  <c r="FD170" i="2"/>
  <c r="ER170" i="2"/>
  <c r="FG170" i="2"/>
  <c r="FC170" i="2"/>
  <c r="FA170" i="2"/>
  <c r="ES170" i="2"/>
  <c r="FI170" i="2"/>
  <c r="ET170" i="2"/>
  <c r="FG169" i="2"/>
  <c r="ES169" i="2"/>
  <c r="EX169" i="2"/>
  <c r="FD169" i="2"/>
  <c r="EV169" i="2"/>
  <c r="FO169" i="2"/>
  <c r="ET169" i="2"/>
  <c r="FK169" i="2"/>
  <c r="FL169" i="2"/>
  <c r="FF169" i="2"/>
  <c r="FH169" i="2"/>
  <c r="FN169" i="2"/>
  <c r="EZ169" i="2"/>
  <c r="FM169" i="2"/>
  <c r="EU169" i="2"/>
  <c r="ER169" i="2"/>
  <c r="FI169" i="2"/>
  <c r="EY169" i="2"/>
  <c r="FB169" i="2"/>
  <c r="FC169" i="2"/>
  <c r="FE169" i="2"/>
  <c r="FA169" i="2"/>
  <c r="EW169" i="2"/>
  <c r="FJ169" i="2"/>
  <c r="HI462" i="2"/>
  <c r="GB462" i="2"/>
  <c r="FZ462" i="2"/>
  <c r="FY462" i="2"/>
  <c r="HH537" i="2"/>
  <c r="FW462" i="2"/>
  <c r="GW462" i="2"/>
  <c r="GU462" i="2"/>
  <c r="FX462" i="2"/>
  <c r="HE462" i="2"/>
  <c r="GX462" i="2"/>
  <c r="GO462" i="2"/>
  <c r="HD462" i="2"/>
  <c r="HG462" i="2"/>
  <c r="GS462" i="2"/>
  <c r="FX537" i="2"/>
  <c r="GC537" i="2"/>
  <c r="GF537" i="2"/>
  <c r="HC462" i="2"/>
  <c r="GJ462" i="2"/>
  <c r="GP462" i="2"/>
  <c r="GV462" i="2"/>
  <c r="GT462" i="2"/>
  <c r="HA462" i="2"/>
  <c r="GG462" i="2"/>
  <c r="GQ462" i="2"/>
  <c r="HB462" i="2"/>
  <c r="GE462" i="2"/>
  <c r="FV537" i="2"/>
  <c r="GK537" i="2"/>
  <c r="HF462" i="2"/>
  <c r="GK462" i="2"/>
  <c r="HH462" i="2"/>
  <c r="GM462" i="2"/>
  <c r="GY462" i="2"/>
  <c r="GF462" i="2"/>
  <c r="GL462" i="2"/>
  <c r="GZ462" i="2"/>
  <c r="GR462" i="2"/>
  <c r="FY537" i="2"/>
  <c r="HD537" i="2"/>
  <c r="HF537" i="2"/>
  <c r="HC537" i="2"/>
  <c r="GV537" i="2"/>
  <c r="GY537" i="2"/>
  <c r="GT537" i="2"/>
  <c r="GP537" i="2"/>
  <c r="GR537" i="2"/>
  <c r="GN537" i="2"/>
  <c r="GU537" i="2"/>
  <c r="GD537" i="2"/>
  <c r="HI537" i="2"/>
  <c r="GA537" i="2"/>
  <c r="FZ537" i="2"/>
  <c r="GL537" i="2"/>
  <c r="GI537" i="2"/>
  <c r="HB537" i="2"/>
  <c r="FW537" i="2"/>
  <c r="GB537" i="2"/>
  <c r="GS537" i="2"/>
  <c r="HA537" i="2"/>
  <c r="GG537" i="2"/>
  <c r="HE537" i="2"/>
  <c r="GZ537" i="2"/>
  <c r="HG537" i="2"/>
  <c r="GQ537" i="2"/>
  <c r="GE537" i="2"/>
  <c r="GJ537" i="2"/>
  <c r="GO537" i="2"/>
  <c r="GX537" i="2"/>
  <c r="EZ168" i="2"/>
  <c r="FG168" i="2"/>
  <c r="FE168" i="2"/>
  <c r="FB168" i="2"/>
  <c r="FK168" i="2"/>
  <c r="FF168" i="2"/>
  <c r="FJ168" i="2"/>
  <c r="EV168" i="2"/>
  <c r="EU168" i="2"/>
  <c r="FO168" i="2"/>
  <c r="FA168" i="2"/>
  <c r="ET168" i="2"/>
  <c r="EY168" i="2"/>
  <c r="FH168" i="2"/>
  <c r="FM168" i="2"/>
  <c r="ES168" i="2"/>
  <c r="EX168" i="2"/>
  <c r="FN168" i="2"/>
  <c r="ER168" i="2"/>
  <c r="FL168" i="2"/>
  <c r="FC168" i="2"/>
  <c r="FI168" i="2"/>
  <c r="EW168" i="2"/>
  <c r="FD168" i="2"/>
  <c r="FK167" i="2"/>
  <c r="EZ167" i="2"/>
  <c r="FH167" i="2"/>
  <c r="FD167" i="2"/>
  <c r="FC167" i="2"/>
  <c r="EX167" i="2"/>
  <c r="EV167" i="2"/>
  <c r="FF167" i="2"/>
  <c r="ET167" i="2"/>
  <c r="FN167" i="2"/>
  <c r="FJ167" i="2"/>
  <c r="ER167" i="2"/>
  <c r="FI167" i="2"/>
  <c r="FO167" i="2"/>
  <c r="FB167" i="2"/>
  <c r="FG167" i="2"/>
  <c r="EU167" i="2"/>
  <c r="FE167" i="2"/>
  <c r="FL167" i="2"/>
  <c r="EY167" i="2"/>
  <c r="FM167" i="2"/>
  <c r="EW167" i="2"/>
  <c r="FA167" i="2"/>
  <c r="ES167" i="2"/>
  <c r="EU166" i="2"/>
  <c r="FE166" i="2"/>
  <c r="ET166" i="2"/>
  <c r="FK166" i="2"/>
  <c r="ES166" i="2"/>
  <c r="FD166" i="2"/>
  <c r="EW166" i="2"/>
  <c r="FB166" i="2"/>
  <c r="FM166" i="2"/>
  <c r="FF166" i="2"/>
  <c r="EV166" i="2"/>
  <c r="FG166" i="2"/>
  <c r="FC166" i="2"/>
  <c r="FA166" i="2"/>
  <c r="FO166" i="2"/>
  <c r="EY166" i="2"/>
  <c r="FH166" i="2"/>
  <c r="FJ166" i="2"/>
  <c r="EX166" i="2"/>
  <c r="EZ166" i="2"/>
  <c r="ER166" i="2"/>
  <c r="FN166" i="2"/>
  <c r="FL166" i="2"/>
  <c r="FI166" i="2"/>
  <c r="FB165" i="2"/>
  <c r="EZ165" i="2"/>
  <c r="ES165" i="2"/>
  <c r="FG165" i="2"/>
  <c r="FF165" i="2"/>
  <c r="FD165" i="2"/>
  <c r="FA165" i="2"/>
  <c r="FC165" i="2"/>
  <c r="FM165" i="2"/>
  <c r="FE165" i="2"/>
  <c r="EW165" i="2"/>
  <c r="FN165" i="2"/>
  <c r="ER165" i="2"/>
  <c r="FI165" i="2"/>
  <c r="FJ165" i="2"/>
  <c r="EU165" i="2"/>
  <c r="EV165" i="2"/>
  <c r="FL165" i="2"/>
  <c r="EX165" i="2"/>
  <c r="FO165" i="2"/>
  <c r="FK165" i="2"/>
  <c r="ET165" i="2"/>
  <c r="EY165" i="2"/>
  <c r="FH165" i="2"/>
  <c r="FO164" i="2"/>
  <c r="FA164" i="2"/>
  <c r="ES164" i="2"/>
  <c r="FL164" i="2"/>
  <c r="FE164" i="2"/>
  <c r="FF164" i="2"/>
  <c r="FC164" i="2"/>
  <c r="FK164" i="2"/>
  <c r="EU164" i="2"/>
  <c r="EZ164" i="2"/>
  <c r="FD164" i="2"/>
  <c r="EX164" i="2"/>
  <c r="FH164" i="2"/>
  <c r="ET164" i="2"/>
  <c r="FI164" i="2"/>
  <c r="FB164" i="2"/>
  <c r="FJ164" i="2"/>
  <c r="FN164" i="2"/>
  <c r="EV164" i="2"/>
  <c r="ER164" i="2"/>
  <c r="EW164" i="2"/>
  <c r="FM164" i="2"/>
  <c r="EY164" i="2"/>
  <c r="FG164" i="2"/>
  <c r="GD480" i="2"/>
  <c r="FW480" i="2"/>
  <c r="GB480" i="2"/>
  <c r="HG480" i="2"/>
  <c r="GN480" i="2"/>
  <c r="GZ480" i="2"/>
  <c r="HC480" i="2"/>
  <c r="GP480" i="2"/>
  <c r="HE480" i="2"/>
  <c r="GO480" i="2"/>
  <c r="GI480" i="2"/>
  <c r="FX480" i="2"/>
  <c r="GU480" i="2"/>
  <c r="GT480" i="2"/>
  <c r="GK480" i="2"/>
  <c r="GG480" i="2"/>
  <c r="GM480" i="2"/>
  <c r="GH480" i="2"/>
  <c r="GV480" i="2"/>
  <c r="HD480" i="2"/>
  <c r="HI480" i="2"/>
  <c r="HH480" i="2"/>
  <c r="GR480" i="2"/>
  <c r="GF480" i="2"/>
  <c r="GJ480" i="2"/>
  <c r="GW480" i="2"/>
  <c r="GQ480" i="2"/>
  <c r="GE480" i="2"/>
  <c r="FV480" i="2"/>
  <c r="HA480" i="2"/>
  <c r="HF480" i="2"/>
  <c r="HB480" i="2"/>
  <c r="GX480" i="2"/>
  <c r="GY480" i="2"/>
  <c r="GS480" i="2"/>
  <c r="FZ480" i="2"/>
  <c r="GL480" i="2"/>
  <c r="FN163" i="2"/>
  <c r="FA163" i="2"/>
  <c r="FE163" i="2"/>
  <c r="EY163" i="2"/>
  <c r="EZ163" i="2"/>
  <c r="FC163" i="2"/>
  <c r="ER163" i="2"/>
  <c r="EV163" i="2"/>
  <c r="FB163" i="2"/>
  <c r="FJ163" i="2"/>
  <c r="FL163" i="2"/>
  <c r="FH163" i="2"/>
  <c r="FM163" i="2"/>
  <c r="EX163" i="2"/>
  <c r="EW163" i="2"/>
  <c r="EU163" i="2"/>
  <c r="ET163" i="2"/>
  <c r="FI163" i="2"/>
  <c r="FF163" i="2"/>
  <c r="ES163" i="2"/>
  <c r="FO163" i="2"/>
  <c r="FG163" i="2"/>
  <c r="FK163" i="2"/>
  <c r="FD163" i="2"/>
  <c r="FG162" i="2"/>
  <c r="FB162" i="2"/>
  <c r="ET162" i="2"/>
  <c r="EV162" i="2"/>
  <c r="EZ162" i="2"/>
  <c r="FK162" i="2"/>
  <c r="FC162" i="2"/>
  <c r="FL162" i="2"/>
  <c r="ES162" i="2"/>
  <c r="FJ162" i="2"/>
  <c r="FF162" i="2"/>
  <c r="FE162" i="2"/>
  <c r="FM162" i="2"/>
  <c r="FA162" i="2"/>
  <c r="EU162" i="2"/>
  <c r="FN162" i="2"/>
  <c r="FD162" i="2"/>
  <c r="FH162" i="2"/>
  <c r="EX162" i="2"/>
  <c r="EW162" i="2"/>
  <c r="EY162" i="2"/>
  <c r="FO162" i="2"/>
  <c r="FI162" i="2"/>
  <c r="ER162" i="2"/>
  <c r="ET161" i="2"/>
  <c r="FA161" i="2"/>
  <c r="FI161" i="2"/>
  <c r="EV161" i="2"/>
  <c r="FN161" i="2"/>
  <c r="ES161" i="2"/>
  <c r="EY161" i="2"/>
  <c r="FF161" i="2"/>
  <c r="FG161" i="2"/>
  <c r="FC161" i="2"/>
  <c r="FM161" i="2"/>
  <c r="FL161" i="2"/>
  <c r="FK161" i="2"/>
  <c r="FB161" i="2"/>
  <c r="EU161" i="2"/>
  <c r="EZ161" i="2"/>
  <c r="ER161" i="2"/>
  <c r="FE161" i="2"/>
  <c r="FD161" i="2"/>
  <c r="FH161" i="2"/>
  <c r="EW161" i="2"/>
  <c r="EX161" i="2"/>
  <c r="FJ161" i="2"/>
  <c r="FO161" i="2"/>
  <c r="FK160" i="2"/>
  <c r="FD160" i="2"/>
  <c r="FE160" i="2"/>
  <c r="EW160" i="2"/>
  <c r="FH160" i="2"/>
  <c r="FL160" i="2"/>
  <c r="EZ160" i="2"/>
  <c r="FJ160" i="2"/>
  <c r="EU160" i="2"/>
  <c r="FF160" i="2"/>
  <c r="FC160" i="2"/>
  <c r="ER160" i="2"/>
  <c r="FM160" i="2"/>
  <c r="EV160" i="2"/>
  <c r="FO160" i="2"/>
  <c r="ES160" i="2"/>
  <c r="ET160" i="2"/>
  <c r="FB160" i="2"/>
  <c r="FI160" i="2"/>
  <c r="FG160" i="2"/>
  <c r="EY160" i="2"/>
  <c r="EX160" i="2"/>
  <c r="FA160" i="2"/>
  <c r="FN160" i="2"/>
  <c r="FG159" i="2"/>
  <c r="FA159" i="2"/>
  <c r="EU159" i="2"/>
  <c r="FN159" i="2"/>
  <c r="FI159" i="2"/>
  <c r="FL159" i="2"/>
  <c r="GF525" i="2"/>
  <c r="GV525" i="2"/>
  <c r="FV525" i="2"/>
  <c r="GK525" i="2"/>
  <c r="HA525" i="2"/>
  <c r="GT525" i="2"/>
  <c r="FW525" i="2"/>
  <c r="GN525" i="2"/>
  <c r="GE525" i="2"/>
  <c r="GM525" i="2"/>
  <c r="FX525" i="2"/>
  <c r="GH525" i="2"/>
  <c r="HF525" i="2"/>
  <c r="GR525" i="2"/>
  <c r="GJ525" i="2"/>
  <c r="GB525" i="2"/>
  <c r="GX525" i="2"/>
  <c r="HC525" i="2"/>
  <c r="GI525" i="2"/>
  <c r="GP519" i="2"/>
  <c r="HC519" i="2"/>
  <c r="HG519" i="2"/>
  <c r="HH519" i="2"/>
  <c r="GQ519" i="2"/>
  <c r="GE519" i="2"/>
  <c r="GN519" i="2"/>
  <c r="GX519" i="2"/>
  <c r="HE519" i="2"/>
  <c r="GC519" i="2"/>
  <c r="GV519" i="2"/>
  <c r="GK519" i="2"/>
  <c r="GL519" i="2"/>
  <c r="GO519" i="2"/>
  <c r="GZ519" i="2"/>
  <c r="GM519" i="2"/>
  <c r="HA519" i="2"/>
  <c r="FX519" i="2"/>
  <c r="GH519" i="2"/>
  <c r="HF519" i="2"/>
  <c r="GW519" i="2"/>
  <c r="HI519" i="2"/>
  <c r="GB519" i="2"/>
  <c r="GU519" i="2"/>
  <c r="GY519" i="2"/>
  <c r="GJ519" i="2"/>
  <c r="GT519" i="2"/>
  <c r="FW519" i="2"/>
  <c r="GG519" i="2"/>
  <c r="GA519" i="2"/>
  <c r="FV519" i="2"/>
  <c r="GF519" i="2"/>
  <c r="FY519" i="2"/>
  <c r="GD519" i="2"/>
  <c r="HD519" i="2"/>
  <c r="GR519" i="2"/>
  <c r="GI519" i="2"/>
  <c r="FZ519" i="2"/>
  <c r="HB519" i="2"/>
  <c r="GS519" i="2"/>
  <c r="GQ525" i="2"/>
  <c r="GY525" i="2"/>
  <c r="FZ525" i="2"/>
  <c r="GL525" i="2"/>
  <c r="HI525" i="2"/>
  <c r="HG525" i="2"/>
  <c r="HE525" i="2"/>
  <c r="GA525" i="2"/>
  <c r="GS525" i="2"/>
  <c r="GD525" i="2"/>
  <c r="GP525" i="2"/>
  <c r="GO525" i="2"/>
  <c r="HH525" i="2"/>
  <c r="HD525" i="2"/>
  <c r="GG525" i="2"/>
  <c r="FY525" i="2"/>
  <c r="GC525" i="2"/>
  <c r="GU525" i="2"/>
  <c r="HB525" i="2"/>
  <c r="GW525" i="2"/>
  <c r="HB488" i="2"/>
  <c r="GO488" i="2"/>
  <c r="FY488" i="2"/>
  <c r="GZ488" i="2"/>
  <c r="GL488" i="2"/>
  <c r="GJ488" i="2"/>
  <c r="HD488" i="2"/>
  <c r="GG488" i="2"/>
  <c r="HE488" i="2"/>
  <c r="GB488" i="2"/>
  <c r="GA488" i="2"/>
  <c r="GU488" i="2"/>
  <c r="GQ488" i="2"/>
  <c r="GF488" i="2"/>
  <c r="GP488" i="2"/>
  <c r="FV488" i="2"/>
  <c r="GE488" i="2"/>
  <c r="GT488" i="2"/>
  <c r="GR488" i="2"/>
  <c r="GN488" i="2"/>
  <c r="FX488" i="2"/>
  <c r="GX488" i="2"/>
  <c r="GY488" i="2"/>
  <c r="FZ488" i="2"/>
  <c r="GM488" i="2"/>
  <c r="HH488" i="2"/>
  <c r="GK488" i="2"/>
  <c r="GS488" i="2"/>
  <c r="GW488" i="2"/>
  <c r="HG488" i="2"/>
  <c r="GH488" i="2"/>
  <c r="GC488" i="2"/>
  <c r="HC488" i="2"/>
  <c r="GV488" i="2"/>
  <c r="HA488" i="2"/>
  <c r="GI488" i="2"/>
  <c r="HF488" i="2"/>
  <c r="FW488" i="2"/>
  <c r="GD488" i="2"/>
  <c r="HI488" i="2"/>
  <c r="GV527" i="2"/>
  <c r="GK527" i="2"/>
  <c r="GA527" i="2"/>
  <c r="HC527" i="2"/>
  <c r="HH527" i="2"/>
  <c r="FW527" i="2"/>
  <c r="GI527" i="2"/>
  <c r="GO527" i="2"/>
  <c r="GB527" i="2"/>
  <c r="GH527" i="2"/>
  <c r="GT527" i="2"/>
  <c r="GQ527" i="2"/>
  <c r="HA527" i="2"/>
  <c r="GD527" i="2"/>
  <c r="GJ527" i="2"/>
  <c r="GS527" i="2"/>
  <c r="GZ527" i="2"/>
  <c r="GG527" i="2"/>
  <c r="GE527" i="2"/>
  <c r="GW527" i="2"/>
  <c r="FZ527" i="2"/>
  <c r="HI527" i="2"/>
  <c r="FY527" i="2"/>
  <c r="FV527" i="2"/>
  <c r="HE527" i="2"/>
  <c r="HF527" i="2"/>
  <c r="HG527" i="2"/>
  <c r="GL527" i="2"/>
  <c r="GN527" i="2"/>
  <c r="GF527" i="2"/>
  <c r="GU527" i="2"/>
  <c r="HB527" i="2"/>
  <c r="FX527" i="2"/>
  <c r="GX527" i="2"/>
  <c r="HD527" i="2"/>
  <c r="GR527" i="2"/>
  <c r="GM527" i="2"/>
  <c r="GC527" i="2"/>
  <c r="GY527" i="2"/>
  <c r="GP527" i="2"/>
  <c r="HG476" i="2"/>
  <c r="HC476" i="2"/>
  <c r="GQ476" i="2"/>
  <c r="GH476" i="2"/>
  <c r="GD476" i="2"/>
  <c r="GI476" i="2"/>
  <c r="GL476" i="2"/>
  <c r="HH476" i="2"/>
  <c r="GV476" i="2"/>
  <c r="HA476" i="2"/>
  <c r="FW476" i="2"/>
  <c r="GJ476" i="2"/>
  <c r="GX476" i="2"/>
  <c r="HD476" i="2"/>
  <c r="FZ476" i="2"/>
  <c r="HB476" i="2"/>
  <c r="GP476" i="2"/>
  <c r="HI476" i="2"/>
  <c r="GF476" i="2"/>
  <c r="GN476" i="2"/>
  <c r="GM476" i="2"/>
  <c r="FY476" i="2"/>
  <c r="GR476" i="2"/>
  <c r="GG476" i="2"/>
  <c r="GW476" i="2"/>
  <c r="FX476" i="2"/>
  <c r="HE476" i="2"/>
  <c r="GA476" i="2"/>
  <c r="GY476" i="2"/>
  <c r="GO476" i="2"/>
  <c r="HF476" i="2"/>
  <c r="GU476" i="2"/>
  <c r="FV476" i="2"/>
  <c r="GT476" i="2"/>
  <c r="GS476" i="2"/>
  <c r="GB476" i="2"/>
  <c r="GK476" i="2"/>
  <c r="GC476" i="2"/>
  <c r="GZ476" i="2"/>
  <c r="GE476" i="2"/>
  <c r="FZ547" i="2"/>
  <c r="GT547" i="2"/>
  <c r="HG547" i="2"/>
  <c r="GO547" i="2"/>
  <c r="HC547" i="2"/>
  <c r="FV547" i="2"/>
  <c r="GC547" i="2"/>
  <c r="FY547" i="2"/>
  <c r="GK547" i="2"/>
  <c r="GQ547" i="2"/>
  <c r="GS547" i="2"/>
  <c r="GV547" i="2"/>
  <c r="GW547" i="2"/>
  <c r="GL547" i="2"/>
  <c r="GB547" i="2"/>
  <c r="GJ547" i="2"/>
  <c r="GM547" i="2"/>
  <c r="HI547" i="2"/>
  <c r="GN547" i="2"/>
  <c r="HF547" i="2"/>
  <c r="GY547" i="2"/>
  <c r="GA547" i="2"/>
  <c r="GP547" i="2"/>
  <c r="GE547" i="2"/>
  <c r="GI547" i="2"/>
  <c r="HH547" i="2"/>
  <c r="GU547" i="2"/>
  <c r="FW547" i="2"/>
  <c r="HB547" i="2"/>
  <c r="GZ547" i="2"/>
  <c r="FX547" i="2"/>
  <c r="HA547" i="2"/>
  <c r="HD547" i="2"/>
  <c r="GF547" i="2"/>
  <c r="HE547" i="2"/>
  <c r="GX547" i="2"/>
  <c r="GH547" i="2"/>
  <c r="GD547" i="2"/>
  <c r="GR547" i="2"/>
  <c r="GG547" i="2"/>
  <c r="GG517" i="2"/>
  <c r="GD517" i="2"/>
  <c r="GO517" i="2"/>
  <c r="HH517" i="2"/>
  <c r="GZ517" i="2"/>
  <c r="GI517" i="2"/>
  <c r="HA517" i="2"/>
  <c r="GP517" i="2"/>
  <c r="HD517" i="2"/>
  <c r="GW517" i="2"/>
  <c r="HC517" i="2"/>
  <c r="HF517" i="2"/>
  <c r="GM517" i="2"/>
  <c r="HB517" i="2"/>
  <c r="GQ517" i="2"/>
  <c r="GY517" i="2"/>
  <c r="GA517" i="2"/>
  <c r="FZ517" i="2"/>
  <c r="HE517" i="2"/>
  <c r="GS517" i="2"/>
  <c r="GL517" i="2"/>
  <c r="GR517" i="2"/>
  <c r="GU517" i="2"/>
  <c r="GK517" i="2"/>
  <c r="HG517" i="2"/>
  <c r="GE517" i="2"/>
  <c r="FX517" i="2"/>
  <c r="GB517" i="2"/>
  <c r="FY517" i="2"/>
  <c r="GC517" i="2"/>
  <c r="GJ517" i="2"/>
  <c r="FV517" i="2"/>
  <c r="GN517" i="2"/>
  <c r="GH517" i="2"/>
  <c r="GV517" i="2"/>
  <c r="FW517" i="2"/>
  <c r="GT517" i="2"/>
  <c r="HI517" i="2"/>
  <c r="GX517" i="2"/>
  <c r="GF517" i="2"/>
  <c r="GP543" i="2"/>
  <c r="GM543" i="2"/>
  <c r="GF543" i="2"/>
  <c r="GL543" i="2"/>
  <c r="HI543" i="2"/>
  <c r="GK543" i="2"/>
  <c r="GO543" i="2"/>
  <c r="GS543" i="2"/>
  <c r="GE543" i="2"/>
  <c r="GY543" i="2"/>
  <c r="FY543" i="2"/>
  <c r="GA543" i="2"/>
  <c r="FW543" i="2"/>
  <c r="GG543" i="2"/>
  <c r="GC543" i="2"/>
  <c r="GU543" i="2"/>
  <c r="FX543" i="2"/>
  <c r="GH543" i="2"/>
  <c r="HH543" i="2"/>
  <c r="HF543" i="2"/>
  <c r="GV543" i="2"/>
  <c r="GQ543" i="2"/>
  <c r="HG543" i="2"/>
  <c r="GI543" i="2"/>
  <c r="HA543" i="2"/>
  <c r="GN543" i="2"/>
  <c r="GR543" i="2"/>
  <c r="HD543" i="2"/>
  <c r="GX543" i="2"/>
  <c r="GD543" i="2"/>
  <c r="FV543" i="2"/>
  <c r="GJ543" i="2"/>
  <c r="GB543" i="2"/>
  <c r="HC543" i="2"/>
  <c r="GT543" i="2"/>
  <c r="GW543" i="2"/>
  <c r="FZ543" i="2"/>
  <c r="HB543" i="2"/>
  <c r="HE543" i="2"/>
  <c r="GZ543" i="2"/>
  <c r="GU536" i="2"/>
  <c r="GG536" i="2"/>
  <c r="HC536" i="2"/>
  <c r="GM536" i="2"/>
  <c r="GJ536" i="2"/>
  <c r="GA536" i="2"/>
  <c r="GH536" i="2"/>
  <c r="GT536" i="2"/>
  <c r="GX536" i="2"/>
  <c r="GS536" i="2"/>
  <c r="GD536" i="2"/>
  <c r="GZ536" i="2"/>
  <c r="GK536" i="2"/>
  <c r="FY536" i="2"/>
  <c r="HE536" i="2"/>
  <c r="HH536" i="2"/>
  <c r="FV536" i="2"/>
  <c r="FZ536" i="2"/>
  <c r="GP536" i="2"/>
  <c r="GL536" i="2"/>
  <c r="HA536" i="2"/>
  <c r="HG536" i="2"/>
  <c r="GN536" i="2"/>
  <c r="GW536" i="2"/>
  <c r="HB536" i="2"/>
  <c r="GR536" i="2"/>
  <c r="GB536" i="2"/>
  <c r="GY536" i="2"/>
  <c r="GE536" i="2"/>
  <c r="GI536" i="2"/>
  <c r="GO536" i="2"/>
  <c r="HI536" i="2"/>
  <c r="GF536" i="2"/>
  <c r="HD536" i="2"/>
  <c r="GC536" i="2"/>
  <c r="GQ536" i="2"/>
  <c r="GV536" i="2"/>
  <c r="HF536" i="2"/>
  <c r="FX536" i="2"/>
  <c r="FW536" i="2"/>
  <c r="HG468" i="2"/>
  <c r="HA468" i="2"/>
  <c r="HF468" i="2"/>
  <c r="GC468" i="2"/>
  <c r="HH468" i="2"/>
  <c r="GG468" i="2"/>
  <c r="GB468" i="2"/>
  <c r="GH468" i="2"/>
  <c r="GF468" i="2"/>
  <c r="GW468" i="2"/>
  <c r="FW468" i="2"/>
  <c r="FZ468" i="2"/>
  <c r="HC468" i="2"/>
  <c r="GX468" i="2"/>
  <c r="GJ468" i="2"/>
  <c r="GY468" i="2"/>
  <c r="GR468" i="2"/>
  <c r="GZ468" i="2"/>
  <c r="GP468" i="2"/>
  <c r="GQ468" i="2"/>
  <c r="HD468" i="2"/>
  <c r="HB468" i="2"/>
  <c r="GM468" i="2"/>
  <c r="GE468" i="2"/>
  <c r="GS468" i="2"/>
  <c r="GI468" i="2"/>
  <c r="FV468" i="2"/>
  <c r="GU468" i="2"/>
  <c r="GV468" i="2"/>
  <c r="GD468" i="2"/>
  <c r="GT468" i="2"/>
  <c r="HI468" i="2"/>
  <c r="FY468" i="2"/>
  <c r="GA468" i="2"/>
  <c r="GL468" i="2"/>
  <c r="FX468" i="2"/>
  <c r="HE468" i="2"/>
  <c r="GN468" i="2"/>
  <c r="GO468" i="2"/>
  <c r="GK468" i="2"/>
  <c r="FA154" i="2"/>
  <c r="FN154" i="2"/>
  <c r="ET154" i="2"/>
  <c r="FF154" i="2"/>
  <c r="EY154" i="2"/>
  <c r="FI154" i="2"/>
  <c r="EX154" i="2"/>
  <c r="FH154" i="2"/>
  <c r="EU154" i="2"/>
  <c r="FE154" i="2"/>
  <c r="EZ154" i="2"/>
  <c r="FD154" i="2"/>
  <c r="EV154" i="2"/>
  <c r="FJ154" i="2"/>
  <c r="EW154" i="2"/>
  <c r="ES154" i="2"/>
  <c r="FC154" i="2"/>
  <c r="FL154" i="2"/>
  <c r="FG154" i="2"/>
  <c r="FO154" i="2"/>
  <c r="ER154" i="2"/>
  <c r="FK154" i="2"/>
  <c r="FB154" i="2"/>
  <c r="FM154" i="2"/>
  <c r="FZ514" i="2"/>
  <c r="HA514" i="2"/>
  <c r="GV514" i="2"/>
  <c r="GW514" i="2"/>
  <c r="GQ514" i="2"/>
  <c r="GS514" i="2"/>
  <c r="FX514" i="2"/>
  <c r="GE514" i="2"/>
  <c r="GO514" i="2"/>
  <c r="GH514" i="2"/>
  <c r="GK514" i="2"/>
  <c r="GN514" i="2"/>
  <c r="GG514" i="2"/>
  <c r="HD514" i="2"/>
  <c r="GY514" i="2"/>
  <c r="FV514" i="2"/>
  <c r="GC514" i="2"/>
  <c r="GB514" i="2"/>
  <c r="FY514" i="2"/>
  <c r="HF514" i="2"/>
  <c r="GU514" i="2"/>
  <c r="HE514" i="2"/>
  <c r="GD514" i="2"/>
  <c r="GI514" i="2"/>
  <c r="GA514" i="2"/>
  <c r="GF514" i="2"/>
  <c r="HC514" i="2"/>
  <c r="GL514" i="2"/>
  <c r="GJ514" i="2"/>
  <c r="GM514" i="2"/>
  <c r="HI514" i="2"/>
  <c r="GX514" i="2"/>
  <c r="GR514" i="2"/>
  <c r="FW514" i="2"/>
  <c r="GT514" i="2"/>
  <c r="HB514" i="2"/>
  <c r="HH514" i="2"/>
  <c r="GZ514" i="2"/>
  <c r="GP514" i="2"/>
  <c r="HG514" i="2"/>
  <c r="HA552" i="2"/>
  <c r="GD552" i="2"/>
  <c r="GF552" i="2"/>
  <c r="GI552" i="2"/>
  <c r="FY552" i="2"/>
  <c r="GJ552" i="2"/>
  <c r="GX552" i="2"/>
  <c r="HF552" i="2"/>
  <c r="HI552" i="2"/>
  <c r="HD552" i="2"/>
  <c r="FX552" i="2"/>
  <c r="GU552" i="2"/>
  <c r="GY552" i="2"/>
  <c r="FZ552" i="2"/>
  <c r="GZ552" i="2"/>
  <c r="GK552" i="2"/>
  <c r="GE552" i="2"/>
  <c r="FW552" i="2"/>
  <c r="GB552" i="2"/>
  <c r="GQ552" i="2"/>
  <c r="GR552" i="2"/>
  <c r="HE552" i="2"/>
  <c r="GL552" i="2"/>
  <c r="GT552" i="2"/>
  <c r="GH552" i="2"/>
  <c r="GN552" i="2"/>
  <c r="GP552" i="2"/>
  <c r="GS552" i="2"/>
  <c r="HC552" i="2"/>
  <c r="GM552" i="2"/>
  <c r="HG552" i="2"/>
  <c r="GW552" i="2"/>
  <c r="FV552" i="2"/>
  <c r="GV552" i="2"/>
  <c r="HH552" i="2"/>
  <c r="GC552" i="2"/>
  <c r="GG552" i="2"/>
  <c r="HB552" i="2"/>
  <c r="GA552" i="2"/>
  <c r="GO552" i="2"/>
  <c r="GA486" i="2"/>
  <c r="GB486" i="2"/>
  <c r="FV486" i="2"/>
  <c r="HI486" i="2"/>
  <c r="HF486" i="2"/>
  <c r="FW486" i="2"/>
  <c r="FZ486" i="2"/>
  <c r="GN486" i="2"/>
  <c r="GC486" i="2"/>
  <c r="HC486" i="2"/>
  <c r="GO486" i="2"/>
  <c r="GD486" i="2"/>
  <c r="GU486" i="2"/>
  <c r="GG486" i="2"/>
  <c r="GW486" i="2"/>
  <c r="GE486" i="2"/>
  <c r="GL486" i="2"/>
  <c r="GY486" i="2"/>
  <c r="HE486" i="2"/>
  <c r="GH486" i="2"/>
  <c r="GR486" i="2"/>
  <c r="GP486" i="2"/>
  <c r="GK486" i="2"/>
  <c r="HB486" i="2"/>
  <c r="FY486" i="2"/>
  <c r="GI486" i="2"/>
  <c r="GX486" i="2"/>
  <c r="GZ486" i="2"/>
  <c r="GJ486" i="2"/>
  <c r="FX486" i="2"/>
  <c r="GF486" i="2"/>
  <c r="GQ486" i="2"/>
  <c r="HG486" i="2"/>
  <c r="GS486" i="2"/>
  <c r="HA486" i="2"/>
  <c r="HD486" i="2"/>
  <c r="HH486" i="2"/>
  <c r="GV486" i="2"/>
  <c r="GT486" i="2"/>
  <c r="GM486" i="2"/>
  <c r="GK491" i="2"/>
  <c r="GM491" i="2"/>
  <c r="HB491" i="2"/>
  <c r="GL491" i="2"/>
  <c r="GW491" i="2"/>
  <c r="GJ491" i="2"/>
  <c r="GC491" i="2"/>
  <c r="GR491" i="2"/>
  <c r="GY491" i="2"/>
  <c r="GH491" i="2"/>
  <c r="HD491" i="2"/>
  <c r="GP491" i="2"/>
  <c r="GF491" i="2"/>
  <c r="GA491" i="2"/>
  <c r="GN491" i="2"/>
  <c r="GO491" i="2"/>
  <c r="FY491" i="2"/>
  <c r="GB491" i="2"/>
  <c r="FV491" i="2"/>
  <c r="GS491" i="2"/>
  <c r="HA491" i="2"/>
  <c r="GI491" i="2"/>
  <c r="GU491" i="2"/>
  <c r="GV491" i="2"/>
  <c r="HI491" i="2"/>
  <c r="HF491" i="2"/>
  <c r="GX491" i="2"/>
  <c r="FZ491" i="2"/>
  <c r="GZ491" i="2"/>
  <c r="HG491" i="2"/>
  <c r="GQ491" i="2"/>
  <c r="HC491" i="2"/>
  <c r="GE491" i="2"/>
  <c r="FX491" i="2"/>
  <c r="GT491" i="2"/>
  <c r="GD491" i="2"/>
  <c r="FW491" i="2"/>
  <c r="HE491" i="2"/>
  <c r="HH491" i="2"/>
  <c r="GG491" i="2"/>
  <c r="GQ489" i="2"/>
  <c r="HE489" i="2"/>
  <c r="GC489" i="2"/>
  <c r="GS489" i="2"/>
  <c r="GD489" i="2"/>
  <c r="GY489" i="2"/>
  <c r="GP489" i="2"/>
  <c r="GT489" i="2"/>
  <c r="FW489" i="2"/>
  <c r="GA489" i="2"/>
  <c r="GV489" i="2"/>
  <c r="HG489" i="2"/>
  <c r="GX489" i="2"/>
  <c r="HB489" i="2"/>
  <c r="GN489" i="2"/>
  <c r="FV489" i="2"/>
  <c r="GM489" i="2"/>
  <c r="GR489" i="2"/>
  <c r="HH489" i="2"/>
  <c r="GZ489" i="2"/>
  <c r="HD489" i="2"/>
  <c r="FY489" i="2"/>
  <c r="GI489" i="2"/>
  <c r="GU489" i="2"/>
  <c r="GL489" i="2"/>
  <c r="GH489" i="2"/>
  <c r="GW489" i="2"/>
  <c r="HC489" i="2"/>
  <c r="FX489" i="2"/>
  <c r="GG489" i="2"/>
  <c r="HA489" i="2"/>
  <c r="GK489" i="2"/>
  <c r="FZ489" i="2"/>
  <c r="HF489" i="2"/>
  <c r="GF489" i="2"/>
  <c r="GO489" i="2"/>
  <c r="GE489" i="2"/>
  <c r="GB489" i="2"/>
  <c r="GJ489" i="2"/>
  <c r="HI489" i="2"/>
  <c r="EW156" i="2"/>
  <c r="FF156" i="2"/>
  <c r="FH156" i="2"/>
  <c r="FM156" i="2"/>
  <c r="FJ156" i="2"/>
  <c r="EU156" i="2"/>
  <c r="FA156" i="2"/>
  <c r="FN156" i="2"/>
  <c r="ET156" i="2"/>
  <c r="ER156" i="2"/>
  <c r="EZ156" i="2"/>
  <c r="FC156" i="2"/>
  <c r="FL156" i="2"/>
  <c r="EX156" i="2"/>
  <c r="FD156" i="2"/>
  <c r="FK156" i="2"/>
  <c r="FB156" i="2"/>
  <c r="FG156" i="2"/>
  <c r="EY156" i="2"/>
  <c r="FI156" i="2"/>
  <c r="FE156" i="2"/>
  <c r="ES156" i="2"/>
  <c r="FO156" i="2"/>
  <c r="EV156" i="2"/>
  <c r="HA504" i="2"/>
  <c r="GZ504" i="2"/>
  <c r="GO504" i="2"/>
  <c r="HF504" i="2"/>
  <c r="GX504" i="2"/>
  <c r="GV504" i="2"/>
  <c r="GK504" i="2"/>
  <c r="GJ504" i="2"/>
  <c r="GW504" i="2"/>
  <c r="FY504" i="2"/>
  <c r="GU504" i="2"/>
  <c r="GE504" i="2"/>
  <c r="GH504" i="2"/>
  <c r="HE504" i="2"/>
  <c r="GS504" i="2"/>
  <c r="GT504" i="2"/>
  <c r="GD504" i="2"/>
  <c r="GI504" i="2"/>
  <c r="FZ504" i="2"/>
  <c r="GB504" i="2"/>
  <c r="GY504" i="2"/>
  <c r="HD504" i="2"/>
  <c r="GF504" i="2"/>
  <c r="GR504" i="2"/>
  <c r="GQ504" i="2"/>
  <c r="GM504" i="2"/>
  <c r="GC504" i="2"/>
  <c r="HH504" i="2"/>
  <c r="HC504" i="2"/>
  <c r="GG504" i="2"/>
  <c r="HB504" i="2"/>
  <c r="HG504" i="2"/>
  <c r="FW504" i="2"/>
  <c r="GP504" i="2"/>
  <c r="HI504" i="2"/>
  <c r="FX504" i="2"/>
  <c r="GN504" i="2"/>
  <c r="GL504" i="2"/>
  <c r="FV504" i="2"/>
  <c r="GA504" i="2"/>
  <c r="GM483" i="2"/>
  <c r="GD483" i="2"/>
  <c r="HB483" i="2"/>
  <c r="GU483" i="2"/>
  <c r="GA483" i="2"/>
  <c r="HI483" i="2"/>
  <c r="GX483" i="2"/>
  <c r="GV483" i="2"/>
  <c r="GE483" i="2"/>
  <c r="GH483" i="2"/>
  <c r="GW483" i="2"/>
  <c r="HA483" i="2"/>
  <c r="FV483" i="2"/>
  <c r="GG483" i="2"/>
  <c r="FY483" i="2"/>
  <c r="GR483" i="2"/>
  <c r="GY483" i="2"/>
  <c r="GF483" i="2"/>
  <c r="HC483" i="2"/>
  <c r="FZ483" i="2"/>
  <c r="FX483" i="2"/>
  <c r="HE483" i="2"/>
  <c r="HF483" i="2"/>
  <c r="GB483" i="2"/>
  <c r="HH483" i="2"/>
  <c r="FW483" i="2"/>
  <c r="HD483" i="2"/>
  <c r="GZ483" i="2"/>
  <c r="GL483" i="2"/>
  <c r="GP483" i="2"/>
  <c r="HG483" i="2"/>
  <c r="GS483" i="2"/>
  <c r="GQ483" i="2"/>
  <c r="GN483" i="2"/>
  <c r="GC483" i="2"/>
  <c r="GK483" i="2"/>
  <c r="GT483" i="2"/>
  <c r="GO483" i="2"/>
  <c r="GJ483" i="2"/>
  <c r="GI483" i="2"/>
  <c r="GG501" i="2"/>
  <c r="GB501" i="2"/>
  <c r="HB501" i="2"/>
  <c r="HG501" i="2"/>
  <c r="HC501" i="2"/>
  <c r="GD501" i="2"/>
  <c r="GS501" i="2"/>
  <c r="GL501" i="2"/>
  <c r="FZ501" i="2"/>
  <c r="HA501" i="2"/>
  <c r="GK501" i="2"/>
  <c r="HD501" i="2"/>
  <c r="HE501" i="2"/>
  <c r="HI501" i="2"/>
  <c r="GI501" i="2"/>
  <c r="GH501" i="2"/>
  <c r="GC501" i="2"/>
  <c r="GY501" i="2"/>
  <c r="GQ501" i="2"/>
  <c r="HH501" i="2"/>
  <c r="GE501" i="2"/>
  <c r="GR501" i="2"/>
  <c r="GM501" i="2"/>
  <c r="GF501" i="2"/>
  <c r="FX501" i="2"/>
  <c r="FW501" i="2"/>
  <c r="GO501" i="2"/>
  <c r="GZ501" i="2"/>
  <c r="GN501" i="2"/>
  <c r="FY501" i="2"/>
  <c r="GU501" i="2"/>
  <c r="GA501" i="2"/>
  <c r="FV501" i="2"/>
  <c r="GX501" i="2"/>
  <c r="GV501" i="2"/>
  <c r="GT501" i="2"/>
  <c r="GJ501" i="2"/>
  <c r="GP501" i="2"/>
  <c r="HF501" i="2"/>
  <c r="GW501" i="2"/>
  <c r="GM495" i="2"/>
  <c r="FV495" i="2"/>
  <c r="GA495" i="2"/>
  <c r="FZ495" i="2"/>
  <c r="GT495" i="2"/>
  <c r="GS495" i="2"/>
  <c r="GQ495" i="2"/>
  <c r="GN495" i="2"/>
  <c r="FX495" i="2"/>
  <c r="GB495" i="2"/>
  <c r="GH495" i="2"/>
  <c r="FY495" i="2"/>
  <c r="GZ495" i="2"/>
  <c r="GJ495" i="2"/>
  <c r="GX495" i="2"/>
  <c r="GE495" i="2"/>
  <c r="GL495" i="2"/>
  <c r="GY495" i="2"/>
  <c r="GF495" i="2"/>
  <c r="HE495" i="2"/>
  <c r="GO495" i="2"/>
  <c r="GP495" i="2"/>
  <c r="HF495" i="2"/>
  <c r="HG495" i="2"/>
  <c r="GW495" i="2"/>
  <c r="GR495" i="2"/>
  <c r="GC495" i="2"/>
  <c r="HA495" i="2"/>
  <c r="HI495" i="2"/>
  <c r="GU495" i="2"/>
  <c r="GG495" i="2"/>
  <c r="HB495" i="2"/>
  <c r="GK495" i="2"/>
  <c r="GV495" i="2"/>
  <c r="GD495" i="2"/>
  <c r="GI495" i="2"/>
  <c r="HD495" i="2"/>
  <c r="HH495" i="2"/>
  <c r="FW495" i="2"/>
  <c r="HC495" i="2"/>
  <c r="GX481" i="2"/>
  <c r="GK481" i="2"/>
  <c r="GR481" i="2"/>
  <c r="FY481" i="2"/>
  <c r="GC481" i="2"/>
  <c r="GY481" i="2"/>
  <c r="GL481" i="2"/>
  <c r="FZ481" i="2"/>
  <c r="HH481" i="2"/>
  <c r="HI481" i="2"/>
  <c r="FW481" i="2"/>
  <c r="HC481" i="2"/>
  <c r="GA481" i="2"/>
  <c r="GP481" i="2"/>
  <c r="HF481" i="2"/>
  <c r="GQ481" i="2"/>
  <c r="HD481" i="2"/>
  <c r="GU481" i="2"/>
  <c r="GH481" i="2"/>
  <c r="FX481" i="2"/>
  <c r="HG481" i="2"/>
  <c r="GW481" i="2"/>
  <c r="GS481" i="2"/>
  <c r="GD481" i="2"/>
  <c r="GT481" i="2"/>
  <c r="GJ481" i="2"/>
  <c r="GV481" i="2"/>
  <c r="FV481" i="2"/>
  <c r="GO481" i="2"/>
  <c r="HA481" i="2"/>
  <c r="GB481" i="2"/>
  <c r="GF481" i="2"/>
  <c r="GM481" i="2"/>
  <c r="GI481" i="2"/>
  <c r="GN481" i="2"/>
  <c r="HB481" i="2"/>
  <c r="GZ481" i="2"/>
  <c r="HE481" i="2"/>
  <c r="GG481" i="2"/>
  <c r="GE481" i="2"/>
  <c r="GG503" i="2"/>
  <c r="HD503" i="2"/>
  <c r="GJ503" i="2"/>
  <c r="GC503" i="2"/>
  <c r="FY503" i="2"/>
  <c r="GH503" i="2"/>
  <c r="GI503" i="2"/>
  <c r="GR503" i="2"/>
  <c r="GV503" i="2"/>
  <c r="HF503" i="2"/>
  <c r="GM503" i="2"/>
  <c r="GO503" i="2"/>
  <c r="GE503" i="2"/>
  <c r="GL503" i="2"/>
  <c r="GD503" i="2"/>
  <c r="FX503" i="2"/>
  <c r="HE503" i="2"/>
  <c r="GY503" i="2"/>
  <c r="HH503" i="2"/>
  <c r="GB503" i="2"/>
  <c r="GK503" i="2"/>
  <c r="FV503" i="2"/>
  <c r="GN503" i="2"/>
  <c r="GS503" i="2"/>
  <c r="GQ503" i="2"/>
  <c r="HC503" i="2"/>
  <c r="HI503" i="2"/>
  <c r="HB503" i="2"/>
  <c r="FW503" i="2"/>
  <c r="GX503" i="2"/>
  <c r="HA503" i="2"/>
  <c r="GW503" i="2"/>
  <c r="FZ503" i="2"/>
  <c r="GT503" i="2"/>
  <c r="GP503" i="2"/>
  <c r="GA503" i="2"/>
  <c r="GU503" i="2"/>
  <c r="GZ503" i="2"/>
  <c r="HG503" i="2"/>
  <c r="GF503" i="2"/>
  <c r="GN511" i="2"/>
  <c r="HE511" i="2"/>
  <c r="HD511" i="2"/>
  <c r="HC511" i="2"/>
  <c r="GZ511" i="2"/>
  <c r="GY511" i="2"/>
  <c r="FZ511" i="2"/>
  <c r="GK511" i="2"/>
  <c r="GI511" i="2"/>
  <c r="GQ511" i="2"/>
  <c r="HH511" i="2"/>
  <c r="GF511" i="2"/>
  <c r="GE511" i="2"/>
  <c r="GC511" i="2"/>
  <c r="HG511" i="2"/>
  <c r="GR511" i="2"/>
  <c r="GS511" i="2"/>
  <c r="GJ511" i="2"/>
  <c r="GT511" i="2"/>
  <c r="FW511" i="2"/>
  <c r="GV511" i="2"/>
  <c r="GM511" i="2"/>
  <c r="GX511" i="2"/>
  <c r="GD511" i="2"/>
  <c r="HB511" i="2"/>
  <c r="HA511" i="2"/>
  <c r="GG511" i="2"/>
  <c r="GL511" i="2"/>
  <c r="HF511" i="2"/>
  <c r="GH511" i="2"/>
  <c r="HI511" i="2"/>
  <c r="FX511" i="2"/>
  <c r="GU511" i="2"/>
  <c r="GB511" i="2"/>
  <c r="FY511" i="2"/>
  <c r="GO511" i="2"/>
  <c r="GP511" i="2"/>
  <c r="FV511" i="2"/>
  <c r="GW511" i="2"/>
  <c r="GA511" i="2"/>
  <c r="GA402" i="2"/>
  <c r="GB402" i="2" s="1"/>
  <c r="GA347" i="2"/>
  <c r="GB347" i="2" s="1"/>
  <c r="GA350" i="2"/>
  <c r="GB350" i="2" s="1"/>
  <c r="GA310" i="2"/>
  <c r="GB310" i="2" s="1"/>
  <c r="GA345" i="2"/>
  <c r="GB345" i="2" s="1"/>
  <c r="GA311" i="2"/>
  <c r="GB311" i="2" s="1"/>
  <c r="GA390" i="2"/>
  <c r="GB390" i="2" s="1"/>
  <c r="GA354" i="2"/>
  <c r="GB354" i="2" s="1"/>
  <c r="GA317" i="2"/>
  <c r="GB317" i="2" s="1"/>
  <c r="GA315" i="2"/>
  <c r="GB315" i="2" s="1"/>
  <c r="GA368" i="2"/>
  <c r="GB368" i="2" s="1"/>
  <c r="GA357" i="2"/>
  <c r="GB357" i="2" s="1"/>
  <c r="GA344" i="2"/>
  <c r="GB344" i="2" s="1"/>
  <c r="GA364" i="2"/>
  <c r="GB364" i="2" s="1"/>
  <c r="GA318" i="2"/>
  <c r="GB318" i="2" s="1"/>
  <c r="GA324" i="2"/>
  <c r="GB324" i="2" s="1"/>
  <c r="GA367" i="2"/>
  <c r="GB367" i="2" s="1"/>
  <c r="GA316" i="2"/>
  <c r="GB316" i="2" s="1"/>
  <c r="GA358" i="2"/>
  <c r="GB358" i="2" s="1"/>
  <c r="GA340" i="2"/>
  <c r="GB340" i="2" s="1"/>
  <c r="GA382" i="2"/>
  <c r="GB382" i="2" s="1"/>
  <c r="GA322" i="2"/>
  <c r="GB322" i="2" s="1"/>
  <c r="GA323" i="2"/>
  <c r="GB323" i="2" s="1"/>
  <c r="GA380" i="2"/>
  <c r="GB380" i="2" s="1"/>
  <c r="GA330" i="2"/>
  <c r="GB330" i="2" s="1"/>
  <c r="GH471" i="2"/>
  <c r="FZ471" i="2"/>
  <c r="GT471" i="2"/>
  <c r="HH471" i="2"/>
  <c r="HI471" i="2"/>
  <c r="GK471" i="2"/>
  <c r="GE471" i="2"/>
  <c r="HC471" i="2"/>
  <c r="GP471" i="2"/>
  <c r="GL471" i="2"/>
  <c r="GW471" i="2"/>
  <c r="GA471" i="2"/>
  <c r="HG471" i="2"/>
  <c r="GG471" i="2"/>
  <c r="FW471" i="2"/>
  <c r="GF471" i="2"/>
  <c r="GN471" i="2"/>
  <c r="HD471" i="2"/>
  <c r="FX471" i="2"/>
  <c r="GY471" i="2"/>
  <c r="FY471" i="2"/>
  <c r="GO471" i="2"/>
  <c r="GI471" i="2"/>
  <c r="GC471" i="2"/>
  <c r="GQ471" i="2"/>
  <c r="GD471" i="2"/>
  <c r="GZ471" i="2"/>
  <c r="GS471" i="2"/>
  <c r="HF471" i="2"/>
  <c r="GB471" i="2"/>
  <c r="GU471" i="2"/>
  <c r="FV471" i="2"/>
  <c r="GV471" i="2"/>
  <c r="GX471" i="2"/>
  <c r="GJ471" i="2"/>
  <c r="GM471" i="2"/>
  <c r="HE471" i="2"/>
  <c r="HB471" i="2"/>
  <c r="HA471" i="2"/>
  <c r="GR471" i="2"/>
  <c r="GD540" i="2"/>
  <c r="FY540" i="2"/>
  <c r="HG540" i="2"/>
  <c r="GL540" i="2"/>
  <c r="HA540" i="2"/>
  <c r="GT540" i="2"/>
  <c r="GW540" i="2"/>
  <c r="GH540" i="2"/>
  <c r="HH540" i="2"/>
  <c r="GJ540" i="2"/>
  <c r="GM540" i="2"/>
  <c r="GU540" i="2"/>
  <c r="GG540" i="2"/>
  <c r="GF540" i="2"/>
  <c r="GK540" i="2"/>
  <c r="GZ540" i="2"/>
  <c r="FV540" i="2"/>
  <c r="HE540" i="2"/>
  <c r="FZ540" i="2"/>
  <c r="GN540" i="2"/>
  <c r="GP540" i="2"/>
  <c r="HC540" i="2"/>
  <c r="GE540" i="2"/>
  <c r="GO540" i="2"/>
  <c r="GA540" i="2"/>
  <c r="FW540" i="2"/>
  <c r="HI540" i="2"/>
  <c r="GC540" i="2"/>
  <c r="GV540" i="2"/>
  <c r="GI540" i="2"/>
  <c r="HD540" i="2"/>
  <c r="GS540" i="2"/>
  <c r="GR540" i="2"/>
  <c r="HB540" i="2"/>
  <c r="FX540" i="2"/>
  <c r="GB540" i="2"/>
  <c r="HF540" i="2"/>
  <c r="GX540" i="2"/>
  <c r="GY540" i="2"/>
  <c r="GQ540" i="2"/>
  <c r="FT492" i="2"/>
  <c r="FT497" i="2"/>
  <c r="EV155" i="2"/>
  <c r="ES155" i="2"/>
  <c r="EY155" i="2"/>
  <c r="FD155" i="2"/>
  <c r="FG155" i="2"/>
  <c r="FN155" i="2"/>
  <c r="FM155" i="2"/>
  <c r="EU155" i="2"/>
  <c r="FH155" i="2"/>
  <c r="EZ155" i="2"/>
  <c r="FO155" i="2"/>
  <c r="EX155" i="2"/>
  <c r="FI155" i="2"/>
  <c r="FC155" i="2"/>
  <c r="ET155" i="2"/>
  <c r="FF155" i="2"/>
  <c r="FE155" i="2"/>
  <c r="FA155" i="2"/>
  <c r="ER155" i="2"/>
  <c r="EW155" i="2"/>
  <c r="FL155" i="2"/>
  <c r="FB155" i="2"/>
  <c r="FK155" i="2"/>
  <c r="FJ155" i="2"/>
  <c r="GZ467" i="2"/>
  <c r="GR467" i="2"/>
  <c r="FY467" i="2"/>
  <c r="FW467" i="2"/>
  <c r="HD467" i="2"/>
  <c r="GQ467" i="2"/>
  <c r="GK467" i="2"/>
  <c r="GY467" i="2"/>
  <c r="GT467" i="2"/>
  <c r="GE467" i="2"/>
  <c r="GN467" i="2"/>
  <c r="GS467" i="2"/>
  <c r="HF467" i="2"/>
  <c r="GU467" i="2"/>
  <c r="GA467" i="2"/>
  <c r="GG467" i="2"/>
  <c r="GP467" i="2"/>
  <c r="GC467" i="2"/>
  <c r="HH467" i="2"/>
  <c r="HG467" i="2"/>
  <c r="GH467" i="2"/>
  <c r="GI467" i="2"/>
  <c r="FV467" i="2"/>
  <c r="HI467" i="2"/>
  <c r="HA467" i="2"/>
  <c r="GX467" i="2"/>
  <c r="GB467" i="2"/>
  <c r="HE467" i="2"/>
  <c r="FZ467" i="2"/>
  <c r="HC467" i="2"/>
  <c r="GV467" i="2"/>
  <c r="GM467" i="2"/>
  <c r="FX467" i="2"/>
  <c r="GD467" i="2"/>
  <c r="GO467" i="2"/>
  <c r="GJ467" i="2"/>
  <c r="GW467" i="2"/>
  <c r="GF467" i="2"/>
  <c r="GL467" i="2"/>
  <c r="HB467" i="2"/>
  <c r="GV534" i="2"/>
  <c r="HC534" i="2"/>
  <c r="GS534" i="2"/>
  <c r="GQ534" i="2"/>
  <c r="HE534" i="2"/>
  <c r="GP534" i="2"/>
  <c r="FV534" i="2"/>
  <c r="HA534" i="2"/>
  <c r="GH534" i="2"/>
  <c r="GO534" i="2"/>
  <c r="HH534" i="2"/>
  <c r="GE534" i="2"/>
  <c r="GA534" i="2"/>
  <c r="GY534" i="2"/>
  <c r="HD534" i="2"/>
  <c r="GN534" i="2"/>
  <c r="GC534" i="2"/>
  <c r="GF534" i="2"/>
  <c r="GU534" i="2"/>
  <c r="GX534" i="2"/>
  <c r="GZ534" i="2"/>
  <c r="GJ534" i="2"/>
  <c r="FX534" i="2"/>
  <c r="HI534" i="2"/>
  <c r="GD534" i="2"/>
  <c r="GW534" i="2"/>
  <c r="GG534" i="2"/>
  <c r="HB534" i="2"/>
  <c r="HG534" i="2"/>
  <c r="GT534" i="2"/>
  <c r="GI534" i="2"/>
  <c r="FZ534" i="2"/>
  <c r="GM534" i="2"/>
  <c r="GL534" i="2"/>
  <c r="FY534" i="2"/>
  <c r="GB534" i="2"/>
  <c r="GK534" i="2"/>
  <c r="HF534" i="2"/>
  <c r="FW534" i="2"/>
  <c r="GR534" i="2"/>
  <c r="GA342" i="2"/>
  <c r="GB342" i="2" s="1"/>
  <c r="GA336" i="2"/>
  <c r="GB336" i="2" s="1"/>
  <c r="GA343" i="2"/>
  <c r="GB343" i="2" s="1"/>
  <c r="GA309" i="2"/>
  <c r="GB309" i="2" s="1"/>
  <c r="GA339" i="2"/>
  <c r="GB339" i="2" s="1"/>
  <c r="GA379" i="2"/>
  <c r="GB379" i="2" s="1"/>
  <c r="GA377" i="2"/>
  <c r="GB377" i="2" s="1"/>
  <c r="GA384" i="2"/>
  <c r="GB384" i="2" s="1"/>
  <c r="GA388" i="2"/>
  <c r="GB388" i="2" s="1"/>
  <c r="GA383" i="2"/>
  <c r="GB383" i="2" s="1"/>
  <c r="GA393" i="2"/>
  <c r="GB393" i="2" s="1"/>
  <c r="GA359" i="2"/>
  <c r="GB359" i="2" s="1"/>
  <c r="GA376" i="2"/>
  <c r="GB376" i="2" s="1"/>
  <c r="GA381" i="2"/>
  <c r="GB381" i="2" s="1"/>
  <c r="GA369" i="2"/>
  <c r="GB369" i="2" s="1"/>
  <c r="GA373" i="2"/>
  <c r="GB373" i="2" s="1"/>
  <c r="GA334" i="2"/>
  <c r="GB334" i="2" s="1"/>
  <c r="GA366" i="2"/>
  <c r="GB366" i="2" s="1"/>
  <c r="GA378" i="2"/>
  <c r="GB378" i="2" s="1"/>
  <c r="GA305" i="2"/>
  <c r="GB305" i="2" s="1"/>
  <c r="GA333" i="2"/>
  <c r="GB333" i="2" s="1"/>
  <c r="GA348" i="2"/>
  <c r="GB348" i="2" s="1"/>
  <c r="GA327" i="2"/>
  <c r="GB327" i="2" s="1"/>
  <c r="GA306" i="2"/>
  <c r="GB306" i="2" s="1"/>
  <c r="GA397" i="2"/>
  <c r="GB397" i="2" s="1"/>
  <c r="HI532" i="2"/>
  <c r="FX532" i="2"/>
  <c r="HG532" i="2"/>
  <c r="GM532" i="2"/>
  <c r="GO532" i="2"/>
  <c r="FZ532" i="2"/>
  <c r="GY532" i="2"/>
  <c r="GU532" i="2"/>
  <c r="HE532" i="2"/>
  <c r="GC532" i="2"/>
  <c r="HC532" i="2"/>
  <c r="GT532" i="2"/>
  <c r="GB532" i="2"/>
  <c r="GZ532" i="2"/>
  <c r="HH532" i="2"/>
  <c r="GQ532" i="2"/>
  <c r="FV532" i="2"/>
  <c r="HA532" i="2"/>
  <c r="GJ532" i="2"/>
  <c r="GG532" i="2"/>
  <c r="GI532" i="2"/>
  <c r="GA532" i="2"/>
  <c r="GP532" i="2"/>
  <c r="GH532" i="2"/>
  <c r="HF532" i="2"/>
  <c r="FY532" i="2"/>
  <c r="FW532" i="2"/>
  <c r="GE532" i="2"/>
  <c r="GW532" i="2"/>
  <c r="GN532" i="2"/>
  <c r="HD532" i="2"/>
  <c r="GV532" i="2"/>
  <c r="GS532" i="2"/>
  <c r="GL532" i="2"/>
  <c r="GD532" i="2"/>
  <c r="GR532" i="2"/>
  <c r="HB532" i="2"/>
  <c r="GF532" i="2"/>
  <c r="GK532" i="2"/>
  <c r="GX532" i="2"/>
  <c r="GN541" i="2"/>
  <c r="GJ541" i="2"/>
  <c r="GV541" i="2"/>
  <c r="HD541" i="2"/>
  <c r="HA541" i="2"/>
  <c r="HH541" i="2"/>
  <c r="GB541" i="2"/>
  <c r="FW541" i="2"/>
  <c r="HG541" i="2"/>
  <c r="GR541" i="2"/>
  <c r="GA541" i="2"/>
  <c r="GP541" i="2"/>
  <c r="GM541" i="2"/>
  <c r="GD541" i="2"/>
  <c r="GY541" i="2"/>
  <c r="GL541" i="2"/>
  <c r="GH541" i="2"/>
  <c r="FV541" i="2"/>
  <c r="FZ541" i="2"/>
  <c r="GK541" i="2"/>
  <c r="HC541" i="2"/>
  <c r="FY541" i="2"/>
  <c r="GT541" i="2"/>
  <c r="HI541" i="2"/>
  <c r="GZ541" i="2"/>
  <c r="FX541" i="2"/>
  <c r="HF541" i="2"/>
  <c r="GF541" i="2"/>
  <c r="GU541" i="2"/>
  <c r="GC541" i="2"/>
  <c r="GE541" i="2"/>
  <c r="GG541" i="2"/>
  <c r="GI541" i="2"/>
  <c r="GO541" i="2"/>
  <c r="GW541" i="2"/>
  <c r="GX541" i="2"/>
  <c r="HE541" i="2"/>
  <c r="GS541" i="2"/>
  <c r="HB541" i="2"/>
  <c r="GQ541" i="2"/>
  <c r="FS513" i="2"/>
  <c r="FT513" i="2" s="1"/>
  <c r="FV521" i="2"/>
  <c r="GF521" i="2"/>
  <c r="FZ521" i="2"/>
  <c r="GH521" i="2"/>
  <c r="GE521" i="2"/>
  <c r="GI521" i="2"/>
  <c r="HA521" i="2"/>
  <c r="GC521" i="2"/>
  <c r="GL521" i="2"/>
  <c r="GU521" i="2"/>
  <c r="FY521" i="2"/>
  <c r="GG521" i="2"/>
  <c r="HD521" i="2"/>
  <c r="GQ521" i="2"/>
  <c r="GS521" i="2"/>
  <c r="GA521" i="2"/>
  <c r="GY521" i="2"/>
  <c r="GR521" i="2"/>
  <c r="HF521" i="2"/>
  <c r="GV521" i="2"/>
  <c r="GM521" i="2"/>
  <c r="GZ521" i="2"/>
  <c r="GB521" i="2"/>
  <c r="GD521" i="2"/>
  <c r="HC521" i="2"/>
  <c r="FX521" i="2"/>
  <c r="HG521" i="2"/>
  <c r="GJ521" i="2"/>
  <c r="HI521" i="2"/>
  <c r="FW521" i="2"/>
  <c r="GK521" i="2"/>
  <c r="GT521" i="2"/>
  <c r="GX521" i="2"/>
  <c r="HH521" i="2"/>
  <c r="GO521" i="2"/>
  <c r="GW521" i="2"/>
  <c r="HE521" i="2"/>
  <c r="GN521" i="2"/>
  <c r="HB521" i="2"/>
  <c r="GP521" i="2"/>
  <c r="GO477" i="2"/>
  <c r="GG477" i="2"/>
  <c r="HC477" i="2"/>
  <c r="GV477" i="2"/>
  <c r="GM477" i="2"/>
  <c r="GC477" i="2"/>
  <c r="GB477" i="2"/>
  <c r="GK477" i="2"/>
  <c r="HI477" i="2"/>
  <c r="GR477" i="2"/>
  <c r="HH477" i="2"/>
  <c r="GF477" i="2"/>
  <c r="GT477" i="2"/>
  <c r="FZ477" i="2"/>
  <c r="HE477" i="2"/>
  <c r="HB477" i="2"/>
  <c r="FX477" i="2"/>
  <c r="GD477" i="2"/>
  <c r="GA477" i="2"/>
  <c r="GH477" i="2"/>
  <c r="HG477" i="2"/>
  <c r="GJ477" i="2"/>
  <c r="GZ477" i="2"/>
  <c r="GY477" i="2"/>
  <c r="GX477" i="2"/>
  <c r="GQ477" i="2"/>
  <c r="GI477" i="2"/>
  <c r="GW477" i="2"/>
  <c r="GE477" i="2"/>
  <c r="GP477" i="2"/>
  <c r="FV477" i="2"/>
  <c r="HA477" i="2"/>
  <c r="GS477" i="2"/>
  <c r="GU477" i="2"/>
  <c r="GN477" i="2"/>
  <c r="FY477" i="2"/>
  <c r="HD477" i="2"/>
  <c r="HF477" i="2"/>
  <c r="GL477" i="2"/>
  <c r="FW477" i="2"/>
  <c r="FO158" i="2"/>
  <c r="ET158" i="2"/>
  <c r="FF158" i="2"/>
  <c r="FH158" i="2"/>
  <c r="ER158" i="2"/>
  <c r="EU158" i="2"/>
  <c r="FD158" i="2"/>
  <c r="FK158" i="2"/>
  <c r="EW158" i="2"/>
  <c r="FB158" i="2"/>
  <c r="EX158" i="2"/>
  <c r="FL158" i="2"/>
  <c r="FJ158" i="2"/>
  <c r="FE158" i="2"/>
  <c r="FC158" i="2"/>
  <c r="FG158" i="2"/>
  <c r="FA158" i="2"/>
  <c r="FN158" i="2"/>
  <c r="EZ158" i="2"/>
  <c r="EV158" i="2"/>
  <c r="EY158" i="2"/>
  <c r="FI158" i="2"/>
  <c r="FM158" i="2"/>
  <c r="ES158" i="2"/>
  <c r="FZ545" i="2"/>
  <c r="GS545" i="2"/>
  <c r="GJ545" i="2"/>
  <c r="GM545" i="2"/>
  <c r="HH545" i="2"/>
  <c r="HF545" i="2"/>
  <c r="HD545" i="2"/>
  <c r="HI545" i="2"/>
  <c r="FX545" i="2"/>
  <c r="GL545" i="2"/>
  <c r="HA545" i="2"/>
  <c r="GN545" i="2"/>
  <c r="GI545" i="2"/>
  <c r="HE545" i="2"/>
  <c r="GC545" i="2"/>
  <c r="GW545" i="2"/>
  <c r="GU545" i="2"/>
  <c r="GQ545" i="2"/>
  <c r="FY545" i="2"/>
  <c r="GH545" i="2"/>
  <c r="GB545" i="2"/>
  <c r="GA545" i="2"/>
  <c r="GE545" i="2"/>
  <c r="GZ545" i="2"/>
  <c r="GT545" i="2"/>
  <c r="HC545" i="2"/>
  <c r="HB545" i="2"/>
  <c r="GK545" i="2"/>
  <c r="GY545" i="2"/>
  <c r="GV545" i="2"/>
  <c r="GG545" i="2"/>
  <c r="GD545" i="2"/>
  <c r="FV545" i="2"/>
  <c r="GP545" i="2"/>
  <c r="GO545" i="2"/>
  <c r="GF545" i="2"/>
  <c r="GR545" i="2"/>
  <c r="GX545" i="2"/>
  <c r="FW545" i="2"/>
  <c r="HG545" i="2"/>
  <c r="FR457" i="2"/>
  <c r="GD472" i="2"/>
  <c r="GJ472" i="2"/>
  <c r="HI472" i="2"/>
  <c r="GS472" i="2"/>
  <c r="GB472" i="2"/>
  <c r="HA472" i="2"/>
  <c r="GF472" i="2"/>
  <c r="GG472" i="2"/>
  <c r="HF472" i="2"/>
  <c r="FY472" i="2"/>
  <c r="GL472" i="2"/>
  <c r="GK472" i="2"/>
  <c r="GZ472" i="2"/>
  <c r="HG472" i="2"/>
  <c r="GE472" i="2"/>
  <c r="GV472" i="2"/>
  <c r="HE472" i="2"/>
  <c r="GM472" i="2"/>
  <c r="FW472" i="2"/>
  <c r="GT472" i="2"/>
  <c r="HB472" i="2"/>
  <c r="GH472" i="2"/>
  <c r="HD472" i="2"/>
  <c r="HC472" i="2"/>
  <c r="GQ472" i="2"/>
  <c r="FZ472" i="2"/>
  <c r="GY472" i="2"/>
  <c r="GC472" i="2"/>
  <c r="GN472" i="2"/>
  <c r="GP472" i="2"/>
  <c r="GI472" i="2"/>
  <c r="GO472" i="2"/>
  <c r="FV472" i="2"/>
  <c r="GA472" i="2"/>
  <c r="GU472" i="2"/>
  <c r="GR472" i="2"/>
  <c r="GX472" i="2"/>
  <c r="HH472" i="2"/>
  <c r="FX472" i="2"/>
  <c r="GW472" i="2"/>
  <c r="GU496" i="2"/>
  <c r="GK496" i="2"/>
  <c r="GB496" i="2"/>
  <c r="HH496" i="2"/>
  <c r="GH496" i="2"/>
  <c r="HB496" i="2"/>
  <c r="FV496" i="2"/>
  <c r="HE496" i="2"/>
  <c r="GQ496" i="2"/>
  <c r="GO496" i="2"/>
  <c r="GJ496" i="2"/>
  <c r="GC496" i="2"/>
  <c r="GE496" i="2"/>
  <c r="FX496" i="2"/>
  <c r="HC496" i="2"/>
  <c r="GA496" i="2"/>
  <c r="GS496" i="2"/>
  <c r="GZ496" i="2"/>
  <c r="GR496" i="2"/>
  <c r="GY496" i="2"/>
  <c r="GM496" i="2"/>
  <c r="GT496" i="2"/>
  <c r="GV496" i="2"/>
  <c r="GN496" i="2"/>
  <c r="HF496" i="2"/>
  <c r="FW496" i="2"/>
  <c r="FZ496" i="2"/>
  <c r="GG496" i="2"/>
  <c r="GD496" i="2"/>
  <c r="GX496" i="2"/>
  <c r="GI496" i="2"/>
  <c r="GP496" i="2"/>
  <c r="GW496" i="2"/>
  <c r="HD496" i="2"/>
  <c r="HI496" i="2"/>
  <c r="FY496" i="2"/>
  <c r="HG496" i="2"/>
  <c r="HA496" i="2"/>
  <c r="GF496" i="2"/>
  <c r="GL496" i="2"/>
  <c r="GK523" i="2"/>
  <c r="GV523" i="2"/>
  <c r="GJ523" i="2"/>
  <c r="FX523" i="2"/>
  <c r="FV523" i="2"/>
  <c r="GH523" i="2"/>
  <c r="HC523" i="2"/>
  <c r="FW523" i="2"/>
  <c r="HI523" i="2"/>
  <c r="HB523" i="2"/>
  <c r="GC523" i="2"/>
  <c r="GY523" i="2"/>
  <c r="GR523" i="2"/>
  <c r="GL523" i="2"/>
  <c r="GF523" i="2"/>
  <c r="GG523" i="2"/>
  <c r="HE523" i="2"/>
  <c r="GE523" i="2"/>
  <c r="FZ523" i="2"/>
  <c r="GN523" i="2"/>
  <c r="GZ523" i="2"/>
  <c r="GU523" i="2"/>
  <c r="GX523" i="2"/>
  <c r="GP523" i="2"/>
  <c r="FY523" i="2"/>
  <c r="GT523" i="2"/>
  <c r="GD523" i="2"/>
  <c r="GW523" i="2"/>
  <c r="GI523" i="2"/>
  <c r="GO523" i="2"/>
  <c r="GS523" i="2"/>
  <c r="HD523" i="2"/>
  <c r="HH523" i="2"/>
  <c r="GB523" i="2"/>
  <c r="HF523" i="2"/>
  <c r="HG523" i="2"/>
  <c r="GQ523" i="2"/>
  <c r="HA523" i="2"/>
  <c r="GA523" i="2"/>
  <c r="GM523" i="2"/>
  <c r="GH502" i="2"/>
  <c r="GB502" i="2"/>
  <c r="GJ502" i="2"/>
  <c r="GP502" i="2"/>
  <c r="GM502" i="2"/>
  <c r="GK502" i="2"/>
  <c r="GV502" i="2"/>
  <c r="FW502" i="2"/>
  <c r="GC502" i="2"/>
  <c r="FZ502" i="2"/>
  <c r="GD502" i="2"/>
  <c r="GG502" i="2"/>
  <c r="GN502" i="2"/>
  <c r="FY502" i="2"/>
  <c r="FX502" i="2"/>
  <c r="GF502" i="2"/>
  <c r="HH502" i="2"/>
  <c r="GT502" i="2"/>
  <c r="GY502" i="2"/>
  <c r="GW502" i="2"/>
  <c r="HC502" i="2"/>
  <c r="GZ502" i="2"/>
  <c r="GX502" i="2"/>
  <c r="GO502" i="2"/>
  <c r="GI502" i="2"/>
  <c r="HD502" i="2"/>
  <c r="HI502" i="2"/>
  <c r="FV502" i="2"/>
  <c r="HF502" i="2"/>
  <c r="GQ502" i="2"/>
  <c r="GU502" i="2"/>
  <c r="GE502" i="2"/>
  <c r="GR502" i="2"/>
  <c r="HB502" i="2"/>
  <c r="GL502" i="2"/>
  <c r="HA502" i="2"/>
  <c r="GS502" i="2"/>
  <c r="HE502" i="2"/>
  <c r="HG502" i="2"/>
  <c r="GA502" i="2"/>
  <c r="GA398" i="2"/>
  <c r="GB398" i="2" s="1"/>
  <c r="GA370" i="2"/>
  <c r="GB370" i="2" s="1"/>
  <c r="GA361" i="2"/>
  <c r="GB361" i="2" s="1"/>
  <c r="GA325" i="2"/>
  <c r="GB325" i="2" s="1"/>
  <c r="GA387" i="2"/>
  <c r="GB387" i="2" s="1"/>
  <c r="GA332" i="2"/>
  <c r="GB332" i="2" s="1"/>
  <c r="GA313" i="2"/>
  <c r="GB313" i="2" s="1"/>
  <c r="GA391" i="2"/>
  <c r="GB391" i="2" s="1"/>
  <c r="GA371" i="2"/>
  <c r="GB371" i="2" s="1"/>
  <c r="GA385" i="2"/>
  <c r="GB385" i="2" s="1"/>
  <c r="GA352" i="2"/>
  <c r="GB352" i="2" s="1"/>
  <c r="GA341" i="2"/>
  <c r="GB341" i="2" s="1"/>
  <c r="GA375" i="2"/>
  <c r="GB375" i="2" s="1"/>
  <c r="GA372" i="2"/>
  <c r="GB372" i="2" s="1"/>
  <c r="GA346" i="2"/>
  <c r="GB346" i="2" s="1"/>
  <c r="GA355" i="2"/>
  <c r="GB355" i="2" s="1"/>
  <c r="GA389" i="2"/>
  <c r="GB389" i="2" s="1"/>
  <c r="GA351" i="2"/>
  <c r="GB351" i="2" s="1"/>
  <c r="GA349" i="2"/>
  <c r="GB349" i="2" s="1"/>
  <c r="GA331" i="2"/>
  <c r="GB331" i="2" s="1"/>
  <c r="GA403" i="2"/>
  <c r="GB403" i="2" s="1"/>
  <c r="GA394" i="2"/>
  <c r="GB394" i="2" s="1"/>
  <c r="GA362" i="2"/>
  <c r="GB362" i="2" s="1"/>
  <c r="GA314" i="2"/>
  <c r="GB314" i="2" s="1"/>
  <c r="GA356" i="2"/>
  <c r="GB356" i="2" s="1"/>
  <c r="HG478" i="2"/>
  <c r="GI478" i="2"/>
  <c r="GX478" i="2"/>
  <c r="GO478" i="2"/>
  <c r="GN478" i="2"/>
  <c r="GM478" i="2"/>
  <c r="GC478" i="2"/>
  <c r="HA478" i="2"/>
  <c r="GH478" i="2"/>
  <c r="FX478" i="2"/>
  <c r="GS478" i="2"/>
  <c r="GR478" i="2"/>
  <c r="GT478" i="2"/>
  <c r="HC478" i="2"/>
  <c r="GJ478" i="2"/>
  <c r="GE478" i="2"/>
  <c r="GK478" i="2"/>
  <c r="HE478" i="2"/>
  <c r="GF478" i="2"/>
  <c r="HI478" i="2"/>
  <c r="HB478" i="2"/>
  <c r="GU478" i="2"/>
  <c r="GG478" i="2"/>
  <c r="GV478" i="2"/>
  <c r="HD478" i="2"/>
  <c r="FY478" i="2"/>
  <c r="GP478" i="2"/>
  <c r="GZ478" i="2"/>
  <c r="HH478" i="2"/>
  <c r="FW478" i="2"/>
  <c r="GQ478" i="2"/>
  <c r="GB478" i="2"/>
  <c r="GW478" i="2"/>
  <c r="GL478" i="2"/>
  <c r="GD478" i="2"/>
  <c r="GY478" i="2"/>
  <c r="FZ478" i="2"/>
  <c r="HF478" i="2"/>
  <c r="FV478" i="2"/>
  <c r="GA478" i="2"/>
  <c r="FT506" i="2"/>
  <c r="EU157" i="2"/>
  <c r="FL157" i="2"/>
  <c r="FC157" i="2"/>
  <c r="FE157" i="2"/>
  <c r="FA157" i="2"/>
  <c r="FK157" i="2"/>
  <c r="FM157" i="2"/>
  <c r="EZ157" i="2"/>
  <c r="FN157" i="2"/>
  <c r="ER157" i="2"/>
  <c r="ET157" i="2"/>
  <c r="EV157" i="2"/>
  <c r="EW157" i="2"/>
  <c r="EX157" i="2"/>
  <c r="FJ157" i="2"/>
  <c r="ES157" i="2"/>
  <c r="FO157" i="2"/>
  <c r="EY157" i="2"/>
  <c r="FI157" i="2"/>
  <c r="FH157" i="2"/>
  <c r="FD157" i="2"/>
  <c r="FG157" i="2"/>
  <c r="FF157" i="2"/>
  <c r="FB157" i="2"/>
  <c r="GN539" i="2"/>
  <c r="FW539" i="2"/>
  <c r="HG539" i="2"/>
  <c r="FY539" i="2"/>
  <c r="GJ539" i="2"/>
  <c r="HC539" i="2"/>
  <c r="GI539" i="2"/>
  <c r="GV539" i="2"/>
  <c r="GX539" i="2"/>
  <c r="GY539" i="2"/>
  <c r="GT539" i="2"/>
  <c r="HA539" i="2"/>
  <c r="HF539" i="2"/>
  <c r="GB539" i="2"/>
  <c r="GS539" i="2"/>
  <c r="GL539" i="2"/>
  <c r="GW539" i="2"/>
  <c r="GD539" i="2"/>
  <c r="HE539" i="2"/>
  <c r="HI539" i="2"/>
  <c r="GZ539" i="2"/>
  <c r="GK539" i="2"/>
  <c r="GC539" i="2"/>
  <c r="FX539" i="2"/>
  <c r="HH539" i="2"/>
  <c r="GQ539" i="2"/>
  <c r="GM539" i="2"/>
  <c r="GA539" i="2"/>
  <c r="GH539" i="2"/>
  <c r="GU539" i="2"/>
  <c r="FZ539" i="2"/>
  <c r="HB539" i="2"/>
  <c r="GF539" i="2"/>
  <c r="HD539" i="2"/>
  <c r="GP539" i="2"/>
  <c r="FV539" i="2"/>
  <c r="GO539" i="2"/>
  <c r="GE539" i="2"/>
  <c r="GR539" i="2"/>
  <c r="GG539" i="2"/>
  <c r="FZ479" i="2"/>
  <c r="FX479" i="2"/>
  <c r="GK479" i="2"/>
  <c r="GS479" i="2"/>
  <c r="HA479" i="2"/>
  <c r="GF479" i="2"/>
  <c r="FW479" i="2"/>
  <c r="HG479" i="2"/>
  <c r="HC479" i="2"/>
  <c r="GM479" i="2"/>
  <c r="GH479" i="2"/>
  <c r="GJ479" i="2"/>
  <c r="GI479" i="2"/>
  <c r="GO479" i="2"/>
  <c r="GR479" i="2"/>
  <c r="GZ479" i="2"/>
  <c r="GC479" i="2"/>
  <c r="HD479" i="2"/>
  <c r="GG479" i="2"/>
  <c r="GN479" i="2"/>
  <c r="GE479" i="2"/>
  <c r="GW479" i="2"/>
  <c r="FY479" i="2"/>
  <c r="HE479" i="2"/>
  <c r="GX479" i="2"/>
  <c r="HF479" i="2"/>
  <c r="GD479" i="2"/>
  <c r="GA479" i="2"/>
  <c r="HI479" i="2"/>
  <c r="GL479" i="2"/>
  <c r="HB479" i="2"/>
  <c r="GT479" i="2"/>
  <c r="GP479" i="2"/>
  <c r="GV479" i="2"/>
  <c r="GY479" i="2"/>
  <c r="HH479" i="2"/>
  <c r="FV479" i="2"/>
  <c r="GB479" i="2"/>
  <c r="GQ479" i="2"/>
  <c r="GU479" i="2"/>
  <c r="HE535" i="2"/>
  <c r="HC535" i="2"/>
  <c r="GU535" i="2"/>
  <c r="HH535" i="2"/>
  <c r="HB535" i="2"/>
  <c r="FW535" i="2"/>
  <c r="GD535" i="2"/>
  <c r="GG535" i="2"/>
  <c r="GA535" i="2"/>
  <c r="GP535" i="2"/>
  <c r="GS535" i="2"/>
  <c r="GI535" i="2"/>
  <c r="GM535" i="2"/>
  <c r="GO535" i="2"/>
  <c r="GF535" i="2"/>
  <c r="GE535" i="2"/>
  <c r="GZ535" i="2"/>
  <c r="GX535" i="2"/>
  <c r="FV535" i="2"/>
  <c r="GN535" i="2"/>
  <c r="GK535" i="2"/>
  <c r="FX535" i="2"/>
  <c r="GR535" i="2"/>
  <c r="GW535" i="2"/>
  <c r="HG535" i="2"/>
  <c r="GH535" i="2"/>
  <c r="GJ535" i="2"/>
  <c r="GC535" i="2"/>
  <c r="GQ535" i="2"/>
  <c r="HA535" i="2"/>
  <c r="FY535" i="2"/>
  <c r="GL535" i="2"/>
  <c r="HI535" i="2"/>
  <c r="HF535" i="2"/>
  <c r="GB535" i="2"/>
  <c r="HD535" i="2"/>
  <c r="FZ535" i="2"/>
  <c r="GT535" i="2"/>
  <c r="GY535" i="2"/>
  <c r="GV535" i="2"/>
  <c r="GD529" i="2"/>
  <c r="FZ529" i="2"/>
  <c r="FY529" i="2"/>
  <c r="GZ529" i="2"/>
  <c r="HE529" i="2"/>
  <c r="HI529" i="2"/>
  <c r="FX529" i="2"/>
  <c r="GE529" i="2"/>
  <c r="GU529" i="2"/>
  <c r="FW529" i="2"/>
  <c r="HB529" i="2"/>
  <c r="GN529" i="2"/>
  <c r="GP529" i="2"/>
  <c r="HA529" i="2"/>
  <c r="HC529" i="2"/>
  <c r="HD529" i="2"/>
  <c r="GJ529" i="2"/>
  <c r="GV529" i="2"/>
  <c r="GC529" i="2"/>
  <c r="HF529" i="2"/>
  <c r="GR529" i="2"/>
  <c r="GA529" i="2"/>
  <c r="GS529" i="2"/>
  <c r="GK529" i="2"/>
  <c r="GB529" i="2"/>
  <c r="GQ529" i="2"/>
  <c r="GO529" i="2"/>
  <c r="GT529" i="2"/>
  <c r="GW529" i="2"/>
  <c r="GM529" i="2"/>
  <c r="HH529" i="2"/>
  <c r="GF529" i="2"/>
  <c r="GH529" i="2"/>
  <c r="HG529" i="2"/>
  <c r="GG529" i="2"/>
  <c r="FV529" i="2"/>
  <c r="GL529" i="2"/>
  <c r="GI529" i="2"/>
  <c r="GX529" i="2"/>
  <c r="GY529" i="2"/>
  <c r="GT505" i="2"/>
  <c r="GM505" i="2"/>
  <c r="GZ505" i="2"/>
  <c r="GY505" i="2"/>
  <c r="GV505" i="2"/>
  <c r="HA505" i="2"/>
  <c r="HH505" i="2"/>
  <c r="GQ505" i="2"/>
  <c r="GI505" i="2"/>
  <c r="GP505" i="2"/>
  <c r="GX505" i="2"/>
  <c r="GB505" i="2"/>
  <c r="FW505" i="2"/>
  <c r="HF505" i="2"/>
  <c r="GK505" i="2"/>
  <c r="GW505" i="2"/>
  <c r="HC505" i="2"/>
  <c r="FV505" i="2"/>
  <c r="GL505" i="2"/>
  <c r="GD505" i="2"/>
  <c r="GR505" i="2"/>
  <c r="HI505" i="2"/>
  <c r="GU505" i="2"/>
  <c r="FY505" i="2"/>
  <c r="HE505" i="2"/>
  <c r="GN505" i="2"/>
  <c r="GE505" i="2"/>
  <c r="GF505" i="2"/>
  <c r="FX505" i="2"/>
  <c r="FZ505" i="2"/>
  <c r="HG505" i="2"/>
  <c r="HB505" i="2"/>
  <c r="GC505" i="2"/>
  <c r="GG505" i="2"/>
  <c r="GH505" i="2"/>
  <c r="GS505" i="2"/>
  <c r="GO505" i="2"/>
  <c r="HD505" i="2"/>
  <c r="GJ505" i="2"/>
  <c r="GA505" i="2"/>
  <c r="GA326" i="2"/>
  <c r="GB326" i="2" s="1"/>
  <c r="GA363" i="2"/>
  <c r="GB363" i="2" s="1"/>
  <c r="GA396" i="2"/>
  <c r="GB396" i="2" s="1"/>
  <c r="GA365" i="2"/>
  <c r="GB365" i="2" s="1"/>
  <c r="GA329" i="2"/>
  <c r="GB329" i="2" s="1"/>
  <c r="GA307" i="2"/>
  <c r="GB307" i="2" s="1"/>
  <c r="GA312" i="2"/>
  <c r="GB312" i="2" s="1"/>
  <c r="GA400" i="2"/>
  <c r="GB400" i="2" s="1"/>
  <c r="GA401" i="2"/>
  <c r="GB401" i="2" s="1"/>
  <c r="GA399" i="2"/>
  <c r="GB399" i="2" s="1"/>
  <c r="GA338" i="2"/>
  <c r="GB338" i="2" s="1"/>
  <c r="GA328" i="2"/>
  <c r="GB328" i="2" s="1"/>
  <c r="GA374" i="2"/>
  <c r="GB374" i="2" s="1"/>
  <c r="GA353" i="2"/>
  <c r="GB353" i="2" s="1"/>
  <c r="GA395" i="2"/>
  <c r="GB395" i="2" s="1"/>
  <c r="GA304" i="2"/>
  <c r="GA319" i="2"/>
  <c r="GB319" i="2" s="1"/>
  <c r="GA337" i="2"/>
  <c r="GB337" i="2" s="1"/>
  <c r="GA335" i="2"/>
  <c r="GB335" i="2" s="1"/>
  <c r="GA392" i="2"/>
  <c r="GB392" i="2" s="1"/>
  <c r="GA320" i="2"/>
  <c r="GB320" i="2" s="1"/>
  <c r="GA308" i="2"/>
  <c r="GB308" i="2" s="1"/>
  <c r="GA321" i="2"/>
  <c r="GB321" i="2" s="1"/>
  <c r="GA386" i="2"/>
  <c r="GB386" i="2" s="1"/>
  <c r="GA360" i="2"/>
  <c r="GB360" i="2" s="1"/>
  <c r="GG485" i="2"/>
  <c r="FZ485" i="2"/>
  <c r="HI485" i="2"/>
  <c r="HH485" i="2"/>
  <c r="GJ485" i="2"/>
  <c r="GQ485" i="2"/>
  <c r="GV485" i="2"/>
  <c r="GM485" i="2"/>
  <c r="GX485" i="2"/>
  <c r="HF485" i="2"/>
  <c r="GO485" i="2"/>
  <c r="GF485" i="2"/>
  <c r="FX485" i="2"/>
  <c r="HE485" i="2"/>
  <c r="GU485" i="2"/>
  <c r="GZ485" i="2"/>
  <c r="GC485" i="2"/>
  <c r="GY485" i="2"/>
  <c r="HD485" i="2"/>
  <c r="HB485" i="2"/>
  <c r="GA485" i="2"/>
  <c r="GT485" i="2"/>
  <c r="GR485" i="2"/>
  <c r="FW485" i="2"/>
  <c r="GW485" i="2"/>
  <c r="GE485" i="2"/>
  <c r="HA485" i="2"/>
  <c r="GN485" i="2"/>
  <c r="GH485" i="2"/>
  <c r="GL485" i="2"/>
  <c r="GI485" i="2"/>
  <c r="GS485" i="2"/>
  <c r="GK485" i="2"/>
  <c r="HC485" i="2"/>
  <c r="FV485" i="2"/>
  <c r="HG485" i="2"/>
  <c r="FY485" i="2"/>
  <c r="GP485" i="2"/>
  <c r="GB485" i="2"/>
  <c r="GD485" i="2"/>
  <c r="HA469" i="2"/>
  <c r="GI469" i="2"/>
  <c r="GF469" i="2"/>
  <c r="GG469" i="2"/>
  <c r="GP469" i="2"/>
  <c r="GN469" i="2"/>
  <c r="GK469" i="2"/>
  <c r="FV469" i="2"/>
  <c r="FZ469" i="2"/>
  <c r="GH469" i="2"/>
  <c r="HF469" i="2"/>
  <c r="FX469" i="2"/>
  <c r="GT469" i="2"/>
  <c r="HD469" i="2"/>
  <c r="FY469" i="2"/>
  <c r="HH469" i="2"/>
  <c r="HG469" i="2"/>
  <c r="GC469" i="2"/>
  <c r="FW469" i="2"/>
  <c r="GL469" i="2"/>
  <c r="HI469" i="2"/>
  <c r="GX469" i="2"/>
  <c r="GD469" i="2"/>
  <c r="GE469" i="2"/>
  <c r="GQ469" i="2"/>
  <c r="GA469" i="2"/>
  <c r="GJ469" i="2"/>
  <c r="GY469" i="2"/>
  <c r="HB469" i="2"/>
  <c r="GO469" i="2"/>
  <c r="GV469" i="2"/>
  <c r="GB469" i="2"/>
  <c r="HC469" i="2"/>
  <c r="GW469" i="2"/>
  <c r="GR469" i="2"/>
  <c r="HE469" i="2"/>
  <c r="GS469" i="2"/>
  <c r="GM469" i="2"/>
  <c r="GZ469" i="2"/>
  <c r="GU469" i="2"/>
  <c r="FJ159" i="2" l="1"/>
  <c r="FO159" i="2"/>
  <c r="EV159" i="2"/>
  <c r="FD159" i="2"/>
  <c r="FC159" i="2"/>
  <c r="FF159" i="2"/>
  <c r="EX159" i="2"/>
  <c r="EW159" i="2"/>
  <c r="FH159" i="2"/>
  <c r="FM159" i="2"/>
  <c r="FK159" i="2"/>
  <c r="FB159" i="2"/>
  <c r="ER159" i="2"/>
  <c r="ES159" i="2"/>
  <c r="EY159" i="2"/>
  <c r="EZ159" i="2"/>
  <c r="FE159" i="2"/>
  <c r="EP249" i="2"/>
  <c r="EP201" i="2"/>
  <c r="EP180" i="2"/>
  <c r="EP223" i="2"/>
  <c r="EP217" i="2"/>
  <c r="EP227" i="2"/>
  <c r="EP226" i="2"/>
  <c r="EP247" i="2"/>
  <c r="EP231" i="2"/>
  <c r="EP224" i="2"/>
  <c r="FK225" i="2"/>
  <c r="FA225" i="2"/>
  <c r="EX225" i="2"/>
  <c r="FB225" i="2"/>
  <c r="FO225" i="2"/>
  <c r="FG225" i="2"/>
  <c r="ES225" i="2"/>
  <c r="FF225" i="2"/>
  <c r="FC225" i="2"/>
  <c r="EV225" i="2"/>
  <c r="EW225" i="2"/>
  <c r="FH225" i="2"/>
  <c r="FN225" i="2"/>
  <c r="EU225" i="2"/>
  <c r="FD225" i="2"/>
  <c r="FE225" i="2"/>
  <c r="EZ225" i="2"/>
  <c r="ET225" i="2"/>
  <c r="ER225" i="2"/>
  <c r="FL225" i="2"/>
  <c r="FM225" i="2"/>
  <c r="FJ225" i="2"/>
  <c r="FI225" i="2"/>
  <c r="EY225" i="2"/>
  <c r="EX232" i="2"/>
  <c r="FK232" i="2"/>
  <c r="ER232" i="2"/>
  <c r="FG232" i="2"/>
  <c r="EW232" i="2"/>
  <c r="FA232" i="2"/>
  <c r="FC232" i="2"/>
  <c r="ES232" i="2"/>
  <c r="FM232" i="2"/>
  <c r="FL232" i="2"/>
  <c r="FB232" i="2"/>
  <c r="EY232" i="2"/>
  <c r="FH232" i="2"/>
  <c r="FE232" i="2"/>
  <c r="EU232" i="2"/>
  <c r="ET232" i="2"/>
  <c r="FN232" i="2"/>
  <c r="FD232" i="2"/>
  <c r="FF232" i="2"/>
  <c r="FJ232" i="2"/>
  <c r="EZ232" i="2"/>
  <c r="FO232" i="2"/>
  <c r="EV232" i="2"/>
  <c r="FI232" i="2"/>
  <c r="EX196" i="2"/>
  <c r="FK196" i="2"/>
  <c r="ER196" i="2"/>
  <c r="FG196" i="2"/>
  <c r="EW196" i="2"/>
  <c r="FC196" i="2"/>
  <c r="ES196" i="2"/>
  <c r="FM196" i="2"/>
  <c r="FL196" i="2"/>
  <c r="FB196" i="2"/>
  <c r="FH196" i="2"/>
  <c r="FE196" i="2"/>
  <c r="EU196" i="2"/>
  <c r="ET196" i="2"/>
  <c r="FN196" i="2"/>
  <c r="FD196" i="2"/>
  <c r="FF196" i="2"/>
  <c r="FJ196" i="2"/>
  <c r="EZ196" i="2"/>
  <c r="FO196" i="2"/>
  <c r="EV196" i="2"/>
  <c r="FI196" i="2"/>
  <c r="FA196" i="2"/>
  <c r="EY196" i="2"/>
  <c r="EU190" i="2"/>
  <c r="FO190" i="2"/>
  <c r="FH190" i="2"/>
  <c r="EZ190" i="2"/>
  <c r="EW190" i="2"/>
  <c r="EX190" i="2"/>
  <c r="EV190" i="2"/>
  <c r="ES190" i="2"/>
  <c r="ET190" i="2"/>
  <c r="FE190" i="2"/>
  <c r="FF190" i="2"/>
  <c r="FC190" i="2"/>
  <c r="FD190" i="2"/>
  <c r="FA190" i="2"/>
  <c r="FB190" i="2"/>
  <c r="FM190" i="2"/>
  <c r="FN190" i="2"/>
  <c r="FK190" i="2"/>
  <c r="FI190" i="2"/>
  <c r="FJ190" i="2"/>
  <c r="FG190" i="2"/>
  <c r="EY190" i="2"/>
  <c r="ER190" i="2"/>
  <c r="FL190" i="2"/>
  <c r="FO249" i="2"/>
  <c r="FE249" i="2"/>
  <c r="FI249" i="2"/>
  <c r="FF249" i="2"/>
  <c r="ER249" i="2"/>
  <c r="EU249" i="2"/>
  <c r="EW249" i="2"/>
  <c r="FJ249" i="2"/>
  <c r="FG249" i="2"/>
  <c r="FK249" i="2"/>
  <c r="FA249" i="2"/>
  <c r="FL249" i="2"/>
  <c r="FB249" i="2"/>
  <c r="EY249" i="2"/>
  <c r="FH249" i="2"/>
  <c r="ES249" i="2"/>
  <c r="FD249" i="2"/>
  <c r="EX249" i="2"/>
  <c r="EV249" i="2"/>
  <c r="EZ249" i="2"/>
  <c r="ET249" i="2"/>
  <c r="FN249" i="2"/>
  <c r="FM249" i="2"/>
  <c r="FC249" i="2"/>
  <c r="EU201" i="2"/>
  <c r="FD201" i="2"/>
  <c r="FE201" i="2"/>
  <c r="EZ201" i="2"/>
  <c r="ET201" i="2"/>
  <c r="FN201" i="2"/>
  <c r="FL201" i="2"/>
  <c r="FM201" i="2"/>
  <c r="FJ201" i="2"/>
  <c r="FI201" i="2"/>
  <c r="EY201" i="2"/>
  <c r="ER201" i="2"/>
  <c r="EX201" i="2"/>
  <c r="FB201" i="2"/>
  <c r="FO201" i="2"/>
  <c r="FG201" i="2"/>
  <c r="FK201" i="2"/>
  <c r="FA201" i="2"/>
  <c r="FC201" i="2"/>
  <c r="EV201" i="2"/>
  <c r="EW201" i="2"/>
  <c r="FH201" i="2"/>
  <c r="ES201" i="2"/>
  <c r="FF201" i="2"/>
  <c r="FK180" i="2"/>
  <c r="FB180" i="2"/>
  <c r="ES180" i="2"/>
  <c r="FG180" i="2"/>
  <c r="FD180" i="2"/>
  <c r="FI180" i="2"/>
  <c r="EV180" i="2"/>
  <c r="FH180" i="2"/>
  <c r="EY180" i="2"/>
  <c r="EX180" i="2"/>
  <c r="FJ180" i="2"/>
  <c r="ER180" i="2"/>
  <c r="EZ180" i="2"/>
  <c r="FL180" i="2"/>
  <c r="EW180" i="2"/>
  <c r="FE180" i="2"/>
  <c r="ET180" i="2"/>
  <c r="EU180" i="2"/>
  <c r="FO180" i="2"/>
  <c r="FN180" i="2"/>
  <c r="FF180" i="2"/>
  <c r="FC180" i="2"/>
  <c r="FM180" i="2"/>
  <c r="FA180" i="2"/>
  <c r="FI223" i="2"/>
  <c r="FC223" i="2"/>
  <c r="EV223" i="2"/>
  <c r="EZ223" i="2"/>
  <c r="FM223" i="2"/>
  <c r="FE223" i="2"/>
  <c r="EU223" i="2"/>
  <c r="FD223" i="2"/>
  <c r="FA223" i="2"/>
  <c r="EX223" i="2"/>
  <c r="EY223" i="2"/>
  <c r="FJ223" i="2"/>
  <c r="FL223" i="2"/>
  <c r="ES223" i="2"/>
  <c r="FF223" i="2"/>
  <c r="FG223" i="2"/>
  <c r="FB223" i="2"/>
  <c r="ER223" i="2"/>
  <c r="ET223" i="2"/>
  <c r="FN223" i="2"/>
  <c r="FO223" i="2"/>
  <c r="FH223" i="2"/>
  <c r="FK223" i="2"/>
  <c r="EW223" i="2"/>
  <c r="FC217" i="2"/>
  <c r="FL217" i="2"/>
  <c r="EW217" i="2"/>
  <c r="FH217" i="2"/>
  <c r="FI217" i="2"/>
  <c r="FF217" i="2"/>
  <c r="FD217" i="2"/>
  <c r="EX217" i="2"/>
  <c r="FB217" i="2"/>
  <c r="ET217" i="2"/>
  <c r="FG217" i="2"/>
  <c r="FK217" i="2"/>
  <c r="FM217" i="2"/>
  <c r="FJ217" i="2"/>
  <c r="EV217" i="2"/>
  <c r="EY217" i="2"/>
  <c r="ER217" i="2"/>
  <c r="ES217" i="2"/>
  <c r="EU217" i="2"/>
  <c r="FO217" i="2"/>
  <c r="FE217" i="2"/>
  <c r="EZ217" i="2"/>
  <c r="FA217" i="2"/>
  <c r="FN217" i="2"/>
  <c r="EV218" i="2"/>
  <c r="FI218" i="2"/>
  <c r="ET218" i="2"/>
  <c r="FE218" i="2"/>
  <c r="EY218" i="2"/>
  <c r="FC218" i="2"/>
  <c r="FA218" i="2"/>
  <c r="EU218" i="2"/>
  <c r="FO218" i="2"/>
  <c r="FN218" i="2"/>
  <c r="EZ218" i="2"/>
  <c r="EW218" i="2"/>
  <c r="FJ218" i="2"/>
  <c r="FG218" i="2"/>
  <c r="ES218" i="2"/>
  <c r="ER218" i="2"/>
  <c r="FL218" i="2"/>
  <c r="FF218" i="2"/>
  <c r="FD218" i="2"/>
  <c r="FH218" i="2"/>
  <c r="FB218" i="2"/>
  <c r="FM218" i="2"/>
  <c r="EX218" i="2"/>
  <c r="FK218" i="2"/>
  <c r="FJ246" i="2"/>
  <c r="FG246" i="2"/>
  <c r="ES246" i="2"/>
  <c r="ER246" i="2"/>
  <c r="FL246" i="2"/>
  <c r="FF246" i="2"/>
  <c r="FD246" i="2"/>
  <c r="FH246" i="2"/>
  <c r="FB246" i="2"/>
  <c r="FM246" i="2"/>
  <c r="EX246" i="2"/>
  <c r="FK246" i="2"/>
  <c r="EV246" i="2"/>
  <c r="FI246" i="2"/>
  <c r="ET246" i="2"/>
  <c r="FE246" i="2"/>
  <c r="EY246" i="2"/>
  <c r="FC246" i="2"/>
  <c r="FA246" i="2"/>
  <c r="EU246" i="2"/>
  <c r="FO246" i="2"/>
  <c r="FN246" i="2"/>
  <c r="EZ246" i="2"/>
  <c r="EW246" i="2"/>
  <c r="EY229" i="2"/>
  <c r="FH229" i="2"/>
  <c r="ES229" i="2"/>
  <c r="FD229" i="2"/>
  <c r="EX229" i="2"/>
  <c r="FB229" i="2"/>
  <c r="EZ229" i="2"/>
  <c r="ET229" i="2"/>
  <c r="FN229" i="2"/>
  <c r="FM229" i="2"/>
  <c r="FC229" i="2"/>
  <c r="EV229" i="2"/>
  <c r="FI229" i="2"/>
  <c r="FF229" i="2"/>
  <c r="ER229" i="2"/>
  <c r="EU229" i="2"/>
  <c r="FO229" i="2"/>
  <c r="FE229" i="2"/>
  <c r="FG229" i="2"/>
  <c r="FK229" i="2"/>
  <c r="FA229" i="2"/>
  <c r="FL229" i="2"/>
  <c r="EW229" i="2"/>
  <c r="FJ229" i="2"/>
  <c r="FB184" i="2"/>
  <c r="FO184" i="2"/>
  <c r="EV184" i="2"/>
  <c r="FK184" i="2"/>
  <c r="FH184" i="2"/>
  <c r="FE184" i="2"/>
  <c r="FG184" i="2"/>
  <c r="EW184" i="2"/>
  <c r="FA184" i="2"/>
  <c r="ES184" i="2"/>
  <c r="FF184" i="2"/>
  <c r="FJ184" i="2"/>
  <c r="FL184" i="2"/>
  <c r="FI184" i="2"/>
  <c r="EY184" i="2"/>
  <c r="EX184" i="2"/>
  <c r="EU184" i="2"/>
  <c r="ER184" i="2"/>
  <c r="ET184" i="2"/>
  <c r="FN184" i="2"/>
  <c r="FD184" i="2"/>
  <c r="FC184" i="2"/>
  <c r="EZ184" i="2"/>
  <c r="FM184" i="2"/>
  <c r="FO209" i="2"/>
  <c r="FE209" i="2"/>
  <c r="FI209" i="2"/>
  <c r="FF209" i="2"/>
  <c r="ER209" i="2"/>
  <c r="EU209" i="2"/>
  <c r="EW209" i="2"/>
  <c r="FJ209" i="2"/>
  <c r="FG209" i="2"/>
  <c r="FK209" i="2"/>
  <c r="FA209" i="2"/>
  <c r="FL209" i="2"/>
  <c r="FB209" i="2"/>
  <c r="EY209" i="2"/>
  <c r="FH209" i="2"/>
  <c r="ES209" i="2"/>
  <c r="FD209" i="2"/>
  <c r="EX209" i="2"/>
  <c r="EV209" i="2"/>
  <c r="EZ209" i="2"/>
  <c r="ET209" i="2"/>
  <c r="FN209" i="2"/>
  <c r="FM209" i="2"/>
  <c r="FC209" i="2"/>
  <c r="FF220" i="2"/>
  <c r="FC220" i="2"/>
  <c r="EZ220" i="2"/>
  <c r="FO220" i="2"/>
  <c r="FL220" i="2"/>
  <c r="FI220" i="2"/>
  <c r="FK220" i="2"/>
  <c r="FH220" i="2"/>
  <c r="FE220" i="2"/>
  <c r="EW220" i="2"/>
  <c r="ET220" i="2"/>
  <c r="FN220" i="2"/>
  <c r="ES220" i="2"/>
  <c r="FM220" i="2"/>
  <c r="FJ220" i="2"/>
  <c r="FB220" i="2"/>
  <c r="EY220" i="2"/>
  <c r="EV220" i="2"/>
  <c r="EX220" i="2"/>
  <c r="EU220" i="2"/>
  <c r="ER220" i="2"/>
  <c r="FG220" i="2"/>
  <c r="FD220" i="2"/>
  <c r="FA220" i="2"/>
  <c r="EW195" i="2"/>
  <c r="FJ195" i="2"/>
  <c r="EU195" i="2"/>
  <c r="FF195" i="2"/>
  <c r="EV195" i="2"/>
  <c r="EZ195" i="2"/>
  <c r="FB195" i="2"/>
  <c r="ER195" i="2"/>
  <c r="FL195" i="2"/>
  <c r="FO195" i="2"/>
  <c r="FA195" i="2"/>
  <c r="EX195" i="2"/>
  <c r="FK195" i="2"/>
  <c r="FD195" i="2"/>
  <c r="ET195" i="2"/>
  <c r="ES195" i="2"/>
  <c r="FM195" i="2"/>
  <c r="FG195" i="2"/>
  <c r="FE195" i="2"/>
  <c r="FI195" i="2"/>
  <c r="FC195" i="2"/>
  <c r="FN195" i="2"/>
  <c r="EY195" i="2"/>
  <c r="FH195" i="2"/>
  <c r="EY205" i="2"/>
  <c r="FH205" i="2"/>
  <c r="FN205" i="2"/>
  <c r="EU205" i="2"/>
  <c r="EW205" i="2"/>
  <c r="FJ205" i="2"/>
  <c r="EZ205" i="2"/>
  <c r="FF205" i="2"/>
  <c r="ER205" i="2"/>
  <c r="FL205" i="2"/>
  <c r="FB205" i="2"/>
  <c r="FC205" i="2"/>
  <c r="FI205" i="2"/>
  <c r="FK205" i="2"/>
  <c r="FD205" i="2"/>
  <c r="EX205" i="2"/>
  <c r="EV205" i="2"/>
  <c r="ET205" i="2"/>
  <c r="FG205" i="2"/>
  <c r="ES205" i="2"/>
  <c r="FM205" i="2"/>
  <c r="FO205" i="2"/>
  <c r="FE205" i="2"/>
  <c r="FA205" i="2"/>
  <c r="ET185" i="2"/>
  <c r="FN185" i="2"/>
  <c r="FK185" i="2"/>
  <c r="FC185" i="2"/>
  <c r="EV185" i="2"/>
  <c r="EW185" i="2"/>
  <c r="EY185" i="2"/>
  <c r="ER185" i="2"/>
  <c r="ES185" i="2"/>
  <c r="FD185" i="2"/>
  <c r="FE185" i="2"/>
  <c r="FB185" i="2"/>
  <c r="FG185" i="2"/>
  <c r="EZ185" i="2"/>
  <c r="FA185" i="2"/>
  <c r="FL185" i="2"/>
  <c r="FM185" i="2"/>
  <c r="FJ185" i="2"/>
  <c r="FH185" i="2"/>
  <c r="FI185" i="2"/>
  <c r="FF185" i="2"/>
  <c r="EX185" i="2"/>
  <c r="EU185" i="2"/>
  <c r="FO185" i="2"/>
  <c r="ET189" i="2"/>
  <c r="FN189" i="2"/>
  <c r="FK189" i="2"/>
  <c r="FC189" i="2"/>
  <c r="EV189" i="2"/>
  <c r="EW189" i="2"/>
  <c r="EY189" i="2"/>
  <c r="ER189" i="2"/>
  <c r="ES189" i="2"/>
  <c r="FD189" i="2"/>
  <c r="FE189" i="2"/>
  <c r="FB189" i="2"/>
  <c r="FG189" i="2"/>
  <c r="EZ189" i="2"/>
  <c r="FA189" i="2"/>
  <c r="FL189" i="2"/>
  <c r="FM189" i="2"/>
  <c r="FJ189" i="2"/>
  <c r="FH189" i="2"/>
  <c r="FI189" i="2"/>
  <c r="FF189" i="2"/>
  <c r="EX189" i="2"/>
  <c r="EU189" i="2"/>
  <c r="FO189" i="2"/>
  <c r="EP241" i="2"/>
  <c r="EP176" i="2"/>
  <c r="EP239" i="2"/>
  <c r="EP175" i="2"/>
  <c r="EP215" i="2"/>
  <c r="EP221" i="2"/>
  <c r="EP210" i="2"/>
  <c r="EP252" i="2"/>
  <c r="EP207" i="2"/>
  <c r="EP219" i="2"/>
  <c r="EP214" i="2"/>
  <c r="EP183" i="2"/>
  <c r="EP242" i="2"/>
  <c r="EP211" i="2"/>
  <c r="EP178" i="2"/>
  <c r="EY202" i="2"/>
  <c r="FC202" i="2"/>
  <c r="FL202" i="2"/>
  <c r="FD202" i="2"/>
  <c r="FH202" i="2"/>
  <c r="FB202" i="2"/>
  <c r="EZ202" i="2"/>
  <c r="EW202" i="2"/>
  <c r="EX202" i="2"/>
  <c r="FI202" i="2"/>
  <c r="ET202" i="2"/>
  <c r="FG202" i="2"/>
  <c r="ER202" i="2"/>
  <c r="FE202" i="2"/>
  <c r="FF202" i="2"/>
  <c r="FA202" i="2"/>
  <c r="EU202" i="2"/>
  <c r="FO202" i="2"/>
  <c r="FM202" i="2"/>
  <c r="FN202" i="2"/>
  <c r="FK202" i="2"/>
  <c r="FJ202" i="2"/>
  <c r="EV202" i="2"/>
  <c r="ES202" i="2"/>
  <c r="ES243" i="2"/>
  <c r="FF243" i="2"/>
  <c r="FG243" i="2"/>
  <c r="FB243" i="2"/>
  <c r="ER243" i="2"/>
  <c r="FL243" i="2"/>
  <c r="FN243" i="2"/>
  <c r="FO243" i="2"/>
  <c r="FH243" i="2"/>
  <c r="FK243" i="2"/>
  <c r="EW243" i="2"/>
  <c r="ET243" i="2"/>
  <c r="EV243" i="2"/>
  <c r="EZ243" i="2"/>
  <c r="FM243" i="2"/>
  <c r="FE243" i="2"/>
  <c r="FI243" i="2"/>
  <c r="FC243" i="2"/>
  <c r="FA243" i="2"/>
  <c r="EX243" i="2"/>
  <c r="EY243" i="2"/>
  <c r="FJ243" i="2"/>
  <c r="EU243" i="2"/>
  <c r="FD243" i="2"/>
  <c r="EW200" i="2"/>
  <c r="FE200" i="2"/>
  <c r="FB200" i="2"/>
  <c r="FF200" i="2"/>
  <c r="FN200" i="2"/>
  <c r="ER200" i="2"/>
  <c r="EZ200" i="2"/>
  <c r="EY200" i="2"/>
  <c r="FH200" i="2"/>
  <c r="EU200" i="2"/>
  <c r="EV200" i="2"/>
  <c r="FC200" i="2"/>
  <c r="EX200" i="2"/>
  <c r="FK200" i="2"/>
  <c r="FD200" i="2"/>
  <c r="FG200" i="2"/>
  <c r="FA200" i="2"/>
  <c r="FM200" i="2"/>
  <c r="FO200" i="2"/>
  <c r="ET200" i="2"/>
  <c r="FJ200" i="2"/>
  <c r="FL200" i="2"/>
  <c r="ES200" i="2"/>
  <c r="FI200" i="2"/>
  <c r="ET248" i="2"/>
  <c r="FG248" i="2"/>
  <c r="FD248" i="2"/>
  <c r="FC248" i="2"/>
  <c r="ES248" i="2"/>
  <c r="FM248" i="2"/>
  <c r="FO248" i="2"/>
  <c r="FL248" i="2"/>
  <c r="FI248" i="2"/>
  <c r="FH248" i="2"/>
  <c r="EX248" i="2"/>
  <c r="EU248" i="2"/>
  <c r="EW248" i="2"/>
  <c r="FA248" i="2"/>
  <c r="FN248" i="2"/>
  <c r="FF248" i="2"/>
  <c r="FJ248" i="2"/>
  <c r="EZ248" i="2"/>
  <c r="FB248" i="2"/>
  <c r="EY248" i="2"/>
  <c r="EV248" i="2"/>
  <c r="FK248" i="2"/>
  <c r="ER248" i="2"/>
  <c r="FE248" i="2"/>
  <c r="EW203" i="2"/>
  <c r="FJ203" i="2"/>
  <c r="EU203" i="2"/>
  <c r="FF203" i="2"/>
  <c r="EV203" i="2"/>
  <c r="EZ203" i="2"/>
  <c r="FB203" i="2"/>
  <c r="ER203" i="2"/>
  <c r="FL203" i="2"/>
  <c r="FO203" i="2"/>
  <c r="FA203" i="2"/>
  <c r="EX203" i="2"/>
  <c r="FK203" i="2"/>
  <c r="FD203" i="2"/>
  <c r="ET203" i="2"/>
  <c r="ES203" i="2"/>
  <c r="FM203" i="2"/>
  <c r="FG203" i="2"/>
  <c r="FE203" i="2"/>
  <c r="FI203" i="2"/>
  <c r="FC203" i="2"/>
  <c r="FN203" i="2"/>
  <c r="EY203" i="2"/>
  <c r="FH203" i="2"/>
  <c r="EX233" i="2"/>
  <c r="FB233" i="2"/>
  <c r="FH233" i="2"/>
  <c r="FG233" i="2"/>
  <c r="FK233" i="2"/>
  <c r="EW233" i="2"/>
  <c r="EY233" i="2"/>
  <c r="EV233" i="2"/>
  <c r="FC233" i="2"/>
  <c r="FD233" i="2"/>
  <c r="ES233" i="2"/>
  <c r="ER233" i="2"/>
  <c r="EU233" i="2"/>
  <c r="FJ233" i="2"/>
  <c r="FE233" i="2"/>
  <c r="EZ233" i="2"/>
  <c r="FM233" i="2"/>
  <c r="FN233" i="2"/>
  <c r="FL233" i="2"/>
  <c r="FA233" i="2"/>
  <c r="FF233" i="2"/>
  <c r="FI233" i="2"/>
  <c r="ET233" i="2"/>
  <c r="FO233" i="2"/>
  <c r="FC197" i="2"/>
  <c r="FL197" i="2"/>
  <c r="EW197" i="2"/>
  <c r="FH197" i="2"/>
  <c r="FI197" i="2"/>
  <c r="FF197" i="2"/>
  <c r="FD197" i="2"/>
  <c r="EX197" i="2"/>
  <c r="FB197" i="2"/>
  <c r="ET197" i="2"/>
  <c r="FG197" i="2"/>
  <c r="FK197" i="2"/>
  <c r="FM197" i="2"/>
  <c r="FJ197" i="2"/>
  <c r="EV197" i="2"/>
  <c r="EY197" i="2"/>
  <c r="ER197" i="2"/>
  <c r="ES197" i="2"/>
  <c r="EU197" i="2"/>
  <c r="FO197" i="2"/>
  <c r="FE197" i="2"/>
  <c r="EZ197" i="2"/>
  <c r="FA197" i="2"/>
  <c r="FN197" i="2"/>
  <c r="FL188" i="2"/>
  <c r="FM188" i="2"/>
  <c r="ET188" i="2"/>
  <c r="EX188" i="2"/>
  <c r="EY188" i="2"/>
  <c r="ES188" i="2"/>
  <c r="ER188" i="2"/>
  <c r="FN188" i="2"/>
  <c r="EZ188" i="2"/>
  <c r="FJ188" i="2"/>
  <c r="FD188" i="2"/>
  <c r="EU188" i="2"/>
  <c r="FF188" i="2"/>
  <c r="FC188" i="2"/>
  <c r="EV188" i="2"/>
  <c r="FO188" i="2"/>
  <c r="FB188" i="2"/>
  <c r="FE188" i="2"/>
  <c r="FG188" i="2"/>
  <c r="FI188" i="2"/>
  <c r="FK188" i="2"/>
  <c r="EW188" i="2"/>
  <c r="FH188" i="2"/>
  <c r="FA188" i="2"/>
  <c r="ES244" i="2"/>
  <c r="FM244" i="2"/>
  <c r="FJ244" i="2"/>
  <c r="FB244" i="2"/>
  <c r="EY244" i="2"/>
  <c r="EV244" i="2"/>
  <c r="EX244" i="2"/>
  <c r="EU244" i="2"/>
  <c r="ER244" i="2"/>
  <c r="FG244" i="2"/>
  <c r="FD244" i="2"/>
  <c r="FA244" i="2"/>
  <c r="FF244" i="2"/>
  <c r="FC244" i="2"/>
  <c r="EZ244" i="2"/>
  <c r="FO244" i="2"/>
  <c r="FL244" i="2"/>
  <c r="FI244" i="2"/>
  <c r="FK244" i="2"/>
  <c r="FH244" i="2"/>
  <c r="FE244" i="2"/>
  <c r="EW244" i="2"/>
  <c r="ET244" i="2"/>
  <c r="FN244" i="2"/>
  <c r="EW198" i="2"/>
  <c r="EX198" i="2"/>
  <c r="EU198" i="2"/>
  <c r="FO198" i="2"/>
  <c r="FH198" i="2"/>
  <c r="EZ198" i="2"/>
  <c r="FF198" i="2"/>
  <c r="FC198" i="2"/>
  <c r="EV198" i="2"/>
  <c r="ES198" i="2"/>
  <c r="ET198" i="2"/>
  <c r="FE198" i="2"/>
  <c r="FK198" i="2"/>
  <c r="FD198" i="2"/>
  <c r="FA198" i="2"/>
  <c r="FB198" i="2"/>
  <c r="FM198" i="2"/>
  <c r="FN198" i="2"/>
  <c r="FL198" i="2"/>
  <c r="FI198" i="2"/>
  <c r="FJ198" i="2"/>
  <c r="FG198" i="2"/>
  <c r="EY198" i="2"/>
  <c r="ER198" i="2"/>
  <c r="ES212" i="2"/>
  <c r="EV212" i="2"/>
  <c r="FA212" i="2"/>
  <c r="FI212" i="2"/>
  <c r="EX212" i="2"/>
  <c r="FL212" i="2"/>
  <c r="EU212" i="2"/>
  <c r="FM212" i="2"/>
  <c r="FJ212" i="2"/>
  <c r="EZ212" i="2"/>
  <c r="FF212" i="2"/>
  <c r="EW212" i="2"/>
  <c r="FK212" i="2"/>
  <c r="FO212" i="2"/>
  <c r="ER212" i="2"/>
  <c r="ET212" i="2"/>
  <c r="FG212" i="2"/>
  <c r="FB212" i="2"/>
  <c r="FN212" i="2"/>
  <c r="EY212" i="2"/>
  <c r="FC212" i="2"/>
  <c r="FH212" i="2"/>
  <c r="FD212" i="2"/>
  <c r="FE212" i="2"/>
  <c r="EU245" i="2"/>
  <c r="FD245" i="2"/>
  <c r="FE245" i="2"/>
  <c r="EZ245" i="2"/>
  <c r="ET245" i="2"/>
  <c r="FN245" i="2"/>
  <c r="FL245" i="2"/>
  <c r="FM245" i="2"/>
  <c r="FJ245" i="2"/>
  <c r="FI245" i="2"/>
  <c r="EY245" i="2"/>
  <c r="ER245" i="2"/>
  <c r="EX245" i="2"/>
  <c r="FB245" i="2"/>
  <c r="FO245" i="2"/>
  <c r="FG245" i="2"/>
  <c r="FK245" i="2"/>
  <c r="FA245" i="2"/>
  <c r="FC245" i="2"/>
  <c r="EV245" i="2"/>
  <c r="EW245" i="2"/>
  <c r="FH245" i="2"/>
  <c r="ES245" i="2"/>
  <c r="FF245" i="2"/>
  <c r="FI227" i="2"/>
  <c r="FC227" i="2"/>
  <c r="EV227" i="2"/>
  <c r="EZ227" i="2"/>
  <c r="FM227" i="2"/>
  <c r="FE227" i="2"/>
  <c r="EU227" i="2"/>
  <c r="FD227" i="2"/>
  <c r="FA227" i="2"/>
  <c r="EX227" i="2"/>
  <c r="EY227" i="2"/>
  <c r="FJ227" i="2"/>
  <c r="FL227" i="2"/>
  <c r="ES227" i="2"/>
  <c r="FF227" i="2"/>
  <c r="FG227" i="2"/>
  <c r="FB227" i="2"/>
  <c r="ER227" i="2"/>
  <c r="ET227" i="2"/>
  <c r="FN227" i="2"/>
  <c r="FO227" i="2"/>
  <c r="FH227" i="2"/>
  <c r="FK227" i="2"/>
  <c r="EW227" i="2"/>
  <c r="FB226" i="2"/>
  <c r="FO226" i="2"/>
  <c r="ER226" i="2"/>
  <c r="FK226" i="2"/>
  <c r="EW226" i="2"/>
  <c r="FA226" i="2"/>
  <c r="FG226" i="2"/>
  <c r="EZ226" i="2"/>
  <c r="FF226" i="2"/>
  <c r="FL226" i="2"/>
  <c r="FI226" i="2"/>
  <c r="FJ226" i="2"/>
  <c r="FD226" i="2"/>
  <c r="FH226" i="2"/>
  <c r="FE226" i="2"/>
  <c r="FM226" i="2"/>
  <c r="EX226" i="2"/>
  <c r="EU226" i="2"/>
  <c r="ES226" i="2"/>
  <c r="ET226" i="2"/>
  <c r="FN226" i="2"/>
  <c r="EY226" i="2"/>
  <c r="FC226" i="2"/>
  <c r="EV226" i="2"/>
  <c r="FM247" i="2"/>
  <c r="FK247" i="2"/>
  <c r="EV247" i="2"/>
  <c r="FD247" i="2"/>
  <c r="FH247" i="2"/>
  <c r="FE247" i="2"/>
  <c r="EY247" i="2"/>
  <c r="FI247" i="2"/>
  <c r="ER247" i="2"/>
  <c r="EX247" i="2"/>
  <c r="EU247" i="2"/>
  <c r="FJ247" i="2"/>
  <c r="FL247" i="2"/>
  <c r="EW247" i="2"/>
  <c r="ET247" i="2"/>
  <c r="FG247" i="2"/>
  <c r="FF247" i="2"/>
  <c r="ES247" i="2"/>
  <c r="FA247" i="2"/>
  <c r="FN247" i="2"/>
  <c r="EZ247" i="2"/>
  <c r="FB247" i="2"/>
  <c r="FO247" i="2"/>
  <c r="FC247" i="2"/>
  <c r="FA231" i="2"/>
  <c r="FN231" i="2"/>
  <c r="EY231" i="2"/>
  <c r="FJ231" i="2"/>
  <c r="FK231" i="2"/>
  <c r="FD231" i="2"/>
  <c r="FF231" i="2"/>
  <c r="EV231" i="2"/>
  <c r="EZ231" i="2"/>
  <c r="ER231" i="2"/>
  <c r="FE231" i="2"/>
  <c r="FI231" i="2"/>
  <c r="FO231" i="2"/>
  <c r="FH231" i="2"/>
  <c r="EX231" i="2"/>
  <c r="EW231" i="2"/>
  <c r="ET231" i="2"/>
  <c r="EU231" i="2"/>
  <c r="ES231" i="2"/>
  <c r="FM231" i="2"/>
  <c r="FG231" i="2"/>
  <c r="FB231" i="2"/>
  <c r="FC231" i="2"/>
  <c r="FL231" i="2"/>
  <c r="FB224" i="2"/>
  <c r="FN224" i="2"/>
  <c r="ER224" i="2"/>
  <c r="FK224" i="2"/>
  <c r="FM224" i="2"/>
  <c r="FA224" i="2"/>
  <c r="FC224" i="2"/>
  <c r="FF224" i="2"/>
  <c r="EY224" i="2"/>
  <c r="ES224" i="2"/>
  <c r="EV224" i="2"/>
  <c r="EX224" i="2"/>
  <c r="FH224" i="2"/>
  <c r="FI224" i="2"/>
  <c r="FE224" i="2"/>
  <c r="ET224" i="2"/>
  <c r="EU224" i="2"/>
  <c r="FD224" i="2"/>
  <c r="FL224" i="2"/>
  <c r="FJ224" i="2"/>
  <c r="EW224" i="2"/>
  <c r="FG224" i="2"/>
  <c r="EZ224" i="2"/>
  <c r="FO224" i="2"/>
  <c r="EX216" i="2"/>
  <c r="FK216" i="2"/>
  <c r="ER216" i="2"/>
  <c r="FG216" i="2"/>
  <c r="EW216" i="2"/>
  <c r="FA216" i="2"/>
  <c r="FC216" i="2"/>
  <c r="ES216" i="2"/>
  <c r="FM216" i="2"/>
  <c r="FL216" i="2"/>
  <c r="FB216" i="2"/>
  <c r="EY216" i="2"/>
  <c r="FH216" i="2"/>
  <c r="FE216" i="2"/>
  <c r="EU216" i="2"/>
  <c r="ET216" i="2"/>
  <c r="FN216" i="2"/>
  <c r="FD216" i="2"/>
  <c r="FF216" i="2"/>
  <c r="FJ216" i="2"/>
  <c r="EZ216" i="2"/>
  <c r="FO216" i="2"/>
  <c r="EV216" i="2"/>
  <c r="FI216" i="2"/>
  <c r="ET177" i="2"/>
  <c r="EU177" i="2"/>
  <c r="FO177" i="2"/>
  <c r="FH177" i="2"/>
  <c r="EX177" i="2"/>
  <c r="EW177" i="2"/>
  <c r="FC177" i="2"/>
  <c r="FL177" i="2"/>
  <c r="ES177" i="2"/>
  <c r="FM177" i="2"/>
  <c r="FG177" i="2"/>
  <c r="FB177" i="2"/>
  <c r="FD177" i="2"/>
  <c r="FA177" i="2"/>
  <c r="FN177" i="2"/>
  <c r="EY177" i="2"/>
  <c r="FJ177" i="2"/>
  <c r="FK177" i="2"/>
  <c r="FI177" i="2"/>
  <c r="FF177" i="2"/>
  <c r="EV177" i="2"/>
  <c r="EZ177" i="2"/>
  <c r="ER177" i="2"/>
  <c r="FE177" i="2"/>
  <c r="FI240" i="2"/>
  <c r="FF240" i="2"/>
  <c r="FC240" i="2"/>
  <c r="EZ240" i="2"/>
  <c r="FO240" i="2"/>
  <c r="FL240" i="2"/>
  <c r="FN240" i="2"/>
  <c r="FK240" i="2"/>
  <c r="FH240" i="2"/>
  <c r="FE240" i="2"/>
  <c r="EW240" i="2"/>
  <c r="ET240" i="2"/>
  <c r="EY240" i="2"/>
  <c r="EV240" i="2"/>
  <c r="ES240" i="2"/>
  <c r="FM240" i="2"/>
  <c r="FJ240" i="2"/>
  <c r="FB240" i="2"/>
  <c r="FD240" i="2"/>
  <c r="FA240" i="2"/>
  <c r="EX240" i="2"/>
  <c r="EU240" i="2"/>
  <c r="ER240" i="2"/>
  <c r="FG240" i="2"/>
  <c r="EZ181" i="2"/>
  <c r="FF181" i="2"/>
  <c r="EV181" i="2"/>
  <c r="FB181" i="2"/>
  <c r="ET181" i="2"/>
  <c r="FE181" i="2"/>
  <c r="EU181" i="2"/>
  <c r="FO181" i="2"/>
  <c r="FH181" i="2"/>
  <c r="EX181" i="2"/>
  <c r="EW181" i="2"/>
  <c r="FJ181" i="2"/>
  <c r="ER181" i="2"/>
  <c r="FL181" i="2"/>
  <c r="FK181" i="2"/>
  <c r="FM181" i="2"/>
  <c r="FG181" i="2"/>
  <c r="FI181" i="2"/>
  <c r="FD181" i="2"/>
  <c r="FA181" i="2"/>
  <c r="FN181" i="2"/>
  <c r="EY181" i="2"/>
  <c r="FC181" i="2"/>
  <c r="ES181" i="2"/>
  <c r="FG206" i="2"/>
  <c r="EZ206" i="2"/>
  <c r="FM206" i="2"/>
  <c r="EX206" i="2"/>
  <c r="FI206" i="2"/>
  <c r="FJ206" i="2"/>
  <c r="FH206" i="2"/>
  <c r="FE206" i="2"/>
  <c r="EY206" i="2"/>
  <c r="FC206" i="2"/>
  <c r="EU206" i="2"/>
  <c r="FD206" i="2"/>
  <c r="ES206" i="2"/>
  <c r="ET206" i="2"/>
  <c r="FN206" i="2"/>
  <c r="FK206" i="2"/>
  <c r="EW206" i="2"/>
  <c r="EV206" i="2"/>
  <c r="FB206" i="2"/>
  <c r="FO206" i="2"/>
  <c r="ER206" i="2"/>
  <c r="FL206" i="2"/>
  <c r="FF206" i="2"/>
  <c r="FA206" i="2"/>
  <c r="EP235" i="2"/>
  <c r="EP193" i="2"/>
  <c r="EP187" i="2"/>
  <c r="EP236" i="2"/>
  <c r="EP179" i="2"/>
  <c r="EP222" i="2"/>
  <c r="EP213" i="2"/>
  <c r="EP251" i="2"/>
  <c r="EP208" i="2"/>
  <c r="EP192" i="2"/>
  <c r="EP228" i="2"/>
  <c r="EP199" i="2"/>
  <c r="EP234" i="2"/>
  <c r="EP250" i="2"/>
  <c r="EP194" i="2"/>
  <c r="EW191" i="2"/>
  <c r="FJ191" i="2"/>
  <c r="EU191" i="2"/>
  <c r="FF191" i="2"/>
  <c r="EV191" i="2"/>
  <c r="EZ191" i="2"/>
  <c r="FB191" i="2"/>
  <c r="ER191" i="2"/>
  <c r="FL191" i="2"/>
  <c r="FO191" i="2"/>
  <c r="FA191" i="2"/>
  <c r="EX191" i="2"/>
  <c r="FK191" i="2"/>
  <c r="FD191" i="2"/>
  <c r="ET191" i="2"/>
  <c r="ES191" i="2"/>
  <c r="FM191" i="2"/>
  <c r="FG191" i="2"/>
  <c r="FE191" i="2"/>
  <c r="FI191" i="2"/>
  <c r="FC191" i="2"/>
  <c r="FN191" i="2"/>
  <c r="EY191" i="2"/>
  <c r="FH191" i="2"/>
  <c r="EX237" i="2"/>
  <c r="FB237" i="2"/>
  <c r="FO237" i="2"/>
  <c r="FG237" i="2"/>
  <c r="FK237" i="2"/>
  <c r="FA237" i="2"/>
  <c r="FC237" i="2"/>
  <c r="EV237" i="2"/>
  <c r="EW237" i="2"/>
  <c r="FH237" i="2"/>
  <c r="ES237" i="2"/>
  <c r="FF237" i="2"/>
  <c r="EU237" i="2"/>
  <c r="FD237" i="2"/>
  <c r="FE237" i="2"/>
  <c r="EZ237" i="2"/>
  <c r="ET237" i="2"/>
  <c r="FN237" i="2"/>
  <c r="FL237" i="2"/>
  <c r="FM237" i="2"/>
  <c r="FJ237" i="2"/>
  <c r="FI237" i="2"/>
  <c r="EY237" i="2"/>
  <c r="ER237" i="2"/>
  <c r="FF182" i="2"/>
  <c r="FC182" i="2"/>
  <c r="EZ182" i="2"/>
  <c r="FO182" i="2"/>
  <c r="FL182" i="2"/>
  <c r="FI182" i="2"/>
  <c r="FK182" i="2"/>
  <c r="FH182" i="2"/>
  <c r="FE182" i="2"/>
  <c r="EW182" i="2"/>
  <c r="ET182" i="2"/>
  <c r="FN182" i="2"/>
  <c r="ES182" i="2"/>
  <c r="FM182" i="2"/>
  <c r="FJ182" i="2"/>
  <c r="FB182" i="2"/>
  <c r="EY182" i="2"/>
  <c r="EV182" i="2"/>
  <c r="EX182" i="2"/>
  <c r="EU182" i="2"/>
  <c r="ER182" i="2"/>
  <c r="FG182" i="2"/>
  <c r="FD182" i="2"/>
  <c r="FA182" i="2"/>
  <c r="EW172" i="2"/>
  <c r="FJ172" i="2"/>
  <c r="EU172" i="2"/>
  <c r="FC172" i="2"/>
  <c r="FF172" i="2"/>
  <c r="FG172" i="2"/>
  <c r="FK172" i="2"/>
  <c r="EV172" i="2"/>
  <c r="FL172" i="2"/>
  <c r="FO172" i="2"/>
  <c r="FD172" i="2"/>
  <c r="ET172" i="2"/>
  <c r="EX172" i="2"/>
  <c r="EY172" i="2"/>
  <c r="FB172" i="2"/>
  <c r="FA172" i="2"/>
  <c r="FM172" i="2"/>
  <c r="EZ172" i="2"/>
  <c r="FH172" i="2"/>
  <c r="FE172" i="2"/>
  <c r="FN172" i="2"/>
  <c r="FI172" i="2"/>
  <c r="ER172" i="2"/>
  <c r="ES172" i="2"/>
  <c r="GY513" i="2"/>
  <c r="GK513" i="2"/>
  <c r="GT513" i="2"/>
  <c r="GE513" i="2"/>
  <c r="GF513" i="2"/>
  <c r="FV513" i="2"/>
  <c r="GS513" i="2"/>
  <c r="GP513" i="2"/>
  <c r="GQ513" i="2"/>
  <c r="GD513" i="2"/>
  <c r="GB513" i="2"/>
  <c r="HD513" i="2"/>
  <c r="GN513" i="2"/>
  <c r="HG513" i="2"/>
  <c r="HA513" i="2"/>
  <c r="HH513" i="2"/>
  <c r="GL513" i="2"/>
  <c r="FX513" i="2"/>
  <c r="HB513" i="2"/>
  <c r="HI513" i="2"/>
  <c r="HF513" i="2"/>
  <c r="GJ513" i="2"/>
  <c r="GV513" i="2"/>
  <c r="GW513" i="2"/>
  <c r="GG513" i="2"/>
  <c r="HC513" i="2"/>
  <c r="GM513" i="2"/>
  <c r="FZ513" i="2"/>
  <c r="HE513" i="2"/>
  <c r="GA513" i="2"/>
  <c r="FW513" i="2"/>
  <c r="GR513" i="2"/>
  <c r="GO513" i="2"/>
  <c r="GU513" i="2"/>
  <c r="GH513" i="2"/>
  <c r="GZ513" i="2"/>
  <c r="FY513" i="2"/>
  <c r="GX513" i="2"/>
  <c r="GI513" i="2"/>
  <c r="GC513" i="2"/>
  <c r="GC308" i="2"/>
  <c r="GD308" i="2" s="1"/>
  <c r="GC353" i="2"/>
  <c r="GC307" i="2"/>
  <c r="GD307" i="2" s="1"/>
  <c r="GC360" i="2"/>
  <c r="GD360" i="2" s="1"/>
  <c r="GC320" i="2"/>
  <c r="GD320" i="2" s="1"/>
  <c r="GC319" i="2"/>
  <c r="GC374" i="2"/>
  <c r="GC401" i="2"/>
  <c r="GC329" i="2"/>
  <c r="GD329" i="2" s="1"/>
  <c r="GC326" i="2"/>
  <c r="GC362" i="2"/>
  <c r="GD362" i="2" s="1"/>
  <c r="GE362" i="2" s="1"/>
  <c r="GC349" i="2"/>
  <c r="GC346" i="2"/>
  <c r="GC352" i="2"/>
  <c r="GC313" i="2"/>
  <c r="GD313" i="2" s="1"/>
  <c r="GC361" i="2"/>
  <c r="GC348" i="2"/>
  <c r="GD348" i="2" s="1"/>
  <c r="GE348" i="2" s="1"/>
  <c r="GC366" i="2"/>
  <c r="GC381" i="2"/>
  <c r="GD381" i="2" s="1"/>
  <c r="GC383" i="2"/>
  <c r="GC379" i="2"/>
  <c r="GC336" i="2"/>
  <c r="GC330" i="2"/>
  <c r="GD330" i="2" s="1"/>
  <c r="GC382" i="2"/>
  <c r="GD382" i="2" s="1"/>
  <c r="GC367" i="2"/>
  <c r="GD367" i="2" s="1"/>
  <c r="GC344" i="2"/>
  <c r="GC317" i="2"/>
  <c r="GC345" i="2"/>
  <c r="GC402" i="2"/>
  <c r="GD402" i="2" s="1"/>
  <c r="GC386" i="2"/>
  <c r="GC328" i="2"/>
  <c r="GC365" i="2"/>
  <c r="HG506" i="2"/>
  <c r="GX506" i="2"/>
  <c r="GP506" i="2"/>
  <c r="GH506" i="2"/>
  <c r="GG506" i="2"/>
  <c r="HF506" i="2"/>
  <c r="HH506" i="2"/>
  <c r="FX506" i="2"/>
  <c r="GZ506" i="2"/>
  <c r="GB506" i="2"/>
  <c r="HE506" i="2"/>
  <c r="HD506" i="2"/>
  <c r="GU506" i="2"/>
  <c r="GA506" i="2"/>
  <c r="FY506" i="2"/>
  <c r="GJ506" i="2"/>
  <c r="FV506" i="2"/>
  <c r="GN506" i="2"/>
  <c r="FZ506" i="2"/>
  <c r="GL506" i="2"/>
  <c r="GE506" i="2"/>
  <c r="GQ506" i="2"/>
  <c r="GC506" i="2"/>
  <c r="GY506" i="2"/>
  <c r="GW506" i="2"/>
  <c r="GO506" i="2"/>
  <c r="HI506" i="2"/>
  <c r="GF506" i="2"/>
  <c r="GS506" i="2"/>
  <c r="GR506" i="2"/>
  <c r="HA506" i="2"/>
  <c r="GD506" i="2"/>
  <c r="GT506" i="2"/>
  <c r="GV506" i="2"/>
  <c r="GK506" i="2"/>
  <c r="GI506" i="2"/>
  <c r="GM506" i="2"/>
  <c r="HB506" i="2"/>
  <c r="FW506" i="2"/>
  <c r="HC506" i="2"/>
  <c r="GC394" i="2"/>
  <c r="GC351" i="2"/>
  <c r="GD351" i="2" s="1"/>
  <c r="GE351" i="2" s="1"/>
  <c r="GC372" i="2"/>
  <c r="GD372" i="2" s="1"/>
  <c r="GC385" i="2"/>
  <c r="GC332" i="2"/>
  <c r="GD332" i="2" s="1"/>
  <c r="GC370" i="2"/>
  <c r="GD370" i="2" s="1"/>
  <c r="GC397" i="2"/>
  <c r="GC333" i="2"/>
  <c r="GD333" i="2" s="1"/>
  <c r="GC334" i="2"/>
  <c r="GD334" i="2" s="1"/>
  <c r="GC376" i="2"/>
  <c r="GD376" i="2" s="1"/>
  <c r="GC388" i="2"/>
  <c r="GC339" i="2"/>
  <c r="GC342" i="2"/>
  <c r="GD342" i="2" s="1"/>
  <c r="GC380" i="2"/>
  <c r="GD380" i="2" s="1"/>
  <c r="GC340" i="2"/>
  <c r="GC324" i="2"/>
  <c r="GD324" i="2" s="1"/>
  <c r="GC357" i="2"/>
  <c r="GD357" i="2" s="1"/>
  <c r="GC354" i="2"/>
  <c r="GC310" i="2"/>
  <c r="GD310" i="2" s="1"/>
  <c r="FS457" i="2"/>
  <c r="FT457" i="2" s="1"/>
  <c r="GC392" i="2"/>
  <c r="GD392" i="2" s="1"/>
  <c r="GE392" i="2" s="1"/>
  <c r="GA405" i="2"/>
  <c r="GB304" i="2"/>
  <c r="GC400" i="2"/>
  <c r="GD400" i="2" s="1"/>
  <c r="GC321" i="2"/>
  <c r="GD321" i="2" s="1"/>
  <c r="GC335" i="2"/>
  <c r="GD335" i="2" s="1"/>
  <c r="GC395" i="2"/>
  <c r="GD395" i="2" s="1"/>
  <c r="GC338" i="2"/>
  <c r="GD338" i="2" s="1"/>
  <c r="GC312" i="2"/>
  <c r="GC396" i="2"/>
  <c r="GD396" i="2" s="1"/>
  <c r="GC356" i="2"/>
  <c r="GD356" i="2" s="1"/>
  <c r="GE356" i="2" s="1"/>
  <c r="GC403" i="2"/>
  <c r="GD403" i="2" s="1"/>
  <c r="GE403" i="2" s="1"/>
  <c r="GF403" i="2" s="1"/>
  <c r="GC389" i="2"/>
  <c r="GD389" i="2" s="1"/>
  <c r="GC375" i="2"/>
  <c r="GC371" i="2"/>
  <c r="GD371" i="2" s="1"/>
  <c r="GC387" i="2"/>
  <c r="GD387" i="2" s="1"/>
  <c r="GC398" i="2"/>
  <c r="GD398" i="2" s="1"/>
  <c r="GC306" i="2"/>
  <c r="GD306" i="2" s="1"/>
  <c r="GE306" i="2" s="1"/>
  <c r="GF306" i="2" s="1"/>
  <c r="GC305" i="2"/>
  <c r="GD305" i="2" s="1"/>
  <c r="GE305" i="2" s="1"/>
  <c r="GC373" i="2"/>
  <c r="GD373" i="2" s="1"/>
  <c r="GC359" i="2"/>
  <c r="GC384" i="2"/>
  <c r="GD384" i="2" s="1"/>
  <c r="GC309" i="2"/>
  <c r="GD309" i="2" s="1"/>
  <c r="GC497" i="2"/>
  <c r="FX497" i="2"/>
  <c r="GP497" i="2"/>
  <c r="FZ497" i="2"/>
  <c r="GD497" i="2"/>
  <c r="GQ497" i="2"/>
  <c r="HF497" i="2"/>
  <c r="HC497" i="2"/>
  <c r="GA497" i="2"/>
  <c r="GV497" i="2"/>
  <c r="GU497" i="2"/>
  <c r="GB497" i="2"/>
  <c r="FY497" i="2"/>
  <c r="HH497" i="2"/>
  <c r="GJ497" i="2"/>
  <c r="GW497" i="2"/>
  <c r="GL497" i="2"/>
  <c r="GK497" i="2"/>
  <c r="GY497" i="2"/>
  <c r="GM497" i="2"/>
  <c r="GH497" i="2"/>
  <c r="GI497" i="2"/>
  <c r="GS497" i="2"/>
  <c r="FW497" i="2"/>
  <c r="HI497" i="2"/>
  <c r="GT497" i="2"/>
  <c r="GF497" i="2"/>
  <c r="GE497" i="2"/>
  <c r="GN497" i="2"/>
  <c r="HB497" i="2"/>
  <c r="GO497" i="2"/>
  <c r="HG497" i="2"/>
  <c r="GR497" i="2"/>
  <c r="GX497" i="2"/>
  <c r="HA497" i="2"/>
  <c r="GZ497" i="2"/>
  <c r="HD497" i="2"/>
  <c r="HE497" i="2"/>
  <c r="FV497" i="2"/>
  <c r="GG497" i="2"/>
  <c r="GC323" i="2"/>
  <c r="GD323" i="2" s="1"/>
  <c r="GC358" i="2"/>
  <c r="GC318" i="2"/>
  <c r="GD318" i="2" s="1"/>
  <c r="GC368" i="2"/>
  <c r="GD368" i="2" s="1"/>
  <c r="GE368" i="2" s="1"/>
  <c r="GC390" i="2"/>
  <c r="GC350" i="2"/>
  <c r="GD350" i="2" s="1"/>
  <c r="GE350" i="2" s="1"/>
  <c r="GF350" i="2" s="1"/>
  <c r="GC337" i="2"/>
  <c r="GD337" i="2" s="1"/>
  <c r="GC399" i="2"/>
  <c r="GD399" i="2" s="1"/>
  <c r="GE399" i="2" s="1"/>
  <c r="GC363" i="2"/>
  <c r="GD363" i="2" s="1"/>
  <c r="GE363" i="2" s="1"/>
  <c r="GF363" i="2" s="1"/>
  <c r="GC314" i="2"/>
  <c r="GD314" i="2" s="1"/>
  <c r="GE314" i="2" s="1"/>
  <c r="GC331" i="2"/>
  <c r="GD331" i="2" s="1"/>
  <c r="GC355" i="2"/>
  <c r="GC341" i="2"/>
  <c r="GD341" i="2" s="1"/>
  <c r="GC391" i="2"/>
  <c r="GC325" i="2"/>
  <c r="GD325" i="2" s="1"/>
  <c r="GC327" i="2"/>
  <c r="GD327" i="2" s="1"/>
  <c r="GC378" i="2"/>
  <c r="GD378" i="2" s="1"/>
  <c r="GC369" i="2"/>
  <c r="GD369" i="2" s="1"/>
  <c r="GE369" i="2" s="1"/>
  <c r="GF369" i="2" s="1"/>
  <c r="GC393" i="2"/>
  <c r="GD393" i="2" s="1"/>
  <c r="GC377" i="2"/>
  <c r="GC343" i="2"/>
  <c r="GD343" i="2" s="1"/>
  <c r="GK492" i="2"/>
  <c r="GU492" i="2"/>
  <c r="FV492" i="2"/>
  <c r="FX492" i="2"/>
  <c r="GJ492" i="2"/>
  <c r="GX492" i="2"/>
  <c r="HC492" i="2"/>
  <c r="HF492" i="2"/>
  <c r="GR492" i="2"/>
  <c r="GY492" i="2"/>
  <c r="GH492" i="2"/>
  <c r="GB492" i="2"/>
  <c r="HI492" i="2"/>
  <c r="GT492" i="2"/>
  <c r="HA492" i="2"/>
  <c r="HH492" i="2"/>
  <c r="GZ492" i="2"/>
  <c r="GA492" i="2"/>
  <c r="GM492" i="2"/>
  <c r="GI492" i="2"/>
  <c r="GP492" i="2"/>
  <c r="GW492" i="2"/>
  <c r="HB492" i="2"/>
  <c r="GG492" i="2"/>
  <c r="HG492" i="2"/>
  <c r="HD492" i="2"/>
  <c r="FY492" i="2"/>
  <c r="GS492" i="2"/>
  <c r="HE492" i="2"/>
  <c r="GO492" i="2"/>
  <c r="GE492" i="2"/>
  <c r="GC492" i="2"/>
  <c r="GD492" i="2"/>
  <c r="GL492" i="2"/>
  <c r="GV492" i="2"/>
  <c r="GN492" i="2"/>
  <c r="GQ492" i="2"/>
  <c r="FZ492" i="2"/>
  <c r="FW492" i="2"/>
  <c r="GF492" i="2"/>
  <c r="GC322" i="2"/>
  <c r="GD322" i="2" s="1"/>
  <c r="GE322" i="2" s="1"/>
  <c r="GC316" i="2"/>
  <c r="GD316" i="2" s="1"/>
  <c r="GE316" i="2" s="1"/>
  <c r="GC364" i="2"/>
  <c r="GD364" i="2" s="1"/>
  <c r="GC315" i="2"/>
  <c r="GD315" i="2" s="1"/>
  <c r="GC311" i="2"/>
  <c r="GC347" i="2"/>
  <c r="GD347" i="2" s="1"/>
  <c r="FD234" i="2" l="1"/>
  <c r="FA234" i="2"/>
  <c r="FB234" i="2"/>
  <c r="FM234" i="2"/>
  <c r="FN234" i="2"/>
  <c r="FK234" i="2"/>
  <c r="FI234" i="2"/>
  <c r="FJ234" i="2"/>
  <c r="FG234" i="2"/>
  <c r="EY234" i="2"/>
  <c r="ER234" i="2"/>
  <c r="FL234" i="2"/>
  <c r="EU234" i="2"/>
  <c r="FO234" i="2"/>
  <c r="FH234" i="2"/>
  <c r="EZ234" i="2"/>
  <c r="EW234" i="2"/>
  <c r="EX234" i="2"/>
  <c r="EV234" i="2"/>
  <c r="ES234" i="2"/>
  <c r="ET234" i="2"/>
  <c r="FE234" i="2"/>
  <c r="FF234" i="2"/>
  <c r="FC234" i="2"/>
  <c r="ET208" i="2"/>
  <c r="FG208" i="2"/>
  <c r="FD208" i="2"/>
  <c r="FC208" i="2"/>
  <c r="ES208" i="2"/>
  <c r="FM208" i="2"/>
  <c r="FO208" i="2"/>
  <c r="FL208" i="2"/>
  <c r="FI208" i="2"/>
  <c r="FH208" i="2"/>
  <c r="EX208" i="2"/>
  <c r="EU208" i="2"/>
  <c r="EW208" i="2"/>
  <c r="FA208" i="2"/>
  <c r="FN208" i="2"/>
  <c r="FF208" i="2"/>
  <c r="FJ208" i="2"/>
  <c r="EZ208" i="2"/>
  <c r="FB208" i="2"/>
  <c r="EY208" i="2"/>
  <c r="EV208" i="2"/>
  <c r="FK208" i="2"/>
  <c r="ER208" i="2"/>
  <c r="FE208" i="2"/>
  <c r="ER179" i="2"/>
  <c r="ES179" i="2"/>
  <c r="FM179" i="2"/>
  <c r="FO179" i="2"/>
  <c r="FE179" i="2"/>
  <c r="EZ179" i="2"/>
  <c r="FA179" i="2"/>
  <c r="EX179" i="2"/>
  <c r="EU179" i="2"/>
  <c r="EW179" i="2"/>
  <c r="FH179" i="2"/>
  <c r="FI179" i="2"/>
  <c r="FF179" i="2"/>
  <c r="FC179" i="2"/>
  <c r="FL179" i="2"/>
  <c r="FB179" i="2"/>
  <c r="ET179" i="2"/>
  <c r="FG179" i="2"/>
  <c r="FK179" i="2"/>
  <c r="FD179" i="2"/>
  <c r="FJ179" i="2"/>
  <c r="EV179" i="2"/>
  <c r="EY179" i="2"/>
  <c r="FN179" i="2"/>
  <c r="EW235" i="2"/>
  <c r="FJ235" i="2"/>
  <c r="EU235" i="2"/>
  <c r="FF235" i="2"/>
  <c r="EV235" i="2"/>
  <c r="EZ235" i="2"/>
  <c r="FB235" i="2"/>
  <c r="ER235" i="2"/>
  <c r="FL235" i="2"/>
  <c r="FO235" i="2"/>
  <c r="FA235" i="2"/>
  <c r="EX235" i="2"/>
  <c r="FK235" i="2"/>
  <c r="FD235" i="2"/>
  <c r="ET235" i="2"/>
  <c r="ES235" i="2"/>
  <c r="FM235" i="2"/>
  <c r="FG235" i="2"/>
  <c r="FE235" i="2"/>
  <c r="FI235" i="2"/>
  <c r="FC235" i="2"/>
  <c r="FN235" i="2"/>
  <c r="EY235" i="2"/>
  <c r="FH235" i="2"/>
  <c r="EY183" i="2"/>
  <c r="FH183" i="2"/>
  <c r="ES183" i="2"/>
  <c r="FD183" i="2"/>
  <c r="EX183" i="2"/>
  <c r="FB183" i="2"/>
  <c r="EZ183" i="2"/>
  <c r="ET183" i="2"/>
  <c r="FN183" i="2"/>
  <c r="FM183" i="2"/>
  <c r="FC183" i="2"/>
  <c r="EV183" i="2"/>
  <c r="FI183" i="2"/>
  <c r="FF183" i="2"/>
  <c r="ER183" i="2"/>
  <c r="EU183" i="2"/>
  <c r="FO183" i="2"/>
  <c r="FE183" i="2"/>
  <c r="FG183" i="2"/>
  <c r="FK183" i="2"/>
  <c r="FA183" i="2"/>
  <c r="FL183" i="2"/>
  <c r="EW183" i="2"/>
  <c r="FJ183" i="2"/>
  <c r="FL252" i="2"/>
  <c r="FI252" i="2"/>
  <c r="EY252" i="2"/>
  <c r="EX252" i="2"/>
  <c r="EU252" i="2"/>
  <c r="ER252" i="2"/>
  <c r="ET252" i="2"/>
  <c r="FN252" i="2"/>
  <c r="FD252" i="2"/>
  <c r="FC252" i="2"/>
  <c r="EZ252" i="2"/>
  <c r="FM252" i="2"/>
  <c r="FB252" i="2"/>
  <c r="FO252" i="2"/>
  <c r="EV252" i="2"/>
  <c r="FK252" i="2"/>
  <c r="FH252" i="2"/>
  <c r="FE252" i="2"/>
  <c r="FG252" i="2"/>
  <c r="EW252" i="2"/>
  <c r="FA252" i="2"/>
  <c r="ES252" i="2"/>
  <c r="FF252" i="2"/>
  <c r="FJ252" i="2"/>
  <c r="EX175" i="2"/>
  <c r="FB175" i="2"/>
  <c r="FO175" i="2"/>
  <c r="FG175" i="2"/>
  <c r="FK175" i="2"/>
  <c r="FC175" i="2"/>
  <c r="EV175" i="2"/>
  <c r="EW175" i="2"/>
  <c r="FH175" i="2"/>
  <c r="ES175" i="2"/>
  <c r="FF175" i="2"/>
  <c r="EU175" i="2"/>
  <c r="FD175" i="2"/>
  <c r="FE175" i="2"/>
  <c r="EZ175" i="2"/>
  <c r="ET175" i="2"/>
  <c r="FN175" i="2"/>
  <c r="FA175" i="2"/>
  <c r="FL175" i="2"/>
  <c r="FM175" i="2"/>
  <c r="FJ175" i="2"/>
  <c r="FI175" i="2"/>
  <c r="EY175" i="2"/>
  <c r="ER175" i="2"/>
  <c r="FA199" i="2"/>
  <c r="FM199" i="2"/>
  <c r="EU199" i="2"/>
  <c r="FJ199" i="2"/>
  <c r="FL199" i="2"/>
  <c r="EZ199" i="2"/>
  <c r="FB199" i="2"/>
  <c r="FE199" i="2"/>
  <c r="EX199" i="2"/>
  <c r="ER199" i="2"/>
  <c r="EY199" i="2"/>
  <c r="EW199" i="2"/>
  <c r="FK199" i="2"/>
  <c r="FH199" i="2"/>
  <c r="FD199" i="2"/>
  <c r="ES199" i="2"/>
  <c r="ET199" i="2"/>
  <c r="FG199" i="2"/>
  <c r="FO199" i="2"/>
  <c r="FI199" i="2"/>
  <c r="EV199" i="2"/>
  <c r="FF199" i="2"/>
  <c r="FC199" i="2"/>
  <c r="FN199" i="2"/>
  <c r="ET251" i="2"/>
  <c r="EU251" i="2"/>
  <c r="FO251" i="2"/>
  <c r="FH251" i="2"/>
  <c r="EX251" i="2"/>
  <c r="EW251" i="2"/>
  <c r="FC251" i="2"/>
  <c r="FL251" i="2"/>
  <c r="ES251" i="2"/>
  <c r="FM251" i="2"/>
  <c r="FG251" i="2"/>
  <c r="FB251" i="2"/>
  <c r="FD251" i="2"/>
  <c r="FA251" i="2"/>
  <c r="FN251" i="2"/>
  <c r="EY251" i="2"/>
  <c r="FJ251" i="2"/>
  <c r="FK251" i="2"/>
  <c r="FI251" i="2"/>
  <c r="FF251" i="2"/>
  <c r="EV251" i="2"/>
  <c r="EZ251" i="2"/>
  <c r="ER251" i="2"/>
  <c r="FE251" i="2"/>
  <c r="EW236" i="2"/>
  <c r="FE236" i="2"/>
  <c r="FB236" i="2"/>
  <c r="FF236" i="2"/>
  <c r="FN236" i="2"/>
  <c r="ER236" i="2"/>
  <c r="EZ236" i="2"/>
  <c r="EY236" i="2"/>
  <c r="FH236" i="2"/>
  <c r="EU236" i="2"/>
  <c r="EV236" i="2"/>
  <c r="FC236" i="2"/>
  <c r="EX236" i="2"/>
  <c r="FK236" i="2"/>
  <c r="FD236" i="2"/>
  <c r="FG236" i="2"/>
  <c r="FA236" i="2"/>
  <c r="FM236" i="2"/>
  <c r="FO236" i="2"/>
  <c r="ET236" i="2"/>
  <c r="FJ236" i="2"/>
  <c r="FL236" i="2"/>
  <c r="ES236" i="2"/>
  <c r="FI236" i="2"/>
  <c r="ET178" i="2"/>
  <c r="FG178" i="2"/>
  <c r="FD178" i="2"/>
  <c r="FC178" i="2"/>
  <c r="ES178" i="2"/>
  <c r="FM178" i="2"/>
  <c r="FO178" i="2"/>
  <c r="FL178" i="2"/>
  <c r="FI178" i="2"/>
  <c r="FH178" i="2"/>
  <c r="EX178" i="2"/>
  <c r="EU178" i="2"/>
  <c r="EW178" i="2"/>
  <c r="FA178" i="2"/>
  <c r="FN178" i="2"/>
  <c r="FF178" i="2"/>
  <c r="FJ178" i="2"/>
  <c r="EZ178" i="2"/>
  <c r="FB178" i="2"/>
  <c r="EY178" i="2"/>
  <c r="EV178" i="2"/>
  <c r="FK178" i="2"/>
  <c r="ER178" i="2"/>
  <c r="FE178" i="2"/>
  <c r="FI214" i="2"/>
  <c r="ER214" i="2"/>
  <c r="FF214" i="2"/>
  <c r="ES214" i="2"/>
  <c r="FD214" i="2"/>
  <c r="FM214" i="2"/>
  <c r="FO214" i="2"/>
  <c r="FA214" i="2"/>
  <c r="FL214" i="2"/>
  <c r="FC214" i="2"/>
  <c r="FN214" i="2"/>
  <c r="FJ214" i="2"/>
  <c r="ET214" i="2"/>
  <c r="EX214" i="2"/>
  <c r="FK214" i="2"/>
  <c r="FH214" i="2"/>
  <c r="EV214" i="2"/>
  <c r="FB214" i="2"/>
  <c r="FG214" i="2"/>
  <c r="EZ214" i="2"/>
  <c r="FE214" i="2"/>
  <c r="EY214" i="2"/>
  <c r="EW214" i="2"/>
  <c r="EU214" i="2"/>
  <c r="FD210" i="2"/>
  <c r="FA210" i="2"/>
  <c r="FB210" i="2"/>
  <c r="FM210" i="2"/>
  <c r="FN210" i="2"/>
  <c r="FK210" i="2"/>
  <c r="FI210" i="2"/>
  <c r="FJ210" i="2"/>
  <c r="FG210" i="2"/>
  <c r="EY210" i="2"/>
  <c r="ER210" i="2"/>
  <c r="FL210" i="2"/>
  <c r="EU210" i="2"/>
  <c r="FO210" i="2"/>
  <c r="FH210" i="2"/>
  <c r="EZ210" i="2"/>
  <c r="EW210" i="2"/>
  <c r="EX210" i="2"/>
  <c r="EV210" i="2"/>
  <c r="ES210" i="2"/>
  <c r="ET210" i="2"/>
  <c r="FE210" i="2"/>
  <c r="FF210" i="2"/>
  <c r="FC210" i="2"/>
  <c r="FI239" i="2"/>
  <c r="FO239" i="2"/>
  <c r="ER239" i="2"/>
  <c r="EZ239" i="2"/>
  <c r="FL239" i="2"/>
  <c r="FA239" i="2"/>
  <c r="EU239" i="2"/>
  <c r="FM239" i="2"/>
  <c r="EV239" i="2"/>
  <c r="ET239" i="2"/>
  <c r="EY239" i="2"/>
  <c r="FN239" i="2"/>
  <c r="FH239" i="2"/>
  <c r="ES239" i="2"/>
  <c r="EX239" i="2"/>
  <c r="FC239" i="2"/>
  <c r="FB239" i="2"/>
  <c r="EW239" i="2"/>
  <c r="FE239" i="2"/>
  <c r="FJ239" i="2"/>
  <c r="FD239" i="2"/>
  <c r="FF239" i="2"/>
  <c r="FK239" i="2"/>
  <c r="FG239" i="2"/>
  <c r="FD194" i="2"/>
  <c r="FI194" i="2"/>
  <c r="EX194" i="2"/>
  <c r="FM194" i="2"/>
  <c r="FC194" i="2"/>
  <c r="FG194" i="2"/>
  <c r="FE194" i="2"/>
  <c r="ER194" i="2"/>
  <c r="FH194" i="2"/>
  <c r="EY194" i="2"/>
  <c r="EU194" i="2"/>
  <c r="FK194" i="2"/>
  <c r="FN194" i="2"/>
  <c r="FO194" i="2"/>
  <c r="EZ194" i="2"/>
  <c r="EV194" i="2"/>
  <c r="EW194" i="2"/>
  <c r="ET194" i="2"/>
  <c r="FB194" i="2"/>
  <c r="FL194" i="2"/>
  <c r="FJ194" i="2"/>
  <c r="ES194" i="2"/>
  <c r="FF194" i="2"/>
  <c r="FA194" i="2"/>
  <c r="ET228" i="2"/>
  <c r="FG228" i="2"/>
  <c r="FD228" i="2"/>
  <c r="FC228" i="2"/>
  <c r="ES228" i="2"/>
  <c r="FM228" i="2"/>
  <c r="FO228" i="2"/>
  <c r="FL228" i="2"/>
  <c r="FI228" i="2"/>
  <c r="FH228" i="2"/>
  <c r="EX228" i="2"/>
  <c r="EU228" i="2"/>
  <c r="EW228" i="2"/>
  <c r="FA228" i="2"/>
  <c r="FN228" i="2"/>
  <c r="FF228" i="2"/>
  <c r="FJ228" i="2"/>
  <c r="EZ228" i="2"/>
  <c r="FB228" i="2"/>
  <c r="EY228" i="2"/>
  <c r="EV228" i="2"/>
  <c r="FK228" i="2"/>
  <c r="ER228" i="2"/>
  <c r="FE228" i="2"/>
  <c r="EY213" i="2"/>
  <c r="FH213" i="2"/>
  <c r="ES213" i="2"/>
  <c r="FD213" i="2"/>
  <c r="EX213" i="2"/>
  <c r="FB213" i="2"/>
  <c r="EZ213" i="2"/>
  <c r="ET213" i="2"/>
  <c r="FN213" i="2"/>
  <c r="FM213" i="2"/>
  <c r="FC213" i="2"/>
  <c r="EV213" i="2"/>
  <c r="FI213" i="2"/>
  <c r="FF213" i="2"/>
  <c r="ER213" i="2"/>
  <c r="EU213" i="2"/>
  <c r="FO213" i="2"/>
  <c r="FE213" i="2"/>
  <c r="FG213" i="2"/>
  <c r="FK213" i="2"/>
  <c r="FA213" i="2"/>
  <c r="FL213" i="2"/>
  <c r="EW213" i="2"/>
  <c r="FJ213" i="2"/>
  <c r="EW187" i="2"/>
  <c r="FJ187" i="2"/>
  <c r="FG187" i="2"/>
  <c r="FF187" i="2"/>
  <c r="EZ187" i="2"/>
  <c r="FL187" i="2"/>
  <c r="FN187" i="2"/>
  <c r="ES187" i="2"/>
  <c r="FI187" i="2"/>
  <c r="FO187" i="2"/>
  <c r="ER187" i="2"/>
  <c r="FH187" i="2"/>
  <c r="EV187" i="2"/>
  <c r="FD187" i="2"/>
  <c r="FA187" i="2"/>
  <c r="FE187" i="2"/>
  <c r="FM187" i="2"/>
  <c r="EU187" i="2"/>
  <c r="FC187" i="2"/>
  <c r="EX187" i="2"/>
  <c r="FK187" i="2"/>
  <c r="ET187" i="2"/>
  <c r="EY187" i="2"/>
  <c r="FB187" i="2"/>
  <c r="EZ211" i="2"/>
  <c r="EW211" i="2"/>
  <c r="FJ211" i="2"/>
  <c r="EU211" i="2"/>
  <c r="FF211" i="2"/>
  <c r="EV211" i="2"/>
  <c r="EX211" i="2"/>
  <c r="FB211" i="2"/>
  <c r="ER211" i="2"/>
  <c r="FL211" i="2"/>
  <c r="FO211" i="2"/>
  <c r="FA211" i="2"/>
  <c r="FM211" i="2"/>
  <c r="FG211" i="2"/>
  <c r="FK211" i="2"/>
  <c r="FD211" i="2"/>
  <c r="ET211" i="2"/>
  <c r="ES211" i="2"/>
  <c r="EY211" i="2"/>
  <c r="FH211" i="2"/>
  <c r="FE211" i="2"/>
  <c r="FI211" i="2"/>
  <c r="FC211" i="2"/>
  <c r="FN211" i="2"/>
  <c r="ET219" i="2"/>
  <c r="EU219" i="2"/>
  <c r="FO219" i="2"/>
  <c r="FH219" i="2"/>
  <c r="EX219" i="2"/>
  <c r="EW219" i="2"/>
  <c r="FC219" i="2"/>
  <c r="FL219" i="2"/>
  <c r="ES219" i="2"/>
  <c r="FM219" i="2"/>
  <c r="FG219" i="2"/>
  <c r="FB219" i="2"/>
  <c r="FD219" i="2"/>
  <c r="FA219" i="2"/>
  <c r="FN219" i="2"/>
  <c r="EY219" i="2"/>
  <c r="FJ219" i="2"/>
  <c r="FK219" i="2"/>
  <c r="FI219" i="2"/>
  <c r="FF219" i="2"/>
  <c r="EV219" i="2"/>
  <c r="EZ219" i="2"/>
  <c r="ER219" i="2"/>
  <c r="FE219" i="2"/>
  <c r="EY221" i="2"/>
  <c r="FH221" i="2"/>
  <c r="ES221" i="2"/>
  <c r="FD221" i="2"/>
  <c r="EX221" i="2"/>
  <c r="FB221" i="2"/>
  <c r="EZ221" i="2"/>
  <c r="ET221" i="2"/>
  <c r="FN221" i="2"/>
  <c r="FM221" i="2"/>
  <c r="FC221" i="2"/>
  <c r="EV221" i="2"/>
  <c r="FI221" i="2"/>
  <c r="FF221" i="2"/>
  <c r="ER221" i="2"/>
  <c r="EU221" i="2"/>
  <c r="FO221" i="2"/>
  <c r="FE221" i="2"/>
  <c r="FG221" i="2"/>
  <c r="FK221" i="2"/>
  <c r="FA221" i="2"/>
  <c r="FL221" i="2"/>
  <c r="EW221" i="2"/>
  <c r="FJ221" i="2"/>
  <c r="ES176" i="2"/>
  <c r="ET176" i="2"/>
  <c r="FN176" i="2"/>
  <c r="FK176" i="2"/>
  <c r="EW176" i="2"/>
  <c r="EV176" i="2"/>
  <c r="FB176" i="2"/>
  <c r="FO176" i="2"/>
  <c r="ER176" i="2"/>
  <c r="FL176" i="2"/>
  <c r="FF176" i="2"/>
  <c r="FA176" i="2"/>
  <c r="FG176" i="2"/>
  <c r="EZ176" i="2"/>
  <c r="FM176" i="2"/>
  <c r="EX176" i="2"/>
  <c r="FI176" i="2"/>
  <c r="FJ176" i="2"/>
  <c r="FH176" i="2"/>
  <c r="FE176" i="2"/>
  <c r="EY176" i="2"/>
  <c r="FC176" i="2"/>
  <c r="EU176" i="2"/>
  <c r="FD176" i="2"/>
  <c r="ER250" i="2"/>
  <c r="FE250" i="2"/>
  <c r="FF250" i="2"/>
  <c r="FA250" i="2"/>
  <c r="EU250" i="2"/>
  <c r="FO250" i="2"/>
  <c r="FM250" i="2"/>
  <c r="FN250" i="2"/>
  <c r="FK250" i="2"/>
  <c r="FJ250" i="2"/>
  <c r="EV250" i="2"/>
  <c r="ES250" i="2"/>
  <c r="EY250" i="2"/>
  <c r="FC250" i="2"/>
  <c r="FL250" i="2"/>
  <c r="FD250" i="2"/>
  <c r="FH250" i="2"/>
  <c r="FB250" i="2"/>
  <c r="EZ250" i="2"/>
  <c r="EW250" i="2"/>
  <c r="EX250" i="2"/>
  <c r="FI250" i="2"/>
  <c r="ET250" i="2"/>
  <c r="FG250" i="2"/>
  <c r="FK192" i="2"/>
  <c r="FD192" i="2"/>
  <c r="FL192" i="2"/>
  <c r="EZ192" i="2"/>
  <c r="ER192" i="2"/>
  <c r="FF192" i="2"/>
  <c r="ET192" i="2"/>
  <c r="FH192" i="2"/>
  <c r="FJ192" i="2"/>
  <c r="FN192" i="2"/>
  <c r="EY192" i="2"/>
  <c r="FE192" i="2"/>
  <c r="FI192" i="2"/>
  <c r="FM192" i="2"/>
  <c r="FO192" i="2"/>
  <c r="EW192" i="2"/>
  <c r="FG192" i="2"/>
  <c r="EX192" i="2"/>
  <c r="FC192" i="2"/>
  <c r="ES192" i="2"/>
  <c r="EV192" i="2"/>
  <c r="FB192" i="2"/>
  <c r="FA192" i="2"/>
  <c r="EU192" i="2"/>
  <c r="ES222" i="2"/>
  <c r="ET222" i="2"/>
  <c r="FN222" i="2"/>
  <c r="FK222" i="2"/>
  <c r="EW222" i="2"/>
  <c r="EV222" i="2"/>
  <c r="FB222" i="2"/>
  <c r="FO222" i="2"/>
  <c r="ER222" i="2"/>
  <c r="FL222" i="2"/>
  <c r="FF222" i="2"/>
  <c r="FA222" i="2"/>
  <c r="FG222" i="2"/>
  <c r="EZ222" i="2"/>
  <c r="FM222" i="2"/>
  <c r="EX222" i="2"/>
  <c r="FI222" i="2"/>
  <c r="FJ222" i="2"/>
  <c r="FH222" i="2"/>
  <c r="FE222" i="2"/>
  <c r="EY222" i="2"/>
  <c r="FC222" i="2"/>
  <c r="EU222" i="2"/>
  <c r="FD222" i="2"/>
  <c r="EY193" i="2"/>
  <c r="FH193" i="2"/>
  <c r="ES193" i="2"/>
  <c r="FD193" i="2"/>
  <c r="EX193" i="2"/>
  <c r="FB193" i="2"/>
  <c r="EZ193" i="2"/>
  <c r="ET193" i="2"/>
  <c r="FN193" i="2"/>
  <c r="FM193" i="2"/>
  <c r="FC193" i="2"/>
  <c r="EV193" i="2"/>
  <c r="FI193" i="2"/>
  <c r="FF193" i="2"/>
  <c r="ER193" i="2"/>
  <c r="EU193" i="2"/>
  <c r="FO193" i="2"/>
  <c r="FE193" i="2"/>
  <c r="FG193" i="2"/>
  <c r="FK193" i="2"/>
  <c r="FA193" i="2"/>
  <c r="FL193" i="2"/>
  <c r="EW193" i="2"/>
  <c r="FJ193" i="2"/>
  <c r="FJ242" i="2"/>
  <c r="FK242" i="2"/>
  <c r="EV242" i="2"/>
  <c r="ER242" i="2"/>
  <c r="ES242" i="2"/>
  <c r="EY242" i="2"/>
  <c r="EX242" i="2"/>
  <c r="FH242" i="2"/>
  <c r="FF242" i="2"/>
  <c r="FL242" i="2"/>
  <c r="FB242" i="2"/>
  <c r="EW242" i="2"/>
  <c r="EZ242" i="2"/>
  <c r="FE242" i="2"/>
  <c r="ET242" i="2"/>
  <c r="FI242" i="2"/>
  <c r="FD242" i="2"/>
  <c r="FC242" i="2"/>
  <c r="FA242" i="2"/>
  <c r="FO242" i="2"/>
  <c r="FM242" i="2"/>
  <c r="EU242" i="2"/>
  <c r="FN242" i="2"/>
  <c r="FG242" i="2"/>
  <c r="ES207" i="2"/>
  <c r="FF207" i="2"/>
  <c r="FG207" i="2"/>
  <c r="FB207" i="2"/>
  <c r="ER207" i="2"/>
  <c r="FL207" i="2"/>
  <c r="FN207" i="2"/>
  <c r="FO207" i="2"/>
  <c r="FH207" i="2"/>
  <c r="FK207" i="2"/>
  <c r="EW207" i="2"/>
  <c r="ET207" i="2"/>
  <c r="EV207" i="2"/>
  <c r="EZ207" i="2"/>
  <c r="FM207" i="2"/>
  <c r="FE207" i="2"/>
  <c r="FI207" i="2"/>
  <c r="FI255" i="2" s="1"/>
  <c r="FC207" i="2"/>
  <c r="FA207" i="2"/>
  <c r="EX207" i="2"/>
  <c r="EY207" i="2"/>
  <c r="FJ207" i="2"/>
  <c r="EU207" i="2"/>
  <c r="FD207" i="2"/>
  <c r="FA215" i="2"/>
  <c r="EX215" i="2"/>
  <c r="EU215" i="2"/>
  <c r="FJ215" i="2"/>
  <c r="EW215" i="2"/>
  <c r="EZ215" i="2"/>
  <c r="FB215" i="2"/>
  <c r="FD215" i="2"/>
  <c r="FF215" i="2"/>
  <c r="ER215" i="2"/>
  <c r="FG215" i="2"/>
  <c r="FE215" i="2"/>
  <c r="FK215" i="2"/>
  <c r="FH215" i="2"/>
  <c r="FL215" i="2"/>
  <c r="ES215" i="2"/>
  <c r="ET215" i="2"/>
  <c r="FO215" i="2"/>
  <c r="EV215" i="2"/>
  <c r="FI215" i="2"/>
  <c r="EY215" i="2"/>
  <c r="FN215" i="2"/>
  <c r="FC215" i="2"/>
  <c r="FM215" i="2"/>
  <c r="EU241" i="2"/>
  <c r="FD241" i="2"/>
  <c r="FE241" i="2"/>
  <c r="EZ241" i="2"/>
  <c r="ET241" i="2"/>
  <c r="FN241" i="2"/>
  <c r="FL241" i="2"/>
  <c r="FM241" i="2"/>
  <c r="FJ241" i="2"/>
  <c r="FI241" i="2"/>
  <c r="EY241" i="2"/>
  <c r="ER241" i="2"/>
  <c r="ER256" i="2" s="1"/>
  <c r="EX241" i="2"/>
  <c r="FB241" i="2"/>
  <c r="FO241" i="2"/>
  <c r="FG241" i="2"/>
  <c r="FK241" i="2"/>
  <c r="FA241" i="2"/>
  <c r="FC241" i="2"/>
  <c r="EV241" i="2"/>
  <c r="EW241" i="2"/>
  <c r="FH241" i="2"/>
  <c r="ES241" i="2"/>
  <c r="FF241" i="2"/>
  <c r="EY259" i="2"/>
  <c r="ER257" i="2"/>
  <c r="FI257" i="2"/>
  <c r="FJ258" i="2"/>
  <c r="EU256" i="2"/>
  <c r="FB256" i="2"/>
  <c r="FB255" i="2"/>
  <c r="FH257" i="2"/>
  <c r="FD255" i="2"/>
  <c r="FD256" i="2"/>
  <c r="FO255" i="2"/>
  <c r="EY255" i="2"/>
  <c r="EY256" i="2"/>
  <c r="EU259" i="2"/>
  <c r="ER255" i="2"/>
  <c r="FI259" i="2"/>
  <c r="FJ257" i="2"/>
  <c r="FJ259" i="2"/>
  <c r="FK258" i="2"/>
  <c r="FB259" i="2"/>
  <c r="FH255" i="2"/>
  <c r="FD257" i="2"/>
  <c r="ER258" i="2"/>
  <c r="FK255" i="2"/>
  <c r="FK256" i="2"/>
  <c r="FG259" i="2"/>
  <c r="FH256" i="2"/>
  <c r="FI258" i="2"/>
  <c r="ET259" i="2"/>
  <c r="FC257" i="2"/>
  <c r="FA256" i="2"/>
  <c r="FC255" i="2"/>
  <c r="ES259" i="2"/>
  <c r="ES255" i="2"/>
  <c r="FA258" i="2"/>
  <c r="EV257" i="2"/>
  <c r="FE257" i="2"/>
  <c r="ET255" i="2"/>
  <c r="ES256" i="2"/>
  <c r="FA257" i="2"/>
  <c r="EV256" i="2"/>
  <c r="FC259" i="2"/>
  <c r="FE256" i="2"/>
  <c r="ET257" i="2"/>
  <c r="ET258" i="2"/>
  <c r="ES257" i="2"/>
  <c r="FA259" i="2"/>
  <c r="EV259" i="2"/>
  <c r="FC256" i="2"/>
  <c r="FE258" i="2"/>
  <c r="EV255" i="2"/>
  <c r="FE255" i="2"/>
  <c r="GE393" i="2"/>
  <c r="GF393" i="2" s="1"/>
  <c r="GE331" i="2"/>
  <c r="GF331" i="2" s="1"/>
  <c r="HA331" i="2" s="1"/>
  <c r="GE323" i="2"/>
  <c r="GF323" i="2" s="1"/>
  <c r="GN323" i="2" s="1"/>
  <c r="GE371" i="2"/>
  <c r="GF371" i="2" s="1"/>
  <c r="GE396" i="2"/>
  <c r="GF396" i="2" s="1"/>
  <c r="GP396" i="2" s="1"/>
  <c r="GE338" i="2"/>
  <c r="GF338" i="2" s="1"/>
  <c r="GE376" i="2"/>
  <c r="GF376" i="2" s="1"/>
  <c r="GD355" i="2"/>
  <c r="GE355" i="2" s="1"/>
  <c r="GF355" i="2" s="1"/>
  <c r="GF368" i="2"/>
  <c r="HG368" i="2" s="1"/>
  <c r="GE373" i="2"/>
  <c r="GF373" i="2" s="1"/>
  <c r="GE398" i="2"/>
  <c r="GF398" i="2" s="1"/>
  <c r="GO398" i="2" s="1"/>
  <c r="GF356" i="2"/>
  <c r="HH356" i="2" s="1"/>
  <c r="GF348" i="2"/>
  <c r="GL348" i="2" s="1"/>
  <c r="GE327" i="2"/>
  <c r="GF327" i="2" s="1"/>
  <c r="GK327" i="2" s="1"/>
  <c r="GE309" i="2"/>
  <c r="GF309" i="2" s="1"/>
  <c r="GO309" i="2" s="1"/>
  <c r="GD354" i="2"/>
  <c r="GE354" i="2" s="1"/>
  <c r="GF354" i="2" s="1"/>
  <c r="GE357" i="2"/>
  <c r="GF357" i="2" s="1"/>
  <c r="HM357" i="2" s="1"/>
  <c r="GE342" i="2"/>
  <c r="GF342" i="2" s="1"/>
  <c r="GD365" i="2"/>
  <c r="GE365" i="2" s="1"/>
  <c r="GD328" i="2"/>
  <c r="GE328" i="2" s="1"/>
  <c r="GF328" i="2" s="1"/>
  <c r="GD383" i="2"/>
  <c r="GE383" i="2" s="1"/>
  <c r="GD366" i="2"/>
  <c r="GE366" i="2" s="1"/>
  <c r="GE329" i="2"/>
  <c r="GF329" i="2" s="1"/>
  <c r="GF322" i="2"/>
  <c r="HM322" i="2" s="1"/>
  <c r="GE341" i="2"/>
  <c r="GF341" i="2" s="1"/>
  <c r="GW341" i="2" s="1"/>
  <c r="GE318" i="2"/>
  <c r="GF318" i="2" s="1"/>
  <c r="GE370" i="2"/>
  <c r="GF370" i="2" s="1"/>
  <c r="GE332" i="2"/>
  <c r="GF332" i="2" s="1"/>
  <c r="GE402" i="2"/>
  <c r="GF402" i="2" s="1"/>
  <c r="HG369" i="2"/>
  <c r="GV369" i="2"/>
  <c r="HF369" i="2"/>
  <c r="GM369" i="2"/>
  <c r="HC369" i="2"/>
  <c r="HL369" i="2"/>
  <c r="GL369" i="2"/>
  <c r="GS369" i="2"/>
  <c r="HE369" i="2"/>
  <c r="HM369" i="2"/>
  <c r="HK369" i="2"/>
  <c r="HJ369" i="2"/>
  <c r="GZ369" i="2"/>
  <c r="GI369" i="2"/>
  <c r="GR369" i="2"/>
  <c r="GT369" i="2"/>
  <c r="GO369" i="2"/>
  <c r="HD369" i="2"/>
  <c r="HA369" i="2"/>
  <c r="GY369" i="2"/>
  <c r="HI369" i="2"/>
  <c r="GH369" i="2"/>
  <c r="HB369" i="2"/>
  <c r="GN369" i="2"/>
  <c r="GU369" i="2"/>
  <c r="GW369" i="2"/>
  <c r="HH369" i="2"/>
  <c r="GQ369" i="2"/>
  <c r="GJ369" i="2"/>
  <c r="GP369" i="2"/>
  <c r="GK369" i="2"/>
  <c r="GX369" i="2"/>
  <c r="GE389" i="2"/>
  <c r="GF389" i="2" s="1"/>
  <c r="GE347" i="2"/>
  <c r="GF347" i="2" s="1"/>
  <c r="GF399" i="2"/>
  <c r="GK396" i="2"/>
  <c r="HC457" i="2"/>
  <c r="HA457" i="2"/>
  <c r="HI457" i="2"/>
  <c r="GK457" i="2"/>
  <c r="GL457" i="2"/>
  <c r="GD457" i="2"/>
  <c r="GQ457" i="2"/>
  <c r="GI457" i="2"/>
  <c r="HD457" i="2"/>
  <c r="GX457" i="2"/>
  <c r="FX457" i="2"/>
  <c r="FY457" i="2"/>
  <c r="FZ457" i="2"/>
  <c r="GM457" i="2"/>
  <c r="GJ457" i="2"/>
  <c r="HB457" i="2"/>
  <c r="GZ457" i="2"/>
  <c r="FW457" i="2"/>
  <c r="GG457" i="2"/>
  <c r="HH457" i="2"/>
  <c r="GS457" i="2"/>
  <c r="GV457" i="2"/>
  <c r="FV457" i="2"/>
  <c r="GF457" i="2"/>
  <c r="GA457" i="2"/>
  <c r="GU457" i="2"/>
  <c r="HG457" i="2"/>
  <c r="GP457" i="2"/>
  <c r="GE457" i="2"/>
  <c r="GR457" i="2"/>
  <c r="GO457" i="2"/>
  <c r="GT457" i="2"/>
  <c r="GW457" i="2"/>
  <c r="GB457" i="2"/>
  <c r="GN457" i="2"/>
  <c r="HF457" i="2"/>
  <c r="GY457" i="2"/>
  <c r="GC457" i="2"/>
  <c r="GH457" i="2"/>
  <c r="HE457" i="2"/>
  <c r="GE378" i="2"/>
  <c r="GF378" i="2" s="1"/>
  <c r="GE330" i="2"/>
  <c r="GF330" i="2" s="1"/>
  <c r="GR348" i="2"/>
  <c r="GM348" i="2"/>
  <c r="GT331" i="2"/>
  <c r="GO368" i="2"/>
  <c r="HA368" i="2"/>
  <c r="HF357" i="2"/>
  <c r="HC357" i="2"/>
  <c r="GW357" i="2"/>
  <c r="GJ357" i="2"/>
  <c r="GF351" i="2"/>
  <c r="HA341" i="2"/>
  <c r="HJ341" i="2"/>
  <c r="GT341" i="2"/>
  <c r="GX341" i="2"/>
  <c r="GL350" i="2"/>
  <c r="HL350" i="2"/>
  <c r="GZ350" i="2"/>
  <c r="GU350" i="2"/>
  <c r="GN350" i="2"/>
  <c r="GR350" i="2"/>
  <c r="HJ350" i="2"/>
  <c r="HK350" i="2"/>
  <c r="HI350" i="2"/>
  <c r="HF350" i="2"/>
  <c r="GP350" i="2"/>
  <c r="HA350" i="2"/>
  <c r="HH350" i="2"/>
  <c r="GO350" i="2"/>
  <c r="HB350" i="2"/>
  <c r="GI350" i="2"/>
  <c r="GJ350" i="2"/>
  <c r="GW350" i="2"/>
  <c r="GY350" i="2"/>
  <c r="HG350" i="2"/>
  <c r="GX350" i="2"/>
  <c r="HD350" i="2"/>
  <c r="HM350" i="2"/>
  <c r="GS350" i="2"/>
  <c r="GT350" i="2"/>
  <c r="GQ350" i="2"/>
  <c r="GV350" i="2"/>
  <c r="GM350" i="2"/>
  <c r="GK350" i="2"/>
  <c r="GH350" i="2"/>
  <c r="HE350" i="2"/>
  <c r="HC350" i="2"/>
  <c r="GE384" i="2"/>
  <c r="GF384" i="2" s="1"/>
  <c r="GE313" i="2"/>
  <c r="GF313" i="2" s="1"/>
  <c r="GE360" i="2"/>
  <c r="GF360" i="2" s="1"/>
  <c r="GD311" i="2"/>
  <c r="GE311" i="2" s="1"/>
  <c r="GF311" i="2" s="1"/>
  <c r="GE343" i="2"/>
  <c r="GF343" i="2" s="1"/>
  <c r="GD377" i="2"/>
  <c r="GE377" i="2" s="1"/>
  <c r="GF314" i="2"/>
  <c r="GE337" i="2"/>
  <c r="GF337" i="2" s="1"/>
  <c r="GD390" i="2"/>
  <c r="GE390" i="2" s="1"/>
  <c r="GD358" i="2"/>
  <c r="GE358" i="2" s="1"/>
  <c r="GF358" i="2" s="1"/>
  <c r="GD359" i="2"/>
  <c r="GE359" i="2" s="1"/>
  <c r="GF305" i="2"/>
  <c r="GE387" i="2"/>
  <c r="GF387" i="2" s="1"/>
  <c r="GD312" i="2"/>
  <c r="GE395" i="2"/>
  <c r="GF395" i="2" s="1"/>
  <c r="GE321" i="2"/>
  <c r="GF321" i="2" s="1"/>
  <c r="GE400" i="2"/>
  <c r="GF400" i="2" s="1"/>
  <c r="GC304" i="2"/>
  <c r="GD304" i="2" s="1"/>
  <c r="GE304" i="2" s="1"/>
  <c r="GE310" i="2"/>
  <c r="GF310" i="2" s="1"/>
  <c r="GE324" i="2"/>
  <c r="GF324" i="2" s="1"/>
  <c r="GE380" i="2"/>
  <c r="GF380" i="2" s="1"/>
  <c r="GD339" i="2"/>
  <c r="GE339" i="2" s="1"/>
  <c r="GD388" i="2"/>
  <c r="GE388" i="2" s="1"/>
  <c r="GD397" i="2"/>
  <c r="GE372" i="2"/>
  <c r="GF372" i="2" s="1"/>
  <c r="GD386" i="2"/>
  <c r="GE386" i="2" s="1"/>
  <c r="GD344" i="2"/>
  <c r="GE367" i="2"/>
  <c r="GF367" i="2" s="1"/>
  <c r="GE382" i="2"/>
  <c r="GF382" i="2" s="1"/>
  <c r="GD336" i="2"/>
  <c r="GE336" i="2" s="1"/>
  <c r="GD379" i="2"/>
  <c r="GE379" i="2" s="1"/>
  <c r="GF379" i="2" s="1"/>
  <c r="GE381" i="2"/>
  <c r="GF381" i="2" s="1"/>
  <c r="GD361" i="2"/>
  <c r="GE361" i="2" s="1"/>
  <c r="GD352" i="2"/>
  <c r="GE352" i="2" s="1"/>
  <c r="GD349" i="2"/>
  <c r="GE349" i="2" s="1"/>
  <c r="GF362" i="2"/>
  <c r="GD326" i="2"/>
  <c r="GE326" i="2" s="1"/>
  <c r="GD374" i="2"/>
  <c r="GE374" i="2" s="1"/>
  <c r="GD319" i="2"/>
  <c r="GE319" i="2" s="1"/>
  <c r="GE320" i="2"/>
  <c r="GF320" i="2" s="1"/>
  <c r="GE307" i="2"/>
  <c r="GF307" i="2" s="1"/>
  <c r="GN363" i="2"/>
  <c r="GP363" i="2"/>
  <c r="HL363" i="2"/>
  <c r="GI363" i="2"/>
  <c r="HG363" i="2"/>
  <c r="GJ363" i="2"/>
  <c r="GX363" i="2"/>
  <c r="GS363" i="2"/>
  <c r="GU363" i="2"/>
  <c r="HC363" i="2"/>
  <c r="GM363" i="2"/>
  <c r="HI363" i="2"/>
  <c r="GZ363" i="2"/>
  <c r="GR363" i="2"/>
  <c r="HM363" i="2"/>
  <c r="HH363" i="2"/>
  <c r="HJ363" i="2"/>
  <c r="HD363" i="2"/>
  <c r="GV363" i="2"/>
  <c r="GW363" i="2"/>
  <c r="GK363" i="2"/>
  <c r="HB363" i="2"/>
  <c r="GQ363" i="2"/>
  <c r="GL363" i="2"/>
  <c r="HE363" i="2"/>
  <c r="HK363" i="2"/>
  <c r="GT363" i="2"/>
  <c r="HF363" i="2"/>
  <c r="HA363" i="2"/>
  <c r="GO363" i="2"/>
  <c r="GH363" i="2"/>
  <c r="GY363" i="2"/>
  <c r="HB306" i="2"/>
  <c r="GS306" i="2"/>
  <c r="HK306" i="2"/>
  <c r="GJ306" i="2"/>
  <c r="GN306" i="2"/>
  <c r="GX306" i="2"/>
  <c r="GK306" i="2"/>
  <c r="HE306" i="2"/>
  <c r="GR306" i="2"/>
  <c r="HM306" i="2"/>
  <c r="GV306" i="2"/>
  <c r="HJ306" i="2"/>
  <c r="GL306" i="2"/>
  <c r="HD306" i="2"/>
  <c r="GT306" i="2"/>
  <c r="GQ306" i="2"/>
  <c r="GP306" i="2"/>
  <c r="HH306" i="2"/>
  <c r="GH306" i="2"/>
  <c r="GM306" i="2"/>
  <c r="HL306" i="2"/>
  <c r="GY306" i="2"/>
  <c r="GO306" i="2"/>
  <c r="HF306" i="2"/>
  <c r="GW306" i="2"/>
  <c r="GI306" i="2"/>
  <c r="GZ306" i="2"/>
  <c r="HI306" i="2"/>
  <c r="GU306" i="2"/>
  <c r="HA306" i="2"/>
  <c r="HG306" i="2"/>
  <c r="HC306" i="2"/>
  <c r="GE364" i="2"/>
  <c r="GF364" i="2" s="1"/>
  <c r="GE325" i="2"/>
  <c r="GF325" i="2" s="1"/>
  <c r="GD391" i="2"/>
  <c r="GE391" i="2" s="1"/>
  <c r="GD375" i="2"/>
  <c r="GE375" i="2" s="1"/>
  <c r="GE335" i="2"/>
  <c r="GF335" i="2" s="1"/>
  <c r="GF392" i="2"/>
  <c r="GD340" i="2"/>
  <c r="GE334" i="2"/>
  <c r="GF334" i="2" s="1"/>
  <c r="GE333" i="2"/>
  <c r="GF333" i="2" s="1"/>
  <c r="GD385" i="2"/>
  <c r="GE385" i="2" s="1"/>
  <c r="GD394" i="2"/>
  <c r="GE394" i="2" s="1"/>
  <c r="GD345" i="2"/>
  <c r="GD317" i="2"/>
  <c r="GE317" i="2" s="1"/>
  <c r="GD346" i="2"/>
  <c r="GD401" i="2"/>
  <c r="GE401" i="2" s="1"/>
  <c r="GD353" i="2"/>
  <c r="GE308" i="2"/>
  <c r="GF308" i="2" s="1"/>
  <c r="GN403" i="2"/>
  <c r="HJ403" i="2"/>
  <c r="GL403" i="2"/>
  <c r="HD403" i="2"/>
  <c r="HF403" i="2"/>
  <c r="GJ403" i="2"/>
  <c r="HC403" i="2"/>
  <c r="HI403" i="2"/>
  <c r="HK403" i="2"/>
  <c r="GZ403" i="2"/>
  <c r="HM403" i="2"/>
  <c r="GT403" i="2"/>
  <c r="GH403" i="2"/>
  <c r="GI403" i="2"/>
  <c r="GQ403" i="2"/>
  <c r="GY403" i="2"/>
  <c r="HL403" i="2"/>
  <c r="GV403" i="2"/>
  <c r="HE403" i="2"/>
  <c r="GW403" i="2"/>
  <c r="GM403" i="2"/>
  <c r="GR403" i="2"/>
  <c r="HB403" i="2"/>
  <c r="HG403" i="2"/>
  <c r="GK403" i="2"/>
  <c r="GO403" i="2"/>
  <c r="GP403" i="2"/>
  <c r="GS403" i="2"/>
  <c r="GX403" i="2"/>
  <c r="GU403" i="2"/>
  <c r="HH403" i="2"/>
  <c r="HA403" i="2"/>
  <c r="GE315" i="2"/>
  <c r="GF315" i="2" s="1"/>
  <c r="GF316" i="2"/>
  <c r="EU258" i="2" l="1"/>
  <c r="FH258" i="2"/>
  <c r="FE259" i="2"/>
  <c r="FA255" i="2"/>
  <c r="EY257" i="2"/>
  <c r="EZ259" i="2"/>
  <c r="FO256" i="2"/>
  <c r="FB257" i="2"/>
  <c r="FD259" i="2"/>
  <c r="FC258" i="2"/>
  <c r="EV258" i="2"/>
  <c r="ET256" i="2"/>
  <c r="FI256" i="2"/>
  <c r="ER259" i="2"/>
  <c r="FK259" i="2"/>
  <c r="ES258" i="2"/>
  <c r="FB258" i="2"/>
  <c r="FJ256" i="2"/>
  <c r="FN257" i="2"/>
  <c r="FN258" i="2"/>
  <c r="FN255" i="2"/>
  <c r="FN256" i="2"/>
  <c r="FN259" i="2"/>
  <c r="FD258" i="2"/>
  <c r="FH259" i="2"/>
  <c r="FK257" i="2"/>
  <c r="EX258" i="2"/>
  <c r="EX256" i="2"/>
  <c r="EX257" i="2"/>
  <c r="EX255" i="2"/>
  <c r="EX259" i="2"/>
  <c r="FM259" i="2"/>
  <c r="FM257" i="2"/>
  <c r="FM255" i="2"/>
  <c r="FM258" i="2"/>
  <c r="FM256" i="2"/>
  <c r="EU257" i="2"/>
  <c r="EU255" i="2"/>
  <c r="EW258" i="2"/>
  <c r="EW255" i="2"/>
  <c r="EW256" i="2"/>
  <c r="EW259" i="2"/>
  <c r="EW257" i="2"/>
  <c r="FG257" i="2"/>
  <c r="FG255" i="2"/>
  <c r="FG258" i="2"/>
  <c r="FJ255" i="2"/>
  <c r="EY258" i="2"/>
  <c r="FL256" i="2"/>
  <c r="FL255" i="2"/>
  <c r="FL257" i="2"/>
  <c r="FL258" i="2"/>
  <c r="FL259" i="2"/>
  <c r="EZ258" i="2"/>
  <c r="EZ257" i="2"/>
  <c r="EZ256" i="2"/>
  <c r="EZ255" i="2"/>
  <c r="FF258" i="2"/>
  <c r="FF255" i="2"/>
  <c r="FF257" i="2"/>
  <c r="FF259" i="2"/>
  <c r="FF256" i="2"/>
  <c r="FO258" i="2"/>
  <c r="FO259" i="2"/>
  <c r="FO257" i="2"/>
  <c r="FG256" i="2"/>
  <c r="FQ171" i="2"/>
  <c r="HB398" i="2"/>
  <c r="HH341" i="2"/>
  <c r="HB341" i="2"/>
  <c r="GY357" i="2"/>
  <c r="HH357" i="2"/>
  <c r="GQ368" i="2"/>
  <c r="GM341" i="2"/>
  <c r="GU341" i="2"/>
  <c r="GQ357" i="2"/>
  <c r="GS357" i="2"/>
  <c r="GZ368" i="2"/>
  <c r="FS235" i="2"/>
  <c r="FQ186" i="2"/>
  <c r="FR241" i="2"/>
  <c r="FS207" i="2"/>
  <c r="FQ194" i="2"/>
  <c r="GT327" i="2"/>
  <c r="HL341" i="2"/>
  <c r="HE341" i="2"/>
  <c r="HD341" i="2"/>
  <c r="HF341" i="2"/>
  <c r="HI357" i="2"/>
  <c r="HL357" i="2"/>
  <c r="GO357" i="2"/>
  <c r="GM357" i="2"/>
  <c r="GV368" i="2"/>
  <c r="HK368" i="2"/>
  <c r="HD348" i="2"/>
  <c r="GQ396" i="2"/>
  <c r="GP341" i="2"/>
  <c r="GV341" i="2"/>
  <c r="GJ341" i="2"/>
  <c r="HC341" i="2"/>
  <c r="GP357" i="2"/>
  <c r="GX357" i="2"/>
  <c r="HK357" i="2"/>
  <c r="GH357" i="2"/>
  <c r="GL368" i="2"/>
  <c r="HD368" i="2"/>
  <c r="HC348" i="2"/>
  <c r="GI396" i="2"/>
  <c r="FQ174" i="2"/>
  <c r="FR169" i="2"/>
  <c r="FS194" i="2"/>
  <c r="FQ247" i="2"/>
  <c r="FS192" i="2"/>
  <c r="FS177" i="2"/>
  <c r="GO327" i="2"/>
  <c r="GU331" i="2"/>
  <c r="FR189" i="2"/>
  <c r="FQ225" i="2"/>
  <c r="FQ178" i="2"/>
  <c r="FR203" i="2"/>
  <c r="FR193" i="2"/>
  <c r="FS185" i="2"/>
  <c r="HH327" i="2"/>
  <c r="HJ331" i="2"/>
  <c r="FQ224" i="2"/>
  <c r="FR202" i="2"/>
  <c r="FQ215" i="2"/>
  <c r="FQ172" i="2"/>
  <c r="FR181" i="2"/>
  <c r="HJ327" i="2"/>
  <c r="GK331" i="2"/>
  <c r="FQ162" i="2"/>
  <c r="FR172" i="2"/>
  <c r="FS157" i="2"/>
  <c r="FQ179" i="2"/>
  <c r="FQ164" i="2"/>
  <c r="FQ220" i="2"/>
  <c r="FQ195" i="2"/>
  <c r="FQ199" i="2"/>
  <c r="FQ182" i="2"/>
  <c r="FQ161" i="2"/>
  <c r="FQ191" i="2"/>
  <c r="FQ245" i="2"/>
  <c r="FQ167" i="2"/>
  <c r="FR239" i="2"/>
  <c r="FR192" i="2"/>
  <c r="FR207" i="2"/>
  <c r="FR219" i="2"/>
  <c r="FR213" i="2"/>
  <c r="FR174" i="2"/>
  <c r="FS200" i="2"/>
  <c r="FS246" i="2"/>
  <c r="FS241" i="2"/>
  <c r="FS155" i="2"/>
  <c r="FS219" i="2"/>
  <c r="FS204" i="2"/>
  <c r="FS252" i="2"/>
  <c r="HC327" i="2"/>
  <c r="HI327" i="2"/>
  <c r="HF327" i="2"/>
  <c r="GW327" i="2"/>
  <c r="HK331" i="2"/>
  <c r="HL331" i="2"/>
  <c r="GP331" i="2"/>
  <c r="GJ331" i="2"/>
  <c r="FQ213" i="2"/>
  <c r="FQ232" i="2"/>
  <c r="FQ156" i="2"/>
  <c r="FQ238" i="2"/>
  <c r="FQ157" i="2"/>
  <c r="FQ249" i="2"/>
  <c r="FR160" i="2"/>
  <c r="FR159" i="2"/>
  <c r="FR210" i="2"/>
  <c r="FR216" i="2"/>
  <c r="FR187" i="2"/>
  <c r="FR154" i="2"/>
  <c r="FS214" i="2"/>
  <c r="FS231" i="2"/>
  <c r="FS162" i="2"/>
  <c r="FS160" i="2"/>
  <c r="FS206" i="2"/>
  <c r="FS205" i="2"/>
  <c r="HE327" i="2"/>
  <c r="GJ327" i="2"/>
  <c r="GZ327" i="2"/>
  <c r="GX327" i="2"/>
  <c r="GM331" i="2"/>
  <c r="HM331" i="2"/>
  <c r="GX331" i="2"/>
  <c r="GN331" i="2"/>
  <c r="FQ166" i="2"/>
  <c r="FQ243" i="2"/>
  <c r="FQ210" i="2"/>
  <c r="FQ155" i="2"/>
  <c r="FQ252" i="2"/>
  <c r="FQ175" i="2"/>
  <c r="FQ198" i="2"/>
  <c r="FQ154" i="2"/>
  <c r="FQ237" i="2"/>
  <c r="FQ253" i="2"/>
  <c r="FQ244" i="2"/>
  <c r="FQ159" i="2"/>
  <c r="FQ227" i="2"/>
  <c r="FQ239" i="2"/>
  <c r="FR223" i="2"/>
  <c r="FR157" i="2"/>
  <c r="FR248" i="2"/>
  <c r="FR156" i="2"/>
  <c r="FR158" i="2"/>
  <c r="FS175" i="2"/>
  <c r="FS183" i="2"/>
  <c r="FS186" i="2"/>
  <c r="FS154" i="2"/>
  <c r="FS213" i="2"/>
  <c r="GN327" i="2"/>
  <c r="GQ327" i="2"/>
  <c r="GY327" i="2"/>
  <c r="GV327" i="2"/>
  <c r="GS331" i="2"/>
  <c r="GR331" i="2"/>
  <c r="HI331" i="2"/>
  <c r="HD331" i="2"/>
  <c r="HL398" i="2"/>
  <c r="FQ197" i="2"/>
  <c r="GP309" i="2"/>
  <c r="GN309" i="2"/>
  <c r="GX323" i="2"/>
  <c r="FR171" i="2"/>
  <c r="FS238" i="2"/>
  <c r="FQ177" i="2"/>
  <c r="FQ218" i="2"/>
  <c r="FQ246" i="2"/>
  <c r="FQ219" i="2"/>
  <c r="FQ158" i="2"/>
  <c r="FQ233" i="2"/>
  <c r="FQ184" i="2"/>
  <c r="FQ211" i="2"/>
  <c r="FQ170" i="2"/>
  <c r="FQ248" i="2"/>
  <c r="FQ160" i="2"/>
  <c r="FQ240" i="2"/>
  <c r="FQ168" i="2"/>
  <c r="FQ212" i="2"/>
  <c r="FQ217" i="2"/>
  <c r="FQ185" i="2"/>
  <c r="FQ235" i="2"/>
  <c r="FQ190" i="2"/>
  <c r="FQ250" i="2"/>
  <c r="FQ242" i="2"/>
  <c r="FQ207" i="2"/>
  <c r="FT207" i="2" s="1"/>
  <c r="FU207" i="2" s="1"/>
  <c r="FQ196" i="2"/>
  <c r="FQ241" i="2"/>
  <c r="FQ169" i="2"/>
  <c r="FQ236" i="2"/>
  <c r="FR246" i="2"/>
  <c r="FR231" i="2"/>
  <c r="FR170" i="2"/>
  <c r="FR197" i="2"/>
  <c r="FR200" i="2"/>
  <c r="FR228" i="2"/>
  <c r="FR196" i="2"/>
  <c r="FR232" i="2"/>
  <c r="FR226" i="2"/>
  <c r="FR215" i="2"/>
  <c r="FR168" i="2"/>
  <c r="FR201" i="2"/>
  <c r="FR236" i="2"/>
  <c r="FR212" i="2"/>
  <c r="FR177" i="2"/>
  <c r="FR229" i="2"/>
  <c r="FR217" i="2"/>
  <c r="FR243" i="2"/>
  <c r="FR240" i="2"/>
  <c r="FR208" i="2"/>
  <c r="FR179" i="2"/>
  <c r="FR176" i="2"/>
  <c r="FR199" i="2"/>
  <c r="FR161" i="2"/>
  <c r="FR224" i="2"/>
  <c r="FS223" i="2"/>
  <c r="FS242" i="2"/>
  <c r="FS184" i="2"/>
  <c r="FS164" i="2"/>
  <c r="FS234" i="2"/>
  <c r="FS180" i="2"/>
  <c r="FS222" i="2"/>
  <c r="FS187" i="2"/>
  <c r="FS232" i="2"/>
  <c r="FS250" i="2"/>
  <c r="FS253" i="2"/>
  <c r="FS236" i="2"/>
  <c r="FS211" i="2"/>
  <c r="FS179" i="2"/>
  <c r="FS196" i="2"/>
  <c r="FS220" i="2"/>
  <c r="FS171" i="2"/>
  <c r="FS210" i="2"/>
  <c r="FS240" i="2"/>
  <c r="FS195" i="2"/>
  <c r="FS203" i="2"/>
  <c r="FS233" i="2"/>
  <c r="FS181" i="2"/>
  <c r="FS159" i="2"/>
  <c r="FS198" i="2"/>
  <c r="FQ205" i="2"/>
  <c r="FQ208" i="2"/>
  <c r="FQ204" i="2"/>
  <c r="FQ214" i="2"/>
  <c r="FQ180" i="2"/>
  <c r="FQ229" i="2"/>
  <c r="FQ192" i="2"/>
  <c r="FQ209" i="2"/>
  <c r="FQ176" i="2"/>
  <c r="FQ221" i="2"/>
  <c r="FQ226" i="2"/>
  <c r="FQ188" i="2"/>
  <c r="FQ201" i="2"/>
  <c r="FQ181" i="2"/>
  <c r="FT181" i="2" s="1"/>
  <c r="FU181" i="2" s="1"/>
  <c r="FQ202" i="2"/>
  <c r="FQ183" i="2"/>
  <c r="FQ163" i="2"/>
  <c r="FQ189" i="2"/>
  <c r="FQ206" i="2"/>
  <c r="FQ200" i="2"/>
  <c r="FQ230" i="2"/>
  <c r="FQ165" i="2"/>
  <c r="FQ216" i="2"/>
  <c r="FQ251" i="2"/>
  <c r="FQ234" i="2"/>
  <c r="FR191" i="2"/>
  <c r="FR238" i="2"/>
  <c r="FR186" i="2"/>
  <c r="FR178" i="2"/>
  <c r="FR185" i="2"/>
  <c r="FR183" i="2"/>
  <c r="FR175" i="2"/>
  <c r="FR233" i="2"/>
  <c r="FR225" i="2"/>
  <c r="FR164" i="2"/>
  <c r="FR163" i="2"/>
  <c r="FR155" i="2"/>
  <c r="FR194" i="2"/>
  <c r="FT194" i="2" s="1"/>
  <c r="FU194" i="2" s="1"/>
  <c r="FR235" i="2"/>
  <c r="FR190" i="2"/>
  <c r="FR206" i="2"/>
  <c r="FR182" i="2"/>
  <c r="FR162" i="2"/>
  <c r="FT162" i="2" s="1"/>
  <c r="FU162" i="2" s="1"/>
  <c r="FV162" i="2" s="1"/>
  <c r="FW162" i="2" s="1"/>
  <c r="FR242" i="2"/>
  <c r="FR245" i="2"/>
  <c r="FR211" i="2"/>
  <c r="FR180" i="2"/>
  <c r="FR167" i="2"/>
  <c r="FR247" i="2"/>
  <c r="FS212" i="2"/>
  <c r="FS227" i="2"/>
  <c r="FS229" i="2"/>
  <c r="FS201" i="2"/>
  <c r="FS199" i="2"/>
  <c r="FS173" i="2"/>
  <c r="FS209" i="2"/>
  <c r="FS156" i="2"/>
  <c r="FS243" i="2"/>
  <c r="FT243" i="2" s="1"/>
  <c r="FU243" i="2" s="1"/>
  <c r="FS218" i="2"/>
  <c r="FS168" i="2"/>
  <c r="FS202" i="2"/>
  <c r="FS216" i="2"/>
  <c r="FS182" i="2"/>
  <c r="FS166" i="2"/>
  <c r="FS190" i="2"/>
  <c r="FS245" i="2"/>
  <c r="FS239" i="2"/>
  <c r="FT239" i="2" s="1"/>
  <c r="FU239" i="2" s="1"/>
  <c r="FS170" i="2"/>
  <c r="FS189" i="2"/>
  <c r="FS226" i="2"/>
  <c r="FS230" i="2"/>
  <c r="FS249" i="2"/>
  <c r="FS174" i="2"/>
  <c r="FT174" i="2" s="1"/>
  <c r="FU174" i="2" s="1"/>
  <c r="FS251" i="2"/>
  <c r="GS396" i="2"/>
  <c r="FQ231" i="2"/>
  <c r="FQ223" i="2"/>
  <c r="FQ228" i="2"/>
  <c r="FQ222" i="2"/>
  <c r="FQ187" i="2"/>
  <c r="FQ203" i="2"/>
  <c r="FQ173" i="2"/>
  <c r="FQ193" i="2"/>
  <c r="FR250" i="2"/>
  <c r="FR184" i="2"/>
  <c r="FR218" i="2"/>
  <c r="FR209" i="2"/>
  <c r="FR198" i="2"/>
  <c r="FR173" i="2"/>
  <c r="FR214" i="2"/>
  <c r="FR244" i="2"/>
  <c r="FR251" i="2"/>
  <c r="FR227" i="2"/>
  <c r="FR205" i="2"/>
  <c r="FR221" i="2"/>
  <c r="FR253" i="2"/>
  <c r="FR204" i="2"/>
  <c r="FR252" i="2"/>
  <c r="FR220" i="2"/>
  <c r="FT220" i="2" s="1"/>
  <c r="FU220" i="2" s="1"/>
  <c r="FR166" i="2"/>
  <c r="FR249" i="2"/>
  <c r="FR188" i="2"/>
  <c r="FR195" i="2"/>
  <c r="FR237" i="2"/>
  <c r="FR230" i="2"/>
  <c r="FR234" i="2"/>
  <c r="FR222" i="2"/>
  <c r="FS161" i="2"/>
  <c r="FS225" i="2"/>
  <c r="FS248" i="2"/>
  <c r="FS188" i="2"/>
  <c r="FS163" i="2"/>
  <c r="FS217" i="2"/>
  <c r="FS197" i="2"/>
  <c r="FT197" i="2" s="1"/>
  <c r="FU197" i="2" s="1"/>
  <c r="FS172" i="2"/>
  <c r="FT172" i="2" s="1"/>
  <c r="FU172" i="2" s="1"/>
  <c r="FV172" i="2" s="1"/>
  <c r="FW172" i="2" s="1"/>
  <c r="FS244" i="2"/>
  <c r="FS208" i="2"/>
  <c r="FS221" i="2"/>
  <c r="FS178" i="2"/>
  <c r="FS237" i="2"/>
  <c r="FS191" i="2"/>
  <c r="FS165" i="2"/>
  <c r="FS193" i="2"/>
  <c r="FS169" i="2"/>
  <c r="FS215" i="2"/>
  <c r="FS224" i="2"/>
  <c r="FS158" i="2"/>
  <c r="FS247" i="2"/>
  <c r="FS228" i="2"/>
  <c r="FS167" i="2"/>
  <c r="FT167" i="2" s="1"/>
  <c r="FU167" i="2" s="1"/>
  <c r="FV167" i="2" s="1"/>
  <c r="FW167" i="2" s="1"/>
  <c r="FS176" i="2"/>
  <c r="HB309" i="2"/>
  <c r="HM327" i="2"/>
  <c r="GS327" i="2"/>
  <c r="GM327" i="2"/>
  <c r="HB327" i="2"/>
  <c r="HK327" i="2"/>
  <c r="GL327" i="2"/>
  <c r="HG327" i="2"/>
  <c r="HD327" i="2"/>
  <c r="HJ398" i="2"/>
  <c r="HB331" i="2"/>
  <c r="GL331" i="2"/>
  <c r="GY331" i="2"/>
  <c r="GW331" i="2"/>
  <c r="HG331" i="2"/>
  <c r="GV331" i="2"/>
  <c r="HC331" i="2"/>
  <c r="GI331" i="2"/>
  <c r="HJ323" i="2"/>
  <c r="HJ309" i="2"/>
  <c r="GI327" i="2"/>
  <c r="HA327" i="2"/>
  <c r="GU327" i="2"/>
  <c r="HL327" i="2"/>
  <c r="GP327" i="2"/>
  <c r="GH327" i="2"/>
  <c r="GR327" i="2"/>
  <c r="GU398" i="2"/>
  <c r="GO331" i="2"/>
  <c r="GZ331" i="2"/>
  <c r="GQ331" i="2"/>
  <c r="HF331" i="2"/>
  <c r="HH331" i="2"/>
  <c r="GH331" i="2"/>
  <c r="HE331" i="2"/>
  <c r="HF309" i="2"/>
  <c r="HL309" i="2"/>
  <c r="HH309" i="2"/>
  <c r="GZ309" i="2"/>
  <c r="GH398" i="2"/>
  <c r="GS398" i="2"/>
  <c r="HI398" i="2"/>
  <c r="HF398" i="2"/>
  <c r="GI323" i="2"/>
  <c r="HI323" i="2"/>
  <c r="HG309" i="2"/>
  <c r="HM309" i="2"/>
  <c r="GH309" i="2"/>
  <c r="GT309" i="2"/>
  <c r="HE398" i="2"/>
  <c r="GV398" i="2"/>
  <c r="GY398" i="2"/>
  <c r="GK398" i="2"/>
  <c r="HF323" i="2"/>
  <c r="GK323" i="2"/>
  <c r="GK309" i="2"/>
  <c r="GQ309" i="2"/>
  <c r="HE309" i="2"/>
  <c r="GU309" i="2"/>
  <c r="GP398" i="2"/>
  <c r="HG398" i="2"/>
  <c r="GL398" i="2"/>
  <c r="GW398" i="2"/>
  <c r="GU323" i="2"/>
  <c r="GT323" i="2"/>
  <c r="FR165" i="2"/>
  <c r="HH368" i="2"/>
  <c r="HC368" i="2"/>
  <c r="GS368" i="2"/>
  <c r="GT368" i="2"/>
  <c r="GJ368" i="2"/>
  <c r="HL368" i="2"/>
  <c r="GM368" i="2"/>
  <c r="GY368" i="2"/>
  <c r="HL348" i="2"/>
  <c r="HG348" i="2"/>
  <c r="HJ348" i="2"/>
  <c r="HI348" i="2"/>
  <c r="GU396" i="2"/>
  <c r="GV396" i="2"/>
  <c r="HI396" i="2"/>
  <c r="HE396" i="2"/>
  <c r="HI341" i="2"/>
  <c r="GO341" i="2"/>
  <c r="GI341" i="2"/>
  <c r="GZ341" i="2"/>
  <c r="GR341" i="2"/>
  <c r="HM341" i="2"/>
  <c r="GL341" i="2"/>
  <c r="HK341" i="2"/>
  <c r="HA357" i="2"/>
  <c r="GV357" i="2"/>
  <c r="HB357" i="2"/>
  <c r="GT357" i="2"/>
  <c r="HE357" i="2"/>
  <c r="GU357" i="2"/>
  <c r="HG357" i="2"/>
  <c r="HD357" i="2"/>
  <c r="HB368" i="2"/>
  <c r="GW368" i="2"/>
  <c r="GI368" i="2"/>
  <c r="HM368" i="2"/>
  <c r="HE368" i="2"/>
  <c r="HJ368" i="2"/>
  <c r="HI368" i="2"/>
  <c r="GR368" i="2"/>
  <c r="GW348" i="2"/>
  <c r="HE348" i="2"/>
  <c r="HB348" i="2"/>
  <c r="GY348" i="2"/>
  <c r="HD396" i="2"/>
  <c r="GZ396" i="2"/>
  <c r="HC396" i="2"/>
  <c r="GL396" i="2"/>
  <c r="HG341" i="2"/>
  <c r="GY341" i="2"/>
  <c r="GS341" i="2"/>
  <c r="GH341" i="2"/>
  <c r="GK341" i="2"/>
  <c r="GN341" i="2"/>
  <c r="GQ341" i="2"/>
  <c r="GL357" i="2"/>
  <c r="GR357" i="2"/>
  <c r="HJ357" i="2"/>
  <c r="GZ357" i="2"/>
  <c r="GI357" i="2"/>
  <c r="GK357" i="2"/>
  <c r="GN357" i="2"/>
  <c r="GU368" i="2"/>
  <c r="GP368" i="2"/>
  <c r="GK368" i="2"/>
  <c r="GH368" i="2"/>
  <c r="GX368" i="2"/>
  <c r="GN368" i="2"/>
  <c r="HF368" i="2"/>
  <c r="GT348" i="2"/>
  <c r="GH348" i="2"/>
  <c r="GI348" i="2"/>
  <c r="GX348" i="2"/>
  <c r="GR396" i="2"/>
  <c r="GY396" i="2"/>
  <c r="GJ396" i="2"/>
  <c r="HJ396" i="2"/>
  <c r="FT171" i="2"/>
  <c r="FU171" i="2" s="1"/>
  <c r="FV171" i="2" s="1"/>
  <c r="FW171" i="2" s="1"/>
  <c r="GN356" i="2"/>
  <c r="HI309" i="2"/>
  <c r="GJ309" i="2"/>
  <c r="GL309" i="2"/>
  <c r="HK309" i="2"/>
  <c r="GR309" i="2"/>
  <c r="HD309" i="2"/>
  <c r="GI309" i="2"/>
  <c r="GM309" i="2"/>
  <c r="GR398" i="2"/>
  <c r="GM398" i="2"/>
  <c r="HD398" i="2"/>
  <c r="GT398" i="2"/>
  <c r="GI398" i="2"/>
  <c r="GX398" i="2"/>
  <c r="HK398" i="2"/>
  <c r="GN398" i="2"/>
  <c r="HD323" i="2"/>
  <c r="GY323" i="2"/>
  <c r="GV323" i="2"/>
  <c r="HB323" i="2"/>
  <c r="GL323" i="2"/>
  <c r="FT186" i="2"/>
  <c r="FU186" i="2" s="1"/>
  <c r="FT155" i="2"/>
  <c r="FU155" i="2" s="1"/>
  <c r="HC309" i="2"/>
  <c r="HA309" i="2"/>
  <c r="GY309" i="2"/>
  <c r="GS309" i="2"/>
  <c r="GX309" i="2"/>
  <c r="GV309" i="2"/>
  <c r="GW309" i="2"/>
  <c r="HC398" i="2"/>
  <c r="HM398" i="2"/>
  <c r="HH398" i="2"/>
  <c r="GZ398" i="2"/>
  <c r="GQ398" i="2"/>
  <c r="HA398" i="2"/>
  <c r="GJ398" i="2"/>
  <c r="HA323" i="2"/>
  <c r="GP323" i="2"/>
  <c r="GO323" i="2"/>
  <c r="GH323" i="2"/>
  <c r="HE323" i="2"/>
  <c r="FT219" i="2"/>
  <c r="FU219" i="2" s="1"/>
  <c r="FT241" i="2"/>
  <c r="FU241" i="2" s="1"/>
  <c r="GS356" i="2"/>
  <c r="HJ356" i="2"/>
  <c r="GI356" i="2"/>
  <c r="GZ323" i="2"/>
  <c r="HG323" i="2"/>
  <c r="HK323" i="2"/>
  <c r="HL323" i="2"/>
  <c r="HM323" i="2"/>
  <c r="HC323" i="2"/>
  <c r="GQ323" i="2"/>
  <c r="GW323" i="2"/>
  <c r="HH323" i="2"/>
  <c r="GR323" i="2"/>
  <c r="GM323" i="2"/>
  <c r="GJ323" i="2"/>
  <c r="GS323" i="2"/>
  <c r="GV348" i="2"/>
  <c r="HF348" i="2"/>
  <c r="GQ348" i="2"/>
  <c r="GP348" i="2"/>
  <c r="GN348" i="2"/>
  <c r="HA348" i="2"/>
  <c r="GS348" i="2"/>
  <c r="GZ348" i="2"/>
  <c r="GT356" i="2"/>
  <c r="HD356" i="2"/>
  <c r="HL396" i="2"/>
  <c r="HK396" i="2"/>
  <c r="HM396" i="2"/>
  <c r="GO396" i="2"/>
  <c r="HA396" i="2"/>
  <c r="GN396" i="2"/>
  <c r="GT396" i="2"/>
  <c r="GW396" i="2"/>
  <c r="HH348" i="2"/>
  <c r="GJ348" i="2"/>
  <c r="GK348" i="2"/>
  <c r="HK348" i="2"/>
  <c r="HM348" i="2"/>
  <c r="GU348" i="2"/>
  <c r="GO348" i="2"/>
  <c r="GY356" i="2"/>
  <c r="GK356" i="2"/>
  <c r="GX396" i="2"/>
  <c r="HG396" i="2"/>
  <c r="GM396" i="2"/>
  <c r="GH396" i="2"/>
  <c r="HH396" i="2"/>
  <c r="HB396" i="2"/>
  <c r="HF396" i="2"/>
  <c r="FT231" i="2"/>
  <c r="FU231" i="2" s="1"/>
  <c r="FT232" i="2"/>
  <c r="FU232" i="2" s="1"/>
  <c r="HF322" i="2"/>
  <c r="GW356" i="2"/>
  <c r="GO356" i="2"/>
  <c r="HK356" i="2"/>
  <c r="GU356" i="2"/>
  <c r="GQ356" i="2"/>
  <c r="HF356" i="2"/>
  <c r="HL356" i="2"/>
  <c r="GH356" i="2"/>
  <c r="GS322" i="2"/>
  <c r="GZ356" i="2"/>
  <c r="HI356" i="2"/>
  <c r="HE356" i="2"/>
  <c r="GR356" i="2"/>
  <c r="GP356" i="2"/>
  <c r="HB356" i="2"/>
  <c r="HC356" i="2"/>
  <c r="GX356" i="2"/>
  <c r="HI322" i="2"/>
  <c r="HA356" i="2"/>
  <c r="GJ356" i="2"/>
  <c r="HM356" i="2"/>
  <c r="HG356" i="2"/>
  <c r="GV356" i="2"/>
  <c r="GM356" i="2"/>
  <c r="GL356" i="2"/>
  <c r="HA322" i="2"/>
  <c r="GJ322" i="2"/>
  <c r="GX338" i="2"/>
  <c r="GM338" i="2"/>
  <c r="HG338" i="2"/>
  <c r="HK338" i="2"/>
  <c r="HL338" i="2"/>
  <c r="HI338" i="2"/>
  <c r="GL338" i="2"/>
  <c r="HE338" i="2"/>
  <c r="GW338" i="2"/>
  <c r="GU338" i="2"/>
  <c r="GY338" i="2"/>
  <c r="GO338" i="2"/>
  <c r="HB338" i="2"/>
  <c r="HH338" i="2"/>
  <c r="HF338" i="2"/>
  <c r="GZ338" i="2"/>
  <c r="GN338" i="2"/>
  <c r="HA338" i="2"/>
  <c r="GR338" i="2"/>
  <c r="GI338" i="2"/>
  <c r="HC338" i="2"/>
  <c r="HD338" i="2"/>
  <c r="GK338" i="2"/>
  <c r="GH338" i="2"/>
  <c r="GJ338" i="2"/>
  <c r="HM338" i="2"/>
  <c r="GV338" i="2"/>
  <c r="GP338" i="2"/>
  <c r="GS338" i="2"/>
  <c r="GQ338" i="2"/>
  <c r="HJ338" i="2"/>
  <c r="GT338" i="2"/>
  <c r="HJ322" i="2"/>
  <c r="HD322" i="2"/>
  <c r="GY322" i="2"/>
  <c r="HC322" i="2"/>
  <c r="GO322" i="2"/>
  <c r="GR322" i="2"/>
  <c r="GK322" i="2"/>
  <c r="HE322" i="2"/>
  <c r="HH322" i="2"/>
  <c r="GM322" i="2"/>
  <c r="GY393" i="2"/>
  <c r="GZ393" i="2"/>
  <c r="HM393" i="2"/>
  <c r="GK393" i="2"/>
  <c r="HK393" i="2"/>
  <c r="HA393" i="2"/>
  <c r="GO393" i="2"/>
  <c r="GU393" i="2"/>
  <c r="HC393" i="2"/>
  <c r="GX393" i="2"/>
  <c r="HD393" i="2"/>
  <c r="GS393" i="2"/>
  <c r="GL393" i="2"/>
  <c r="GJ393" i="2"/>
  <c r="GP393" i="2"/>
  <c r="GM393" i="2"/>
  <c r="HL393" i="2"/>
  <c r="GI393" i="2"/>
  <c r="HF393" i="2"/>
  <c r="HJ393" i="2"/>
  <c r="HH393" i="2"/>
  <c r="GW393" i="2"/>
  <c r="HE393" i="2"/>
  <c r="GN393" i="2"/>
  <c r="GV393" i="2"/>
  <c r="HI393" i="2"/>
  <c r="GR393" i="2"/>
  <c r="GT393" i="2"/>
  <c r="HB393" i="2"/>
  <c r="GH393" i="2"/>
  <c r="GQ393" i="2"/>
  <c r="HG393" i="2"/>
  <c r="GL322" i="2"/>
  <c r="GX322" i="2"/>
  <c r="GN322" i="2"/>
  <c r="GV322" i="2"/>
  <c r="GI322" i="2"/>
  <c r="GW322" i="2"/>
  <c r="GZ322" i="2"/>
  <c r="GQ322" i="2"/>
  <c r="HK322" i="2"/>
  <c r="GU322" i="2"/>
  <c r="GP322" i="2"/>
  <c r="HB322" i="2"/>
  <c r="HG322" i="2"/>
  <c r="HL322" i="2"/>
  <c r="GH322" i="2"/>
  <c r="GL342" i="2"/>
  <c r="GK342" i="2"/>
  <c r="HM342" i="2"/>
  <c r="GH342" i="2"/>
  <c r="HL342" i="2"/>
  <c r="GM342" i="2"/>
  <c r="GP342" i="2"/>
  <c r="HB342" i="2"/>
  <c r="GN342" i="2"/>
  <c r="HK342" i="2"/>
  <c r="HE342" i="2"/>
  <c r="HF342" i="2"/>
  <c r="HH342" i="2"/>
  <c r="GW342" i="2"/>
  <c r="HD342" i="2"/>
  <c r="HA342" i="2"/>
  <c r="GI342" i="2"/>
  <c r="HC342" i="2"/>
  <c r="GV342" i="2"/>
  <c r="GT342" i="2"/>
  <c r="GX342" i="2"/>
  <c r="GU342" i="2"/>
  <c r="GZ342" i="2"/>
  <c r="HJ342" i="2"/>
  <c r="GO342" i="2"/>
  <c r="GR342" i="2"/>
  <c r="HG342" i="2"/>
  <c r="GY342" i="2"/>
  <c r="GS342" i="2"/>
  <c r="HI342" i="2"/>
  <c r="GJ342" i="2"/>
  <c r="GQ342" i="2"/>
  <c r="GV376" i="2"/>
  <c r="GS376" i="2"/>
  <c r="HH376" i="2"/>
  <c r="HE376" i="2"/>
  <c r="HD376" i="2"/>
  <c r="GU376" i="2"/>
  <c r="GP376" i="2"/>
  <c r="HL376" i="2"/>
  <c r="GH376" i="2"/>
  <c r="GM376" i="2"/>
  <c r="GX376" i="2"/>
  <c r="GY376" i="2"/>
  <c r="HJ376" i="2"/>
  <c r="HC376" i="2"/>
  <c r="HA376" i="2"/>
  <c r="GR376" i="2"/>
  <c r="GT376" i="2"/>
  <c r="GN376" i="2"/>
  <c r="GI376" i="2"/>
  <c r="GK376" i="2"/>
  <c r="HG376" i="2"/>
  <c r="GO376" i="2"/>
  <c r="GQ376" i="2"/>
  <c r="GL376" i="2"/>
  <c r="HI376" i="2"/>
  <c r="HK376" i="2"/>
  <c r="GW376" i="2"/>
  <c r="HM376" i="2"/>
  <c r="HF376" i="2"/>
  <c r="GJ376" i="2"/>
  <c r="HB376" i="2"/>
  <c r="GZ376" i="2"/>
  <c r="HH332" i="2"/>
  <c r="GQ332" i="2"/>
  <c r="GP332" i="2"/>
  <c r="GZ332" i="2"/>
  <c r="HF332" i="2"/>
  <c r="HG332" i="2"/>
  <c r="HJ332" i="2"/>
  <c r="GO332" i="2"/>
  <c r="HB332" i="2"/>
  <c r="GN332" i="2"/>
  <c r="GU332" i="2"/>
  <c r="GM332" i="2"/>
  <c r="GH332" i="2"/>
  <c r="HM332" i="2"/>
  <c r="GK332" i="2"/>
  <c r="HC332" i="2"/>
  <c r="GW332" i="2"/>
  <c r="GI332" i="2"/>
  <c r="GL332" i="2"/>
  <c r="GS332" i="2"/>
  <c r="HD332" i="2"/>
  <c r="HL332" i="2"/>
  <c r="HI332" i="2"/>
  <c r="GR332" i="2"/>
  <c r="GV332" i="2"/>
  <c r="HK332" i="2"/>
  <c r="HA332" i="2"/>
  <c r="HE332" i="2"/>
  <c r="GX332" i="2"/>
  <c r="GY332" i="2"/>
  <c r="GT332" i="2"/>
  <c r="GJ332" i="2"/>
  <c r="HE354" i="2"/>
  <c r="GZ354" i="2"/>
  <c r="GP354" i="2"/>
  <c r="GJ354" i="2"/>
  <c r="GU354" i="2"/>
  <c r="GR354" i="2"/>
  <c r="HK354" i="2"/>
  <c r="HD354" i="2"/>
  <c r="HI354" i="2"/>
  <c r="HB354" i="2"/>
  <c r="GM354" i="2"/>
  <c r="GI354" i="2"/>
  <c r="GT354" i="2"/>
  <c r="GH354" i="2"/>
  <c r="HL354" i="2"/>
  <c r="GL354" i="2"/>
  <c r="GN354" i="2"/>
  <c r="HM354" i="2"/>
  <c r="GO354" i="2"/>
  <c r="GX354" i="2"/>
  <c r="HF354" i="2"/>
  <c r="GY354" i="2"/>
  <c r="GQ354" i="2"/>
  <c r="HA354" i="2"/>
  <c r="GK354" i="2"/>
  <c r="GW354" i="2"/>
  <c r="HH354" i="2"/>
  <c r="HJ354" i="2"/>
  <c r="HG354" i="2"/>
  <c r="GV354" i="2"/>
  <c r="HC354" i="2"/>
  <c r="GS354" i="2"/>
  <c r="HE355" i="2"/>
  <c r="GU355" i="2"/>
  <c r="HG355" i="2"/>
  <c r="HL355" i="2"/>
  <c r="GK355" i="2"/>
  <c r="GO355" i="2"/>
  <c r="HF355" i="2"/>
  <c r="HB355" i="2"/>
  <c r="HK355" i="2"/>
  <c r="HI355" i="2"/>
  <c r="HJ355" i="2"/>
  <c r="GX355" i="2"/>
  <c r="GT355" i="2"/>
  <c r="HD355" i="2"/>
  <c r="GR355" i="2"/>
  <c r="GQ355" i="2"/>
  <c r="GS355" i="2"/>
  <c r="HH355" i="2"/>
  <c r="GV355" i="2"/>
  <c r="GI355" i="2"/>
  <c r="GZ355" i="2"/>
  <c r="GL355" i="2"/>
  <c r="GM355" i="2"/>
  <c r="HA355" i="2"/>
  <c r="GP355" i="2"/>
  <c r="GW355" i="2"/>
  <c r="HM355" i="2"/>
  <c r="GJ355" i="2"/>
  <c r="GH355" i="2"/>
  <c r="HC355" i="2"/>
  <c r="GN355" i="2"/>
  <c r="GY355" i="2"/>
  <c r="GT329" i="2"/>
  <c r="GZ329" i="2"/>
  <c r="GI329" i="2"/>
  <c r="HF329" i="2"/>
  <c r="GV329" i="2"/>
  <c r="HE329" i="2"/>
  <c r="GY329" i="2"/>
  <c r="GJ329" i="2"/>
  <c r="GK329" i="2"/>
  <c r="GP329" i="2"/>
  <c r="HG329" i="2"/>
  <c r="HC329" i="2"/>
  <c r="GM329" i="2"/>
  <c r="HD329" i="2"/>
  <c r="GL329" i="2"/>
  <c r="GX329" i="2"/>
  <c r="HK329" i="2"/>
  <c r="HI329" i="2"/>
  <c r="HH329" i="2"/>
  <c r="HJ329" i="2"/>
  <c r="GS329" i="2"/>
  <c r="HM329" i="2"/>
  <c r="GR329" i="2"/>
  <c r="GN329" i="2"/>
  <c r="GH329" i="2"/>
  <c r="GU329" i="2"/>
  <c r="HA329" i="2"/>
  <c r="GO329" i="2"/>
  <c r="HB329" i="2"/>
  <c r="GQ329" i="2"/>
  <c r="HL329" i="2"/>
  <c r="GW329" i="2"/>
  <c r="GF361" i="2"/>
  <c r="GZ361" i="2" s="1"/>
  <c r="GF388" i="2"/>
  <c r="HA388" i="2" s="1"/>
  <c r="GF366" i="2"/>
  <c r="GF339" i="2"/>
  <c r="GR339" i="2" s="1"/>
  <c r="GF304" i="2"/>
  <c r="GY304" i="2" s="1"/>
  <c r="GF383" i="2"/>
  <c r="GF319" i="2"/>
  <c r="HM319" i="2" s="1"/>
  <c r="GF365" i="2"/>
  <c r="GF336" i="2"/>
  <c r="GO336" i="2" s="1"/>
  <c r="GT322" i="2"/>
  <c r="HD308" i="2"/>
  <c r="HG308" i="2"/>
  <c r="HL308" i="2"/>
  <c r="HA308" i="2"/>
  <c r="GN308" i="2"/>
  <c r="HH308" i="2"/>
  <c r="HC308" i="2"/>
  <c r="HK308" i="2"/>
  <c r="GM308" i="2"/>
  <c r="GV308" i="2"/>
  <c r="HE308" i="2"/>
  <c r="GX308" i="2"/>
  <c r="GZ308" i="2"/>
  <c r="GL308" i="2"/>
  <c r="GJ308" i="2"/>
  <c r="GO308" i="2"/>
  <c r="GS308" i="2"/>
  <c r="HI308" i="2"/>
  <c r="GH308" i="2"/>
  <c r="GY308" i="2"/>
  <c r="GK308" i="2"/>
  <c r="GU308" i="2"/>
  <c r="GW308" i="2"/>
  <c r="GT308" i="2"/>
  <c r="HM308" i="2"/>
  <c r="GR308" i="2"/>
  <c r="GP308" i="2"/>
  <c r="HJ308" i="2"/>
  <c r="HB308" i="2"/>
  <c r="GI308" i="2"/>
  <c r="GQ308" i="2"/>
  <c r="HF308" i="2"/>
  <c r="GK334" i="2"/>
  <c r="GR334" i="2"/>
  <c r="GL334" i="2"/>
  <c r="GY334" i="2"/>
  <c r="GX334" i="2"/>
  <c r="GS334" i="2"/>
  <c r="GO334" i="2"/>
  <c r="HH334" i="2"/>
  <c r="GH334" i="2"/>
  <c r="GQ334" i="2"/>
  <c r="GT334" i="2"/>
  <c r="HA334" i="2"/>
  <c r="GU334" i="2"/>
  <c r="HI334" i="2"/>
  <c r="GV334" i="2"/>
  <c r="GJ334" i="2"/>
  <c r="GM334" i="2"/>
  <c r="GW334" i="2"/>
  <c r="HE334" i="2"/>
  <c r="GP334" i="2"/>
  <c r="HF334" i="2"/>
  <c r="HG334" i="2"/>
  <c r="GI334" i="2"/>
  <c r="HC334" i="2"/>
  <c r="HM334" i="2"/>
  <c r="HB334" i="2"/>
  <c r="HK334" i="2"/>
  <c r="GN334" i="2"/>
  <c r="HD334" i="2"/>
  <c r="HJ334" i="2"/>
  <c r="GZ334" i="2"/>
  <c r="HL334" i="2"/>
  <c r="HE364" i="2"/>
  <c r="HM364" i="2"/>
  <c r="GL364" i="2"/>
  <c r="GQ364" i="2"/>
  <c r="GY364" i="2"/>
  <c r="GV364" i="2"/>
  <c r="GH364" i="2"/>
  <c r="GN364" i="2"/>
  <c r="GT364" i="2"/>
  <c r="GW364" i="2"/>
  <c r="GP364" i="2"/>
  <c r="HH364" i="2"/>
  <c r="GU364" i="2"/>
  <c r="GX364" i="2"/>
  <c r="HB364" i="2"/>
  <c r="HJ364" i="2"/>
  <c r="HK364" i="2"/>
  <c r="GM364" i="2"/>
  <c r="GK364" i="2"/>
  <c r="GO364" i="2"/>
  <c r="HF364" i="2"/>
  <c r="HA364" i="2"/>
  <c r="GR364" i="2"/>
  <c r="GJ364" i="2"/>
  <c r="HD364" i="2"/>
  <c r="GZ364" i="2"/>
  <c r="HC364" i="2"/>
  <c r="HL364" i="2"/>
  <c r="HG364" i="2"/>
  <c r="GS364" i="2"/>
  <c r="HI364" i="2"/>
  <c r="GI364" i="2"/>
  <c r="GY400" i="2"/>
  <c r="HI400" i="2"/>
  <c r="GQ400" i="2"/>
  <c r="HE400" i="2"/>
  <c r="HB400" i="2"/>
  <c r="GZ400" i="2"/>
  <c r="HH400" i="2"/>
  <c r="GH400" i="2"/>
  <c r="GS400" i="2"/>
  <c r="GO400" i="2"/>
  <c r="HC400" i="2"/>
  <c r="GP400" i="2"/>
  <c r="GJ400" i="2"/>
  <c r="HK400" i="2"/>
  <c r="GL400" i="2"/>
  <c r="GW400" i="2"/>
  <c r="GU400" i="2"/>
  <c r="GI400" i="2"/>
  <c r="GX400" i="2"/>
  <c r="GR400" i="2"/>
  <c r="GN400" i="2"/>
  <c r="HG400" i="2"/>
  <c r="HJ400" i="2"/>
  <c r="GT400" i="2"/>
  <c r="HA400" i="2"/>
  <c r="GV400" i="2"/>
  <c r="HF400" i="2"/>
  <c r="HM400" i="2"/>
  <c r="GM400" i="2"/>
  <c r="GK400" i="2"/>
  <c r="HD400" i="2"/>
  <c r="HL400" i="2"/>
  <c r="GO307" i="2"/>
  <c r="GI307" i="2"/>
  <c r="HL307" i="2"/>
  <c r="GK307" i="2"/>
  <c r="GM307" i="2"/>
  <c r="HJ307" i="2"/>
  <c r="GX307" i="2"/>
  <c r="HI307" i="2"/>
  <c r="HD307" i="2"/>
  <c r="HB307" i="2"/>
  <c r="GZ307" i="2"/>
  <c r="HC307" i="2"/>
  <c r="GS307" i="2"/>
  <c r="GP307" i="2"/>
  <c r="GN307" i="2"/>
  <c r="HM307" i="2"/>
  <c r="GJ307" i="2"/>
  <c r="HA307" i="2"/>
  <c r="HG307" i="2"/>
  <c r="HF307" i="2"/>
  <c r="HE307" i="2"/>
  <c r="HH307" i="2"/>
  <c r="GR307" i="2"/>
  <c r="GH307" i="2"/>
  <c r="GQ307" i="2"/>
  <c r="GT307" i="2"/>
  <c r="GL307" i="2"/>
  <c r="GV307" i="2"/>
  <c r="GW307" i="2"/>
  <c r="HK307" i="2"/>
  <c r="GU307" i="2"/>
  <c r="GY307" i="2"/>
  <c r="HA382" i="2"/>
  <c r="HC382" i="2"/>
  <c r="HF382" i="2"/>
  <c r="HL382" i="2"/>
  <c r="GZ382" i="2"/>
  <c r="GY382" i="2"/>
  <c r="GV382" i="2"/>
  <c r="GO382" i="2"/>
  <c r="GI382" i="2"/>
  <c r="HD382" i="2"/>
  <c r="HJ382" i="2"/>
  <c r="HB382" i="2"/>
  <c r="HE382" i="2"/>
  <c r="HH382" i="2"/>
  <c r="HG382" i="2"/>
  <c r="GK382" i="2"/>
  <c r="GW382" i="2"/>
  <c r="GH382" i="2"/>
  <c r="HM382" i="2"/>
  <c r="GJ382" i="2"/>
  <c r="GQ382" i="2"/>
  <c r="HI382" i="2"/>
  <c r="GU382" i="2"/>
  <c r="GP382" i="2"/>
  <c r="GM382" i="2"/>
  <c r="GN382" i="2"/>
  <c r="GX382" i="2"/>
  <c r="GR382" i="2"/>
  <c r="GT382" i="2"/>
  <c r="HK382" i="2"/>
  <c r="GS382" i="2"/>
  <c r="GL382" i="2"/>
  <c r="HM310" i="2"/>
  <c r="HJ310" i="2"/>
  <c r="GU310" i="2"/>
  <c r="GZ310" i="2"/>
  <c r="GN310" i="2"/>
  <c r="GL310" i="2"/>
  <c r="HA310" i="2"/>
  <c r="GV310" i="2"/>
  <c r="GW310" i="2"/>
  <c r="GO310" i="2"/>
  <c r="GS310" i="2"/>
  <c r="GQ310" i="2"/>
  <c r="HB310" i="2"/>
  <c r="GI310" i="2"/>
  <c r="GR310" i="2"/>
  <c r="GY310" i="2"/>
  <c r="HG310" i="2"/>
  <c r="HI310" i="2"/>
  <c r="HF310" i="2"/>
  <c r="HE310" i="2"/>
  <c r="HK310" i="2"/>
  <c r="GP310" i="2"/>
  <c r="GK310" i="2"/>
  <c r="HH310" i="2"/>
  <c r="GJ310" i="2"/>
  <c r="GT310" i="2"/>
  <c r="HL310" i="2"/>
  <c r="GM310" i="2"/>
  <c r="GX310" i="2"/>
  <c r="GH310" i="2"/>
  <c r="HC310" i="2"/>
  <c r="HD310" i="2"/>
  <c r="GQ321" i="2"/>
  <c r="GK321" i="2"/>
  <c r="HE321" i="2"/>
  <c r="HL321" i="2"/>
  <c r="HA321" i="2"/>
  <c r="HI321" i="2"/>
  <c r="GN321" i="2"/>
  <c r="HH321" i="2"/>
  <c r="GR321" i="2"/>
  <c r="HB321" i="2"/>
  <c r="GW321" i="2"/>
  <c r="GO321" i="2"/>
  <c r="GU321" i="2"/>
  <c r="GZ321" i="2"/>
  <c r="HC321" i="2"/>
  <c r="GX321" i="2"/>
  <c r="HJ321" i="2"/>
  <c r="GL321" i="2"/>
  <c r="GM321" i="2"/>
  <c r="GP321" i="2"/>
  <c r="GV321" i="2"/>
  <c r="HM321" i="2"/>
  <c r="HK321" i="2"/>
  <c r="HF321" i="2"/>
  <c r="HG321" i="2"/>
  <c r="GH321" i="2"/>
  <c r="HD321" i="2"/>
  <c r="GS321" i="2"/>
  <c r="GY321" i="2"/>
  <c r="GI321" i="2"/>
  <c r="GT321" i="2"/>
  <c r="GJ321" i="2"/>
  <c r="GJ387" i="2"/>
  <c r="GO387" i="2"/>
  <c r="GI387" i="2"/>
  <c r="HH387" i="2"/>
  <c r="GY387" i="2"/>
  <c r="HJ387" i="2"/>
  <c r="HE387" i="2"/>
  <c r="HG387" i="2"/>
  <c r="HI387" i="2"/>
  <c r="HL387" i="2"/>
  <c r="GR387" i="2"/>
  <c r="HD387" i="2"/>
  <c r="HK387" i="2"/>
  <c r="GU387" i="2"/>
  <c r="GN387" i="2"/>
  <c r="GZ387" i="2"/>
  <c r="GW387" i="2"/>
  <c r="HF387" i="2"/>
  <c r="HM387" i="2"/>
  <c r="GS387" i="2"/>
  <c r="GT387" i="2"/>
  <c r="GQ387" i="2"/>
  <c r="GM387" i="2"/>
  <c r="GH387" i="2"/>
  <c r="HA387" i="2"/>
  <c r="GV387" i="2"/>
  <c r="HB387" i="2"/>
  <c r="GX387" i="2"/>
  <c r="GP387" i="2"/>
  <c r="GK387" i="2"/>
  <c r="GL387" i="2"/>
  <c r="HC387" i="2"/>
  <c r="GL330" i="2"/>
  <c r="HL330" i="2"/>
  <c r="HI330" i="2"/>
  <c r="HA330" i="2"/>
  <c r="HD330" i="2"/>
  <c r="GN330" i="2"/>
  <c r="GU330" i="2"/>
  <c r="GO330" i="2"/>
  <c r="GH330" i="2"/>
  <c r="GZ330" i="2"/>
  <c r="HK330" i="2"/>
  <c r="GI330" i="2"/>
  <c r="HF330" i="2"/>
  <c r="GP330" i="2"/>
  <c r="HH330" i="2"/>
  <c r="GS330" i="2"/>
  <c r="GY330" i="2"/>
  <c r="HJ330" i="2"/>
  <c r="GV330" i="2"/>
  <c r="GR330" i="2"/>
  <c r="GX330" i="2"/>
  <c r="HC330" i="2"/>
  <c r="GJ330" i="2"/>
  <c r="HB330" i="2"/>
  <c r="HG330" i="2"/>
  <c r="GT330" i="2"/>
  <c r="HE330" i="2"/>
  <c r="GM330" i="2"/>
  <c r="GW330" i="2"/>
  <c r="HM330" i="2"/>
  <c r="GK330" i="2"/>
  <c r="GQ330" i="2"/>
  <c r="HH395" i="2"/>
  <c r="GK395" i="2"/>
  <c r="HG395" i="2"/>
  <c r="GH395" i="2"/>
  <c r="HB395" i="2"/>
  <c r="GM395" i="2"/>
  <c r="GV395" i="2"/>
  <c r="HF395" i="2"/>
  <c r="GJ395" i="2"/>
  <c r="GZ395" i="2"/>
  <c r="HJ395" i="2"/>
  <c r="GN395" i="2"/>
  <c r="GW395" i="2"/>
  <c r="GO395" i="2"/>
  <c r="GI395" i="2"/>
  <c r="GL395" i="2"/>
  <c r="HE395" i="2"/>
  <c r="GX395" i="2"/>
  <c r="GT395" i="2"/>
  <c r="HL395" i="2"/>
  <c r="GU395" i="2"/>
  <c r="GS395" i="2"/>
  <c r="HK395" i="2"/>
  <c r="HI395" i="2"/>
  <c r="GP395" i="2"/>
  <c r="HA395" i="2"/>
  <c r="HM395" i="2"/>
  <c r="HC395" i="2"/>
  <c r="HD395" i="2"/>
  <c r="GQ395" i="2"/>
  <c r="GR395" i="2"/>
  <c r="GY395" i="2"/>
  <c r="GP335" i="2"/>
  <c r="GU335" i="2"/>
  <c r="GQ335" i="2"/>
  <c r="GH335" i="2"/>
  <c r="HE335" i="2"/>
  <c r="GT335" i="2"/>
  <c r="GR335" i="2"/>
  <c r="GJ335" i="2"/>
  <c r="HF335" i="2"/>
  <c r="GZ335" i="2"/>
  <c r="HI335" i="2"/>
  <c r="GL335" i="2"/>
  <c r="GK335" i="2"/>
  <c r="GI335" i="2"/>
  <c r="HG335" i="2"/>
  <c r="HC335" i="2"/>
  <c r="HL335" i="2"/>
  <c r="GM335" i="2"/>
  <c r="HA335" i="2"/>
  <c r="GW335" i="2"/>
  <c r="HJ335" i="2"/>
  <c r="HD335" i="2"/>
  <c r="GO335" i="2"/>
  <c r="HK335" i="2"/>
  <c r="HM335" i="2"/>
  <c r="GN335" i="2"/>
  <c r="GV335" i="2"/>
  <c r="GX335" i="2"/>
  <c r="GS335" i="2"/>
  <c r="HB335" i="2"/>
  <c r="GY335" i="2"/>
  <c r="HH335" i="2"/>
  <c r="GL325" i="2"/>
  <c r="GW325" i="2"/>
  <c r="GR325" i="2"/>
  <c r="HD325" i="2"/>
  <c r="HK325" i="2"/>
  <c r="HJ325" i="2"/>
  <c r="HG325" i="2"/>
  <c r="GK325" i="2"/>
  <c r="GH325" i="2"/>
  <c r="GQ325" i="2"/>
  <c r="HE325" i="2"/>
  <c r="GY325" i="2"/>
  <c r="GT325" i="2"/>
  <c r="HB325" i="2"/>
  <c r="GP325" i="2"/>
  <c r="GN325" i="2"/>
  <c r="HI325" i="2"/>
  <c r="GZ325" i="2"/>
  <c r="HH325" i="2"/>
  <c r="HL325" i="2"/>
  <c r="GU325" i="2"/>
  <c r="GV325" i="2"/>
  <c r="GS325" i="2"/>
  <c r="GO325" i="2"/>
  <c r="HF325" i="2"/>
  <c r="HA325" i="2"/>
  <c r="HM325" i="2"/>
  <c r="GM325" i="2"/>
  <c r="HC325" i="2"/>
  <c r="GI325" i="2"/>
  <c r="GJ325" i="2"/>
  <c r="GX325" i="2"/>
  <c r="GX315" i="2"/>
  <c r="HD315" i="2"/>
  <c r="GW315" i="2"/>
  <c r="GP315" i="2"/>
  <c r="HH315" i="2"/>
  <c r="GO315" i="2"/>
  <c r="GZ315" i="2"/>
  <c r="HB315" i="2"/>
  <c r="GK315" i="2"/>
  <c r="HM315" i="2"/>
  <c r="HJ315" i="2"/>
  <c r="HA315" i="2"/>
  <c r="GS315" i="2"/>
  <c r="GT315" i="2"/>
  <c r="GI315" i="2"/>
  <c r="HK315" i="2"/>
  <c r="GL315" i="2"/>
  <c r="GU315" i="2"/>
  <c r="HI315" i="2"/>
  <c r="GR315" i="2"/>
  <c r="GN315" i="2"/>
  <c r="HF315" i="2"/>
  <c r="GV315" i="2"/>
  <c r="GJ315" i="2"/>
  <c r="HE315" i="2"/>
  <c r="HC315" i="2"/>
  <c r="HG315" i="2"/>
  <c r="HL315" i="2"/>
  <c r="GH315" i="2"/>
  <c r="GM315" i="2"/>
  <c r="GQ315" i="2"/>
  <c r="GY315" i="2"/>
  <c r="GR333" i="2"/>
  <c r="HD333" i="2"/>
  <c r="GM333" i="2"/>
  <c r="GI333" i="2"/>
  <c r="GN333" i="2"/>
  <c r="GX333" i="2"/>
  <c r="GP333" i="2"/>
  <c r="HL333" i="2"/>
  <c r="HK333" i="2"/>
  <c r="GS333" i="2"/>
  <c r="GV333" i="2"/>
  <c r="GT333" i="2"/>
  <c r="HM333" i="2"/>
  <c r="HG333" i="2"/>
  <c r="GO333" i="2"/>
  <c r="HA333" i="2"/>
  <c r="HI333" i="2"/>
  <c r="GW333" i="2"/>
  <c r="GQ333" i="2"/>
  <c r="HE333" i="2"/>
  <c r="GJ333" i="2"/>
  <c r="GU333" i="2"/>
  <c r="GZ333" i="2"/>
  <c r="HH333" i="2"/>
  <c r="GH333" i="2"/>
  <c r="HJ333" i="2"/>
  <c r="GK333" i="2"/>
  <c r="HB333" i="2"/>
  <c r="HF333" i="2"/>
  <c r="HC333" i="2"/>
  <c r="GL333" i="2"/>
  <c r="GY333" i="2"/>
  <c r="GX379" i="2"/>
  <c r="HB379" i="2"/>
  <c r="HE379" i="2"/>
  <c r="HJ379" i="2"/>
  <c r="HL379" i="2"/>
  <c r="GM379" i="2"/>
  <c r="GW379" i="2"/>
  <c r="GV379" i="2"/>
  <c r="HA379" i="2"/>
  <c r="GZ379" i="2"/>
  <c r="HH379" i="2"/>
  <c r="HC379" i="2"/>
  <c r="GQ379" i="2"/>
  <c r="HK379" i="2"/>
  <c r="GU379" i="2"/>
  <c r="HG379" i="2"/>
  <c r="GL379" i="2"/>
  <c r="GN379" i="2"/>
  <c r="GR379" i="2"/>
  <c r="HF379" i="2"/>
  <c r="GJ379" i="2"/>
  <c r="HM379" i="2"/>
  <c r="GK379" i="2"/>
  <c r="GI379" i="2"/>
  <c r="GH379" i="2"/>
  <c r="GP379" i="2"/>
  <c r="GO379" i="2"/>
  <c r="GS379" i="2"/>
  <c r="HI379" i="2"/>
  <c r="HD379" i="2"/>
  <c r="GY379" i="2"/>
  <c r="GT379" i="2"/>
  <c r="HE380" i="2"/>
  <c r="GP380" i="2"/>
  <c r="HF380" i="2"/>
  <c r="GV380" i="2"/>
  <c r="GR380" i="2"/>
  <c r="GU380" i="2"/>
  <c r="GJ380" i="2"/>
  <c r="HK380" i="2"/>
  <c r="GK380" i="2"/>
  <c r="GQ380" i="2"/>
  <c r="HC380" i="2"/>
  <c r="GL380" i="2"/>
  <c r="GN380" i="2"/>
  <c r="HJ380" i="2"/>
  <c r="GH380" i="2"/>
  <c r="HB380" i="2"/>
  <c r="GY380" i="2"/>
  <c r="HM380" i="2"/>
  <c r="GS380" i="2"/>
  <c r="GO380" i="2"/>
  <c r="GI380" i="2"/>
  <c r="HD380" i="2"/>
  <c r="HI380" i="2"/>
  <c r="GX380" i="2"/>
  <c r="HH380" i="2"/>
  <c r="GZ380" i="2"/>
  <c r="GM380" i="2"/>
  <c r="GW380" i="2"/>
  <c r="HA380" i="2"/>
  <c r="HL380" i="2"/>
  <c r="HG380" i="2"/>
  <c r="GT380" i="2"/>
  <c r="HB311" i="2"/>
  <c r="HK311" i="2"/>
  <c r="GH311" i="2"/>
  <c r="GV311" i="2"/>
  <c r="GO311" i="2"/>
  <c r="HE311" i="2"/>
  <c r="GZ311" i="2"/>
  <c r="GT311" i="2"/>
  <c r="HI311" i="2"/>
  <c r="HL311" i="2"/>
  <c r="GN311" i="2"/>
  <c r="GU311" i="2"/>
  <c r="GX311" i="2"/>
  <c r="HD311" i="2"/>
  <c r="GM311" i="2"/>
  <c r="HM311" i="2"/>
  <c r="GY311" i="2"/>
  <c r="GI311" i="2"/>
  <c r="HA311" i="2"/>
  <c r="HG311" i="2"/>
  <c r="HJ311" i="2"/>
  <c r="HF311" i="2"/>
  <c r="GJ311" i="2"/>
  <c r="GP311" i="2"/>
  <c r="GQ311" i="2"/>
  <c r="GR311" i="2"/>
  <c r="HC311" i="2"/>
  <c r="GL311" i="2"/>
  <c r="GW311" i="2"/>
  <c r="GK311" i="2"/>
  <c r="HH311" i="2"/>
  <c r="GS311" i="2"/>
  <c r="GR358" i="2"/>
  <c r="GN358" i="2"/>
  <c r="HA358" i="2"/>
  <c r="GI358" i="2"/>
  <c r="GL358" i="2"/>
  <c r="HC358" i="2"/>
  <c r="GQ358" i="2"/>
  <c r="HE358" i="2"/>
  <c r="HL358" i="2"/>
  <c r="GJ358" i="2"/>
  <c r="GZ358" i="2"/>
  <c r="GK358" i="2"/>
  <c r="GY358" i="2"/>
  <c r="GM358" i="2"/>
  <c r="GH358" i="2"/>
  <c r="HK358" i="2"/>
  <c r="GO358" i="2"/>
  <c r="GP358" i="2"/>
  <c r="HH358" i="2"/>
  <c r="HM358" i="2"/>
  <c r="GS358" i="2"/>
  <c r="HI358" i="2"/>
  <c r="GV358" i="2"/>
  <c r="HD358" i="2"/>
  <c r="GT358" i="2"/>
  <c r="HB358" i="2"/>
  <c r="HF358" i="2"/>
  <c r="GU358" i="2"/>
  <c r="HJ358" i="2"/>
  <c r="GW358" i="2"/>
  <c r="GX358" i="2"/>
  <c r="HG358" i="2"/>
  <c r="HB324" i="2"/>
  <c r="GK324" i="2"/>
  <c r="HA324" i="2"/>
  <c r="HD324" i="2"/>
  <c r="GN324" i="2"/>
  <c r="GR324" i="2"/>
  <c r="GO324" i="2"/>
  <c r="HG324" i="2"/>
  <c r="HC324" i="2"/>
  <c r="GJ324" i="2"/>
  <c r="GH324" i="2"/>
  <c r="GL324" i="2"/>
  <c r="GP324" i="2"/>
  <c r="GX324" i="2"/>
  <c r="GZ324" i="2"/>
  <c r="HF324" i="2"/>
  <c r="HL324" i="2"/>
  <c r="GQ324" i="2"/>
  <c r="GU324" i="2"/>
  <c r="GI324" i="2"/>
  <c r="HI324" i="2"/>
  <c r="GV324" i="2"/>
  <c r="HK324" i="2"/>
  <c r="HE324" i="2"/>
  <c r="HJ324" i="2"/>
  <c r="HM324" i="2"/>
  <c r="GM324" i="2"/>
  <c r="GW324" i="2"/>
  <c r="GY324" i="2"/>
  <c r="GT324" i="2"/>
  <c r="GS324" i="2"/>
  <c r="HH324" i="2"/>
  <c r="HB343" i="2"/>
  <c r="GM343" i="2"/>
  <c r="GY343" i="2"/>
  <c r="GP343" i="2"/>
  <c r="GT343" i="2"/>
  <c r="GU343" i="2"/>
  <c r="HC343" i="2"/>
  <c r="GV343" i="2"/>
  <c r="GL343" i="2"/>
  <c r="HL343" i="2"/>
  <c r="GK343" i="2"/>
  <c r="HD343" i="2"/>
  <c r="HI343" i="2"/>
  <c r="GH343" i="2"/>
  <c r="GO343" i="2"/>
  <c r="GW343" i="2"/>
  <c r="GQ343" i="2"/>
  <c r="HJ343" i="2"/>
  <c r="HK343" i="2"/>
  <c r="HM343" i="2"/>
  <c r="HE343" i="2"/>
  <c r="HF343" i="2"/>
  <c r="GN343" i="2"/>
  <c r="GJ343" i="2"/>
  <c r="GI343" i="2"/>
  <c r="HG343" i="2"/>
  <c r="GS343" i="2"/>
  <c r="GR343" i="2"/>
  <c r="GZ343" i="2"/>
  <c r="HA343" i="2"/>
  <c r="GX343" i="2"/>
  <c r="HH343" i="2"/>
  <c r="GE353" i="2"/>
  <c r="GF353" i="2" s="1"/>
  <c r="GF385" i="2"/>
  <c r="GV305" i="2"/>
  <c r="HC305" i="2"/>
  <c r="HB305" i="2"/>
  <c r="HI305" i="2"/>
  <c r="GL305" i="2"/>
  <c r="HG305" i="2"/>
  <c r="GJ305" i="2"/>
  <c r="GT305" i="2"/>
  <c r="GQ305" i="2"/>
  <c r="GK305" i="2"/>
  <c r="HM305" i="2"/>
  <c r="GH305" i="2"/>
  <c r="GS305" i="2"/>
  <c r="GU305" i="2"/>
  <c r="GM305" i="2"/>
  <c r="GN305" i="2"/>
  <c r="HA305" i="2"/>
  <c r="HK305" i="2"/>
  <c r="HJ305" i="2"/>
  <c r="GW305" i="2"/>
  <c r="GR305" i="2"/>
  <c r="HF305" i="2"/>
  <c r="GI305" i="2"/>
  <c r="HL305" i="2"/>
  <c r="GX305" i="2"/>
  <c r="HH305" i="2"/>
  <c r="GZ305" i="2"/>
  <c r="GO305" i="2"/>
  <c r="HD305" i="2"/>
  <c r="HE305" i="2"/>
  <c r="GY305" i="2"/>
  <c r="GP305" i="2"/>
  <c r="GF349" i="2"/>
  <c r="GZ402" i="2"/>
  <c r="HG402" i="2"/>
  <c r="GN402" i="2"/>
  <c r="HH402" i="2"/>
  <c r="GK402" i="2"/>
  <c r="GV402" i="2"/>
  <c r="HJ402" i="2"/>
  <c r="GI402" i="2"/>
  <c r="GW402" i="2"/>
  <c r="HF402" i="2"/>
  <c r="GY402" i="2"/>
  <c r="HI402" i="2"/>
  <c r="GM402" i="2"/>
  <c r="GL402" i="2"/>
  <c r="GS402" i="2"/>
  <c r="GR402" i="2"/>
  <c r="GO402" i="2"/>
  <c r="HM402" i="2"/>
  <c r="HD402" i="2"/>
  <c r="GQ402" i="2"/>
  <c r="GU402" i="2"/>
  <c r="HE402" i="2"/>
  <c r="HC402" i="2"/>
  <c r="HK402" i="2"/>
  <c r="HA402" i="2"/>
  <c r="HL402" i="2"/>
  <c r="GH402" i="2"/>
  <c r="GX402" i="2"/>
  <c r="GP402" i="2"/>
  <c r="GT402" i="2"/>
  <c r="HB402" i="2"/>
  <c r="GJ402" i="2"/>
  <c r="GF391" i="2"/>
  <c r="GE312" i="2"/>
  <c r="GF312" i="2" s="1"/>
  <c r="GC559" i="2"/>
  <c r="GC558" i="2"/>
  <c r="GC561" i="2"/>
  <c r="GC560" i="2"/>
  <c r="GC562" i="2"/>
  <c r="GB562" i="2"/>
  <c r="GB561" i="2"/>
  <c r="GB559" i="2"/>
  <c r="GB560" i="2"/>
  <c r="GB558" i="2"/>
  <c r="GR560" i="2"/>
  <c r="GR562" i="2"/>
  <c r="GR559" i="2"/>
  <c r="GR558" i="2"/>
  <c r="GR561" i="2"/>
  <c r="GU562" i="2"/>
  <c r="GU560" i="2"/>
  <c r="GU561" i="2"/>
  <c r="GU559" i="2"/>
  <c r="GU558" i="2"/>
  <c r="GV560" i="2"/>
  <c r="GV558" i="2"/>
  <c r="GV562" i="2"/>
  <c r="GV559" i="2"/>
  <c r="GV561" i="2"/>
  <c r="FW560" i="2"/>
  <c r="FW559" i="2"/>
  <c r="FW561" i="2"/>
  <c r="FW562" i="2"/>
  <c r="FW558" i="2"/>
  <c r="GM562" i="2"/>
  <c r="GM559" i="2"/>
  <c r="GM558" i="2"/>
  <c r="GM560" i="2"/>
  <c r="GM561" i="2"/>
  <c r="GX558" i="2"/>
  <c r="GX562" i="2"/>
  <c r="GX561" i="2"/>
  <c r="GX559" i="2"/>
  <c r="GX560" i="2"/>
  <c r="GD561" i="2"/>
  <c r="GD562" i="2"/>
  <c r="GD559" i="2"/>
  <c r="GD558" i="2"/>
  <c r="GD560" i="2"/>
  <c r="HA558" i="2"/>
  <c r="HA560" i="2"/>
  <c r="HA559" i="2"/>
  <c r="HA562" i="2"/>
  <c r="HA561" i="2"/>
  <c r="GF390" i="2"/>
  <c r="HH316" i="2"/>
  <c r="GR316" i="2"/>
  <c r="GZ316" i="2"/>
  <c r="GH316" i="2"/>
  <c r="GX316" i="2"/>
  <c r="GN316" i="2"/>
  <c r="HI316" i="2"/>
  <c r="GT316" i="2"/>
  <c r="HB316" i="2"/>
  <c r="GQ316" i="2"/>
  <c r="GW316" i="2"/>
  <c r="GY316" i="2"/>
  <c r="HJ316" i="2"/>
  <c r="GU316" i="2"/>
  <c r="GO316" i="2"/>
  <c r="GL316" i="2"/>
  <c r="GJ316" i="2"/>
  <c r="GI316" i="2"/>
  <c r="GP316" i="2"/>
  <c r="HE316" i="2"/>
  <c r="HF316" i="2"/>
  <c r="GK316" i="2"/>
  <c r="HK316" i="2"/>
  <c r="GV316" i="2"/>
  <c r="HM316" i="2"/>
  <c r="GS316" i="2"/>
  <c r="HD316" i="2"/>
  <c r="HA316" i="2"/>
  <c r="HC316" i="2"/>
  <c r="GM316" i="2"/>
  <c r="HL316" i="2"/>
  <c r="HG316" i="2"/>
  <c r="HH320" i="2"/>
  <c r="GS320" i="2"/>
  <c r="HJ320" i="2"/>
  <c r="GW320" i="2"/>
  <c r="GH320" i="2"/>
  <c r="HF320" i="2"/>
  <c r="GT320" i="2"/>
  <c r="HB320" i="2"/>
  <c r="HK320" i="2"/>
  <c r="GZ320" i="2"/>
  <c r="GQ320" i="2"/>
  <c r="HI320" i="2"/>
  <c r="HE320" i="2"/>
  <c r="GU320" i="2"/>
  <c r="GR320" i="2"/>
  <c r="GP320" i="2"/>
  <c r="GV320" i="2"/>
  <c r="GO320" i="2"/>
  <c r="HM320" i="2"/>
  <c r="HD320" i="2"/>
  <c r="GY320" i="2"/>
  <c r="GN320" i="2"/>
  <c r="HL320" i="2"/>
  <c r="GX320" i="2"/>
  <c r="HC320" i="2"/>
  <c r="HA320" i="2"/>
  <c r="GL320" i="2"/>
  <c r="GJ320" i="2"/>
  <c r="HG320" i="2"/>
  <c r="GK320" i="2"/>
  <c r="GM320" i="2"/>
  <c r="GI320" i="2"/>
  <c r="GR367" i="2"/>
  <c r="HK367" i="2"/>
  <c r="HF367" i="2"/>
  <c r="HE367" i="2"/>
  <c r="GX367" i="2"/>
  <c r="HD367" i="2"/>
  <c r="HH367" i="2"/>
  <c r="GT367" i="2"/>
  <c r="GN367" i="2"/>
  <c r="HM367" i="2"/>
  <c r="GH367" i="2"/>
  <c r="HJ367" i="2"/>
  <c r="HC367" i="2"/>
  <c r="HL367" i="2"/>
  <c r="HI367" i="2"/>
  <c r="GJ367" i="2"/>
  <c r="GM367" i="2"/>
  <c r="GI367" i="2"/>
  <c r="GQ367" i="2"/>
  <c r="GP367" i="2"/>
  <c r="GZ367" i="2"/>
  <c r="GW367" i="2"/>
  <c r="GV367" i="2"/>
  <c r="HA367" i="2"/>
  <c r="GU367" i="2"/>
  <c r="GK367" i="2"/>
  <c r="GL367" i="2"/>
  <c r="GY367" i="2"/>
  <c r="GS367" i="2"/>
  <c r="HG367" i="2"/>
  <c r="HB367" i="2"/>
  <c r="GO367" i="2"/>
  <c r="HF372" i="2"/>
  <c r="HD372" i="2"/>
  <c r="GK372" i="2"/>
  <c r="GN372" i="2"/>
  <c r="GR372" i="2"/>
  <c r="GO372" i="2"/>
  <c r="GQ372" i="2"/>
  <c r="GJ372" i="2"/>
  <c r="HL372" i="2"/>
  <c r="GL372" i="2"/>
  <c r="GS372" i="2"/>
  <c r="GT372" i="2"/>
  <c r="HI372" i="2"/>
  <c r="HG372" i="2"/>
  <c r="GH372" i="2"/>
  <c r="HC372" i="2"/>
  <c r="GY372" i="2"/>
  <c r="GZ372" i="2"/>
  <c r="HM372" i="2"/>
  <c r="GM372" i="2"/>
  <c r="GW372" i="2"/>
  <c r="GP372" i="2"/>
  <c r="GI372" i="2"/>
  <c r="GU372" i="2"/>
  <c r="HA372" i="2"/>
  <c r="HK372" i="2"/>
  <c r="HE372" i="2"/>
  <c r="HB372" i="2"/>
  <c r="GV372" i="2"/>
  <c r="HH372" i="2"/>
  <c r="GX372" i="2"/>
  <c r="HJ372" i="2"/>
  <c r="HL392" i="2"/>
  <c r="GJ392" i="2"/>
  <c r="HF392" i="2"/>
  <c r="HK392" i="2"/>
  <c r="HD392" i="2"/>
  <c r="GX392" i="2"/>
  <c r="GH392" i="2"/>
  <c r="GK392" i="2"/>
  <c r="HA392" i="2"/>
  <c r="GZ392" i="2"/>
  <c r="GW392" i="2"/>
  <c r="HH392" i="2"/>
  <c r="GN392" i="2"/>
  <c r="HI392" i="2"/>
  <c r="GR392" i="2"/>
  <c r="HB392" i="2"/>
  <c r="GU392" i="2"/>
  <c r="GQ392" i="2"/>
  <c r="HG392" i="2"/>
  <c r="HM392" i="2"/>
  <c r="HJ392" i="2"/>
  <c r="GL392" i="2"/>
  <c r="GT392" i="2"/>
  <c r="GM392" i="2"/>
  <c r="GV392" i="2"/>
  <c r="GO392" i="2"/>
  <c r="HC392" i="2"/>
  <c r="GS392" i="2"/>
  <c r="HE392" i="2"/>
  <c r="GP392" i="2"/>
  <c r="GI392" i="2"/>
  <c r="GY392" i="2"/>
  <c r="GQ337" i="2"/>
  <c r="HD337" i="2"/>
  <c r="HA337" i="2"/>
  <c r="GO337" i="2"/>
  <c r="GU337" i="2"/>
  <c r="HI337" i="2"/>
  <c r="HG337" i="2"/>
  <c r="HM337" i="2"/>
  <c r="GW337" i="2"/>
  <c r="HC337" i="2"/>
  <c r="HF337" i="2"/>
  <c r="GJ337" i="2"/>
  <c r="GT337" i="2"/>
  <c r="HE337" i="2"/>
  <c r="GS337" i="2"/>
  <c r="GK337" i="2"/>
  <c r="GM337" i="2"/>
  <c r="GI337" i="2"/>
  <c r="GR337" i="2"/>
  <c r="GL337" i="2"/>
  <c r="GH337" i="2"/>
  <c r="HB337" i="2"/>
  <c r="HJ337" i="2"/>
  <c r="GX337" i="2"/>
  <c r="GZ337" i="2"/>
  <c r="GV337" i="2"/>
  <c r="GP337" i="2"/>
  <c r="HL337" i="2"/>
  <c r="HK337" i="2"/>
  <c r="HH337" i="2"/>
  <c r="GY337" i="2"/>
  <c r="GN337" i="2"/>
  <c r="GF401" i="2"/>
  <c r="GE346" i="2"/>
  <c r="GF346" i="2" s="1"/>
  <c r="HL328" i="2"/>
  <c r="GO328" i="2"/>
  <c r="HK328" i="2"/>
  <c r="HJ328" i="2"/>
  <c r="GS328" i="2"/>
  <c r="GX328" i="2"/>
  <c r="GL328" i="2"/>
  <c r="HA328" i="2"/>
  <c r="HI328" i="2"/>
  <c r="GQ328" i="2"/>
  <c r="GN328" i="2"/>
  <c r="HH328" i="2"/>
  <c r="GR328" i="2"/>
  <c r="GI328" i="2"/>
  <c r="GK328" i="2"/>
  <c r="GH328" i="2"/>
  <c r="GU328" i="2"/>
  <c r="HG328" i="2"/>
  <c r="GY328" i="2"/>
  <c r="GZ328" i="2"/>
  <c r="HF328" i="2"/>
  <c r="GP328" i="2"/>
  <c r="GW328" i="2"/>
  <c r="HB328" i="2"/>
  <c r="HD328" i="2"/>
  <c r="GJ328" i="2"/>
  <c r="HC328" i="2"/>
  <c r="GT328" i="2"/>
  <c r="GV328" i="2"/>
  <c r="HE328" i="2"/>
  <c r="HM328" i="2"/>
  <c r="GM328" i="2"/>
  <c r="HM370" i="2"/>
  <c r="HC370" i="2"/>
  <c r="GV370" i="2"/>
  <c r="HL370" i="2"/>
  <c r="GQ370" i="2"/>
  <c r="HI370" i="2"/>
  <c r="HF370" i="2"/>
  <c r="HB370" i="2"/>
  <c r="HD370" i="2"/>
  <c r="GL370" i="2"/>
  <c r="GS370" i="2"/>
  <c r="GP370" i="2"/>
  <c r="GO370" i="2"/>
  <c r="GH370" i="2"/>
  <c r="GR370" i="2"/>
  <c r="GY370" i="2"/>
  <c r="GZ370" i="2"/>
  <c r="GT370" i="2"/>
  <c r="HE370" i="2"/>
  <c r="GK370" i="2"/>
  <c r="HJ370" i="2"/>
  <c r="GW370" i="2"/>
  <c r="HH370" i="2"/>
  <c r="GI370" i="2"/>
  <c r="GM370" i="2"/>
  <c r="GU370" i="2"/>
  <c r="HG370" i="2"/>
  <c r="GX370" i="2"/>
  <c r="GJ370" i="2"/>
  <c r="HK370" i="2"/>
  <c r="GN370" i="2"/>
  <c r="HA370" i="2"/>
  <c r="GF375" i="2"/>
  <c r="GN360" i="2"/>
  <c r="HA360" i="2"/>
  <c r="GM360" i="2"/>
  <c r="HK360" i="2"/>
  <c r="GU360" i="2"/>
  <c r="GR360" i="2"/>
  <c r="HB360" i="2"/>
  <c r="HG360" i="2"/>
  <c r="HJ360" i="2"/>
  <c r="GY360" i="2"/>
  <c r="HF360" i="2"/>
  <c r="GS360" i="2"/>
  <c r="GZ360" i="2"/>
  <c r="GL360" i="2"/>
  <c r="GK360" i="2"/>
  <c r="GW360" i="2"/>
  <c r="GX360" i="2"/>
  <c r="GT360" i="2"/>
  <c r="GP360" i="2"/>
  <c r="GJ360" i="2"/>
  <c r="HD360" i="2"/>
  <c r="HL360" i="2"/>
  <c r="HC360" i="2"/>
  <c r="GQ360" i="2"/>
  <c r="HM360" i="2"/>
  <c r="HH360" i="2"/>
  <c r="GO360" i="2"/>
  <c r="GH360" i="2"/>
  <c r="HI360" i="2"/>
  <c r="HE360" i="2"/>
  <c r="GI360" i="2"/>
  <c r="GV360" i="2"/>
  <c r="HF384" i="2"/>
  <c r="HI384" i="2"/>
  <c r="HL384" i="2"/>
  <c r="GP384" i="2"/>
  <c r="HM384" i="2"/>
  <c r="GK384" i="2"/>
  <c r="HB384" i="2"/>
  <c r="HC384" i="2"/>
  <c r="GQ384" i="2"/>
  <c r="GS384" i="2"/>
  <c r="HK384" i="2"/>
  <c r="GT384" i="2"/>
  <c r="GW384" i="2"/>
  <c r="HA384" i="2"/>
  <c r="HH384" i="2"/>
  <c r="GM384" i="2"/>
  <c r="GN384" i="2"/>
  <c r="GR384" i="2"/>
  <c r="GV384" i="2"/>
  <c r="GL384" i="2"/>
  <c r="GJ384" i="2"/>
  <c r="HD384" i="2"/>
  <c r="HG384" i="2"/>
  <c r="GH384" i="2"/>
  <c r="GY384" i="2"/>
  <c r="GO384" i="2"/>
  <c r="GX384" i="2"/>
  <c r="GU384" i="2"/>
  <c r="GI384" i="2"/>
  <c r="GZ384" i="2"/>
  <c r="HJ384" i="2"/>
  <c r="HE384" i="2"/>
  <c r="GU351" i="2"/>
  <c r="HM351" i="2"/>
  <c r="GT351" i="2"/>
  <c r="HH351" i="2"/>
  <c r="GV351" i="2"/>
  <c r="HK351" i="2"/>
  <c r="GN351" i="2"/>
  <c r="HI351" i="2"/>
  <c r="GS351" i="2"/>
  <c r="GL351" i="2"/>
  <c r="GX351" i="2"/>
  <c r="HD351" i="2"/>
  <c r="GJ351" i="2"/>
  <c r="GQ351" i="2"/>
  <c r="GI351" i="2"/>
  <c r="GM351" i="2"/>
  <c r="GZ351" i="2"/>
  <c r="HL351" i="2"/>
  <c r="HA351" i="2"/>
  <c r="GK351" i="2"/>
  <c r="HE351" i="2"/>
  <c r="GW351" i="2"/>
  <c r="GO351" i="2"/>
  <c r="HF351" i="2"/>
  <c r="HJ351" i="2"/>
  <c r="HC351" i="2"/>
  <c r="HB351" i="2"/>
  <c r="GP351" i="2"/>
  <c r="GY351" i="2"/>
  <c r="GH351" i="2"/>
  <c r="HG351" i="2"/>
  <c r="GR351" i="2"/>
  <c r="GF377" i="2"/>
  <c r="GF374" i="2"/>
  <c r="GE345" i="2"/>
  <c r="GF345" i="2" s="1"/>
  <c r="GE340" i="2"/>
  <c r="GF340" i="2" s="1"/>
  <c r="GY560" i="2"/>
  <c r="GY558" i="2"/>
  <c r="GY562" i="2"/>
  <c r="GY561" i="2"/>
  <c r="GY559" i="2"/>
  <c r="GW561" i="2"/>
  <c r="GW559" i="2"/>
  <c r="GW560" i="2"/>
  <c r="GW558" i="2"/>
  <c r="GW562" i="2"/>
  <c r="GE559" i="2"/>
  <c r="GE562" i="2"/>
  <c r="GE560" i="2"/>
  <c r="GE558" i="2"/>
  <c r="GE561" i="2"/>
  <c r="GA558" i="2"/>
  <c r="GA559" i="2"/>
  <c r="GA562" i="2"/>
  <c r="GA560" i="2"/>
  <c r="GA561" i="2"/>
  <c r="GS560" i="2"/>
  <c r="GS559" i="2"/>
  <c r="GS558" i="2"/>
  <c r="GS561" i="2"/>
  <c r="GS562" i="2"/>
  <c r="GZ561" i="2"/>
  <c r="GZ562" i="2"/>
  <c r="GZ559" i="2"/>
  <c r="GZ560" i="2"/>
  <c r="GZ558" i="2"/>
  <c r="FZ560" i="2"/>
  <c r="FZ559" i="2"/>
  <c r="FZ558" i="2"/>
  <c r="FZ561" i="2"/>
  <c r="FZ562" i="2"/>
  <c r="HD561" i="2"/>
  <c r="HD560" i="2"/>
  <c r="HD562" i="2"/>
  <c r="HD559" i="2"/>
  <c r="HD558" i="2"/>
  <c r="GL560" i="2"/>
  <c r="GL559" i="2"/>
  <c r="GL561" i="2"/>
  <c r="GL558" i="2"/>
  <c r="GL562" i="2"/>
  <c r="HC559" i="2"/>
  <c r="HC561" i="2"/>
  <c r="HC560" i="2"/>
  <c r="HC562" i="2"/>
  <c r="HC558" i="2"/>
  <c r="HG399" i="2"/>
  <c r="GQ399" i="2"/>
  <c r="GW399" i="2"/>
  <c r="GK399" i="2"/>
  <c r="GZ399" i="2"/>
  <c r="GT399" i="2"/>
  <c r="HE399" i="2"/>
  <c r="HH399" i="2"/>
  <c r="GO399" i="2"/>
  <c r="GY399" i="2"/>
  <c r="GP399" i="2"/>
  <c r="HK399" i="2"/>
  <c r="HI399" i="2"/>
  <c r="HD399" i="2"/>
  <c r="HJ399" i="2"/>
  <c r="GX399" i="2"/>
  <c r="GH399" i="2"/>
  <c r="GV399" i="2"/>
  <c r="GJ399" i="2"/>
  <c r="GN399" i="2"/>
  <c r="HL399" i="2"/>
  <c r="HA399" i="2"/>
  <c r="GM399" i="2"/>
  <c r="GL399" i="2"/>
  <c r="GU399" i="2"/>
  <c r="GR399" i="2"/>
  <c r="GI399" i="2"/>
  <c r="HM399" i="2"/>
  <c r="HC399" i="2"/>
  <c r="GS399" i="2"/>
  <c r="HB399" i="2"/>
  <c r="HF399" i="2"/>
  <c r="FV155" i="2"/>
  <c r="HC381" i="2"/>
  <c r="HB381" i="2"/>
  <c r="HA381" i="2"/>
  <c r="HL381" i="2"/>
  <c r="GS381" i="2"/>
  <c r="HG381" i="2"/>
  <c r="HK381" i="2"/>
  <c r="GP381" i="2"/>
  <c r="HE381" i="2"/>
  <c r="GT381" i="2"/>
  <c r="GM381" i="2"/>
  <c r="HH381" i="2"/>
  <c r="GV381" i="2"/>
  <c r="GJ381" i="2"/>
  <c r="GR381" i="2"/>
  <c r="GK381" i="2"/>
  <c r="GI381" i="2"/>
  <c r="HI381" i="2"/>
  <c r="HM381" i="2"/>
  <c r="GQ381" i="2"/>
  <c r="GZ381" i="2"/>
  <c r="HJ381" i="2"/>
  <c r="GL381" i="2"/>
  <c r="HF381" i="2"/>
  <c r="GY381" i="2"/>
  <c r="GN381" i="2"/>
  <c r="GX381" i="2"/>
  <c r="HD381" i="2"/>
  <c r="GU381" i="2"/>
  <c r="GW381" i="2"/>
  <c r="GO381" i="2"/>
  <c r="GH381" i="2"/>
  <c r="GF317" i="2"/>
  <c r="GF394" i="2"/>
  <c r="HM371" i="2"/>
  <c r="GZ371" i="2"/>
  <c r="HL371" i="2"/>
  <c r="HJ371" i="2"/>
  <c r="HH371" i="2"/>
  <c r="HG371" i="2"/>
  <c r="GY371" i="2"/>
  <c r="GH371" i="2"/>
  <c r="HI371" i="2"/>
  <c r="HE371" i="2"/>
  <c r="GP371" i="2"/>
  <c r="HA371" i="2"/>
  <c r="HB371" i="2"/>
  <c r="GV371" i="2"/>
  <c r="HD371" i="2"/>
  <c r="GT371" i="2"/>
  <c r="GI371" i="2"/>
  <c r="GW371" i="2"/>
  <c r="GM371" i="2"/>
  <c r="GJ371" i="2"/>
  <c r="GX371" i="2"/>
  <c r="GO371" i="2"/>
  <c r="GL371" i="2"/>
  <c r="HF371" i="2"/>
  <c r="HC371" i="2"/>
  <c r="GU371" i="2"/>
  <c r="GQ371" i="2"/>
  <c r="GN371" i="2"/>
  <c r="GR371" i="2"/>
  <c r="GK371" i="2"/>
  <c r="HK371" i="2"/>
  <c r="GS371" i="2"/>
  <c r="HI314" i="2"/>
  <c r="GV314" i="2"/>
  <c r="GR314" i="2"/>
  <c r="GP314" i="2"/>
  <c r="GX314" i="2"/>
  <c r="GT314" i="2"/>
  <c r="HK314" i="2"/>
  <c r="HA314" i="2"/>
  <c r="GI314" i="2"/>
  <c r="GM314" i="2"/>
  <c r="GW314" i="2"/>
  <c r="HF314" i="2"/>
  <c r="HG314" i="2"/>
  <c r="GL314" i="2"/>
  <c r="GN314" i="2"/>
  <c r="GJ314" i="2"/>
  <c r="GQ314" i="2"/>
  <c r="HC314" i="2"/>
  <c r="HB314" i="2"/>
  <c r="HD314" i="2"/>
  <c r="GY314" i="2"/>
  <c r="GO314" i="2"/>
  <c r="HE314" i="2"/>
  <c r="HJ314" i="2"/>
  <c r="GS314" i="2"/>
  <c r="GH314" i="2"/>
  <c r="HH314" i="2"/>
  <c r="GK314" i="2"/>
  <c r="HM314" i="2"/>
  <c r="HL314" i="2"/>
  <c r="GU314" i="2"/>
  <c r="GZ314" i="2"/>
  <c r="GF386" i="2"/>
  <c r="GE397" i="2"/>
  <c r="GF397" i="2" s="1"/>
  <c r="GF326" i="2"/>
  <c r="HE560" i="2"/>
  <c r="HE558" i="2"/>
  <c r="HE561" i="2"/>
  <c r="HE559" i="2"/>
  <c r="HE562" i="2"/>
  <c r="HF560" i="2"/>
  <c r="HF562" i="2"/>
  <c r="HF559" i="2"/>
  <c r="HF558" i="2"/>
  <c r="HF561" i="2"/>
  <c r="GT558" i="2"/>
  <c r="GT559" i="2"/>
  <c r="GT562" i="2"/>
  <c r="GT561" i="2"/>
  <c r="GT560" i="2"/>
  <c r="GP562" i="2"/>
  <c r="GP558" i="2"/>
  <c r="GP561" i="2"/>
  <c r="GP560" i="2"/>
  <c r="GP559" i="2"/>
  <c r="GF560" i="2"/>
  <c r="GF562" i="2"/>
  <c r="GF559" i="2"/>
  <c r="GF558" i="2"/>
  <c r="GF561" i="2"/>
  <c r="HH560" i="2"/>
  <c r="HH562" i="2"/>
  <c r="HH559" i="2"/>
  <c r="HH561" i="2"/>
  <c r="HH558" i="2"/>
  <c r="HB558" i="2"/>
  <c r="HB561" i="2"/>
  <c r="HB562" i="2"/>
  <c r="HB559" i="2"/>
  <c r="HB560" i="2"/>
  <c r="FY560" i="2"/>
  <c r="FY559" i="2"/>
  <c r="FY558" i="2"/>
  <c r="FY562" i="2"/>
  <c r="FY561" i="2"/>
  <c r="GI560" i="2"/>
  <c r="GI558" i="2"/>
  <c r="GI561" i="2"/>
  <c r="GI559" i="2"/>
  <c r="GI562" i="2"/>
  <c r="GK562" i="2"/>
  <c r="GK560" i="2"/>
  <c r="GK558" i="2"/>
  <c r="GK559" i="2"/>
  <c r="GK561" i="2"/>
  <c r="FV219" i="2"/>
  <c r="FW219" i="2" s="1"/>
  <c r="GV362" i="2"/>
  <c r="HJ362" i="2"/>
  <c r="HK362" i="2"/>
  <c r="HC362" i="2"/>
  <c r="HL362" i="2"/>
  <c r="HG362" i="2"/>
  <c r="HF362" i="2"/>
  <c r="GX362" i="2"/>
  <c r="HI362" i="2"/>
  <c r="GR362" i="2"/>
  <c r="GS362" i="2"/>
  <c r="HB362" i="2"/>
  <c r="GT362" i="2"/>
  <c r="HA362" i="2"/>
  <c r="GJ362" i="2"/>
  <c r="GU362" i="2"/>
  <c r="GY362" i="2"/>
  <c r="GM362" i="2"/>
  <c r="HE362" i="2"/>
  <c r="HH362" i="2"/>
  <c r="GP362" i="2"/>
  <c r="GK362" i="2"/>
  <c r="GI362" i="2"/>
  <c r="GQ362" i="2"/>
  <c r="GZ362" i="2"/>
  <c r="GW362" i="2"/>
  <c r="HD362" i="2"/>
  <c r="HM362" i="2"/>
  <c r="GO362" i="2"/>
  <c r="GL362" i="2"/>
  <c r="GN362" i="2"/>
  <c r="GH362" i="2"/>
  <c r="GJ318" i="2"/>
  <c r="GX318" i="2"/>
  <c r="GQ318" i="2"/>
  <c r="HF318" i="2"/>
  <c r="GM318" i="2"/>
  <c r="GI318" i="2"/>
  <c r="HJ318" i="2"/>
  <c r="GR318" i="2"/>
  <c r="GK318" i="2"/>
  <c r="HG318" i="2"/>
  <c r="GH318" i="2"/>
  <c r="GL318" i="2"/>
  <c r="GT318" i="2"/>
  <c r="GU318" i="2"/>
  <c r="HC318" i="2"/>
  <c r="HE318" i="2"/>
  <c r="HA318" i="2"/>
  <c r="GS318" i="2"/>
  <c r="HH318" i="2"/>
  <c r="GY318" i="2"/>
  <c r="GP318" i="2"/>
  <c r="GZ318" i="2"/>
  <c r="HM318" i="2"/>
  <c r="HB318" i="2"/>
  <c r="HL318" i="2"/>
  <c r="HK318" i="2"/>
  <c r="GN318" i="2"/>
  <c r="GO318" i="2"/>
  <c r="HD318" i="2"/>
  <c r="GW318" i="2"/>
  <c r="GV318" i="2"/>
  <c r="HI318" i="2"/>
  <c r="HL313" i="2"/>
  <c r="GR313" i="2"/>
  <c r="GM313" i="2"/>
  <c r="HM313" i="2"/>
  <c r="HJ313" i="2"/>
  <c r="HB313" i="2"/>
  <c r="HH313" i="2"/>
  <c r="GW313" i="2"/>
  <c r="GH313" i="2"/>
  <c r="GK313" i="2"/>
  <c r="GO313" i="2"/>
  <c r="GY313" i="2"/>
  <c r="GJ313" i="2"/>
  <c r="HK313" i="2"/>
  <c r="GI313" i="2"/>
  <c r="GZ313" i="2"/>
  <c r="HF313" i="2"/>
  <c r="HC313" i="2"/>
  <c r="HE313" i="2"/>
  <c r="HI313" i="2"/>
  <c r="GU313" i="2"/>
  <c r="GX313" i="2"/>
  <c r="GL313" i="2"/>
  <c r="GS313" i="2"/>
  <c r="GV313" i="2"/>
  <c r="HD313" i="2"/>
  <c r="GT313" i="2"/>
  <c r="GP313" i="2"/>
  <c r="HG313" i="2"/>
  <c r="GN313" i="2"/>
  <c r="GQ313" i="2"/>
  <c r="HA313" i="2"/>
  <c r="GE344" i="2"/>
  <c r="GF344" i="2" s="1"/>
  <c r="GY373" i="2"/>
  <c r="HE373" i="2"/>
  <c r="HH373" i="2"/>
  <c r="HB373" i="2"/>
  <c r="GS373" i="2"/>
  <c r="GP373" i="2"/>
  <c r="GJ373" i="2"/>
  <c r="HJ373" i="2"/>
  <c r="GT373" i="2"/>
  <c r="GO373" i="2"/>
  <c r="HA373" i="2"/>
  <c r="GH373" i="2"/>
  <c r="GZ373" i="2"/>
  <c r="GN373" i="2"/>
  <c r="GX373" i="2"/>
  <c r="HG373" i="2"/>
  <c r="HM373" i="2"/>
  <c r="HC373" i="2"/>
  <c r="HK373" i="2"/>
  <c r="HI373" i="2"/>
  <c r="GI373" i="2"/>
  <c r="GR373" i="2"/>
  <c r="GM373" i="2"/>
  <c r="GL373" i="2"/>
  <c r="HL373" i="2"/>
  <c r="GV373" i="2"/>
  <c r="HD373" i="2"/>
  <c r="GQ373" i="2"/>
  <c r="GK373" i="2"/>
  <c r="GU373" i="2"/>
  <c r="GW373" i="2"/>
  <c r="HF373" i="2"/>
  <c r="GM378" i="2"/>
  <c r="GQ378" i="2"/>
  <c r="HD378" i="2"/>
  <c r="HG378" i="2"/>
  <c r="HI378" i="2"/>
  <c r="HE378" i="2"/>
  <c r="GT378" i="2"/>
  <c r="GL378" i="2"/>
  <c r="HK378" i="2"/>
  <c r="GH378" i="2"/>
  <c r="GV378" i="2"/>
  <c r="GJ378" i="2"/>
  <c r="GR378" i="2"/>
  <c r="HM378" i="2"/>
  <c r="GU378" i="2"/>
  <c r="GI378" i="2"/>
  <c r="HF378" i="2"/>
  <c r="HH378" i="2"/>
  <c r="GW378" i="2"/>
  <c r="GY378" i="2"/>
  <c r="HB378" i="2"/>
  <c r="GS378" i="2"/>
  <c r="GK378" i="2"/>
  <c r="GX378" i="2"/>
  <c r="GP378" i="2"/>
  <c r="HA378" i="2"/>
  <c r="GZ378" i="2"/>
  <c r="HC378" i="2"/>
  <c r="GO378" i="2"/>
  <c r="HJ378" i="2"/>
  <c r="HL378" i="2"/>
  <c r="GN378" i="2"/>
  <c r="GF352" i="2"/>
  <c r="GH558" i="2"/>
  <c r="GH561" i="2"/>
  <c r="GH560" i="2"/>
  <c r="GH562" i="2"/>
  <c r="GH559" i="2"/>
  <c r="GN558" i="2"/>
  <c r="GN562" i="2"/>
  <c r="GN561" i="2"/>
  <c r="GN560" i="2"/>
  <c r="GN559" i="2"/>
  <c r="GO562" i="2"/>
  <c r="GO558" i="2"/>
  <c r="GO560" i="2"/>
  <c r="GO559" i="2"/>
  <c r="GO561" i="2"/>
  <c r="HG559" i="2"/>
  <c r="HG562" i="2"/>
  <c r="HG561" i="2"/>
  <c r="HG560" i="2"/>
  <c r="HG558" i="2"/>
  <c r="FV559" i="2"/>
  <c r="FV562" i="2"/>
  <c r="FV561" i="2"/>
  <c r="FV560" i="2"/>
  <c r="FV558" i="2"/>
  <c r="GG558" i="2"/>
  <c r="GG559" i="2"/>
  <c r="GG562" i="2"/>
  <c r="GG560" i="2"/>
  <c r="GG561" i="2"/>
  <c r="GJ561" i="2"/>
  <c r="GJ562" i="2"/>
  <c r="GJ560" i="2"/>
  <c r="GJ559" i="2"/>
  <c r="GJ558" i="2"/>
  <c r="FX562" i="2"/>
  <c r="FX559" i="2"/>
  <c r="FX558" i="2"/>
  <c r="FX561" i="2"/>
  <c r="FX560" i="2"/>
  <c r="GQ560" i="2"/>
  <c r="GQ558" i="2"/>
  <c r="GQ559" i="2"/>
  <c r="GQ561" i="2"/>
  <c r="GQ562" i="2"/>
  <c r="HI562" i="2"/>
  <c r="HI561" i="2"/>
  <c r="HI559" i="2"/>
  <c r="HI560" i="2"/>
  <c r="HI558" i="2"/>
  <c r="GF359" i="2"/>
  <c r="HJ347" i="2"/>
  <c r="GW347" i="2"/>
  <c r="HK347" i="2"/>
  <c r="HG347" i="2"/>
  <c r="GR347" i="2"/>
  <c r="HE347" i="2"/>
  <c r="GY347" i="2"/>
  <c r="GI347" i="2"/>
  <c r="GP347" i="2"/>
  <c r="HM347" i="2"/>
  <c r="GS347" i="2"/>
  <c r="GQ347" i="2"/>
  <c r="GJ347" i="2"/>
  <c r="GZ347" i="2"/>
  <c r="HC347" i="2"/>
  <c r="GH347" i="2"/>
  <c r="GV347" i="2"/>
  <c r="GM347" i="2"/>
  <c r="GN347" i="2"/>
  <c r="HD347" i="2"/>
  <c r="GT347" i="2"/>
  <c r="HH347" i="2"/>
  <c r="HL347" i="2"/>
  <c r="HA347" i="2"/>
  <c r="HI347" i="2"/>
  <c r="GO347" i="2"/>
  <c r="HF347" i="2"/>
  <c r="GU347" i="2"/>
  <c r="GX347" i="2"/>
  <c r="GL347" i="2"/>
  <c r="HB347" i="2"/>
  <c r="GK347" i="2"/>
  <c r="HG389" i="2"/>
  <c r="GH389" i="2"/>
  <c r="HM389" i="2"/>
  <c r="GY389" i="2"/>
  <c r="HA389" i="2"/>
  <c r="GL389" i="2"/>
  <c r="GW389" i="2"/>
  <c r="GM389" i="2"/>
  <c r="GX389" i="2"/>
  <c r="HI389" i="2"/>
  <c r="GU389" i="2"/>
  <c r="GS389" i="2"/>
  <c r="GK389" i="2"/>
  <c r="GR389" i="2"/>
  <c r="HB389" i="2"/>
  <c r="GI389" i="2"/>
  <c r="GO389" i="2"/>
  <c r="HL389" i="2"/>
  <c r="HK389" i="2"/>
  <c r="GT389" i="2"/>
  <c r="GP389" i="2"/>
  <c r="HF389" i="2"/>
  <c r="HD389" i="2"/>
  <c r="GN389" i="2"/>
  <c r="HJ389" i="2"/>
  <c r="HC389" i="2"/>
  <c r="HH389" i="2"/>
  <c r="GZ389" i="2"/>
  <c r="GJ389" i="2"/>
  <c r="GV389" i="2"/>
  <c r="HE389" i="2"/>
  <c r="GQ389" i="2"/>
  <c r="FV231" i="2" l="1"/>
  <c r="FW231" i="2" s="1"/>
  <c r="FX219" i="2"/>
  <c r="FV220" i="2"/>
  <c r="FW220" i="2" s="1"/>
  <c r="FV239" i="2"/>
  <c r="FW239" i="2" s="1"/>
  <c r="FX239" i="2" s="1"/>
  <c r="FV186" i="2"/>
  <c r="FW186" i="2" s="1"/>
  <c r="FV197" i="2"/>
  <c r="FW197" i="2" s="1"/>
  <c r="FV243" i="2"/>
  <c r="FW243" i="2" s="1"/>
  <c r="FV194" i="2"/>
  <c r="FW194" i="2" s="1"/>
  <c r="FX194" i="2" s="1"/>
  <c r="FV181" i="2"/>
  <c r="FW181" i="2" s="1"/>
  <c r="FV207" i="2"/>
  <c r="FW207" i="2" s="1"/>
  <c r="FX207" i="2" s="1"/>
  <c r="FV174" i="2"/>
  <c r="FW174" i="2" s="1"/>
  <c r="FV232" i="2"/>
  <c r="FW232" i="2" s="1"/>
  <c r="FV241" i="2"/>
  <c r="FW241" i="2" s="1"/>
  <c r="FT175" i="2"/>
  <c r="FU175" i="2" s="1"/>
  <c r="FT159" i="2"/>
  <c r="FU159" i="2" s="1"/>
  <c r="FV159" i="2" s="1"/>
  <c r="FW159" i="2" s="1"/>
  <c r="FT215" i="2"/>
  <c r="FU215" i="2" s="1"/>
  <c r="FT184" i="2"/>
  <c r="FU184" i="2" s="1"/>
  <c r="FT177" i="2"/>
  <c r="FU177" i="2" s="1"/>
  <c r="FT161" i="2"/>
  <c r="FU161" i="2" s="1"/>
  <c r="FV161" i="2" s="1"/>
  <c r="FW161" i="2" s="1"/>
  <c r="FT253" i="2"/>
  <c r="FU253" i="2" s="1"/>
  <c r="FT246" i="2"/>
  <c r="FU246" i="2" s="1"/>
  <c r="FT210" i="2"/>
  <c r="FU210" i="2" s="1"/>
  <c r="FT180" i="2"/>
  <c r="FU180" i="2" s="1"/>
  <c r="FT160" i="2"/>
  <c r="FU160" i="2" s="1"/>
  <c r="FV160" i="2" s="1"/>
  <c r="FW160" i="2" s="1"/>
  <c r="FT252" i="2"/>
  <c r="FU252" i="2" s="1"/>
  <c r="FT212" i="2"/>
  <c r="FU212" i="2" s="1"/>
  <c r="FT204" i="2"/>
  <c r="FU204" i="2" s="1"/>
  <c r="FT227" i="2"/>
  <c r="FU227" i="2" s="1"/>
  <c r="FT156" i="2"/>
  <c r="FU156" i="2" s="1"/>
  <c r="FV156" i="2" s="1"/>
  <c r="FW156" i="2" s="1"/>
  <c r="FX156" i="2" s="1"/>
  <c r="GT156" i="2" s="1"/>
  <c r="FT166" i="2"/>
  <c r="FU166" i="2" s="1"/>
  <c r="FV166" i="2" s="1"/>
  <c r="FW166" i="2" s="1"/>
  <c r="FT187" i="2"/>
  <c r="FU187" i="2" s="1"/>
  <c r="FT249" i="2"/>
  <c r="FU249" i="2" s="1"/>
  <c r="FT183" i="2"/>
  <c r="FU183" i="2" s="1"/>
  <c r="FT208" i="2"/>
  <c r="FU208" i="2" s="1"/>
  <c r="FT203" i="2"/>
  <c r="FU203" i="2" s="1"/>
  <c r="FT223" i="2"/>
  <c r="FU223" i="2" s="1"/>
  <c r="FT179" i="2"/>
  <c r="FU179" i="2" s="1"/>
  <c r="FT154" i="2"/>
  <c r="FU154" i="2" s="1"/>
  <c r="FT209" i="2"/>
  <c r="FU209" i="2" s="1"/>
  <c r="FT235" i="2"/>
  <c r="FU235" i="2" s="1"/>
  <c r="FT201" i="2"/>
  <c r="FU201" i="2" s="1"/>
  <c r="FT205" i="2"/>
  <c r="FU205" i="2" s="1"/>
  <c r="FT168" i="2"/>
  <c r="FU168" i="2" s="1"/>
  <c r="FV168" i="2" s="1"/>
  <c r="FW168" i="2" s="1"/>
  <c r="FT170" i="2"/>
  <c r="FU170" i="2" s="1"/>
  <c r="FV170" i="2" s="1"/>
  <c r="FW170" i="2" s="1"/>
  <c r="FT242" i="2"/>
  <c r="FU242" i="2" s="1"/>
  <c r="FT240" i="2"/>
  <c r="FU240" i="2" s="1"/>
  <c r="FT157" i="2"/>
  <c r="FU157" i="2" s="1"/>
  <c r="FV157" i="2" s="1"/>
  <c r="FT213" i="2"/>
  <c r="FU213" i="2" s="1"/>
  <c r="FT247" i="2"/>
  <c r="FU247" i="2" s="1"/>
  <c r="FT169" i="2"/>
  <c r="FU169" i="2" s="1"/>
  <c r="FV169" i="2" s="1"/>
  <c r="FW169" i="2" s="1"/>
  <c r="FT198" i="2"/>
  <c r="FU198" i="2" s="1"/>
  <c r="FT250" i="2"/>
  <c r="FU250" i="2" s="1"/>
  <c r="FT176" i="2"/>
  <c r="FU176" i="2" s="1"/>
  <c r="FT158" i="2"/>
  <c r="FU158" i="2" s="1"/>
  <c r="FV158" i="2" s="1"/>
  <c r="FW158" i="2" s="1"/>
  <c r="FX158" i="2" s="1"/>
  <c r="FT178" i="2"/>
  <c r="FU178" i="2" s="1"/>
  <c r="FT195" i="2"/>
  <c r="FU195" i="2" s="1"/>
  <c r="FT238" i="2"/>
  <c r="FU238" i="2" s="1"/>
  <c r="FT192" i="2"/>
  <c r="FU192" i="2" s="1"/>
  <c r="FT234" i="2"/>
  <c r="FU234" i="2" s="1"/>
  <c r="FT214" i="2"/>
  <c r="FU214" i="2" s="1"/>
  <c r="FT245" i="2"/>
  <c r="FU245" i="2" s="1"/>
  <c r="FT199" i="2"/>
  <c r="FU199" i="2" s="1"/>
  <c r="FT185" i="2"/>
  <c r="FU185" i="2" s="1"/>
  <c r="FT165" i="2"/>
  <c r="FU165" i="2" s="1"/>
  <c r="FV165" i="2" s="1"/>
  <c r="FW165" i="2" s="1"/>
  <c r="FT188" i="2"/>
  <c r="FU188" i="2" s="1"/>
  <c r="FT193" i="2"/>
  <c r="FU193" i="2" s="1"/>
  <c r="FT222" i="2"/>
  <c r="FU222" i="2" s="1"/>
  <c r="FT230" i="2"/>
  <c r="FU230" i="2" s="1"/>
  <c r="FT173" i="2"/>
  <c r="FU173" i="2" s="1"/>
  <c r="FV173" i="2" s="1"/>
  <c r="FW173" i="2" s="1"/>
  <c r="FT206" i="2"/>
  <c r="FU206" i="2" s="1"/>
  <c r="FT202" i="2"/>
  <c r="FU202" i="2" s="1"/>
  <c r="FT226" i="2"/>
  <c r="FU226" i="2" s="1"/>
  <c r="FT216" i="2"/>
  <c r="FU216" i="2" s="1"/>
  <c r="FT211" i="2"/>
  <c r="FU211" i="2" s="1"/>
  <c r="FT244" i="2"/>
  <c r="FU244" i="2" s="1"/>
  <c r="FT228" i="2"/>
  <c r="FU228" i="2" s="1"/>
  <c r="HF304" i="2"/>
  <c r="GQ304" i="2"/>
  <c r="FT251" i="2"/>
  <c r="FU251" i="2" s="1"/>
  <c r="FT164" i="2"/>
  <c r="FU164" i="2" s="1"/>
  <c r="FV164" i="2" s="1"/>
  <c r="FW164" i="2" s="1"/>
  <c r="FT224" i="2"/>
  <c r="FU224" i="2" s="1"/>
  <c r="FT217" i="2"/>
  <c r="FU217" i="2" s="1"/>
  <c r="FT236" i="2"/>
  <c r="FU236" i="2" s="1"/>
  <c r="FT200" i="2"/>
  <c r="FU200" i="2" s="1"/>
  <c r="FT196" i="2"/>
  <c r="FU196" i="2" s="1"/>
  <c r="FT190" i="2"/>
  <c r="FU190" i="2" s="1"/>
  <c r="FT248" i="2"/>
  <c r="FU248" i="2" s="1"/>
  <c r="FT233" i="2"/>
  <c r="FU233" i="2" s="1"/>
  <c r="FT218" i="2"/>
  <c r="FU218" i="2" s="1"/>
  <c r="FT182" i="2"/>
  <c r="FU182" i="2" s="1"/>
  <c r="FT225" i="2"/>
  <c r="FU225" i="2" s="1"/>
  <c r="FT191" i="2"/>
  <c r="FU191" i="2" s="1"/>
  <c r="FT189" i="2"/>
  <c r="FU189" i="2" s="1"/>
  <c r="FT221" i="2"/>
  <c r="FU221" i="2" s="1"/>
  <c r="FT229" i="2"/>
  <c r="FU229" i="2" s="1"/>
  <c r="FT237" i="2"/>
  <c r="FU237" i="2" s="1"/>
  <c r="GY339" i="2"/>
  <c r="FT163" i="2"/>
  <c r="FU163" i="2" s="1"/>
  <c r="FV163" i="2" s="1"/>
  <c r="FW163" i="2" s="1"/>
  <c r="GI339" i="2"/>
  <c r="HB339" i="2"/>
  <c r="HI339" i="2"/>
  <c r="FX173" i="2"/>
  <c r="GX339" i="2"/>
  <c r="GN339" i="2"/>
  <c r="HK339" i="2"/>
  <c r="HC339" i="2"/>
  <c r="FX172" i="2"/>
  <c r="FX171" i="2"/>
  <c r="FX169" i="2"/>
  <c r="GO304" i="2"/>
  <c r="GR304" i="2"/>
  <c r="GV304" i="2"/>
  <c r="HA304" i="2"/>
  <c r="HE361" i="2"/>
  <c r="HK304" i="2"/>
  <c r="GP304" i="2"/>
  <c r="GZ339" i="2"/>
  <c r="HE339" i="2"/>
  <c r="GM339" i="2"/>
  <c r="HD339" i="2"/>
  <c r="GT339" i="2"/>
  <c r="GL339" i="2"/>
  <c r="HL339" i="2"/>
  <c r="GH339" i="2"/>
  <c r="HJ339" i="2"/>
  <c r="GK339" i="2"/>
  <c r="GP339" i="2"/>
  <c r="GW339" i="2"/>
  <c r="GQ339" i="2"/>
  <c r="GU339" i="2"/>
  <c r="GO339" i="2"/>
  <c r="HM339" i="2"/>
  <c r="HF339" i="2"/>
  <c r="GJ339" i="2"/>
  <c r="GS339" i="2"/>
  <c r="GV339" i="2"/>
  <c r="HG339" i="2"/>
  <c r="HH339" i="2"/>
  <c r="HA339" i="2"/>
  <c r="GX388" i="2"/>
  <c r="GQ388" i="2"/>
  <c r="FX167" i="2"/>
  <c r="GN388" i="2"/>
  <c r="GJ388" i="2"/>
  <c r="HB388" i="2"/>
  <c r="GU388" i="2"/>
  <c r="HK388" i="2"/>
  <c r="HG388" i="2"/>
  <c r="GP388" i="2"/>
  <c r="GS388" i="2"/>
  <c r="GT388" i="2"/>
  <c r="HI388" i="2"/>
  <c r="HL388" i="2"/>
  <c r="HF388" i="2"/>
  <c r="GI388" i="2"/>
  <c r="GO388" i="2"/>
  <c r="GK388" i="2"/>
  <c r="GZ388" i="2"/>
  <c r="GM388" i="2"/>
  <c r="HC388" i="2"/>
  <c r="GL388" i="2"/>
  <c r="HD388" i="2"/>
  <c r="HJ388" i="2"/>
  <c r="GV388" i="2"/>
  <c r="GH388" i="2"/>
  <c r="HE388" i="2"/>
  <c r="HH388" i="2"/>
  <c r="HM388" i="2"/>
  <c r="GY388" i="2"/>
  <c r="GR388" i="2"/>
  <c r="GW388" i="2"/>
  <c r="GQ319" i="2"/>
  <c r="HE319" i="2"/>
  <c r="HH319" i="2"/>
  <c r="GK319" i="2"/>
  <c r="GR319" i="2"/>
  <c r="HG319" i="2"/>
  <c r="GY319" i="2"/>
  <c r="GS319" i="2"/>
  <c r="GP319" i="2"/>
  <c r="HI319" i="2"/>
  <c r="GX319" i="2"/>
  <c r="HJ319" i="2"/>
  <c r="GH319" i="2"/>
  <c r="GO319" i="2"/>
  <c r="GZ319" i="2"/>
  <c r="GJ319" i="2"/>
  <c r="GL319" i="2"/>
  <c r="GI319" i="2"/>
  <c r="GN319" i="2"/>
  <c r="HD319" i="2"/>
  <c r="GW319" i="2"/>
  <c r="GM319" i="2"/>
  <c r="GV319" i="2"/>
  <c r="GU319" i="2"/>
  <c r="HL319" i="2"/>
  <c r="GT319" i="2"/>
  <c r="HK319" i="2"/>
  <c r="HF319" i="2"/>
  <c r="HC319" i="2"/>
  <c r="HB319" i="2"/>
  <c r="HA319" i="2"/>
  <c r="HD361" i="2"/>
  <c r="HA336" i="2"/>
  <c r="GH336" i="2"/>
  <c r="FX162" i="2"/>
  <c r="HF361" i="2"/>
  <c r="GN361" i="2"/>
  <c r="GL336" i="2"/>
  <c r="HL336" i="2"/>
  <c r="HJ361" i="2"/>
  <c r="GY361" i="2"/>
  <c r="GQ336" i="2"/>
  <c r="HF336" i="2"/>
  <c r="GO361" i="2"/>
  <c r="HK361" i="2"/>
  <c r="GY336" i="2"/>
  <c r="GN336" i="2"/>
  <c r="FX161" i="2"/>
  <c r="FX160" i="2"/>
  <c r="FX159" i="2"/>
  <c r="HE304" i="2"/>
  <c r="HI304" i="2"/>
  <c r="GH304" i="2"/>
  <c r="HL304" i="2"/>
  <c r="HC304" i="2"/>
  <c r="HG304" i="2"/>
  <c r="HJ304" i="2"/>
  <c r="GW304" i="2"/>
  <c r="HC361" i="2"/>
  <c r="GT361" i="2"/>
  <c r="GP361" i="2"/>
  <c r="HH361" i="2"/>
  <c r="HA361" i="2"/>
  <c r="GQ361" i="2"/>
  <c r="GS361" i="2"/>
  <c r="HG361" i="2"/>
  <c r="GR336" i="2"/>
  <c r="GU336" i="2"/>
  <c r="GM336" i="2"/>
  <c r="HB336" i="2"/>
  <c r="GZ336" i="2"/>
  <c r="GJ336" i="2"/>
  <c r="HC336" i="2"/>
  <c r="GW336" i="2"/>
  <c r="HM304" i="2"/>
  <c r="GJ304" i="2"/>
  <c r="GI304" i="2"/>
  <c r="GZ304" i="2"/>
  <c r="GS304" i="2"/>
  <c r="GL304" i="2"/>
  <c r="GX304" i="2"/>
  <c r="HH304" i="2"/>
  <c r="GW361" i="2"/>
  <c r="GK361" i="2"/>
  <c r="GL361" i="2"/>
  <c r="GJ361" i="2"/>
  <c r="GX361" i="2"/>
  <c r="HB361" i="2"/>
  <c r="HM361" i="2"/>
  <c r="GM361" i="2"/>
  <c r="HH336" i="2"/>
  <c r="GX336" i="2"/>
  <c r="HM336" i="2"/>
  <c r="GV336" i="2"/>
  <c r="HE336" i="2"/>
  <c r="GP336" i="2"/>
  <c r="GS336" i="2"/>
  <c r="HJ336" i="2"/>
  <c r="HB304" i="2"/>
  <c r="GM304" i="2"/>
  <c r="GU304" i="2"/>
  <c r="GT304" i="2"/>
  <c r="GN304" i="2"/>
  <c r="HD304" i="2"/>
  <c r="GK304" i="2"/>
  <c r="GV361" i="2"/>
  <c r="GR361" i="2"/>
  <c r="GU361" i="2"/>
  <c r="HI361" i="2"/>
  <c r="GI361" i="2"/>
  <c r="GH361" i="2"/>
  <c r="HL361" i="2"/>
  <c r="GK336" i="2"/>
  <c r="HD336" i="2"/>
  <c r="HI336" i="2"/>
  <c r="HK336" i="2"/>
  <c r="GI336" i="2"/>
  <c r="HG336" i="2"/>
  <c r="GT336" i="2"/>
  <c r="GR365" i="2"/>
  <c r="GH365" i="2"/>
  <c r="HL365" i="2"/>
  <c r="HG365" i="2"/>
  <c r="GO365" i="2"/>
  <c r="GN365" i="2"/>
  <c r="GI365" i="2"/>
  <c r="HJ365" i="2"/>
  <c r="GU365" i="2"/>
  <c r="HI365" i="2"/>
  <c r="GS365" i="2"/>
  <c r="HH365" i="2"/>
  <c r="GQ365" i="2"/>
  <c r="HB365" i="2"/>
  <c r="GL365" i="2"/>
  <c r="HM365" i="2"/>
  <c r="GY365" i="2"/>
  <c r="GZ365" i="2"/>
  <c r="GW365" i="2"/>
  <c r="HD365" i="2"/>
  <c r="GK365" i="2"/>
  <c r="GX365" i="2"/>
  <c r="GM365" i="2"/>
  <c r="HA365" i="2"/>
  <c r="GT365" i="2"/>
  <c r="GP365" i="2"/>
  <c r="HC365" i="2"/>
  <c r="HE365" i="2"/>
  <c r="GJ365" i="2"/>
  <c r="GV365" i="2"/>
  <c r="HK365" i="2"/>
  <c r="HF365" i="2"/>
  <c r="FW155" i="2"/>
  <c r="FX155" i="2" s="1"/>
  <c r="HC366" i="2"/>
  <c r="HK366" i="2"/>
  <c r="GL366" i="2"/>
  <c r="GX366" i="2"/>
  <c r="GQ366" i="2"/>
  <c r="GZ366" i="2"/>
  <c r="GM366" i="2"/>
  <c r="HE366" i="2"/>
  <c r="HD366" i="2"/>
  <c r="GN366" i="2"/>
  <c r="HG366" i="2"/>
  <c r="HA366" i="2"/>
  <c r="GV366" i="2"/>
  <c r="GP366" i="2"/>
  <c r="GI366" i="2"/>
  <c r="GS366" i="2"/>
  <c r="HH366" i="2"/>
  <c r="HF366" i="2"/>
  <c r="HL366" i="2"/>
  <c r="HJ366" i="2"/>
  <c r="GU366" i="2"/>
  <c r="GT366" i="2"/>
  <c r="GK366" i="2"/>
  <c r="GR366" i="2"/>
  <c r="GO366" i="2"/>
  <c r="HB366" i="2"/>
  <c r="GY366" i="2"/>
  <c r="HM366" i="2"/>
  <c r="GH366" i="2"/>
  <c r="GJ366" i="2"/>
  <c r="HI366" i="2"/>
  <c r="GW366" i="2"/>
  <c r="HD383" i="2"/>
  <c r="HK383" i="2"/>
  <c r="GM383" i="2"/>
  <c r="HL383" i="2"/>
  <c r="HC383" i="2"/>
  <c r="HB383" i="2"/>
  <c r="HG383" i="2"/>
  <c r="GK383" i="2"/>
  <c r="HH383" i="2"/>
  <c r="HA383" i="2"/>
  <c r="GL383" i="2"/>
  <c r="GU383" i="2"/>
  <c r="GJ383" i="2"/>
  <c r="GW383" i="2"/>
  <c r="HF383" i="2"/>
  <c r="GT383" i="2"/>
  <c r="GH383" i="2"/>
  <c r="GQ383" i="2"/>
  <c r="GS383" i="2"/>
  <c r="GO383" i="2"/>
  <c r="GX383" i="2"/>
  <c r="GV383" i="2"/>
  <c r="HJ383" i="2"/>
  <c r="GR383" i="2"/>
  <c r="HE383" i="2"/>
  <c r="HM383" i="2"/>
  <c r="HI383" i="2"/>
  <c r="GP383" i="2"/>
  <c r="GY383" i="2"/>
  <c r="GZ383" i="2"/>
  <c r="GN383" i="2"/>
  <c r="GI383" i="2"/>
  <c r="HC345" i="2"/>
  <c r="GU345" i="2"/>
  <c r="GX345" i="2"/>
  <c r="GN345" i="2"/>
  <c r="HB345" i="2"/>
  <c r="GQ345" i="2"/>
  <c r="HF345" i="2"/>
  <c r="HI345" i="2"/>
  <c r="GP345" i="2"/>
  <c r="GO345" i="2"/>
  <c r="HM345" i="2"/>
  <c r="GI345" i="2"/>
  <c r="GM345" i="2"/>
  <c r="HJ345" i="2"/>
  <c r="GK345" i="2"/>
  <c r="GH345" i="2"/>
  <c r="GR345" i="2"/>
  <c r="GZ345" i="2"/>
  <c r="GJ345" i="2"/>
  <c r="GS345" i="2"/>
  <c r="GT345" i="2"/>
  <c r="HH345" i="2"/>
  <c r="HG345" i="2"/>
  <c r="HE345" i="2"/>
  <c r="GL345" i="2"/>
  <c r="GW345" i="2"/>
  <c r="HK345" i="2"/>
  <c r="HA345" i="2"/>
  <c r="HL345" i="2"/>
  <c r="HD345" i="2"/>
  <c r="GY345" i="2"/>
  <c r="GV345" i="2"/>
  <c r="HA346" i="2"/>
  <c r="GS346" i="2"/>
  <c r="GI346" i="2"/>
  <c r="GH346" i="2"/>
  <c r="GU346" i="2"/>
  <c r="GV346" i="2"/>
  <c r="GK346" i="2"/>
  <c r="GR346" i="2"/>
  <c r="GM346" i="2"/>
  <c r="HF346" i="2"/>
  <c r="GX346" i="2"/>
  <c r="GT346" i="2"/>
  <c r="GJ346" i="2"/>
  <c r="GP346" i="2"/>
  <c r="HI346" i="2"/>
  <c r="HL346" i="2"/>
  <c r="GQ346" i="2"/>
  <c r="HC346" i="2"/>
  <c r="GN346" i="2"/>
  <c r="HH346" i="2"/>
  <c r="GY346" i="2"/>
  <c r="HM346" i="2"/>
  <c r="GW346" i="2"/>
  <c r="HG346" i="2"/>
  <c r="HE346" i="2"/>
  <c r="GZ346" i="2"/>
  <c r="HD346" i="2"/>
  <c r="HB346" i="2"/>
  <c r="HJ346" i="2"/>
  <c r="GO346" i="2"/>
  <c r="HK346" i="2"/>
  <c r="GL346" i="2"/>
  <c r="HI312" i="2"/>
  <c r="GX312" i="2"/>
  <c r="HF312" i="2"/>
  <c r="GS312" i="2"/>
  <c r="GR312" i="2"/>
  <c r="HJ312" i="2"/>
  <c r="GU312" i="2"/>
  <c r="GI312" i="2"/>
  <c r="GM312" i="2"/>
  <c r="HA312" i="2"/>
  <c r="GY312" i="2"/>
  <c r="GV312" i="2"/>
  <c r="HD312" i="2"/>
  <c r="GN312" i="2"/>
  <c r="GW312" i="2"/>
  <c r="GQ312" i="2"/>
  <c r="HL312" i="2"/>
  <c r="GT312" i="2"/>
  <c r="HB312" i="2"/>
  <c r="HK312" i="2"/>
  <c r="HH312" i="2"/>
  <c r="GP312" i="2"/>
  <c r="GZ312" i="2"/>
  <c r="HE312" i="2"/>
  <c r="HC312" i="2"/>
  <c r="HM312" i="2"/>
  <c r="GJ312" i="2"/>
  <c r="GO312" i="2"/>
  <c r="GH312" i="2"/>
  <c r="HG312" i="2"/>
  <c r="GL312" i="2"/>
  <c r="GK312" i="2"/>
  <c r="GP353" i="2"/>
  <c r="HL353" i="2"/>
  <c r="HM353" i="2"/>
  <c r="GR353" i="2"/>
  <c r="HG353" i="2"/>
  <c r="HB353" i="2"/>
  <c r="HJ353" i="2"/>
  <c r="HA353" i="2"/>
  <c r="GK353" i="2"/>
  <c r="GH353" i="2"/>
  <c r="HH353" i="2"/>
  <c r="GQ353" i="2"/>
  <c r="HE353" i="2"/>
  <c r="HC353" i="2"/>
  <c r="GM353" i="2"/>
  <c r="GZ353" i="2"/>
  <c r="GW353" i="2"/>
  <c r="GI353" i="2"/>
  <c r="GY353" i="2"/>
  <c r="GX353" i="2"/>
  <c r="HF353" i="2"/>
  <c r="GV353" i="2"/>
  <c r="GT353" i="2"/>
  <c r="GU353" i="2"/>
  <c r="HK353" i="2"/>
  <c r="GO353" i="2"/>
  <c r="GN353" i="2"/>
  <c r="HD353" i="2"/>
  <c r="HI353" i="2"/>
  <c r="GL353" i="2"/>
  <c r="GJ353" i="2"/>
  <c r="GS353" i="2"/>
  <c r="HD344" i="2"/>
  <c r="GP344" i="2"/>
  <c r="HC344" i="2"/>
  <c r="GY344" i="2"/>
  <c r="GT344" i="2"/>
  <c r="GS344" i="2"/>
  <c r="GI344" i="2"/>
  <c r="HA344" i="2"/>
  <c r="HF344" i="2"/>
  <c r="GZ344" i="2"/>
  <c r="GN344" i="2"/>
  <c r="GX344" i="2"/>
  <c r="GR344" i="2"/>
  <c r="GK344" i="2"/>
  <c r="HB344" i="2"/>
  <c r="GJ344" i="2"/>
  <c r="GV344" i="2"/>
  <c r="HJ344" i="2"/>
  <c r="GW344" i="2"/>
  <c r="GO344" i="2"/>
  <c r="GH344" i="2"/>
  <c r="HL344" i="2"/>
  <c r="GL344" i="2"/>
  <c r="GM344" i="2"/>
  <c r="HM344" i="2"/>
  <c r="HH344" i="2"/>
  <c r="HI344" i="2"/>
  <c r="GQ344" i="2"/>
  <c r="HK344" i="2"/>
  <c r="GU344" i="2"/>
  <c r="HG344" i="2"/>
  <c r="HE344" i="2"/>
  <c r="GV397" i="2"/>
  <c r="GZ397" i="2"/>
  <c r="GR397" i="2"/>
  <c r="GT397" i="2"/>
  <c r="HK397" i="2"/>
  <c r="HG397" i="2"/>
  <c r="GW397" i="2"/>
  <c r="GL397" i="2"/>
  <c r="HM397" i="2"/>
  <c r="GM397" i="2"/>
  <c r="HE397" i="2"/>
  <c r="GQ397" i="2"/>
  <c r="GH397" i="2"/>
  <c r="GX397" i="2"/>
  <c r="HH397" i="2"/>
  <c r="HF397" i="2"/>
  <c r="HJ397" i="2"/>
  <c r="HA397" i="2"/>
  <c r="HC397" i="2"/>
  <c r="HL397" i="2"/>
  <c r="GI397" i="2"/>
  <c r="HI397" i="2"/>
  <c r="GS397" i="2"/>
  <c r="GN397" i="2"/>
  <c r="GU397" i="2"/>
  <c r="GO397" i="2"/>
  <c r="HB397" i="2"/>
  <c r="GY397" i="2"/>
  <c r="GK397" i="2"/>
  <c r="GP397" i="2"/>
  <c r="GJ397" i="2"/>
  <c r="HD397" i="2"/>
  <c r="GN156" i="2"/>
  <c r="GB156" i="2"/>
  <c r="GV156" i="2"/>
  <c r="GA156" i="2"/>
  <c r="GJ156" i="2"/>
  <c r="GF156" i="2"/>
  <c r="GO340" i="2"/>
  <c r="HK340" i="2"/>
  <c r="HB340" i="2"/>
  <c r="GN340" i="2"/>
  <c r="HD340" i="2"/>
  <c r="GU340" i="2"/>
  <c r="GW340" i="2"/>
  <c r="GR340" i="2"/>
  <c r="HG340" i="2"/>
  <c r="GX340" i="2"/>
  <c r="HE340" i="2"/>
  <c r="GM340" i="2"/>
  <c r="HI340" i="2"/>
  <c r="GZ340" i="2"/>
  <c r="GL340" i="2"/>
  <c r="HH340" i="2"/>
  <c r="GS340" i="2"/>
  <c r="GQ340" i="2"/>
  <c r="HF340" i="2"/>
  <c r="HM340" i="2"/>
  <c r="GY340" i="2"/>
  <c r="GH340" i="2"/>
  <c r="GV340" i="2"/>
  <c r="GK340" i="2"/>
  <c r="HL340" i="2"/>
  <c r="GT340" i="2"/>
  <c r="HJ340" i="2"/>
  <c r="GP340" i="2"/>
  <c r="GI340" i="2"/>
  <c r="GJ340" i="2"/>
  <c r="HC340" i="2"/>
  <c r="HA340" i="2"/>
  <c r="GT158" i="2"/>
  <c r="FZ158" i="2"/>
  <c r="GN158" i="2"/>
  <c r="GK158" i="2"/>
  <c r="GS158" i="2"/>
  <c r="GC158" i="2"/>
  <c r="GD158" i="2"/>
  <c r="GP158" i="2"/>
  <c r="GH158" i="2"/>
  <c r="GU158" i="2"/>
  <c r="GJ158" i="2"/>
  <c r="GB158" i="2"/>
  <c r="GQ158" i="2"/>
  <c r="GW158" i="2"/>
  <c r="GA158" i="2"/>
  <c r="GL158" i="2"/>
  <c r="GM158" i="2"/>
  <c r="GR158" i="2"/>
  <c r="GZ158" i="2"/>
  <c r="GO158" i="2"/>
  <c r="GV158" i="2"/>
  <c r="GI158" i="2"/>
  <c r="GG158" i="2"/>
  <c r="GE158" i="2"/>
  <c r="GF158" i="2"/>
  <c r="HD359" i="2"/>
  <c r="GH359" i="2"/>
  <c r="GI359" i="2"/>
  <c r="GT359" i="2"/>
  <c r="GR359" i="2"/>
  <c r="GL359" i="2"/>
  <c r="HG359" i="2"/>
  <c r="GM359" i="2"/>
  <c r="GJ359" i="2"/>
  <c r="GX359" i="2"/>
  <c r="HF359" i="2"/>
  <c r="GN359" i="2"/>
  <c r="HC359" i="2"/>
  <c r="GO359" i="2"/>
  <c r="HJ359" i="2"/>
  <c r="HM359" i="2"/>
  <c r="HL359" i="2"/>
  <c r="GP359" i="2"/>
  <c r="HH359" i="2"/>
  <c r="GS359" i="2"/>
  <c r="GW359" i="2"/>
  <c r="HE359" i="2"/>
  <c r="HK359" i="2"/>
  <c r="GV359" i="2"/>
  <c r="HI359" i="2"/>
  <c r="GU359" i="2"/>
  <c r="GY359" i="2"/>
  <c r="GK359" i="2"/>
  <c r="HA359" i="2"/>
  <c r="GQ359" i="2"/>
  <c r="GZ359" i="2"/>
  <c r="HB359" i="2"/>
  <c r="HO489" i="2"/>
  <c r="HO473" i="2"/>
  <c r="HO516" i="2"/>
  <c r="HO537" i="2"/>
  <c r="HO483" i="2"/>
  <c r="HO518" i="2"/>
  <c r="HO466" i="2"/>
  <c r="HO498" i="2"/>
  <c r="HO512" i="2"/>
  <c r="HO502" i="2"/>
  <c r="HO544" i="2"/>
  <c r="HO506" i="2"/>
  <c r="HO484" i="2"/>
  <c r="HO509" i="2"/>
  <c r="HO538" i="2"/>
  <c r="HO513" i="2"/>
  <c r="HO532" i="2"/>
  <c r="HO465" i="2"/>
  <c r="HO526" i="2"/>
  <c r="HO510" i="2"/>
  <c r="HO523" i="2"/>
  <c r="HO535" i="2"/>
  <c r="HO534" i="2"/>
  <c r="HO491" i="2"/>
  <c r="HO494" i="2"/>
  <c r="HO477" i="2"/>
  <c r="HO533" i="2"/>
  <c r="HO555" i="2"/>
  <c r="HO459" i="2"/>
  <c r="HO515" i="2"/>
  <c r="HO530" i="2"/>
  <c r="HO490" i="2"/>
  <c r="HO542" i="2"/>
  <c r="HO479" i="2"/>
  <c r="HO529" i="2"/>
  <c r="HO539" i="2"/>
  <c r="HO462" i="2"/>
  <c r="HO504" i="2"/>
  <c r="HO503" i="2"/>
  <c r="HO500" i="2"/>
  <c r="HO520" i="2"/>
  <c r="HO480" i="2"/>
  <c r="HO461" i="2"/>
  <c r="HO553" i="2"/>
  <c r="HO501" i="2"/>
  <c r="HO525" i="2"/>
  <c r="HO458" i="2"/>
  <c r="HO543" i="2"/>
  <c r="HO468" i="2"/>
  <c r="HO531" i="2"/>
  <c r="HO550" i="2"/>
  <c r="HO507" i="2"/>
  <c r="HO556" i="2"/>
  <c r="HO495" i="2"/>
  <c r="HO493" i="2"/>
  <c r="HO460" i="2"/>
  <c r="HO551" i="2"/>
  <c r="HO486" i="2"/>
  <c r="HO481" i="2"/>
  <c r="HO474" i="2"/>
  <c r="HO505" i="2"/>
  <c r="HO487" i="2"/>
  <c r="HO471" i="2"/>
  <c r="HO457" i="2"/>
  <c r="HO472" i="2"/>
  <c r="HO545" i="2"/>
  <c r="HO540" i="2"/>
  <c r="HO521" i="2"/>
  <c r="HO508" i="2"/>
  <c r="HO522" i="2"/>
  <c r="HO548" i="2"/>
  <c r="HO478" i="2"/>
  <c r="HO464" i="2"/>
  <c r="HO511" i="2"/>
  <c r="HO482" i="2"/>
  <c r="HO469" i="2"/>
  <c r="HO524" i="2"/>
  <c r="HO470" i="2"/>
  <c r="HO554" i="2"/>
  <c r="HO485" i="2"/>
  <c r="HO519" i="2"/>
  <c r="HO552" i="2"/>
  <c r="HO527" i="2"/>
  <c r="HO475" i="2"/>
  <c r="HO497" i="2"/>
  <c r="HO514" i="2"/>
  <c r="HO549" i="2"/>
  <c r="HO476" i="2"/>
  <c r="HO463" i="2"/>
  <c r="HO517" i="2"/>
  <c r="HO536" i="2"/>
  <c r="HO499" i="2"/>
  <c r="HO541" i="2"/>
  <c r="HO496" i="2"/>
  <c r="HO488" i="2"/>
  <c r="HO547" i="2"/>
  <c r="HO546" i="2"/>
  <c r="HO492" i="2"/>
  <c r="HO467" i="2"/>
  <c r="HO528" i="2"/>
  <c r="HN479" i="2"/>
  <c r="HN476" i="2"/>
  <c r="HN516" i="2"/>
  <c r="HN547" i="2"/>
  <c r="HN474" i="2"/>
  <c r="HN509" i="2"/>
  <c r="HN470" i="2"/>
  <c r="HN505" i="2"/>
  <c r="HN541" i="2"/>
  <c r="HN466" i="2"/>
  <c r="HN488" i="2"/>
  <c r="HN461" i="2"/>
  <c r="HN510" i="2"/>
  <c r="HN469" i="2"/>
  <c r="HN496" i="2"/>
  <c r="HN531" i="2"/>
  <c r="HN548" i="2"/>
  <c r="HN532" i="2"/>
  <c r="HN463" i="2"/>
  <c r="HN492" i="2"/>
  <c r="HN538" i="2"/>
  <c r="HN533" i="2"/>
  <c r="HN464" i="2"/>
  <c r="HN502" i="2"/>
  <c r="HN515" i="2"/>
  <c r="HN495" i="2"/>
  <c r="HN508" i="2"/>
  <c r="HN485" i="2"/>
  <c r="HN513" i="2"/>
  <c r="HN511" i="2"/>
  <c r="HN519" i="2"/>
  <c r="HN484" i="2"/>
  <c r="HN518" i="2"/>
  <c r="HN493" i="2"/>
  <c r="HN556" i="2"/>
  <c r="HN482" i="2"/>
  <c r="HN528" i="2"/>
  <c r="HN523" i="2"/>
  <c r="HN475" i="2"/>
  <c r="HN512" i="2"/>
  <c r="HN520" i="2"/>
  <c r="HN525" i="2"/>
  <c r="HN550" i="2"/>
  <c r="HN552" i="2"/>
  <c r="HN478" i="2"/>
  <c r="HN551" i="2"/>
  <c r="HN465" i="2"/>
  <c r="HN467" i="2"/>
  <c r="HN549" i="2"/>
  <c r="HN539" i="2"/>
  <c r="HN534" i="2"/>
  <c r="HN524" i="2"/>
  <c r="HN460" i="2"/>
  <c r="HN497" i="2"/>
  <c r="HN535" i="2"/>
  <c r="HN503" i="2"/>
  <c r="HN494" i="2"/>
  <c r="HN458" i="2"/>
  <c r="HN553" i="2"/>
  <c r="HN514" i="2"/>
  <c r="HN483" i="2"/>
  <c r="HN540" i="2"/>
  <c r="HN546" i="2"/>
  <c r="HN468" i="2"/>
  <c r="HN507" i="2"/>
  <c r="HN504" i="2"/>
  <c r="HN555" i="2"/>
  <c r="HN462" i="2"/>
  <c r="HN472" i="2"/>
  <c r="HN536" i="2"/>
  <c r="HN529" i="2"/>
  <c r="HN500" i="2"/>
  <c r="HN526" i="2"/>
  <c r="HN554" i="2"/>
  <c r="HN537" i="2"/>
  <c r="HN517" i="2"/>
  <c r="HN480" i="2"/>
  <c r="HN489" i="2"/>
  <c r="HN459" i="2"/>
  <c r="HN527" i="2"/>
  <c r="HN471" i="2"/>
  <c r="HN498" i="2"/>
  <c r="HN481" i="2"/>
  <c r="HN473" i="2"/>
  <c r="HN501" i="2"/>
  <c r="HN486" i="2"/>
  <c r="HN545" i="2"/>
  <c r="HN522" i="2"/>
  <c r="HN544" i="2"/>
  <c r="HN543" i="2"/>
  <c r="HN530" i="2"/>
  <c r="HN499" i="2"/>
  <c r="HN487" i="2"/>
  <c r="HN521" i="2"/>
  <c r="HN490" i="2"/>
  <c r="HN477" i="2"/>
  <c r="HN491" i="2"/>
  <c r="HN457" i="2"/>
  <c r="HN542" i="2"/>
  <c r="HN506" i="2"/>
  <c r="GU317" i="2"/>
  <c r="GJ317" i="2"/>
  <c r="HI317" i="2"/>
  <c r="HC317" i="2"/>
  <c r="GR317" i="2"/>
  <c r="GW317" i="2"/>
  <c r="HJ317" i="2"/>
  <c r="GS317" i="2"/>
  <c r="HA317" i="2"/>
  <c r="GZ317" i="2"/>
  <c r="GP317" i="2"/>
  <c r="GO317" i="2"/>
  <c r="HD317" i="2"/>
  <c r="GH317" i="2"/>
  <c r="GT317" i="2"/>
  <c r="HG317" i="2"/>
  <c r="GX317" i="2"/>
  <c r="HB317" i="2"/>
  <c r="GQ317" i="2"/>
  <c r="GM317" i="2"/>
  <c r="GI317" i="2"/>
  <c r="GN317" i="2"/>
  <c r="GY317" i="2"/>
  <c r="GL317" i="2"/>
  <c r="HE317" i="2"/>
  <c r="HL317" i="2"/>
  <c r="HK317" i="2"/>
  <c r="HM317" i="2"/>
  <c r="GV317" i="2"/>
  <c r="HH317" i="2"/>
  <c r="GK317" i="2"/>
  <c r="HF317" i="2"/>
  <c r="HL374" i="2"/>
  <c r="HD374" i="2"/>
  <c r="HF374" i="2"/>
  <c r="HK374" i="2"/>
  <c r="HE374" i="2"/>
  <c r="GH374" i="2"/>
  <c r="HI374" i="2"/>
  <c r="GV374" i="2"/>
  <c r="GL374" i="2"/>
  <c r="GW374" i="2"/>
  <c r="GN374" i="2"/>
  <c r="GR374" i="2"/>
  <c r="GU374" i="2"/>
  <c r="HJ374" i="2"/>
  <c r="GM374" i="2"/>
  <c r="HA374" i="2"/>
  <c r="GO374" i="2"/>
  <c r="GZ374" i="2"/>
  <c r="GI374" i="2"/>
  <c r="HB374" i="2"/>
  <c r="GX374" i="2"/>
  <c r="HC374" i="2"/>
  <c r="GT374" i="2"/>
  <c r="GJ374" i="2"/>
  <c r="HG374" i="2"/>
  <c r="GY374" i="2"/>
  <c r="HM374" i="2"/>
  <c r="GQ374" i="2"/>
  <c r="GK374" i="2"/>
  <c r="GP374" i="2"/>
  <c r="GS374" i="2"/>
  <c r="HH374" i="2"/>
  <c r="HL515" i="2"/>
  <c r="HL537" i="2"/>
  <c r="HL540" i="2"/>
  <c r="HL477" i="2"/>
  <c r="HL536" i="2"/>
  <c r="HL544" i="2"/>
  <c r="HL487" i="2"/>
  <c r="HL526" i="2"/>
  <c r="HL483" i="2"/>
  <c r="HL507" i="2"/>
  <c r="HL458" i="2"/>
  <c r="HL538" i="2"/>
  <c r="HL457" i="2"/>
  <c r="HL528" i="2"/>
  <c r="HL514" i="2"/>
  <c r="HL504" i="2"/>
  <c r="HL462" i="2"/>
  <c r="HL482" i="2"/>
  <c r="HL491" i="2"/>
  <c r="HL479" i="2"/>
  <c r="HL542" i="2"/>
  <c r="HL503" i="2"/>
  <c r="HL510" i="2"/>
  <c r="HL486" i="2"/>
  <c r="HL521" i="2"/>
  <c r="HL541" i="2"/>
  <c r="HL465" i="2"/>
  <c r="HL553" i="2"/>
  <c r="HL529" i="2"/>
  <c r="HL520" i="2"/>
  <c r="HL549" i="2"/>
  <c r="HL551" i="2"/>
  <c r="HL464" i="2"/>
  <c r="HL469" i="2"/>
  <c r="HL518" i="2"/>
  <c r="HL556" i="2"/>
  <c r="HL519" i="2"/>
  <c r="HL485" i="2"/>
  <c r="HL523" i="2"/>
  <c r="HL460" i="2"/>
  <c r="HL478" i="2"/>
  <c r="HL496" i="2"/>
  <c r="HL467" i="2"/>
  <c r="HL512" i="2"/>
  <c r="HL527" i="2"/>
  <c r="HL533" i="2"/>
  <c r="HL466" i="2"/>
  <c r="HL480" i="2"/>
  <c r="HL492" i="2"/>
  <c r="HL511" i="2"/>
  <c r="HL473" i="2"/>
  <c r="HL525" i="2"/>
  <c r="HL506" i="2"/>
  <c r="HL531" i="2"/>
  <c r="HL471" i="2"/>
  <c r="HL502" i="2"/>
  <c r="HL475" i="2"/>
  <c r="HL484" i="2"/>
  <c r="HL554" i="2"/>
  <c r="HL495" i="2"/>
  <c r="HL505" i="2"/>
  <c r="HL498" i="2"/>
  <c r="HL476" i="2"/>
  <c r="HL552" i="2"/>
  <c r="HL545" i="2"/>
  <c r="HL459" i="2"/>
  <c r="HL517" i="2"/>
  <c r="HL481" i="2"/>
  <c r="HL534" i="2"/>
  <c r="HL490" i="2"/>
  <c r="HL500" i="2"/>
  <c r="HL489" i="2"/>
  <c r="HL493" i="2"/>
  <c r="HL494" i="2"/>
  <c r="HL548" i="2"/>
  <c r="HL532" i="2"/>
  <c r="HL516" i="2"/>
  <c r="HL550" i="2"/>
  <c r="HL539" i="2"/>
  <c r="HL497" i="2"/>
  <c r="HL547" i="2"/>
  <c r="HL463" i="2"/>
  <c r="HL509" i="2"/>
  <c r="HL524" i="2"/>
  <c r="HL468" i="2"/>
  <c r="HL488" i="2"/>
  <c r="HL546" i="2"/>
  <c r="HL472" i="2"/>
  <c r="HL501" i="2"/>
  <c r="HL535" i="2"/>
  <c r="HL513" i="2"/>
  <c r="HL530" i="2"/>
  <c r="HL508" i="2"/>
  <c r="HL499" i="2"/>
  <c r="HL522" i="2"/>
  <c r="HL543" i="2"/>
  <c r="HL555" i="2"/>
  <c r="HL461" i="2"/>
  <c r="HL470" i="2"/>
  <c r="HL474" i="2"/>
  <c r="GY386" i="2"/>
  <c r="HB386" i="2"/>
  <c r="HJ386" i="2"/>
  <c r="HC386" i="2"/>
  <c r="GT386" i="2"/>
  <c r="GS386" i="2"/>
  <c r="GM386" i="2"/>
  <c r="HE386" i="2"/>
  <c r="HI386" i="2"/>
  <c r="GL386" i="2"/>
  <c r="GQ386" i="2"/>
  <c r="GX386" i="2"/>
  <c r="GZ386" i="2"/>
  <c r="GI386" i="2"/>
  <c r="HG386" i="2"/>
  <c r="GK386" i="2"/>
  <c r="HK386" i="2"/>
  <c r="GJ386" i="2"/>
  <c r="GR386" i="2"/>
  <c r="HF386" i="2"/>
  <c r="GP386" i="2"/>
  <c r="GW386" i="2"/>
  <c r="HD386" i="2"/>
  <c r="GH386" i="2"/>
  <c r="HH386" i="2"/>
  <c r="GO386" i="2"/>
  <c r="GN386" i="2"/>
  <c r="HM386" i="2"/>
  <c r="HL386" i="2"/>
  <c r="GV386" i="2"/>
  <c r="HA386" i="2"/>
  <c r="GU386" i="2"/>
  <c r="HM508" i="2"/>
  <c r="HM516" i="2"/>
  <c r="HM462" i="2"/>
  <c r="HM485" i="2"/>
  <c r="HM533" i="2"/>
  <c r="HM549" i="2"/>
  <c r="HM509" i="2"/>
  <c r="HM464" i="2"/>
  <c r="HM488" i="2"/>
  <c r="HM512" i="2"/>
  <c r="HM503" i="2"/>
  <c r="HM544" i="2"/>
  <c r="HM522" i="2"/>
  <c r="HM465" i="2"/>
  <c r="HM541" i="2"/>
  <c r="HM480" i="2"/>
  <c r="HM524" i="2"/>
  <c r="HM529" i="2"/>
  <c r="HM481" i="2"/>
  <c r="HM515" i="2"/>
  <c r="HM489" i="2"/>
  <c r="HM555" i="2"/>
  <c r="HM463" i="2"/>
  <c r="HM460" i="2"/>
  <c r="HM548" i="2"/>
  <c r="HM468" i="2"/>
  <c r="HM467" i="2"/>
  <c r="HM466" i="2"/>
  <c r="HM487" i="2"/>
  <c r="HM536" i="2"/>
  <c r="HM539" i="2"/>
  <c r="HM470" i="2"/>
  <c r="HM519" i="2"/>
  <c r="HM471" i="2"/>
  <c r="HM501" i="2"/>
  <c r="HM537" i="2"/>
  <c r="HM525" i="2"/>
  <c r="HM532" i="2"/>
  <c r="HM538" i="2"/>
  <c r="HM526" i="2"/>
  <c r="HM469" i="2"/>
  <c r="HM545" i="2"/>
  <c r="HM514" i="2"/>
  <c r="HM506" i="2"/>
  <c r="HM518" i="2"/>
  <c r="HM540" i="2"/>
  <c r="HM513" i="2"/>
  <c r="HM458" i="2"/>
  <c r="HM476" i="2"/>
  <c r="HM496" i="2"/>
  <c r="HM472" i="2"/>
  <c r="HM504" i="2"/>
  <c r="HM495" i="2"/>
  <c r="HM523" i="2"/>
  <c r="HM502" i="2"/>
  <c r="HM534" i="2"/>
  <c r="HM499" i="2"/>
  <c r="HM478" i="2"/>
  <c r="HM461" i="2"/>
  <c r="HM477" i="2"/>
  <c r="HM527" i="2"/>
  <c r="HM531" i="2"/>
  <c r="HM551" i="2"/>
  <c r="HM492" i="2"/>
  <c r="HM510" i="2"/>
  <c r="HM505" i="2"/>
  <c r="HM493" i="2"/>
  <c r="HM547" i="2"/>
  <c r="HM507" i="2"/>
  <c r="HM554" i="2"/>
  <c r="HM556" i="2"/>
  <c r="HM475" i="2"/>
  <c r="HM473" i="2"/>
  <c r="HM543" i="2"/>
  <c r="HM483" i="2"/>
  <c r="HM521" i="2"/>
  <c r="HM517" i="2"/>
  <c r="HM494" i="2"/>
  <c r="HM552" i="2"/>
  <c r="HM497" i="2"/>
  <c r="HM550" i="2"/>
  <c r="HM542" i="2"/>
  <c r="HM520" i="2"/>
  <c r="HM459" i="2"/>
  <c r="HM457" i="2"/>
  <c r="HM546" i="2"/>
  <c r="HM479" i="2"/>
  <c r="HM535" i="2"/>
  <c r="HM498" i="2"/>
  <c r="HM500" i="2"/>
  <c r="HM484" i="2"/>
  <c r="HM511" i="2"/>
  <c r="HM486" i="2"/>
  <c r="HM490" i="2"/>
  <c r="HM474" i="2"/>
  <c r="HM553" i="2"/>
  <c r="HM491" i="2"/>
  <c r="HM530" i="2"/>
  <c r="HM482" i="2"/>
  <c r="HM528" i="2"/>
  <c r="HK377" i="2"/>
  <c r="HG377" i="2"/>
  <c r="HH377" i="2"/>
  <c r="GY377" i="2"/>
  <c r="GW377" i="2"/>
  <c r="HB377" i="2"/>
  <c r="HC377" i="2"/>
  <c r="HA377" i="2"/>
  <c r="HI377" i="2"/>
  <c r="HD377" i="2"/>
  <c r="GT377" i="2"/>
  <c r="GH377" i="2"/>
  <c r="HJ377" i="2"/>
  <c r="HF377" i="2"/>
  <c r="HM377" i="2"/>
  <c r="GZ377" i="2"/>
  <c r="GM377" i="2"/>
  <c r="HE377" i="2"/>
  <c r="GV377" i="2"/>
  <c r="GL377" i="2"/>
  <c r="HL377" i="2"/>
  <c r="GX377" i="2"/>
  <c r="GS377" i="2"/>
  <c r="GP377" i="2"/>
  <c r="GU377" i="2"/>
  <c r="GQ377" i="2"/>
  <c r="GN377" i="2"/>
  <c r="GJ377" i="2"/>
  <c r="GO377" i="2"/>
  <c r="GK377" i="2"/>
  <c r="GI377" i="2"/>
  <c r="GR377" i="2"/>
  <c r="GJ401" i="2"/>
  <c r="HB401" i="2"/>
  <c r="GQ401" i="2"/>
  <c r="HJ401" i="2"/>
  <c r="HH401" i="2"/>
  <c r="GN401" i="2"/>
  <c r="GL401" i="2"/>
  <c r="GY401" i="2"/>
  <c r="GP401" i="2"/>
  <c r="HF401" i="2"/>
  <c r="GX401" i="2"/>
  <c r="HD401" i="2"/>
  <c r="HL401" i="2"/>
  <c r="GR401" i="2"/>
  <c r="HM401" i="2"/>
  <c r="GI401" i="2"/>
  <c r="HC401" i="2"/>
  <c r="GK401" i="2"/>
  <c r="GT401" i="2"/>
  <c r="GZ401" i="2"/>
  <c r="GU401" i="2"/>
  <c r="GW401" i="2"/>
  <c r="HI401" i="2"/>
  <c r="GH401" i="2"/>
  <c r="HA401" i="2"/>
  <c r="HG401" i="2"/>
  <c r="HK401" i="2"/>
  <c r="GM401" i="2"/>
  <c r="GV401" i="2"/>
  <c r="GO401" i="2"/>
  <c r="GS401" i="2"/>
  <c r="HE401" i="2"/>
  <c r="GX385" i="2"/>
  <c r="HE385" i="2"/>
  <c r="GJ385" i="2"/>
  <c r="HM385" i="2"/>
  <c r="HA385" i="2"/>
  <c r="GY385" i="2"/>
  <c r="GQ385" i="2"/>
  <c r="GR385" i="2"/>
  <c r="HF385" i="2"/>
  <c r="HC385" i="2"/>
  <c r="GP385" i="2"/>
  <c r="HH385" i="2"/>
  <c r="HD385" i="2"/>
  <c r="GO385" i="2"/>
  <c r="GW385" i="2"/>
  <c r="GU385" i="2"/>
  <c r="GI385" i="2"/>
  <c r="HK385" i="2"/>
  <c r="GS385" i="2"/>
  <c r="HI385" i="2"/>
  <c r="HB385" i="2"/>
  <c r="HG385" i="2"/>
  <c r="GN385" i="2"/>
  <c r="HL385" i="2"/>
  <c r="GM385" i="2"/>
  <c r="GK385" i="2"/>
  <c r="GT385" i="2"/>
  <c r="GZ385" i="2"/>
  <c r="GL385" i="2"/>
  <c r="GH385" i="2"/>
  <c r="GV385" i="2"/>
  <c r="HJ385" i="2"/>
  <c r="HM375" i="2"/>
  <c r="GN375" i="2"/>
  <c r="HC375" i="2"/>
  <c r="HE375" i="2"/>
  <c r="HF375" i="2"/>
  <c r="GK375" i="2"/>
  <c r="GW375" i="2"/>
  <c r="GL375" i="2"/>
  <c r="GP375" i="2"/>
  <c r="HJ375" i="2"/>
  <c r="HG375" i="2"/>
  <c r="HK375" i="2"/>
  <c r="GQ375" i="2"/>
  <c r="HD375" i="2"/>
  <c r="HL375" i="2"/>
  <c r="GU375" i="2"/>
  <c r="GZ375" i="2"/>
  <c r="GH375" i="2"/>
  <c r="GT375" i="2"/>
  <c r="HA375" i="2"/>
  <c r="GM375" i="2"/>
  <c r="HI375" i="2"/>
  <c r="GS375" i="2"/>
  <c r="HH375" i="2"/>
  <c r="GJ375" i="2"/>
  <c r="GV375" i="2"/>
  <c r="GI375" i="2"/>
  <c r="HB375" i="2"/>
  <c r="GR375" i="2"/>
  <c r="GY375" i="2"/>
  <c r="GO375" i="2"/>
  <c r="GX375" i="2"/>
  <c r="GU390" i="2"/>
  <c r="GW390" i="2"/>
  <c r="HF390" i="2"/>
  <c r="HB390" i="2"/>
  <c r="GQ390" i="2"/>
  <c r="HH390" i="2"/>
  <c r="HM390" i="2"/>
  <c r="HE390" i="2"/>
  <c r="HD390" i="2"/>
  <c r="HK390" i="2"/>
  <c r="HL390" i="2"/>
  <c r="GM390" i="2"/>
  <c r="GP390" i="2"/>
  <c r="GL390" i="2"/>
  <c r="GX390" i="2"/>
  <c r="HA390" i="2"/>
  <c r="GV390" i="2"/>
  <c r="GT390" i="2"/>
  <c r="GR390" i="2"/>
  <c r="HC390" i="2"/>
  <c r="HG390" i="2"/>
  <c r="GZ390" i="2"/>
  <c r="GN390" i="2"/>
  <c r="GI390" i="2"/>
  <c r="GS390" i="2"/>
  <c r="GY390" i="2"/>
  <c r="HI390" i="2"/>
  <c r="GO390" i="2"/>
  <c r="GH390" i="2"/>
  <c r="HJ390" i="2"/>
  <c r="GK390" i="2"/>
  <c r="GJ390" i="2"/>
  <c r="GO391" i="2"/>
  <c r="GN391" i="2"/>
  <c r="GW391" i="2"/>
  <c r="HC391" i="2"/>
  <c r="GK391" i="2"/>
  <c r="HI391" i="2"/>
  <c r="GH391" i="2"/>
  <c r="HF391" i="2"/>
  <c r="HA391" i="2"/>
  <c r="GI391" i="2"/>
  <c r="GX391" i="2"/>
  <c r="GL391" i="2"/>
  <c r="GP391" i="2"/>
  <c r="GS391" i="2"/>
  <c r="HJ391" i="2"/>
  <c r="HG391" i="2"/>
  <c r="GR391" i="2"/>
  <c r="HB391" i="2"/>
  <c r="HM391" i="2"/>
  <c r="HH391" i="2"/>
  <c r="GY391" i="2"/>
  <c r="GZ391" i="2"/>
  <c r="HD391" i="2"/>
  <c r="GJ391" i="2"/>
  <c r="GV391" i="2"/>
  <c r="HE391" i="2"/>
  <c r="GU391" i="2"/>
  <c r="HK391" i="2"/>
  <c r="GT391" i="2"/>
  <c r="GQ391" i="2"/>
  <c r="GM391" i="2"/>
  <c r="HL391" i="2"/>
  <c r="HK518" i="2"/>
  <c r="HK519" i="2"/>
  <c r="HK551" i="2"/>
  <c r="HK528" i="2"/>
  <c r="HK542" i="2"/>
  <c r="HK522" i="2"/>
  <c r="HK507" i="2"/>
  <c r="HK524" i="2"/>
  <c r="HK543" i="2"/>
  <c r="HK458" i="2"/>
  <c r="HK477" i="2"/>
  <c r="HK537" i="2"/>
  <c r="HK494" i="2"/>
  <c r="HK553" i="2"/>
  <c r="HK495" i="2"/>
  <c r="HK514" i="2"/>
  <c r="HK473" i="2"/>
  <c r="HK531" i="2"/>
  <c r="HK496" i="2"/>
  <c r="HK520" i="2"/>
  <c r="HK463" i="2"/>
  <c r="HK469" i="2"/>
  <c r="HK468" i="2"/>
  <c r="HK515" i="2"/>
  <c r="HK478" i="2"/>
  <c r="HK541" i="2"/>
  <c r="HK513" i="2"/>
  <c r="HK457" i="2"/>
  <c r="HK497" i="2"/>
  <c r="HK467" i="2"/>
  <c r="HK498" i="2"/>
  <c r="HK530" i="2"/>
  <c r="HK538" i="2"/>
  <c r="HK503" i="2"/>
  <c r="HK485" i="2"/>
  <c r="HK516" i="2"/>
  <c r="HK546" i="2"/>
  <c r="HK521" i="2"/>
  <c r="HK482" i="2"/>
  <c r="HK529" i="2"/>
  <c r="HK464" i="2"/>
  <c r="HK476" i="2"/>
  <c r="HK491" i="2"/>
  <c r="HK471" i="2"/>
  <c r="HK540" i="2"/>
  <c r="HK536" i="2"/>
  <c r="HK552" i="2"/>
  <c r="HK466" i="2"/>
  <c r="HK500" i="2"/>
  <c r="HK534" i="2"/>
  <c r="HK508" i="2"/>
  <c r="HK483" i="2"/>
  <c r="HK459" i="2"/>
  <c r="HK532" i="2"/>
  <c r="HK470" i="2"/>
  <c r="HK509" i="2"/>
  <c r="HK462" i="2"/>
  <c r="HK535" i="2"/>
  <c r="HK505" i="2"/>
  <c r="HK461" i="2"/>
  <c r="HK510" i="2"/>
  <c r="HK487" i="2"/>
  <c r="HK502" i="2"/>
  <c r="HK506" i="2"/>
  <c r="HK475" i="2"/>
  <c r="HK493" i="2"/>
  <c r="HK484" i="2"/>
  <c r="HK472" i="2"/>
  <c r="HK479" i="2"/>
  <c r="HK526" i="2"/>
  <c r="HK554" i="2"/>
  <c r="HK465" i="2"/>
  <c r="HK460" i="2"/>
  <c r="HK474" i="2"/>
  <c r="HK499" i="2"/>
  <c r="HK517" i="2"/>
  <c r="HK504" i="2"/>
  <c r="HK533" i="2"/>
  <c r="HK525" i="2"/>
  <c r="HK511" i="2"/>
  <c r="HK501" i="2"/>
  <c r="HK481" i="2"/>
  <c r="HK492" i="2"/>
  <c r="HK486" i="2"/>
  <c r="HK556" i="2"/>
  <c r="HK488" i="2"/>
  <c r="HK490" i="2"/>
  <c r="HK547" i="2"/>
  <c r="HK539" i="2"/>
  <c r="HK550" i="2"/>
  <c r="HK544" i="2"/>
  <c r="HK480" i="2"/>
  <c r="HK523" i="2"/>
  <c r="HK512" i="2"/>
  <c r="HK545" i="2"/>
  <c r="HK548" i="2"/>
  <c r="HK555" i="2"/>
  <c r="HK527" i="2"/>
  <c r="HK549" i="2"/>
  <c r="HK489" i="2"/>
  <c r="GM352" i="2"/>
  <c r="HI352" i="2"/>
  <c r="GV352" i="2"/>
  <c r="GK352" i="2"/>
  <c r="HK352" i="2"/>
  <c r="GI352" i="2"/>
  <c r="HG352" i="2"/>
  <c r="HM352" i="2"/>
  <c r="GL352" i="2"/>
  <c r="HF352" i="2"/>
  <c r="HA352" i="2"/>
  <c r="GX352" i="2"/>
  <c r="GQ352" i="2"/>
  <c r="GS352" i="2"/>
  <c r="GJ352" i="2"/>
  <c r="GN352" i="2"/>
  <c r="HL352" i="2"/>
  <c r="HJ352" i="2"/>
  <c r="GO352" i="2"/>
  <c r="GW352" i="2"/>
  <c r="HH352" i="2"/>
  <c r="GU352" i="2"/>
  <c r="HC352" i="2"/>
  <c r="GT352" i="2"/>
  <c r="HD352" i="2"/>
  <c r="GZ352" i="2"/>
  <c r="HB352" i="2"/>
  <c r="GY352" i="2"/>
  <c r="GR352" i="2"/>
  <c r="GH352" i="2"/>
  <c r="HE352" i="2"/>
  <c r="GP352" i="2"/>
  <c r="HA326" i="2"/>
  <c r="HG326" i="2"/>
  <c r="HJ326" i="2"/>
  <c r="GR326" i="2"/>
  <c r="GO326" i="2"/>
  <c r="HL326" i="2"/>
  <c r="GZ326" i="2"/>
  <c r="HD326" i="2"/>
  <c r="GH326" i="2"/>
  <c r="GX326" i="2"/>
  <c r="GS326" i="2"/>
  <c r="HC326" i="2"/>
  <c r="GK326" i="2"/>
  <c r="HK326" i="2"/>
  <c r="GU326" i="2"/>
  <c r="GN326" i="2"/>
  <c r="GI326" i="2"/>
  <c r="HI326" i="2"/>
  <c r="GM326" i="2"/>
  <c r="HH326" i="2"/>
  <c r="HE326" i="2"/>
  <c r="GT326" i="2"/>
  <c r="GW326" i="2"/>
  <c r="GV326" i="2"/>
  <c r="GQ326" i="2"/>
  <c r="GJ326" i="2"/>
  <c r="GP326" i="2"/>
  <c r="GL326" i="2"/>
  <c r="GY326" i="2"/>
  <c r="HF326" i="2"/>
  <c r="HB326" i="2"/>
  <c r="HM326" i="2"/>
  <c r="HB394" i="2"/>
  <c r="HG394" i="2"/>
  <c r="HE394" i="2"/>
  <c r="GT394" i="2"/>
  <c r="GL394" i="2"/>
  <c r="HC394" i="2"/>
  <c r="GH394" i="2"/>
  <c r="HI394" i="2"/>
  <c r="GY394" i="2"/>
  <c r="GQ394" i="2"/>
  <c r="GP394" i="2"/>
  <c r="HA394" i="2"/>
  <c r="GO394" i="2"/>
  <c r="GM394" i="2"/>
  <c r="GK394" i="2"/>
  <c r="HL394" i="2"/>
  <c r="GR394" i="2"/>
  <c r="GN394" i="2"/>
  <c r="HH394" i="2"/>
  <c r="GS394" i="2"/>
  <c r="GJ394" i="2"/>
  <c r="GW394" i="2"/>
  <c r="HM394" i="2"/>
  <c r="HF394" i="2"/>
  <c r="GZ394" i="2"/>
  <c r="GX394" i="2"/>
  <c r="GU394" i="2"/>
  <c r="GI394" i="2"/>
  <c r="HJ394" i="2"/>
  <c r="HD394" i="2"/>
  <c r="GV394" i="2"/>
  <c r="HK394" i="2"/>
  <c r="FV154" i="2"/>
  <c r="FW154" i="2" s="1"/>
  <c r="FX154" i="2" s="1"/>
  <c r="GP349" i="2"/>
  <c r="HJ349" i="2"/>
  <c r="GY349" i="2"/>
  <c r="GQ349" i="2"/>
  <c r="GW349" i="2"/>
  <c r="GV349" i="2"/>
  <c r="HD349" i="2"/>
  <c r="HB349" i="2"/>
  <c r="GT349" i="2"/>
  <c r="HI349" i="2"/>
  <c r="HM349" i="2"/>
  <c r="GU349" i="2"/>
  <c r="HE349" i="2"/>
  <c r="HK349" i="2"/>
  <c r="GH349" i="2"/>
  <c r="GJ349" i="2"/>
  <c r="GZ349" i="2"/>
  <c r="GO349" i="2"/>
  <c r="HL349" i="2"/>
  <c r="HH349" i="2"/>
  <c r="GI349" i="2"/>
  <c r="HA349" i="2"/>
  <c r="HG349" i="2"/>
  <c r="GM349" i="2"/>
  <c r="GN349" i="2"/>
  <c r="GS349" i="2"/>
  <c r="GL349" i="2"/>
  <c r="HC349" i="2"/>
  <c r="HF349" i="2"/>
  <c r="GR349" i="2"/>
  <c r="GX349" i="2"/>
  <c r="GK349" i="2"/>
  <c r="FX231" i="2" l="1"/>
  <c r="GH207" i="2"/>
  <c r="GU207" i="2"/>
  <c r="GP207" i="2"/>
  <c r="GV207" i="2"/>
  <c r="GB207" i="2"/>
  <c r="GI207" i="2"/>
  <c r="GM207" i="2"/>
  <c r="FZ207" i="2"/>
  <c r="GG207" i="2"/>
  <c r="GR207" i="2"/>
  <c r="GN207" i="2"/>
  <c r="GO207" i="2"/>
  <c r="GS207" i="2"/>
  <c r="GJ207" i="2"/>
  <c r="GZ207" i="2"/>
  <c r="GC207" i="2"/>
  <c r="GD207" i="2"/>
  <c r="GA207" i="2"/>
  <c r="GL207" i="2"/>
  <c r="GW207" i="2"/>
  <c r="GT207" i="2"/>
  <c r="GF207" i="2"/>
  <c r="GE207" i="2"/>
  <c r="GK207" i="2"/>
  <c r="GQ207" i="2"/>
  <c r="GK194" i="2"/>
  <c r="GD194" i="2"/>
  <c r="GH194" i="2"/>
  <c r="GP194" i="2"/>
  <c r="GG194" i="2"/>
  <c r="GC194" i="2"/>
  <c r="GA194" i="2"/>
  <c r="GN194" i="2"/>
  <c r="GT194" i="2"/>
  <c r="GB194" i="2"/>
  <c r="GE194" i="2"/>
  <c r="GF194" i="2"/>
  <c r="GJ194" i="2"/>
  <c r="GI194" i="2"/>
  <c r="GL194" i="2"/>
  <c r="GS194" i="2"/>
  <c r="FZ194" i="2"/>
  <c r="GM194" i="2"/>
  <c r="GZ194" i="2"/>
  <c r="GU194" i="2"/>
  <c r="GR194" i="2"/>
  <c r="GV194" i="2"/>
  <c r="GO194" i="2"/>
  <c r="GQ194" i="2"/>
  <c r="GW194" i="2"/>
  <c r="GZ239" i="2"/>
  <c r="GB239" i="2"/>
  <c r="GH239" i="2"/>
  <c r="GD239" i="2"/>
  <c r="GA239" i="2"/>
  <c r="GE239" i="2"/>
  <c r="GL239" i="2"/>
  <c r="GT239" i="2"/>
  <c r="GJ239" i="2"/>
  <c r="GV239" i="2"/>
  <c r="GG239" i="2"/>
  <c r="GU239" i="2"/>
  <c r="GQ239" i="2"/>
  <c r="GN239" i="2"/>
  <c r="GP239" i="2"/>
  <c r="GC239" i="2"/>
  <c r="GF239" i="2"/>
  <c r="GI239" i="2"/>
  <c r="GM239" i="2"/>
  <c r="FZ239" i="2"/>
  <c r="GS239" i="2"/>
  <c r="GW239" i="2"/>
  <c r="GR239" i="2"/>
  <c r="GK239" i="2"/>
  <c r="GO239" i="2"/>
  <c r="FV237" i="2"/>
  <c r="FW237" i="2" s="1"/>
  <c r="FV191" i="2"/>
  <c r="FW191" i="2" s="1"/>
  <c r="FV233" i="2"/>
  <c r="FW233" i="2" s="1"/>
  <c r="FV200" i="2"/>
  <c r="FW200" i="2" s="1"/>
  <c r="FV228" i="2"/>
  <c r="FW228" i="2" s="1"/>
  <c r="FV226" i="2"/>
  <c r="FW226" i="2" s="1"/>
  <c r="FV230" i="2"/>
  <c r="FW230" i="2" s="1"/>
  <c r="FV214" i="2"/>
  <c r="FW214" i="2" s="1"/>
  <c r="FV195" i="2"/>
  <c r="FW195" i="2" s="1"/>
  <c r="FV250" i="2"/>
  <c r="FW250" i="2" s="1"/>
  <c r="FV213" i="2"/>
  <c r="FW213" i="2" s="1"/>
  <c r="FV235" i="2"/>
  <c r="FW235" i="2" s="1"/>
  <c r="FV223" i="2"/>
  <c r="FW223" i="2" s="1"/>
  <c r="FV249" i="2"/>
  <c r="FW249" i="2" s="1"/>
  <c r="FV227" i="2"/>
  <c r="FW227" i="2" s="1"/>
  <c r="FV253" i="2"/>
  <c r="FW253" i="2" s="1"/>
  <c r="FV215" i="2"/>
  <c r="FW215" i="2" s="1"/>
  <c r="FV229" i="2"/>
  <c r="FW229" i="2" s="1"/>
  <c r="FV225" i="2"/>
  <c r="FW225" i="2" s="1"/>
  <c r="FV248" i="2"/>
  <c r="FW248" i="2" s="1"/>
  <c r="FV236" i="2"/>
  <c r="FW236" i="2" s="1"/>
  <c r="FV251" i="2"/>
  <c r="FW251" i="2" s="1"/>
  <c r="FV244" i="2"/>
  <c r="FW244" i="2" s="1"/>
  <c r="FV202" i="2"/>
  <c r="FW202" i="2" s="1"/>
  <c r="FV222" i="2"/>
  <c r="FW222" i="2" s="1"/>
  <c r="FV185" i="2"/>
  <c r="FW185" i="2" s="1"/>
  <c r="FV234" i="2"/>
  <c r="FW234" i="2" s="1"/>
  <c r="FV178" i="2"/>
  <c r="FW178" i="2" s="1"/>
  <c r="FV198" i="2"/>
  <c r="FW198" i="2" s="1"/>
  <c r="FV209" i="2"/>
  <c r="FW209" i="2" s="1"/>
  <c r="FV203" i="2"/>
  <c r="FW203" i="2" s="1"/>
  <c r="FV187" i="2"/>
  <c r="FW187" i="2" s="1"/>
  <c r="FV204" i="2"/>
  <c r="FW204" i="2" s="1"/>
  <c r="FV180" i="2"/>
  <c r="FW180" i="2" s="1"/>
  <c r="FX232" i="2"/>
  <c r="FX197" i="2"/>
  <c r="GI219" i="2"/>
  <c r="GB219" i="2"/>
  <c r="GS219" i="2"/>
  <c r="FZ219" i="2"/>
  <c r="GC219" i="2"/>
  <c r="GU219" i="2"/>
  <c r="GE219" i="2"/>
  <c r="GO219" i="2"/>
  <c r="GN219" i="2"/>
  <c r="GJ219" i="2"/>
  <c r="GT219" i="2"/>
  <c r="GA219" i="2"/>
  <c r="GG219" i="2"/>
  <c r="GV219" i="2"/>
  <c r="GP219" i="2"/>
  <c r="GL219" i="2"/>
  <c r="GW219" i="2"/>
  <c r="GZ219" i="2"/>
  <c r="GD219" i="2"/>
  <c r="GR219" i="2"/>
  <c r="GH219" i="2"/>
  <c r="GF219" i="2"/>
  <c r="GM219" i="2"/>
  <c r="GQ219" i="2"/>
  <c r="GK219" i="2"/>
  <c r="FV221" i="2"/>
  <c r="FW221" i="2" s="1"/>
  <c r="FV182" i="2"/>
  <c r="FW182" i="2" s="1"/>
  <c r="FX182" i="2"/>
  <c r="FV190" i="2"/>
  <c r="FW190" i="2" s="1"/>
  <c r="FV217" i="2"/>
  <c r="FW217" i="2" s="1"/>
  <c r="FX217" i="2"/>
  <c r="FV211" i="2"/>
  <c r="FW211" i="2" s="1"/>
  <c r="FV206" i="2"/>
  <c r="FW206" i="2" s="1"/>
  <c r="FX206" i="2"/>
  <c r="FV193" i="2"/>
  <c r="FW193" i="2" s="1"/>
  <c r="FV199" i="2"/>
  <c r="FW199" i="2" s="1"/>
  <c r="FX199" i="2"/>
  <c r="FV192" i="2"/>
  <c r="FW192" i="2" s="1"/>
  <c r="FV240" i="2"/>
  <c r="FW240" i="2" s="1"/>
  <c r="FX240" i="2"/>
  <c r="FV205" i="2"/>
  <c r="FW205" i="2" s="1"/>
  <c r="FV208" i="2"/>
  <c r="FW208" i="2" s="1"/>
  <c r="FX208" i="2"/>
  <c r="FV212" i="2"/>
  <c r="FW212" i="2" s="1"/>
  <c r="FV210" i="2"/>
  <c r="FW210" i="2" s="1"/>
  <c r="FX210" i="2"/>
  <c r="FV177" i="2"/>
  <c r="FW177" i="2" s="1"/>
  <c r="FV175" i="2"/>
  <c r="FW175" i="2" s="1"/>
  <c r="FX175" i="2"/>
  <c r="GB231" i="2"/>
  <c r="GP231" i="2"/>
  <c r="GV231" i="2"/>
  <c r="GU231" i="2"/>
  <c r="GI231" i="2"/>
  <c r="GD231" i="2"/>
  <c r="GO231" i="2"/>
  <c r="GJ231" i="2"/>
  <c r="GN231" i="2"/>
  <c r="GG231" i="2"/>
  <c r="GS231" i="2"/>
  <c r="GH231" i="2"/>
  <c r="GC231" i="2"/>
  <c r="GW231" i="2"/>
  <c r="GA231" i="2"/>
  <c r="GT231" i="2"/>
  <c r="GE231" i="2"/>
  <c r="FZ231" i="2"/>
  <c r="GL231" i="2"/>
  <c r="GF231" i="2"/>
  <c r="GM231" i="2"/>
  <c r="GK231" i="2"/>
  <c r="GQ231" i="2"/>
  <c r="GR231" i="2"/>
  <c r="GZ231" i="2"/>
  <c r="FV189" i="2"/>
  <c r="FW189" i="2" s="1"/>
  <c r="FV218" i="2"/>
  <c r="FW218" i="2" s="1"/>
  <c r="FV196" i="2"/>
  <c r="FW196" i="2" s="1"/>
  <c r="FV224" i="2"/>
  <c r="FW224" i="2" s="1"/>
  <c r="FV216" i="2"/>
  <c r="FW216" i="2" s="1"/>
  <c r="FV188" i="2"/>
  <c r="FW188" i="2" s="1"/>
  <c r="FV245" i="2"/>
  <c r="FW245" i="2" s="1"/>
  <c r="FV238" i="2"/>
  <c r="FW238" i="2" s="1"/>
  <c r="FV176" i="2"/>
  <c r="FW176" i="2" s="1"/>
  <c r="FV247" i="2"/>
  <c r="FW247" i="2" s="1"/>
  <c r="FV242" i="2"/>
  <c r="FW242" i="2" s="1"/>
  <c r="FV201" i="2"/>
  <c r="FW201" i="2" s="1"/>
  <c r="FV179" i="2"/>
  <c r="FW179" i="2" s="1"/>
  <c r="FV183" i="2"/>
  <c r="FW183" i="2" s="1"/>
  <c r="FV252" i="2"/>
  <c r="FW252" i="2" s="1"/>
  <c r="FV246" i="2"/>
  <c r="FW246" i="2" s="1"/>
  <c r="FV184" i="2"/>
  <c r="FW184" i="2" s="1"/>
  <c r="FX241" i="2"/>
  <c r="FX174" i="2"/>
  <c r="FX181" i="2"/>
  <c r="FX243" i="2"/>
  <c r="FX186" i="2"/>
  <c r="FX220" i="2"/>
  <c r="HP513" i="2"/>
  <c r="HQ513" i="2" s="1"/>
  <c r="FZ156" i="2"/>
  <c r="GU156" i="2"/>
  <c r="GQ156" i="2"/>
  <c r="GL156" i="2"/>
  <c r="GP156" i="2"/>
  <c r="GH156" i="2"/>
  <c r="GZ156" i="2"/>
  <c r="GK156" i="2"/>
  <c r="GW156" i="2"/>
  <c r="GS156" i="2"/>
  <c r="GM156" i="2"/>
  <c r="GR156" i="2"/>
  <c r="GD156" i="2"/>
  <c r="GI156" i="2"/>
  <c r="GC156" i="2"/>
  <c r="GG156" i="2"/>
  <c r="GE156" i="2"/>
  <c r="GO156" i="2"/>
  <c r="FX163" i="2"/>
  <c r="GH163" i="2" s="1"/>
  <c r="FX166" i="2"/>
  <c r="GT166" i="2" s="1"/>
  <c r="HP503" i="2"/>
  <c r="HQ503" i="2" s="1"/>
  <c r="HP467" i="2"/>
  <c r="HQ467" i="2" s="1"/>
  <c r="HP539" i="2"/>
  <c r="HQ539" i="2" s="1"/>
  <c r="HR539" i="2" s="1"/>
  <c r="HP501" i="2"/>
  <c r="HQ501" i="2" s="1"/>
  <c r="HP510" i="2"/>
  <c r="HQ510" i="2" s="1"/>
  <c r="HP462" i="2"/>
  <c r="HQ462" i="2" s="1"/>
  <c r="HP473" i="2"/>
  <c r="HQ473" i="2" s="1"/>
  <c r="HR473" i="2" s="1"/>
  <c r="HS473" i="2" s="1"/>
  <c r="HP518" i="2"/>
  <c r="HQ518" i="2" s="1"/>
  <c r="HP541" i="2"/>
  <c r="HQ541" i="2" s="1"/>
  <c r="HP472" i="2"/>
  <c r="HQ472" i="2" s="1"/>
  <c r="FW157" i="2"/>
  <c r="FX157" i="2" s="1"/>
  <c r="GM157" i="2" s="1"/>
  <c r="FX168" i="2"/>
  <c r="GU168" i="2" s="1"/>
  <c r="FX165" i="2"/>
  <c r="FX164" i="2"/>
  <c r="GQ164" i="2" s="1"/>
  <c r="FT255" i="2"/>
  <c r="G26" i="3" s="1"/>
  <c r="HP512" i="2"/>
  <c r="HQ512" i="2" s="1"/>
  <c r="HP481" i="2"/>
  <c r="HQ481" i="2" s="1"/>
  <c r="HP526" i="2"/>
  <c r="HQ526" i="2" s="1"/>
  <c r="HR526" i="2" s="1"/>
  <c r="HP504" i="2"/>
  <c r="HQ504" i="2" s="1"/>
  <c r="HR504" i="2" s="1"/>
  <c r="HP460" i="2"/>
  <c r="HQ460" i="2" s="1"/>
  <c r="HP497" i="2"/>
  <c r="HQ497" i="2" s="1"/>
  <c r="HP553" i="2"/>
  <c r="HQ553" i="2" s="1"/>
  <c r="HR553" i="2" s="1"/>
  <c r="GZ173" i="2"/>
  <c r="F88" i="3" s="1"/>
  <c r="GD173" i="2"/>
  <c r="FZ173" i="2"/>
  <c r="GK173" i="2"/>
  <c r="GP173" i="2"/>
  <c r="GC173" i="2"/>
  <c r="GI173" i="2"/>
  <c r="GF173" i="2"/>
  <c r="GG173" i="2"/>
  <c r="GJ173" i="2"/>
  <c r="GV173" i="2"/>
  <c r="GU173" i="2"/>
  <c r="GA173" i="2"/>
  <c r="GT173" i="2"/>
  <c r="GR173" i="2"/>
  <c r="GM173" i="2"/>
  <c r="GQ173" i="2"/>
  <c r="GB173" i="2"/>
  <c r="GW173" i="2"/>
  <c r="GE173" i="2"/>
  <c r="GL173" i="2"/>
  <c r="GN173" i="2"/>
  <c r="GS173" i="2"/>
  <c r="GH173" i="2"/>
  <c r="GO173" i="2"/>
  <c r="GK172" i="2"/>
  <c r="GM172" i="2"/>
  <c r="FZ172" i="2"/>
  <c r="GU172" i="2"/>
  <c r="GV172" i="2"/>
  <c r="GZ172" i="2"/>
  <c r="GN172" i="2"/>
  <c r="GO172" i="2"/>
  <c r="GT172" i="2"/>
  <c r="GA172" i="2"/>
  <c r="GB172" i="2"/>
  <c r="GW172" i="2"/>
  <c r="GF172" i="2"/>
  <c r="GC172" i="2"/>
  <c r="GE172" i="2"/>
  <c r="GL172" i="2"/>
  <c r="GI172" i="2"/>
  <c r="GQ172" i="2"/>
  <c r="GG172" i="2"/>
  <c r="GR172" i="2"/>
  <c r="GS172" i="2"/>
  <c r="GP172" i="2"/>
  <c r="GJ172" i="2"/>
  <c r="GD172" i="2"/>
  <c r="GH172" i="2"/>
  <c r="FX170" i="2"/>
  <c r="GG170" i="2" s="1"/>
  <c r="GP171" i="2"/>
  <c r="GM171" i="2"/>
  <c r="GV171" i="2"/>
  <c r="GH171" i="2"/>
  <c r="GZ171" i="2"/>
  <c r="F126" i="3" s="1"/>
  <c r="GC171" i="2"/>
  <c r="GD171" i="2"/>
  <c r="GO171" i="2"/>
  <c r="GG171" i="2"/>
  <c r="GK171" i="2"/>
  <c r="GA171" i="2"/>
  <c r="GW171" i="2"/>
  <c r="GN171" i="2"/>
  <c r="GL171" i="2"/>
  <c r="GF171" i="2"/>
  <c r="GJ171" i="2"/>
  <c r="GS171" i="2"/>
  <c r="GQ171" i="2"/>
  <c r="GR171" i="2"/>
  <c r="GB171" i="2"/>
  <c r="FZ171" i="2"/>
  <c r="GT171" i="2"/>
  <c r="GE171" i="2"/>
  <c r="GI171" i="2"/>
  <c r="GU171" i="2"/>
  <c r="GQ169" i="2"/>
  <c r="GJ169" i="2"/>
  <c r="GA169" i="2"/>
  <c r="GF169" i="2"/>
  <c r="GL169" i="2"/>
  <c r="GC169" i="2"/>
  <c r="GH169" i="2"/>
  <c r="GZ169" i="2"/>
  <c r="GB169" i="2"/>
  <c r="GN169" i="2"/>
  <c r="GM169" i="2"/>
  <c r="FZ169" i="2"/>
  <c r="GT169" i="2"/>
  <c r="GR169" i="2"/>
  <c r="GD169" i="2"/>
  <c r="GU169" i="2"/>
  <c r="GP169" i="2"/>
  <c r="GS169" i="2"/>
  <c r="GV169" i="2"/>
  <c r="GG169" i="2"/>
  <c r="GK169" i="2"/>
  <c r="GW169" i="2"/>
  <c r="GO169" i="2"/>
  <c r="GE169" i="2"/>
  <c r="GI169" i="2"/>
  <c r="HP479" i="2"/>
  <c r="HQ479" i="2" s="1"/>
  <c r="HP474" i="2"/>
  <c r="HQ474" i="2" s="1"/>
  <c r="HP480" i="2"/>
  <c r="HQ480" i="2" s="1"/>
  <c r="HR480" i="2" s="1"/>
  <c r="HS480" i="2" s="1"/>
  <c r="HP547" i="2"/>
  <c r="HQ547" i="2" s="1"/>
  <c r="HR547" i="2" s="1"/>
  <c r="HP506" i="2"/>
  <c r="HQ506" i="2" s="1"/>
  <c r="HP509" i="2"/>
  <c r="HQ509" i="2" s="1"/>
  <c r="HP483" i="2"/>
  <c r="HQ483" i="2" s="1"/>
  <c r="HP515" i="2"/>
  <c r="HQ515" i="2" s="1"/>
  <c r="HR515" i="2" s="1"/>
  <c r="HS515" i="2" s="1"/>
  <c r="HP514" i="2"/>
  <c r="HQ514" i="2" s="1"/>
  <c r="HP492" i="2"/>
  <c r="HQ492" i="2" s="1"/>
  <c r="HP502" i="2"/>
  <c r="HQ502" i="2" s="1"/>
  <c r="HR502" i="2" s="1"/>
  <c r="HP552" i="2"/>
  <c r="HQ552" i="2" s="1"/>
  <c r="HR552" i="2" s="1"/>
  <c r="HS552" i="2" s="1"/>
  <c r="HP477" i="2"/>
  <c r="HQ477" i="2" s="1"/>
  <c r="HR477" i="2" s="1"/>
  <c r="HS477" i="2" s="1"/>
  <c r="HT477" i="2" s="1"/>
  <c r="HP551" i="2"/>
  <c r="HQ551" i="2" s="1"/>
  <c r="HP488" i="2"/>
  <c r="HQ488" i="2" s="1"/>
  <c r="HR488" i="2" s="1"/>
  <c r="HS488" i="2" s="1"/>
  <c r="HP493" i="2"/>
  <c r="HQ493" i="2" s="1"/>
  <c r="HR493" i="2" s="1"/>
  <c r="HS493" i="2" s="1"/>
  <c r="HP535" i="2"/>
  <c r="HQ535" i="2" s="1"/>
  <c r="HP532" i="2"/>
  <c r="HQ532" i="2" s="1"/>
  <c r="HP534" i="2"/>
  <c r="HQ534" i="2" s="1"/>
  <c r="HR534" i="2" s="1"/>
  <c r="HP536" i="2"/>
  <c r="HQ536" i="2" s="1"/>
  <c r="HR536" i="2" s="1"/>
  <c r="HS536" i="2" s="1"/>
  <c r="HP521" i="2"/>
  <c r="HQ521" i="2" s="1"/>
  <c r="HP531" i="2"/>
  <c r="HQ531" i="2" s="1"/>
  <c r="HP458" i="2"/>
  <c r="HQ458" i="2" s="1"/>
  <c r="HR458" i="2" s="1"/>
  <c r="GA168" i="2"/>
  <c r="GR168" i="2"/>
  <c r="GN167" i="2"/>
  <c r="GE167" i="2"/>
  <c r="GA167" i="2"/>
  <c r="GO167" i="2"/>
  <c r="GG167" i="2"/>
  <c r="GW167" i="2"/>
  <c r="GV167" i="2"/>
  <c r="GR167" i="2"/>
  <c r="GF167" i="2"/>
  <c r="GL167" i="2"/>
  <c r="GD167" i="2"/>
  <c r="GZ167" i="2"/>
  <c r="F85" i="3" s="1"/>
  <c r="GQ167" i="2"/>
  <c r="GM167" i="2"/>
  <c r="GS167" i="2"/>
  <c r="GU167" i="2"/>
  <c r="GB167" i="2"/>
  <c r="GC167" i="2"/>
  <c r="GJ167" i="2"/>
  <c r="GT167" i="2"/>
  <c r="FZ167" i="2"/>
  <c r="GH167" i="2"/>
  <c r="GK167" i="2"/>
  <c r="GI167" i="2"/>
  <c r="GP167" i="2"/>
  <c r="GK166" i="2"/>
  <c r="GU166" i="2"/>
  <c r="GC166" i="2"/>
  <c r="GV166" i="2"/>
  <c r="GM166" i="2"/>
  <c r="GN166" i="2"/>
  <c r="GE166" i="2"/>
  <c r="GO166" i="2"/>
  <c r="GZ166" i="2"/>
  <c r="F136" i="3" s="1"/>
  <c r="GS166" i="2"/>
  <c r="FZ166" i="2"/>
  <c r="GW166" i="2"/>
  <c r="GG166" i="2"/>
  <c r="GP166" i="2"/>
  <c r="GB166" i="2"/>
  <c r="GJ166" i="2"/>
  <c r="GI166" i="2"/>
  <c r="GH165" i="2"/>
  <c r="GC165" i="2"/>
  <c r="GO165" i="2"/>
  <c r="GD165" i="2"/>
  <c r="GS165" i="2"/>
  <c r="GZ165" i="2"/>
  <c r="F84" i="3" s="1"/>
  <c r="GB165" i="2"/>
  <c r="GT165" i="2"/>
  <c r="GG165" i="2"/>
  <c r="GW165" i="2"/>
  <c r="GF165" i="2"/>
  <c r="GJ165" i="2"/>
  <c r="GP165" i="2"/>
  <c r="GN165" i="2"/>
  <c r="FZ165" i="2"/>
  <c r="GU165" i="2"/>
  <c r="GR165" i="2"/>
  <c r="GK165" i="2"/>
  <c r="GL165" i="2"/>
  <c r="GV165" i="2"/>
  <c r="GM165" i="2"/>
  <c r="GA165" i="2"/>
  <c r="GE165" i="2"/>
  <c r="GQ165" i="2"/>
  <c r="GI165" i="2"/>
  <c r="GG164" i="2"/>
  <c r="GA164" i="2"/>
  <c r="GS164" i="2"/>
  <c r="GJ164" i="2"/>
  <c r="GP164" i="2"/>
  <c r="FZ164" i="2"/>
  <c r="FZ163" i="2"/>
  <c r="GN163" i="2"/>
  <c r="HA405" i="2"/>
  <c r="GZ162" i="2"/>
  <c r="F162" i="3" s="1"/>
  <c r="GE162" i="2"/>
  <c r="GM162" i="2"/>
  <c r="GH162" i="2"/>
  <c r="GR162" i="2"/>
  <c r="GL162" i="2"/>
  <c r="GC162" i="2"/>
  <c r="GB162" i="2"/>
  <c r="GA162" i="2"/>
  <c r="GV162" i="2"/>
  <c r="GO162" i="2"/>
  <c r="GG162" i="2"/>
  <c r="GW162" i="2"/>
  <c r="GK162" i="2"/>
  <c r="GS162" i="2"/>
  <c r="GI162" i="2"/>
  <c r="GU162" i="2"/>
  <c r="GP162" i="2"/>
  <c r="GF162" i="2"/>
  <c r="GD162" i="2"/>
  <c r="GT162" i="2"/>
  <c r="GN162" i="2"/>
  <c r="GJ162" i="2"/>
  <c r="FZ162" i="2"/>
  <c r="GQ162" i="2"/>
  <c r="GP408" i="2"/>
  <c r="GZ161" i="2"/>
  <c r="F100" i="3" s="1"/>
  <c r="GE161" i="2"/>
  <c r="GI161" i="2"/>
  <c r="GP161" i="2"/>
  <c r="GJ161" i="2"/>
  <c r="GB161" i="2"/>
  <c r="FZ161" i="2"/>
  <c r="GW161" i="2"/>
  <c r="GF161" i="2"/>
  <c r="GG161" i="2"/>
  <c r="GC161" i="2"/>
  <c r="GS161" i="2"/>
  <c r="GL161" i="2"/>
  <c r="GQ161" i="2"/>
  <c r="GR161" i="2"/>
  <c r="GA161" i="2"/>
  <c r="GK161" i="2"/>
  <c r="GH161" i="2"/>
  <c r="GM161" i="2"/>
  <c r="GD161" i="2"/>
  <c r="GN161" i="2"/>
  <c r="GO161" i="2"/>
  <c r="GU161" i="2"/>
  <c r="GT161" i="2"/>
  <c r="GV161" i="2"/>
  <c r="GQ405" i="2"/>
  <c r="GZ160" i="2"/>
  <c r="F137" i="3" s="1"/>
  <c r="GO160" i="2"/>
  <c r="GF160" i="2"/>
  <c r="GH160" i="2"/>
  <c r="GA160" i="2"/>
  <c r="GJ160" i="2"/>
  <c r="FZ160" i="2"/>
  <c r="GT160" i="2"/>
  <c r="GD160" i="2"/>
  <c r="GV160" i="2"/>
  <c r="GK160" i="2"/>
  <c r="GL160" i="2"/>
  <c r="GP160" i="2"/>
  <c r="GI160" i="2"/>
  <c r="GE160" i="2"/>
  <c r="GR160" i="2"/>
  <c r="GB160" i="2"/>
  <c r="GQ160" i="2"/>
  <c r="GN160" i="2"/>
  <c r="GS160" i="2"/>
  <c r="GU160" i="2"/>
  <c r="GM160" i="2"/>
  <c r="GG160" i="2"/>
  <c r="GC160" i="2"/>
  <c r="GW160" i="2"/>
  <c r="HP555" i="2"/>
  <c r="HQ555" i="2" s="1"/>
  <c r="HR555" i="2" s="1"/>
  <c r="HP475" i="2"/>
  <c r="HQ475" i="2" s="1"/>
  <c r="HR475" i="2" s="1"/>
  <c r="HS475" i="2" s="1"/>
  <c r="HP500" i="2"/>
  <c r="HQ500" i="2" s="1"/>
  <c r="HR500" i="2" s="1"/>
  <c r="HP464" i="2"/>
  <c r="HQ464" i="2" s="1"/>
  <c r="HR464" i="2" s="1"/>
  <c r="HS464" i="2" s="1"/>
  <c r="HP538" i="2"/>
  <c r="HQ538" i="2" s="1"/>
  <c r="HR538" i="2" s="1"/>
  <c r="HS538" i="2" s="1"/>
  <c r="HT538" i="2" s="1"/>
  <c r="HP478" i="2"/>
  <c r="HQ478" i="2" s="1"/>
  <c r="HR478" i="2" s="1"/>
  <c r="HS478" i="2" s="1"/>
  <c r="HP463" i="2"/>
  <c r="HQ463" i="2" s="1"/>
  <c r="HR463" i="2" s="1"/>
  <c r="HS463" i="2" s="1"/>
  <c r="HP543" i="2"/>
  <c r="HQ543" i="2" s="1"/>
  <c r="HR543" i="2" s="1"/>
  <c r="HP511" i="2"/>
  <c r="HQ511" i="2" s="1"/>
  <c r="HR511" i="2" s="1"/>
  <c r="HP465" i="2"/>
  <c r="HQ465" i="2" s="1"/>
  <c r="HR465" i="2" s="1"/>
  <c r="HS465" i="2" s="1"/>
  <c r="HP461" i="2"/>
  <c r="HQ461" i="2" s="1"/>
  <c r="HR461" i="2" s="1"/>
  <c r="HS461" i="2" s="1"/>
  <c r="HP466" i="2"/>
  <c r="HQ466" i="2" s="1"/>
  <c r="HR466" i="2" s="1"/>
  <c r="HP471" i="2"/>
  <c r="HQ471" i="2" s="1"/>
  <c r="HR471" i="2" s="1"/>
  <c r="HS471" i="2" s="1"/>
  <c r="HP530" i="2"/>
  <c r="HQ530" i="2" s="1"/>
  <c r="HR530" i="2" s="1"/>
  <c r="HS530" i="2" s="1"/>
  <c r="HT530" i="2" s="1"/>
  <c r="HP520" i="2"/>
  <c r="HQ520" i="2" s="1"/>
  <c r="HR520" i="2" s="1"/>
  <c r="HS520" i="2" s="1"/>
  <c r="HP537" i="2"/>
  <c r="HQ537" i="2" s="1"/>
  <c r="HR537" i="2" s="1"/>
  <c r="HS537" i="2" s="1"/>
  <c r="HP528" i="2"/>
  <c r="HQ528" i="2" s="1"/>
  <c r="HR528" i="2" s="1"/>
  <c r="HP523" i="2"/>
  <c r="HQ523" i="2" s="1"/>
  <c r="HR523" i="2" s="1"/>
  <c r="HS523" i="2" s="1"/>
  <c r="HP556" i="2"/>
  <c r="HQ556" i="2" s="1"/>
  <c r="HP459" i="2"/>
  <c r="HQ459" i="2" s="1"/>
  <c r="HR459" i="2" s="1"/>
  <c r="HP540" i="2"/>
  <c r="HQ540" i="2" s="1"/>
  <c r="HR540" i="2" s="1"/>
  <c r="HS540" i="2" s="1"/>
  <c r="HT540" i="2" s="1"/>
  <c r="HP546" i="2"/>
  <c r="HQ546" i="2" s="1"/>
  <c r="HR546" i="2" s="1"/>
  <c r="HS546" i="2" s="1"/>
  <c r="HP494" i="2"/>
  <c r="HQ494" i="2" s="1"/>
  <c r="HR494" i="2" s="1"/>
  <c r="HP542" i="2"/>
  <c r="HQ542" i="2" s="1"/>
  <c r="HR542" i="2" s="1"/>
  <c r="HS542" i="2" s="1"/>
  <c r="HP549" i="2"/>
  <c r="HQ549" i="2" s="1"/>
  <c r="HR549" i="2" s="1"/>
  <c r="HS549" i="2" s="1"/>
  <c r="HT549" i="2" s="1"/>
  <c r="HU549" i="2" s="1"/>
  <c r="HV549" i="2" s="1"/>
  <c r="HP545" i="2"/>
  <c r="HQ545" i="2" s="1"/>
  <c r="HR545" i="2" s="1"/>
  <c r="HP544" i="2"/>
  <c r="HQ544" i="2" s="1"/>
  <c r="HR544" i="2" s="1"/>
  <c r="HS544" i="2" s="1"/>
  <c r="HP490" i="2"/>
  <c r="HQ490" i="2" s="1"/>
  <c r="HR490" i="2" s="1"/>
  <c r="HP554" i="2"/>
  <c r="HQ554" i="2" s="1"/>
  <c r="HR554" i="2" s="1"/>
  <c r="HP484" i="2"/>
  <c r="HQ484" i="2" s="1"/>
  <c r="HR484" i="2" s="1"/>
  <c r="HS484" i="2" s="1"/>
  <c r="HP505" i="2"/>
  <c r="HQ505" i="2" s="1"/>
  <c r="HP470" i="2"/>
  <c r="HQ470" i="2" s="1"/>
  <c r="HR470" i="2" s="1"/>
  <c r="HS470" i="2" s="1"/>
  <c r="HT470" i="2" s="1"/>
  <c r="HP482" i="2"/>
  <c r="HQ482" i="2" s="1"/>
  <c r="HR482" i="2" s="1"/>
  <c r="HP485" i="2"/>
  <c r="HQ485" i="2" s="1"/>
  <c r="HR485" i="2" s="1"/>
  <c r="HS485" i="2" s="1"/>
  <c r="HP496" i="2"/>
  <c r="HQ496" i="2" s="1"/>
  <c r="HR496" i="2" s="1"/>
  <c r="HS496" i="2" s="1"/>
  <c r="GD159" i="2"/>
  <c r="GS159" i="2"/>
  <c r="GW159" i="2"/>
  <c r="GP159" i="2"/>
  <c r="GK159" i="2"/>
  <c r="GG159" i="2"/>
  <c r="GC159" i="2"/>
  <c r="GN159" i="2"/>
  <c r="GE159" i="2"/>
  <c r="GF159" i="2"/>
  <c r="GR159" i="2"/>
  <c r="GV159" i="2"/>
  <c r="GZ159" i="2"/>
  <c r="F91" i="3" s="1"/>
  <c r="GQ159" i="2"/>
  <c r="GT159" i="2"/>
  <c r="GA159" i="2"/>
  <c r="GI159" i="2"/>
  <c r="GH159" i="2"/>
  <c r="FZ159" i="2"/>
  <c r="GL159" i="2"/>
  <c r="GJ159" i="2"/>
  <c r="GU159" i="2"/>
  <c r="GO159" i="2"/>
  <c r="GM159" i="2"/>
  <c r="GB159" i="2"/>
  <c r="GP409" i="2"/>
  <c r="GP407" i="2"/>
  <c r="GQ408" i="2"/>
  <c r="GO408" i="2"/>
  <c r="GV407" i="2"/>
  <c r="GP405" i="2"/>
  <c r="GQ407" i="2"/>
  <c r="GR405" i="2"/>
  <c r="HK408" i="2"/>
  <c r="HP525" i="2"/>
  <c r="HQ525" i="2" s="1"/>
  <c r="HR525" i="2" s="1"/>
  <c r="HS525" i="2" s="1"/>
  <c r="HP499" i="2"/>
  <c r="HQ499" i="2" s="1"/>
  <c r="HR499" i="2" s="1"/>
  <c r="HP508" i="2"/>
  <c r="HQ508" i="2" s="1"/>
  <c r="HR508" i="2" s="1"/>
  <c r="HP491" i="2"/>
  <c r="HQ491" i="2" s="1"/>
  <c r="HR491" i="2" s="1"/>
  <c r="HP498" i="2"/>
  <c r="HQ498" i="2" s="1"/>
  <c r="HR498" i="2" s="1"/>
  <c r="HP468" i="2"/>
  <c r="HQ468" i="2" s="1"/>
  <c r="HR468" i="2" s="1"/>
  <c r="HP495" i="2"/>
  <c r="HQ495" i="2" s="1"/>
  <c r="HR495" i="2" s="1"/>
  <c r="HS495" i="2" s="1"/>
  <c r="HP507" i="2"/>
  <c r="HQ507" i="2" s="1"/>
  <c r="HR507" i="2" s="1"/>
  <c r="HA406" i="2"/>
  <c r="GO406" i="2"/>
  <c r="GV409" i="2"/>
  <c r="GQ406" i="2"/>
  <c r="GQ409" i="2"/>
  <c r="GV406" i="2"/>
  <c r="HF407" i="2"/>
  <c r="GP406" i="2"/>
  <c r="HP527" i="2"/>
  <c r="HQ527" i="2" s="1"/>
  <c r="HR527" i="2" s="1"/>
  <c r="HS527" i="2" s="1"/>
  <c r="HP550" i="2"/>
  <c r="HQ550" i="2" s="1"/>
  <c r="HP533" i="2"/>
  <c r="HQ533" i="2" s="1"/>
  <c r="HR533" i="2" s="1"/>
  <c r="HS533" i="2" s="1"/>
  <c r="HP487" i="2"/>
  <c r="HQ487" i="2" s="1"/>
  <c r="HR487" i="2" s="1"/>
  <c r="HP476" i="2"/>
  <c r="HQ476" i="2" s="1"/>
  <c r="HR476" i="2" s="1"/>
  <c r="HP469" i="2"/>
  <c r="HQ469" i="2" s="1"/>
  <c r="HR469" i="2" s="1"/>
  <c r="HS469" i="2" s="1"/>
  <c r="HP522" i="2"/>
  <c r="HQ522" i="2" s="1"/>
  <c r="HR522" i="2" s="1"/>
  <c r="HS522" i="2" s="1"/>
  <c r="HT522" i="2" s="1"/>
  <c r="HP519" i="2"/>
  <c r="HQ519" i="2" s="1"/>
  <c r="HR519" i="2" s="1"/>
  <c r="HP489" i="2"/>
  <c r="HQ489" i="2" s="1"/>
  <c r="HR489" i="2" s="1"/>
  <c r="HP548" i="2"/>
  <c r="HQ548" i="2" s="1"/>
  <c r="HP486" i="2"/>
  <c r="HQ486" i="2" s="1"/>
  <c r="HR486" i="2" s="1"/>
  <c r="HS486" i="2" s="1"/>
  <c r="HT486" i="2" s="1"/>
  <c r="HU486" i="2" s="1"/>
  <c r="HP517" i="2"/>
  <c r="HQ517" i="2" s="1"/>
  <c r="HR517" i="2" s="1"/>
  <c r="HS517" i="2" s="1"/>
  <c r="HP529" i="2"/>
  <c r="HQ529" i="2" s="1"/>
  <c r="HR529" i="2" s="1"/>
  <c r="HS529" i="2" s="1"/>
  <c r="HP516" i="2"/>
  <c r="HQ516" i="2" s="1"/>
  <c r="HR516" i="2" s="1"/>
  <c r="HS516" i="2" s="1"/>
  <c r="HP457" i="2"/>
  <c r="HQ457" i="2" s="1"/>
  <c r="HP524" i="2"/>
  <c r="HQ524" i="2" s="1"/>
  <c r="HR524" i="2" s="1"/>
  <c r="HS524" i="2" s="1"/>
  <c r="HT524" i="2" s="1"/>
  <c r="GR407" i="2"/>
  <c r="HF405" i="2"/>
  <c r="GR406" i="2"/>
  <c r="GO405" i="2"/>
  <c r="HA408" i="2"/>
  <c r="GR408" i="2"/>
  <c r="GR409" i="2"/>
  <c r="GO407" i="2"/>
  <c r="HK405" i="2"/>
  <c r="HA407" i="2"/>
  <c r="GG155" i="2"/>
  <c r="GK155" i="2"/>
  <c r="GE155" i="2"/>
  <c r="GQ155" i="2"/>
  <c r="GT155" i="2"/>
  <c r="GH155" i="2"/>
  <c r="GU155" i="2"/>
  <c r="GP155" i="2"/>
  <c r="GF155" i="2"/>
  <c r="GD155" i="2"/>
  <c r="GV155" i="2"/>
  <c r="GJ155" i="2"/>
  <c r="GR155" i="2"/>
  <c r="FZ155" i="2"/>
  <c r="GW155" i="2"/>
  <c r="GM155" i="2"/>
  <c r="GI155" i="2"/>
  <c r="GB155" i="2"/>
  <c r="GZ155" i="2"/>
  <c r="GA155" i="2"/>
  <c r="GL155" i="2"/>
  <c r="GS155" i="2"/>
  <c r="GN155" i="2"/>
  <c r="GC155" i="2"/>
  <c r="GO155" i="2"/>
  <c r="HF408" i="2"/>
  <c r="GJ406" i="2"/>
  <c r="GT409" i="2"/>
  <c r="HI407" i="2"/>
  <c r="HK409" i="2"/>
  <c r="GX408" i="2"/>
  <c r="HL409" i="2"/>
  <c r="HG406" i="2"/>
  <c r="HA409" i="2"/>
  <c r="GO409" i="2"/>
  <c r="HF406" i="2"/>
  <c r="GY408" i="2"/>
  <c r="HE408" i="2"/>
  <c r="GI407" i="2"/>
  <c r="GK405" i="2"/>
  <c r="GH406" i="2"/>
  <c r="HM408" i="2"/>
  <c r="GL408" i="2"/>
  <c r="GV408" i="2"/>
  <c r="HH405" i="2"/>
  <c r="GN408" i="2"/>
  <c r="HC407" i="2"/>
  <c r="HD409" i="2"/>
  <c r="HB407" i="2"/>
  <c r="GW407" i="2"/>
  <c r="GM406" i="2"/>
  <c r="GU405" i="2"/>
  <c r="GS409" i="2"/>
  <c r="GZ406" i="2"/>
  <c r="HJ405" i="2"/>
  <c r="GF154" i="2"/>
  <c r="GV154" i="2"/>
  <c r="GQ154" i="2"/>
  <c r="GA154" i="2"/>
  <c r="GO154" i="2"/>
  <c r="GS154" i="2"/>
  <c r="GK154" i="2"/>
  <c r="GG154" i="2"/>
  <c r="GN154" i="2"/>
  <c r="GB154" i="2"/>
  <c r="GU154" i="2"/>
  <c r="GE154" i="2"/>
  <c r="GZ154" i="2"/>
  <c r="GD154" i="2"/>
  <c r="GT154" i="2"/>
  <c r="GL154" i="2"/>
  <c r="GI154" i="2"/>
  <c r="GH154" i="2"/>
  <c r="GJ154" i="2"/>
  <c r="GP154" i="2"/>
  <c r="GC154" i="2"/>
  <c r="GW154" i="2"/>
  <c r="FZ154" i="2"/>
  <c r="GR154" i="2"/>
  <c r="GM154" i="2"/>
  <c r="GW157" i="2"/>
  <c r="HF409" i="2"/>
  <c r="HK406" i="2"/>
  <c r="GV405" i="2"/>
  <c r="HR492" i="2"/>
  <c r="HR505" i="2"/>
  <c r="HS505" i="2" s="1"/>
  <c r="HR513" i="2"/>
  <c r="HR551" i="2"/>
  <c r="HS551" i="2" s="1"/>
  <c r="GY407" i="2"/>
  <c r="GK406" i="2"/>
  <c r="GK407" i="2"/>
  <c r="HD407" i="2"/>
  <c r="GN406" i="2"/>
  <c r="GT406" i="2"/>
  <c r="GU407" i="2"/>
  <c r="GU409" i="2"/>
  <c r="GM405" i="2"/>
  <c r="HB406" i="2"/>
  <c r="HH409" i="2"/>
  <c r="GX409" i="2"/>
  <c r="GX405" i="2"/>
  <c r="GL409" i="2"/>
  <c r="GS407" i="2"/>
  <c r="GZ409" i="2"/>
  <c r="GI409" i="2"/>
  <c r="GI408" i="2"/>
  <c r="GJ409" i="2"/>
  <c r="HM406" i="2"/>
  <c r="GW408" i="2"/>
  <c r="HJ409" i="2"/>
  <c r="HJ406" i="2"/>
  <c r="HG407" i="2"/>
  <c r="HC408" i="2"/>
  <c r="HL408" i="2"/>
  <c r="GH408" i="2"/>
  <c r="GH407" i="2"/>
  <c r="HI408" i="2"/>
  <c r="HE406" i="2"/>
  <c r="HR512" i="2"/>
  <c r="HS512" i="2" s="1"/>
  <c r="HR550" i="2"/>
  <c r="HS550" i="2" s="1"/>
  <c r="HT550" i="2" s="1"/>
  <c r="HR481" i="2"/>
  <c r="HS481" i="2" s="1"/>
  <c r="HR474" i="2"/>
  <c r="HS474" i="2" s="1"/>
  <c r="HR535" i="2"/>
  <c r="HS535" i="2" s="1"/>
  <c r="HR532" i="2"/>
  <c r="HS532" i="2" s="1"/>
  <c r="HT532" i="2" s="1"/>
  <c r="HR521" i="2"/>
  <c r="HS521" i="2" s="1"/>
  <c r="HR503" i="2"/>
  <c r="HS503" i="2" s="1"/>
  <c r="HT503" i="2" s="1"/>
  <c r="HR467" i="2"/>
  <c r="HS467" i="2" s="1"/>
  <c r="HR541" i="2"/>
  <c r="HS541" i="2" s="1"/>
  <c r="HT541" i="2" s="1"/>
  <c r="HR531" i="2"/>
  <c r="GY409" i="2"/>
  <c r="GK408" i="2"/>
  <c r="HD405" i="2"/>
  <c r="HD408" i="2"/>
  <c r="GN409" i="2"/>
  <c r="GT407" i="2"/>
  <c r="GU408" i="2"/>
  <c r="GM409" i="2"/>
  <c r="GM408" i="2"/>
  <c r="HB405" i="2"/>
  <c r="HH406" i="2"/>
  <c r="GX406" i="2"/>
  <c r="GL405" i="2"/>
  <c r="GL407" i="2"/>
  <c r="GS405" i="2"/>
  <c r="GZ407" i="2"/>
  <c r="GI406" i="2"/>
  <c r="GJ407" i="2"/>
  <c r="GJ405" i="2"/>
  <c r="HM407" i="2"/>
  <c r="GW406" i="2"/>
  <c r="HJ408" i="2"/>
  <c r="HG405" i="2"/>
  <c r="HG409" i="2"/>
  <c r="HC405" i="2"/>
  <c r="HL405" i="2"/>
  <c r="GH405" i="2"/>
  <c r="HI409" i="2"/>
  <c r="HI405" i="2"/>
  <c r="HE409" i="2"/>
  <c r="HK407" i="2"/>
  <c r="HR556" i="2"/>
  <c r="HR501" i="2"/>
  <c r="HR460" i="2"/>
  <c r="HR479" i="2"/>
  <c r="HS479" i="2" s="1"/>
  <c r="HR510" i="2"/>
  <c r="HR462" i="2"/>
  <c r="HS462" i="2" s="1"/>
  <c r="HR497" i="2"/>
  <c r="HR518" i="2"/>
  <c r="HS518" i="2" s="1"/>
  <c r="GY405" i="2"/>
  <c r="GK409" i="2"/>
  <c r="HD406" i="2"/>
  <c r="GN405" i="2"/>
  <c r="GN407" i="2"/>
  <c r="GT408" i="2"/>
  <c r="GU406" i="2"/>
  <c r="GM407" i="2"/>
  <c r="HB409" i="2"/>
  <c r="HB408" i="2"/>
  <c r="HH408" i="2"/>
  <c r="GX407" i="2"/>
  <c r="GL406" i="2"/>
  <c r="GS408" i="2"/>
  <c r="GS406" i="2"/>
  <c r="GZ405" i="2"/>
  <c r="GI405" i="2"/>
  <c r="GJ408" i="2"/>
  <c r="HM405" i="2"/>
  <c r="HM409" i="2"/>
  <c r="GW409" i="2"/>
  <c r="HJ407" i="2"/>
  <c r="HG408" i="2"/>
  <c r="HC406" i="2"/>
  <c r="HC409" i="2"/>
  <c r="HL406" i="2"/>
  <c r="GH409" i="2"/>
  <c r="HI406" i="2"/>
  <c r="HE407" i="2"/>
  <c r="HE405" i="2"/>
  <c r="BM8" i="8"/>
  <c r="HA158" i="2"/>
  <c r="HB158" i="2"/>
  <c r="HC158" i="2"/>
  <c r="HR548" i="2"/>
  <c r="HR472" i="2"/>
  <c r="HS472" i="2" s="1"/>
  <c r="HR506" i="2"/>
  <c r="HS506" i="2" s="1"/>
  <c r="HR509" i="2"/>
  <c r="HS509" i="2" s="1"/>
  <c r="HR483" i="2"/>
  <c r="HR514" i="2"/>
  <c r="HS514" i="2" s="1"/>
  <c r="GY406" i="2"/>
  <c r="GT405" i="2"/>
  <c r="HH407" i="2"/>
  <c r="GZ408" i="2"/>
  <c r="GW405" i="2"/>
  <c r="HL407" i="2"/>
  <c r="FX177" i="2" l="1"/>
  <c r="FX212" i="2"/>
  <c r="FX205" i="2"/>
  <c r="FX192" i="2"/>
  <c r="FX193" i="2"/>
  <c r="FX211" i="2"/>
  <c r="FX190" i="2"/>
  <c r="FX221" i="2"/>
  <c r="GI181" i="2"/>
  <c r="GH181" i="2"/>
  <c r="GU181" i="2"/>
  <c r="GM181" i="2"/>
  <c r="GQ181" i="2"/>
  <c r="GK181" i="2"/>
  <c r="GA181" i="2"/>
  <c r="GJ181" i="2"/>
  <c r="GB181" i="2"/>
  <c r="GG181" i="2"/>
  <c r="GN181" i="2"/>
  <c r="GC181" i="2"/>
  <c r="GL181" i="2"/>
  <c r="GR181" i="2"/>
  <c r="GW181" i="2"/>
  <c r="GO181" i="2"/>
  <c r="GF181" i="2"/>
  <c r="FZ181" i="2"/>
  <c r="GT181" i="2"/>
  <c r="GD181" i="2"/>
  <c r="GV181" i="2"/>
  <c r="GP181" i="2"/>
  <c r="GS181" i="2"/>
  <c r="GE181" i="2"/>
  <c r="GZ181" i="2"/>
  <c r="GC177" i="2"/>
  <c r="GL177" i="2"/>
  <c r="GI177" i="2"/>
  <c r="GH177" i="2"/>
  <c r="GU177" i="2"/>
  <c r="GM177" i="2"/>
  <c r="GT177" i="2"/>
  <c r="GA177" i="2"/>
  <c r="GJ177" i="2"/>
  <c r="GB177" i="2"/>
  <c r="GG177" i="2"/>
  <c r="GN177" i="2"/>
  <c r="GZ177" i="2"/>
  <c r="GR177" i="2"/>
  <c r="GW177" i="2"/>
  <c r="GO177" i="2"/>
  <c r="GF177" i="2"/>
  <c r="FZ177" i="2"/>
  <c r="GQ177" i="2"/>
  <c r="GK177" i="2"/>
  <c r="GD177" i="2"/>
  <c r="GV177" i="2"/>
  <c r="GP177" i="2"/>
  <c r="GS177" i="2"/>
  <c r="GE177" i="2"/>
  <c r="GJ212" i="2"/>
  <c r="FZ212" i="2"/>
  <c r="GM212" i="2"/>
  <c r="GE212" i="2"/>
  <c r="GI212" i="2"/>
  <c r="GR212" i="2"/>
  <c r="GA212" i="2"/>
  <c r="GU212" i="2"/>
  <c r="GF212" i="2"/>
  <c r="GK212" i="2"/>
  <c r="GC212" i="2"/>
  <c r="GD212" i="2"/>
  <c r="GG212" i="2"/>
  <c r="GB212" i="2"/>
  <c r="GV212" i="2"/>
  <c r="GZ212" i="2"/>
  <c r="GT212" i="2"/>
  <c r="GL212" i="2"/>
  <c r="GO212" i="2"/>
  <c r="GP212" i="2"/>
  <c r="GN212" i="2"/>
  <c r="GH212" i="2"/>
  <c r="GS212" i="2"/>
  <c r="GW212" i="2"/>
  <c r="GQ212" i="2"/>
  <c r="GJ205" i="2"/>
  <c r="GG205" i="2"/>
  <c r="GA205" i="2"/>
  <c r="GE205" i="2"/>
  <c r="GL205" i="2"/>
  <c r="GF205" i="2"/>
  <c r="GD205" i="2"/>
  <c r="GH205" i="2"/>
  <c r="GR205" i="2"/>
  <c r="GV205" i="2"/>
  <c r="GZ205" i="2"/>
  <c r="FZ205" i="2"/>
  <c r="GW205" i="2"/>
  <c r="GQ205" i="2"/>
  <c r="GU205" i="2"/>
  <c r="GN205" i="2"/>
  <c r="GP205" i="2"/>
  <c r="GC205" i="2"/>
  <c r="GM205" i="2"/>
  <c r="GI205" i="2"/>
  <c r="GK205" i="2"/>
  <c r="GO205" i="2"/>
  <c r="GS205" i="2"/>
  <c r="GB205" i="2"/>
  <c r="GT205" i="2"/>
  <c r="GC192" i="2"/>
  <c r="GG192" i="2"/>
  <c r="GA192" i="2"/>
  <c r="FZ192" i="2"/>
  <c r="GR192" i="2"/>
  <c r="GE192" i="2"/>
  <c r="GB192" i="2"/>
  <c r="GL192" i="2"/>
  <c r="GP192" i="2"/>
  <c r="GK192" i="2"/>
  <c r="GU192" i="2"/>
  <c r="GD192" i="2"/>
  <c r="GF192" i="2"/>
  <c r="GW192" i="2"/>
  <c r="GQ192" i="2"/>
  <c r="GJ192" i="2"/>
  <c r="GT192" i="2"/>
  <c r="GV192" i="2"/>
  <c r="GZ192" i="2"/>
  <c r="GI192" i="2"/>
  <c r="GM192" i="2"/>
  <c r="GO192" i="2"/>
  <c r="GN192" i="2"/>
  <c r="GH192" i="2"/>
  <c r="GS192" i="2"/>
  <c r="GH193" i="2"/>
  <c r="GR193" i="2"/>
  <c r="GE193" i="2"/>
  <c r="GG193" i="2"/>
  <c r="FZ193" i="2"/>
  <c r="GD193" i="2"/>
  <c r="GZ193" i="2"/>
  <c r="GU193" i="2"/>
  <c r="GW193" i="2"/>
  <c r="GV193" i="2"/>
  <c r="GC193" i="2"/>
  <c r="GM193" i="2"/>
  <c r="GQ193" i="2"/>
  <c r="GO193" i="2"/>
  <c r="GI193" i="2"/>
  <c r="GP193" i="2"/>
  <c r="GT193" i="2"/>
  <c r="GN193" i="2"/>
  <c r="GK193" i="2"/>
  <c r="GA193" i="2"/>
  <c r="GS193" i="2"/>
  <c r="GB193" i="2"/>
  <c r="GF193" i="2"/>
  <c r="GJ193" i="2"/>
  <c r="GL193" i="2"/>
  <c r="FZ211" i="2"/>
  <c r="GE211" i="2"/>
  <c r="GA211" i="2"/>
  <c r="GI211" i="2"/>
  <c r="GD211" i="2"/>
  <c r="GS211" i="2"/>
  <c r="GQ211" i="2"/>
  <c r="GO211" i="2"/>
  <c r="GU211" i="2"/>
  <c r="GV211" i="2"/>
  <c r="GB211" i="2"/>
  <c r="GG211" i="2"/>
  <c r="GC211" i="2"/>
  <c r="GZ211" i="2"/>
  <c r="GM211" i="2"/>
  <c r="GH211" i="2"/>
  <c r="GP211" i="2"/>
  <c r="GJ211" i="2"/>
  <c r="GN211" i="2"/>
  <c r="GR211" i="2"/>
  <c r="GK211" i="2"/>
  <c r="GW211" i="2"/>
  <c r="GL211" i="2"/>
  <c r="GF211" i="2"/>
  <c r="GT211" i="2"/>
  <c r="GR190" i="2"/>
  <c r="GD190" i="2"/>
  <c r="GA190" i="2"/>
  <c r="GU190" i="2"/>
  <c r="GV190" i="2"/>
  <c r="GN190" i="2"/>
  <c r="GL190" i="2"/>
  <c r="GP190" i="2"/>
  <c r="GJ190" i="2"/>
  <c r="GG190" i="2"/>
  <c r="GZ190" i="2"/>
  <c r="GS190" i="2"/>
  <c r="GQ190" i="2"/>
  <c r="GB190" i="2"/>
  <c r="GO190" i="2"/>
  <c r="GH190" i="2"/>
  <c r="GK190" i="2"/>
  <c r="GT190" i="2"/>
  <c r="GI190" i="2"/>
  <c r="GC190" i="2"/>
  <c r="GW190" i="2"/>
  <c r="FZ190" i="2"/>
  <c r="GM190" i="2"/>
  <c r="GE190" i="2"/>
  <c r="GF190" i="2"/>
  <c r="GK221" i="2"/>
  <c r="GT221" i="2"/>
  <c r="GJ221" i="2"/>
  <c r="GG221" i="2"/>
  <c r="GA221" i="2"/>
  <c r="GE221" i="2"/>
  <c r="GL221" i="2"/>
  <c r="GF221" i="2"/>
  <c r="GI221" i="2"/>
  <c r="GS221" i="2"/>
  <c r="GD221" i="2"/>
  <c r="GH221" i="2"/>
  <c r="GR221" i="2"/>
  <c r="GV221" i="2"/>
  <c r="GZ221" i="2"/>
  <c r="FZ221" i="2"/>
  <c r="GO221" i="2"/>
  <c r="GW221" i="2"/>
  <c r="GQ221" i="2"/>
  <c r="GU221" i="2"/>
  <c r="GN221" i="2"/>
  <c r="GP221" i="2"/>
  <c r="GC221" i="2"/>
  <c r="GM221" i="2"/>
  <c r="GB221" i="2"/>
  <c r="GZ232" i="2"/>
  <c r="GK232" i="2"/>
  <c r="GQ232" i="2"/>
  <c r="GR232" i="2"/>
  <c r="GO232" i="2"/>
  <c r="GU232" i="2"/>
  <c r="FZ232" i="2"/>
  <c r="GS232" i="2"/>
  <c r="GT232" i="2"/>
  <c r="GD232" i="2"/>
  <c r="GG232" i="2"/>
  <c r="GA232" i="2"/>
  <c r="GH232" i="2"/>
  <c r="GV232" i="2"/>
  <c r="GE232" i="2"/>
  <c r="GW232" i="2"/>
  <c r="GI232" i="2"/>
  <c r="GP232" i="2"/>
  <c r="GB232" i="2"/>
  <c r="GM232" i="2"/>
  <c r="GF232" i="2"/>
  <c r="GC232" i="2"/>
  <c r="GL232" i="2"/>
  <c r="GJ232" i="2"/>
  <c r="GN232" i="2"/>
  <c r="F102" i="3"/>
  <c r="BM44" i="8"/>
  <c r="HB194" i="2"/>
  <c r="HC194" i="2"/>
  <c r="HA194" i="2"/>
  <c r="BM5" i="8"/>
  <c r="F118" i="3"/>
  <c r="GF168" i="2"/>
  <c r="HC156" i="2"/>
  <c r="F105" i="3"/>
  <c r="FZ220" i="2"/>
  <c r="GR220" i="2"/>
  <c r="GE220" i="2"/>
  <c r="GI220" i="2"/>
  <c r="GM220" i="2"/>
  <c r="GO220" i="2"/>
  <c r="GK220" i="2"/>
  <c r="GU220" i="2"/>
  <c r="GD220" i="2"/>
  <c r="GF220" i="2"/>
  <c r="GC220" i="2"/>
  <c r="GG220" i="2"/>
  <c r="GA220" i="2"/>
  <c r="GT220" i="2"/>
  <c r="GV220" i="2"/>
  <c r="GZ220" i="2"/>
  <c r="GB220" i="2"/>
  <c r="GL220" i="2"/>
  <c r="GP220" i="2"/>
  <c r="GN220" i="2"/>
  <c r="GH220" i="2"/>
  <c r="GS220" i="2"/>
  <c r="GW220" i="2"/>
  <c r="GQ220" i="2"/>
  <c r="GJ220" i="2"/>
  <c r="GE174" i="2"/>
  <c r="GW174" i="2"/>
  <c r="GQ174" i="2"/>
  <c r="GP174" i="2"/>
  <c r="GB174" i="2"/>
  <c r="GV174" i="2"/>
  <c r="GF174" i="2"/>
  <c r="GI174" i="2"/>
  <c r="GR174" i="2"/>
  <c r="GJ174" i="2"/>
  <c r="GN174" i="2"/>
  <c r="GH174" i="2"/>
  <c r="GZ174" i="2"/>
  <c r="GK174" i="2"/>
  <c r="GC174" i="2"/>
  <c r="GD174" i="2"/>
  <c r="GO174" i="2"/>
  <c r="FZ174" i="2"/>
  <c r="GM174" i="2"/>
  <c r="GS174" i="2"/>
  <c r="GT174" i="2"/>
  <c r="GL174" i="2"/>
  <c r="GG174" i="2"/>
  <c r="GA174" i="2"/>
  <c r="GU174" i="2"/>
  <c r="FX246" i="2"/>
  <c r="FX183" i="2"/>
  <c r="FX201" i="2"/>
  <c r="FX247" i="2"/>
  <c r="FX238" i="2"/>
  <c r="FX188" i="2"/>
  <c r="FX224" i="2"/>
  <c r="FX218" i="2"/>
  <c r="HA231" i="2"/>
  <c r="F95" i="3"/>
  <c r="HB231" i="2"/>
  <c r="HC231" i="2"/>
  <c r="BM81" i="8"/>
  <c r="BM69" i="8"/>
  <c r="HA219" i="2"/>
  <c r="F106" i="3"/>
  <c r="HC219" i="2"/>
  <c r="HB219" i="2"/>
  <c r="FX180" i="2"/>
  <c r="FX187" i="2"/>
  <c r="FX209" i="2"/>
  <c r="FX178" i="2"/>
  <c r="FX185" i="2"/>
  <c r="FX202" i="2"/>
  <c r="FX251" i="2"/>
  <c r="FX248" i="2"/>
  <c r="FX229" i="2"/>
  <c r="FX253" i="2"/>
  <c r="FX249" i="2"/>
  <c r="FX235" i="2"/>
  <c r="FX250" i="2"/>
  <c r="FX214" i="2"/>
  <c r="FX226" i="2"/>
  <c r="FX200" i="2"/>
  <c r="FX191" i="2"/>
  <c r="HA239" i="2"/>
  <c r="HB239" i="2"/>
  <c r="F143" i="3"/>
  <c r="HC239" i="2"/>
  <c r="BM89" i="8"/>
  <c r="HC207" i="2"/>
  <c r="HA207" i="2"/>
  <c r="HB207" i="2"/>
  <c r="BM57" i="8"/>
  <c r="GF186" i="2"/>
  <c r="GQ186" i="2"/>
  <c r="GK186" i="2"/>
  <c r="GJ186" i="2"/>
  <c r="GL186" i="2"/>
  <c r="GP186" i="2"/>
  <c r="FZ186" i="2"/>
  <c r="GC186" i="2"/>
  <c r="GE186" i="2"/>
  <c r="GO186" i="2"/>
  <c r="GH186" i="2"/>
  <c r="GB186" i="2"/>
  <c r="GS186" i="2"/>
  <c r="GU186" i="2"/>
  <c r="GD186" i="2"/>
  <c r="GN186" i="2"/>
  <c r="GI186" i="2"/>
  <c r="GM186" i="2"/>
  <c r="GW186" i="2"/>
  <c r="GT186" i="2"/>
  <c r="GG186" i="2"/>
  <c r="GZ186" i="2"/>
  <c r="GA186" i="2"/>
  <c r="GR186" i="2"/>
  <c r="GV186" i="2"/>
  <c r="GV241" i="2"/>
  <c r="GZ241" i="2"/>
  <c r="FZ241" i="2"/>
  <c r="GJ241" i="2"/>
  <c r="GG241" i="2"/>
  <c r="GA241" i="2"/>
  <c r="GN241" i="2"/>
  <c r="GP241" i="2"/>
  <c r="GC241" i="2"/>
  <c r="GM241" i="2"/>
  <c r="GD241" i="2"/>
  <c r="GH241" i="2"/>
  <c r="GR241" i="2"/>
  <c r="GS241" i="2"/>
  <c r="GB241" i="2"/>
  <c r="GT241" i="2"/>
  <c r="GW241" i="2"/>
  <c r="GQ241" i="2"/>
  <c r="GU241" i="2"/>
  <c r="GE241" i="2"/>
  <c r="GL241" i="2"/>
  <c r="GF241" i="2"/>
  <c r="GI241" i="2"/>
  <c r="GK241" i="2"/>
  <c r="GO241" i="2"/>
  <c r="FZ175" i="2"/>
  <c r="GD175" i="2"/>
  <c r="GO175" i="2"/>
  <c r="GA175" i="2"/>
  <c r="GV175" i="2"/>
  <c r="GC175" i="2"/>
  <c r="GW175" i="2"/>
  <c r="GQ175" i="2"/>
  <c r="GR175" i="2"/>
  <c r="GN175" i="2"/>
  <c r="GP175" i="2"/>
  <c r="GF175" i="2"/>
  <c r="GZ175" i="2"/>
  <c r="GI175" i="2"/>
  <c r="GK175" i="2"/>
  <c r="GG175" i="2"/>
  <c r="GS175" i="2"/>
  <c r="GB175" i="2"/>
  <c r="GM175" i="2"/>
  <c r="GT175" i="2"/>
  <c r="GJ175" i="2"/>
  <c r="GH175" i="2"/>
  <c r="GU175" i="2"/>
  <c r="GE175" i="2"/>
  <c r="GL175" i="2"/>
  <c r="GA210" i="2"/>
  <c r="GR210" i="2"/>
  <c r="GV210" i="2"/>
  <c r="GS210" i="2"/>
  <c r="GU210" i="2"/>
  <c r="GD210" i="2"/>
  <c r="GN210" i="2"/>
  <c r="GJ210" i="2"/>
  <c r="GL210" i="2"/>
  <c r="GP210" i="2"/>
  <c r="GT210" i="2"/>
  <c r="GG210" i="2"/>
  <c r="GZ210" i="2"/>
  <c r="GO210" i="2"/>
  <c r="GH210" i="2"/>
  <c r="GB210" i="2"/>
  <c r="GF210" i="2"/>
  <c r="GQ210" i="2"/>
  <c r="GK210" i="2"/>
  <c r="GI210" i="2"/>
  <c r="GM210" i="2"/>
  <c r="GW210" i="2"/>
  <c r="FZ210" i="2"/>
  <c r="GC210" i="2"/>
  <c r="GE210" i="2"/>
  <c r="GG208" i="2"/>
  <c r="GK208" i="2"/>
  <c r="GU208" i="2"/>
  <c r="GZ208" i="2"/>
  <c r="GA208" i="2"/>
  <c r="GC208" i="2"/>
  <c r="GV208" i="2"/>
  <c r="GP208" i="2"/>
  <c r="GT208" i="2"/>
  <c r="GQ208" i="2"/>
  <c r="GS208" i="2"/>
  <c r="GB208" i="2"/>
  <c r="GL208" i="2"/>
  <c r="GH208" i="2"/>
  <c r="GJ208" i="2"/>
  <c r="GN208" i="2"/>
  <c r="GR208" i="2"/>
  <c r="GE208" i="2"/>
  <c r="GW208" i="2"/>
  <c r="GM208" i="2"/>
  <c r="GF208" i="2"/>
  <c r="FZ208" i="2"/>
  <c r="GD208" i="2"/>
  <c r="GO208" i="2"/>
  <c r="GI208" i="2"/>
  <c r="GR240" i="2"/>
  <c r="GE240" i="2"/>
  <c r="GI240" i="2"/>
  <c r="GM240" i="2"/>
  <c r="GO240" i="2"/>
  <c r="GN240" i="2"/>
  <c r="GH240" i="2"/>
  <c r="GD240" i="2"/>
  <c r="GF240" i="2"/>
  <c r="GC240" i="2"/>
  <c r="GG240" i="2"/>
  <c r="GA240" i="2"/>
  <c r="FZ240" i="2"/>
  <c r="GZ240" i="2"/>
  <c r="GB240" i="2"/>
  <c r="GL240" i="2"/>
  <c r="GP240" i="2"/>
  <c r="GK240" i="2"/>
  <c r="GU240" i="2"/>
  <c r="GS240" i="2"/>
  <c r="GW240" i="2"/>
  <c r="GQ240" i="2"/>
  <c r="GJ240" i="2"/>
  <c r="GT240" i="2"/>
  <c r="GV240" i="2"/>
  <c r="GB199" i="2"/>
  <c r="GF199" i="2"/>
  <c r="GL199" i="2"/>
  <c r="GM199" i="2"/>
  <c r="GN199" i="2"/>
  <c r="GI199" i="2"/>
  <c r="GQ199" i="2"/>
  <c r="FZ199" i="2"/>
  <c r="GS199" i="2"/>
  <c r="GJ199" i="2"/>
  <c r="GO199" i="2"/>
  <c r="GV199" i="2"/>
  <c r="GR199" i="2"/>
  <c r="GK199" i="2"/>
  <c r="GW199" i="2"/>
  <c r="GZ199" i="2"/>
  <c r="GA199" i="2"/>
  <c r="GT199" i="2"/>
  <c r="GE199" i="2"/>
  <c r="GU199" i="2"/>
  <c r="GD199" i="2"/>
  <c r="GH199" i="2"/>
  <c r="GP199" i="2"/>
  <c r="GC199" i="2"/>
  <c r="GG199" i="2"/>
  <c r="GN206" i="2"/>
  <c r="FZ206" i="2"/>
  <c r="GD206" i="2"/>
  <c r="GA206" i="2"/>
  <c r="GR206" i="2"/>
  <c r="GM206" i="2"/>
  <c r="GS206" i="2"/>
  <c r="GL206" i="2"/>
  <c r="GZ206" i="2"/>
  <c r="GJ206" i="2"/>
  <c r="GU206" i="2"/>
  <c r="GV206" i="2"/>
  <c r="GT206" i="2"/>
  <c r="GQ206" i="2"/>
  <c r="GK206" i="2"/>
  <c r="GO206" i="2"/>
  <c r="GG206" i="2"/>
  <c r="GP206" i="2"/>
  <c r="GE206" i="2"/>
  <c r="GF206" i="2"/>
  <c r="GC206" i="2"/>
  <c r="GW206" i="2"/>
  <c r="GI206" i="2"/>
  <c r="GH206" i="2"/>
  <c r="GB206" i="2"/>
  <c r="FZ217" i="2"/>
  <c r="GD217" i="2"/>
  <c r="GZ217" i="2"/>
  <c r="GA217" i="2"/>
  <c r="GS217" i="2"/>
  <c r="GB217" i="2"/>
  <c r="GC217" i="2"/>
  <c r="GM217" i="2"/>
  <c r="GQ217" i="2"/>
  <c r="GH217" i="2"/>
  <c r="GR217" i="2"/>
  <c r="GE217" i="2"/>
  <c r="GG217" i="2"/>
  <c r="GT217" i="2"/>
  <c r="GN217" i="2"/>
  <c r="GK217" i="2"/>
  <c r="GU217" i="2"/>
  <c r="GW217" i="2"/>
  <c r="GV217" i="2"/>
  <c r="GF217" i="2"/>
  <c r="GJ217" i="2"/>
  <c r="GL217" i="2"/>
  <c r="GO217" i="2"/>
  <c r="GI217" i="2"/>
  <c r="GP217" i="2"/>
  <c r="GG182" i="2"/>
  <c r="GA182" i="2"/>
  <c r="GU182" i="2"/>
  <c r="GZ182" i="2"/>
  <c r="GK182" i="2"/>
  <c r="GC182" i="2"/>
  <c r="GD182" i="2"/>
  <c r="GP182" i="2"/>
  <c r="GB182" i="2"/>
  <c r="GV182" i="2"/>
  <c r="GS182" i="2"/>
  <c r="GT182" i="2"/>
  <c r="GL182" i="2"/>
  <c r="GJ182" i="2"/>
  <c r="GN182" i="2"/>
  <c r="GH182" i="2"/>
  <c r="GE182" i="2"/>
  <c r="GW182" i="2"/>
  <c r="GQ182" i="2"/>
  <c r="GO182" i="2"/>
  <c r="FZ182" i="2"/>
  <c r="GM182" i="2"/>
  <c r="GF182" i="2"/>
  <c r="GI182" i="2"/>
  <c r="GR182" i="2"/>
  <c r="GH166" i="2"/>
  <c r="GL166" i="2"/>
  <c r="GQ166" i="2"/>
  <c r="GF166" i="2"/>
  <c r="GR166" i="2"/>
  <c r="GD166" i="2"/>
  <c r="GS168" i="2"/>
  <c r="GV243" i="2"/>
  <c r="GU243" i="2"/>
  <c r="GI243" i="2"/>
  <c r="GD243" i="2"/>
  <c r="GL243" i="2"/>
  <c r="GF243" i="2"/>
  <c r="GJ243" i="2"/>
  <c r="GN243" i="2"/>
  <c r="GG243" i="2"/>
  <c r="GS243" i="2"/>
  <c r="GH243" i="2"/>
  <c r="GB243" i="2"/>
  <c r="GP243" i="2"/>
  <c r="GW243" i="2"/>
  <c r="GA243" i="2"/>
  <c r="GT243" i="2"/>
  <c r="GE243" i="2"/>
  <c r="FZ243" i="2"/>
  <c r="GO243" i="2"/>
  <c r="GM243" i="2"/>
  <c r="GK243" i="2"/>
  <c r="GQ243" i="2"/>
  <c r="GR243" i="2"/>
  <c r="GZ243" i="2"/>
  <c r="GC243" i="2"/>
  <c r="FX184" i="2"/>
  <c r="FX252" i="2"/>
  <c r="FX179" i="2"/>
  <c r="FX242" i="2"/>
  <c r="FX176" i="2"/>
  <c r="FX245" i="2"/>
  <c r="FX216" i="2"/>
  <c r="FX196" i="2"/>
  <c r="FX189" i="2"/>
  <c r="GI197" i="2"/>
  <c r="GK197" i="2"/>
  <c r="GO197" i="2"/>
  <c r="GS197" i="2"/>
  <c r="GB197" i="2"/>
  <c r="GT197" i="2"/>
  <c r="GJ197" i="2"/>
  <c r="GG197" i="2"/>
  <c r="GA197" i="2"/>
  <c r="GE197" i="2"/>
  <c r="GL197" i="2"/>
  <c r="GF197" i="2"/>
  <c r="GD197" i="2"/>
  <c r="GH197" i="2"/>
  <c r="GR197" i="2"/>
  <c r="GV197" i="2"/>
  <c r="GZ197" i="2"/>
  <c r="FZ197" i="2"/>
  <c r="GW197" i="2"/>
  <c r="GQ197" i="2"/>
  <c r="GU197" i="2"/>
  <c r="GN197" i="2"/>
  <c r="GP197" i="2"/>
  <c r="GC197" i="2"/>
  <c r="GM197" i="2"/>
  <c r="FX204" i="2"/>
  <c r="FX203" i="2"/>
  <c r="FX198" i="2"/>
  <c r="FX234" i="2"/>
  <c r="FX222" i="2"/>
  <c r="FX244" i="2"/>
  <c r="FX236" i="2"/>
  <c r="FX225" i="2"/>
  <c r="FX215" i="2"/>
  <c r="FX227" i="2"/>
  <c r="FX223" i="2"/>
  <c r="FX213" i="2"/>
  <c r="FX195" i="2"/>
  <c r="FX230" i="2"/>
  <c r="FX228" i="2"/>
  <c r="FX233" i="2"/>
  <c r="FX237" i="2"/>
  <c r="GB157" i="2"/>
  <c r="GT157" i="2"/>
  <c r="GU163" i="2"/>
  <c r="GS163" i="2"/>
  <c r="HB156" i="2"/>
  <c r="FZ157" i="2"/>
  <c r="GD157" i="2"/>
  <c r="GV163" i="2"/>
  <c r="GE157" i="2"/>
  <c r="GL163" i="2"/>
  <c r="GQ157" i="2"/>
  <c r="GZ157" i="2"/>
  <c r="GJ157" i="2"/>
  <c r="GA157" i="2"/>
  <c r="GL157" i="2"/>
  <c r="GC157" i="2"/>
  <c r="GO163" i="2"/>
  <c r="GC163" i="2"/>
  <c r="GR163" i="2"/>
  <c r="GK163" i="2"/>
  <c r="GJ163" i="2"/>
  <c r="GE163" i="2"/>
  <c r="GZ163" i="2"/>
  <c r="GP157" i="2"/>
  <c r="GK157" i="2"/>
  <c r="GS157" i="2"/>
  <c r="GG157" i="2"/>
  <c r="GF157" i="2"/>
  <c r="GU157" i="2"/>
  <c r="GM163" i="2"/>
  <c r="GD163" i="2"/>
  <c r="GT163" i="2"/>
  <c r="GQ163" i="2"/>
  <c r="GI163" i="2"/>
  <c r="GP163" i="2"/>
  <c r="HA156" i="2"/>
  <c r="BM6" i="8"/>
  <c r="GO157" i="2"/>
  <c r="GR157" i="2"/>
  <c r="GH157" i="2"/>
  <c r="GV157" i="2"/>
  <c r="GN157" i="2"/>
  <c r="GI157" i="2"/>
  <c r="GG163" i="2"/>
  <c r="GA163" i="2"/>
  <c r="GB163" i="2"/>
  <c r="GW163" i="2"/>
  <c r="GF163" i="2"/>
  <c r="GD168" i="2"/>
  <c r="GJ168" i="2"/>
  <c r="GA166" i="2"/>
  <c r="GK168" i="2"/>
  <c r="GT168" i="2"/>
  <c r="GP168" i="2"/>
  <c r="GW168" i="2"/>
  <c r="GM168" i="2"/>
  <c r="GB168" i="2"/>
  <c r="GZ168" i="2"/>
  <c r="FZ168" i="2"/>
  <c r="GH168" i="2"/>
  <c r="GQ168" i="2"/>
  <c r="GV168" i="2"/>
  <c r="GN168" i="2"/>
  <c r="GG168" i="2"/>
  <c r="GI168" i="2"/>
  <c r="GL168" i="2"/>
  <c r="GO168" i="2"/>
  <c r="GC168" i="2"/>
  <c r="GE168" i="2"/>
  <c r="GV164" i="2"/>
  <c r="GK164" i="2"/>
  <c r="GO164" i="2"/>
  <c r="GN164" i="2"/>
  <c r="GR164" i="2"/>
  <c r="GZ164" i="2"/>
  <c r="GD164" i="2"/>
  <c r="GH164" i="2"/>
  <c r="GC164" i="2"/>
  <c r="GE164" i="2"/>
  <c r="GL164" i="2"/>
  <c r="GI164" i="2"/>
  <c r="GU164" i="2"/>
  <c r="GB164" i="2"/>
  <c r="GM164" i="2"/>
  <c r="GF164" i="2"/>
  <c r="GT164" i="2"/>
  <c r="GW164" i="2"/>
  <c r="F83" i="3"/>
  <c r="GD170" i="2"/>
  <c r="GC170" i="2"/>
  <c r="GI170" i="2"/>
  <c r="FZ170" i="2"/>
  <c r="GP170" i="2"/>
  <c r="GQ170" i="2"/>
  <c r="GT170" i="2"/>
  <c r="GV170" i="2"/>
  <c r="GA170" i="2"/>
  <c r="GZ170" i="2"/>
  <c r="GH170" i="2"/>
  <c r="GO170" i="2"/>
  <c r="GM170" i="2"/>
  <c r="GK170" i="2"/>
  <c r="GL170" i="2"/>
  <c r="GJ170" i="2"/>
  <c r="GW170" i="2"/>
  <c r="GN170" i="2"/>
  <c r="GU170" i="2"/>
  <c r="GB170" i="2"/>
  <c r="GS170" i="2"/>
  <c r="GE170" i="2"/>
  <c r="GF170" i="2"/>
  <c r="GR170" i="2"/>
  <c r="BM23" i="8"/>
  <c r="HA173" i="2"/>
  <c r="HC173" i="2"/>
  <c r="HB173" i="2"/>
  <c r="HB172" i="2"/>
  <c r="HA172" i="2"/>
  <c r="BM22" i="8"/>
  <c r="HC172" i="2"/>
  <c r="F80" i="3"/>
  <c r="F81" i="3"/>
  <c r="HC171" i="2"/>
  <c r="HA171" i="2"/>
  <c r="HB171" i="2"/>
  <c r="BM21" i="8"/>
  <c r="HB169" i="2"/>
  <c r="HC169" i="2"/>
  <c r="HA169" i="2"/>
  <c r="BM19" i="8"/>
  <c r="F75" i="3"/>
  <c r="HA155" i="2"/>
  <c r="F78" i="3"/>
  <c r="F76" i="3"/>
  <c r="HA168" i="2"/>
  <c r="HB168" i="2"/>
  <c r="BM18" i="8"/>
  <c r="HC168" i="2"/>
  <c r="BM17" i="8"/>
  <c r="F77" i="3"/>
  <c r="HB167" i="2"/>
  <c r="HA167" i="2"/>
  <c r="HC167" i="2"/>
  <c r="BM16" i="8"/>
  <c r="HC166" i="2"/>
  <c r="HA166" i="2"/>
  <c r="HB166" i="2"/>
  <c r="BM15" i="8"/>
  <c r="HA165" i="2"/>
  <c r="HC165" i="2"/>
  <c r="HB165" i="2"/>
  <c r="HC164" i="2"/>
  <c r="HB164" i="2"/>
  <c r="HA164" i="2"/>
  <c r="BM14" i="8"/>
  <c r="HC155" i="2"/>
  <c r="HB155" i="2"/>
  <c r="HP558" i="2"/>
  <c r="F73" i="3"/>
  <c r="BM13" i="8"/>
  <c r="HC163" i="2"/>
  <c r="HA163" i="2"/>
  <c r="HB163" i="2"/>
  <c r="HB162" i="2"/>
  <c r="BM12" i="8"/>
  <c r="HC162" i="2"/>
  <c r="HA162" i="2"/>
  <c r="F69" i="3"/>
  <c r="F71" i="3"/>
  <c r="HA161" i="2"/>
  <c r="HB161" i="2"/>
  <c r="BM11" i="8"/>
  <c r="HC161" i="2"/>
  <c r="BM10" i="8"/>
  <c r="HA160" i="2"/>
  <c r="HC160" i="2"/>
  <c r="HB160" i="2"/>
  <c r="BM9" i="8"/>
  <c r="HB159" i="2"/>
  <c r="HC159" i="2"/>
  <c r="HA159" i="2"/>
  <c r="HS528" i="2"/>
  <c r="HT528" i="2" s="1"/>
  <c r="HT523" i="2"/>
  <c r="HU523" i="2" s="1"/>
  <c r="HT472" i="2"/>
  <c r="HU472" i="2" s="1"/>
  <c r="HV472" i="2" s="1"/>
  <c r="HT473" i="2"/>
  <c r="HU473" i="2" s="1"/>
  <c r="HV473" i="2" s="1"/>
  <c r="HT493" i="2"/>
  <c r="HU493" i="2" s="1"/>
  <c r="HS507" i="2"/>
  <c r="HT507" i="2" s="1"/>
  <c r="HT552" i="2"/>
  <c r="HU552" i="2" s="1"/>
  <c r="HV552" i="2" s="1"/>
  <c r="HT484" i="2"/>
  <c r="HU484" i="2" s="1"/>
  <c r="HP316" i="2"/>
  <c r="HT537" i="2"/>
  <c r="HU537" i="2" s="1"/>
  <c r="HV537" i="2" s="1"/>
  <c r="HS511" i="2"/>
  <c r="HT511" i="2" s="1"/>
  <c r="HT518" i="2"/>
  <c r="HU518" i="2" s="1"/>
  <c r="HV518" i="2" s="1"/>
  <c r="HS459" i="2"/>
  <c r="HT459" i="2" s="1"/>
  <c r="HT475" i="2"/>
  <c r="HU475" i="2" s="1"/>
  <c r="HV475" i="2" s="1"/>
  <c r="HU522" i="2"/>
  <c r="HV522" i="2" s="1"/>
  <c r="IZ522" i="2" s="1"/>
  <c r="HU550" i="2"/>
  <c r="HV550" i="2" s="1"/>
  <c r="HS468" i="2"/>
  <c r="HT468" i="2" s="1"/>
  <c r="HT463" i="2"/>
  <c r="HU463" i="2" s="1"/>
  <c r="HV463" i="2" s="1"/>
  <c r="HT512" i="2"/>
  <c r="HU512" i="2" s="1"/>
  <c r="HV512" i="2" s="1"/>
  <c r="HS513" i="2"/>
  <c r="HT513" i="2" s="1"/>
  <c r="HT514" i="2"/>
  <c r="HU514" i="2" s="1"/>
  <c r="HV514" i="2" s="1"/>
  <c r="HS466" i="2"/>
  <c r="HT466" i="2" s="1"/>
  <c r="HS548" i="2"/>
  <c r="HT548" i="2" s="1"/>
  <c r="HT542" i="2"/>
  <c r="HT464" i="2"/>
  <c r="HU464" i="2" s="1"/>
  <c r="HV464" i="2" s="1"/>
  <c r="HT479" i="2"/>
  <c r="HU479" i="2" s="1"/>
  <c r="HV479" i="2" s="1"/>
  <c r="HS501" i="2"/>
  <c r="HT501" i="2" s="1"/>
  <c r="HS553" i="2"/>
  <c r="HS487" i="2"/>
  <c r="HT487" i="2" s="1"/>
  <c r="HU487" i="2" s="1"/>
  <c r="HV487" i="2" s="1"/>
  <c r="HS526" i="2"/>
  <c r="HT526" i="2" s="1"/>
  <c r="HR353" i="2"/>
  <c r="HS499" i="2"/>
  <c r="HT499" i="2" s="1"/>
  <c r="HS492" i="2"/>
  <c r="HT492" i="2" s="1"/>
  <c r="HU492" i="2" s="1"/>
  <c r="HV492" i="2" s="1"/>
  <c r="HS545" i="2"/>
  <c r="HT545" i="2" s="1"/>
  <c r="HT465" i="2"/>
  <c r="HU465" i="2" s="1"/>
  <c r="HV465" i="2" s="1"/>
  <c r="HT471" i="2"/>
  <c r="HU471" i="2" s="1"/>
  <c r="HV471" i="2" s="1"/>
  <c r="HT478" i="2"/>
  <c r="HU478" i="2" s="1"/>
  <c r="HV478" i="2" s="1"/>
  <c r="HU541" i="2"/>
  <c r="HV541" i="2" s="1"/>
  <c r="HT474" i="2"/>
  <c r="HU474" i="2" s="1"/>
  <c r="HT495" i="2"/>
  <c r="HU495" i="2" s="1"/>
  <c r="HV495" i="2" s="1"/>
  <c r="HT525" i="2"/>
  <c r="HU525" i="2" s="1"/>
  <c r="HV525" i="2" s="1"/>
  <c r="HT496" i="2"/>
  <c r="JF549" i="2"/>
  <c r="IQ549" i="2"/>
  <c r="ID549" i="2"/>
  <c r="IZ549" i="2"/>
  <c r="HZ549" i="2"/>
  <c r="JC549" i="2"/>
  <c r="JA549" i="2"/>
  <c r="IO549" i="2"/>
  <c r="JJ549" i="2"/>
  <c r="IS549" i="2"/>
  <c r="IU549" i="2"/>
  <c r="IY549" i="2"/>
  <c r="IE549" i="2"/>
  <c r="JI549" i="2"/>
  <c r="IR549" i="2"/>
  <c r="HY549" i="2"/>
  <c r="IC549" i="2"/>
  <c r="IN549" i="2"/>
  <c r="HX549" i="2"/>
  <c r="JE549" i="2"/>
  <c r="IM549" i="2"/>
  <c r="IG549" i="2"/>
  <c r="IJ549" i="2"/>
  <c r="IW549" i="2"/>
  <c r="JK549" i="2"/>
  <c r="IA549" i="2"/>
  <c r="IT549" i="2"/>
  <c r="JG549" i="2"/>
  <c r="IV549" i="2"/>
  <c r="IP549" i="2"/>
  <c r="JH549" i="2"/>
  <c r="IF549" i="2"/>
  <c r="IK549" i="2"/>
  <c r="IX549" i="2"/>
  <c r="JD549" i="2"/>
  <c r="IH549" i="2"/>
  <c r="IL549" i="2"/>
  <c r="JB549" i="2"/>
  <c r="IB549" i="2"/>
  <c r="II549" i="2"/>
  <c r="HT516" i="2"/>
  <c r="HU516" i="2" s="1"/>
  <c r="HV516" i="2" s="1"/>
  <c r="HU542" i="2"/>
  <c r="HV542" i="2" s="1"/>
  <c r="HU532" i="2"/>
  <c r="HV532" i="2" s="1"/>
  <c r="HT481" i="2"/>
  <c r="HU481" i="2" s="1"/>
  <c r="HV481" i="2" s="1"/>
  <c r="HT551" i="2"/>
  <c r="HU470" i="2"/>
  <c r="HT520" i="2"/>
  <c r="HU520" i="2" s="1"/>
  <c r="HV520" i="2" s="1"/>
  <c r="HR457" i="2"/>
  <c r="HT517" i="2"/>
  <c r="HU517" i="2" s="1"/>
  <c r="HV517" i="2" s="1"/>
  <c r="BS5" i="8"/>
  <c r="BR5" i="8"/>
  <c r="BX5" i="8"/>
  <c r="BP5" i="8"/>
  <c r="BV5" i="8"/>
  <c r="BW5" i="8"/>
  <c r="BT5" i="8"/>
  <c r="BU5" i="8"/>
  <c r="BQ5" i="8"/>
  <c r="BY5" i="8"/>
  <c r="HU530" i="2"/>
  <c r="HV530" i="2" s="1"/>
  <c r="HS483" i="2"/>
  <c r="HT483" i="2" s="1"/>
  <c r="HT509" i="2"/>
  <c r="HU509" i="2" s="1"/>
  <c r="HT506" i="2"/>
  <c r="HU506" i="2" s="1"/>
  <c r="HV506" i="2" s="1"/>
  <c r="HV486" i="2"/>
  <c r="HT480" i="2"/>
  <c r="HU480" i="2" s="1"/>
  <c r="HS489" i="2"/>
  <c r="HT489" i="2" s="1"/>
  <c r="HS543" i="2"/>
  <c r="HT543" i="2" s="1"/>
  <c r="HU543" i="2" s="1"/>
  <c r="HT546" i="2"/>
  <c r="HU546" i="2" s="1"/>
  <c r="HV546" i="2" s="1"/>
  <c r="HU540" i="2"/>
  <c r="HV540" i="2" s="1"/>
  <c r="HS500" i="2"/>
  <c r="HT462" i="2"/>
  <c r="HU462" i="2" s="1"/>
  <c r="HS510" i="2"/>
  <c r="HT510" i="2" s="1"/>
  <c r="HS460" i="2"/>
  <c r="HT460" i="2" s="1"/>
  <c r="HS556" i="2"/>
  <c r="HT556" i="2" s="1"/>
  <c r="BR6" i="8"/>
  <c r="BT6" i="8"/>
  <c r="BY6" i="8"/>
  <c r="BW6" i="8"/>
  <c r="BP6" i="8"/>
  <c r="BQ6" i="8"/>
  <c r="BX6" i="8"/>
  <c r="BV6" i="8"/>
  <c r="BS6" i="8"/>
  <c r="BU6" i="8"/>
  <c r="HS458" i="2"/>
  <c r="HT469" i="2"/>
  <c r="HU469" i="2" s="1"/>
  <c r="HU503" i="2"/>
  <c r="HV503" i="2" s="1"/>
  <c r="HT521" i="2"/>
  <c r="HT536" i="2"/>
  <c r="HS534" i="2"/>
  <c r="HT534" i="2" s="1"/>
  <c r="HT535" i="2"/>
  <c r="HT488" i="2"/>
  <c r="HU488" i="2" s="1"/>
  <c r="HU477" i="2"/>
  <c r="HV477" i="2" s="1"/>
  <c r="HS498" i="2"/>
  <c r="HT485" i="2"/>
  <c r="HU485" i="2" s="1"/>
  <c r="HV485" i="2" s="1"/>
  <c r="HS482" i="2"/>
  <c r="HT482" i="2" s="1"/>
  <c r="HU482" i="2" s="1"/>
  <c r="HV482" i="2" s="1"/>
  <c r="HS491" i="2"/>
  <c r="HT491" i="2" s="1"/>
  <c r="HT505" i="2"/>
  <c r="HU505" i="2" s="1"/>
  <c r="HS554" i="2"/>
  <c r="HT554" i="2" s="1"/>
  <c r="HT544" i="2"/>
  <c r="HU544" i="2" s="1"/>
  <c r="HR330" i="2"/>
  <c r="HR398" i="2"/>
  <c r="HR313" i="2"/>
  <c r="HR397" i="2"/>
  <c r="HR368" i="2"/>
  <c r="HR362" i="2"/>
  <c r="HR371" i="2"/>
  <c r="HR361" i="2"/>
  <c r="HR347" i="2"/>
  <c r="HR360" i="2"/>
  <c r="HR317" i="2"/>
  <c r="HR340" i="2"/>
  <c r="HR358" i="2"/>
  <c r="HR389" i="2"/>
  <c r="HR351" i="2"/>
  <c r="HR367" i="2"/>
  <c r="HR357" i="2"/>
  <c r="HR338" i="2"/>
  <c r="HR307" i="2"/>
  <c r="HR314" i="2"/>
  <c r="HR369" i="2"/>
  <c r="HR306" i="2"/>
  <c r="HR350" i="2"/>
  <c r="HR319" i="2"/>
  <c r="HR337" i="2"/>
  <c r="HP382" i="2"/>
  <c r="HP392" i="2"/>
  <c r="HP317" i="2"/>
  <c r="HP389" i="2"/>
  <c r="HP364" i="2"/>
  <c r="HP320" i="2"/>
  <c r="HP386" i="2"/>
  <c r="HP384" i="2"/>
  <c r="HP369" i="2"/>
  <c r="HP391" i="2"/>
  <c r="HP397" i="2"/>
  <c r="HP390" i="2"/>
  <c r="HP375" i="2"/>
  <c r="HP324" i="2"/>
  <c r="HP309" i="2"/>
  <c r="HP338" i="2"/>
  <c r="HP322" i="2"/>
  <c r="HP352" i="2"/>
  <c r="HP307" i="2"/>
  <c r="HP348" i="2"/>
  <c r="HP363" i="2"/>
  <c r="HP401" i="2"/>
  <c r="HP403" i="2"/>
  <c r="HP393" i="2"/>
  <c r="HP370" i="2"/>
  <c r="F66" i="3"/>
  <c r="HC157" i="2"/>
  <c r="HS547" i="2"/>
  <c r="HU489" i="2"/>
  <c r="HV489" i="2" s="1"/>
  <c r="HS494" i="2"/>
  <c r="HT494" i="2" s="1"/>
  <c r="HS497" i="2"/>
  <c r="HU538" i="2"/>
  <c r="HV538" i="2" s="1"/>
  <c r="HS504" i="2"/>
  <c r="HS539" i="2"/>
  <c r="HS476" i="2"/>
  <c r="HT476" i="2" s="1"/>
  <c r="HV470" i="2"/>
  <c r="HS502" i="2"/>
  <c r="HS490" i="2"/>
  <c r="HR359" i="2"/>
  <c r="HR354" i="2"/>
  <c r="HR402" i="2"/>
  <c r="HR334" i="2"/>
  <c r="HR396" i="2"/>
  <c r="HR304" i="2"/>
  <c r="HR336" i="2"/>
  <c r="HR370" i="2"/>
  <c r="HR356" i="2"/>
  <c r="HR324" i="2"/>
  <c r="HR345" i="2"/>
  <c r="HR401" i="2"/>
  <c r="HR363" i="2"/>
  <c r="HR322" i="2"/>
  <c r="HR309" i="2"/>
  <c r="HR394" i="2"/>
  <c r="HR392" i="2"/>
  <c r="HR382" i="2"/>
  <c r="HR380" i="2"/>
  <c r="HR343" i="2"/>
  <c r="HR366" i="2"/>
  <c r="HR365" i="2"/>
  <c r="HR374" i="2"/>
  <c r="HR390" i="2"/>
  <c r="HR316" i="2"/>
  <c r="HP372" i="2"/>
  <c r="HP325" i="2"/>
  <c r="HP354" i="2"/>
  <c r="HP402" i="2"/>
  <c r="HP336" i="2"/>
  <c r="HP368" i="2"/>
  <c r="HP321" i="2"/>
  <c r="HP361" i="2"/>
  <c r="HP376" i="2"/>
  <c r="HP330" i="2"/>
  <c r="HP362" i="2"/>
  <c r="HP400" i="2"/>
  <c r="HP306" i="2"/>
  <c r="HP342" i="2"/>
  <c r="HP398" i="2"/>
  <c r="HP366" i="2"/>
  <c r="HP381" i="2"/>
  <c r="HP377" i="2"/>
  <c r="HP396" i="2"/>
  <c r="HP360" i="2"/>
  <c r="HP373" i="2"/>
  <c r="HP304" i="2"/>
  <c r="HP308" i="2"/>
  <c r="HP340" i="2"/>
  <c r="HP345" i="2"/>
  <c r="HU524" i="2"/>
  <c r="HV524" i="2" s="1"/>
  <c r="HT515" i="2"/>
  <c r="HU515" i="2" s="1"/>
  <c r="HT529" i="2"/>
  <c r="HU529" i="2" s="1"/>
  <c r="HT461" i="2"/>
  <c r="HU461" i="2" s="1"/>
  <c r="HQ305" i="2"/>
  <c r="HQ373" i="2"/>
  <c r="HQ307" i="2"/>
  <c r="HQ347" i="2"/>
  <c r="HQ334" i="2"/>
  <c r="HQ382" i="2"/>
  <c r="HQ357" i="2"/>
  <c r="HQ403" i="2"/>
  <c r="HQ375" i="2"/>
  <c r="HQ352" i="2"/>
  <c r="HQ392" i="2"/>
  <c r="HQ398" i="2"/>
  <c r="HQ337" i="2"/>
  <c r="HQ333" i="2"/>
  <c r="HQ325" i="2"/>
  <c r="HQ338" i="2"/>
  <c r="HQ322" i="2"/>
  <c r="HQ332" i="2"/>
  <c r="HQ380" i="2"/>
  <c r="HQ372" i="2"/>
  <c r="HQ388" i="2"/>
  <c r="HQ397" i="2"/>
  <c r="HQ315" i="2"/>
  <c r="HQ351" i="2"/>
  <c r="HQ379" i="2"/>
  <c r="HQ374" i="2"/>
  <c r="HQ336" i="2"/>
  <c r="HQ377" i="2"/>
  <c r="HQ308" i="2"/>
  <c r="HQ321" i="2"/>
  <c r="HQ394" i="2"/>
  <c r="HQ364" i="2"/>
  <c r="HQ306" i="2"/>
  <c r="HQ355" i="2"/>
  <c r="HQ309" i="2"/>
  <c r="HQ389" i="2"/>
  <c r="HQ348" i="2"/>
  <c r="HQ345" i="2"/>
  <c r="HQ383" i="2"/>
  <c r="HQ365" i="2"/>
  <c r="HQ328" i="2"/>
  <c r="HQ370" i="2"/>
  <c r="HQ318" i="2"/>
  <c r="HQ323" i="2"/>
  <c r="HQ341" i="2"/>
  <c r="HQ349" i="2"/>
  <c r="HQ396" i="2"/>
  <c r="HQ335" i="2"/>
  <c r="HQ330" i="2"/>
  <c r="HQ353" i="2"/>
  <c r="HQ361" i="2"/>
  <c r="HQ387" i="2"/>
  <c r="HQ311" i="2"/>
  <c r="HQ340" i="2"/>
  <c r="HQ350" i="2"/>
  <c r="HQ314" i="2"/>
  <c r="HQ371" i="2"/>
  <c r="HQ343" i="2"/>
  <c r="HQ359" i="2"/>
  <c r="HQ393" i="2"/>
  <c r="HQ324" i="2"/>
  <c r="HQ331" i="2"/>
  <c r="HQ386" i="2"/>
  <c r="HQ316" i="2"/>
  <c r="HQ400" i="2"/>
  <c r="HQ368" i="2"/>
  <c r="HQ339" i="2"/>
  <c r="HQ378" i="2"/>
  <c r="HQ313" i="2"/>
  <c r="HQ326" i="2"/>
  <c r="HQ376" i="2"/>
  <c r="HQ366" i="2"/>
  <c r="HQ385" i="2"/>
  <c r="HQ317" i="2"/>
  <c r="HQ342" i="2"/>
  <c r="HQ320" i="2"/>
  <c r="HQ310" i="2"/>
  <c r="HQ362" i="2"/>
  <c r="HQ363" i="2"/>
  <c r="HQ304" i="2"/>
  <c r="HQ354" i="2"/>
  <c r="HQ356" i="2"/>
  <c r="HQ367" i="2"/>
  <c r="HQ402" i="2"/>
  <c r="HQ384" i="2"/>
  <c r="HQ360" i="2"/>
  <c r="HQ327" i="2"/>
  <c r="HQ390" i="2"/>
  <c r="HQ319" i="2"/>
  <c r="HQ312" i="2"/>
  <c r="HQ381" i="2"/>
  <c r="HQ401" i="2"/>
  <c r="HQ395" i="2"/>
  <c r="HQ358" i="2"/>
  <c r="HQ346" i="2"/>
  <c r="HQ329" i="2"/>
  <c r="HQ399" i="2"/>
  <c r="HQ391" i="2"/>
  <c r="HQ369" i="2"/>
  <c r="HQ344" i="2"/>
  <c r="HT500" i="2"/>
  <c r="HS555" i="2"/>
  <c r="HS519" i="2"/>
  <c r="HT519" i="2" s="1"/>
  <c r="HU519" i="2" s="1"/>
  <c r="HS531" i="2"/>
  <c r="HT467" i="2"/>
  <c r="HU467" i="2" s="1"/>
  <c r="HT533" i="2"/>
  <c r="HO399" i="2"/>
  <c r="HO362" i="2"/>
  <c r="HO326" i="2"/>
  <c r="HO336" i="2"/>
  <c r="HO368" i="2"/>
  <c r="HO353" i="2"/>
  <c r="HO313" i="2"/>
  <c r="HO311" i="2"/>
  <c r="HO332" i="2"/>
  <c r="HO394" i="2"/>
  <c r="HO338" i="2"/>
  <c r="HO364" i="2"/>
  <c r="HO342" i="2"/>
  <c r="HO335" i="2"/>
  <c r="HO400" i="2"/>
  <c r="HO397" i="2"/>
  <c r="HS397" i="2" s="1"/>
  <c r="HT397" i="2" s="1"/>
  <c r="HO320" i="2"/>
  <c r="HO363" i="2"/>
  <c r="HO339" i="2"/>
  <c r="HO347" i="2"/>
  <c r="HO304" i="2"/>
  <c r="HO305" i="2"/>
  <c r="HO330" i="2"/>
  <c r="HO350" i="2"/>
  <c r="HO360" i="2"/>
  <c r="HO319" i="2"/>
  <c r="HO312" i="2"/>
  <c r="HO385" i="2"/>
  <c r="HO345" i="2"/>
  <c r="HO331" i="2"/>
  <c r="HO352" i="2"/>
  <c r="HO310" i="2"/>
  <c r="HO309" i="2"/>
  <c r="HS309" i="2" s="1"/>
  <c r="HT309" i="2" s="1"/>
  <c r="HO392" i="2"/>
  <c r="HO396" i="2"/>
  <c r="HO386" i="2"/>
  <c r="HO402" i="2"/>
  <c r="HO346" i="2"/>
  <c r="HO375" i="2"/>
  <c r="HO337" i="2"/>
  <c r="HO349" i="2"/>
  <c r="HO323" i="2"/>
  <c r="HO318" i="2"/>
  <c r="HO391" i="2"/>
  <c r="HO398" i="2"/>
  <c r="HO390" i="2"/>
  <c r="HO378" i="2"/>
  <c r="HO308" i="2"/>
  <c r="HO333" i="2"/>
  <c r="HO366" i="2"/>
  <c r="HO389" i="2"/>
  <c r="HO322" i="2"/>
  <c r="HO370" i="2"/>
  <c r="HO403" i="2"/>
  <c r="HO365" i="2"/>
  <c r="HO377" i="2"/>
  <c r="HO307" i="2"/>
  <c r="HO317" i="2"/>
  <c r="HO321" i="2"/>
  <c r="HO361" i="2"/>
  <c r="HO367" i="2"/>
  <c r="HO315" i="2"/>
  <c r="HO341" i="2"/>
  <c r="HO369" i="2"/>
  <c r="HO325" i="2"/>
  <c r="HO344" i="2"/>
  <c r="HO334" i="2"/>
  <c r="HO380" i="2"/>
  <c r="HO401" i="2"/>
  <c r="HO395" i="2"/>
  <c r="HO340" i="2"/>
  <c r="HO371" i="2"/>
  <c r="HO356" i="2"/>
  <c r="HO329" i="2"/>
  <c r="HO316" i="2"/>
  <c r="HO382" i="2"/>
  <c r="HO379" i="2"/>
  <c r="HO358" i="2"/>
  <c r="HO314" i="2"/>
  <c r="HO357" i="2"/>
  <c r="HO306" i="2"/>
  <c r="HO387" i="2"/>
  <c r="HO376" i="2"/>
  <c r="HO324" i="2"/>
  <c r="HO328" i="2"/>
  <c r="HO383" i="2"/>
  <c r="HO373" i="2"/>
  <c r="HO388" i="2"/>
  <c r="HO354" i="2"/>
  <c r="HO359" i="2"/>
  <c r="HO327" i="2"/>
  <c r="HO372" i="2"/>
  <c r="HO393" i="2"/>
  <c r="HO384" i="2"/>
  <c r="HO351" i="2"/>
  <c r="HO348" i="2"/>
  <c r="HO381" i="2"/>
  <c r="HO355" i="2"/>
  <c r="HO343" i="2"/>
  <c r="HO374" i="2"/>
  <c r="HU496" i="2"/>
  <c r="HS508" i="2"/>
  <c r="HR335" i="2"/>
  <c r="HR339" i="2"/>
  <c r="HR318" i="2"/>
  <c r="HR320" i="2"/>
  <c r="HR312" i="2"/>
  <c r="HR391" i="2"/>
  <c r="HR384" i="2"/>
  <c r="HR385" i="2"/>
  <c r="HR310" i="2"/>
  <c r="HR328" i="2"/>
  <c r="HR331" i="2"/>
  <c r="HR403" i="2"/>
  <c r="HR375" i="2"/>
  <c r="HR305" i="2"/>
  <c r="HR378" i="2"/>
  <c r="HR323" i="2"/>
  <c r="HR372" i="2"/>
  <c r="HR393" i="2"/>
  <c r="HR327" i="2"/>
  <c r="HR341" i="2"/>
  <c r="HR321" i="2"/>
  <c r="HR373" i="2"/>
  <c r="HR387" i="2"/>
  <c r="HR377" i="2"/>
  <c r="HR342" i="2"/>
  <c r="HP399" i="2"/>
  <c r="HP329" i="2"/>
  <c r="HP331" i="2"/>
  <c r="HP310" i="2"/>
  <c r="HP314" i="2"/>
  <c r="HP371" i="2"/>
  <c r="HP319" i="2"/>
  <c r="HP327" i="2"/>
  <c r="HP359" i="2"/>
  <c r="HP357" i="2"/>
  <c r="HP313" i="2"/>
  <c r="HP383" i="2"/>
  <c r="HP341" i="2"/>
  <c r="HP323" i="2"/>
  <c r="HP312" i="2"/>
  <c r="HP305" i="2"/>
  <c r="HP339" i="2"/>
  <c r="HP378" i="2"/>
  <c r="HP380" i="2"/>
  <c r="HP356" i="2"/>
  <c r="HP326" i="2"/>
  <c r="HP355" i="2"/>
  <c r="HP388" i="2"/>
  <c r="HP347" i="2"/>
  <c r="HP332" i="2"/>
  <c r="BP8" i="8"/>
  <c r="BR8" i="8"/>
  <c r="BQ8" i="8"/>
  <c r="BS8" i="8"/>
  <c r="BV8" i="8"/>
  <c r="BW8" i="8"/>
  <c r="BT8" i="8"/>
  <c r="BX8" i="8"/>
  <c r="BU8" i="8"/>
  <c r="BY8" i="8"/>
  <c r="HT527" i="2"/>
  <c r="HU527" i="2" s="1"/>
  <c r="HR355" i="2"/>
  <c r="HR308" i="2"/>
  <c r="HR381" i="2"/>
  <c r="HR333" i="2"/>
  <c r="HR311" i="2"/>
  <c r="HR325" i="2"/>
  <c r="HR346" i="2"/>
  <c r="HR376" i="2"/>
  <c r="HR395" i="2"/>
  <c r="HR364" i="2"/>
  <c r="HR399" i="2"/>
  <c r="HR349" i="2"/>
  <c r="HR332" i="2"/>
  <c r="HR379" i="2"/>
  <c r="HR383" i="2"/>
  <c r="HR344" i="2"/>
  <c r="HR329" i="2"/>
  <c r="HR400" i="2"/>
  <c r="HR388" i="2"/>
  <c r="HR326" i="2"/>
  <c r="HR352" i="2"/>
  <c r="HR348" i="2"/>
  <c r="HR315" i="2"/>
  <c r="HR386" i="2"/>
  <c r="HP315" i="2"/>
  <c r="HP344" i="2"/>
  <c r="HP351" i="2"/>
  <c r="HP395" i="2"/>
  <c r="HP349" i="2"/>
  <c r="HP353" i="2"/>
  <c r="HP335" i="2"/>
  <c r="HP374" i="2"/>
  <c r="HP328" i="2"/>
  <c r="HP358" i="2"/>
  <c r="HP394" i="2"/>
  <c r="HP385" i="2"/>
  <c r="HP350" i="2"/>
  <c r="HP334" i="2"/>
  <c r="HP311" i="2"/>
  <c r="HP387" i="2"/>
  <c r="HP318" i="2"/>
  <c r="HP343" i="2"/>
  <c r="HP346" i="2"/>
  <c r="HP365" i="2"/>
  <c r="HP367" i="2"/>
  <c r="HP337" i="2"/>
  <c r="HP333" i="2"/>
  <c r="HP379" i="2"/>
  <c r="HA154" i="2"/>
  <c r="BM4" i="8"/>
  <c r="HC154" i="2"/>
  <c r="HB154" i="2"/>
  <c r="GF230" i="2" l="1"/>
  <c r="GQ230" i="2"/>
  <c r="GK230" i="2"/>
  <c r="GJ230" i="2"/>
  <c r="GL230" i="2"/>
  <c r="GP230" i="2"/>
  <c r="FZ230" i="2"/>
  <c r="GC230" i="2"/>
  <c r="GE230" i="2"/>
  <c r="GO230" i="2"/>
  <c r="GH230" i="2"/>
  <c r="GB230" i="2"/>
  <c r="GS230" i="2"/>
  <c r="GU230" i="2"/>
  <c r="GD230" i="2"/>
  <c r="GN230" i="2"/>
  <c r="GI230" i="2"/>
  <c r="GM230" i="2"/>
  <c r="GW230" i="2"/>
  <c r="GT230" i="2"/>
  <c r="GG230" i="2"/>
  <c r="GZ230" i="2"/>
  <c r="GA230" i="2"/>
  <c r="GR230" i="2"/>
  <c r="GV230" i="2"/>
  <c r="GP227" i="2"/>
  <c r="GJ227" i="2"/>
  <c r="GB227" i="2"/>
  <c r="GL227" i="2"/>
  <c r="GW227" i="2"/>
  <c r="GV227" i="2"/>
  <c r="GF227" i="2"/>
  <c r="GZ227" i="2"/>
  <c r="FZ227" i="2"/>
  <c r="GC227" i="2"/>
  <c r="GM227" i="2"/>
  <c r="GU227" i="2"/>
  <c r="GS227" i="2"/>
  <c r="GG227" i="2"/>
  <c r="GR227" i="2"/>
  <c r="GH227" i="2"/>
  <c r="GI227" i="2"/>
  <c r="GA227" i="2"/>
  <c r="GK227" i="2"/>
  <c r="GE227" i="2"/>
  <c r="GT227" i="2"/>
  <c r="GD227" i="2"/>
  <c r="GN227" i="2"/>
  <c r="GQ227" i="2"/>
  <c r="GO227" i="2"/>
  <c r="GL244" i="2"/>
  <c r="GZ244" i="2"/>
  <c r="GI244" i="2"/>
  <c r="GV244" i="2"/>
  <c r="GP244" i="2"/>
  <c r="GN244" i="2"/>
  <c r="GE244" i="2"/>
  <c r="GQ244" i="2"/>
  <c r="GJ244" i="2"/>
  <c r="GO244" i="2"/>
  <c r="GH244" i="2"/>
  <c r="GS244" i="2"/>
  <c r="FZ244" i="2"/>
  <c r="GT244" i="2"/>
  <c r="GR244" i="2"/>
  <c r="GA244" i="2"/>
  <c r="GW244" i="2"/>
  <c r="GM244" i="2"/>
  <c r="GF244" i="2"/>
  <c r="GC244" i="2"/>
  <c r="GD244" i="2"/>
  <c r="GB244" i="2"/>
  <c r="GU244" i="2"/>
  <c r="GG244" i="2"/>
  <c r="GK244" i="2"/>
  <c r="GN203" i="2"/>
  <c r="GH203" i="2"/>
  <c r="GK203" i="2"/>
  <c r="GM203" i="2"/>
  <c r="GQ203" i="2"/>
  <c r="GU203" i="2"/>
  <c r="GD203" i="2"/>
  <c r="FZ203" i="2"/>
  <c r="GB203" i="2"/>
  <c r="GL203" i="2"/>
  <c r="GI203" i="2"/>
  <c r="GC203" i="2"/>
  <c r="GG203" i="2"/>
  <c r="GE203" i="2"/>
  <c r="GO203" i="2"/>
  <c r="GF203" i="2"/>
  <c r="GJ203" i="2"/>
  <c r="GT203" i="2"/>
  <c r="GA203" i="2"/>
  <c r="GV203" i="2"/>
  <c r="GZ203" i="2"/>
  <c r="GS203" i="2"/>
  <c r="GW203" i="2"/>
  <c r="GP203" i="2"/>
  <c r="GR203" i="2"/>
  <c r="GM196" i="2"/>
  <c r="GF196" i="2"/>
  <c r="FZ196" i="2"/>
  <c r="GD196" i="2"/>
  <c r="GO196" i="2"/>
  <c r="GI196" i="2"/>
  <c r="GG196" i="2"/>
  <c r="GK196" i="2"/>
  <c r="GU196" i="2"/>
  <c r="GZ196" i="2"/>
  <c r="GA196" i="2"/>
  <c r="GC196" i="2"/>
  <c r="GV196" i="2"/>
  <c r="GP196" i="2"/>
  <c r="GT196" i="2"/>
  <c r="GQ196" i="2"/>
  <c r="GS196" i="2"/>
  <c r="GB196" i="2"/>
  <c r="GL196" i="2"/>
  <c r="GH196" i="2"/>
  <c r="GJ196" i="2"/>
  <c r="GN196" i="2"/>
  <c r="GR196" i="2"/>
  <c r="GE196" i="2"/>
  <c r="GW196" i="2"/>
  <c r="GN242" i="2"/>
  <c r="GL242" i="2"/>
  <c r="GP242" i="2"/>
  <c r="GW242" i="2"/>
  <c r="FZ242" i="2"/>
  <c r="GD242" i="2"/>
  <c r="GO242" i="2"/>
  <c r="GQ242" i="2"/>
  <c r="GB242" i="2"/>
  <c r="GJ242" i="2"/>
  <c r="GU242" i="2"/>
  <c r="GK242" i="2"/>
  <c r="GI242" i="2"/>
  <c r="GC242" i="2"/>
  <c r="GA242" i="2"/>
  <c r="GT242" i="2"/>
  <c r="GG242" i="2"/>
  <c r="GE242" i="2"/>
  <c r="GZ242" i="2"/>
  <c r="GR242" i="2"/>
  <c r="GM242" i="2"/>
  <c r="GV242" i="2"/>
  <c r="GF242" i="2"/>
  <c r="GH242" i="2"/>
  <c r="GS242" i="2"/>
  <c r="HA199" i="2"/>
  <c r="F141" i="3"/>
  <c r="HC199" i="2"/>
  <c r="HB199" i="2"/>
  <c r="BM49" i="8"/>
  <c r="HC186" i="2"/>
  <c r="HA186" i="2"/>
  <c r="HB186" i="2"/>
  <c r="BM36" i="8"/>
  <c r="GI200" i="2"/>
  <c r="GM200" i="2"/>
  <c r="GO200" i="2"/>
  <c r="GN200" i="2"/>
  <c r="GH200" i="2"/>
  <c r="GS200" i="2"/>
  <c r="GC200" i="2"/>
  <c r="GG200" i="2"/>
  <c r="GA200" i="2"/>
  <c r="FZ200" i="2"/>
  <c r="GR200" i="2"/>
  <c r="GE200" i="2"/>
  <c r="GB200" i="2"/>
  <c r="GL200" i="2"/>
  <c r="GP200" i="2"/>
  <c r="GK200" i="2"/>
  <c r="GU200" i="2"/>
  <c r="GD200" i="2"/>
  <c r="GF200" i="2"/>
  <c r="GW200" i="2"/>
  <c r="GQ200" i="2"/>
  <c r="GJ200" i="2"/>
  <c r="GT200" i="2"/>
  <c r="GV200" i="2"/>
  <c r="GZ200" i="2"/>
  <c r="GJ235" i="2"/>
  <c r="GT235" i="2"/>
  <c r="GA235" i="2"/>
  <c r="GI235" i="2"/>
  <c r="GB235" i="2"/>
  <c r="GS235" i="2"/>
  <c r="GL235" i="2"/>
  <c r="GW235" i="2"/>
  <c r="GZ235" i="2"/>
  <c r="GD235" i="2"/>
  <c r="GE235" i="2"/>
  <c r="GO235" i="2"/>
  <c r="GN235" i="2"/>
  <c r="GM235" i="2"/>
  <c r="GQ235" i="2"/>
  <c r="GK235" i="2"/>
  <c r="GG235" i="2"/>
  <c r="GV235" i="2"/>
  <c r="GP235" i="2"/>
  <c r="FZ235" i="2"/>
  <c r="GC235" i="2"/>
  <c r="GU235" i="2"/>
  <c r="GR235" i="2"/>
  <c r="GH235" i="2"/>
  <c r="GF235" i="2"/>
  <c r="GG248" i="2"/>
  <c r="GJ248" i="2"/>
  <c r="FZ248" i="2"/>
  <c r="GV248" i="2"/>
  <c r="GU248" i="2"/>
  <c r="GI248" i="2"/>
  <c r="GP248" i="2"/>
  <c r="GO248" i="2"/>
  <c r="GC248" i="2"/>
  <c r="GH248" i="2"/>
  <c r="GD248" i="2"/>
  <c r="GB248" i="2"/>
  <c r="GT248" i="2"/>
  <c r="GA248" i="2"/>
  <c r="GM248" i="2"/>
  <c r="GZ248" i="2"/>
  <c r="GF248" i="2"/>
  <c r="GL248" i="2"/>
  <c r="GQ248" i="2"/>
  <c r="GR248" i="2"/>
  <c r="GN248" i="2"/>
  <c r="GE248" i="2"/>
  <c r="GK248" i="2"/>
  <c r="GW248" i="2"/>
  <c r="GS248" i="2"/>
  <c r="GJ178" i="2"/>
  <c r="GW178" i="2"/>
  <c r="GH178" i="2"/>
  <c r="GS178" i="2"/>
  <c r="GT178" i="2"/>
  <c r="GL178" i="2"/>
  <c r="GZ178" i="2"/>
  <c r="GO178" i="2"/>
  <c r="GI178" i="2"/>
  <c r="GM178" i="2"/>
  <c r="GE178" i="2"/>
  <c r="GN178" i="2"/>
  <c r="GQ178" i="2"/>
  <c r="GA178" i="2"/>
  <c r="GU178" i="2"/>
  <c r="GG178" i="2"/>
  <c r="GF178" i="2"/>
  <c r="FZ178" i="2"/>
  <c r="GR178" i="2"/>
  <c r="GB178" i="2"/>
  <c r="GV178" i="2"/>
  <c r="GP178" i="2"/>
  <c r="GK178" i="2"/>
  <c r="GC178" i="2"/>
  <c r="GD178" i="2"/>
  <c r="BX69" i="8"/>
  <c r="BW69" i="8"/>
  <c r="BT69" i="8"/>
  <c r="BQ69" i="8"/>
  <c r="BV69" i="8"/>
  <c r="BY69" i="8"/>
  <c r="BP69" i="8"/>
  <c r="BR69" i="8"/>
  <c r="BU69" i="8"/>
  <c r="BS69" i="8"/>
  <c r="GF188" i="2"/>
  <c r="FZ188" i="2"/>
  <c r="GD188" i="2"/>
  <c r="GO188" i="2"/>
  <c r="GI188" i="2"/>
  <c r="GH188" i="2"/>
  <c r="GJ188" i="2"/>
  <c r="GK188" i="2"/>
  <c r="GU188" i="2"/>
  <c r="GZ188" i="2"/>
  <c r="GA188" i="2"/>
  <c r="GC188" i="2"/>
  <c r="GM188" i="2"/>
  <c r="GT188" i="2"/>
  <c r="GQ188" i="2"/>
  <c r="GS188" i="2"/>
  <c r="GB188" i="2"/>
  <c r="GL188" i="2"/>
  <c r="GG188" i="2"/>
  <c r="GN188" i="2"/>
  <c r="GR188" i="2"/>
  <c r="GE188" i="2"/>
  <c r="GW188" i="2"/>
  <c r="GV188" i="2"/>
  <c r="GP188" i="2"/>
  <c r="GR183" i="2"/>
  <c r="GC183" i="2"/>
  <c r="GQ183" i="2"/>
  <c r="GO183" i="2"/>
  <c r="GK183" i="2"/>
  <c r="GU183" i="2"/>
  <c r="GE183" i="2"/>
  <c r="GI183" i="2"/>
  <c r="GG183" i="2"/>
  <c r="GA183" i="2"/>
  <c r="GT183" i="2"/>
  <c r="GL183" i="2"/>
  <c r="FZ183" i="2"/>
  <c r="GP183" i="2"/>
  <c r="GV183" i="2"/>
  <c r="GM183" i="2"/>
  <c r="GN183" i="2"/>
  <c r="GF183" i="2"/>
  <c r="GD183" i="2"/>
  <c r="GZ183" i="2"/>
  <c r="GH183" i="2"/>
  <c r="GJ183" i="2"/>
  <c r="GB183" i="2"/>
  <c r="GW183" i="2"/>
  <c r="GS183" i="2"/>
  <c r="HB220" i="2"/>
  <c r="HC220" i="2"/>
  <c r="F96" i="3"/>
  <c r="HA220" i="2"/>
  <c r="BM70" i="8"/>
  <c r="BU44" i="8"/>
  <c r="BQ44" i="8"/>
  <c r="BY44" i="8"/>
  <c r="BR44" i="8"/>
  <c r="BW44" i="8"/>
  <c r="BV44" i="8"/>
  <c r="BT44" i="8"/>
  <c r="BP44" i="8"/>
  <c r="BX44" i="8"/>
  <c r="BS44" i="8"/>
  <c r="BM61" i="8"/>
  <c r="HC211" i="2"/>
  <c r="HB211" i="2"/>
  <c r="HA211" i="2"/>
  <c r="HC193" i="2"/>
  <c r="BM43" i="8"/>
  <c r="HA193" i="2"/>
  <c r="HB193" i="2"/>
  <c r="F157" i="3"/>
  <c r="F65" i="3"/>
  <c r="F127" i="3"/>
  <c r="GS237" i="2"/>
  <c r="GB237" i="2"/>
  <c r="GF237" i="2"/>
  <c r="GJ237" i="2"/>
  <c r="GL237" i="2"/>
  <c r="GO237" i="2"/>
  <c r="GI237" i="2"/>
  <c r="GE237" i="2"/>
  <c r="GG237" i="2"/>
  <c r="FZ237" i="2"/>
  <c r="GD237" i="2"/>
  <c r="GZ237" i="2"/>
  <c r="GA237" i="2"/>
  <c r="GV237" i="2"/>
  <c r="GC237" i="2"/>
  <c r="GM237" i="2"/>
  <c r="GQ237" i="2"/>
  <c r="GH237" i="2"/>
  <c r="GR237" i="2"/>
  <c r="GP237" i="2"/>
  <c r="GT237" i="2"/>
  <c r="GN237" i="2"/>
  <c r="GK237" i="2"/>
  <c r="GU237" i="2"/>
  <c r="GW237" i="2"/>
  <c r="GP195" i="2"/>
  <c r="GR195" i="2"/>
  <c r="GE195" i="2"/>
  <c r="GO195" i="2"/>
  <c r="GF195" i="2"/>
  <c r="GJ195" i="2"/>
  <c r="GT195" i="2"/>
  <c r="GU195" i="2"/>
  <c r="GD195" i="2"/>
  <c r="GV195" i="2"/>
  <c r="GZ195" i="2"/>
  <c r="GS195" i="2"/>
  <c r="GW195" i="2"/>
  <c r="GG195" i="2"/>
  <c r="GN195" i="2"/>
  <c r="GH195" i="2"/>
  <c r="GK195" i="2"/>
  <c r="GM195" i="2"/>
  <c r="GQ195" i="2"/>
  <c r="GA195" i="2"/>
  <c r="FZ195" i="2"/>
  <c r="GB195" i="2"/>
  <c r="GL195" i="2"/>
  <c r="GI195" i="2"/>
  <c r="GC195" i="2"/>
  <c r="GB215" i="2"/>
  <c r="GF215" i="2"/>
  <c r="FZ215" i="2"/>
  <c r="GC215" i="2"/>
  <c r="GU215" i="2"/>
  <c r="GD215" i="2"/>
  <c r="GE215" i="2"/>
  <c r="GO215" i="2"/>
  <c r="GS215" i="2"/>
  <c r="GJ215" i="2"/>
  <c r="GT215" i="2"/>
  <c r="GG215" i="2"/>
  <c r="GI215" i="2"/>
  <c r="GV215" i="2"/>
  <c r="GP215" i="2"/>
  <c r="GM215" i="2"/>
  <c r="GW215" i="2"/>
  <c r="GZ215" i="2"/>
  <c r="GA215" i="2"/>
  <c r="GH215" i="2"/>
  <c r="GL215" i="2"/>
  <c r="GN215" i="2"/>
  <c r="GQ215" i="2"/>
  <c r="GK215" i="2"/>
  <c r="GR215" i="2"/>
  <c r="GS222" i="2"/>
  <c r="GL222" i="2"/>
  <c r="GZ222" i="2"/>
  <c r="GJ222" i="2"/>
  <c r="GU222" i="2"/>
  <c r="GV222" i="2"/>
  <c r="GT222" i="2"/>
  <c r="GQ222" i="2"/>
  <c r="GK222" i="2"/>
  <c r="GO222" i="2"/>
  <c r="GG222" i="2"/>
  <c r="GP222" i="2"/>
  <c r="GE222" i="2"/>
  <c r="GF222" i="2"/>
  <c r="GC222" i="2"/>
  <c r="GW222" i="2"/>
  <c r="GI222" i="2"/>
  <c r="GH222" i="2"/>
  <c r="GB222" i="2"/>
  <c r="GN222" i="2"/>
  <c r="FZ222" i="2"/>
  <c r="GD222" i="2"/>
  <c r="GA222" i="2"/>
  <c r="GR222" i="2"/>
  <c r="GM222" i="2"/>
  <c r="GR204" i="2"/>
  <c r="GE204" i="2"/>
  <c r="GI204" i="2"/>
  <c r="GM204" i="2"/>
  <c r="GO204" i="2"/>
  <c r="GN204" i="2"/>
  <c r="GH204" i="2"/>
  <c r="GD204" i="2"/>
  <c r="GF204" i="2"/>
  <c r="GC204" i="2"/>
  <c r="GG204" i="2"/>
  <c r="GA204" i="2"/>
  <c r="FZ204" i="2"/>
  <c r="GZ204" i="2"/>
  <c r="GB204" i="2"/>
  <c r="GL204" i="2"/>
  <c r="GP204" i="2"/>
  <c r="GK204" i="2"/>
  <c r="GU204" i="2"/>
  <c r="GS204" i="2"/>
  <c r="GW204" i="2"/>
  <c r="GQ204" i="2"/>
  <c r="GJ204" i="2"/>
  <c r="GT204" i="2"/>
  <c r="GV204" i="2"/>
  <c r="GD216" i="2"/>
  <c r="GF216" i="2"/>
  <c r="GC216" i="2"/>
  <c r="GG216" i="2"/>
  <c r="GA216" i="2"/>
  <c r="FZ216" i="2"/>
  <c r="GZ216" i="2"/>
  <c r="GB216" i="2"/>
  <c r="GL216" i="2"/>
  <c r="GP216" i="2"/>
  <c r="GK216" i="2"/>
  <c r="GU216" i="2"/>
  <c r="GS216" i="2"/>
  <c r="GW216" i="2"/>
  <c r="GQ216" i="2"/>
  <c r="GJ216" i="2"/>
  <c r="GT216" i="2"/>
  <c r="GV216" i="2"/>
  <c r="GR216" i="2"/>
  <c r="GE216" i="2"/>
  <c r="GI216" i="2"/>
  <c r="GM216" i="2"/>
  <c r="GO216" i="2"/>
  <c r="GN216" i="2"/>
  <c r="GH216" i="2"/>
  <c r="GG179" i="2"/>
  <c r="GA179" i="2"/>
  <c r="GS179" i="2"/>
  <c r="GL179" i="2"/>
  <c r="GF179" i="2"/>
  <c r="GJ179" i="2"/>
  <c r="GH179" i="2"/>
  <c r="FZ179" i="2"/>
  <c r="GE179" i="2"/>
  <c r="GZ179" i="2"/>
  <c r="GR179" i="2"/>
  <c r="GD179" i="2"/>
  <c r="GP179" i="2"/>
  <c r="GU179" i="2"/>
  <c r="GM179" i="2"/>
  <c r="GV179" i="2"/>
  <c r="GC179" i="2"/>
  <c r="GW179" i="2"/>
  <c r="GQ179" i="2"/>
  <c r="GB179" i="2"/>
  <c r="GO179" i="2"/>
  <c r="GN179" i="2"/>
  <c r="GK179" i="2"/>
  <c r="GT179" i="2"/>
  <c r="GI179" i="2"/>
  <c r="BM93" i="8"/>
  <c r="HC243" i="2"/>
  <c r="HA243" i="2"/>
  <c r="F144" i="3"/>
  <c r="HB243" i="2"/>
  <c r="BM32" i="8"/>
  <c r="HC182" i="2"/>
  <c r="HA182" i="2"/>
  <c r="F125" i="3"/>
  <c r="HB182" i="2"/>
  <c r="GB226" i="2"/>
  <c r="GO226" i="2"/>
  <c r="GH226" i="2"/>
  <c r="GK226" i="2"/>
  <c r="GT226" i="2"/>
  <c r="GL226" i="2"/>
  <c r="GW226" i="2"/>
  <c r="FZ226" i="2"/>
  <c r="GM226" i="2"/>
  <c r="GE226" i="2"/>
  <c r="GF226" i="2"/>
  <c r="GQ226" i="2"/>
  <c r="GA226" i="2"/>
  <c r="GU226" i="2"/>
  <c r="GV226" i="2"/>
  <c r="GN226" i="2"/>
  <c r="GI226" i="2"/>
  <c r="GC226" i="2"/>
  <c r="GP226" i="2"/>
  <c r="GJ226" i="2"/>
  <c r="GG226" i="2"/>
  <c r="GZ226" i="2"/>
  <c r="GS226" i="2"/>
  <c r="GR226" i="2"/>
  <c r="GD226" i="2"/>
  <c r="GT249" i="2"/>
  <c r="GN249" i="2"/>
  <c r="GQ249" i="2"/>
  <c r="GC249" i="2"/>
  <c r="GW249" i="2"/>
  <c r="GP249" i="2"/>
  <c r="GU249" i="2"/>
  <c r="GF249" i="2"/>
  <c r="GS249" i="2"/>
  <c r="GK249" i="2"/>
  <c r="GO249" i="2"/>
  <c r="GI249" i="2"/>
  <c r="GB249" i="2"/>
  <c r="FZ249" i="2"/>
  <c r="GE249" i="2"/>
  <c r="GL249" i="2"/>
  <c r="GA249" i="2"/>
  <c r="GJ249" i="2"/>
  <c r="GG249" i="2"/>
  <c r="GM249" i="2"/>
  <c r="GD249" i="2"/>
  <c r="GZ249" i="2"/>
  <c r="GR249" i="2"/>
  <c r="GV249" i="2"/>
  <c r="GH249" i="2"/>
  <c r="GH251" i="2"/>
  <c r="GU251" i="2"/>
  <c r="GM251" i="2"/>
  <c r="GQ251" i="2"/>
  <c r="GK251" i="2"/>
  <c r="GD251" i="2"/>
  <c r="GB251" i="2"/>
  <c r="GG251" i="2"/>
  <c r="GN251" i="2"/>
  <c r="GC251" i="2"/>
  <c r="GL251" i="2"/>
  <c r="GI251" i="2"/>
  <c r="GO251" i="2"/>
  <c r="GF251" i="2"/>
  <c r="FZ251" i="2"/>
  <c r="GT251" i="2"/>
  <c r="GA251" i="2"/>
  <c r="GJ251" i="2"/>
  <c r="GV251" i="2"/>
  <c r="GP251" i="2"/>
  <c r="GS251" i="2"/>
  <c r="GE251" i="2"/>
  <c r="GZ251" i="2"/>
  <c r="GR251" i="2"/>
  <c r="GW251" i="2"/>
  <c r="GE209" i="2"/>
  <c r="GC209" i="2"/>
  <c r="GI209" i="2"/>
  <c r="GJ209" i="2"/>
  <c r="GK209" i="2"/>
  <c r="GT209" i="2"/>
  <c r="GD209" i="2"/>
  <c r="GP209" i="2"/>
  <c r="GU209" i="2"/>
  <c r="GS209" i="2"/>
  <c r="FZ209" i="2"/>
  <c r="GL209" i="2"/>
  <c r="GF209" i="2"/>
  <c r="GQ209" i="2"/>
  <c r="GB209" i="2"/>
  <c r="GO209" i="2"/>
  <c r="GV209" i="2"/>
  <c r="GH209" i="2"/>
  <c r="GN209" i="2"/>
  <c r="GZ209" i="2"/>
  <c r="GR209" i="2"/>
  <c r="GW209" i="2"/>
  <c r="GG209" i="2"/>
  <c r="GA209" i="2"/>
  <c r="GM209" i="2"/>
  <c r="BT81" i="8"/>
  <c r="BR81" i="8"/>
  <c r="BU81" i="8"/>
  <c r="BS81" i="8"/>
  <c r="BW81" i="8"/>
  <c r="BX81" i="8"/>
  <c r="BQ81" i="8"/>
  <c r="BP81" i="8"/>
  <c r="BV81" i="8"/>
  <c r="BY81" i="8"/>
  <c r="FZ238" i="2"/>
  <c r="GC238" i="2"/>
  <c r="GE238" i="2"/>
  <c r="GO238" i="2"/>
  <c r="GH238" i="2"/>
  <c r="GB238" i="2"/>
  <c r="GS238" i="2"/>
  <c r="GU238" i="2"/>
  <c r="GD238" i="2"/>
  <c r="GN238" i="2"/>
  <c r="GI238" i="2"/>
  <c r="GM238" i="2"/>
  <c r="GW238" i="2"/>
  <c r="GT238" i="2"/>
  <c r="GG238" i="2"/>
  <c r="GZ238" i="2"/>
  <c r="GA238" i="2"/>
  <c r="GR238" i="2"/>
  <c r="GV238" i="2"/>
  <c r="GF238" i="2"/>
  <c r="GQ238" i="2"/>
  <c r="GK238" i="2"/>
  <c r="GJ238" i="2"/>
  <c r="GL238" i="2"/>
  <c r="GP238" i="2"/>
  <c r="FZ246" i="2"/>
  <c r="GC246" i="2"/>
  <c r="GE246" i="2"/>
  <c r="GO246" i="2"/>
  <c r="GH246" i="2"/>
  <c r="GB246" i="2"/>
  <c r="GS246" i="2"/>
  <c r="GU246" i="2"/>
  <c r="GD246" i="2"/>
  <c r="GN246" i="2"/>
  <c r="GI246" i="2"/>
  <c r="GM246" i="2"/>
  <c r="GW246" i="2"/>
  <c r="GT246" i="2"/>
  <c r="GG246" i="2"/>
  <c r="GZ246" i="2"/>
  <c r="GA246" i="2"/>
  <c r="GR246" i="2"/>
  <c r="GV246" i="2"/>
  <c r="GF246" i="2"/>
  <c r="GQ246" i="2"/>
  <c r="GK246" i="2"/>
  <c r="GJ246" i="2"/>
  <c r="GL246" i="2"/>
  <c r="GP246" i="2"/>
  <c r="HC221" i="2"/>
  <c r="F101" i="3"/>
  <c r="HA221" i="2"/>
  <c r="BM71" i="8"/>
  <c r="HB221" i="2"/>
  <c r="HC192" i="2"/>
  <c r="HA192" i="2"/>
  <c r="BM42" i="8"/>
  <c r="F99" i="3"/>
  <c r="HB192" i="2"/>
  <c r="F116" i="3"/>
  <c r="GU233" i="2"/>
  <c r="GW233" i="2"/>
  <c r="GV233" i="2"/>
  <c r="GC233" i="2"/>
  <c r="GM233" i="2"/>
  <c r="GQ233" i="2"/>
  <c r="GO233" i="2"/>
  <c r="GI233" i="2"/>
  <c r="GP233" i="2"/>
  <c r="GT233" i="2"/>
  <c r="GN233" i="2"/>
  <c r="GK233" i="2"/>
  <c r="GA233" i="2"/>
  <c r="GS233" i="2"/>
  <c r="GB233" i="2"/>
  <c r="GF233" i="2"/>
  <c r="GJ233" i="2"/>
  <c r="GL233" i="2"/>
  <c r="GH233" i="2"/>
  <c r="GR233" i="2"/>
  <c r="GE233" i="2"/>
  <c r="GG233" i="2"/>
  <c r="FZ233" i="2"/>
  <c r="GD233" i="2"/>
  <c r="GZ233" i="2"/>
  <c r="GC213" i="2"/>
  <c r="FZ213" i="2"/>
  <c r="GG213" i="2"/>
  <c r="GZ213" i="2"/>
  <c r="GS213" i="2"/>
  <c r="GI213" i="2"/>
  <c r="GT213" i="2"/>
  <c r="GQ213" i="2"/>
  <c r="GM213" i="2"/>
  <c r="GU213" i="2"/>
  <c r="GH213" i="2"/>
  <c r="GE213" i="2"/>
  <c r="GA213" i="2"/>
  <c r="GL213" i="2"/>
  <c r="GW213" i="2"/>
  <c r="GK213" i="2"/>
  <c r="GD213" i="2"/>
  <c r="GR213" i="2"/>
  <c r="GP213" i="2"/>
  <c r="GJ213" i="2"/>
  <c r="GO213" i="2"/>
  <c r="GN213" i="2"/>
  <c r="GF213" i="2"/>
  <c r="GV213" i="2"/>
  <c r="GB213" i="2"/>
  <c r="GV225" i="2"/>
  <c r="GP225" i="2"/>
  <c r="GW225" i="2"/>
  <c r="GU225" i="2"/>
  <c r="FZ225" i="2"/>
  <c r="GA225" i="2"/>
  <c r="GH225" i="2"/>
  <c r="GL225" i="2"/>
  <c r="GC225" i="2"/>
  <c r="GI225" i="2"/>
  <c r="GD225" i="2"/>
  <c r="GJ225" i="2"/>
  <c r="GN225" i="2"/>
  <c r="GZ225" i="2"/>
  <c r="GT225" i="2"/>
  <c r="GS225" i="2"/>
  <c r="GQ225" i="2"/>
  <c r="GB225" i="2"/>
  <c r="GR225" i="2"/>
  <c r="GM225" i="2"/>
  <c r="GF225" i="2"/>
  <c r="GK225" i="2"/>
  <c r="GG225" i="2"/>
  <c r="GO225" i="2"/>
  <c r="GE225" i="2"/>
  <c r="GT234" i="2"/>
  <c r="GQ234" i="2"/>
  <c r="GK234" i="2"/>
  <c r="GO234" i="2"/>
  <c r="GG234" i="2"/>
  <c r="GP234" i="2"/>
  <c r="GE234" i="2"/>
  <c r="GF234" i="2"/>
  <c r="GC234" i="2"/>
  <c r="GW234" i="2"/>
  <c r="GI234" i="2"/>
  <c r="GH234" i="2"/>
  <c r="GB234" i="2"/>
  <c r="GN234" i="2"/>
  <c r="FZ234" i="2"/>
  <c r="GD234" i="2"/>
  <c r="GA234" i="2"/>
  <c r="GR234" i="2"/>
  <c r="GM234" i="2"/>
  <c r="GS234" i="2"/>
  <c r="GL234" i="2"/>
  <c r="GZ234" i="2"/>
  <c r="GJ234" i="2"/>
  <c r="GU234" i="2"/>
  <c r="GV234" i="2"/>
  <c r="HA197" i="2"/>
  <c r="HC197" i="2"/>
  <c r="HB197" i="2"/>
  <c r="F149" i="3"/>
  <c r="BM47" i="8"/>
  <c r="GU245" i="2"/>
  <c r="GS245" i="2"/>
  <c r="GB245" i="2"/>
  <c r="GF245" i="2"/>
  <c r="GD245" i="2"/>
  <c r="GZ245" i="2"/>
  <c r="GO245" i="2"/>
  <c r="GE245" i="2"/>
  <c r="GG245" i="2"/>
  <c r="FZ245" i="2"/>
  <c r="GQ245" i="2"/>
  <c r="GW245" i="2"/>
  <c r="GA245" i="2"/>
  <c r="GV245" i="2"/>
  <c r="GC245" i="2"/>
  <c r="GM245" i="2"/>
  <c r="GK245" i="2"/>
  <c r="GN245" i="2"/>
  <c r="GH245" i="2"/>
  <c r="GR245" i="2"/>
  <c r="GP245" i="2"/>
  <c r="GT245" i="2"/>
  <c r="GJ245" i="2"/>
  <c r="GL245" i="2"/>
  <c r="GI245" i="2"/>
  <c r="GC252" i="2"/>
  <c r="GD252" i="2"/>
  <c r="GO252" i="2"/>
  <c r="FZ252" i="2"/>
  <c r="GM252" i="2"/>
  <c r="GF252" i="2"/>
  <c r="GL252" i="2"/>
  <c r="GG252" i="2"/>
  <c r="GA252" i="2"/>
  <c r="GU252" i="2"/>
  <c r="GZ252" i="2"/>
  <c r="GK252" i="2"/>
  <c r="GW252" i="2"/>
  <c r="GQ252" i="2"/>
  <c r="GP252" i="2"/>
  <c r="GB252" i="2"/>
  <c r="GV252" i="2"/>
  <c r="GS252" i="2"/>
  <c r="GT252" i="2"/>
  <c r="GI252" i="2"/>
  <c r="GR252" i="2"/>
  <c r="GJ252" i="2"/>
  <c r="GN252" i="2"/>
  <c r="GH252" i="2"/>
  <c r="GE252" i="2"/>
  <c r="F111" i="3"/>
  <c r="HB206" i="2"/>
  <c r="HC206" i="2"/>
  <c r="BM56" i="8"/>
  <c r="HA206" i="2"/>
  <c r="HB208" i="2"/>
  <c r="F115" i="3"/>
  <c r="BM58" i="8"/>
  <c r="HC208" i="2"/>
  <c r="HA208" i="2"/>
  <c r="HA210" i="2"/>
  <c r="HB210" i="2"/>
  <c r="BM60" i="8"/>
  <c r="F158" i="3"/>
  <c r="HC210" i="2"/>
  <c r="BV57" i="8"/>
  <c r="BW57" i="8"/>
  <c r="BT57" i="8"/>
  <c r="BQ57" i="8"/>
  <c r="BR57" i="8"/>
  <c r="BP57" i="8"/>
  <c r="BS57" i="8"/>
  <c r="BX57" i="8"/>
  <c r="BY57" i="8"/>
  <c r="BU57" i="8"/>
  <c r="BX89" i="8"/>
  <c r="BU89" i="8"/>
  <c r="BS89" i="8"/>
  <c r="BP89" i="8"/>
  <c r="BQ89" i="8"/>
  <c r="BR89" i="8"/>
  <c r="BY89" i="8"/>
  <c r="BV89" i="8"/>
  <c r="BT89" i="8"/>
  <c r="BW89" i="8"/>
  <c r="GL214" i="2"/>
  <c r="GZ214" i="2"/>
  <c r="GJ214" i="2"/>
  <c r="GU214" i="2"/>
  <c r="GV214" i="2"/>
  <c r="GN214" i="2"/>
  <c r="FZ214" i="2"/>
  <c r="GQ214" i="2"/>
  <c r="GK214" i="2"/>
  <c r="GO214" i="2"/>
  <c r="GG214" i="2"/>
  <c r="GP214" i="2"/>
  <c r="GS214" i="2"/>
  <c r="GC214" i="2"/>
  <c r="GW214" i="2"/>
  <c r="GI214" i="2"/>
  <c r="GH214" i="2"/>
  <c r="GB214" i="2"/>
  <c r="GT214" i="2"/>
  <c r="GD214" i="2"/>
  <c r="GA214" i="2"/>
  <c r="GR214" i="2"/>
  <c r="GM214" i="2"/>
  <c r="GE214" i="2"/>
  <c r="GF214" i="2"/>
  <c r="GH253" i="2"/>
  <c r="GW253" i="2"/>
  <c r="GP253" i="2"/>
  <c r="GC253" i="2"/>
  <c r="GN253" i="2"/>
  <c r="GK253" i="2"/>
  <c r="GI253" i="2"/>
  <c r="GU253" i="2"/>
  <c r="GS253" i="2"/>
  <c r="GB253" i="2"/>
  <c r="GT253" i="2"/>
  <c r="GJ253" i="2"/>
  <c r="GL253" i="2"/>
  <c r="GO253" i="2"/>
  <c r="GE253" i="2"/>
  <c r="GG253" i="2"/>
  <c r="GF253" i="2"/>
  <c r="GD253" i="2"/>
  <c r="GZ253" i="2"/>
  <c r="GR253" i="2"/>
  <c r="GV253" i="2"/>
  <c r="FZ253" i="2"/>
  <c r="GM253" i="2"/>
  <c r="GQ253" i="2"/>
  <c r="GA253" i="2"/>
  <c r="GD202" i="2"/>
  <c r="GA202" i="2"/>
  <c r="GG202" i="2"/>
  <c r="GV202" i="2"/>
  <c r="GN202" i="2"/>
  <c r="GI202" i="2"/>
  <c r="GP202" i="2"/>
  <c r="GJ202" i="2"/>
  <c r="GM202" i="2"/>
  <c r="GZ202" i="2"/>
  <c r="GS202" i="2"/>
  <c r="GL202" i="2"/>
  <c r="GR202" i="2"/>
  <c r="GB202" i="2"/>
  <c r="GO202" i="2"/>
  <c r="GU202" i="2"/>
  <c r="GK202" i="2"/>
  <c r="GT202" i="2"/>
  <c r="GC202" i="2"/>
  <c r="GQ202" i="2"/>
  <c r="GW202" i="2"/>
  <c r="FZ202" i="2"/>
  <c r="GH202" i="2"/>
  <c r="GE202" i="2"/>
  <c r="GF202" i="2"/>
  <c r="GI187" i="2"/>
  <c r="GC187" i="2"/>
  <c r="GG187" i="2"/>
  <c r="GN187" i="2"/>
  <c r="GH187" i="2"/>
  <c r="GK187" i="2"/>
  <c r="GM187" i="2"/>
  <c r="GJ187" i="2"/>
  <c r="GT187" i="2"/>
  <c r="GA187" i="2"/>
  <c r="FZ187" i="2"/>
  <c r="GB187" i="2"/>
  <c r="GL187" i="2"/>
  <c r="GW187" i="2"/>
  <c r="GP187" i="2"/>
  <c r="GR187" i="2"/>
  <c r="GE187" i="2"/>
  <c r="GO187" i="2"/>
  <c r="GF187" i="2"/>
  <c r="GQ187" i="2"/>
  <c r="GU187" i="2"/>
  <c r="GD187" i="2"/>
  <c r="GV187" i="2"/>
  <c r="GZ187" i="2"/>
  <c r="GS187" i="2"/>
  <c r="GR218" i="2"/>
  <c r="GT218" i="2"/>
  <c r="FZ218" i="2"/>
  <c r="GA218" i="2"/>
  <c r="GE218" i="2"/>
  <c r="GK218" i="2"/>
  <c r="GV218" i="2"/>
  <c r="GQ218" i="2"/>
  <c r="GS218" i="2"/>
  <c r="GF218" i="2"/>
  <c r="GU218" i="2"/>
  <c r="GP218" i="2"/>
  <c r="GN218" i="2"/>
  <c r="GC218" i="2"/>
  <c r="GJ218" i="2"/>
  <c r="GW218" i="2"/>
  <c r="GM218" i="2"/>
  <c r="GZ218" i="2"/>
  <c r="GG218" i="2"/>
  <c r="GH218" i="2"/>
  <c r="GO218" i="2"/>
  <c r="GL218" i="2"/>
  <c r="GB218" i="2"/>
  <c r="GD218" i="2"/>
  <c r="GI218" i="2"/>
  <c r="GC247" i="2"/>
  <c r="GL247" i="2"/>
  <c r="GI247" i="2"/>
  <c r="GH247" i="2"/>
  <c r="GU247" i="2"/>
  <c r="GM247" i="2"/>
  <c r="GT247" i="2"/>
  <c r="GA247" i="2"/>
  <c r="GJ247" i="2"/>
  <c r="GB247" i="2"/>
  <c r="GG247" i="2"/>
  <c r="GN247" i="2"/>
  <c r="GZ247" i="2"/>
  <c r="GR247" i="2"/>
  <c r="GW247" i="2"/>
  <c r="GO247" i="2"/>
  <c r="GF247" i="2"/>
  <c r="FZ247" i="2"/>
  <c r="GQ247" i="2"/>
  <c r="GK247" i="2"/>
  <c r="GD247" i="2"/>
  <c r="GV247" i="2"/>
  <c r="GP247" i="2"/>
  <c r="GS247" i="2"/>
  <c r="GE247" i="2"/>
  <c r="HA174" i="2"/>
  <c r="F138" i="3"/>
  <c r="HB174" i="2"/>
  <c r="HC174" i="2"/>
  <c r="BM24" i="8"/>
  <c r="HB232" i="2"/>
  <c r="HC232" i="2"/>
  <c r="F150" i="3"/>
  <c r="HA232" i="2"/>
  <c r="BM82" i="8"/>
  <c r="HA190" i="2"/>
  <c r="F151" i="3"/>
  <c r="HB190" i="2"/>
  <c r="BM40" i="8"/>
  <c r="HC190" i="2"/>
  <c r="HB205" i="2"/>
  <c r="HC205" i="2"/>
  <c r="F94" i="3"/>
  <c r="BM55" i="8"/>
  <c r="HA205" i="2"/>
  <c r="HA212" i="2"/>
  <c r="HB212" i="2"/>
  <c r="BM62" i="8"/>
  <c r="F132" i="3"/>
  <c r="HC212" i="2"/>
  <c r="F122" i="3"/>
  <c r="HB177" i="2"/>
  <c r="BM27" i="8"/>
  <c r="HC177" i="2"/>
  <c r="HA177" i="2"/>
  <c r="F72" i="3"/>
  <c r="F108" i="3"/>
  <c r="GI228" i="2"/>
  <c r="GM228" i="2"/>
  <c r="GO228" i="2"/>
  <c r="GN228" i="2"/>
  <c r="GH228" i="2"/>
  <c r="GS228" i="2"/>
  <c r="GC228" i="2"/>
  <c r="GG228" i="2"/>
  <c r="GA228" i="2"/>
  <c r="FZ228" i="2"/>
  <c r="GR228" i="2"/>
  <c r="GE228" i="2"/>
  <c r="GB228" i="2"/>
  <c r="GL228" i="2"/>
  <c r="GP228" i="2"/>
  <c r="GK228" i="2"/>
  <c r="GU228" i="2"/>
  <c r="GD228" i="2"/>
  <c r="GF228" i="2"/>
  <c r="GW228" i="2"/>
  <c r="GQ228" i="2"/>
  <c r="GJ228" i="2"/>
  <c r="GT228" i="2"/>
  <c r="GV228" i="2"/>
  <c r="GZ228" i="2"/>
  <c r="GJ223" i="2"/>
  <c r="GB223" i="2"/>
  <c r="GG223" i="2"/>
  <c r="FZ223" i="2"/>
  <c r="GT223" i="2"/>
  <c r="GF223" i="2"/>
  <c r="GR223" i="2"/>
  <c r="GW223" i="2"/>
  <c r="GO223" i="2"/>
  <c r="GA223" i="2"/>
  <c r="GE223" i="2"/>
  <c r="GZ223" i="2"/>
  <c r="GS223" i="2"/>
  <c r="GD223" i="2"/>
  <c r="GQ223" i="2"/>
  <c r="GP223" i="2"/>
  <c r="GM223" i="2"/>
  <c r="GV223" i="2"/>
  <c r="GK223" i="2"/>
  <c r="GI223" i="2"/>
  <c r="GC223" i="2"/>
  <c r="GU223" i="2"/>
  <c r="GN223" i="2"/>
  <c r="GH223" i="2"/>
  <c r="GL223" i="2"/>
  <c r="GW236" i="2"/>
  <c r="GN236" i="2"/>
  <c r="GZ236" i="2"/>
  <c r="GP236" i="2"/>
  <c r="GS236" i="2"/>
  <c r="GG236" i="2"/>
  <c r="GD236" i="2"/>
  <c r="GI236" i="2"/>
  <c r="FZ236" i="2"/>
  <c r="GE236" i="2"/>
  <c r="GO236" i="2"/>
  <c r="GF236" i="2"/>
  <c r="GJ236" i="2"/>
  <c r="GC236" i="2"/>
  <c r="GU236" i="2"/>
  <c r="GA236" i="2"/>
  <c r="GH236" i="2"/>
  <c r="GK236" i="2"/>
  <c r="GQ236" i="2"/>
  <c r="GL236" i="2"/>
  <c r="GV236" i="2"/>
  <c r="GB236" i="2"/>
  <c r="GM236" i="2"/>
  <c r="GT236" i="2"/>
  <c r="GR236" i="2"/>
  <c r="GU198" i="2"/>
  <c r="GV198" i="2"/>
  <c r="GN198" i="2"/>
  <c r="FZ198" i="2"/>
  <c r="GD198" i="2"/>
  <c r="GA198" i="2"/>
  <c r="GR198" i="2"/>
  <c r="GG198" i="2"/>
  <c r="GP198" i="2"/>
  <c r="GS198" i="2"/>
  <c r="GL198" i="2"/>
  <c r="GZ198" i="2"/>
  <c r="GJ198" i="2"/>
  <c r="GH198" i="2"/>
  <c r="GB198" i="2"/>
  <c r="GT198" i="2"/>
  <c r="GQ198" i="2"/>
  <c r="GK198" i="2"/>
  <c r="GO198" i="2"/>
  <c r="GM198" i="2"/>
  <c r="GE198" i="2"/>
  <c r="GF198" i="2"/>
  <c r="GC198" i="2"/>
  <c r="GW198" i="2"/>
  <c r="GI198" i="2"/>
  <c r="GJ189" i="2"/>
  <c r="GB189" i="2"/>
  <c r="GO189" i="2"/>
  <c r="GN189" i="2"/>
  <c r="GK189" i="2"/>
  <c r="GT189" i="2"/>
  <c r="GR189" i="2"/>
  <c r="GD189" i="2"/>
  <c r="GG189" i="2"/>
  <c r="GA189" i="2"/>
  <c r="GS189" i="2"/>
  <c r="GL189" i="2"/>
  <c r="GF189" i="2"/>
  <c r="GW189" i="2"/>
  <c r="GQ189" i="2"/>
  <c r="GH189" i="2"/>
  <c r="FZ189" i="2"/>
  <c r="GE189" i="2"/>
  <c r="GZ189" i="2"/>
  <c r="GI189" i="2"/>
  <c r="GP189" i="2"/>
  <c r="GU189" i="2"/>
  <c r="GM189" i="2"/>
  <c r="GV189" i="2"/>
  <c r="GC189" i="2"/>
  <c r="GM176" i="2"/>
  <c r="GW176" i="2"/>
  <c r="FZ176" i="2"/>
  <c r="GC176" i="2"/>
  <c r="GE176" i="2"/>
  <c r="GO176" i="2"/>
  <c r="GV176" i="2"/>
  <c r="GS176" i="2"/>
  <c r="GU176" i="2"/>
  <c r="GD176" i="2"/>
  <c r="GN176" i="2"/>
  <c r="GI176" i="2"/>
  <c r="GP176" i="2"/>
  <c r="GT176" i="2"/>
  <c r="GG176" i="2"/>
  <c r="GZ176" i="2"/>
  <c r="GA176" i="2"/>
  <c r="GR176" i="2"/>
  <c r="GH176" i="2"/>
  <c r="GB176" i="2"/>
  <c r="GF176" i="2"/>
  <c r="GQ176" i="2"/>
  <c r="GK176" i="2"/>
  <c r="GJ176" i="2"/>
  <c r="GL176" i="2"/>
  <c r="GZ184" i="2"/>
  <c r="GA184" i="2"/>
  <c r="GC184" i="2"/>
  <c r="GM184" i="2"/>
  <c r="GF184" i="2"/>
  <c r="FZ184" i="2"/>
  <c r="GQ184" i="2"/>
  <c r="GS184" i="2"/>
  <c r="GB184" i="2"/>
  <c r="GL184" i="2"/>
  <c r="GG184" i="2"/>
  <c r="GK184" i="2"/>
  <c r="GU184" i="2"/>
  <c r="GR184" i="2"/>
  <c r="GE184" i="2"/>
  <c r="GW184" i="2"/>
  <c r="GV184" i="2"/>
  <c r="GP184" i="2"/>
  <c r="GT184" i="2"/>
  <c r="GD184" i="2"/>
  <c r="GO184" i="2"/>
  <c r="GI184" i="2"/>
  <c r="GH184" i="2"/>
  <c r="GJ184" i="2"/>
  <c r="GN184" i="2"/>
  <c r="HC217" i="2"/>
  <c r="HA217" i="2"/>
  <c r="BM67" i="8"/>
  <c r="HB217" i="2"/>
  <c r="HC240" i="2"/>
  <c r="BM90" i="8"/>
  <c r="F153" i="3"/>
  <c r="HA240" i="2"/>
  <c r="HB240" i="2"/>
  <c r="HB175" i="2"/>
  <c r="F92" i="3"/>
  <c r="HC175" i="2"/>
  <c r="BM25" i="8"/>
  <c r="HA175" i="2"/>
  <c r="HB241" i="2"/>
  <c r="HC241" i="2"/>
  <c r="BM91" i="8"/>
  <c r="HA241" i="2"/>
  <c r="GP191" i="2"/>
  <c r="GN191" i="2"/>
  <c r="GO191" i="2"/>
  <c r="GL191" i="2"/>
  <c r="GW191" i="2"/>
  <c r="GU191" i="2"/>
  <c r="GR191" i="2"/>
  <c r="GA191" i="2"/>
  <c r="GI191" i="2"/>
  <c r="GS191" i="2"/>
  <c r="FZ191" i="2"/>
  <c r="GF191" i="2"/>
  <c r="GT191" i="2"/>
  <c r="GD191" i="2"/>
  <c r="GK191" i="2"/>
  <c r="GV191" i="2"/>
  <c r="GM191" i="2"/>
  <c r="GZ191" i="2"/>
  <c r="GH191" i="2"/>
  <c r="GG191" i="2"/>
  <c r="GE191" i="2"/>
  <c r="GC191" i="2"/>
  <c r="GB191" i="2"/>
  <c r="GJ191" i="2"/>
  <c r="GQ191" i="2"/>
  <c r="GW250" i="2"/>
  <c r="GG250" i="2"/>
  <c r="GP250" i="2"/>
  <c r="GF250" i="2"/>
  <c r="GL250" i="2"/>
  <c r="GZ250" i="2"/>
  <c r="GR250" i="2"/>
  <c r="GJ250" i="2"/>
  <c r="GH250" i="2"/>
  <c r="GB250" i="2"/>
  <c r="GE250" i="2"/>
  <c r="GQ250" i="2"/>
  <c r="GK250" i="2"/>
  <c r="GI250" i="2"/>
  <c r="GM250" i="2"/>
  <c r="GN250" i="2"/>
  <c r="GS250" i="2"/>
  <c r="GC250" i="2"/>
  <c r="GA250" i="2"/>
  <c r="GU250" i="2"/>
  <c r="GV250" i="2"/>
  <c r="GT250" i="2"/>
  <c r="FZ250" i="2"/>
  <c r="GD250" i="2"/>
  <c r="GO250" i="2"/>
  <c r="GK229" i="2"/>
  <c r="GU229" i="2"/>
  <c r="GW229" i="2"/>
  <c r="GV229" i="2"/>
  <c r="GC229" i="2"/>
  <c r="GM229" i="2"/>
  <c r="GJ229" i="2"/>
  <c r="GL229" i="2"/>
  <c r="GO229" i="2"/>
  <c r="GI229" i="2"/>
  <c r="GP229" i="2"/>
  <c r="GT229" i="2"/>
  <c r="GN229" i="2"/>
  <c r="GD229" i="2"/>
  <c r="GZ229" i="2"/>
  <c r="GA229" i="2"/>
  <c r="GS229" i="2"/>
  <c r="GB229" i="2"/>
  <c r="GF229" i="2"/>
  <c r="GQ229" i="2"/>
  <c r="GH229" i="2"/>
  <c r="GR229" i="2"/>
  <c r="GE229" i="2"/>
  <c r="GG229" i="2"/>
  <c r="FZ229" i="2"/>
  <c r="GC185" i="2"/>
  <c r="GM185" i="2"/>
  <c r="GD185" i="2"/>
  <c r="GH185" i="2"/>
  <c r="GR185" i="2"/>
  <c r="GV185" i="2"/>
  <c r="GT185" i="2"/>
  <c r="GW185" i="2"/>
  <c r="GQ185" i="2"/>
  <c r="GU185" i="2"/>
  <c r="GN185" i="2"/>
  <c r="GP185" i="2"/>
  <c r="GL185" i="2"/>
  <c r="GF185" i="2"/>
  <c r="GI185" i="2"/>
  <c r="GK185" i="2"/>
  <c r="GO185" i="2"/>
  <c r="GS185" i="2"/>
  <c r="GB185" i="2"/>
  <c r="GZ185" i="2"/>
  <c r="FZ185" i="2"/>
  <c r="GJ185" i="2"/>
  <c r="GG185" i="2"/>
  <c r="GA185" i="2"/>
  <c r="GE185" i="2"/>
  <c r="GG180" i="2"/>
  <c r="GP180" i="2"/>
  <c r="GS180" i="2"/>
  <c r="GL180" i="2"/>
  <c r="GZ180" i="2"/>
  <c r="GJ180" i="2"/>
  <c r="GH180" i="2"/>
  <c r="GB180" i="2"/>
  <c r="GT180" i="2"/>
  <c r="GQ180" i="2"/>
  <c r="GK180" i="2"/>
  <c r="GO180" i="2"/>
  <c r="GM180" i="2"/>
  <c r="GE180" i="2"/>
  <c r="GF180" i="2"/>
  <c r="GC180" i="2"/>
  <c r="GW180" i="2"/>
  <c r="GI180" i="2"/>
  <c r="GU180" i="2"/>
  <c r="GV180" i="2"/>
  <c r="GN180" i="2"/>
  <c r="FZ180" i="2"/>
  <c r="GD180" i="2"/>
  <c r="GA180" i="2"/>
  <c r="GR180" i="2"/>
  <c r="GR224" i="2"/>
  <c r="GE224" i="2"/>
  <c r="GW224" i="2"/>
  <c r="GV224" i="2"/>
  <c r="GP224" i="2"/>
  <c r="GT224" i="2"/>
  <c r="GD224" i="2"/>
  <c r="GO224" i="2"/>
  <c r="GI224" i="2"/>
  <c r="GH224" i="2"/>
  <c r="GJ224" i="2"/>
  <c r="GN224" i="2"/>
  <c r="GZ224" i="2"/>
  <c r="GA224" i="2"/>
  <c r="GC224" i="2"/>
  <c r="GM224" i="2"/>
  <c r="GF224" i="2"/>
  <c r="FZ224" i="2"/>
  <c r="GQ224" i="2"/>
  <c r="GS224" i="2"/>
  <c r="GB224" i="2"/>
  <c r="GL224" i="2"/>
  <c r="GG224" i="2"/>
  <c r="GK224" i="2"/>
  <c r="GU224" i="2"/>
  <c r="GC201" i="2"/>
  <c r="GM201" i="2"/>
  <c r="GD201" i="2"/>
  <c r="GH201" i="2"/>
  <c r="GR201" i="2"/>
  <c r="GV201" i="2"/>
  <c r="GT201" i="2"/>
  <c r="GW201" i="2"/>
  <c r="GQ201" i="2"/>
  <c r="GU201" i="2"/>
  <c r="GN201" i="2"/>
  <c r="GP201" i="2"/>
  <c r="GL201" i="2"/>
  <c r="GF201" i="2"/>
  <c r="GI201" i="2"/>
  <c r="GK201" i="2"/>
  <c r="GO201" i="2"/>
  <c r="GS201" i="2"/>
  <c r="GB201" i="2"/>
  <c r="GZ201" i="2"/>
  <c r="FZ201" i="2"/>
  <c r="GJ201" i="2"/>
  <c r="GG201" i="2"/>
  <c r="GG258" i="2" s="1"/>
  <c r="GA201" i="2"/>
  <c r="GE201" i="2"/>
  <c r="GE257" i="2" s="1"/>
  <c r="H20" i="3" s="1"/>
  <c r="AG14" i="7" s="1"/>
  <c r="HA181" i="2"/>
  <c r="HB181" i="2"/>
  <c r="BM31" i="8"/>
  <c r="HC181" i="2"/>
  <c r="GE258" i="2"/>
  <c r="GL259" i="2"/>
  <c r="GP259" i="2"/>
  <c r="BM7" i="8"/>
  <c r="GS256" i="2"/>
  <c r="FZ257" i="2"/>
  <c r="GE255" i="2"/>
  <c r="GL258" i="2"/>
  <c r="GP258" i="2"/>
  <c r="HB157" i="2"/>
  <c r="GL257" i="2"/>
  <c r="G21" i="3" s="1"/>
  <c r="AF15" i="7" s="1"/>
  <c r="HA157" i="2"/>
  <c r="GM258" i="2"/>
  <c r="GH259" i="2"/>
  <c r="GT258" i="2"/>
  <c r="BM20" i="8"/>
  <c r="HC170" i="2"/>
  <c r="HA170" i="2"/>
  <c r="HS398" i="2"/>
  <c r="HT398" i="2" s="1"/>
  <c r="HS354" i="2"/>
  <c r="HT354" i="2" s="1"/>
  <c r="HS306" i="2"/>
  <c r="HT306" i="2" s="1"/>
  <c r="HS401" i="2"/>
  <c r="HT401" i="2" s="1"/>
  <c r="HS307" i="2"/>
  <c r="HT307" i="2" s="1"/>
  <c r="HS370" i="2"/>
  <c r="HT370" i="2" s="1"/>
  <c r="HS345" i="2"/>
  <c r="HT345" i="2" s="1"/>
  <c r="HU345" i="2" s="1"/>
  <c r="HB170" i="2"/>
  <c r="HS336" i="2"/>
  <c r="HT336" i="2" s="1"/>
  <c r="GT259" i="2"/>
  <c r="HS382" i="2"/>
  <c r="HT382" i="2" s="1"/>
  <c r="HU382" i="2" s="1"/>
  <c r="HV382" i="2" s="1"/>
  <c r="HS369" i="2"/>
  <c r="HT369" i="2" s="1"/>
  <c r="GM259" i="2"/>
  <c r="GS255" i="2"/>
  <c r="GH255" i="2"/>
  <c r="GW256" i="2"/>
  <c r="HS340" i="2"/>
  <c r="HT340" i="2" s="1"/>
  <c r="HU340" i="2" s="1"/>
  <c r="HV340" i="2" s="1"/>
  <c r="HW340" i="2" s="1"/>
  <c r="HX340" i="2" s="1"/>
  <c r="HS330" i="2"/>
  <c r="HT330" i="2" s="1"/>
  <c r="GT257" i="2"/>
  <c r="G22" i="3" s="1"/>
  <c r="AF16" i="7" s="1"/>
  <c r="GT256" i="2"/>
  <c r="HS361" i="2"/>
  <c r="HT361" i="2" s="1"/>
  <c r="HU361" i="2" s="1"/>
  <c r="HV361" i="2" s="1"/>
  <c r="HS322" i="2"/>
  <c r="HT322" i="2" s="1"/>
  <c r="GH257" i="2"/>
  <c r="BR105" i="8" s="1"/>
  <c r="HS402" i="2"/>
  <c r="HT402" i="2" s="1"/>
  <c r="HS360" i="2"/>
  <c r="HT360" i="2" s="1"/>
  <c r="HS304" i="2"/>
  <c r="HS368" i="2"/>
  <c r="HT368" i="2" s="1"/>
  <c r="HU368" i="2" s="1"/>
  <c r="BV23" i="8"/>
  <c r="BP23" i="8"/>
  <c r="BW23" i="8"/>
  <c r="BX23" i="8"/>
  <c r="BT23" i="8"/>
  <c r="BY23" i="8"/>
  <c r="BQ23" i="8"/>
  <c r="BS23" i="8"/>
  <c r="BU23" i="8"/>
  <c r="BR23" i="8"/>
  <c r="BV22" i="8"/>
  <c r="BT22" i="8"/>
  <c r="BS22" i="8"/>
  <c r="BP22" i="8"/>
  <c r="BQ22" i="8"/>
  <c r="BU22" i="8"/>
  <c r="BY22" i="8"/>
  <c r="BW22" i="8"/>
  <c r="BX22" i="8"/>
  <c r="BR22" i="8"/>
  <c r="BW21" i="8"/>
  <c r="BQ21" i="8"/>
  <c r="BY21" i="8"/>
  <c r="BX21" i="8"/>
  <c r="BR21" i="8"/>
  <c r="BV21" i="8"/>
  <c r="BP21" i="8"/>
  <c r="BS21" i="8"/>
  <c r="BT21" i="8"/>
  <c r="BU21" i="8"/>
  <c r="BR20" i="8"/>
  <c r="BS20" i="8"/>
  <c r="BW20" i="8"/>
  <c r="BT20" i="8"/>
  <c r="BP20" i="8"/>
  <c r="BU20" i="8"/>
  <c r="BQ20" i="8"/>
  <c r="BY20" i="8"/>
  <c r="BV20" i="8"/>
  <c r="BX20" i="8"/>
  <c r="BS19" i="8"/>
  <c r="BP19" i="8"/>
  <c r="BT19" i="8"/>
  <c r="BV19" i="8"/>
  <c r="BW19" i="8"/>
  <c r="BU19" i="8"/>
  <c r="BR19" i="8"/>
  <c r="BX19" i="8"/>
  <c r="BY19" i="8"/>
  <c r="BQ19" i="8"/>
  <c r="HS324" i="2"/>
  <c r="HT324" i="2" s="1"/>
  <c r="HU324" i="2" s="1"/>
  <c r="HS316" i="2"/>
  <c r="HT316" i="2" s="1"/>
  <c r="HS389" i="2"/>
  <c r="HT389" i="2" s="1"/>
  <c r="HU389" i="2" s="1"/>
  <c r="HS317" i="2"/>
  <c r="HT317" i="2" s="1"/>
  <c r="HU317" i="2" s="1"/>
  <c r="HS396" i="2"/>
  <c r="HT396" i="2" s="1"/>
  <c r="HS338" i="2"/>
  <c r="HT338" i="2" s="1"/>
  <c r="HU338" i="2" s="1"/>
  <c r="HV338" i="2" s="1"/>
  <c r="HS392" i="2"/>
  <c r="HT392" i="2" s="1"/>
  <c r="HU392" i="2" s="1"/>
  <c r="HS363" i="2"/>
  <c r="HT363" i="2" s="1"/>
  <c r="HU363" i="2" s="1"/>
  <c r="HV363" i="2" s="1"/>
  <c r="HW363" i="2" s="1"/>
  <c r="BS18" i="8"/>
  <c r="BP18" i="8"/>
  <c r="BW18" i="8"/>
  <c r="BY18" i="8"/>
  <c r="BV18" i="8"/>
  <c r="BQ18" i="8"/>
  <c r="BT18" i="8"/>
  <c r="BR18" i="8"/>
  <c r="BX18" i="8"/>
  <c r="BU18" i="8"/>
  <c r="BU17" i="8"/>
  <c r="BT17" i="8"/>
  <c r="BX17" i="8"/>
  <c r="BP17" i="8"/>
  <c r="BV17" i="8"/>
  <c r="BY17" i="8"/>
  <c r="BS17" i="8"/>
  <c r="BR17" i="8"/>
  <c r="BQ17" i="8"/>
  <c r="BW17" i="8"/>
  <c r="BR16" i="8"/>
  <c r="BS16" i="8"/>
  <c r="BV16" i="8"/>
  <c r="BT16" i="8"/>
  <c r="BU16" i="8"/>
  <c r="BP16" i="8"/>
  <c r="BQ16" i="8"/>
  <c r="BW16" i="8"/>
  <c r="BY16" i="8"/>
  <c r="BX16" i="8"/>
  <c r="BS15" i="8"/>
  <c r="BW15" i="8"/>
  <c r="BV15" i="8"/>
  <c r="BY15" i="8"/>
  <c r="BQ15" i="8"/>
  <c r="BT15" i="8"/>
  <c r="BP15" i="8"/>
  <c r="BU15" i="8"/>
  <c r="BR15" i="8"/>
  <c r="BX15" i="8"/>
  <c r="BY14" i="8"/>
  <c r="BU14" i="8"/>
  <c r="BR14" i="8"/>
  <c r="BT14" i="8"/>
  <c r="BW14" i="8"/>
  <c r="BX14" i="8"/>
  <c r="BQ14" i="8"/>
  <c r="BV14" i="8"/>
  <c r="BP14" i="8"/>
  <c r="BS14" i="8"/>
  <c r="HS366" i="2"/>
  <c r="HT366" i="2" s="1"/>
  <c r="HU366" i="2" s="1"/>
  <c r="HS390" i="2"/>
  <c r="HT390" i="2" s="1"/>
  <c r="HU390" i="2" s="1"/>
  <c r="HV390" i="2" s="1"/>
  <c r="HW390" i="2" s="1"/>
  <c r="HX390" i="2" s="1"/>
  <c r="HU554" i="2"/>
  <c r="HS362" i="2"/>
  <c r="HT362" i="2" s="1"/>
  <c r="HU362" i="2" s="1"/>
  <c r="HV362" i="2" s="1"/>
  <c r="IT522" i="2"/>
  <c r="IE522" i="2"/>
  <c r="HX522" i="2"/>
  <c r="HV484" i="2"/>
  <c r="IO522" i="2"/>
  <c r="JF522" i="2"/>
  <c r="BU13" i="8"/>
  <c r="BQ13" i="8"/>
  <c r="BX13" i="8"/>
  <c r="BP13" i="8"/>
  <c r="BR13" i="8"/>
  <c r="BY13" i="8"/>
  <c r="BV13" i="8"/>
  <c r="BT13" i="8"/>
  <c r="BS13" i="8"/>
  <c r="BW13" i="8"/>
  <c r="BU12" i="8"/>
  <c r="BV12" i="8"/>
  <c r="BW12" i="8"/>
  <c r="BR12" i="8"/>
  <c r="BP12" i="8"/>
  <c r="BT12" i="8"/>
  <c r="BY12" i="8"/>
  <c r="BX12" i="8"/>
  <c r="BQ12" i="8"/>
  <c r="BS12" i="8"/>
  <c r="BR11" i="8"/>
  <c r="BP11" i="8"/>
  <c r="BU11" i="8"/>
  <c r="BV11" i="8"/>
  <c r="BY11" i="8"/>
  <c r="BQ11" i="8"/>
  <c r="BT11" i="8"/>
  <c r="BW11" i="8"/>
  <c r="BS11" i="8"/>
  <c r="BX11" i="8"/>
  <c r="BU10" i="8"/>
  <c r="BQ10" i="8"/>
  <c r="BP10" i="8"/>
  <c r="BX10" i="8"/>
  <c r="BY10" i="8"/>
  <c r="BS10" i="8"/>
  <c r="BV10" i="8"/>
  <c r="BR10" i="8"/>
  <c r="BT10" i="8"/>
  <c r="BW10" i="8"/>
  <c r="BR9" i="8"/>
  <c r="BS9" i="8"/>
  <c r="BT9" i="8"/>
  <c r="BX9" i="8"/>
  <c r="BQ9" i="8"/>
  <c r="BU9" i="8"/>
  <c r="BV9" i="8"/>
  <c r="BP9" i="8"/>
  <c r="BW9" i="8"/>
  <c r="BY9" i="8"/>
  <c r="HU528" i="2"/>
  <c r="HV528" i="2" s="1"/>
  <c r="IX528" i="2" s="1"/>
  <c r="JE522" i="2"/>
  <c r="IR522" i="2"/>
  <c r="ID522" i="2"/>
  <c r="IY522" i="2"/>
  <c r="IF522" i="2"/>
  <c r="IG522" i="2"/>
  <c r="JI522" i="2"/>
  <c r="IV522" i="2"/>
  <c r="IX522" i="2"/>
  <c r="JA522" i="2"/>
  <c r="IW522" i="2"/>
  <c r="IM522" i="2"/>
  <c r="IK522" i="2"/>
  <c r="JJ522" i="2"/>
  <c r="IA522" i="2"/>
  <c r="IT528" i="2"/>
  <c r="JK522" i="2"/>
  <c r="IU522" i="2"/>
  <c r="IC522" i="2"/>
  <c r="IN522" i="2"/>
  <c r="II522" i="2"/>
  <c r="JH522" i="2"/>
  <c r="JD522" i="2"/>
  <c r="IH522" i="2"/>
  <c r="IQ522" i="2"/>
  <c r="HZ522" i="2"/>
  <c r="IS522" i="2"/>
  <c r="IL522" i="2"/>
  <c r="IJ522" i="2"/>
  <c r="IB522" i="2"/>
  <c r="HY522" i="2"/>
  <c r="JB522" i="2"/>
  <c r="IP522" i="2"/>
  <c r="JG522" i="2"/>
  <c r="JC522" i="2"/>
  <c r="HV493" i="2"/>
  <c r="HU460" i="2"/>
  <c r="HV460" i="2" s="1"/>
  <c r="HV523" i="2"/>
  <c r="JK523" i="2" s="1"/>
  <c r="HU507" i="2"/>
  <c r="HV507" i="2" s="1"/>
  <c r="HU511" i="2"/>
  <c r="HV511" i="2" s="1"/>
  <c r="ID511" i="2" s="1"/>
  <c r="HU499" i="2"/>
  <c r="HV499" i="2" s="1"/>
  <c r="JJ550" i="2"/>
  <c r="IK550" i="2"/>
  <c r="HY550" i="2"/>
  <c r="IH550" i="2"/>
  <c r="IJ550" i="2"/>
  <c r="IZ550" i="2"/>
  <c r="IF550" i="2"/>
  <c r="IV550" i="2"/>
  <c r="IS550" i="2"/>
  <c r="IY550" i="2"/>
  <c r="JE550" i="2"/>
  <c r="JA550" i="2"/>
  <c r="JC550" i="2"/>
  <c r="JF550" i="2"/>
  <c r="JH550" i="2"/>
  <c r="IX550" i="2"/>
  <c r="IO550" i="2"/>
  <c r="IE550" i="2"/>
  <c r="IQ550" i="2"/>
  <c r="IG550" i="2"/>
  <c r="JI550" i="2"/>
  <c r="IL550" i="2"/>
  <c r="ID550" i="2"/>
  <c r="IW550" i="2"/>
  <c r="IP550" i="2"/>
  <c r="IT550" i="2"/>
  <c r="IN550" i="2"/>
  <c r="JB550" i="2"/>
  <c r="IM550" i="2"/>
  <c r="IU550" i="2"/>
  <c r="IB550" i="2"/>
  <c r="IR550" i="2"/>
  <c r="JD550" i="2"/>
  <c r="HX550" i="2"/>
  <c r="IA550" i="2"/>
  <c r="IC550" i="2"/>
  <c r="JG550" i="2"/>
  <c r="JK550" i="2"/>
  <c r="II550" i="2"/>
  <c r="HZ550" i="2"/>
  <c r="HU459" i="2"/>
  <c r="HV459" i="2" s="1"/>
  <c r="HU501" i="2"/>
  <c r="HV501" i="2" s="1"/>
  <c r="HU545" i="2"/>
  <c r="HV545" i="2" s="1"/>
  <c r="HU526" i="2"/>
  <c r="HV526" i="2" s="1"/>
  <c r="IH537" i="2"/>
  <c r="JG537" i="2"/>
  <c r="JC537" i="2"/>
  <c r="IZ537" i="2"/>
  <c r="IX537" i="2"/>
  <c r="JB537" i="2"/>
  <c r="HX537" i="2"/>
  <c r="JD537" i="2"/>
  <c r="IY537" i="2"/>
  <c r="JI537" i="2"/>
  <c r="IU537" i="2"/>
  <c r="IN537" i="2"/>
  <c r="IQ537" i="2"/>
  <c r="IL537" i="2"/>
  <c r="JF537" i="2"/>
  <c r="IB537" i="2"/>
  <c r="IM537" i="2"/>
  <c r="IK537" i="2"/>
  <c r="IW537" i="2"/>
  <c r="HZ537" i="2"/>
  <c r="IF537" i="2"/>
  <c r="JK537" i="2"/>
  <c r="IS537" i="2"/>
  <c r="JA537" i="2"/>
  <c r="IE537" i="2"/>
  <c r="IT537" i="2"/>
  <c r="IP537" i="2"/>
  <c r="JJ537" i="2"/>
  <c r="IV537" i="2"/>
  <c r="IC537" i="2"/>
  <c r="IG537" i="2"/>
  <c r="HY537" i="2"/>
  <c r="ID537" i="2"/>
  <c r="IO537" i="2"/>
  <c r="IA537" i="2"/>
  <c r="JE537" i="2"/>
  <c r="IR537" i="2"/>
  <c r="II537" i="2"/>
  <c r="JH537" i="2"/>
  <c r="IJ537" i="2"/>
  <c r="IO472" i="2"/>
  <c r="IH472" i="2"/>
  <c r="IJ472" i="2"/>
  <c r="IE472" i="2"/>
  <c r="IC472" i="2"/>
  <c r="IL472" i="2"/>
  <c r="JB472" i="2"/>
  <c r="IQ472" i="2"/>
  <c r="JK472" i="2"/>
  <c r="IY472" i="2"/>
  <c r="HY472" i="2"/>
  <c r="IW472" i="2"/>
  <c r="JE472" i="2"/>
  <c r="IB472" i="2"/>
  <c r="IZ472" i="2"/>
  <c r="IR472" i="2"/>
  <c r="IN472" i="2"/>
  <c r="ID472" i="2"/>
  <c r="JF472" i="2"/>
  <c r="IU472" i="2"/>
  <c r="HX472" i="2"/>
  <c r="IV472" i="2"/>
  <c r="JJ472" i="2"/>
  <c r="IA472" i="2"/>
  <c r="JD472" i="2"/>
  <c r="IP472" i="2"/>
  <c r="JH472" i="2"/>
  <c r="JI472" i="2"/>
  <c r="IS472" i="2"/>
  <c r="IG472" i="2"/>
  <c r="IM472" i="2"/>
  <c r="HZ472" i="2"/>
  <c r="IK472" i="2"/>
  <c r="II472" i="2"/>
  <c r="JC472" i="2"/>
  <c r="IF472" i="2"/>
  <c r="IT472" i="2"/>
  <c r="IX472" i="2"/>
  <c r="JA472" i="2"/>
  <c r="JG472" i="2"/>
  <c r="HS384" i="2"/>
  <c r="HT384" i="2" s="1"/>
  <c r="HV529" i="2"/>
  <c r="JI529" i="2" s="1"/>
  <c r="HV462" i="2"/>
  <c r="IS462" i="2" s="1"/>
  <c r="HV543" i="2"/>
  <c r="IG543" i="2" s="1"/>
  <c r="HV496" i="2"/>
  <c r="HV474" i="2"/>
  <c r="IO474" i="2" s="1"/>
  <c r="HS372" i="2"/>
  <c r="HT372" i="2" s="1"/>
  <c r="HU372" i="2" s="1"/>
  <c r="HV372" i="2" s="1"/>
  <c r="HU513" i="2"/>
  <c r="HV513" i="2" s="1"/>
  <c r="HV480" i="2"/>
  <c r="JC480" i="2" s="1"/>
  <c r="HT553" i="2"/>
  <c r="HU553" i="2" s="1"/>
  <c r="HU468" i="2"/>
  <c r="HV468" i="2" s="1"/>
  <c r="HU466" i="2"/>
  <c r="HV466" i="2" s="1"/>
  <c r="HU548" i="2"/>
  <c r="HV548" i="2" s="1"/>
  <c r="IG529" i="2"/>
  <c r="II538" i="2"/>
  <c r="HZ538" i="2"/>
  <c r="IS538" i="2"/>
  <c r="JD538" i="2"/>
  <c r="IF538" i="2"/>
  <c r="JI538" i="2"/>
  <c r="IL538" i="2"/>
  <c r="JC538" i="2"/>
  <c r="IZ538" i="2"/>
  <c r="IX538" i="2"/>
  <c r="JK538" i="2"/>
  <c r="IJ538" i="2"/>
  <c r="IA538" i="2"/>
  <c r="IO538" i="2"/>
  <c r="JG538" i="2"/>
  <c r="HY538" i="2"/>
  <c r="ID538" i="2"/>
  <c r="IP538" i="2"/>
  <c r="IU538" i="2"/>
  <c r="IG538" i="2"/>
  <c r="JH538" i="2"/>
  <c r="IB538" i="2"/>
  <c r="IW538" i="2"/>
  <c r="IN538" i="2"/>
  <c r="HX538" i="2"/>
  <c r="IM538" i="2"/>
  <c r="JB538" i="2"/>
  <c r="IK538" i="2"/>
  <c r="IH538" i="2"/>
  <c r="IQ538" i="2"/>
  <c r="JJ538" i="2"/>
  <c r="IC538" i="2"/>
  <c r="IE538" i="2"/>
  <c r="IY538" i="2"/>
  <c r="IT538" i="2"/>
  <c r="IV538" i="2"/>
  <c r="JF538" i="2"/>
  <c r="JE538" i="2"/>
  <c r="IR538" i="2"/>
  <c r="JA538" i="2"/>
  <c r="JA546" i="2"/>
  <c r="IX546" i="2"/>
  <c r="IV546" i="2"/>
  <c r="JK546" i="2"/>
  <c r="IF546" i="2"/>
  <c r="IS546" i="2"/>
  <c r="IW546" i="2"/>
  <c r="JG546" i="2"/>
  <c r="HY546" i="2"/>
  <c r="IO546" i="2"/>
  <c r="IR546" i="2"/>
  <c r="IQ546" i="2"/>
  <c r="JJ546" i="2"/>
  <c r="IN546" i="2"/>
  <c r="IT546" i="2"/>
  <c r="IK546" i="2"/>
  <c r="II546" i="2"/>
  <c r="HZ546" i="2"/>
  <c r="IM546" i="2"/>
  <c r="JF546" i="2"/>
  <c r="HX546" i="2"/>
  <c r="JB546" i="2"/>
  <c r="IP546" i="2"/>
  <c r="IB546" i="2"/>
  <c r="IL546" i="2"/>
  <c r="JE546" i="2"/>
  <c r="IZ546" i="2"/>
  <c r="ID546" i="2"/>
  <c r="JD546" i="2"/>
  <c r="IG546" i="2"/>
  <c r="JC546" i="2"/>
  <c r="IH546" i="2"/>
  <c r="JH546" i="2"/>
  <c r="IE546" i="2"/>
  <c r="IY546" i="2"/>
  <c r="IA546" i="2"/>
  <c r="IC546" i="2"/>
  <c r="IU546" i="2"/>
  <c r="JI546" i="2"/>
  <c r="IJ546" i="2"/>
  <c r="IQ506" i="2"/>
  <c r="IV506" i="2"/>
  <c r="IJ506" i="2"/>
  <c r="JH506" i="2"/>
  <c r="IU506" i="2"/>
  <c r="IZ506" i="2"/>
  <c r="JK506" i="2"/>
  <c r="IK506" i="2"/>
  <c r="JC506" i="2"/>
  <c r="JA506" i="2"/>
  <c r="IM506" i="2"/>
  <c r="IC506" i="2"/>
  <c r="IT506" i="2"/>
  <c r="JD506" i="2"/>
  <c r="IO506" i="2"/>
  <c r="HY506" i="2"/>
  <c r="IX506" i="2"/>
  <c r="ID506" i="2"/>
  <c r="IY506" i="2"/>
  <c r="JJ506" i="2"/>
  <c r="IN506" i="2"/>
  <c r="IL506" i="2"/>
  <c r="IE506" i="2"/>
  <c r="JF506" i="2"/>
  <c r="JI506" i="2"/>
  <c r="JG506" i="2"/>
  <c r="IP506" i="2"/>
  <c r="JE506" i="2"/>
  <c r="JB506" i="2"/>
  <c r="IR506" i="2"/>
  <c r="HX506" i="2"/>
  <c r="IW506" i="2"/>
  <c r="IB506" i="2"/>
  <c r="HZ506" i="2"/>
  <c r="II506" i="2"/>
  <c r="IG506" i="2"/>
  <c r="IF506" i="2"/>
  <c r="IA506" i="2"/>
  <c r="IH506" i="2"/>
  <c r="IS506" i="2"/>
  <c r="HZ520" i="2"/>
  <c r="IV520" i="2"/>
  <c r="JH520" i="2"/>
  <c r="JK520" i="2"/>
  <c r="IM520" i="2"/>
  <c r="IP520" i="2"/>
  <c r="II520" i="2"/>
  <c r="HY520" i="2"/>
  <c r="IR520" i="2"/>
  <c r="IE520" i="2"/>
  <c r="JF520" i="2"/>
  <c r="JC520" i="2"/>
  <c r="IQ520" i="2"/>
  <c r="IH520" i="2"/>
  <c r="IN520" i="2"/>
  <c r="IX520" i="2"/>
  <c r="IZ520" i="2"/>
  <c r="JJ520" i="2"/>
  <c r="JE520" i="2"/>
  <c r="IT520" i="2"/>
  <c r="IA520" i="2"/>
  <c r="IG520" i="2"/>
  <c r="JG520" i="2"/>
  <c r="IB520" i="2"/>
  <c r="JA520" i="2"/>
  <c r="IS520" i="2"/>
  <c r="HX520" i="2"/>
  <c r="IY520" i="2"/>
  <c r="IJ520" i="2"/>
  <c r="IK520" i="2"/>
  <c r="ID520" i="2"/>
  <c r="IO520" i="2"/>
  <c r="IW520" i="2"/>
  <c r="IF520" i="2"/>
  <c r="JB520" i="2"/>
  <c r="IC520" i="2"/>
  <c r="IL520" i="2"/>
  <c r="JI520" i="2"/>
  <c r="JD520" i="2"/>
  <c r="IU520" i="2"/>
  <c r="HY532" i="2"/>
  <c r="IW532" i="2"/>
  <c r="JE532" i="2"/>
  <c r="ID532" i="2"/>
  <c r="IV532" i="2"/>
  <c r="IF532" i="2"/>
  <c r="IS532" i="2"/>
  <c r="JH532" i="2"/>
  <c r="IB532" i="2"/>
  <c r="JB532" i="2"/>
  <c r="JF532" i="2"/>
  <c r="IJ532" i="2"/>
  <c r="JC532" i="2"/>
  <c r="IR532" i="2"/>
  <c r="JG532" i="2"/>
  <c r="IU532" i="2"/>
  <c r="IG532" i="2"/>
  <c r="II532" i="2"/>
  <c r="IE532" i="2"/>
  <c r="IA532" i="2"/>
  <c r="IQ532" i="2"/>
  <c r="IT532" i="2"/>
  <c r="IC532" i="2"/>
  <c r="HX532" i="2"/>
  <c r="IK532" i="2"/>
  <c r="JK532" i="2"/>
  <c r="IP532" i="2"/>
  <c r="JI532" i="2"/>
  <c r="HZ532" i="2"/>
  <c r="IH532" i="2"/>
  <c r="IO532" i="2"/>
  <c r="IL532" i="2"/>
  <c r="IX532" i="2"/>
  <c r="JA532" i="2"/>
  <c r="JD532" i="2"/>
  <c r="IM532" i="2"/>
  <c r="IZ532" i="2"/>
  <c r="IY532" i="2"/>
  <c r="JJ532" i="2"/>
  <c r="IN532" i="2"/>
  <c r="IN516" i="2"/>
  <c r="HX516" i="2"/>
  <c r="IO516" i="2"/>
  <c r="ID516" i="2"/>
  <c r="IL516" i="2"/>
  <c r="JB516" i="2"/>
  <c r="IJ516" i="2"/>
  <c r="IR516" i="2"/>
  <c r="JE516" i="2"/>
  <c r="II516" i="2"/>
  <c r="IU516" i="2"/>
  <c r="IX516" i="2"/>
  <c r="JF516" i="2"/>
  <c r="IC516" i="2"/>
  <c r="HY516" i="2"/>
  <c r="JK516" i="2"/>
  <c r="IV516" i="2"/>
  <c r="IZ516" i="2"/>
  <c r="IE516" i="2"/>
  <c r="IB516" i="2"/>
  <c r="IK516" i="2"/>
  <c r="IM516" i="2"/>
  <c r="JD516" i="2"/>
  <c r="IW516" i="2"/>
  <c r="IG516" i="2"/>
  <c r="IY516" i="2"/>
  <c r="IH516" i="2"/>
  <c r="JJ516" i="2"/>
  <c r="JC516" i="2"/>
  <c r="IA516" i="2"/>
  <c r="JI516" i="2"/>
  <c r="IT516" i="2"/>
  <c r="HZ516" i="2"/>
  <c r="IF516" i="2"/>
  <c r="JA516" i="2"/>
  <c r="IS516" i="2"/>
  <c r="IQ516" i="2"/>
  <c r="JH516" i="2"/>
  <c r="IP516" i="2"/>
  <c r="JG516" i="2"/>
  <c r="JB525" i="2"/>
  <c r="IE525" i="2"/>
  <c r="IS525" i="2"/>
  <c r="JH525" i="2"/>
  <c r="HZ525" i="2"/>
  <c r="IK525" i="2"/>
  <c r="IP525" i="2"/>
  <c r="JE525" i="2"/>
  <c r="HX525" i="2"/>
  <c r="IC525" i="2"/>
  <c r="IZ525" i="2"/>
  <c r="IT525" i="2"/>
  <c r="JA525" i="2"/>
  <c r="IY525" i="2"/>
  <c r="IF525" i="2"/>
  <c r="IM525" i="2"/>
  <c r="JG525" i="2"/>
  <c r="IX525" i="2"/>
  <c r="ID525" i="2"/>
  <c r="JC525" i="2"/>
  <c r="JF525" i="2"/>
  <c r="IJ525" i="2"/>
  <c r="HY525" i="2"/>
  <c r="IV525" i="2"/>
  <c r="IQ525" i="2"/>
  <c r="II525" i="2"/>
  <c r="IR525" i="2"/>
  <c r="IA525" i="2"/>
  <c r="IO525" i="2"/>
  <c r="IH525" i="2"/>
  <c r="IB525" i="2"/>
  <c r="JI525" i="2"/>
  <c r="JJ525" i="2"/>
  <c r="IN525" i="2"/>
  <c r="IG525" i="2"/>
  <c r="IU525" i="2"/>
  <c r="JD525" i="2"/>
  <c r="IW525" i="2"/>
  <c r="JK525" i="2"/>
  <c r="IL525" i="2"/>
  <c r="IO512" i="2"/>
  <c r="IE512" i="2"/>
  <c r="IN512" i="2"/>
  <c r="IP512" i="2"/>
  <c r="IM512" i="2"/>
  <c r="HZ512" i="2"/>
  <c r="II512" i="2"/>
  <c r="JB512" i="2"/>
  <c r="IA512" i="2"/>
  <c r="HY512" i="2"/>
  <c r="IC512" i="2"/>
  <c r="HX512" i="2"/>
  <c r="JA512" i="2"/>
  <c r="IH512" i="2"/>
  <c r="JJ512" i="2"/>
  <c r="JD512" i="2"/>
  <c r="IU512" i="2"/>
  <c r="IT512" i="2"/>
  <c r="IY512" i="2"/>
  <c r="JC512" i="2"/>
  <c r="JI512" i="2"/>
  <c r="IQ512" i="2"/>
  <c r="JK512" i="2"/>
  <c r="IR512" i="2"/>
  <c r="JG512" i="2"/>
  <c r="IS512" i="2"/>
  <c r="IB512" i="2"/>
  <c r="IJ512" i="2"/>
  <c r="IL512" i="2"/>
  <c r="IW512" i="2"/>
  <c r="IK512" i="2"/>
  <c r="IV512" i="2"/>
  <c r="JH512" i="2"/>
  <c r="IX512" i="2"/>
  <c r="IZ512" i="2"/>
  <c r="ID512" i="2"/>
  <c r="IG512" i="2"/>
  <c r="JE512" i="2"/>
  <c r="IF512" i="2"/>
  <c r="JF512" i="2"/>
  <c r="IR489" i="2"/>
  <c r="IJ489" i="2"/>
  <c r="HY489" i="2"/>
  <c r="IV489" i="2"/>
  <c r="IX489" i="2"/>
  <c r="JF489" i="2"/>
  <c r="IZ489" i="2"/>
  <c r="JA489" i="2"/>
  <c r="IB489" i="2"/>
  <c r="IC489" i="2"/>
  <c r="IU489" i="2"/>
  <c r="JI489" i="2"/>
  <c r="IM489" i="2"/>
  <c r="IK489" i="2"/>
  <c r="IE489" i="2"/>
  <c r="IG489" i="2"/>
  <c r="IY489" i="2"/>
  <c r="IW489" i="2"/>
  <c r="JK489" i="2"/>
  <c r="IS489" i="2"/>
  <c r="JJ489" i="2"/>
  <c r="HX489" i="2"/>
  <c r="JH489" i="2"/>
  <c r="II489" i="2"/>
  <c r="JG489" i="2"/>
  <c r="JE489" i="2"/>
  <c r="HZ489" i="2"/>
  <c r="IL489" i="2"/>
  <c r="IF489" i="2"/>
  <c r="IP489" i="2"/>
  <c r="IN489" i="2"/>
  <c r="IQ489" i="2"/>
  <c r="JD489" i="2"/>
  <c r="ID489" i="2"/>
  <c r="JC489" i="2"/>
  <c r="IA489" i="2"/>
  <c r="IT489" i="2"/>
  <c r="JB489" i="2"/>
  <c r="IH489" i="2"/>
  <c r="IO489" i="2"/>
  <c r="HY485" i="2"/>
  <c r="JB485" i="2"/>
  <c r="JG485" i="2"/>
  <c r="IV485" i="2"/>
  <c r="JF485" i="2"/>
  <c r="IS485" i="2"/>
  <c r="IX485" i="2"/>
  <c r="IC485" i="2"/>
  <c r="IT485" i="2"/>
  <c r="JK485" i="2"/>
  <c r="HX485" i="2"/>
  <c r="ID485" i="2"/>
  <c r="JJ485" i="2"/>
  <c r="IP485" i="2"/>
  <c r="JC485" i="2"/>
  <c r="JI485" i="2"/>
  <c r="IA485" i="2"/>
  <c r="JH485" i="2"/>
  <c r="IO485" i="2"/>
  <c r="IK485" i="2"/>
  <c r="JE485" i="2"/>
  <c r="IM485" i="2"/>
  <c r="IW485" i="2"/>
  <c r="IZ485" i="2"/>
  <c r="IF485" i="2"/>
  <c r="IU485" i="2"/>
  <c r="IY485" i="2"/>
  <c r="IN485" i="2"/>
  <c r="IJ485" i="2"/>
  <c r="IG485" i="2"/>
  <c r="IE485" i="2"/>
  <c r="JA485" i="2"/>
  <c r="IQ485" i="2"/>
  <c r="IL485" i="2"/>
  <c r="II485" i="2"/>
  <c r="IB485" i="2"/>
  <c r="JD485" i="2"/>
  <c r="IR485" i="2"/>
  <c r="IH485" i="2"/>
  <c r="HZ485" i="2"/>
  <c r="JE478" i="2"/>
  <c r="JJ478" i="2"/>
  <c r="IG478" i="2"/>
  <c r="IW478" i="2"/>
  <c r="JC478" i="2"/>
  <c r="IO478" i="2"/>
  <c r="JB478" i="2"/>
  <c r="JF478" i="2"/>
  <c r="IY478" i="2"/>
  <c r="IJ478" i="2"/>
  <c r="JH478" i="2"/>
  <c r="IU478" i="2"/>
  <c r="HY478" i="2"/>
  <c r="JA478" i="2"/>
  <c r="IL478" i="2"/>
  <c r="HZ478" i="2"/>
  <c r="IC478" i="2"/>
  <c r="IZ478" i="2"/>
  <c r="IT478" i="2"/>
  <c r="IX478" i="2"/>
  <c r="IK478" i="2"/>
  <c r="IP478" i="2"/>
  <c r="IR478" i="2"/>
  <c r="II478" i="2"/>
  <c r="JG478" i="2"/>
  <c r="IV478" i="2"/>
  <c r="IQ478" i="2"/>
  <c r="IE478" i="2"/>
  <c r="IN478" i="2"/>
  <c r="ID478" i="2"/>
  <c r="IM478" i="2"/>
  <c r="IS478" i="2"/>
  <c r="IA478" i="2"/>
  <c r="JD478" i="2"/>
  <c r="IH478" i="2"/>
  <c r="IF478" i="2"/>
  <c r="JI478" i="2"/>
  <c r="HX478" i="2"/>
  <c r="IB478" i="2"/>
  <c r="JK478" i="2"/>
  <c r="IJ495" i="2"/>
  <c r="IE495" i="2"/>
  <c r="IZ495" i="2"/>
  <c r="IS495" i="2"/>
  <c r="IB495" i="2"/>
  <c r="HZ495" i="2"/>
  <c r="JK495" i="2"/>
  <c r="IY495" i="2"/>
  <c r="IG495" i="2"/>
  <c r="IK495" i="2"/>
  <c r="IC495" i="2"/>
  <c r="ID495" i="2"/>
  <c r="JJ495" i="2"/>
  <c r="JA495" i="2"/>
  <c r="IF495" i="2"/>
  <c r="HY495" i="2"/>
  <c r="IM495" i="2"/>
  <c r="IQ495" i="2"/>
  <c r="JF495" i="2"/>
  <c r="HX495" i="2"/>
  <c r="IT495" i="2"/>
  <c r="II495" i="2"/>
  <c r="IO495" i="2"/>
  <c r="IX495" i="2"/>
  <c r="IN495" i="2"/>
  <c r="IP495" i="2"/>
  <c r="IL495" i="2"/>
  <c r="JG495" i="2"/>
  <c r="IR495" i="2"/>
  <c r="JH495" i="2"/>
  <c r="IA495" i="2"/>
  <c r="IW495" i="2"/>
  <c r="IH495" i="2"/>
  <c r="JC495" i="2"/>
  <c r="JE495" i="2"/>
  <c r="IU495" i="2"/>
  <c r="JD495" i="2"/>
  <c r="JI495" i="2"/>
  <c r="JB495" i="2"/>
  <c r="IV495" i="2"/>
  <c r="IM524" i="2"/>
  <c r="ID524" i="2"/>
  <c r="JI524" i="2"/>
  <c r="IL524" i="2"/>
  <c r="IZ524" i="2"/>
  <c r="IE524" i="2"/>
  <c r="IP524" i="2"/>
  <c r="IA524" i="2"/>
  <c r="IQ524" i="2"/>
  <c r="IT524" i="2"/>
  <c r="JB524" i="2"/>
  <c r="IX524" i="2"/>
  <c r="JH524" i="2"/>
  <c r="HZ524" i="2"/>
  <c r="IC524" i="2"/>
  <c r="IO524" i="2"/>
  <c r="IW524" i="2"/>
  <c r="JG524" i="2"/>
  <c r="IV524" i="2"/>
  <c r="IH524" i="2"/>
  <c r="IY524" i="2"/>
  <c r="JE524" i="2"/>
  <c r="JC524" i="2"/>
  <c r="IU524" i="2"/>
  <c r="HY524" i="2"/>
  <c r="IS524" i="2"/>
  <c r="JD524" i="2"/>
  <c r="JF524" i="2"/>
  <c r="JJ524" i="2"/>
  <c r="JA524" i="2"/>
  <c r="HX524" i="2"/>
  <c r="IG524" i="2"/>
  <c r="IJ524" i="2"/>
  <c r="IB524" i="2"/>
  <c r="IK524" i="2"/>
  <c r="IF524" i="2"/>
  <c r="IR524" i="2"/>
  <c r="II524" i="2"/>
  <c r="JK524" i="2"/>
  <c r="IN524" i="2"/>
  <c r="IR482" i="2"/>
  <c r="IH482" i="2"/>
  <c r="JD482" i="2"/>
  <c r="IM482" i="2"/>
  <c r="HY482" i="2"/>
  <c r="IN482" i="2"/>
  <c r="JB482" i="2"/>
  <c r="IG482" i="2"/>
  <c r="II482" i="2"/>
  <c r="IA482" i="2"/>
  <c r="JC482" i="2"/>
  <c r="IP482" i="2"/>
  <c r="IB482" i="2"/>
  <c r="IL482" i="2"/>
  <c r="HX482" i="2"/>
  <c r="IZ482" i="2"/>
  <c r="IQ482" i="2"/>
  <c r="JI482" i="2"/>
  <c r="IK482" i="2"/>
  <c r="IS482" i="2"/>
  <c r="JG482" i="2"/>
  <c r="JA482" i="2"/>
  <c r="IT482" i="2"/>
  <c r="HZ482" i="2"/>
  <c r="JK482" i="2"/>
  <c r="ID482" i="2"/>
  <c r="JE482" i="2"/>
  <c r="IW482" i="2"/>
  <c r="IF482" i="2"/>
  <c r="IY482" i="2"/>
  <c r="IV482" i="2"/>
  <c r="JH482" i="2"/>
  <c r="IJ482" i="2"/>
  <c r="IO482" i="2"/>
  <c r="IE482" i="2"/>
  <c r="IC482" i="2"/>
  <c r="IU482" i="2"/>
  <c r="IX482" i="2"/>
  <c r="JJ482" i="2"/>
  <c r="JF482" i="2"/>
  <c r="IE463" i="2"/>
  <c r="JC463" i="2"/>
  <c r="JI463" i="2"/>
  <c r="IX463" i="2"/>
  <c r="HY463" i="2"/>
  <c r="IO463" i="2"/>
  <c r="IC463" i="2"/>
  <c r="IH463" i="2"/>
  <c r="IU463" i="2"/>
  <c r="IJ463" i="2"/>
  <c r="JK463" i="2"/>
  <c r="II463" i="2"/>
  <c r="JF463" i="2"/>
  <c r="IW463" i="2"/>
  <c r="IR463" i="2"/>
  <c r="IS463" i="2"/>
  <c r="IP463" i="2"/>
  <c r="IY463" i="2"/>
  <c r="ID463" i="2"/>
  <c r="JA463" i="2"/>
  <c r="IK463" i="2"/>
  <c r="IL463" i="2"/>
  <c r="IA463" i="2"/>
  <c r="JE463" i="2"/>
  <c r="IV463" i="2"/>
  <c r="IM463" i="2"/>
  <c r="IZ463" i="2"/>
  <c r="IB463" i="2"/>
  <c r="JH463" i="2"/>
  <c r="IN463" i="2"/>
  <c r="IF463" i="2"/>
  <c r="IG463" i="2"/>
  <c r="JG463" i="2"/>
  <c r="JJ463" i="2"/>
  <c r="JD463" i="2"/>
  <c r="HX463" i="2"/>
  <c r="IT463" i="2"/>
  <c r="HZ463" i="2"/>
  <c r="IQ463" i="2"/>
  <c r="JB463" i="2"/>
  <c r="HU534" i="2"/>
  <c r="HV534" i="2" s="1"/>
  <c r="HU556" i="2"/>
  <c r="HV556" i="2" s="1"/>
  <c r="HU510" i="2"/>
  <c r="HV510" i="2" s="1"/>
  <c r="IY473" i="2"/>
  <c r="IF473" i="2"/>
  <c r="IS473" i="2"/>
  <c r="IE473" i="2"/>
  <c r="IQ473" i="2"/>
  <c r="JB473" i="2"/>
  <c r="JK473" i="2"/>
  <c r="IX473" i="2"/>
  <c r="IO473" i="2"/>
  <c r="IL473" i="2"/>
  <c r="IB473" i="2"/>
  <c r="JI473" i="2"/>
  <c r="IK473" i="2"/>
  <c r="IC473" i="2"/>
  <c r="HZ473" i="2"/>
  <c r="IV473" i="2"/>
  <c r="IJ473" i="2"/>
  <c r="IZ473" i="2"/>
  <c r="IU473" i="2"/>
  <c r="JA473" i="2"/>
  <c r="IM473" i="2"/>
  <c r="JH473" i="2"/>
  <c r="IT473" i="2"/>
  <c r="IH473" i="2"/>
  <c r="JE473" i="2"/>
  <c r="JG473" i="2"/>
  <c r="II473" i="2"/>
  <c r="JJ473" i="2"/>
  <c r="IA473" i="2"/>
  <c r="JC473" i="2"/>
  <c r="HX473" i="2"/>
  <c r="HY473" i="2"/>
  <c r="IR473" i="2"/>
  <c r="JD473" i="2"/>
  <c r="JF473" i="2"/>
  <c r="IP473" i="2"/>
  <c r="IW473" i="2"/>
  <c r="IG473" i="2"/>
  <c r="IN473" i="2"/>
  <c r="ID473" i="2"/>
  <c r="JA480" i="2"/>
  <c r="JG480" i="2"/>
  <c r="IH480" i="2"/>
  <c r="IN480" i="2"/>
  <c r="HU483" i="2"/>
  <c r="HV483" i="2" s="1"/>
  <c r="IA517" i="2"/>
  <c r="IP517" i="2"/>
  <c r="IX517" i="2"/>
  <c r="IN517" i="2"/>
  <c r="HZ517" i="2"/>
  <c r="JH517" i="2"/>
  <c r="JD517" i="2"/>
  <c r="JG517" i="2"/>
  <c r="JF517" i="2"/>
  <c r="IK517" i="2"/>
  <c r="IU517" i="2"/>
  <c r="IH517" i="2"/>
  <c r="JE517" i="2"/>
  <c r="HX517" i="2"/>
  <c r="IM517" i="2"/>
  <c r="IR517" i="2"/>
  <c r="IL517" i="2"/>
  <c r="JA517" i="2"/>
  <c r="IC517" i="2"/>
  <c r="IT517" i="2"/>
  <c r="JJ517" i="2"/>
  <c r="IE517" i="2"/>
  <c r="II517" i="2"/>
  <c r="JK517" i="2"/>
  <c r="JB517" i="2"/>
  <c r="IS517" i="2"/>
  <c r="IY517" i="2"/>
  <c r="JI517" i="2"/>
  <c r="ID517" i="2"/>
  <c r="IJ517" i="2"/>
  <c r="IW517" i="2"/>
  <c r="IQ517" i="2"/>
  <c r="IO517" i="2"/>
  <c r="IZ517" i="2"/>
  <c r="IF517" i="2"/>
  <c r="IV517" i="2"/>
  <c r="IB517" i="2"/>
  <c r="JC517" i="2"/>
  <c r="HY517" i="2"/>
  <c r="IG517" i="2"/>
  <c r="IK481" i="2"/>
  <c r="IF481" i="2"/>
  <c r="HX481" i="2"/>
  <c r="IV481" i="2"/>
  <c r="IM481" i="2"/>
  <c r="JH481" i="2"/>
  <c r="IU481" i="2"/>
  <c r="JA481" i="2"/>
  <c r="HZ481" i="2"/>
  <c r="JJ481" i="2"/>
  <c r="JK481" i="2"/>
  <c r="JD481" i="2"/>
  <c r="IZ481" i="2"/>
  <c r="JF481" i="2"/>
  <c r="IX481" i="2"/>
  <c r="IY481" i="2"/>
  <c r="IS481" i="2"/>
  <c r="IQ481" i="2"/>
  <c r="JG481" i="2"/>
  <c r="IH481" i="2"/>
  <c r="JE481" i="2"/>
  <c r="IB481" i="2"/>
  <c r="IR481" i="2"/>
  <c r="IO481" i="2"/>
  <c r="IL481" i="2"/>
  <c r="IT481" i="2"/>
  <c r="IJ481" i="2"/>
  <c r="HY481" i="2"/>
  <c r="II481" i="2"/>
  <c r="IE481" i="2"/>
  <c r="IG481" i="2"/>
  <c r="IW481" i="2"/>
  <c r="ID481" i="2"/>
  <c r="JI481" i="2"/>
  <c r="IA481" i="2"/>
  <c r="IN481" i="2"/>
  <c r="JC481" i="2"/>
  <c r="IC481" i="2"/>
  <c r="JB481" i="2"/>
  <c r="IP481" i="2"/>
  <c r="IY465" i="2"/>
  <c r="HY465" i="2"/>
  <c r="JF465" i="2"/>
  <c r="IP465" i="2"/>
  <c r="JA465" i="2"/>
  <c r="HX465" i="2"/>
  <c r="IA465" i="2"/>
  <c r="JH465" i="2"/>
  <c r="JK465" i="2"/>
  <c r="IZ465" i="2"/>
  <c r="IT465" i="2"/>
  <c r="IH465" i="2"/>
  <c r="IO465" i="2"/>
  <c r="IU465" i="2"/>
  <c r="IB465" i="2"/>
  <c r="JG465" i="2"/>
  <c r="JI465" i="2"/>
  <c r="IF465" i="2"/>
  <c r="II465" i="2"/>
  <c r="HZ465" i="2"/>
  <c r="JD465" i="2"/>
  <c r="IJ465" i="2"/>
  <c r="IE465" i="2"/>
  <c r="IG465" i="2"/>
  <c r="IK465" i="2"/>
  <c r="IM465" i="2"/>
  <c r="JJ465" i="2"/>
  <c r="IN465" i="2"/>
  <c r="IQ465" i="2"/>
  <c r="IR465" i="2"/>
  <c r="IS465" i="2"/>
  <c r="IW465" i="2"/>
  <c r="JE465" i="2"/>
  <c r="IX465" i="2"/>
  <c r="IC465" i="2"/>
  <c r="JC465" i="2"/>
  <c r="IV465" i="2"/>
  <c r="IL465" i="2"/>
  <c r="JB465" i="2"/>
  <c r="ID465" i="2"/>
  <c r="HU491" i="2"/>
  <c r="HV491" i="2" s="1"/>
  <c r="JE462" i="2"/>
  <c r="IO462" i="2"/>
  <c r="HX462" i="2"/>
  <c r="IZ462" i="2"/>
  <c r="IB462" i="2"/>
  <c r="ID462" i="2"/>
  <c r="JB462" i="2"/>
  <c r="JD462" i="2"/>
  <c r="IP462" i="2"/>
  <c r="JK462" i="2"/>
  <c r="IN464" i="2"/>
  <c r="ID464" i="2"/>
  <c r="IK464" i="2"/>
  <c r="IR464" i="2"/>
  <c r="IY464" i="2"/>
  <c r="IU464" i="2"/>
  <c r="JC464" i="2"/>
  <c r="HY464" i="2"/>
  <c r="IS464" i="2"/>
  <c r="IB464" i="2"/>
  <c r="IJ464" i="2"/>
  <c r="HZ464" i="2"/>
  <c r="JG464" i="2"/>
  <c r="HX464" i="2"/>
  <c r="IL464" i="2"/>
  <c r="IA464" i="2"/>
  <c r="JI464" i="2"/>
  <c r="JJ464" i="2"/>
  <c r="II464" i="2"/>
  <c r="JD464" i="2"/>
  <c r="IM464" i="2"/>
  <c r="IO464" i="2"/>
  <c r="IH464" i="2"/>
  <c r="IE464" i="2"/>
  <c r="IV464" i="2"/>
  <c r="JK464" i="2"/>
  <c r="IX464" i="2"/>
  <c r="IW464" i="2"/>
  <c r="JH464" i="2"/>
  <c r="JF464" i="2"/>
  <c r="JB464" i="2"/>
  <c r="IQ464" i="2"/>
  <c r="IZ464" i="2"/>
  <c r="IF464" i="2"/>
  <c r="IP464" i="2"/>
  <c r="IC464" i="2"/>
  <c r="JA464" i="2"/>
  <c r="IG464" i="2"/>
  <c r="IT464" i="2"/>
  <c r="JE464" i="2"/>
  <c r="IE543" i="2"/>
  <c r="IX543" i="2"/>
  <c r="IY543" i="2"/>
  <c r="IS530" i="2"/>
  <c r="HY530" i="2"/>
  <c r="IJ530" i="2"/>
  <c r="IK530" i="2"/>
  <c r="IC530" i="2"/>
  <c r="HX530" i="2"/>
  <c r="IU530" i="2"/>
  <c r="JH530" i="2"/>
  <c r="ID530" i="2"/>
  <c r="IG530" i="2"/>
  <c r="IE530" i="2"/>
  <c r="JA530" i="2"/>
  <c r="JB530" i="2"/>
  <c r="IP530" i="2"/>
  <c r="JI530" i="2"/>
  <c r="IO530" i="2"/>
  <c r="IL530" i="2"/>
  <c r="IY530" i="2"/>
  <c r="IR530" i="2"/>
  <c r="IV530" i="2"/>
  <c r="JD530" i="2"/>
  <c r="HZ530" i="2"/>
  <c r="IT530" i="2"/>
  <c r="IA530" i="2"/>
  <c r="IF530" i="2"/>
  <c r="JK530" i="2"/>
  <c r="IH530" i="2"/>
  <c r="IW530" i="2"/>
  <c r="JJ530" i="2"/>
  <c r="JF530" i="2"/>
  <c r="IX530" i="2"/>
  <c r="JC530" i="2"/>
  <c r="IQ530" i="2"/>
  <c r="JG530" i="2"/>
  <c r="IM530" i="2"/>
  <c r="IN530" i="2"/>
  <c r="IB530" i="2"/>
  <c r="JE530" i="2"/>
  <c r="IZ530" i="2"/>
  <c r="II530" i="2"/>
  <c r="IA492" i="2"/>
  <c r="IQ492" i="2"/>
  <c r="IS492" i="2"/>
  <c r="IG492" i="2"/>
  <c r="IT492" i="2"/>
  <c r="JH492" i="2"/>
  <c r="IU492" i="2"/>
  <c r="HY492" i="2"/>
  <c r="JJ492" i="2"/>
  <c r="IO492" i="2"/>
  <c r="IW492" i="2"/>
  <c r="IM492" i="2"/>
  <c r="JE492" i="2"/>
  <c r="JB492" i="2"/>
  <c r="IY492" i="2"/>
  <c r="ID492" i="2"/>
  <c r="IK492" i="2"/>
  <c r="IR492" i="2"/>
  <c r="II492" i="2"/>
  <c r="IJ492" i="2"/>
  <c r="IV492" i="2"/>
  <c r="JC492" i="2"/>
  <c r="HX492" i="2"/>
  <c r="IF492" i="2"/>
  <c r="IP492" i="2"/>
  <c r="IN492" i="2"/>
  <c r="JG492" i="2"/>
  <c r="JD492" i="2"/>
  <c r="IZ492" i="2"/>
  <c r="IC492" i="2"/>
  <c r="JK492" i="2"/>
  <c r="IH492" i="2"/>
  <c r="IE492" i="2"/>
  <c r="IX492" i="2"/>
  <c r="HZ492" i="2"/>
  <c r="JF492" i="2"/>
  <c r="IL492" i="2"/>
  <c r="JI492" i="2"/>
  <c r="IB492" i="2"/>
  <c r="JA492" i="2"/>
  <c r="JI487" i="2"/>
  <c r="JD487" i="2"/>
  <c r="JB487" i="2"/>
  <c r="JA487" i="2"/>
  <c r="IE487" i="2"/>
  <c r="II487" i="2"/>
  <c r="IZ487" i="2"/>
  <c r="IU487" i="2"/>
  <c r="IY487" i="2"/>
  <c r="IP487" i="2"/>
  <c r="IX487" i="2"/>
  <c r="IF487" i="2"/>
  <c r="IQ487" i="2"/>
  <c r="IH487" i="2"/>
  <c r="JJ487" i="2"/>
  <c r="IB487" i="2"/>
  <c r="HY487" i="2"/>
  <c r="JG487" i="2"/>
  <c r="JK487" i="2"/>
  <c r="HX487" i="2"/>
  <c r="HZ487" i="2"/>
  <c r="IG487" i="2"/>
  <c r="IM487" i="2"/>
  <c r="IT487" i="2"/>
  <c r="IR487" i="2"/>
  <c r="IV487" i="2"/>
  <c r="JF487" i="2"/>
  <c r="JH487" i="2"/>
  <c r="IN487" i="2"/>
  <c r="IL487" i="2"/>
  <c r="ID487" i="2"/>
  <c r="IJ487" i="2"/>
  <c r="IC487" i="2"/>
  <c r="JC487" i="2"/>
  <c r="IK487" i="2"/>
  <c r="IA487" i="2"/>
  <c r="IO487" i="2"/>
  <c r="IW487" i="2"/>
  <c r="JE487" i="2"/>
  <c r="IS487" i="2"/>
  <c r="JI496" i="2"/>
  <c r="HY496" i="2"/>
  <c r="IH496" i="2"/>
  <c r="IZ496" i="2"/>
  <c r="IO496" i="2"/>
  <c r="HX496" i="2"/>
  <c r="JD496" i="2"/>
  <c r="JK496" i="2"/>
  <c r="HZ496" i="2"/>
  <c r="IE496" i="2"/>
  <c r="IR496" i="2"/>
  <c r="IT496" i="2"/>
  <c r="JB496" i="2"/>
  <c r="JF496" i="2"/>
  <c r="JG496" i="2"/>
  <c r="IW496" i="2"/>
  <c r="II496" i="2"/>
  <c r="IP496" i="2"/>
  <c r="JA496" i="2"/>
  <c r="IB496" i="2"/>
  <c r="IY496" i="2"/>
  <c r="JH496" i="2"/>
  <c r="JC496" i="2"/>
  <c r="IG496" i="2"/>
  <c r="ID496" i="2"/>
  <c r="IX496" i="2"/>
  <c r="IV496" i="2"/>
  <c r="IN496" i="2"/>
  <c r="IC496" i="2"/>
  <c r="IU496" i="2"/>
  <c r="IM496" i="2"/>
  <c r="IJ496" i="2"/>
  <c r="IF496" i="2"/>
  <c r="JE496" i="2"/>
  <c r="IL496" i="2"/>
  <c r="JJ496" i="2"/>
  <c r="IA496" i="2"/>
  <c r="IK496" i="2"/>
  <c r="IQ496" i="2"/>
  <c r="IS496" i="2"/>
  <c r="JB474" i="2"/>
  <c r="IR471" i="2"/>
  <c r="IN471" i="2"/>
  <c r="IY471" i="2"/>
  <c r="IX471" i="2"/>
  <c r="IO471" i="2"/>
  <c r="JH471" i="2"/>
  <c r="JF471" i="2"/>
  <c r="IC471" i="2"/>
  <c r="JB471" i="2"/>
  <c r="JI471" i="2"/>
  <c r="JD471" i="2"/>
  <c r="HZ471" i="2"/>
  <c r="JA471" i="2"/>
  <c r="IA471" i="2"/>
  <c r="JC471" i="2"/>
  <c r="JG471" i="2"/>
  <c r="IU471" i="2"/>
  <c r="IW471" i="2"/>
  <c r="IZ471" i="2"/>
  <c r="IF471" i="2"/>
  <c r="HY471" i="2"/>
  <c r="IM471" i="2"/>
  <c r="IV471" i="2"/>
  <c r="IS471" i="2"/>
  <c r="IK471" i="2"/>
  <c r="IP471" i="2"/>
  <c r="IG471" i="2"/>
  <c r="IL471" i="2"/>
  <c r="IE471" i="2"/>
  <c r="IT471" i="2"/>
  <c r="JJ471" i="2"/>
  <c r="HX471" i="2"/>
  <c r="IB471" i="2"/>
  <c r="IJ471" i="2"/>
  <c r="IQ471" i="2"/>
  <c r="II471" i="2"/>
  <c r="IH471" i="2"/>
  <c r="JE471" i="2"/>
  <c r="JK471" i="2"/>
  <c r="ID471" i="2"/>
  <c r="BR4" i="8"/>
  <c r="BV4" i="8"/>
  <c r="BX4" i="8"/>
  <c r="BP4" i="8"/>
  <c r="BS4" i="8"/>
  <c r="BY4" i="8"/>
  <c r="BW4" i="8"/>
  <c r="BU4" i="8"/>
  <c r="BT4" i="8"/>
  <c r="BQ4" i="8"/>
  <c r="HS343" i="2"/>
  <c r="HT343" i="2" s="1"/>
  <c r="HS351" i="2"/>
  <c r="HT351" i="2" s="1"/>
  <c r="HS327" i="2"/>
  <c r="HT327" i="2" s="1"/>
  <c r="HS373" i="2"/>
  <c r="HT373" i="2" s="1"/>
  <c r="HS376" i="2"/>
  <c r="HT376" i="2" s="1"/>
  <c r="HS314" i="2"/>
  <c r="HT314" i="2" s="1"/>
  <c r="HU316" i="2"/>
  <c r="HV316" i="2" s="1"/>
  <c r="HS334" i="2"/>
  <c r="HT334" i="2" s="1"/>
  <c r="HS341" i="2"/>
  <c r="HT341" i="2" s="1"/>
  <c r="HS321" i="2"/>
  <c r="HT321" i="2" s="1"/>
  <c r="HS365" i="2"/>
  <c r="HT365" i="2" s="1"/>
  <c r="HS378" i="2"/>
  <c r="HT378" i="2" s="1"/>
  <c r="HS318" i="2"/>
  <c r="HT318" i="2" s="1"/>
  <c r="HS375" i="2"/>
  <c r="HT375" i="2" s="1"/>
  <c r="HU396" i="2"/>
  <c r="HV396" i="2" s="1"/>
  <c r="HS352" i="2"/>
  <c r="HT352" i="2" s="1"/>
  <c r="HS312" i="2"/>
  <c r="HT312" i="2" s="1"/>
  <c r="HU330" i="2"/>
  <c r="HV330" i="2" s="1"/>
  <c r="HS339" i="2"/>
  <c r="HT339" i="2" s="1"/>
  <c r="HS400" i="2"/>
  <c r="HT400" i="2" s="1"/>
  <c r="HS313" i="2"/>
  <c r="HT313" i="2" s="1"/>
  <c r="HS326" i="2"/>
  <c r="HT326" i="2" s="1"/>
  <c r="HU533" i="2"/>
  <c r="HV533" i="2" s="1"/>
  <c r="HV467" i="2"/>
  <c r="BV7" i="8"/>
  <c r="BQ7" i="8"/>
  <c r="BT7" i="8"/>
  <c r="BY7" i="8"/>
  <c r="BR7" i="8"/>
  <c r="BP7" i="8"/>
  <c r="BW7" i="8"/>
  <c r="BU7" i="8"/>
  <c r="BS7" i="8"/>
  <c r="BX7" i="8"/>
  <c r="HT498" i="2"/>
  <c r="HU498" i="2" s="1"/>
  <c r="HV498" i="2" s="1"/>
  <c r="HV488" i="2"/>
  <c r="HT458" i="2"/>
  <c r="HU458" i="2" s="1"/>
  <c r="HT497" i="2"/>
  <c r="HU497" i="2" s="1"/>
  <c r="HV497" i="2" s="1"/>
  <c r="HT547" i="2"/>
  <c r="HU547" i="2" s="1"/>
  <c r="HS457" i="2"/>
  <c r="HT457" i="2" s="1"/>
  <c r="HU551" i="2"/>
  <c r="HV551" i="2" s="1"/>
  <c r="HV469" i="2"/>
  <c r="HU521" i="2"/>
  <c r="HV521" i="2" s="1"/>
  <c r="HV544" i="2"/>
  <c r="HU535" i="2"/>
  <c r="HV535" i="2" s="1"/>
  <c r="HT504" i="2"/>
  <c r="HU504" i="2" s="1"/>
  <c r="HV515" i="2"/>
  <c r="JC518" i="2"/>
  <c r="HY518" i="2"/>
  <c r="IH518" i="2"/>
  <c r="JB518" i="2"/>
  <c r="IC518" i="2"/>
  <c r="JH518" i="2"/>
  <c r="IB518" i="2"/>
  <c r="IK518" i="2"/>
  <c r="HX518" i="2"/>
  <c r="IP518" i="2"/>
  <c r="JK518" i="2"/>
  <c r="IU518" i="2"/>
  <c r="IT518" i="2"/>
  <c r="IW518" i="2"/>
  <c r="IO518" i="2"/>
  <c r="JA518" i="2"/>
  <c r="IZ518" i="2"/>
  <c r="IL518" i="2"/>
  <c r="ID518" i="2"/>
  <c r="IJ518" i="2"/>
  <c r="IR518" i="2"/>
  <c r="JJ518" i="2"/>
  <c r="IV518" i="2"/>
  <c r="IQ518" i="2"/>
  <c r="JE518" i="2"/>
  <c r="IA518" i="2"/>
  <c r="II518" i="2"/>
  <c r="JI518" i="2"/>
  <c r="IN518" i="2"/>
  <c r="HZ518" i="2"/>
  <c r="IS518" i="2"/>
  <c r="JF518" i="2"/>
  <c r="IY518" i="2"/>
  <c r="IF518" i="2"/>
  <c r="IX518" i="2"/>
  <c r="IG518" i="2"/>
  <c r="JG518" i="2"/>
  <c r="JD518" i="2"/>
  <c r="IM518" i="2"/>
  <c r="IE518" i="2"/>
  <c r="HS355" i="2"/>
  <c r="HT355" i="2" s="1"/>
  <c r="HU384" i="2"/>
  <c r="HS359" i="2"/>
  <c r="HT359" i="2" s="1"/>
  <c r="HS383" i="2"/>
  <c r="HT383" i="2" s="1"/>
  <c r="HS387" i="2"/>
  <c r="HT387" i="2" s="1"/>
  <c r="HS358" i="2"/>
  <c r="HT358" i="2" s="1"/>
  <c r="HS329" i="2"/>
  <c r="HT329" i="2" s="1"/>
  <c r="HS395" i="2"/>
  <c r="HT395" i="2" s="1"/>
  <c r="HS344" i="2"/>
  <c r="HT344" i="2" s="1"/>
  <c r="HS315" i="2"/>
  <c r="HT315" i="2" s="1"/>
  <c r="HS403" i="2"/>
  <c r="HT403" i="2" s="1"/>
  <c r="HS323" i="2"/>
  <c r="HT323" i="2" s="1"/>
  <c r="HS346" i="2"/>
  <c r="HT346" i="2" s="1"/>
  <c r="HS331" i="2"/>
  <c r="HT331" i="2" s="1"/>
  <c r="HS319" i="2"/>
  <c r="HT319" i="2" s="1"/>
  <c r="HS305" i="2"/>
  <c r="HT305" i="2" s="1"/>
  <c r="HS335" i="2"/>
  <c r="HT335" i="2" s="1"/>
  <c r="HS394" i="2"/>
  <c r="HT394" i="2" s="1"/>
  <c r="HS353" i="2"/>
  <c r="HT353" i="2" s="1"/>
  <c r="IH470" i="2"/>
  <c r="IK470" i="2"/>
  <c r="JF470" i="2"/>
  <c r="IV470" i="2"/>
  <c r="IA470" i="2"/>
  <c r="JC470" i="2"/>
  <c r="IR470" i="2"/>
  <c r="HZ470" i="2"/>
  <c r="IS470" i="2"/>
  <c r="IG470" i="2"/>
  <c r="II470" i="2"/>
  <c r="IU470" i="2"/>
  <c r="IJ470" i="2"/>
  <c r="JE470" i="2"/>
  <c r="IW470" i="2"/>
  <c r="ID470" i="2"/>
  <c r="IO470" i="2"/>
  <c r="JG470" i="2"/>
  <c r="IC470" i="2"/>
  <c r="IY470" i="2"/>
  <c r="JJ470" i="2"/>
  <c r="IM470" i="2"/>
  <c r="JB470" i="2"/>
  <c r="IQ470" i="2"/>
  <c r="JH470" i="2"/>
  <c r="IP470" i="2"/>
  <c r="HY470" i="2"/>
  <c r="JD470" i="2"/>
  <c r="IT470" i="2"/>
  <c r="JK470" i="2"/>
  <c r="JA470" i="2"/>
  <c r="IZ470" i="2"/>
  <c r="IN470" i="2"/>
  <c r="IB470" i="2"/>
  <c r="IE470" i="2"/>
  <c r="IF470" i="2"/>
  <c r="HX470" i="2"/>
  <c r="IL470" i="2"/>
  <c r="JI470" i="2"/>
  <c r="IX470" i="2"/>
  <c r="HT490" i="2"/>
  <c r="HU490" i="2" s="1"/>
  <c r="HV490" i="2" s="1"/>
  <c r="HT502" i="2"/>
  <c r="HV519" i="2"/>
  <c r="HT539" i="2"/>
  <c r="HU539" i="2" s="1"/>
  <c r="HV539" i="2" s="1"/>
  <c r="IE486" i="2"/>
  <c r="IG486" i="2"/>
  <c r="IS486" i="2"/>
  <c r="IT486" i="2"/>
  <c r="JB486" i="2"/>
  <c r="IV486" i="2"/>
  <c r="IZ486" i="2"/>
  <c r="JI486" i="2"/>
  <c r="JG486" i="2"/>
  <c r="JK486" i="2"/>
  <c r="IB486" i="2"/>
  <c r="JJ486" i="2"/>
  <c r="IX486" i="2"/>
  <c r="IJ486" i="2"/>
  <c r="IF486" i="2"/>
  <c r="IP486" i="2"/>
  <c r="IR486" i="2"/>
  <c r="IM486" i="2"/>
  <c r="JC486" i="2"/>
  <c r="IA486" i="2"/>
  <c r="JE486" i="2"/>
  <c r="IL486" i="2"/>
  <c r="JH486" i="2"/>
  <c r="IY486" i="2"/>
  <c r="ID486" i="2"/>
  <c r="IC486" i="2"/>
  <c r="IU486" i="2"/>
  <c r="II486" i="2"/>
  <c r="IO486" i="2"/>
  <c r="JA486" i="2"/>
  <c r="HX486" i="2"/>
  <c r="HZ486" i="2"/>
  <c r="IQ486" i="2"/>
  <c r="IK486" i="2"/>
  <c r="JF486" i="2"/>
  <c r="HY486" i="2"/>
  <c r="IN486" i="2"/>
  <c r="IH486" i="2"/>
  <c r="IW486" i="2"/>
  <c r="JD486" i="2"/>
  <c r="HV461" i="2"/>
  <c r="JH542" i="2"/>
  <c r="JA542" i="2"/>
  <c r="JC542" i="2"/>
  <c r="IZ542" i="2"/>
  <c r="IE542" i="2"/>
  <c r="IJ542" i="2"/>
  <c r="IF542" i="2"/>
  <c r="IN542" i="2"/>
  <c r="IR542" i="2"/>
  <c r="IQ542" i="2"/>
  <c r="JG542" i="2"/>
  <c r="IH542" i="2"/>
  <c r="JF542" i="2"/>
  <c r="IV542" i="2"/>
  <c r="ID542" i="2"/>
  <c r="JK542" i="2"/>
  <c r="IB542" i="2"/>
  <c r="IO542" i="2"/>
  <c r="IL542" i="2"/>
  <c r="HX542" i="2"/>
  <c r="IY542" i="2"/>
  <c r="IK542" i="2"/>
  <c r="IU542" i="2"/>
  <c r="JI542" i="2"/>
  <c r="HY542" i="2"/>
  <c r="IX542" i="2"/>
  <c r="IC542" i="2"/>
  <c r="II542" i="2"/>
  <c r="JE542" i="2"/>
  <c r="IT542" i="2"/>
  <c r="IP542" i="2"/>
  <c r="IG542" i="2"/>
  <c r="IA542" i="2"/>
  <c r="IM542" i="2"/>
  <c r="JB542" i="2"/>
  <c r="JD542" i="2"/>
  <c r="IW542" i="2"/>
  <c r="JJ542" i="2"/>
  <c r="IS542" i="2"/>
  <c r="HZ542" i="2"/>
  <c r="IG541" i="2"/>
  <c r="II541" i="2"/>
  <c r="IZ541" i="2"/>
  <c r="JA541" i="2"/>
  <c r="IP541" i="2"/>
  <c r="IJ541" i="2"/>
  <c r="IA541" i="2"/>
  <c r="JF541" i="2"/>
  <c r="IB541" i="2"/>
  <c r="IW541" i="2"/>
  <c r="IR541" i="2"/>
  <c r="JI541" i="2"/>
  <c r="JK541" i="2"/>
  <c r="HY541" i="2"/>
  <c r="IS541" i="2"/>
  <c r="IU541" i="2"/>
  <c r="IN541" i="2"/>
  <c r="JJ541" i="2"/>
  <c r="JG541" i="2"/>
  <c r="IT541" i="2"/>
  <c r="JC541" i="2"/>
  <c r="IH541" i="2"/>
  <c r="IF541" i="2"/>
  <c r="JH541" i="2"/>
  <c r="IQ541" i="2"/>
  <c r="IO541" i="2"/>
  <c r="JE541" i="2"/>
  <c r="IM541" i="2"/>
  <c r="HX541" i="2"/>
  <c r="JD541" i="2"/>
  <c r="IL541" i="2"/>
  <c r="IE541" i="2"/>
  <c r="IC541" i="2"/>
  <c r="HZ541" i="2"/>
  <c r="IV541" i="2"/>
  <c r="IX541" i="2"/>
  <c r="IK541" i="2"/>
  <c r="JB541" i="2"/>
  <c r="IY541" i="2"/>
  <c r="ID541" i="2"/>
  <c r="HS381" i="2"/>
  <c r="HT381" i="2" s="1"/>
  <c r="HS393" i="2"/>
  <c r="HT393" i="2" s="1"/>
  <c r="HU354" i="2"/>
  <c r="HS328" i="2"/>
  <c r="HT328" i="2" s="1"/>
  <c r="HU306" i="2"/>
  <c r="HS379" i="2"/>
  <c r="HT379" i="2" s="1"/>
  <c r="HS356" i="2"/>
  <c r="HT356" i="2" s="1"/>
  <c r="HU401" i="2"/>
  <c r="HS325" i="2"/>
  <c r="HT325" i="2" s="1"/>
  <c r="HS367" i="2"/>
  <c r="HT367" i="2" s="1"/>
  <c r="HU307" i="2"/>
  <c r="HV307" i="2" s="1"/>
  <c r="HU370" i="2"/>
  <c r="HS333" i="2"/>
  <c r="HT333" i="2" s="1"/>
  <c r="HU398" i="2"/>
  <c r="HS349" i="2"/>
  <c r="HT349" i="2" s="1"/>
  <c r="HU402" i="2"/>
  <c r="HU309" i="2"/>
  <c r="HU360" i="2"/>
  <c r="HV360" i="2" s="1"/>
  <c r="HT304" i="2"/>
  <c r="HS320" i="2"/>
  <c r="HT320" i="2" s="1"/>
  <c r="HS342" i="2"/>
  <c r="HT342" i="2" s="1"/>
  <c r="HS332" i="2"/>
  <c r="HT332" i="2" s="1"/>
  <c r="HS399" i="2"/>
  <c r="HT399" i="2" s="1"/>
  <c r="IV475" i="2"/>
  <c r="IU475" i="2"/>
  <c r="JI475" i="2"/>
  <c r="JB475" i="2"/>
  <c r="JD475" i="2"/>
  <c r="II475" i="2"/>
  <c r="JA475" i="2"/>
  <c r="IE475" i="2"/>
  <c r="IX475" i="2"/>
  <c r="IC475" i="2"/>
  <c r="IY475" i="2"/>
  <c r="IO475" i="2"/>
  <c r="IM475" i="2"/>
  <c r="HY475" i="2"/>
  <c r="IR475" i="2"/>
  <c r="IA475" i="2"/>
  <c r="JK475" i="2"/>
  <c r="IJ475" i="2"/>
  <c r="IF475" i="2"/>
  <c r="JH475" i="2"/>
  <c r="IQ475" i="2"/>
  <c r="HZ475" i="2"/>
  <c r="IS475" i="2"/>
  <c r="IG475" i="2"/>
  <c r="IZ475" i="2"/>
  <c r="IW475" i="2"/>
  <c r="IT475" i="2"/>
  <c r="JF475" i="2"/>
  <c r="IK475" i="2"/>
  <c r="JJ475" i="2"/>
  <c r="IN475" i="2"/>
  <c r="IL475" i="2"/>
  <c r="IB475" i="2"/>
  <c r="HX475" i="2"/>
  <c r="IH475" i="2"/>
  <c r="ID475" i="2"/>
  <c r="JC475" i="2"/>
  <c r="JE475" i="2"/>
  <c r="JG475" i="2"/>
  <c r="IP475" i="2"/>
  <c r="C20" i="3"/>
  <c r="BP105" i="8"/>
  <c r="HV505" i="2"/>
  <c r="HU476" i="2"/>
  <c r="HV476" i="2" s="1"/>
  <c r="IR479" i="2"/>
  <c r="IK479" i="2"/>
  <c r="IO479" i="2"/>
  <c r="IW479" i="2"/>
  <c r="HZ479" i="2"/>
  <c r="JF479" i="2"/>
  <c r="ID479" i="2"/>
  <c r="II479" i="2"/>
  <c r="IF479" i="2"/>
  <c r="IX479" i="2"/>
  <c r="IA479" i="2"/>
  <c r="IV479" i="2"/>
  <c r="IC479" i="2"/>
  <c r="JD479" i="2"/>
  <c r="IS479" i="2"/>
  <c r="IQ479" i="2"/>
  <c r="IB479" i="2"/>
  <c r="IY479" i="2"/>
  <c r="JB479" i="2"/>
  <c r="JG479" i="2"/>
  <c r="IN479" i="2"/>
  <c r="IU479" i="2"/>
  <c r="IT479" i="2"/>
  <c r="JA479" i="2"/>
  <c r="JI479" i="2"/>
  <c r="JK479" i="2"/>
  <c r="IE479" i="2"/>
  <c r="HX479" i="2"/>
  <c r="IZ479" i="2"/>
  <c r="JH479" i="2"/>
  <c r="IP479" i="2"/>
  <c r="IM479" i="2"/>
  <c r="IJ479" i="2"/>
  <c r="JC479" i="2"/>
  <c r="IL479" i="2"/>
  <c r="HY479" i="2"/>
  <c r="JE479" i="2"/>
  <c r="JJ479" i="2"/>
  <c r="IG479" i="2"/>
  <c r="IH479" i="2"/>
  <c r="HV509" i="2"/>
  <c r="IB514" i="2"/>
  <c r="II514" i="2"/>
  <c r="IS514" i="2"/>
  <c r="HY514" i="2"/>
  <c r="IO514" i="2"/>
  <c r="IK514" i="2"/>
  <c r="ID514" i="2"/>
  <c r="IX514" i="2"/>
  <c r="JC514" i="2"/>
  <c r="JK514" i="2"/>
  <c r="IZ514" i="2"/>
  <c r="JE514" i="2"/>
  <c r="IR514" i="2"/>
  <c r="IQ514" i="2"/>
  <c r="IN514" i="2"/>
  <c r="IE514" i="2"/>
  <c r="IA514" i="2"/>
  <c r="IF514" i="2"/>
  <c r="JA514" i="2"/>
  <c r="IW514" i="2"/>
  <c r="IM514" i="2"/>
  <c r="JI514" i="2"/>
  <c r="JG514" i="2"/>
  <c r="IT514" i="2"/>
  <c r="JD514" i="2"/>
  <c r="JB514" i="2"/>
  <c r="IG514" i="2"/>
  <c r="IV514" i="2"/>
  <c r="JH514" i="2"/>
  <c r="JJ514" i="2"/>
  <c r="IY514" i="2"/>
  <c r="HX514" i="2"/>
  <c r="IH514" i="2"/>
  <c r="HZ514" i="2"/>
  <c r="IU514" i="2"/>
  <c r="IJ514" i="2"/>
  <c r="IC514" i="2"/>
  <c r="IP514" i="2"/>
  <c r="JF514" i="2"/>
  <c r="IL514" i="2"/>
  <c r="HY552" i="2"/>
  <c r="II552" i="2"/>
  <c r="IU552" i="2"/>
  <c r="JA552" i="2"/>
  <c r="IX552" i="2"/>
  <c r="JD552" i="2"/>
  <c r="JC552" i="2"/>
  <c r="IC552" i="2"/>
  <c r="IO552" i="2"/>
  <c r="IE552" i="2"/>
  <c r="JF552" i="2"/>
  <c r="IH552" i="2"/>
  <c r="ID552" i="2"/>
  <c r="IB552" i="2"/>
  <c r="JK552" i="2"/>
  <c r="IR552" i="2"/>
  <c r="IK552" i="2"/>
  <c r="HX552" i="2"/>
  <c r="IF552" i="2"/>
  <c r="HZ552" i="2"/>
  <c r="IP552" i="2"/>
  <c r="IZ552" i="2"/>
  <c r="IM552" i="2"/>
  <c r="IT552" i="2"/>
  <c r="JJ552" i="2"/>
  <c r="IW552" i="2"/>
  <c r="IN552" i="2"/>
  <c r="IJ552" i="2"/>
  <c r="JH552" i="2"/>
  <c r="JG552" i="2"/>
  <c r="JI552" i="2"/>
  <c r="IA552" i="2"/>
  <c r="IS552" i="2"/>
  <c r="IY552" i="2"/>
  <c r="IQ552" i="2"/>
  <c r="JB552" i="2"/>
  <c r="IG552" i="2"/>
  <c r="IL552" i="2"/>
  <c r="JE552" i="2"/>
  <c r="IV552" i="2"/>
  <c r="HV554" i="2"/>
  <c r="HU494" i="2"/>
  <c r="HV494" i="2" s="1"/>
  <c r="HU536" i="2"/>
  <c r="HV536" i="2" s="1"/>
  <c r="HT531" i="2"/>
  <c r="HU531" i="2" s="1"/>
  <c r="HS374" i="2"/>
  <c r="HT374" i="2" s="1"/>
  <c r="HS348" i="2"/>
  <c r="HT348" i="2" s="1"/>
  <c r="HS388" i="2"/>
  <c r="HT388" i="2" s="1"/>
  <c r="HS357" i="2"/>
  <c r="HT357" i="2" s="1"/>
  <c r="HS371" i="2"/>
  <c r="HT371" i="2" s="1"/>
  <c r="HS380" i="2"/>
  <c r="HT380" i="2" s="1"/>
  <c r="HU369" i="2"/>
  <c r="HV369" i="2" s="1"/>
  <c r="HW369" i="2" s="1"/>
  <c r="HS377" i="2"/>
  <c r="HT377" i="2" s="1"/>
  <c r="HU322" i="2"/>
  <c r="HV322" i="2" s="1"/>
  <c r="HS308" i="2"/>
  <c r="HT308" i="2" s="1"/>
  <c r="HS391" i="2"/>
  <c r="HT391" i="2" s="1"/>
  <c r="HS337" i="2"/>
  <c r="HT337" i="2" s="1"/>
  <c r="HS386" i="2"/>
  <c r="HT386" i="2" s="1"/>
  <c r="HS310" i="2"/>
  <c r="HT310" i="2" s="1"/>
  <c r="HS385" i="2"/>
  <c r="HT385" i="2" s="1"/>
  <c r="HS350" i="2"/>
  <c r="HT350" i="2" s="1"/>
  <c r="HS347" i="2"/>
  <c r="HT347" i="2" s="1"/>
  <c r="HU397" i="2"/>
  <c r="HS364" i="2"/>
  <c r="HT364" i="2" s="1"/>
  <c r="HS311" i="2"/>
  <c r="HT311" i="2" s="1"/>
  <c r="HU336" i="2"/>
  <c r="HV336" i="2" s="1"/>
  <c r="HW336" i="2" s="1"/>
  <c r="HX336" i="2" s="1"/>
  <c r="IN540" i="2"/>
  <c r="JE540" i="2"/>
  <c r="IE540" i="2"/>
  <c r="IC540" i="2"/>
  <c r="JC540" i="2"/>
  <c r="JF540" i="2"/>
  <c r="JA540" i="2"/>
  <c r="IS540" i="2"/>
  <c r="IG540" i="2"/>
  <c r="JK540" i="2"/>
  <c r="IB540" i="2"/>
  <c r="IH540" i="2"/>
  <c r="IU540" i="2"/>
  <c r="IT540" i="2"/>
  <c r="IA540" i="2"/>
  <c r="ID540" i="2"/>
  <c r="II540" i="2"/>
  <c r="IO540" i="2"/>
  <c r="IX540" i="2"/>
  <c r="HX540" i="2"/>
  <c r="IZ540" i="2"/>
  <c r="IW540" i="2"/>
  <c r="IR540" i="2"/>
  <c r="JB540" i="2"/>
  <c r="IY540" i="2"/>
  <c r="JJ540" i="2"/>
  <c r="IP540" i="2"/>
  <c r="IM540" i="2"/>
  <c r="IK540" i="2"/>
  <c r="JI540" i="2"/>
  <c r="JD540" i="2"/>
  <c r="IQ540" i="2"/>
  <c r="IL540" i="2"/>
  <c r="IJ540" i="2"/>
  <c r="IF540" i="2"/>
  <c r="HZ540" i="2"/>
  <c r="JH540" i="2"/>
  <c r="IV540" i="2"/>
  <c r="JG540" i="2"/>
  <c r="HY540" i="2"/>
  <c r="HT508" i="2"/>
  <c r="HU508" i="2" s="1"/>
  <c r="HV527" i="2"/>
  <c r="HU500" i="2"/>
  <c r="HV500" i="2" s="1"/>
  <c r="IB477" i="2"/>
  <c r="IU477" i="2"/>
  <c r="II477" i="2"/>
  <c r="JH477" i="2"/>
  <c r="IT477" i="2"/>
  <c r="JC477" i="2"/>
  <c r="IL477" i="2"/>
  <c r="IH477" i="2"/>
  <c r="JG477" i="2"/>
  <c r="IS477" i="2"/>
  <c r="IG477" i="2"/>
  <c r="IC477" i="2"/>
  <c r="IM477" i="2"/>
  <c r="IE477" i="2"/>
  <c r="JF477" i="2"/>
  <c r="IZ477" i="2"/>
  <c r="IY477" i="2"/>
  <c r="IA477" i="2"/>
  <c r="IF477" i="2"/>
  <c r="HZ477" i="2"/>
  <c r="JA477" i="2"/>
  <c r="IK477" i="2"/>
  <c r="JD477" i="2"/>
  <c r="ID477" i="2"/>
  <c r="IW477" i="2"/>
  <c r="IN477" i="2"/>
  <c r="JE477" i="2"/>
  <c r="IX477" i="2"/>
  <c r="IV477" i="2"/>
  <c r="JI477" i="2"/>
  <c r="IQ477" i="2"/>
  <c r="JK477" i="2"/>
  <c r="HY477" i="2"/>
  <c r="IJ477" i="2"/>
  <c r="IP477" i="2"/>
  <c r="HX477" i="2"/>
  <c r="JJ477" i="2"/>
  <c r="JB477" i="2"/>
  <c r="IR477" i="2"/>
  <c r="IO477" i="2"/>
  <c r="IF503" i="2"/>
  <c r="ID503" i="2"/>
  <c r="IY503" i="2"/>
  <c r="JG503" i="2"/>
  <c r="IC503" i="2"/>
  <c r="IM503" i="2"/>
  <c r="IU503" i="2"/>
  <c r="IV503" i="2"/>
  <c r="IE503" i="2"/>
  <c r="IH503" i="2"/>
  <c r="IN503" i="2"/>
  <c r="JC503" i="2"/>
  <c r="IZ503" i="2"/>
  <c r="JE503" i="2"/>
  <c r="JI503" i="2"/>
  <c r="IO503" i="2"/>
  <c r="HX503" i="2"/>
  <c r="JD503" i="2"/>
  <c r="IL503" i="2"/>
  <c r="IJ503" i="2"/>
  <c r="JK503" i="2"/>
  <c r="IX503" i="2"/>
  <c r="IP503" i="2"/>
  <c r="IQ503" i="2"/>
  <c r="IS503" i="2"/>
  <c r="IA503" i="2"/>
  <c r="JF503" i="2"/>
  <c r="JH503" i="2"/>
  <c r="HZ503" i="2"/>
  <c r="IT503" i="2"/>
  <c r="JB503" i="2"/>
  <c r="IG503" i="2"/>
  <c r="HY503" i="2"/>
  <c r="JA503" i="2"/>
  <c r="II503" i="2"/>
  <c r="JJ503" i="2"/>
  <c r="IK503" i="2"/>
  <c r="IB503" i="2"/>
  <c r="IR503" i="2"/>
  <c r="IW503" i="2"/>
  <c r="HT555" i="2"/>
  <c r="HU555" i="2" s="1"/>
  <c r="GG257" i="2" l="1"/>
  <c r="J20" i="3" s="1"/>
  <c r="GG256" i="2"/>
  <c r="GG255" i="2"/>
  <c r="GL255" i="2"/>
  <c r="GP256" i="2"/>
  <c r="GE256" i="2"/>
  <c r="BQ90" i="8"/>
  <c r="BT90" i="8"/>
  <c r="BX90" i="8"/>
  <c r="BY90" i="8"/>
  <c r="BR90" i="8"/>
  <c r="BV90" i="8"/>
  <c r="BW90" i="8"/>
  <c r="BP90" i="8"/>
  <c r="BS90" i="8"/>
  <c r="BU90" i="8"/>
  <c r="GJ256" i="2"/>
  <c r="GJ259" i="2"/>
  <c r="GJ257" i="2"/>
  <c r="E21" i="3" s="1"/>
  <c r="AD15" i="7" s="1"/>
  <c r="GJ258" i="2"/>
  <c r="GJ255" i="2"/>
  <c r="GB258" i="2"/>
  <c r="GB256" i="2"/>
  <c r="GB259" i="2"/>
  <c r="GB257" i="2"/>
  <c r="E20" i="3" s="1"/>
  <c r="AD14" i="7" s="1"/>
  <c r="GB255" i="2"/>
  <c r="BM26" i="8"/>
  <c r="HB176" i="2"/>
  <c r="F155" i="3"/>
  <c r="HC176" i="2"/>
  <c r="HA176" i="2"/>
  <c r="GI258" i="2"/>
  <c r="GI259" i="2"/>
  <c r="GI256" i="2"/>
  <c r="GI257" i="2"/>
  <c r="GI255" i="2"/>
  <c r="GS259" i="2"/>
  <c r="GS257" i="2"/>
  <c r="F22" i="3" s="1"/>
  <c r="AE16" i="7" s="1"/>
  <c r="GS258" i="2"/>
  <c r="GC255" i="2"/>
  <c r="GC259" i="2"/>
  <c r="GC257" i="2"/>
  <c r="F20" i="3" s="1"/>
  <c r="AE14" i="7" s="1"/>
  <c r="GC256" i="2"/>
  <c r="GC258" i="2"/>
  <c r="HC236" i="2"/>
  <c r="HB236" i="2"/>
  <c r="BM86" i="8"/>
  <c r="HA236" i="2"/>
  <c r="F123" i="3"/>
  <c r="HB223" i="2"/>
  <c r="HC223" i="2"/>
  <c r="BM73" i="8"/>
  <c r="F89" i="3"/>
  <c r="HA223" i="2"/>
  <c r="HB228" i="2"/>
  <c r="F146" i="3"/>
  <c r="HC228" i="2"/>
  <c r="BM78" i="8"/>
  <c r="HA228" i="2"/>
  <c r="BS24" i="8"/>
  <c r="BY24" i="8"/>
  <c r="BW24" i="8"/>
  <c r="BU24" i="8"/>
  <c r="BQ24" i="8"/>
  <c r="BT24" i="8"/>
  <c r="BX24" i="8"/>
  <c r="BR24" i="8"/>
  <c r="BV24" i="8"/>
  <c r="BP24" i="8"/>
  <c r="HC187" i="2"/>
  <c r="BM37" i="8"/>
  <c r="HA187" i="2"/>
  <c r="HB187" i="2"/>
  <c r="F64" i="3"/>
  <c r="F129" i="3"/>
  <c r="HB252" i="2"/>
  <c r="HC252" i="2"/>
  <c r="HA252" i="2"/>
  <c r="BM102" i="8"/>
  <c r="BV47" i="8"/>
  <c r="BX47" i="8"/>
  <c r="BQ47" i="8"/>
  <c r="BW47" i="8"/>
  <c r="BR47" i="8"/>
  <c r="BT47" i="8"/>
  <c r="BP47" i="8"/>
  <c r="BU47" i="8"/>
  <c r="BS47" i="8"/>
  <c r="BY47" i="8"/>
  <c r="BM84" i="8"/>
  <c r="HB234" i="2"/>
  <c r="HC234" i="2"/>
  <c r="HA234" i="2"/>
  <c r="F70" i="3"/>
  <c r="BM63" i="8"/>
  <c r="HA213" i="2"/>
  <c r="HB213" i="2"/>
  <c r="HC213" i="2"/>
  <c r="F114" i="3"/>
  <c r="F140" i="3"/>
  <c r="HC233" i="2"/>
  <c r="HA233" i="2"/>
  <c r="BM83" i="8"/>
  <c r="HB233" i="2"/>
  <c r="F159" i="3"/>
  <c r="HA238" i="2"/>
  <c r="BM88" i="8"/>
  <c r="HB238" i="2"/>
  <c r="HC238" i="2"/>
  <c r="HB226" i="2"/>
  <c r="HC226" i="2"/>
  <c r="BM76" i="8"/>
  <c r="HA226" i="2"/>
  <c r="F128" i="3"/>
  <c r="BT43" i="8"/>
  <c r="BR43" i="8"/>
  <c r="BQ43" i="8"/>
  <c r="BU43" i="8"/>
  <c r="BY43" i="8"/>
  <c r="BW43" i="8"/>
  <c r="BX43" i="8"/>
  <c r="BS43" i="8"/>
  <c r="BV43" i="8"/>
  <c r="BP43" i="8"/>
  <c r="BU70" i="8"/>
  <c r="BV70" i="8"/>
  <c r="BS70" i="8"/>
  <c r="BQ70" i="8"/>
  <c r="BR70" i="8"/>
  <c r="BP70" i="8"/>
  <c r="BW70" i="8"/>
  <c r="BY70" i="8"/>
  <c r="BX70" i="8"/>
  <c r="BT70" i="8"/>
  <c r="HB200" i="2"/>
  <c r="HC200" i="2"/>
  <c r="F90" i="3"/>
  <c r="HA200" i="2"/>
  <c r="BM50" i="8"/>
  <c r="BM92" i="8"/>
  <c r="HA242" i="2"/>
  <c r="F154" i="3"/>
  <c r="HB242" i="2"/>
  <c r="HC242" i="2"/>
  <c r="F107" i="3"/>
  <c r="HA203" i="2"/>
  <c r="BM53" i="8"/>
  <c r="HB203" i="2"/>
  <c r="HC203" i="2"/>
  <c r="HB244" i="2"/>
  <c r="BM94" i="8"/>
  <c r="HC244" i="2"/>
  <c r="HA244" i="2"/>
  <c r="HA185" i="2"/>
  <c r="HB185" i="2"/>
  <c r="F163" i="3"/>
  <c r="HC185" i="2"/>
  <c r="BM35" i="8"/>
  <c r="HA250" i="2"/>
  <c r="F87" i="3"/>
  <c r="BM100" i="8"/>
  <c r="HB250" i="2"/>
  <c r="HC250" i="2"/>
  <c r="BS91" i="8"/>
  <c r="BX91" i="8"/>
  <c r="BT91" i="8"/>
  <c r="BQ91" i="8"/>
  <c r="BP91" i="8"/>
  <c r="BY91" i="8"/>
  <c r="BW91" i="8"/>
  <c r="BR91" i="8"/>
  <c r="BV91" i="8"/>
  <c r="BU91" i="8"/>
  <c r="BR25" i="8"/>
  <c r="BS25" i="8"/>
  <c r="BX25" i="8"/>
  <c r="BU25" i="8"/>
  <c r="BV25" i="8"/>
  <c r="BP25" i="8"/>
  <c r="BW25" i="8"/>
  <c r="BT25" i="8"/>
  <c r="BY25" i="8"/>
  <c r="BQ25" i="8"/>
  <c r="GK255" i="2"/>
  <c r="GK257" i="2"/>
  <c r="F21" i="3" s="1"/>
  <c r="AE15" i="7" s="1"/>
  <c r="GK259" i="2"/>
  <c r="GK256" i="2"/>
  <c r="GK258" i="2"/>
  <c r="GH256" i="2"/>
  <c r="GH258" i="2"/>
  <c r="GG259" i="2"/>
  <c r="GN258" i="2"/>
  <c r="GN257" i="2"/>
  <c r="I21" i="3" s="1"/>
  <c r="AH15" i="7" s="1"/>
  <c r="GN256" i="2"/>
  <c r="GN259" i="2"/>
  <c r="GN255" i="2"/>
  <c r="GV259" i="2"/>
  <c r="GV256" i="2"/>
  <c r="GV258" i="2"/>
  <c r="GV257" i="2"/>
  <c r="I22" i="3" s="1"/>
  <c r="AH16" i="7" s="1"/>
  <c r="GV255" i="2"/>
  <c r="FZ258" i="2"/>
  <c r="FZ256" i="2"/>
  <c r="FZ255" i="2"/>
  <c r="BS27" i="8"/>
  <c r="BW27" i="8"/>
  <c r="BY27" i="8"/>
  <c r="BQ27" i="8"/>
  <c r="BT27" i="8"/>
  <c r="BU27" i="8"/>
  <c r="BR27" i="8"/>
  <c r="BX27" i="8"/>
  <c r="BV27" i="8"/>
  <c r="BP27" i="8"/>
  <c r="HB247" i="2"/>
  <c r="HA247" i="2"/>
  <c r="BM97" i="8"/>
  <c r="HC247" i="2"/>
  <c r="F147" i="3"/>
  <c r="HB218" i="2"/>
  <c r="BM68" i="8"/>
  <c r="HC218" i="2"/>
  <c r="HA218" i="2"/>
  <c r="F79" i="3"/>
  <c r="HC214" i="2"/>
  <c r="F120" i="3"/>
  <c r="HA214" i="2"/>
  <c r="HB214" i="2"/>
  <c r="BM64" i="8"/>
  <c r="BW60" i="8"/>
  <c r="BQ60" i="8"/>
  <c r="BX60" i="8"/>
  <c r="BV60" i="8"/>
  <c r="BY60" i="8"/>
  <c r="BP60" i="8"/>
  <c r="BU60" i="8"/>
  <c r="BS60" i="8"/>
  <c r="BR60" i="8"/>
  <c r="BT60" i="8"/>
  <c r="HA225" i="2"/>
  <c r="HB225" i="2"/>
  <c r="BM75" i="8"/>
  <c r="HC225" i="2"/>
  <c r="F67" i="3"/>
  <c r="HC251" i="2"/>
  <c r="F117" i="3"/>
  <c r="HA251" i="2"/>
  <c r="BM101" i="8"/>
  <c r="HB251" i="2"/>
  <c r="HB204" i="2"/>
  <c r="HC204" i="2"/>
  <c r="BM54" i="8"/>
  <c r="HA204" i="2"/>
  <c r="F74" i="3"/>
  <c r="HC222" i="2"/>
  <c r="HA222" i="2"/>
  <c r="HB222" i="2"/>
  <c r="BM72" i="8"/>
  <c r="F133" i="3"/>
  <c r="BQ61" i="8"/>
  <c r="BX61" i="8"/>
  <c r="BS61" i="8"/>
  <c r="BY61" i="8"/>
  <c r="BR61" i="8"/>
  <c r="BV61" i="8"/>
  <c r="BP61" i="8"/>
  <c r="BT61" i="8"/>
  <c r="BU61" i="8"/>
  <c r="BW61" i="8"/>
  <c r="HC188" i="2"/>
  <c r="BM38" i="8"/>
  <c r="HB188" i="2"/>
  <c r="F110" i="3"/>
  <c r="HA188" i="2"/>
  <c r="BQ36" i="8"/>
  <c r="BR36" i="8"/>
  <c r="BV36" i="8"/>
  <c r="BP36" i="8"/>
  <c r="BS36" i="8"/>
  <c r="BU36" i="8"/>
  <c r="BX36" i="8"/>
  <c r="BW36" i="8"/>
  <c r="BY36" i="8"/>
  <c r="BT36" i="8"/>
  <c r="BY49" i="8"/>
  <c r="BX49" i="8"/>
  <c r="BV49" i="8"/>
  <c r="BR49" i="8"/>
  <c r="BQ49" i="8"/>
  <c r="BS49" i="8"/>
  <c r="BP49" i="8"/>
  <c r="BU49" i="8"/>
  <c r="BW49" i="8"/>
  <c r="BT49" i="8"/>
  <c r="BT31" i="8"/>
  <c r="BY31" i="8"/>
  <c r="BX31" i="8"/>
  <c r="BS31" i="8"/>
  <c r="BP31" i="8"/>
  <c r="BR31" i="8"/>
  <c r="BV31" i="8"/>
  <c r="BU31" i="8"/>
  <c r="BQ31" i="8"/>
  <c r="BW31" i="8"/>
  <c r="F142" i="3"/>
  <c r="HC201" i="2"/>
  <c r="BM51" i="8"/>
  <c r="HA201" i="2"/>
  <c r="HB201" i="2"/>
  <c r="HC224" i="2"/>
  <c r="BM74" i="8"/>
  <c r="HA224" i="2"/>
  <c r="HB224" i="2"/>
  <c r="F161" i="3"/>
  <c r="HC191" i="2"/>
  <c r="HA191" i="2"/>
  <c r="HB191" i="2"/>
  <c r="BM41" i="8"/>
  <c r="HC184" i="2"/>
  <c r="BM34" i="8"/>
  <c r="HA184" i="2"/>
  <c r="HB184" i="2"/>
  <c r="F121" i="3"/>
  <c r="GQ259" i="2"/>
  <c r="GQ255" i="2"/>
  <c r="GQ257" i="2"/>
  <c r="GQ258" i="2"/>
  <c r="GQ256" i="2"/>
  <c r="GR259" i="2"/>
  <c r="GR255" i="2"/>
  <c r="GR258" i="2"/>
  <c r="GR257" i="2"/>
  <c r="E22" i="3" s="1"/>
  <c r="AD16" i="7" s="1"/>
  <c r="GR256" i="2"/>
  <c r="GT255" i="2"/>
  <c r="GD258" i="2"/>
  <c r="GD256" i="2"/>
  <c r="GD257" i="2"/>
  <c r="G20" i="3" s="1"/>
  <c r="AF14" i="7" s="1"/>
  <c r="GD259" i="2"/>
  <c r="GD255" i="2"/>
  <c r="GO255" i="2"/>
  <c r="GO259" i="2"/>
  <c r="GO257" i="2"/>
  <c r="J21" i="3" s="1"/>
  <c r="GO256" i="2"/>
  <c r="GO258" i="2"/>
  <c r="GW255" i="2"/>
  <c r="GW258" i="2"/>
  <c r="GW257" i="2"/>
  <c r="J22" i="3" s="1"/>
  <c r="HB189" i="2"/>
  <c r="HC189" i="2"/>
  <c r="BM39" i="8"/>
  <c r="HA189" i="2"/>
  <c r="F112" i="3"/>
  <c r="HB198" i="2"/>
  <c r="BM48" i="8"/>
  <c r="F86" i="3"/>
  <c r="HC198" i="2"/>
  <c r="HA198" i="2"/>
  <c r="BP62" i="8"/>
  <c r="BY62" i="8"/>
  <c r="BR62" i="8"/>
  <c r="BS62" i="8"/>
  <c r="BT62" i="8"/>
  <c r="BQ62" i="8"/>
  <c r="BV62" i="8"/>
  <c r="BX62" i="8"/>
  <c r="BW62" i="8"/>
  <c r="BU62" i="8"/>
  <c r="BR55" i="8"/>
  <c r="BU55" i="8"/>
  <c r="BT55" i="8"/>
  <c r="BP55" i="8"/>
  <c r="BV55" i="8"/>
  <c r="BS55" i="8"/>
  <c r="BY55" i="8"/>
  <c r="BW55" i="8"/>
  <c r="BX55" i="8"/>
  <c r="BQ55" i="8"/>
  <c r="BU58" i="8"/>
  <c r="BY58" i="8"/>
  <c r="BS58" i="8"/>
  <c r="BP58" i="8"/>
  <c r="BX58" i="8"/>
  <c r="BQ58" i="8"/>
  <c r="BT58" i="8"/>
  <c r="BV58" i="8"/>
  <c r="BR58" i="8"/>
  <c r="BW58" i="8"/>
  <c r="BR56" i="8"/>
  <c r="BP56" i="8"/>
  <c r="BU56" i="8"/>
  <c r="BQ56" i="8"/>
  <c r="BY56" i="8"/>
  <c r="BX56" i="8"/>
  <c r="BS56" i="8"/>
  <c r="BT56" i="8"/>
  <c r="BW56" i="8"/>
  <c r="BV56" i="8"/>
  <c r="HA245" i="2"/>
  <c r="BM95" i="8"/>
  <c r="HB245" i="2"/>
  <c r="HC245" i="2"/>
  <c r="F135" i="3"/>
  <c r="F68" i="3"/>
  <c r="BT42" i="8"/>
  <c r="BR42" i="8"/>
  <c r="BW42" i="8"/>
  <c r="BP42" i="8"/>
  <c r="BX42" i="8"/>
  <c r="BS42" i="8"/>
  <c r="BV42" i="8"/>
  <c r="BU42" i="8"/>
  <c r="BY42" i="8"/>
  <c r="BQ42" i="8"/>
  <c r="BW71" i="8"/>
  <c r="BQ71" i="8"/>
  <c r="BX71" i="8"/>
  <c r="BS71" i="8"/>
  <c r="BY71" i="8"/>
  <c r="BP71" i="8"/>
  <c r="BT71" i="8"/>
  <c r="BU71" i="8"/>
  <c r="BR71" i="8"/>
  <c r="BV71" i="8"/>
  <c r="BP32" i="8"/>
  <c r="BV32" i="8"/>
  <c r="BY32" i="8"/>
  <c r="BW32" i="8"/>
  <c r="BS32" i="8"/>
  <c r="BQ32" i="8"/>
  <c r="BX32" i="8"/>
  <c r="BU32" i="8"/>
  <c r="BT32" i="8"/>
  <c r="BR32" i="8"/>
  <c r="HA183" i="2"/>
  <c r="BM33" i="8"/>
  <c r="HB183" i="2"/>
  <c r="HC183" i="2"/>
  <c r="F139" i="3"/>
  <c r="BM46" i="8"/>
  <c r="HC196" i="2"/>
  <c r="HA196" i="2"/>
  <c r="F98" i="3"/>
  <c r="HB196" i="2"/>
  <c r="F97" i="3"/>
  <c r="HA230" i="2"/>
  <c r="HB230" i="2"/>
  <c r="BM80" i="8"/>
  <c r="HC230" i="2"/>
  <c r="HC180" i="2"/>
  <c r="BM30" i="8"/>
  <c r="HA180" i="2"/>
  <c r="HB180" i="2"/>
  <c r="F93" i="3"/>
  <c r="HC229" i="2"/>
  <c r="HB229" i="2"/>
  <c r="BM79" i="8"/>
  <c r="HA229" i="2"/>
  <c r="F82" i="3"/>
  <c r="BW67" i="8"/>
  <c r="BX67" i="8"/>
  <c r="BY67" i="8"/>
  <c r="BR67" i="8"/>
  <c r="BV67" i="8"/>
  <c r="BQ67" i="8"/>
  <c r="BP67" i="8"/>
  <c r="BU67" i="8"/>
  <c r="BT67" i="8"/>
  <c r="BS67" i="8"/>
  <c r="GL256" i="2"/>
  <c r="GF258" i="2"/>
  <c r="GF257" i="2"/>
  <c r="I20" i="3" s="1"/>
  <c r="AH14" i="7" s="1"/>
  <c r="GF259" i="2"/>
  <c r="GF255" i="2"/>
  <c r="GF256" i="2"/>
  <c r="GA255" i="2"/>
  <c r="GA257" i="2"/>
  <c r="GA256" i="2"/>
  <c r="GA258" i="2"/>
  <c r="GA259" i="2"/>
  <c r="GP257" i="2"/>
  <c r="GP255" i="2"/>
  <c r="GU259" i="2"/>
  <c r="GU255" i="2"/>
  <c r="GU256" i="2"/>
  <c r="GU258" i="2"/>
  <c r="GU257" i="2"/>
  <c r="H22" i="3" s="1"/>
  <c r="AG16" i="7" s="1"/>
  <c r="GE259" i="2"/>
  <c r="GM257" i="2"/>
  <c r="H21" i="3" s="1"/>
  <c r="AG15" i="7" s="1"/>
  <c r="GM256" i="2"/>
  <c r="GM255" i="2"/>
  <c r="BR40" i="8"/>
  <c r="BY40" i="8"/>
  <c r="BS40" i="8"/>
  <c r="BP40" i="8"/>
  <c r="BV40" i="8"/>
  <c r="BT40" i="8"/>
  <c r="BU40" i="8"/>
  <c r="BX40" i="8"/>
  <c r="BQ40" i="8"/>
  <c r="BW40" i="8"/>
  <c r="BW82" i="8"/>
  <c r="BX82" i="8"/>
  <c r="BS82" i="8"/>
  <c r="BT82" i="8"/>
  <c r="BV82" i="8"/>
  <c r="BU82" i="8"/>
  <c r="BR82" i="8"/>
  <c r="BQ82" i="8"/>
  <c r="BY82" i="8"/>
  <c r="BP82" i="8"/>
  <c r="HC202" i="2"/>
  <c r="F103" i="3"/>
  <c r="HB202" i="2"/>
  <c r="HA202" i="2"/>
  <c r="BM52" i="8"/>
  <c r="HA253" i="2"/>
  <c r="HC253" i="2"/>
  <c r="HB253" i="2"/>
  <c r="BM103" i="8"/>
  <c r="F148" i="3"/>
  <c r="GW259" i="2"/>
  <c r="HA246" i="2"/>
  <c r="F124" i="3"/>
  <c r="BM96" i="8"/>
  <c r="HB246" i="2"/>
  <c r="HC246" i="2"/>
  <c r="HA209" i="2"/>
  <c r="HB209" i="2"/>
  <c r="HC209" i="2"/>
  <c r="BM59" i="8"/>
  <c r="F104" i="3"/>
  <c r="HA249" i="2"/>
  <c r="BM99" i="8"/>
  <c r="HB249" i="2"/>
  <c r="F130" i="3"/>
  <c r="HC249" i="2"/>
  <c r="BT93" i="8"/>
  <c r="BQ93" i="8"/>
  <c r="BV93" i="8"/>
  <c r="BW93" i="8"/>
  <c r="BU93" i="8"/>
  <c r="BX93" i="8"/>
  <c r="BP93" i="8"/>
  <c r="BS93" i="8"/>
  <c r="BR93" i="8"/>
  <c r="BY93" i="8"/>
  <c r="BM29" i="8"/>
  <c r="HC179" i="2"/>
  <c r="HA179" i="2"/>
  <c r="F145" i="3"/>
  <c r="HB179" i="2"/>
  <c r="BM66" i="8"/>
  <c r="HC216" i="2"/>
  <c r="F109" i="3"/>
  <c r="HA216" i="2"/>
  <c r="HB216" i="2"/>
  <c r="HA215" i="2"/>
  <c r="BM65" i="8"/>
  <c r="HB215" i="2"/>
  <c r="F131" i="3"/>
  <c r="HC215" i="2"/>
  <c r="F152" i="3"/>
  <c r="HA195" i="2"/>
  <c r="BM45" i="8"/>
  <c r="HB195" i="2"/>
  <c r="HC195" i="2"/>
  <c r="BM87" i="8"/>
  <c r="HA237" i="2"/>
  <c r="F160" i="3"/>
  <c r="HB237" i="2"/>
  <c r="HC237" i="2"/>
  <c r="FZ259" i="2"/>
  <c r="HB178" i="2"/>
  <c r="HC178" i="2"/>
  <c r="HA178" i="2"/>
  <c r="BM28" i="8"/>
  <c r="F134" i="3"/>
  <c r="HB248" i="2"/>
  <c r="BM98" i="8"/>
  <c r="HC248" i="2"/>
  <c r="F113" i="3"/>
  <c r="HA248" i="2"/>
  <c r="F156" i="3"/>
  <c r="BM85" i="8"/>
  <c r="HC235" i="2"/>
  <c r="HA235" i="2"/>
  <c r="HA255" i="2" s="1"/>
  <c r="E25" i="3" s="1"/>
  <c r="S6" i="9" s="1"/>
  <c r="HB235" i="2"/>
  <c r="HA227" i="2"/>
  <c r="HB227" i="2"/>
  <c r="F119" i="3"/>
  <c r="HC227" i="2"/>
  <c r="BM77" i="8"/>
  <c r="IB474" i="2"/>
  <c r="IY480" i="2"/>
  <c r="JJ480" i="2"/>
  <c r="JF480" i="2"/>
  <c r="IL480" i="2"/>
  <c r="IV480" i="2"/>
  <c r="IO480" i="2"/>
  <c r="IV474" i="2"/>
  <c r="JC474" i="2"/>
  <c r="JI474" i="2"/>
  <c r="IA474" i="2"/>
  <c r="IC474" i="2"/>
  <c r="IZ474" i="2"/>
  <c r="IF474" i="2"/>
  <c r="IS474" i="2"/>
  <c r="IF543" i="2"/>
  <c r="IQ543" i="2"/>
  <c r="IU543" i="2"/>
  <c r="JB543" i="2"/>
  <c r="JH543" i="2"/>
  <c r="JI543" i="2"/>
  <c r="JG543" i="2"/>
  <c r="HZ543" i="2"/>
  <c r="IT543" i="2"/>
  <c r="IO543" i="2"/>
  <c r="JF543" i="2"/>
  <c r="IM543" i="2"/>
  <c r="IH543" i="2"/>
  <c r="IC543" i="2"/>
  <c r="IL543" i="2"/>
  <c r="IR543" i="2"/>
  <c r="JE543" i="2"/>
  <c r="C21" i="3"/>
  <c r="AB15" i="7" s="1"/>
  <c r="IK543" i="2"/>
  <c r="JA543" i="2"/>
  <c r="JD543" i="2"/>
  <c r="IV543" i="2"/>
  <c r="HX543" i="2"/>
  <c r="IW543" i="2"/>
  <c r="JK543" i="2"/>
  <c r="IS543" i="2"/>
  <c r="IP543" i="2"/>
  <c r="JC543" i="2"/>
  <c r="HY543" i="2"/>
  <c r="ID543" i="2"/>
  <c r="IZ543" i="2"/>
  <c r="IB543" i="2"/>
  <c r="IN543" i="2"/>
  <c r="IA543" i="2"/>
  <c r="II543" i="2"/>
  <c r="JJ543" i="2"/>
  <c r="IJ543" i="2"/>
  <c r="HX474" i="2"/>
  <c r="IU474" i="2"/>
  <c r="IL474" i="2"/>
  <c r="IE474" i="2"/>
  <c r="HZ474" i="2"/>
  <c r="IH474" i="2"/>
  <c r="IQ474" i="2"/>
  <c r="IJ474" i="2"/>
  <c r="ID474" i="2"/>
  <c r="IK474" i="2"/>
  <c r="JD474" i="2"/>
  <c r="IN474" i="2"/>
  <c r="JH474" i="2"/>
  <c r="IT474" i="2"/>
  <c r="JG474" i="2"/>
  <c r="JK474" i="2"/>
  <c r="JJ474" i="2"/>
  <c r="IR474" i="2"/>
  <c r="IM474" i="2"/>
  <c r="JF474" i="2"/>
  <c r="IX474" i="2"/>
  <c r="IG474" i="2"/>
  <c r="HY474" i="2"/>
  <c r="JE474" i="2"/>
  <c r="IY474" i="2"/>
  <c r="JA474" i="2"/>
  <c r="IW474" i="2"/>
  <c r="IP474" i="2"/>
  <c r="II474" i="2"/>
  <c r="IA462" i="2"/>
  <c r="JC462" i="2"/>
  <c r="IL462" i="2"/>
  <c r="JI462" i="2"/>
  <c r="IY462" i="2"/>
  <c r="IJ462" i="2"/>
  <c r="II462" i="2"/>
  <c r="IM462" i="2"/>
  <c r="IC462" i="2"/>
  <c r="IU462" i="2"/>
  <c r="IQ462" i="2"/>
  <c r="IN462" i="2"/>
  <c r="JH462" i="2"/>
  <c r="IW462" i="2"/>
  <c r="IE462" i="2"/>
  <c r="IV462" i="2"/>
  <c r="IX462" i="2"/>
  <c r="IF462" i="2"/>
  <c r="JA462" i="2"/>
  <c r="HY462" i="2"/>
  <c r="HZ462" i="2"/>
  <c r="IG462" i="2"/>
  <c r="JF462" i="2"/>
  <c r="IT462" i="2"/>
  <c r="JG462" i="2"/>
  <c r="JJ462" i="2"/>
  <c r="IH462" i="2"/>
  <c r="IK462" i="2"/>
  <c r="IR462" i="2"/>
  <c r="IZ480" i="2"/>
  <c r="IC480" i="2"/>
  <c r="IM480" i="2"/>
  <c r="JK480" i="2"/>
  <c r="HX480" i="2"/>
  <c r="IP480" i="2"/>
  <c r="IJ480" i="2"/>
  <c r="JH480" i="2"/>
  <c r="JE480" i="2"/>
  <c r="IT480" i="2"/>
  <c r="IB511" i="2"/>
  <c r="JE511" i="2"/>
  <c r="IY511" i="2"/>
  <c r="IU480" i="2"/>
  <c r="IB480" i="2"/>
  <c r="JD480" i="2"/>
  <c r="IQ480" i="2"/>
  <c r="HZ480" i="2"/>
  <c r="II480" i="2"/>
  <c r="IA480" i="2"/>
  <c r="IF480" i="2"/>
  <c r="HY480" i="2"/>
  <c r="IS480" i="2"/>
  <c r="IX480" i="2"/>
  <c r="IK480" i="2"/>
  <c r="IW480" i="2"/>
  <c r="ID480" i="2"/>
  <c r="IE480" i="2"/>
  <c r="JI480" i="2"/>
  <c r="JB480" i="2"/>
  <c r="IG480" i="2"/>
  <c r="IR480" i="2"/>
  <c r="II511" i="2"/>
  <c r="IS511" i="2"/>
  <c r="HZ511" i="2"/>
  <c r="IL511" i="2"/>
  <c r="IU511" i="2"/>
  <c r="IQ511" i="2"/>
  <c r="IN528" i="2"/>
  <c r="JB528" i="2"/>
  <c r="JB511" i="2"/>
  <c r="IA511" i="2"/>
  <c r="IH511" i="2"/>
  <c r="IM511" i="2"/>
  <c r="JH511" i="2"/>
  <c r="IC511" i="2"/>
  <c r="IP528" i="2"/>
  <c r="JF511" i="2"/>
  <c r="IF511" i="2"/>
  <c r="HX511" i="2"/>
  <c r="JK511" i="2"/>
  <c r="JD511" i="2"/>
  <c r="IR528" i="2"/>
  <c r="IQ484" i="2"/>
  <c r="IO484" i="2"/>
  <c r="JH484" i="2"/>
  <c r="IE484" i="2"/>
  <c r="JJ484" i="2"/>
  <c r="JF484" i="2"/>
  <c r="IM484" i="2"/>
  <c r="IF484" i="2"/>
  <c r="IL484" i="2"/>
  <c r="JE484" i="2"/>
  <c r="IS484" i="2"/>
  <c r="JK484" i="2"/>
  <c r="IN484" i="2"/>
  <c r="IV484" i="2"/>
  <c r="HZ484" i="2"/>
  <c r="IA484" i="2"/>
  <c r="ID484" i="2"/>
  <c r="HY484" i="2"/>
  <c r="II484" i="2"/>
  <c r="IK484" i="2"/>
  <c r="IJ484" i="2"/>
  <c r="IP484" i="2"/>
  <c r="JI484" i="2"/>
  <c r="IG484" i="2"/>
  <c r="JB484" i="2"/>
  <c r="IY484" i="2"/>
  <c r="IU484" i="2"/>
  <c r="IC484" i="2"/>
  <c r="IB484" i="2"/>
  <c r="IZ484" i="2"/>
  <c r="IT484" i="2"/>
  <c r="JA484" i="2"/>
  <c r="JD484" i="2"/>
  <c r="IR484" i="2"/>
  <c r="HX484" i="2"/>
  <c r="JC484" i="2"/>
  <c r="IH484" i="2"/>
  <c r="IW484" i="2"/>
  <c r="JG484" i="2"/>
  <c r="IX484" i="2"/>
  <c r="IB529" i="2"/>
  <c r="JJ528" i="2"/>
  <c r="IU528" i="2"/>
  <c r="IY529" i="2"/>
  <c r="IU529" i="2"/>
  <c r="JH528" i="2"/>
  <c r="IQ528" i="2"/>
  <c r="ID528" i="2"/>
  <c r="JB529" i="2"/>
  <c r="JF529" i="2"/>
  <c r="IB528" i="2"/>
  <c r="IS528" i="2"/>
  <c r="HZ528" i="2"/>
  <c r="IH528" i="2"/>
  <c r="IZ528" i="2"/>
  <c r="JE529" i="2"/>
  <c r="IE528" i="2"/>
  <c r="IW528" i="2"/>
  <c r="IG528" i="2"/>
  <c r="IJ528" i="2"/>
  <c r="IC528" i="2"/>
  <c r="IX529" i="2"/>
  <c r="IW529" i="2"/>
  <c r="HZ529" i="2"/>
  <c r="JK529" i="2"/>
  <c r="JC528" i="2"/>
  <c r="IA528" i="2"/>
  <c r="JI528" i="2"/>
  <c r="IY528" i="2"/>
  <c r="IF528" i="2"/>
  <c r="IV528" i="2"/>
  <c r="HX528" i="2"/>
  <c r="IL528" i="2"/>
  <c r="JA528" i="2"/>
  <c r="JE528" i="2"/>
  <c r="II529" i="2"/>
  <c r="IO529" i="2"/>
  <c r="IN529" i="2"/>
  <c r="IZ529" i="2"/>
  <c r="JF528" i="2"/>
  <c r="II528" i="2"/>
  <c r="JK528" i="2"/>
  <c r="JG528" i="2"/>
  <c r="JD528" i="2"/>
  <c r="IM528" i="2"/>
  <c r="IK528" i="2"/>
  <c r="HY528" i="2"/>
  <c r="IO528" i="2"/>
  <c r="JC529" i="2"/>
  <c r="IQ529" i="2"/>
  <c r="IA529" i="2"/>
  <c r="IC529" i="2"/>
  <c r="IJ529" i="2"/>
  <c r="IV529" i="2"/>
  <c r="JH529" i="2"/>
  <c r="ID529" i="2"/>
  <c r="HY529" i="2"/>
  <c r="IE529" i="2"/>
  <c r="IL529" i="2"/>
  <c r="IK529" i="2"/>
  <c r="IS529" i="2"/>
  <c r="IP529" i="2"/>
  <c r="JJ529" i="2"/>
  <c r="HY511" i="2"/>
  <c r="IO511" i="2"/>
  <c r="IE511" i="2"/>
  <c r="JA511" i="2"/>
  <c r="JI511" i="2"/>
  <c r="IK511" i="2"/>
  <c r="IZ511" i="2"/>
  <c r="IX511" i="2"/>
  <c r="IT511" i="2"/>
  <c r="JC511" i="2"/>
  <c r="JA523" i="2"/>
  <c r="HX529" i="2"/>
  <c r="JD529" i="2"/>
  <c r="IF529" i="2"/>
  <c r="IT529" i="2"/>
  <c r="IH529" i="2"/>
  <c r="JG529" i="2"/>
  <c r="IM529" i="2"/>
  <c r="IR529" i="2"/>
  <c r="JA529" i="2"/>
  <c r="IW511" i="2"/>
  <c r="IG511" i="2"/>
  <c r="JJ511" i="2"/>
  <c r="IJ511" i="2"/>
  <c r="JG511" i="2"/>
  <c r="IV511" i="2"/>
  <c r="IN511" i="2"/>
  <c r="IR511" i="2"/>
  <c r="IP511" i="2"/>
  <c r="IK507" i="2"/>
  <c r="JB507" i="2"/>
  <c r="JK507" i="2"/>
  <c r="IE507" i="2"/>
  <c r="JE507" i="2"/>
  <c r="IX507" i="2"/>
  <c r="HZ507" i="2"/>
  <c r="IL507" i="2"/>
  <c r="JC507" i="2"/>
  <c r="IJ507" i="2"/>
  <c r="JI507" i="2"/>
  <c r="IN507" i="2"/>
  <c r="IQ507" i="2"/>
  <c r="IR507" i="2"/>
  <c r="ID507" i="2"/>
  <c r="HY507" i="2"/>
  <c r="IP507" i="2"/>
  <c r="HX507" i="2"/>
  <c r="II507" i="2"/>
  <c r="IV507" i="2"/>
  <c r="IT507" i="2"/>
  <c r="IB507" i="2"/>
  <c r="IU507" i="2"/>
  <c r="JH507" i="2"/>
  <c r="IS507" i="2"/>
  <c r="IC507" i="2"/>
  <c r="IF507" i="2"/>
  <c r="JD507" i="2"/>
  <c r="IW507" i="2"/>
  <c r="JF507" i="2"/>
  <c r="JG507" i="2"/>
  <c r="IH507" i="2"/>
  <c r="JA507" i="2"/>
  <c r="IZ507" i="2"/>
  <c r="IG507" i="2"/>
  <c r="IO507" i="2"/>
  <c r="IA507" i="2"/>
  <c r="IM507" i="2"/>
  <c r="JJ507" i="2"/>
  <c r="IY507" i="2"/>
  <c r="IE499" i="2"/>
  <c r="IB499" i="2"/>
  <c r="IF499" i="2"/>
  <c r="IW499" i="2"/>
  <c r="IK499" i="2"/>
  <c r="JD499" i="2"/>
  <c r="IR499" i="2"/>
  <c r="IA499" i="2"/>
  <c r="IM499" i="2"/>
  <c r="IY499" i="2"/>
  <c r="IQ499" i="2"/>
  <c r="JF499" i="2"/>
  <c r="JE499" i="2"/>
  <c r="IC499" i="2"/>
  <c r="IZ499" i="2"/>
  <c r="IH499" i="2"/>
  <c r="JH499" i="2"/>
  <c r="JK499" i="2"/>
  <c r="IO499" i="2"/>
  <c r="IN499" i="2"/>
  <c r="HY499" i="2"/>
  <c r="HX499" i="2"/>
  <c r="IJ499" i="2"/>
  <c r="HZ499" i="2"/>
  <c r="JG499" i="2"/>
  <c r="IL499" i="2"/>
  <c r="IU499" i="2"/>
  <c r="JI499" i="2"/>
  <c r="IV499" i="2"/>
  <c r="IG499" i="2"/>
  <c r="JA499" i="2"/>
  <c r="IT499" i="2"/>
  <c r="IX499" i="2"/>
  <c r="JC499" i="2"/>
  <c r="II499" i="2"/>
  <c r="JJ499" i="2"/>
  <c r="JB499" i="2"/>
  <c r="ID499" i="2"/>
  <c r="IS499" i="2"/>
  <c r="IP499" i="2"/>
  <c r="IV523" i="2"/>
  <c r="JB523" i="2"/>
  <c r="IX523" i="2"/>
  <c r="IQ523" i="2"/>
  <c r="IM523" i="2"/>
  <c r="IO523" i="2"/>
  <c r="IZ523" i="2"/>
  <c r="II523" i="2"/>
  <c r="JG523" i="2"/>
  <c r="JF523" i="2"/>
  <c r="IN523" i="2"/>
  <c r="JE523" i="2"/>
  <c r="IS523" i="2"/>
  <c r="IC523" i="2"/>
  <c r="IW523" i="2"/>
  <c r="HY523" i="2"/>
  <c r="JD523" i="2"/>
  <c r="IE523" i="2"/>
  <c r="IY523" i="2"/>
  <c r="IJ523" i="2"/>
  <c r="IT523" i="2"/>
  <c r="IF523" i="2"/>
  <c r="JI523" i="2"/>
  <c r="ID523" i="2"/>
  <c r="HZ523" i="2"/>
  <c r="IB523" i="2"/>
  <c r="IR523" i="2"/>
  <c r="IH523" i="2"/>
  <c r="IA523" i="2"/>
  <c r="JJ523" i="2"/>
  <c r="JH523" i="2"/>
  <c r="IL523" i="2"/>
  <c r="IG523" i="2"/>
  <c r="IU523" i="2"/>
  <c r="JC523" i="2"/>
  <c r="IP523" i="2"/>
  <c r="IK523" i="2"/>
  <c r="HX523" i="2"/>
  <c r="IV493" i="2"/>
  <c r="IU493" i="2"/>
  <c r="ID493" i="2"/>
  <c r="JD493" i="2"/>
  <c r="IW493" i="2"/>
  <c r="JK493" i="2"/>
  <c r="IT493" i="2"/>
  <c r="IO493" i="2"/>
  <c r="II493" i="2"/>
  <c r="IZ493" i="2"/>
  <c r="IA493" i="2"/>
  <c r="IS493" i="2"/>
  <c r="IJ493" i="2"/>
  <c r="IF493" i="2"/>
  <c r="IN493" i="2"/>
  <c r="IG493" i="2"/>
  <c r="IK493" i="2"/>
  <c r="IH493" i="2"/>
  <c r="JB493" i="2"/>
  <c r="JH493" i="2"/>
  <c r="HZ493" i="2"/>
  <c r="IP493" i="2"/>
  <c r="JA493" i="2"/>
  <c r="IM493" i="2"/>
  <c r="IR493" i="2"/>
  <c r="IB493" i="2"/>
  <c r="IQ493" i="2"/>
  <c r="HY493" i="2"/>
  <c r="HX493" i="2"/>
  <c r="IL493" i="2"/>
  <c r="JE493" i="2"/>
  <c r="JG493" i="2"/>
  <c r="IY493" i="2"/>
  <c r="IC493" i="2"/>
  <c r="JF493" i="2"/>
  <c r="IX493" i="2"/>
  <c r="IE493" i="2"/>
  <c r="JI493" i="2"/>
  <c r="JC493" i="2"/>
  <c r="JJ493" i="2"/>
  <c r="HW322" i="2"/>
  <c r="HX322" i="2" s="1"/>
  <c r="IP459" i="2"/>
  <c r="IN459" i="2"/>
  <c r="IM459" i="2"/>
  <c r="JG459" i="2"/>
  <c r="IO459" i="2"/>
  <c r="HY459" i="2"/>
  <c r="JD459" i="2"/>
  <c r="IA459" i="2"/>
  <c r="IU459" i="2"/>
  <c r="IL459" i="2"/>
  <c r="IR459" i="2"/>
  <c r="IC459" i="2"/>
  <c r="IY459" i="2"/>
  <c r="IJ459" i="2"/>
  <c r="IB459" i="2"/>
  <c r="JH459" i="2"/>
  <c r="JF459" i="2"/>
  <c r="II459" i="2"/>
  <c r="IQ459" i="2"/>
  <c r="JB459" i="2"/>
  <c r="JC459" i="2"/>
  <c r="IG459" i="2"/>
  <c r="IZ459" i="2"/>
  <c r="ID459" i="2"/>
  <c r="IS459" i="2"/>
  <c r="IX459" i="2"/>
  <c r="JK459" i="2"/>
  <c r="HX459" i="2"/>
  <c r="IT459" i="2"/>
  <c r="IH459" i="2"/>
  <c r="IV459" i="2"/>
  <c r="IK459" i="2"/>
  <c r="JE459" i="2"/>
  <c r="JI459" i="2"/>
  <c r="JA459" i="2"/>
  <c r="IE459" i="2"/>
  <c r="JJ459" i="2"/>
  <c r="IW459" i="2"/>
  <c r="HZ459" i="2"/>
  <c r="IF459" i="2"/>
  <c r="HV366" i="2"/>
  <c r="HW366" i="2" s="1"/>
  <c r="HX366" i="2" s="1"/>
  <c r="HV553" i="2"/>
  <c r="JH553" i="2" s="1"/>
  <c r="IF466" i="2"/>
  <c r="IU466" i="2"/>
  <c r="IA466" i="2"/>
  <c r="IB466" i="2"/>
  <c r="JC466" i="2"/>
  <c r="IW466" i="2"/>
  <c r="IM466" i="2"/>
  <c r="IV466" i="2"/>
  <c r="IP466" i="2"/>
  <c r="IK466" i="2"/>
  <c r="IX466" i="2"/>
  <c r="JD466" i="2"/>
  <c r="JB466" i="2"/>
  <c r="IT466" i="2"/>
  <c r="HX466" i="2"/>
  <c r="HY466" i="2"/>
  <c r="JG466" i="2"/>
  <c r="IQ466" i="2"/>
  <c r="JH466" i="2"/>
  <c r="IS466" i="2"/>
  <c r="II466" i="2"/>
  <c r="JE466" i="2"/>
  <c r="IO466" i="2"/>
  <c r="JF466" i="2"/>
  <c r="IC466" i="2"/>
  <c r="JJ466" i="2"/>
  <c r="IJ466" i="2"/>
  <c r="IH466" i="2"/>
  <c r="IG466" i="2"/>
  <c r="IZ466" i="2"/>
  <c r="JK466" i="2"/>
  <c r="IE466" i="2"/>
  <c r="JI466" i="2"/>
  <c r="HZ466" i="2"/>
  <c r="IN466" i="2"/>
  <c r="IL466" i="2"/>
  <c r="JA466" i="2"/>
  <c r="ID466" i="2"/>
  <c r="IR466" i="2"/>
  <c r="IY466" i="2"/>
  <c r="JF468" i="2"/>
  <c r="IB468" i="2"/>
  <c r="IN468" i="2"/>
  <c r="JB468" i="2"/>
  <c r="II468" i="2"/>
  <c r="JK468" i="2"/>
  <c r="JD468" i="2"/>
  <c r="JG468" i="2"/>
  <c r="IO468" i="2"/>
  <c r="IJ468" i="2"/>
  <c r="IW468" i="2"/>
  <c r="IZ468" i="2"/>
  <c r="IV468" i="2"/>
  <c r="IM468" i="2"/>
  <c r="IT468" i="2"/>
  <c r="IF468" i="2"/>
  <c r="JI468" i="2"/>
  <c r="IH468" i="2"/>
  <c r="HY468" i="2"/>
  <c r="IX468" i="2"/>
  <c r="IC468" i="2"/>
  <c r="IL468" i="2"/>
  <c r="IU468" i="2"/>
  <c r="JH468" i="2"/>
  <c r="IE468" i="2"/>
  <c r="IS468" i="2"/>
  <c r="IY468" i="2"/>
  <c r="IG468" i="2"/>
  <c r="IQ468" i="2"/>
  <c r="ID468" i="2"/>
  <c r="JC468" i="2"/>
  <c r="IR468" i="2"/>
  <c r="JA468" i="2"/>
  <c r="IK468" i="2"/>
  <c r="HX468" i="2"/>
  <c r="HZ468" i="2"/>
  <c r="IP468" i="2"/>
  <c r="JJ468" i="2"/>
  <c r="IA468" i="2"/>
  <c r="JE468" i="2"/>
  <c r="JF526" i="2"/>
  <c r="IC526" i="2"/>
  <c r="JD526" i="2"/>
  <c r="IB526" i="2"/>
  <c r="IL526" i="2"/>
  <c r="IU526" i="2"/>
  <c r="JK526" i="2"/>
  <c r="IR526" i="2"/>
  <c r="IE526" i="2"/>
  <c r="ID526" i="2"/>
  <c r="JH526" i="2"/>
  <c r="JG526" i="2"/>
  <c r="IN526" i="2"/>
  <c r="IF526" i="2"/>
  <c r="IZ526" i="2"/>
  <c r="IY526" i="2"/>
  <c r="IM526" i="2"/>
  <c r="IV526" i="2"/>
  <c r="JC526" i="2"/>
  <c r="IW526" i="2"/>
  <c r="IK526" i="2"/>
  <c r="IQ526" i="2"/>
  <c r="JA526" i="2"/>
  <c r="II526" i="2"/>
  <c r="IP526" i="2"/>
  <c r="IX526" i="2"/>
  <c r="HY526" i="2"/>
  <c r="JI526" i="2"/>
  <c r="HX526" i="2"/>
  <c r="IS526" i="2"/>
  <c r="IO526" i="2"/>
  <c r="JE526" i="2"/>
  <c r="IJ526" i="2"/>
  <c r="IT526" i="2"/>
  <c r="JJ526" i="2"/>
  <c r="HZ526" i="2"/>
  <c r="IH526" i="2"/>
  <c r="IG526" i="2"/>
  <c r="JB526" i="2"/>
  <c r="IA526" i="2"/>
  <c r="IG545" i="2"/>
  <c r="JA545" i="2"/>
  <c r="IW545" i="2"/>
  <c r="IC545" i="2"/>
  <c r="IE545" i="2"/>
  <c r="JB545" i="2"/>
  <c r="JE545" i="2"/>
  <c r="IN545" i="2"/>
  <c r="ID545" i="2"/>
  <c r="JF545" i="2"/>
  <c r="II545" i="2"/>
  <c r="JG545" i="2"/>
  <c r="IV545" i="2"/>
  <c r="HZ545" i="2"/>
  <c r="IJ545" i="2"/>
  <c r="IS545" i="2"/>
  <c r="IZ545" i="2"/>
  <c r="IO545" i="2"/>
  <c r="JH545" i="2"/>
  <c r="IP545" i="2"/>
  <c r="IK545" i="2"/>
  <c r="JJ545" i="2"/>
  <c r="HX545" i="2"/>
  <c r="IH545" i="2"/>
  <c r="IL545" i="2"/>
  <c r="HY545" i="2"/>
  <c r="IB545" i="2"/>
  <c r="IF545" i="2"/>
  <c r="IA545" i="2"/>
  <c r="JD545" i="2"/>
  <c r="JK545" i="2"/>
  <c r="IY545" i="2"/>
  <c r="IT545" i="2"/>
  <c r="IU545" i="2"/>
  <c r="IX545" i="2"/>
  <c r="IQ545" i="2"/>
  <c r="IM545" i="2"/>
  <c r="JC545" i="2"/>
  <c r="IR545" i="2"/>
  <c r="JI545" i="2"/>
  <c r="IH553" i="2"/>
  <c r="IK501" i="2"/>
  <c r="JA501" i="2"/>
  <c r="II501" i="2"/>
  <c r="IO501" i="2"/>
  <c r="JK501" i="2"/>
  <c r="IN501" i="2"/>
  <c r="IZ501" i="2"/>
  <c r="IP501" i="2"/>
  <c r="IB501" i="2"/>
  <c r="IA501" i="2"/>
  <c r="JI501" i="2"/>
  <c r="JB501" i="2"/>
  <c r="IG501" i="2"/>
  <c r="IF501" i="2"/>
  <c r="IY501" i="2"/>
  <c r="JE501" i="2"/>
  <c r="IJ501" i="2"/>
  <c r="IL501" i="2"/>
  <c r="JH501" i="2"/>
  <c r="IR501" i="2"/>
  <c r="IC501" i="2"/>
  <c r="HX501" i="2"/>
  <c r="IQ501" i="2"/>
  <c r="IM501" i="2"/>
  <c r="HZ501" i="2"/>
  <c r="HY501" i="2"/>
  <c r="JC501" i="2"/>
  <c r="ID501" i="2"/>
  <c r="IW501" i="2"/>
  <c r="JD501" i="2"/>
  <c r="IU501" i="2"/>
  <c r="JJ501" i="2"/>
  <c r="JF501" i="2"/>
  <c r="IX501" i="2"/>
  <c r="IE501" i="2"/>
  <c r="IT501" i="2"/>
  <c r="IH501" i="2"/>
  <c r="JG501" i="2"/>
  <c r="IS501" i="2"/>
  <c r="IV501" i="2"/>
  <c r="IC513" i="2"/>
  <c r="JA513" i="2"/>
  <c r="IR513" i="2"/>
  <c r="IU513" i="2"/>
  <c r="JK513" i="2"/>
  <c r="IX513" i="2"/>
  <c r="IE513" i="2"/>
  <c r="IA513" i="2"/>
  <c r="JB513" i="2"/>
  <c r="IV513" i="2"/>
  <c r="IG513" i="2"/>
  <c r="IH513" i="2"/>
  <c r="IO513" i="2"/>
  <c r="IS513" i="2"/>
  <c r="JF513" i="2"/>
  <c r="IY513" i="2"/>
  <c r="IT513" i="2"/>
  <c r="IQ513" i="2"/>
  <c r="HZ513" i="2"/>
  <c r="IP513" i="2"/>
  <c r="ID513" i="2"/>
  <c r="IB513" i="2"/>
  <c r="JJ513" i="2"/>
  <c r="IW513" i="2"/>
  <c r="IJ513" i="2"/>
  <c r="IL513" i="2"/>
  <c r="IF513" i="2"/>
  <c r="JD513" i="2"/>
  <c r="JC513" i="2"/>
  <c r="JG513" i="2"/>
  <c r="HY513" i="2"/>
  <c r="JE513" i="2"/>
  <c r="HX513" i="2"/>
  <c r="IN513" i="2"/>
  <c r="IK513" i="2"/>
  <c r="IZ513" i="2"/>
  <c r="JI513" i="2"/>
  <c r="IM513" i="2"/>
  <c r="JH513" i="2"/>
  <c r="II513" i="2"/>
  <c r="HV397" i="2"/>
  <c r="HW397" i="2" s="1"/>
  <c r="HX397" i="2" s="1"/>
  <c r="HV324" i="2"/>
  <c r="HW324" i="2" s="1"/>
  <c r="HX324" i="2" s="1"/>
  <c r="HV368" i="2"/>
  <c r="HW368" i="2" s="1"/>
  <c r="HX368" i="2" s="1"/>
  <c r="HV309" i="2"/>
  <c r="HW309" i="2" s="1"/>
  <c r="HV392" i="2"/>
  <c r="HW392" i="2" s="1"/>
  <c r="HV458" i="2"/>
  <c r="IZ458" i="2" s="1"/>
  <c r="JI548" i="2"/>
  <c r="JB548" i="2"/>
  <c r="IY548" i="2"/>
  <c r="IW548" i="2"/>
  <c r="IB548" i="2"/>
  <c r="IC548" i="2"/>
  <c r="IE548" i="2"/>
  <c r="IR548" i="2"/>
  <c r="JF548" i="2"/>
  <c r="IP548" i="2"/>
  <c r="IN548" i="2"/>
  <c r="IA548" i="2"/>
  <c r="JE548" i="2"/>
  <c r="JG548" i="2"/>
  <c r="HY548" i="2"/>
  <c r="IT548" i="2"/>
  <c r="IZ548" i="2"/>
  <c r="II548" i="2"/>
  <c r="HX548" i="2"/>
  <c r="IK548" i="2"/>
  <c r="ID548" i="2"/>
  <c r="JA548" i="2"/>
  <c r="IJ548" i="2"/>
  <c r="IF548" i="2"/>
  <c r="IM548" i="2"/>
  <c r="IL548" i="2"/>
  <c r="HZ548" i="2"/>
  <c r="JJ548" i="2"/>
  <c r="JD548" i="2"/>
  <c r="IX548" i="2"/>
  <c r="IU548" i="2"/>
  <c r="IQ548" i="2"/>
  <c r="IS548" i="2"/>
  <c r="IG548" i="2"/>
  <c r="IO548" i="2"/>
  <c r="IV548" i="2"/>
  <c r="JK548" i="2"/>
  <c r="IH548" i="2"/>
  <c r="JC548" i="2"/>
  <c r="JH548" i="2"/>
  <c r="HV402" i="2"/>
  <c r="HW402" i="2" s="1"/>
  <c r="HV306" i="2"/>
  <c r="HW306" i="2" s="1"/>
  <c r="IP539" i="2"/>
  <c r="HY539" i="2"/>
  <c r="IN539" i="2"/>
  <c r="IS539" i="2"/>
  <c r="II539" i="2"/>
  <c r="IG539" i="2"/>
  <c r="JH539" i="2"/>
  <c r="ID539" i="2"/>
  <c r="JG539" i="2"/>
  <c r="JC539" i="2"/>
  <c r="JK539" i="2"/>
  <c r="IT539" i="2"/>
  <c r="IU539" i="2"/>
  <c r="IE539" i="2"/>
  <c r="IK539" i="2"/>
  <c r="IM539" i="2"/>
  <c r="JI539" i="2"/>
  <c r="IQ539" i="2"/>
  <c r="JJ539" i="2"/>
  <c r="JE539" i="2"/>
  <c r="JA539" i="2"/>
  <c r="IX539" i="2"/>
  <c r="IB539" i="2"/>
  <c r="IR539" i="2"/>
  <c r="IO539" i="2"/>
  <c r="IH539" i="2"/>
  <c r="IW539" i="2"/>
  <c r="JB539" i="2"/>
  <c r="JF539" i="2"/>
  <c r="IY539" i="2"/>
  <c r="IV539" i="2"/>
  <c r="IA539" i="2"/>
  <c r="HZ539" i="2"/>
  <c r="IJ539" i="2"/>
  <c r="JD539" i="2"/>
  <c r="IL539" i="2"/>
  <c r="IZ539" i="2"/>
  <c r="IC539" i="2"/>
  <c r="HX539" i="2"/>
  <c r="IF539" i="2"/>
  <c r="IL536" i="2"/>
  <c r="IR536" i="2"/>
  <c r="IQ536" i="2"/>
  <c r="IW536" i="2"/>
  <c r="HZ536" i="2"/>
  <c r="JD536" i="2"/>
  <c r="IY536" i="2"/>
  <c r="IG536" i="2"/>
  <c r="IX536" i="2"/>
  <c r="JH536" i="2"/>
  <c r="IP536" i="2"/>
  <c r="ID536" i="2"/>
  <c r="JB536" i="2"/>
  <c r="HX536" i="2"/>
  <c r="JF536" i="2"/>
  <c r="IJ536" i="2"/>
  <c r="JJ536" i="2"/>
  <c r="IZ536" i="2"/>
  <c r="JE536" i="2"/>
  <c r="IC536" i="2"/>
  <c r="IS536" i="2"/>
  <c r="IT536" i="2"/>
  <c r="IM536" i="2"/>
  <c r="IO536" i="2"/>
  <c r="JI536" i="2"/>
  <c r="IH536" i="2"/>
  <c r="IE536" i="2"/>
  <c r="IF536" i="2"/>
  <c r="JG536" i="2"/>
  <c r="IU536" i="2"/>
  <c r="HY536" i="2"/>
  <c r="IK536" i="2"/>
  <c r="IN536" i="2"/>
  <c r="IA536" i="2"/>
  <c r="JK536" i="2"/>
  <c r="IV536" i="2"/>
  <c r="IB536" i="2"/>
  <c r="JA536" i="2"/>
  <c r="JC536" i="2"/>
  <c r="II536" i="2"/>
  <c r="JB535" i="2"/>
  <c r="IY535" i="2"/>
  <c r="IN535" i="2"/>
  <c r="HX535" i="2"/>
  <c r="IK535" i="2"/>
  <c r="JH535" i="2"/>
  <c r="IX535" i="2"/>
  <c r="IF535" i="2"/>
  <c r="JA535" i="2"/>
  <c r="JC535" i="2"/>
  <c r="IB535" i="2"/>
  <c r="IG535" i="2"/>
  <c r="JI535" i="2"/>
  <c r="IR535" i="2"/>
  <c r="JJ535" i="2"/>
  <c r="HZ535" i="2"/>
  <c r="JF535" i="2"/>
  <c r="IO535" i="2"/>
  <c r="JG535" i="2"/>
  <c r="IQ535" i="2"/>
  <c r="IJ535" i="2"/>
  <c r="IZ535" i="2"/>
  <c r="JD535" i="2"/>
  <c r="IT535" i="2"/>
  <c r="IP535" i="2"/>
  <c r="JK535" i="2"/>
  <c r="IE535" i="2"/>
  <c r="IC535" i="2"/>
  <c r="IS535" i="2"/>
  <c r="II535" i="2"/>
  <c r="IH535" i="2"/>
  <c r="IM535" i="2"/>
  <c r="IA535" i="2"/>
  <c r="IV535" i="2"/>
  <c r="JE535" i="2"/>
  <c r="IU535" i="2"/>
  <c r="IW535" i="2"/>
  <c r="ID535" i="2"/>
  <c r="HY535" i="2"/>
  <c r="IL535" i="2"/>
  <c r="IQ551" i="2"/>
  <c r="IT551" i="2"/>
  <c r="JB551" i="2"/>
  <c r="IM551" i="2"/>
  <c r="JC551" i="2"/>
  <c r="IH551" i="2"/>
  <c r="IZ551" i="2"/>
  <c r="JF551" i="2"/>
  <c r="IR551" i="2"/>
  <c r="JI551" i="2"/>
  <c r="IY551" i="2"/>
  <c r="JJ551" i="2"/>
  <c r="HY551" i="2"/>
  <c r="IL551" i="2"/>
  <c r="HZ551" i="2"/>
  <c r="IG551" i="2"/>
  <c r="IK551" i="2"/>
  <c r="IP551" i="2"/>
  <c r="IB551" i="2"/>
  <c r="JG551" i="2"/>
  <c r="IN551" i="2"/>
  <c r="IJ551" i="2"/>
  <c r="JK551" i="2"/>
  <c r="IA551" i="2"/>
  <c r="IU551" i="2"/>
  <c r="IE551" i="2"/>
  <c r="HX551" i="2"/>
  <c r="IX551" i="2"/>
  <c r="IF551" i="2"/>
  <c r="JA551" i="2"/>
  <c r="JD551" i="2"/>
  <c r="IS551" i="2"/>
  <c r="JH551" i="2"/>
  <c r="IW551" i="2"/>
  <c r="IO551" i="2"/>
  <c r="JE551" i="2"/>
  <c r="II551" i="2"/>
  <c r="IV551" i="2"/>
  <c r="IC551" i="2"/>
  <c r="ID551" i="2"/>
  <c r="HW338" i="2"/>
  <c r="HX338" i="2" s="1"/>
  <c r="HZ340" i="2"/>
  <c r="JC340" i="2"/>
  <c r="ID340" i="2"/>
  <c r="IA340" i="2"/>
  <c r="IG340" i="2"/>
  <c r="IO340" i="2"/>
  <c r="IY340" i="2"/>
  <c r="IX340" i="2"/>
  <c r="IN340" i="2"/>
  <c r="II340" i="2"/>
  <c r="JD340" i="2"/>
  <c r="IH340" i="2"/>
  <c r="IF340" i="2"/>
  <c r="IS340" i="2"/>
  <c r="IC340" i="2"/>
  <c r="IJ340" i="2"/>
  <c r="IV340" i="2"/>
  <c r="IU340" i="2"/>
  <c r="IZ340" i="2"/>
  <c r="JB340" i="2"/>
  <c r="JE340" i="2"/>
  <c r="IP340" i="2"/>
  <c r="IQ340" i="2"/>
  <c r="IE340" i="2"/>
  <c r="JA340" i="2"/>
  <c r="IL340" i="2"/>
  <c r="IK340" i="2"/>
  <c r="IT340" i="2"/>
  <c r="IR340" i="2"/>
  <c r="IM340" i="2"/>
  <c r="IB340" i="2"/>
  <c r="IW340" i="2"/>
  <c r="JH340" i="2"/>
  <c r="G151" i="3" s="1"/>
  <c r="IY483" i="2"/>
  <c r="JC483" i="2"/>
  <c r="IL483" i="2"/>
  <c r="ID483" i="2"/>
  <c r="IM483" i="2"/>
  <c r="IV483" i="2"/>
  <c r="JK483" i="2"/>
  <c r="IW483" i="2"/>
  <c r="IO483" i="2"/>
  <c r="II483" i="2"/>
  <c r="IA483" i="2"/>
  <c r="JF483" i="2"/>
  <c r="JG483" i="2"/>
  <c r="IZ483" i="2"/>
  <c r="IF483" i="2"/>
  <c r="JE483" i="2"/>
  <c r="IG483" i="2"/>
  <c r="IH483" i="2"/>
  <c r="IC483" i="2"/>
  <c r="IT483" i="2"/>
  <c r="HX483" i="2"/>
  <c r="IB483" i="2"/>
  <c r="IS483" i="2"/>
  <c r="JB483" i="2"/>
  <c r="IJ483" i="2"/>
  <c r="JD483" i="2"/>
  <c r="JJ483" i="2"/>
  <c r="IP483" i="2"/>
  <c r="IN483" i="2"/>
  <c r="IE483" i="2"/>
  <c r="IX483" i="2"/>
  <c r="HZ483" i="2"/>
  <c r="IU483" i="2"/>
  <c r="HY483" i="2"/>
  <c r="JA483" i="2"/>
  <c r="JI483" i="2"/>
  <c r="IK483" i="2"/>
  <c r="JH483" i="2"/>
  <c r="IQ483" i="2"/>
  <c r="IR483" i="2"/>
  <c r="IA533" i="2"/>
  <c r="HX533" i="2"/>
  <c r="IR533" i="2"/>
  <c r="IU533" i="2"/>
  <c r="JH533" i="2"/>
  <c r="IW533" i="2"/>
  <c r="JC533" i="2"/>
  <c r="JG533" i="2"/>
  <c r="IZ533" i="2"/>
  <c r="JA533" i="2"/>
  <c r="JJ533" i="2"/>
  <c r="II533" i="2"/>
  <c r="JF533" i="2"/>
  <c r="JE533" i="2"/>
  <c r="JD533" i="2"/>
  <c r="IK533" i="2"/>
  <c r="IC533" i="2"/>
  <c r="JB533" i="2"/>
  <c r="IN533" i="2"/>
  <c r="JI533" i="2"/>
  <c r="IF533" i="2"/>
  <c r="IO533" i="2"/>
  <c r="IV533" i="2"/>
  <c r="IP533" i="2"/>
  <c r="IG533" i="2"/>
  <c r="JK533" i="2"/>
  <c r="HZ533" i="2"/>
  <c r="IJ533" i="2"/>
  <c r="IB533" i="2"/>
  <c r="IY533" i="2"/>
  <c r="IT533" i="2"/>
  <c r="ID533" i="2"/>
  <c r="IS533" i="2"/>
  <c r="IQ533" i="2"/>
  <c r="IL533" i="2"/>
  <c r="IM533" i="2"/>
  <c r="IE533" i="2"/>
  <c r="HY533" i="2"/>
  <c r="IX533" i="2"/>
  <c r="IH533" i="2"/>
  <c r="IV510" i="2"/>
  <c r="IW510" i="2"/>
  <c r="IU510" i="2"/>
  <c r="IT510" i="2"/>
  <c r="JE510" i="2"/>
  <c r="HX510" i="2"/>
  <c r="JF510" i="2"/>
  <c r="IH510" i="2"/>
  <c r="IL510" i="2"/>
  <c r="HY510" i="2"/>
  <c r="JC510" i="2"/>
  <c r="HZ510" i="2"/>
  <c r="IN510" i="2"/>
  <c r="IC510" i="2"/>
  <c r="IG510" i="2"/>
  <c r="IM510" i="2"/>
  <c r="JI510" i="2"/>
  <c r="IE510" i="2"/>
  <c r="IB510" i="2"/>
  <c r="IY510" i="2"/>
  <c r="JG510" i="2"/>
  <c r="II510" i="2"/>
  <c r="IK510" i="2"/>
  <c r="IQ510" i="2"/>
  <c r="JD510" i="2"/>
  <c r="JB510" i="2"/>
  <c r="IS510" i="2"/>
  <c r="IR510" i="2"/>
  <c r="IX510" i="2"/>
  <c r="JA510" i="2"/>
  <c r="IF510" i="2"/>
  <c r="IA510" i="2"/>
  <c r="IP510" i="2"/>
  <c r="IJ510" i="2"/>
  <c r="IZ510" i="2"/>
  <c r="JK510" i="2"/>
  <c r="ID510" i="2"/>
  <c r="IO510" i="2"/>
  <c r="JH510" i="2"/>
  <c r="JJ510" i="2"/>
  <c r="IJ494" i="2"/>
  <c r="II494" i="2"/>
  <c r="IK494" i="2"/>
  <c r="JI494" i="2"/>
  <c r="IC494" i="2"/>
  <c r="IH494" i="2"/>
  <c r="JF494" i="2"/>
  <c r="IE494" i="2"/>
  <c r="IO494" i="2"/>
  <c r="JD494" i="2"/>
  <c r="IR494" i="2"/>
  <c r="IX494" i="2"/>
  <c r="IU494" i="2"/>
  <c r="IV494" i="2"/>
  <c r="HZ494" i="2"/>
  <c r="IT494" i="2"/>
  <c r="IM494" i="2"/>
  <c r="IA494" i="2"/>
  <c r="IF494" i="2"/>
  <c r="IL494" i="2"/>
  <c r="IW494" i="2"/>
  <c r="IZ494" i="2"/>
  <c r="JG494" i="2"/>
  <c r="IN494" i="2"/>
  <c r="HX494" i="2"/>
  <c r="JK494" i="2"/>
  <c r="HY494" i="2"/>
  <c r="JA494" i="2"/>
  <c r="JB494" i="2"/>
  <c r="ID494" i="2"/>
  <c r="JJ494" i="2"/>
  <c r="IP494" i="2"/>
  <c r="JH494" i="2"/>
  <c r="IS494" i="2"/>
  <c r="IB494" i="2"/>
  <c r="JC494" i="2"/>
  <c r="IG494" i="2"/>
  <c r="IY494" i="2"/>
  <c r="IQ494" i="2"/>
  <c r="JE494" i="2"/>
  <c r="IA476" i="2"/>
  <c r="IL476" i="2"/>
  <c r="IB476" i="2"/>
  <c r="JK476" i="2"/>
  <c r="IC476" i="2"/>
  <c r="JG476" i="2"/>
  <c r="HZ476" i="2"/>
  <c r="JI476" i="2"/>
  <c r="IV476" i="2"/>
  <c r="IR476" i="2"/>
  <c r="IO476" i="2"/>
  <c r="JJ476" i="2"/>
  <c r="IG476" i="2"/>
  <c r="HY476" i="2"/>
  <c r="JE476" i="2"/>
  <c r="JB476" i="2"/>
  <c r="IF476" i="2"/>
  <c r="IK476" i="2"/>
  <c r="JC476" i="2"/>
  <c r="JF476" i="2"/>
  <c r="IE476" i="2"/>
  <c r="IZ476" i="2"/>
  <c r="IH476" i="2"/>
  <c r="IW476" i="2"/>
  <c r="JA476" i="2"/>
  <c r="HX476" i="2"/>
  <c r="JD476" i="2"/>
  <c r="IQ476" i="2"/>
  <c r="IY476" i="2"/>
  <c r="IM476" i="2"/>
  <c r="IS476" i="2"/>
  <c r="IT476" i="2"/>
  <c r="IP476" i="2"/>
  <c r="IU476" i="2"/>
  <c r="JH476" i="2"/>
  <c r="IX476" i="2"/>
  <c r="IJ476" i="2"/>
  <c r="ID476" i="2"/>
  <c r="IN476" i="2"/>
  <c r="II476" i="2"/>
  <c r="IA490" i="2"/>
  <c r="IQ490" i="2"/>
  <c r="IU490" i="2"/>
  <c r="IC490" i="2"/>
  <c r="IV490" i="2"/>
  <c r="JB490" i="2"/>
  <c r="JE490" i="2"/>
  <c r="IM490" i="2"/>
  <c r="JA490" i="2"/>
  <c r="HY490" i="2"/>
  <c r="IP490" i="2"/>
  <c r="IH490" i="2"/>
  <c r="IZ490" i="2"/>
  <c r="IT490" i="2"/>
  <c r="JI490" i="2"/>
  <c r="IS490" i="2"/>
  <c r="JG490" i="2"/>
  <c r="IE490" i="2"/>
  <c r="JD490" i="2"/>
  <c r="IJ490" i="2"/>
  <c r="IO490" i="2"/>
  <c r="IN490" i="2"/>
  <c r="IK490" i="2"/>
  <c r="IG490" i="2"/>
  <c r="IY490" i="2"/>
  <c r="JH490" i="2"/>
  <c r="II490" i="2"/>
  <c r="IB490" i="2"/>
  <c r="ID490" i="2"/>
  <c r="HZ490" i="2"/>
  <c r="IR490" i="2"/>
  <c r="JF490" i="2"/>
  <c r="IW490" i="2"/>
  <c r="JC490" i="2"/>
  <c r="JJ490" i="2"/>
  <c r="HX490" i="2"/>
  <c r="IX490" i="2"/>
  <c r="JK490" i="2"/>
  <c r="IF490" i="2"/>
  <c r="IL490" i="2"/>
  <c r="IK390" i="2"/>
  <c r="IG390" i="2"/>
  <c r="IL390" i="2"/>
  <c r="IH390" i="2"/>
  <c r="JC390" i="2"/>
  <c r="IR390" i="2"/>
  <c r="IQ390" i="2"/>
  <c r="IN390" i="2"/>
  <c r="IT390" i="2"/>
  <c r="IU390" i="2"/>
  <c r="HZ390" i="2"/>
  <c r="IP390" i="2"/>
  <c r="IS390" i="2"/>
  <c r="JA390" i="2"/>
  <c r="IA390" i="2"/>
  <c r="IJ390" i="2"/>
  <c r="IF390" i="2"/>
  <c r="IY390" i="2"/>
  <c r="JB390" i="2"/>
  <c r="IO390" i="2"/>
  <c r="ID390" i="2"/>
  <c r="IV390" i="2"/>
  <c r="II390" i="2"/>
  <c r="IM390" i="2"/>
  <c r="IC390" i="2"/>
  <c r="IX390" i="2"/>
  <c r="IE390" i="2"/>
  <c r="IZ390" i="2"/>
  <c r="IB390" i="2"/>
  <c r="JE390" i="2"/>
  <c r="IW390" i="2"/>
  <c r="JD390" i="2"/>
  <c r="JH390" i="2"/>
  <c r="G153" i="3" s="1"/>
  <c r="IH521" i="2"/>
  <c r="HY521" i="2"/>
  <c r="IC521" i="2"/>
  <c r="IU521" i="2"/>
  <c r="IY521" i="2"/>
  <c r="IL521" i="2"/>
  <c r="IE521" i="2"/>
  <c r="JF521" i="2"/>
  <c r="JA521" i="2"/>
  <c r="IM521" i="2"/>
  <c r="HX521" i="2"/>
  <c r="IR521" i="2"/>
  <c r="II521" i="2"/>
  <c r="IA521" i="2"/>
  <c r="ID521" i="2"/>
  <c r="JI521" i="2"/>
  <c r="IP521" i="2"/>
  <c r="IW521" i="2"/>
  <c r="IZ521" i="2"/>
  <c r="IG521" i="2"/>
  <c r="IJ521" i="2"/>
  <c r="JK521" i="2"/>
  <c r="IF521" i="2"/>
  <c r="IV521" i="2"/>
  <c r="IN521" i="2"/>
  <c r="JH521" i="2"/>
  <c r="JJ521" i="2"/>
  <c r="JC521" i="2"/>
  <c r="JD521" i="2"/>
  <c r="JE521" i="2"/>
  <c r="JB521" i="2"/>
  <c r="IB521" i="2"/>
  <c r="IQ521" i="2"/>
  <c r="IS521" i="2"/>
  <c r="JG521" i="2"/>
  <c r="IK521" i="2"/>
  <c r="IX521" i="2"/>
  <c r="IT521" i="2"/>
  <c r="IO521" i="2"/>
  <c r="HZ521" i="2"/>
  <c r="HW396" i="2"/>
  <c r="HX396" i="2" s="1"/>
  <c r="IS556" i="2"/>
  <c r="II556" i="2"/>
  <c r="IM556" i="2"/>
  <c r="JC556" i="2"/>
  <c r="IJ556" i="2"/>
  <c r="HX556" i="2"/>
  <c r="IU556" i="2"/>
  <c r="IY556" i="2"/>
  <c r="IB556" i="2"/>
  <c r="IG556" i="2"/>
  <c r="IQ556" i="2"/>
  <c r="JK556" i="2"/>
  <c r="IN556" i="2"/>
  <c r="IT556" i="2"/>
  <c r="IK556" i="2"/>
  <c r="JI556" i="2"/>
  <c r="JD556" i="2"/>
  <c r="IR556" i="2"/>
  <c r="IW556" i="2"/>
  <c r="JJ556" i="2"/>
  <c r="IP556" i="2"/>
  <c r="HZ556" i="2"/>
  <c r="IH556" i="2"/>
  <c r="JE556" i="2"/>
  <c r="JF556" i="2"/>
  <c r="IE556" i="2"/>
  <c r="IZ556" i="2"/>
  <c r="IL556" i="2"/>
  <c r="JB556" i="2"/>
  <c r="HY556" i="2"/>
  <c r="JH556" i="2"/>
  <c r="JG556" i="2"/>
  <c r="IA556" i="2"/>
  <c r="IF556" i="2"/>
  <c r="IV556" i="2"/>
  <c r="ID556" i="2"/>
  <c r="IC556" i="2"/>
  <c r="JA556" i="2"/>
  <c r="IX556" i="2"/>
  <c r="IO556" i="2"/>
  <c r="JB336" i="2"/>
  <c r="JA336" i="2"/>
  <c r="IO336" i="2"/>
  <c r="IJ336" i="2"/>
  <c r="IA336" i="2"/>
  <c r="IS336" i="2"/>
  <c r="IF336" i="2"/>
  <c r="IV336" i="2"/>
  <c r="IB336" i="2"/>
  <c r="IN336" i="2"/>
  <c r="JC336" i="2"/>
  <c r="IL336" i="2"/>
  <c r="JE336" i="2"/>
  <c r="IR336" i="2"/>
  <c r="IE336" i="2"/>
  <c r="IQ336" i="2"/>
  <c r="IG336" i="2"/>
  <c r="II336" i="2"/>
  <c r="IP336" i="2"/>
  <c r="IM336" i="2"/>
  <c r="IK336" i="2"/>
  <c r="IW336" i="2"/>
  <c r="IT336" i="2"/>
  <c r="HZ336" i="2"/>
  <c r="IC336" i="2"/>
  <c r="IU336" i="2"/>
  <c r="JD336" i="2"/>
  <c r="IY336" i="2"/>
  <c r="IZ336" i="2"/>
  <c r="ID336" i="2"/>
  <c r="IH336" i="2"/>
  <c r="IX336" i="2"/>
  <c r="JH336" i="2"/>
  <c r="IP497" i="2"/>
  <c r="IQ497" i="2"/>
  <c r="JA497" i="2"/>
  <c r="JC497" i="2"/>
  <c r="IF497" i="2"/>
  <c r="IY497" i="2"/>
  <c r="JE497" i="2"/>
  <c r="IZ497" i="2"/>
  <c r="IB497" i="2"/>
  <c r="JB497" i="2"/>
  <c r="JD497" i="2"/>
  <c r="IL497" i="2"/>
  <c r="IA497" i="2"/>
  <c r="JG497" i="2"/>
  <c r="HX497" i="2"/>
  <c r="IX497" i="2"/>
  <c r="IC497" i="2"/>
  <c r="IO497" i="2"/>
  <c r="IK497" i="2"/>
  <c r="II497" i="2"/>
  <c r="IG497" i="2"/>
  <c r="IE497" i="2"/>
  <c r="IV497" i="2"/>
  <c r="IS497" i="2"/>
  <c r="IJ497" i="2"/>
  <c r="ID497" i="2"/>
  <c r="HZ497" i="2"/>
  <c r="HY497" i="2"/>
  <c r="JF497" i="2"/>
  <c r="IN497" i="2"/>
  <c r="JJ497" i="2"/>
  <c r="IH497" i="2"/>
  <c r="IR497" i="2"/>
  <c r="JH497" i="2"/>
  <c r="IW497" i="2"/>
  <c r="JI497" i="2"/>
  <c r="JK497" i="2"/>
  <c r="IU497" i="2"/>
  <c r="IT497" i="2"/>
  <c r="IM497" i="2"/>
  <c r="JF534" i="2"/>
  <c r="IB534" i="2"/>
  <c r="JI534" i="2"/>
  <c r="IX534" i="2"/>
  <c r="JA534" i="2"/>
  <c r="IJ534" i="2"/>
  <c r="IO534" i="2"/>
  <c r="JC534" i="2"/>
  <c r="HZ534" i="2"/>
  <c r="IF534" i="2"/>
  <c r="IP534" i="2"/>
  <c r="JH534" i="2"/>
  <c r="IG534" i="2"/>
  <c r="IY534" i="2"/>
  <c r="IU534" i="2"/>
  <c r="JG534" i="2"/>
  <c r="HY534" i="2"/>
  <c r="II534" i="2"/>
  <c r="IH534" i="2"/>
  <c r="HX534" i="2"/>
  <c r="JK534" i="2"/>
  <c r="IN534" i="2"/>
  <c r="IK534" i="2"/>
  <c r="ID534" i="2"/>
  <c r="IM534" i="2"/>
  <c r="JE534" i="2"/>
  <c r="IQ534" i="2"/>
  <c r="IZ534" i="2"/>
  <c r="IV534" i="2"/>
  <c r="IT534" i="2"/>
  <c r="JD534" i="2"/>
  <c r="IW534" i="2"/>
  <c r="IA534" i="2"/>
  <c r="IR534" i="2"/>
  <c r="IE534" i="2"/>
  <c r="JJ534" i="2"/>
  <c r="IL534" i="2"/>
  <c r="IC534" i="2"/>
  <c r="JB534" i="2"/>
  <c r="IS534" i="2"/>
  <c r="HZ527" i="2"/>
  <c r="JJ527" i="2"/>
  <c r="IO527" i="2"/>
  <c r="JK527" i="2"/>
  <c r="IG527" i="2"/>
  <c r="IL527" i="2"/>
  <c r="IQ527" i="2"/>
  <c r="JH527" i="2"/>
  <c r="IP527" i="2"/>
  <c r="JG527" i="2"/>
  <c r="IE527" i="2"/>
  <c r="IS527" i="2"/>
  <c r="HX527" i="2"/>
  <c r="IH527" i="2"/>
  <c r="IF527" i="2"/>
  <c r="JC527" i="2"/>
  <c r="IU527" i="2"/>
  <c r="II527" i="2"/>
  <c r="IN527" i="2"/>
  <c r="IT527" i="2"/>
  <c r="JI527" i="2"/>
  <c r="IZ527" i="2"/>
  <c r="IM527" i="2"/>
  <c r="JE527" i="2"/>
  <c r="IX527" i="2"/>
  <c r="IY527" i="2"/>
  <c r="IW527" i="2"/>
  <c r="IV527" i="2"/>
  <c r="IR527" i="2"/>
  <c r="IB527" i="2"/>
  <c r="JB527" i="2"/>
  <c r="IK527" i="2"/>
  <c r="JD527" i="2"/>
  <c r="JA527" i="2"/>
  <c r="JF527" i="2"/>
  <c r="HY527" i="2"/>
  <c r="IJ527" i="2"/>
  <c r="IC527" i="2"/>
  <c r="IA527" i="2"/>
  <c r="ID527" i="2"/>
  <c r="HU347" i="2"/>
  <c r="HV347" i="2" s="1"/>
  <c r="HW347" i="2" s="1"/>
  <c r="HU350" i="2"/>
  <c r="HV350" i="2" s="1"/>
  <c r="HU337" i="2"/>
  <c r="HX369" i="2"/>
  <c r="HU380" i="2"/>
  <c r="HV380" i="2" s="1"/>
  <c r="HW382" i="2"/>
  <c r="HU348" i="2"/>
  <c r="IM509" i="2"/>
  <c r="IK509" i="2"/>
  <c r="JI509" i="2"/>
  <c r="IV509" i="2"/>
  <c r="IY509" i="2"/>
  <c r="IR509" i="2"/>
  <c r="JE509" i="2"/>
  <c r="IP509" i="2"/>
  <c r="IF509" i="2"/>
  <c r="HX509" i="2"/>
  <c r="IS509" i="2"/>
  <c r="JA509" i="2"/>
  <c r="HZ509" i="2"/>
  <c r="JG509" i="2"/>
  <c r="JF509" i="2"/>
  <c r="IX509" i="2"/>
  <c r="IN509" i="2"/>
  <c r="IW509" i="2"/>
  <c r="IB509" i="2"/>
  <c r="II509" i="2"/>
  <c r="JH509" i="2"/>
  <c r="JB509" i="2"/>
  <c r="IH509" i="2"/>
  <c r="JK509" i="2"/>
  <c r="IQ509" i="2"/>
  <c r="IU509" i="2"/>
  <c r="IZ509" i="2"/>
  <c r="JJ509" i="2"/>
  <c r="IE509" i="2"/>
  <c r="IJ509" i="2"/>
  <c r="IC509" i="2"/>
  <c r="HY509" i="2"/>
  <c r="JC509" i="2"/>
  <c r="IG509" i="2"/>
  <c r="IA509" i="2"/>
  <c r="IL509" i="2"/>
  <c r="IO509" i="2"/>
  <c r="ID509" i="2"/>
  <c r="IT509" i="2"/>
  <c r="JD509" i="2"/>
  <c r="HV508" i="2"/>
  <c r="HU399" i="2"/>
  <c r="HV399" i="2" s="1"/>
  <c r="HW399" i="2" s="1"/>
  <c r="HU304" i="2"/>
  <c r="HV304" i="2" s="1"/>
  <c r="HW360" i="2"/>
  <c r="HV345" i="2"/>
  <c r="HW345" i="2" s="1"/>
  <c r="HU367" i="2"/>
  <c r="HV401" i="2"/>
  <c r="HU328" i="2"/>
  <c r="HV328" i="2" s="1"/>
  <c r="HW328" i="2" s="1"/>
  <c r="HX328" i="2" s="1"/>
  <c r="IN461" i="2"/>
  <c r="JF461" i="2"/>
  <c r="IK461" i="2"/>
  <c r="IA461" i="2"/>
  <c r="IX461" i="2"/>
  <c r="IT461" i="2"/>
  <c r="HZ461" i="2"/>
  <c r="JD461" i="2"/>
  <c r="IL461" i="2"/>
  <c r="JE461" i="2"/>
  <c r="IZ461" i="2"/>
  <c r="IP461" i="2"/>
  <c r="II461" i="2"/>
  <c r="IQ461" i="2"/>
  <c r="IO461" i="2"/>
  <c r="IG461" i="2"/>
  <c r="HX461" i="2"/>
  <c r="JA461" i="2"/>
  <c r="IF461" i="2"/>
  <c r="JK461" i="2"/>
  <c r="JI461" i="2"/>
  <c r="JB461" i="2"/>
  <c r="IB461" i="2"/>
  <c r="IE461" i="2"/>
  <c r="JC461" i="2"/>
  <c r="IH461" i="2"/>
  <c r="IV461" i="2"/>
  <c r="JG461" i="2"/>
  <c r="IC461" i="2"/>
  <c r="IU461" i="2"/>
  <c r="IS461" i="2"/>
  <c r="JH461" i="2"/>
  <c r="IY461" i="2"/>
  <c r="ID461" i="2"/>
  <c r="IM461" i="2"/>
  <c r="HY461" i="2"/>
  <c r="IR461" i="2"/>
  <c r="JJ461" i="2"/>
  <c r="IJ461" i="2"/>
  <c r="IW461" i="2"/>
  <c r="HW362" i="2"/>
  <c r="HX362" i="2" s="1"/>
  <c r="HU394" i="2"/>
  <c r="HV394" i="2" s="1"/>
  <c r="HW394" i="2" s="1"/>
  <c r="HX363" i="2"/>
  <c r="HU331" i="2"/>
  <c r="HV331" i="2" s="1"/>
  <c r="HV317" i="2"/>
  <c r="HW317" i="2" s="1"/>
  <c r="HX317" i="2" s="1"/>
  <c r="HU315" i="2"/>
  <c r="HU358" i="2"/>
  <c r="HV358" i="2" s="1"/>
  <c r="HU355" i="2"/>
  <c r="IG488" i="2"/>
  <c r="IM488" i="2"/>
  <c r="JD488" i="2"/>
  <c r="II488" i="2"/>
  <c r="IV488" i="2"/>
  <c r="IE488" i="2"/>
  <c r="IX488" i="2"/>
  <c r="JA488" i="2"/>
  <c r="IU488" i="2"/>
  <c r="IJ488" i="2"/>
  <c r="IT488" i="2"/>
  <c r="JE488" i="2"/>
  <c r="IY488" i="2"/>
  <c r="HZ488" i="2"/>
  <c r="IS488" i="2"/>
  <c r="JC488" i="2"/>
  <c r="IN488" i="2"/>
  <c r="IR488" i="2"/>
  <c r="JI488" i="2"/>
  <c r="IK488" i="2"/>
  <c r="IH488" i="2"/>
  <c r="ID488" i="2"/>
  <c r="IC488" i="2"/>
  <c r="IZ488" i="2"/>
  <c r="JJ488" i="2"/>
  <c r="JG488" i="2"/>
  <c r="HX488" i="2"/>
  <c r="IQ488" i="2"/>
  <c r="IL488" i="2"/>
  <c r="JK488" i="2"/>
  <c r="IA488" i="2"/>
  <c r="JF488" i="2"/>
  <c r="JB488" i="2"/>
  <c r="IP488" i="2"/>
  <c r="IB488" i="2"/>
  <c r="IO488" i="2"/>
  <c r="HY488" i="2"/>
  <c r="IW488" i="2"/>
  <c r="IF488" i="2"/>
  <c r="JH488" i="2"/>
  <c r="HV555" i="2"/>
  <c r="HU326" i="2"/>
  <c r="HV326" i="2" s="1"/>
  <c r="HW326" i="2" s="1"/>
  <c r="HU312" i="2"/>
  <c r="HV312" i="2" s="1"/>
  <c r="HU378" i="2"/>
  <c r="HV389" i="2"/>
  <c r="HW389" i="2" s="1"/>
  <c r="HU334" i="2"/>
  <c r="HV334" i="2" s="1"/>
  <c r="HW316" i="2"/>
  <c r="HX316" i="2" s="1"/>
  <c r="HU327" i="2"/>
  <c r="IP500" i="2"/>
  <c r="HZ500" i="2"/>
  <c r="IL500" i="2"/>
  <c r="IE500" i="2"/>
  <c r="IB500" i="2"/>
  <c r="II500" i="2"/>
  <c r="HX500" i="2"/>
  <c r="JK500" i="2"/>
  <c r="IU500" i="2"/>
  <c r="IN500" i="2"/>
  <c r="IG500" i="2"/>
  <c r="HY500" i="2"/>
  <c r="IZ500" i="2"/>
  <c r="JI500" i="2"/>
  <c r="IR500" i="2"/>
  <c r="IW500" i="2"/>
  <c r="JJ500" i="2"/>
  <c r="IO500" i="2"/>
  <c r="IC500" i="2"/>
  <c r="IX500" i="2"/>
  <c r="JF500" i="2"/>
  <c r="IH500" i="2"/>
  <c r="JD500" i="2"/>
  <c r="IY500" i="2"/>
  <c r="JC500" i="2"/>
  <c r="JE500" i="2"/>
  <c r="IA500" i="2"/>
  <c r="JA500" i="2"/>
  <c r="IM500" i="2"/>
  <c r="IV500" i="2"/>
  <c r="JG500" i="2"/>
  <c r="ID500" i="2"/>
  <c r="IJ500" i="2"/>
  <c r="JB500" i="2"/>
  <c r="JH500" i="2"/>
  <c r="IT500" i="2"/>
  <c r="IS500" i="2"/>
  <c r="IK500" i="2"/>
  <c r="IQ500" i="2"/>
  <c r="IF500" i="2"/>
  <c r="HU385" i="2"/>
  <c r="HV385" i="2" s="1"/>
  <c r="HW361" i="2"/>
  <c r="HX361" i="2" s="1"/>
  <c r="HU374" i="2"/>
  <c r="HU332" i="2"/>
  <c r="HV332" i="2" s="1"/>
  <c r="HS405" i="2"/>
  <c r="G40" i="3" s="1"/>
  <c r="HU325" i="2"/>
  <c r="HW401" i="2"/>
  <c r="HU393" i="2"/>
  <c r="HV393" i="2" s="1"/>
  <c r="HU335" i="2"/>
  <c r="HU346" i="2"/>
  <c r="HV346" i="2" s="1"/>
  <c r="HU344" i="2"/>
  <c r="HU387" i="2"/>
  <c r="HV384" i="2"/>
  <c r="HW384" i="2" s="1"/>
  <c r="IT544" i="2"/>
  <c r="IJ544" i="2"/>
  <c r="IB544" i="2"/>
  <c r="IL544" i="2"/>
  <c r="IV544" i="2"/>
  <c r="IH544" i="2"/>
  <c r="IQ544" i="2"/>
  <c r="JG544" i="2"/>
  <c r="IF544" i="2"/>
  <c r="JF544" i="2"/>
  <c r="IX544" i="2"/>
  <c r="HZ544" i="2"/>
  <c r="IG544" i="2"/>
  <c r="JI544" i="2"/>
  <c r="JD544" i="2"/>
  <c r="IE544" i="2"/>
  <c r="IY544" i="2"/>
  <c r="IR544" i="2"/>
  <c r="IK544" i="2"/>
  <c r="HX544" i="2"/>
  <c r="IO544" i="2"/>
  <c r="JH544" i="2"/>
  <c r="JC544" i="2"/>
  <c r="IC544" i="2"/>
  <c r="IS544" i="2"/>
  <c r="JJ544" i="2"/>
  <c r="JE544" i="2"/>
  <c r="IU544" i="2"/>
  <c r="HY544" i="2"/>
  <c r="ID544" i="2"/>
  <c r="II544" i="2"/>
  <c r="IN544" i="2"/>
  <c r="JA544" i="2"/>
  <c r="IW544" i="2"/>
  <c r="JB544" i="2"/>
  <c r="IA544" i="2"/>
  <c r="IZ544" i="2"/>
  <c r="IM544" i="2"/>
  <c r="IP544" i="2"/>
  <c r="JK544" i="2"/>
  <c r="HU313" i="2"/>
  <c r="HV313" i="2" s="1"/>
  <c r="HW313" i="2" s="1"/>
  <c r="HU352" i="2"/>
  <c r="HU365" i="2"/>
  <c r="HV365" i="2" s="1"/>
  <c r="HU314" i="2"/>
  <c r="HU351" i="2"/>
  <c r="HV351" i="2" s="1"/>
  <c r="HU457" i="2"/>
  <c r="HV457" i="2" s="1"/>
  <c r="HU311" i="2"/>
  <c r="HV311" i="2" s="1"/>
  <c r="HU391" i="2"/>
  <c r="HU371" i="2"/>
  <c r="HV371" i="2" s="1"/>
  <c r="HU364" i="2"/>
  <c r="HV364" i="2" s="1"/>
  <c r="HU310" i="2"/>
  <c r="HV310" i="2" s="1"/>
  <c r="HW310" i="2" s="1"/>
  <c r="HU308" i="2"/>
  <c r="HX382" i="2"/>
  <c r="HU357" i="2"/>
  <c r="HW372" i="2"/>
  <c r="HX372" i="2" s="1"/>
  <c r="IG460" i="2"/>
  <c r="IE460" i="2"/>
  <c r="IJ460" i="2"/>
  <c r="JF460" i="2"/>
  <c r="JK460" i="2"/>
  <c r="IQ460" i="2"/>
  <c r="JI460" i="2"/>
  <c r="IA460" i="2"/>
  <c r="IK460" i="2"/>
  <c r="HY460" i="2"/>
  <c r="IS460" i="2"/>
  <c r="IV460" i="2"/>
  <c r="IL460" i="2"/>
  <c r="JA460" i="2"/>
  <c r="JB460" i="2"/>
  <c r="JC460" i="2"/>
  <c r="IC460" i="2"/>
  <c r="IO460" i="2"/>
  <c r="IX460" i="2"/>
  <c r="ID460" i="2"/>
  <c r="JE460" i="2"/>
  <c r="IB460" i="2"/>
  <c r="IN460" i="2"/>
  <c r="IH460" i="2"/>
  <c r="HZ460" i="2"/>
  <c r="JD460" i="2"/>
  <c r="JH460" i="2"/>
  <c r="IY460" i="2"/>
  <c r="IP460" i="2"/>
  <c r="IT460" i="2"/>
  <c r="IF460" i="2"/>
  <c r="IZ460" i="2"/>
  <c r="HX460" i="2"/>
  <c r="IU460" i="2"/>
  <c r="IW460" i="2"/>
  <c r="IR460" i="2"/>
  <c r="II460" i="2"/>
  <c r="JG460" i="2"/>
  <c r="IM460" i="2"/>
  <c r="JJ460" i="2"/>
  <c r="IC554" i="2"/>
  <c r="IH554" i="2"/>
  <c r="IO554" i="2"/>
  <c r="IA554" i="2"/>
  <c r="ID554" i="2"/>
  <c r="JA554" i="2"/>
  <c r="IF554" i="2"/>
  <c r="JC554" i="2"/>
  <c r="JG554" i="2"/>
  <c r="HZ554" i="2"/>
  <c r="HX554" i="2"/>
  <c r="JD554" i="2"/>
  <c r="IG554" i="2"/>
  <c r="IR554" i="2"/>
  <c r="JH554" i="2"/>
  <c r="IP554" i="2"/>
  <c r="JJ554" i="2"/>
  <c r="JK554" i="2"/>
  <c r="IQ554" i="2"/>
  <c r="JE554" i="2"/>
  <c r="IB554" i="2"/>
  <c r="HY554" i="2"/>
  <c r="IX554" i="2"/>
  <c r="JF554" i="2"/>
  <c r="IN554" i="2"/>
  <c r="IJ554" i="2"/>
  <c r="IY554" i="2"/>
  <c r="IT554" i="2"/>
  <c r="IV554" i="2"/>
  <c r="JI554" i="2"/>
  <c r="IU554" i="2"/>
  <c r="IZ554" i="2"/>
  <c r="IK554" i="2"/>
  <c r="IE554" i="2"/>
  <c r="IM554" i="2"/>
  <c r="IL554" i="2"/>
  <c r="IW554" i="2"/>
  <c r="IS554" i="2"/>
  <c r="II554" i="2"/>
  <c r="JB554" i="2"/>
  <c r="HY505" i="2"/>
  <c r="JI505" i="2"/>
  <c r="IX505" i="2"/>
  <c r="IF505" i="2"/>
  <c r="JF505" i="2"/>
  <c r="IR505" i="2"/>
  <c r="IO505" i="2"/>
  <c r="JK505" i="2"/>
  <c r="IC505" i="2"/>
  <c r="IE505" i="2"/>
  <c r="IP505" i="2"/>
  <c r="IH505" i="2"/>
  <c r="JA505" i="2"/>
  <c r="JB505" i="2"/>
  <c r="IK505" i="2"/>
  <c r="HZ505" i="2"/>
  <c r="HX505" i="2"/>
  <c r="JJ505" i="2"/>
  <c r="JE505" i="2"/>
  <c r="II505" i="2"/>
  <c r="ID505" i="2"/>
  <c r="IA505" i="2"/>
  <c r="IU505" i="2"/>
  <c r="IY505" i="2"/>
  <c r="IN505" i="2"/>
  <c r="IV505" i="2"/>
  <c r="IT505" i="2"/>
  <c r="IB505" i="2"/>
  <c r="JH505" i="2"/>
  <c r="JD505" i="2"/>
  <c r="IJ505" i="2"/>
  <c r="JC505" i="2"/>
  <c r="IG505" i="2"/>
  <c r="IQ505" i="2"/>
  <c r="IL505" i="2"/>
  <c r="IZ505" i="2"/>
  <c r="IS505" i="2"/>
  <c r="IW505" i="2"/>
  <c r="IM505" i="2"/>
  <c r="JG505" i="2"/>
  <c r="AB14" i="7"/>
  <c r="HU342" i="2"/>
  <c r="HV342" i="2" s="1"/>
  <c r="HX360" i="2"/>
  <c r="HU349" i="2"/>
  <c r="HV349" i="2" s="1"/>
  <c r="HW349" i="2" s="1"/>
  <c r="HV398" i="2"/>
  <c r="HV370" i="2"/>
  <c r="HW307" i="2"/>
  <c r="HX307" i="2" s="1"/>
  <c r="HU356" i="2"/>
  <c r="HV354" i="2"/>
  <c r="HW354" i="2" s="1"/>
  <c r="HU381" i="2"/>
  <c r="IN519" i="2"/>
  <c r="IO519" i="2"/>
  <c r="ID519" i="2"/>
  <c r="JI519" i="2"/>
  <c r="IM519" i="2"/>
  <c r="JC519" i="2"/>
  <c r="JF519" i="2"/>
  <c r="IS519" i="2"/>
  <c r="IU519" i="2"/>
  <c r="JE519" i="2"/>
  <c r="IA519" i="2"/>
  <c r="IC519" i="2"/>
  <c r="IJ519" i="2"/>
  <c r="IT519" i="2"/>
  <c r="JA519" i="2"/>
  <c r="IP519" i="2"/>
  <c r="II519" i="2"/>
  <c r="IZ519" i="2"/>
  <c r="IL519" i="2"/>
  <c r="JK519" i="2"/>
  <c r="HY519" i="2"/>
  <c r="HZ519" i="2"/>
  <c r="IE519" i="2"/>
  <c r="IF519" i="2"/>
  <c r="IH519" i="2"/>
  <c r="IK519" i="2"/>
  <c r="IV519" i="2"/>
  <c r="IX519" i="2"/>
  <c r="JG519" i="2"/>
  <c r="JH519" i="2"/>
  <c r="JJ519" i="2"/>
  <c r="IB519" i="2"/>
  <c r="IW519" i="2"/>
  <c r="JD519" i="2"/>
  <c r="IY519" i="2"/>
  <c r="JB519" i="2"/>
  <c r="IG519" i="2"/>
  <c r="HX519" i="2"/>
  <c r="IQ519" i="2"/>
  <c r="IR519" i="2"/>
  <c r="HU305" i="2"/>
  <c r="HV305" i="2" s="1"/>
  <c r="HW305" i="2" s="1"/>
  <c r="HU323" i="2"/>
  <c r="HU395" i="2"/>
  <c r="HU383" i="2"/>
  <c r="HV383" i="2" s="1"/>
  <c r="IF515" i="2"/>
  <c r="IX515" i="2"/>
  <c r="IZ515" i="2"/>
  <c r="II515" i="2"/>
  <c r="IO515" i="2"/>
  <c r="IC515" i="2"/>
  <c r="JF515" i="2"/>
  <c r="JB515" i="2"/>
  <c r="JJ515" i="2"/>
  <c r="IR515" i="2"/>
  <c r="JD515" i="2"/>
  <c r="IH515" i="2"/>
  <c r="IS515" i="2"/>
  <c r="IE515" i="2"/>
  <c r="IN515" i="2"/>
  <c r="JK515" i="2"/>
  <c r="HY515" i="2"/>
  <c r="IG515" i="2"/>
  <c r="JC515" i="2"/>
  <c r="JG515" i="2"/>
  <c r="ID515" i="2"/>
  <c r="IP515" i="2"/>
  <c r="IQ515" i="2"/>
  <c r="IL515" i="2"/>
  <c r="HZ515" i="2"/>
  <c r="IA515" i="2"/>
  <c r="IM515" i="2"/>
  <c r="JH515" i="2"/>
  <c r="JE515" i="2"/>
  <c r="HX515" i="2"/>
  <c r="IV515" i="2"/>
  <c r="IW515" i="2"/>
  <c r="IY515" i="2"/>
  <c r="IB515" i="2"/>
  <c r="IT515" i="2"/>
  <c r="JA515" i="2"/>
  <c r="JI515" i="2"/>
  <c r="IU515" i="2"/>
  <c r="IJ515" i="2"/>
  <c r="IK515" i="2"/>
  <c r="JE467" i="2"/>
  <c r="JC467" i="2"/>
  <c r="IH467" i="2"/>
  <c r="JA467" i="2"/>
  <c r="IB467" i="2"/>
  <c r="JD467" i="2"/>
  <c r="JG467" i="2"/>
  <c r="JF467" i="2"/>
  <c r="JB467" i="2"/>
  <c r="IG467" i="2"/>
  <c r="II467" i="2"/>
  <c r="IS467" i="2"/>
  <c r="IF467" i="2"/>
  <c r="IC467" i="2"/>
  <c r="IR467" i="2"/>
  <c r="IL467" i="2"/>
  <c r="IZ467" i="2"/>
  <c r="IQ467" i="2"/>
  <c r="IN467" i="2"/>
  <c r="HZ467" i="2"/>
  <c r="IV467" i="2"/>
  <c r="HY467" i="2"/>
  <c r="IK467" i="2"/>
  <c r="IP467" i="2"/>
  <c r="IT467" i="2"/>
  <c r="JK467" i="2"/>
  <c r="IM467" i="2"/>
  <c r="JJ467" i="2"/>
  <c r="JI467" i="2"/>
  <c r="IX467" i="2"/>
  <c r="IW467" i="2"/>
  <c r="IE467" i="2"/>
  <c r="IO467" i="2"/>
  <c r="IA467" i="2"/>
  <c r="IU467" i="2"/>
  <c r="ID467" i="2"/>
  <c r="IY467" i="2"/>
  <c r="IJ467" i="2"/>
  <c r="JH467" i="2"/>
  <c r="HX467" i="2"/>
  <c r="HU400" i="2"/>
  <c r="HW330" i="2"/>
  <c r="HX330" i="2" s="1"/>
  <c r="HU375" i="2"/>
  <c r="HU321" i="2"/>
  <c r="HV321" i="2" s="1"/>
  <c r="HW321" i="2" s="1"/>
  <c r="HU376" i="2"/>
  <c r="HV376" i="2" s="1"/>
  <c r="HW376" i="2" s="1"/>
  <c r="HU343" i="2"/>
  <c r="HV343" i="2" s="1"/>
  <c r="HW343" i="2" s="1"/>
  <c r="HX343" i="2" s="1"/>
  <c r="HV504" i="2"/>
  <c r="HU386" i="2"/>
  <c r="HV386" i="2" s="1"/>
  <c r="HU377" i="2"/>
  <c r="HV377" i="2" s="1"/>
  <c r="HU388" i="2"/>
  <c r="HV388" i="2" s="1"/>
  <c r="HV531" i="2"/>
  <c r="HU320" i="2"/>
  <c r="HU333" i="2"/>
  <c r="HU379" i="2"/>
  <c r="HV379" i="2" s="1"/>
  <c r="HW379" i="2" s="1"/>
  <c r="IG498" i="2"/>
  <c r="IS498" i="2"/>
  <c r="HY498" i="2"/>
  <c r="IY498" i="2"/>
  <c r="IA498" i="2"/>
  <c r="JF498" i="2"/>
  <c r="IC498" i="2"/>
  <c r="IU498" i="2"/>
  <c r="JB498" i="2"/>
  <c r="IK498" i="2"/>
  <c r="IN498" i="2"/>
  <c r="IQ498" i="2"/>
  <c r="IJ498" i="2"/>
  <c r="IB498" i="2"/>
  <c r="JJ498" i="2"/>
  <c r="JE498" i="2"/>
  <c r="JC498" i="2"/>
  <c r="JH498" i="2"/>
  <c r="IV498" i="2"/>
  <c r="IX498" i="2"/>
  <c r="IL498" i="2"/>
  <c r="IM498" i="2"/>
  <c r="IE498" i="2"/>
  <c r="HX498" i="2"/>
  <c r="JG498" i="2"/>
  <c r="IR498" i="2"/>
  <c r="JD498" i="2"/>
  <c r="JK498" i="2"/>
  <c r="JA498" i="2"/>
  <c r="IP498" i="2"/>
  <c r="ID498" i="2"/>
  <c r="HZ498" i="2"/>
  <c r="II498" i="2"/>
  <c r="IF498" i="2"/>
  <c r="IO498" i="2"/>
  <c r="JI498" i="2"/>
  <c r="IW498" i="2"/>
  <c r="IT498" i="2"/>
  <c r="IH498" i="2"/>
  <c r="IZ498" i="2"/>
  <c r="HU353" i="2"/>
  <c r="HV353" i="2" s="1"/>
  <c r="HW353" i="2" s="1"/>
  <c r="HX353" i="2" s="1"/>
  <c r="HU319" i="2"/>
  <c r="HV319" i="2" s="1"/>
  <c r="HW319" i="2" s="1"/>
  <c r="HX319" i="2" s="1"/>
  <c r="HU403" i="2"/>
  <c r="HV403" i="2" s="1"/>
  <c r="HU329" i="2"/>
  <c r="HU359" i="2"/>
  <c r="HV359" i="2" s="1"/>
  <c r="HW359" i="2" s="1"/>
  <c r="IU469" i="2"/>
  <c r="JG469" i="2"/>
  <c r="IR469" i="2"/>
  <c r="HY469" i="2"/>
  <c r="IJ469" i="2"/>
  <c r="IH469" i="2"/>
  <c r="JH469" i="2"/>
  <c r="IP469" i="2"/>
  <c r="JE469" i="2"/>
  <c r="JI469" i="2"/>
  <c r="IY469" i="2"/>
  <c r="IK469" i="2"/>
  <c r="IQ469" i="2"/>
  <c r="IW469" i="2"/>
  <c r="IO469" i="2"/>
  <c r="IX469" i="2"/>
  <c r="HX469" i="2"/>
  <c r="IM469" i="2"/>
  <c r="JK469" i="2"/>
  <c r="JB469" i="2"/>
  <c r="IB469" i="2"/>
  <c r="JA469" i="2"/>
  <c r="JD469" i="2"/>
  <c r="JC469" i="2"/>
  <c r="IZ469" i="2"/>
  <c r="IN469" i="2"/>
  <c r="IC469" i="2"/>
  <c r="ID469" i="2"/>
  <c r="IV469" i="2"/>
  <c r="JF469" i="2"/>
  <c r="IT469" i="2"/>
  <c r="IL469" i="2"/>
  <c r="JJ469" i="2"/>
  <c r="IA469" i="2"/>
  <c r="IS469" i="2"/>
  <c r="II469" i="2"/>
  <c r="IE469" i="2"/>
  <c r="IF469" i="2"/>
  <c r="HZ469" i="2"/>
  <c r="IG469" i="2"/>
  <c r="HV547" i="2"/>
  <c r="HU339" i="2"/>
  <c r="HV339" i="2" s="1"/>
  <c r="HW339" i="2" s="1"/>
  <c r="HU318" i="2"/>
  <c r="HV318" i="2" s="1"/>
  <c r="HU341" i="2"/>
  <c r="HU373" i="2"/>
  <c r="HV373" i="2" s="1"/>
  <c r="JD491" i="2"/>
  <c r="JK491" i="2"/>
  <c r="IS491" i="2"/>
  <c r="IF491" i="2"/>
  <c r="IA491" i="2"/>
  <c r="IK491" i="2"/>
  <c r="JE491" i="2"/>
  <c r="IT491" i="2"/>
  <c r="IH491" i="2"/>
  <c r="JC491" i="2"/>
  <c r="HX491" i="2"/>
  <c r="IU491" i="2"/>
  <c r="IY491" i="2"/>
  <c r="IO491" i="2"/>
  <c r="JJ491" i="2"/>
  <c r="IN491" i="2"/>
  <c r="IR491" i="2"/>
  <c r="JG491" i="2"/>
  <c r="JA491" i="2"/>
  <c r="JH491" i="2"/>
  <c r="IV491" i="2"/>
  <c r="JB491" i="2"/>
  <c r="IG491" i="2"/>
  <c r="IB491" i="2"/>
  <c r="JF491" i="2"/>
  <c r="HY491" i="2"/>
  <c r="IW491" i="2"/>
  <c r="HZ491" i="2"/>
  <c r="IE491" i="2"/>
  <c r="ID491" i="2"/>
  <c r="JI491" i="2"/>
  <c r="IM491" i="2"/>
  <c r="II491" i="2"/>
  <c r="IJ491" i="2"/>
  <c r="IZ491" i="2"/>
  <c r="IX491" i="2"/>
  <c r="IL491" i="2"/>
  <c r="IP491" i="2"/>
  <c r="IC491" i="2"/>
  <c r="IQ491" i="2"/>
  <c r="HU502" i="2"/>
  <c r="HV502" i="2" s="1"/>
  <c r="HC255" i="2" l="1"/>
  <c r="E27" i="3" s="1"/>
  <c r="U6" i="9" s="1"/>
  <c r="HB255" i="2"/>
  <c r="E26" i="3" s="1"/>
  <c r="T6" i="9" s="1"/>
  <c r="Z6" i="9" s="1"/>
  <c r="BS77" i="8"/>
  <c r="BP77" i="8"/>
  <c r="BY77" i="8"/>
  <c r="BU77" i="8"/>
  <c r="BW77" i="8"/>
  <c r="BQ77" i="8"/>
  <c r="BX77" i="8"/>
  <c r="BV77" i="8"/>
  <c r="BR77" i="8"/>
  <c r="BT77" i="8"/>
  <c r="BP85" i="8"/>
  <c r="BS85" i="8"/>
  <c r="BR85" i="8"/>
  <c r="BY85" i="8"/>
  <c r="BV85" i="8"/>
  <c r="BT85" i="8"/>
  <c r="BQ85" i="8"/>
  <c r="BX85" i="8"/>
  <c r="BW85" i="8"/>
  <c r="BU85" i="8"/>
  <c r="BY28" i="8"/>
  <c r="BW28" i="8"/>
  <c r="BV28" i="8"/>
  <c r="BR28" i="8"/>
  <c r="BX28" i="8"/>
  <c r="BS28" i="8"/>
  <c r="BU28" i="8"/>
  <c r="BQ28" i="8"/>
  <c r="BT28" i="8"/>
  <c r="BP28" i="8"/>
  <c r="BQ45" i="8"/>
  <c r="BS45" i="8"/>
  <c r="BY45" i="8"/>
  <c r="BV45" i="8"/>
  <c r="BU45" i="8"/>
  <c r="BP45" i="8"/>
  <c r="BW45" i="8"/>
  <c r="BT45" i="8"/>
  <c r="BR45" i="8"/>
  <c r="BX45" i="8"/>
  <c r="BT66" i="8"/>
  <c r="BU66" i="8"/>
  <c r="BQ66" i="8"/>
  <c r="BS66" i="8"/>
  <c r="BP66" i="8"/>
  <c r="BX66" i="8"/>
  <c r="BR66" i="8"/>
  <c r="BV66" i="8"/>
  <c r="BW66" i="8"/>
  <c r="BY66" i="8"/>
  <c r="BY96" i="8"/>
  <c r="BV96" i="8"/>
  <c r="BR96" i="8"/>
  <c r="BQ96" i="8"/>
  <c r="BS96" i="8"/>
  <c r="BU96" i="8"/>
  <c r="BX96" i="8"/>
  <c r="BP96" i="8"/>
  <c r="BW96" i="8"/>
  <c r="BT96" i="8"/>
  <c r="BT105" i="8"/>
  <c r="C22" i="3"/>
  <c r="AB16" i="7" s="1"/>
  <c r="BQ105" i="8"/>
  <c r="D20" i="3"/>
  <c r="AC14" i="7" s="1"/>
  <c r="BU79" i="8"/>
  <c r="BT79" i="8"/>
  <c r="BP79" i="8"/>
  <c r="BX79" i="8"/>
  <c r="BR79" i="8"/>
  <c r="BQ79" i="8"/>
  <c r="BS79" i="8"/>
  <c r="BW79" i="8"/>
  <c r="BV79" i="8"/>
  <c r="BY79" i="8"/>
  <c r="BX72" i="8"/>
  <c r="BU72" i="8"/>
  <c r="BY72" i="8"/>
  <c r="BS72" i="8"/>
  <c r="BQ72" i="8"/>
  <c r="BW72" i="8"/>
  <c r="BV72" i="8"/>
  <c r="BP72" i="8"/>
  <c r="BR72" i="8"/>
  <c r="BT72" i="8"/>
  <c r="BT75" i="8"/>
  <c r="BX75" i="8"/>
  <c r="BU75" i="8"/>
  <c r="BP75" i="8"/>
  <c r="BR75" i="8"/>
  <c r="BY75" i="8"/>
  <c r="BV75" i="8"/>
  <c r="BS75" i="8"/>
  <c r="BQ75" i="8"/>
  <c r="BW75" i="8"/>
  <c r="BS35" i="8"/>
  <c r="BT35" i="8"/>
  <c r="BV35" i="8"/>
  <c r="BR35" i="8"/>
  <c r="BP35" i="8"/>
  <c r="BW35" i="8"/>
  <c r="BY35" i="8"/>
  <c r="BQ35" i="8"/>
  <c r="BX35" i="8"/>
  <c r="BU35" i="8"/>
  <c r="BX84" i="8"/>
  <c r="BQ84" i="8"/>
  <c r="BU84" i="8"/>
  <c r="BV84" i="8"/>
  <c r="BR84" i="8"/>
  <c r="BW84" i="8"/>
  <c r="BY84" i="8"/>
  <c r="BP84" i="8"/>
  <c r="BT84" i="8"/>
  <c r="BS84" i="8"/>
  <c r="C27" i="3"/>
  <c r="C25" i="3"/>
  <c r="F167" i="3"/>
  <c r="C26" i="3"/>
  <c r="F165" i="3"/>
  <c r="F170" i="3" s="1"/>
  <c r="F166" i="3"/>
  <c r="BU78" i="8"/>
  <c r="BV78" i="8"/>
  <c r="BR78" i="8"/>
  <c r="BT78" i="8"/>
  <c r="BP78" i="8"/>
  <c r="BY78" i="8"/>
  <c r="BS78" i="8"/>
  <c r="BQ78" i="8"/>
  <c r="BX78" i="8"/>
  <c r="BW78" i="8"/>
  <c r="BT98" i="8"/>
  <c r="BW98" i="8"/>
  <c r="BP98" i="8"/>
  <c r="BU98" i="8"/>
  <c r="BS98" i="8"/>
  <c r="BV98" i="8"/>
  <c r="BY98" i="8"/>
  <c r="BX98" i="8"/>
  <c r="BQ98" i="8"/>
  <c r="BR98" i="8"/>
  <c r="BQ87" i="8"/>
  <c r="BY87" i="8"/>
  <c r="BW87" i="8"/>
  <c r="BV87" i="8"/>
  <c r="BP87" i="8"/>
  <c r="BU87" i="8"/>
  <c r="BX87" i="8"/>
  <c r="BS87" i="8"/>
  <c r="BT87" i="8"/>
  <c r="BR87" i="8"/>
  <c r="BV29" i="8"/>
  <c r="BP29" i="8"/>
  <c r="BY29" i="8"/>
  <c r="BX29" i="8"/>
  <c r="BW29" i="8"/>
  <c r="BT29" i="8"/>
  <c r="BQ29" i="8"/>
  <c r="BR29" i="8"/>
  <c r="BS29" i="8"/>
  <c r="BU29" i="8"/>
  <c r="BQ103" i="8"/>
  <c r="BY103" i="8"/>
  <c r="BW103" i="8"/>
  <c r="BV103" i="8"/>
  <c r="BP103" i="8"/>
  <c r="BU103" i="8"/>
  <c r="BX103" i="8"/>
  <c r="BS103" i="8"/>
  <c r="BT103" i="8"/>
  <c r="BR103" i="8"/>
  <c r="BQ52" i="8"/>
  <c r="BY52" i="8"/>
  <c r="BP52" i="8"/>
  <c r="BS52" i="8"/>
  <c r="BX52" i="8"/>
  <c r="BV52" i="8"/>
  <c r="BR52" i="8"/>
  <c r="BT52" i="8"/>
  <c r="BW52" i="8"/>
  <c r="BU52" i="8"/>
  <c r="BS34" i="8"/>
  <c r="BY34" i="8"/>
  <c r="BU34" i="8"/>
  <c r="BR34" i="8"/>
  <c r="BQ34" i="8"/>
  <c r="BT34" i="8"/>
  <c r="BP34" i="8"/>
  <c r="BW34" i="8"/>
  <c r="BV34" i="8"/>
  <c r="BX34" i="8"/>
  <c r="BS64" i="8"/>
  <c r="BR64" i="8"/>
  <c r="BP64" i="8"/>
  <c r="BV64" i="8"/>
  <c r="BX64" i="8"/>
  <c r="BU64" i="8"/>
  <c r="BY64" i="8"/>
  <c r="BQ64" i="8"/>
  <c r="BT64" i="8"/>
  <c r="BW64" i="8"/>
  <c r="BU68" i="8"/>
  <c r="BQ68" i="8"/>
  <c r="BP68" i="8"/>
  <c r="BT68" i="8"/>
  <c r="BX68" i="8"/>
  <c r="BR68" i="8"/>
  <c r="BV68" i="8"/>
  <c r="BY68" i="8"/>
  <c r="BS68" i="8"/>
  <c r="BW68" i="8"/>
  <c r="BQ97" i="8"/>
  <c r="BS97" i="8"/>
  <c r="BW97" i="8"/>
  <c r="BT97" i="8"/>
  <c r="BP97" i="8"/>
  <c r="BU97" i="8"/>
  <c r="BV97" i="8"/>
  <c r="BR97" i="8"/>
  <c r="BX97" i="8"/>
  <c r="BY97" i="8"/>
  <c r="BT100" i="8"/>
  <c r="BR100" i="8"/>
  <c r="BQ100" i="8"/>
  <c r="BX100" i="8"/>
  <c r="BU100" i="8"/>
  <c r="BS100" i="8"/>
  <c r="BP100" i="8"/>
  <c r="BW100" i="8"/>
  <c r="BV100" i="8"/>
  <c r="BY100" i="8"/>
  <c r="BT65" i="8"/>
  <c r="BV65" i="8"/>
  <c r="BX65" i="8"/>
  <c r="BR65" i="8"/>
  <c r="BU65" i="8"/>
  <c r="BS65" i="8"/>
  <c r="BY65" i="8"/>
  <c r="BQ65" i="8"/>
  <c r="BP65" i="8"/>
  <c r="BW65" i="8"/>
  <c r="BQ59" i="8"/>
  <c r="BT59" i="8"/>
  <c r="BS59" i="8"/>
  <c r="BU59" i="8"/>
  <c r="BR59" i="8"/>
  <c r="BY59" i="8"/>
  <c r="BW59" i="8"/>
  <c r="BX59" i="8"/>
  <c r="BV59" i="8"/>
  <c r="BP59" i="8"/>
  <c r="BX30" i="8"/>
  <c r="BP30" i="8"/>
  <c r="BS30" i="8"/>
  <c r="BR30" i="8"/>
  <c r="BY30" i="8"/>
  <c r="BT30" i="8"/>
  <c r="BQ30" i="8"/>
  <c r="BV30" i="8"/>
  <c r="BW30" i="8"/>
  <c r="BU30" i="8"/>
  <c r="BY80" i="8"/>
  <c r="BT80" i="8"/>
  <c r="BW80" i="8"/>
  <c r="BR80" i="8"/>
  <c r="BX80" i="8"/>
  <c r="BP80" i="8"/>
  <c r="BV80" i="8"/>
  <c r="BU80" i="8"/>
  <c r="BQ80" i="8"/>
  <c r="BS80" i="8"/>
  <c r="BY46" i="8"/>
  <c r="BU46" i="8"/>
  <c r="BP46" i="8"/>
  <c r="BX46" i="8"/>
  <c r="BW46" i="8"/>
  <c r="BV46" i="8"/>
  <c r="BT46" i="8"/>
  <c r="BR46" i="8"/>
  <c r="BQ46" i="8"/>
  <c r="BS46" i="8"/>
  <c r="BR33" i="8"/>
  <c r="BS33" i="8"/>
  <c r="BX33" i="8"/>
  <c r="BU33" i="8"/>
  <c r="BV33" i="8"/>
  <c r="BP33" i="8"/>
  <c r="BW33" i="8"/>
  <c r="BT33" i="8"/>
  <c r="BY33" i="8"/>
  <c r="BQ33" i="8"/>
  <c r="BW95" i="8"/>
  <c r="BR95" i="8"/>
  <c r="BX95" i="8"/>
  <c r="BQ95" i="8"/>
  <c r="BS95" i="8"/>
  <c r="BP95" i="8"/>
  <c r="BY95" i="8"/>
  <c r="BV95" i="8"/>
  <c r="BU95" i="8"/>
  <c r="BT95" i="8"/>
  <c r="BW74" i="8"/>
  <c r="BS74" i="8"/>
  <c r="BQ74" i="8"/>
  <c r="BX74" i="8"/>
  <c r="BP74" i="8"/>
  <c r="BR74" i="8"/>
  <c r="BY74" i="8"/>
  <c r="BV74" i="8"/>
  <c r="BU74" i="8"/>
  <c r="BT74" i="8"/>
  <c r="BT51" i="8"/>
  <c r="BX51" i="8"/>
  <c r="BV51" i="8"/>
  <c r="BW51" i="8"/>
  <c r="BY51" i="8"/>
  <c r="BR51" i="8"/>
  <c r="BP51" i="8"/>
  <c r="BQ51" i="8"/>
  <c r="BS51" i="8"/>
  <c r="BU51" i="8"/>
  <c r="BQ54" i="8"/>
  <c r="BP54" i="8"/>
  <c r="BT54" i="8"/>
  <c r="BY54" i="8"/>
  <c r="BX54" i="8"/>
  <c r="BU54" i="8"/>
  <c r="BS54" i="8"/>
  <c r="BR54" i="8"/>
  <c r="BV54" i="8"/>
  <c r="BW54" i="8"/>
  <c r="BP101" i="8"/>
  <c r="BQ101" i="8"/>
  <c r="BT101" i="8"/>
  <c r="BS101" i="8"/>
  <c r="BU101" i="8"/>
  <c r="BV101" i="8"/>
  <c r="BY101" i="8"/>
  <c r="BW101" i="8"/>
  <c r="BX101" i="8"/>
  <c r="BR101" i="8"/>
  <c r="BR92" i="8"/>
  <c r="BS92" i="8"/>
  <c r="BX92" i="8"/>
  <c r="BU92" i="8"/>
  <c r="BV92" i="8"/>
  <c r="BP92" i="8"/>
  <c r="BW92" i="8"/>
  <c r="BT92" i="8"/>
  <c r="BY92" i="8"/>
  <c r="BQ92" i="8"/>
  <c r="BR76" i="8"/>
  <c r="BV76" i="8"/>
  <c r="BP76" i="8"/>
  <c r="BW76" i="8"/>
  <c r="BU76" i="8"/>
  <c r="BY76" i="8"/>
  <c r="BX76" i="8"/>
  <c r="BQ76" i="8"/>
  <c r="BS76" i="8"/>
  <c r="BT76" i="8"/>
  <c r="BP73" i="8"/>
  <c r="BS73" i="8"/>
  <c r="BU73" i="8"/>
  <c r="BW73" i="8"/>
  <c r="BQ73" i="8"/>
  <c r="BX73" i="8"/>
  <c r="BT73" i="8"/>
  <c r="BR73" i="8"/>
  <c r="BV73" i="8"/>
  <c r="BY73" i="8"/>
  <c r="BV99" i="8"/>
  <c r="BQ99" i="8"/>
  <c r="BP99" i="8"/>
  <c r="BX99" i="8"/>
  <c r="BR99" i="8"/>
  <c r="BW99" i="8"/>
  <c r="BS99" i="8"/>
  <c r="BT99" i="8"/>
  <c r="BU99" i="8"/>
  <c r="BY99" i="8"/>
  <c r="BY48" i="8"/>
  <c r="BW48" i="8"/>
  <c r="BP48" i="8"/>
  <c r="BX48" i="8"/>
  <c r="BQ48" i="8"/>
  <c r="BU48" i="8"/>
  <c r="BV48" i="8"/>
  <c r="BS48" i="8"/>
  <c r="BR48" i="8"/>
  <c r="BT48" i="8"/>
  <c r="BP39" i="8"/>
  <c r="BR39" i="8"/>
  <c r="BU39" i="8"/>
  <c r="BY39" i="8"/>
  <c r="BQ39" i="8"/>
  <c r="BT39" i="8"/>
  <c r="BX39" i="8"/>
  <c r="BV39" i="8"/>
  <c r="BW39" i="8"/>
  <c r="BS39" i="8"/>
  <c r="BU105" i="8"/>
  <c r="D22" i="3"/>
  <c r="AC16" i="7" s="1"/>
  <c r="BS41" i="8"/>
  <c r="BP41" i="8"/>
  <c r="BW41" i="8"/>
  <c r="BV41" i="8"/>
  <c r="BY41" i="8"/>
  <c r="BT41" i="8"/>
  <c r="BR41" i="8"/>
  <c r="BQ41" i="8"/>
  <c r="BX41" i="8"/>
  <c r="BU41" i="8"/>
  <c r="BW38" i="8"/>
  <c r="BU38" i="8"/>
  <c r="BQ38" i="8"/>
  <c r="BV38" i="8"/>
  <c r="BR38" i="8"/>
  <c r="BP38" i="8"/>
  <c r="BY38" i="8"/>
  <c r="BS38" i="8"/>
  <c r="BX38" i="8"/>
  <c r="BT38" i="8"/>
  <c r="BU94" i="8"/>
  <c r="BS94" i="8"/>
  <c r="BP94" i="8"/>
  <c r="BW94" i="8"/>
  <c r="BX94" i="8"/>
  <c r="BY94" i="8"/>
  <c r="BV94" i="8"/>
  <c r="BT94" i="8"/>
  <c r="BQ94" i="8"/>
  <c r="BR94" i="8"/>
  <c r="BY53" i="8"/>
  <c r="BR53" i="8"/>
  <c r="BW53" i="8"/>
  <c r="BV53" i="8"/>
  <c r="BP53" i="8"/>
  <c r="BS53" i="8"/>
  <c r="BX53" i="8"/>
  <c r="BQ53" i="8"/>
  <c r="BU53" i="8"/>
  <c r="BT53" i="8"/>
  <c r="BX50" i="8"/>
  <c r="BV50" i="8"/>
  <c r="BW50" i="8"/>
  <c r="BT50" i="8"/>
  <c r="BP50" i="8"/>
  <c r="BQ50" i="8"/>
  <c r="BU50" i="8"/>
  <c r="BS50" i="8"/>
  <c r="BR50" i="8"/>
  <c r="BY50" i="8"/>
  <c r="BQ88" i="8"/>
  <c r="BV88" i="8"/>
  <c r="BS88" i="8"/>
  <c r="BW88" i="8"/>
  <c r="BR88" i="8"/>
  <c r="BU88" i="8"/>
  <c r="BT88" i="8"/>
  <c r="BY88" i="8"/>
  <c r="BX88" i="8"/>
  <c r="BP88" i="8"/>
  <c r="BR83" i="8"/>
  <c r="BY83" i="8"/>
  <c r="BW83" i="8"/>
  <c r="BX83" i="8"/>
  <c r="BV83" i="8"/>
  <c r="BT83" i="8"/>
  <c r="BS83" i="8"/>
  <c r="BQ83" i="8"/>
  <c r="BU83" i="8"/>
  <c r="BP83" i="8"/>
  <c r="BY63" i="8"/>
  <c r="BW63" i="8"/>
  <c r="BX63" i="8"/>
  <c r="BQ63" i="8"/>
  <c r="BU63" i="8"/>
  <c r="BR63" i="8"/>
  <c r="BS63" i="8"/>
  <c r="BV63" i="8"/>
  <c r="BT63" i="8"/>
  <c r="BP63" i="8"/>
  <c r="BQ102" i="8"/>
  <c r="BY102" i="8"/>
  <c r="BU102" i="8"/>
  <c r="BR102" i="8"/>
  <c r="BX102" i="8"/>
  <c r="BS102" i="8"/>
  <c r="BW102" i="8"/>
  <c r="BT102" i="8"/>
  <c r="BV102" i="8"/>
  <c r="BP102" i="8"/>
  <c r="BW37" i="8"/>
  <c r="BY37" i="8"/>
  <c r="BV37" i="8"/>
  <c r="BQ37" i="8"/>
  <c r="BS37" i="8"/>
  <c r="BX37" i="8"/>
  <c r="BR37" i="8"/>
  <c r="BP37" i="8"/>
  <c r="BU37" i="8"/>
  <c r="BT37" i="8"/>
  <c r="BV86" i="8"/>
  <c r="BQ86" i="8"/>
  <c r="BT86" i="8"/>
  <c r="BY86" i="8"/>
  <c r="BW86" i="8"/>
  <c r="BS86" i="8"/>
  <c r="BU86" i="8"/>
  <c r="BP86" i="8"/>
  <c r="BR86" i="8"/>
  <c r="BX86" i="8"/>
  <c r="D21" i="3"/>
  <c r="AC15" i="7" s="1"/>
  <c r="BS105" i="8"/>
  <c r="BU26" i="8"/>
  <c r="BR26" i="8"/>
  <c r="BY26" i="8"/>
  <c r="BQ26" i="8"/>
  <c r="BT26" i="8"/>
  <c r="BV26" i="8"/>
  <c r="BX26" i="8"/>
  <c r="BW26" i="8"/>
  <c r="BS26" i="8"/>
  <c r="BP26" i="8"/>
  <c r="JD553" i="2"/>
  <c r="JJ553" i="2"/>
  <c r="JK553" i="2"/>
  <c r="IC553" i="2"/>
  <c r="IB553" i="2"/>
  <c r="HX553" i="2"/>
  <c r="IZ553" i="2"/>
  <c r="IF553" i="2"/>
  <c r="JB553" i="2"/>
  <c r="JI553" i="2"/>
  <c r="IY553" i="2"/>
  <c r="IA553" i="2"/>
  <c r="JA553" i="2"/>
  <c r="IV553" i="2"/>
  <c r="HZ553" i="2"/>
  <c r="JE553" i="2"/>
  <c r="IT553" i="2"/>
  <c r="JG553" i="2"/>
  <c r="IL553" i="2"/>
  <c r="IA458" i="2"/>
  <c r="IJ553" i="2"/>
  <c r="IN553" i="2"/>
  <c r="II553" i="2"/>
  <c r="IP553" i="2"/>
  <c r="IS553" i="2"/>
  <c r="IX553" i="2"/>
  <c r="IQ553" i="2"/>
  <c r="IO553" i="2"/>
  <c r="IG553" i="2"/>
  <c r="IM553" i="2"/>
  <c r="IE553" i="2"/>
  <c r="JF553" i="2"/>
  <c r="IK553" i="2"/>
  <c r="IR553" i="2"/>
  <c r="IW553" i="2"/>
  <c r="HY553" i="2"/>
  <c r="ID553" i="2"/>
  <c r="JC553" i="2"/>
  <c r="IU553" i="2"/>
  <c r="IB458" i="2"/>
  <c r="IP458" i="2"/>
  <c r="JB458" i="2"/>
  <c r="IS458" i="2"/>
  <c r="IJ458" i="2"/>
  <c r="IE458" i="2"/>
  <c r="JE458" i="2"/>
  <c r="JF458" i="2"/>
  <c r="JK458" i="2"/>
  <c r="IH458" i="2"/>
  <c r="IM458" i="2"/>
  <c r="JI458" i="2"/>
  <c r="IW458" i="2"/>
  <c r="IX458" i="2"/>
  <c r="IU458" i="2"/>
  <c r="JA458" i="2"/>
  <c r="JJ458" i="2"/>
  <c r="II458" i="2"/>
  <c r="IV458" i="2"/>
  <c r="HX458" i="2"/>
  <c r="IK458" i="2"/>
  <c r="IL458" i="2"/>
  <c r="IT458" i="2"/>
  <c r="IO458" i="2"/>
  <c r="IQ458" i="2"/>
  <c r="IN458" i="2"/>
  <c r="JH458" i="2"/>
  <c r="IR458" i="2"/>
  <c r="JG458" i="2"/>
  <c r="IC458" i="2"/>
  <c r="IY458" i="2"/>
  <c r="ID458" i="2"/>
  <c r="IF458" i="2"/>
  <c r="HZ458" i="2"/>
  <c r="IG458" i="2"/>
  <c r="JC458" i="2"/>
  <c r="HY458" i="2"/>
  <c r="JD458" i="2"/>
  <c r="JC366" i="2"/>
  <c r="JB366" i="2"/>
  <c r="JD366" i="2"/>
  <c r="JA366" i="2"/>
  <c r="IB366" i="2"/>
  <c r="IC366" i="2"/>
  <c r="IA366" i="2"/>
  <c r="IQ366" i="2"/>
  <c r="HZ366" i="2"/>
  <c r="IW366" i="2"/>
  <c r="IE366" i="2"/>
  <c r="IX366" i="2"/>
  <c r="IL366" i="2"/>
  <c r="IT366" i="2"/>
  <c r="JE366" i="2"/>
  <c r="IH366" i="2"/>
  <c r="IS366" i="2"/>
  <c r="IN366" i="2"/>
  <c r="IM366" i="2"/>
  <c r="II366" i="2"/>
  <c r="IR366" i="2"/>
  <c r="IK366" i="2"/>
  <c r="IY366" i="2"/>
  <c r="IV366" i="2"/>
  <c r="JH366" i="2"/>
  <c r="IZ366" i="2"/>
  <c r="IP366" i="2"/>
  <c r="ID366" i="2"/>
  <c r="IG366" i="2"/>
  <c r="IU366" i="2"/>
  <c r="IJ366" i="2"/>
  <c r="IF366" i="2"/>
  <c r="IO366" i="2"/>
  <c r="ID322" i="2"/>
  <c r="HZ322" i="2"/>
  <c r="IQ322" i="2"/>
  <c r="JA322" i="2"/>
  <c r="IY322" i="2"/>
  <c r="IG322" i="2"/>
  <c r="IM322" i="2"/>
  <c r="IO322" i="2"/>
  <c r="JH322" i="2"/>
  <c r="AX22" i="8" s="1"/>
  <c r="IE322" i="2"/>
  <c r="JE322" i="2"/>
  <c r="IS322" i="2"/>
  <c r="IP322" i="2"/>
  <c r="IH322" i="2"/>
  <c r="IX322" i="2"/>
  <c r="IN322" i="2"/>
  <c r="IF322" i="2"/>
  <c r="IV322" i="2"/>
  <c r="IR322" i="2"/>
  <c r="IC322" i="2"/>
  <c r="IA322" i="2"/>
  <c r="IB322" i="2"/>
  <c r="IT322" i="2"/>
  <c r="IZ322" i="2"/>
  <c r="IU322" i="2"/>
  <c r="JD322" i="2"/>
  <c r="JC322" i="2"/>
  <c r="IJ322" i="2"/>
  <c r="IL322" i="2"/>
  <c r="II322" i="2"/>
  <c r="IK322" i="2"/>
  <c r="IW322" i="2"/>
  <c r="JB322" i="2"/>
  <c r="HW351" i="2"/>
  <c r="HX351" i="2" s="1"/>
  <c r="HW380" i="2"/>
  <c r="HX380" i="2" s="1"/>
  <c r="JE368" i="2"/>
  <c r="IT368" i="2"/>
  <c r="JC368" i="2"/>
  <c r="IG368" i="2"/>
  <c r="IH368" i="2"/>
  <c r="IE368" i="2"/>
  <c r="IO368" i="2"/>
  <c r="IU368" i="2"/>
  <c r="IV368" i="2"/>
  <c r="IB368" i="2"/>
  <c r="IJ368" i="2"/>
  <c r="IL368" i="2"/>
  <c r="IX368" i="2"/>
  <c r="IZ368" i="2"/>
  <c r="JB368" i="2"/>
  <c r="JH368" i="2"/>
  <c r="IA368" i="2"/>
  <c r="IW368" i="2"/>
  <c r="IK368" i="2"/>
  <c r="IM368" i="2"/>
  <c r="ID368" i="2"/>
  <c r="JD368" i="2"/>
  <c r="II368" i="2"/>
  <c r="JA368" i="2"/>
  <c r="HZ368" i="2"/>
  <c r="IY368" i="2"/>
  <c r="IC368" i="2"/>
  <c r="IF368" i="2"/>
  <c r="IN368" i="2"/>
  <c r="IQ368" i="2"/>
  <c r="IS368" i="2"/>
  <c r="IR368" i="2"/>
  <c r="IP368" i="2"/>
  <c r="HW385" i="2"/>
  <c r="HX385" i="2" s="1"/>
  <c r="IM324" i="2"/>
  <c r="IJ324" i="2"/>
  <c r="IC324" i="2"/>
  <c r="IG324" i="2"/>
  <c r="II324" i="2"/>
  <c r="JA324" i="2"/>
  <c r="JE324" i="2"/>
  <c r="IF324" i="2"/>
  <c r="IR324" i="2"/>
  <c r="IN324" i="2"/>
  <c r="IZ324" i="2"/>
  <c r="IA324" i="2"/>
  <c r="JD324" i="2"/>
  <c r="IW324" i="2"/>
  <c r="IK324" i="2"/>
  <c r="IL324" i="2"/>
  <c r="IT324" i="2"/>
  <c r="IS324" i="2"/>
  <c r="IE324" i="2"/>
  <c r="HZ324" i="2"/>
  <c r="IP324" i="2"/>
  <c r="IB324" i="2"/>
  <c r="IO324" i="2"/>
  <c r="IQ324" i="2"/>
  <c r="IU324" i="2"/>
  <c r="IX324" i="2"/>
  <c r="IV324" i="2"/>
  <c r="IH324" i="2"/>
  <c r="JB324" i="2"/>
  <c r="IY324" i="2"/>
  <c r="JC324" i="2"/>
  <c r="ID324" i="2"/>
  <c r="JH324" i="2"/>
  <c r="IF397" i="2"/>
  <c r="JA397" i="2"/>
  <c r="JC397" i="2"/>
  <c r="IQ397" i="2"/>
  <c r="IH397" i="2"/>
  <c r="JB397" i="2"/>
  <c r="IU397" i="2"/>
  <c r="JD397" i="2"/>
  <c r="JH397" i="2"/>
  <c r="G147" i="3" s="1"/>
  <c r="IW397" i="2"/>
  <c r="ID397" i="2"/>
  <c r="IM397" i="2"/>
  <c r="HZ397" i="2"/>
  <c r="IZ397" i="2"/>
  <c r="IL397" i="2"/>
  <c r="IK397" i="2"/>
  <c r="IE397" i="2"/>
  <c r="II397" i="2"/>
  <c r="IP397" i="2"/>
  <c r="IX397" i="2"/>
  <c r="IN397" i="2"/>
  <c r="IV397" i="2"/>
  <c r="IB397" i="2"/>
  <c r="IT397" i="2"/>
  <c r="IO397" i="2"/>
  <c r="IJ397" i="2"/>
  <c r="IC397" i="2"/>
  <c r="IY397" i="2"/>
  <c r="IS397" i="2"/>
  <c r="IA397" i="2"/>
  <c r="IR397" i="2"/>
  <c r="IG397" i="2"/>
  <c r="JE397" i="2"/>
  <c r="HX306" i="2"/>
  <c r="HV329" i="2"/>
  <c r="HW329" i="2" s="1"/>
  <c r="HW388" i="2"/>
  <c r="HX388" i="2" s="1"/>
  <c r="HV395" i="2"/>
  <c r="HW395" i="2" s="1"/>
  <c r="HX395" i="2" s="1"/>
  <c r="HW364" i="2"/>
  <c r="HV352" i="2"/>
  <c r="HV335" i="2"/>
  <c r="HW335" i="2" s="1"/>
  <c r="HW332" i="2"/>
  <c r="HX332" i="2" s="1"/>
  <c r="HV337" i="2"/>
  <c r="HX402" i="2"/>
  <c r="HW373" i="2"/>
  <c r="HX373" i="2" s="1"/>
  <c r="HV320" i="2"/>
  <c r="HW320" i="2" s="1"/>
  <c r="HX320" i="2" s="1"/>
  <c r="HW311" i="2"/>
  <c r="HX311" i="2" s="1"/>
  <c r="HW346" i="2"/>
  <c r="HX346" i="2" s="1"/>
  <c r="HW358" i="2"/>
  <c r="HX358" i="2" s="1"/>
  <c r="HX401" i="2"/>
  <c r="IM401" i="2" s="1"/>
  <c r="HX309" i="2"/>
  <c r="HV341" i="2"/>
  <c r="HW403" i="2"/>
  <c r="HX403" i="2" s="1"/>
  <c r="HW371" i="2"/>
  <c r="HX371" i="2" s="1"/>
  <c r="HW334" i="2"/>
  <c r="HX334" i="2" s="1"/>
  <c r="IN334" i="2" s="1"/>
  <c r="HV355" i="2"/>
  <c r="HW355" i="2" s="1"/>
  <c r="HX355" i="2" s="1"/>
  <c r="HV315" i="2"/>
  <c r="HW315" i="2" s="1"/>
  <c r="HX315" i="2" s="1"/>
  <c r="HV348" i="2"/>
  <c r="HW348" i="2" s="1"/>
  <c r="HX348" i="2" s="1"/>
  <c r="HX392" i="2"/>
  <c r="IZ502" i="2"/>
  <c r="IS502" i="2"/>
  <c r="JA502" i="2"/>
  <c r="HX502" i="2"/>
  <c r="IG502" i="2"/>
  <c r="JH502" i="2"/>
  <c r="IN502" i="2"/>
  <c r="HY502" i="2"/>
  <c r="JE502" i="2"/>
  <c r="IR502" i="2"/>
  <c r="JJ502" i="2"/>
  <c r="IK502" i="2"/>
  <c r="JK502" i="2"/>
  <c r="IW502" i="2"/>
  <c r="JI502" i="2"/>
  <c r="IA502" i="2"/>
  <c r="JC502" i="2"/>
  <c r="JG502" i="2"/>
  <c r="IJ502" i="2"/>
  <c r="IL502" i="2"/>
  <c r="IT502" i="2"/>
  <c r="II502" i="2"/>
  <c r="IY502" i="2"/>
  <c r="IO502" i="2"/>
  <c r="HZ502" i="2"/>
  <c r="IU502" i="2"/>
  <c r="IF502" i="2"/>
  <c r="IB502" i="2"/>
  <c r="IP502" i="2"/>
  <c r="IC502" i="2"/>
  <c r="JB502" i="2"/>
  <c r="IM502" i="2"/>
  <c r="ID502" i="2"/>
  <c r="JD502" i="2"/>
  <c r="IH502" i="2"/>
  <c r="JF502" i="2"/>
  <c r="IQ502" i="2"/>
  <c r="IV502" i="2"/>
  <c r="IX502" i="2"/>
  <c r="IE502" i="2"/>
  <c r="IU353" i="2"/>
  <c r="IB353" i="2"/>
  <c r="JC353" i="2"/>
  <c r="IT353" i="2"/>
  <c r="IF353" i="2"/>
  <c r="JB353" i="2"/>
  <c r="II353" i="2"/>
  <c r="IY353" i="2"/>
  <c r="IM353" i="2"/>
  <c r="IK353" i="2"/>
  <c r="IP353" i="2"/>
  <c r="IO353" i="2"/>
  <c r="IS353" i="2"/>
  <c r="IG353" i="2"/>
  <c r="IL353" i="2"/>
  <c r="IR353" i="2"/>
  <c r="JD353" i="2"/>
  <c r="IA353" i="2"/>
  <c r="IQ353" i="2"/>
  <c r="IZ353" i="2"/>
  <c r="ID353" i="2"/>
  <c r="IJ353" i="2"/>
  <c r="IE353" i="2"/>
  <c r="IN353" i="2"/>
  <c r="IC353" i="2"/>
  <c r="IW353" i="2"/>
  <c r="JE353" i="2"/>
  <c r="IX353" i="2"/>
  <c r="IV353" i="2"/>
  <c r="IH353" i="2"/>
  <c r="JA353" i="2"/>
  <c r="HZ353" i="2"/>
  <c r="JH353" i="2"/>
  <c r="G107" i="3" s="1"/>
  <c r="HW386" i="2"/>
  <c r="HX386" i="2" s="1"/>
  <c r="IJ343" i="2"/>
  <c r="IQ343" i="2"/>
  <c r="IM343" i="2"/>
  <c r="IS343" i="2"/>
  <c r="IR343" i="2"/>
  <c r="IL343" i="2"/>
  <c r="IP343" i="2"/>
  <c r="ID343" i="2"/>
  <c r="IA343" i="2"/>
  <c r="IG343" i="2"/>
  <c r="IU343" i="2"/>
  <c r="JD343" i="2"/>
  <c r="IK343" i="2"/>
  <c r="IO343" i="2"/>
  <c r="IW343" i="2"/>
  <c r="II343" i="2"/>
  <c r="IV343" i="2"/>
  <c r="IC343" i="2"/>
  <c r="IH343" i="2"/>
  <c r="IB343" i="2"/>
  <c r="IE343" i="2"/>
  <c r="IT343" i="2"/>
  <c r="JA343" i="2"/>
  <c r="IY343" i="2"/>
  <c r="IZ343" i="2"/>
  <c r="IX343" i="2"/>
  <c r="JE343" i="2"/>
  <c r="HZ343" i="2"/>
  <c r="IF343" i="2"/>
  <c r="JB343" i="2"/>
  <c r="IN343" i="2"/>
  <c r="JC343" i="2"/>
  <c r="JH343" i="2"/>
  <c r="G157" i="3" s="1"/>
  <c r="IA330" i="2"/>
  <c r="IG330" i="2"/>
  <c r="IC330" i="2"/>
  <c r="JA330" i="2"/>
  <c r="IX330" i="2"/>
  <c r="IU330" i="2"/>
  <c r="IQ330" i="2"/>
  <c r="IB330" i="2"/>
  <c r="JE330" i="2"/>
  <c r="ID330" i="2"/>
  <c r="II330" i="2"/>
  <c r="IO330" i="2"/>
  <c r="IN330" i="2"/>
  <c r="JD330" i="2"/>
  <c r="IJ330" i="2"/>
  <c r="IH330" i="2"/>
  <c r="IP330" i="2"/>
  <c r="IL330" i="2"/>
  <c r="JC330" i="2"/>
  <c r="IF330" i="2"/>
  <c r="IZ330" i="2"/>
  <c r="IM330" i="2"/>
  <c r="HZ330" i="2"/>
  <c r="IY330" i="2"/>
  <c r="IV330" i="2"/>
  <c r="IR330" i="2"/>
  <c r="IW330" i="2"/>
  <c r="IT330" i="2"/>
  <c r="IK330" i="2"/>
  <c r="IS330" i="2"/>
  <c r="IE330" i="2"/>
  <c r="JB330" i="2"/>
  <c r="JH330" i="2"/>
  <c r="G93" i="3" s="1"/>
  <c r="JC307" i="2"/>
  <c r="IZ307" i="2"/>
  <c r="IK307" i="2"/>
  <c r="IE307" i="2"/>
  <c r="IS307" i="2"/>
  <c r="IW307" i="2"/>
  <c r="JA307" i="2"/>
  <c r="IJ307" i="2"/>
  <c r="IL307" i="2"/>
  <c r="IC307" i="2"/>
  <c r="IM307" i="2"/>
  <c r="HZ307" i="2"/>
  <c r="IP307" i="2"/>
  <c r="JB307" i="2"/>
  <c r="IO307" i="2"/>
  <c r="IT307" i="2"/>
  <c r="IH307" i="2"/>
  <c r="IA307" i="2"/>
  <c r="IN307" i="2"/>
  <c r="JE307" i="2"/>
  <c r="IX307" i="2"/>
  <c r="IQ307" i="2"/>
  <c r="IB307" i="2"/>
  <c r="IR307" i="2"/>
  <c r="JD307" i="2"/>
  <c r="IU307" i="2"/>
  <c r="IG307" i="2"/>
  <c r="IY307" i="2"/>
  <c r="IF307" i="2"/>
  <c r="ID307" i="2"/>
  <c r="II307" i="2"/>
  <c r="IV307" i="2"/>
  <c r="JH307" i="2"/>
  <c r="G127" i="3" s="1"/>
  <c r="IA372" i="2"/>
  <c r="HZ372" i="2"/>
  <c r="JA372" i="2"/>
  <c r="IU372" i="2"/>
  <c r="IH372" i="2"/>
  <c r="IX372" i="2"/>
  <c r="IM372" i="2"/>
  <c r="IB372" i="2"/>
  <c r="JB372" i="2"/>
  <c r="IC372" i="2"/>
  <c r="JC372" i="2"/>
  <c r="IK372" i="2"/>
  <c r="IO372" i="2"/>
  <c r="IL372" i="2"/>
  <c r="IS372" i="2"/>
  <c r="IW372" i="2"/>
  <c r="JE372" i="2"/>
  <c r="IV372" i="2"/>
  <c r="ID372" i="2"/>
  <c r="IZ372" i="2"/>
  <c r="IN372" i="2"/>
  <c r="IG372" i="2"/>
  <c r="IQ372" i="2"/>
  <c r="II372" i="2"/>
  <c r="IR372" i="2"/>
  <c r="IT372" i="2"/>
  <c r="IE372" i="2"/>
  <c r="JD372" i="2"/>
  <c r="IY372" i="2"/>
  <c r="IF372" i="2"/>
  <c r="IP372" i="2"/>
  <c r="IJ372" i="2"/>
  <c r="JH372" i="2"/>
  <c r="G133" i="3" s="1"/>
  <c r="IP457" i="2"/>
  <c r="IC457" i="2"/>
  <c r="IS457" i="2"/>
  <c r="JK457" i="2"/>
  <c r="JD457" i="2"/>
  <c r="IU457" i="2"/>
  <c r="IY457" i="2"/>
  <c r="IW457" i="2"/>
  <c r="IM457" i="2"/>
  <c r="IT457" i="2"/>
  <c r="JC457" i="2"/>
  <c r="IN457" i="2"/>
  <c r="IZ457" i="2"/>
  <c r="IB457" i="2"/>
  <c r="IL457" i="2"/>
  <c r="JA457" i="2"/>
  <c r="JG457" i="2"/>
  <c r="IR457" i="2"/>
  <c r="IQ457" i="2"/>
  <c r="IE457" i="2"/>
  <c r="HY457" i="2"/>
  <c r="JH457" i="2"/>
  <c r="JE457" i="2"/>
  <c r="II457" i="2"/>
  <c r="HZ457" i="2"/>
  <c r="IJ457" i="2"/>
  <c r="IH457" i="2"/>
  <c r="ID457" i="2"/>
  <c r="JF457" i="2"/>
  <c r="JB457" i="2"/>
  <c r="IV457" i="2"/>
  <c r="IK457" i="2"/>
  <c r="IG457" i="2"/>
  <c r="JJ457" i="2"/>
  <c r="IA457" i="2"/>
  <c r="IF457" i="2"/>
  <c r="IX457" i="2"/>
  <c r="JI457" i="2"/>
  <c r="HX457" i="2"/>
  <c r="IO457" i="2"/>
  <c r="IA361" i="2"/>
  <c r="IR361" i="2"/>
  <c r="IQ361" i="2"/>
  <c r="IW361" i="2"/>
  <c r="IL361" i="2"/>
  <c r="IB361" i="2"/>
  <c r="IM361" i="2"/>
  <c r="IJ361" i="2"/>
  <c r="IT361" i="2"/>
  <c r="IV361" i="2"/>
  <c r="JB361" i="2"/>
  <c r="ID361" i="2"/>
  <c r="IO361" i="2"/>
  <c r="IP361" i="2"/>
  <c r="JA361" i="2"/>
  <c r="IF361" i="2"/>
  <c r="IU361" i="2"/>
  <c r="IC361" i="2"/>
  <c r="JC361" i="2"/>
  <c r="IN361" i="2"/>
  <c r="HZ361" i="2"/>
  <c r="IE361" i="2"/>
  <c r="IK361" i="2"/>
  <c r="II361" i="2"/>
  <c r="JE361" i="2"/>
  <c r="IS361" i="2"/>
  <c r="IH361" i="2"/>
  <c r="IY361" i="2"/>
  <c r="IG361" i="2"/>
  <c r="IX361" i="2"/>
  <c r="JD361" i="2"/>
  <c r="IZ361" i="2"/>
  <c r="JH361" i="2"/>
  <c r="HX326" i="2"/>
  <c r="HX399" i="2"/>
  <c r="JC317" i="2"/>
  <c r="JD317" i="2"/>
  <c r="IC317" i="2"/>
  <c r="IZ317" i="2"/>
  <c r="IP317" i="2"/>
  <c r="IA317" i="2"/>
  <c r="IH317" i="2"/>
  <c r="IQ317" i="2"/>
  <c r="JH317" i="2"/>
  <c r="G85" i="3" s="1"/>
  <c r="IE317" i="2"/>
  <c r="IR317" i="2"/>
  <c r="IO317" i="2"/>
  <c r="IY317" i="2"/>
  <c r="IS317" i="2"/>
  <c r="IW317" i="2"/>
  <c r="ID317" i="2"/>
  <c r="JA317" i="2"/>
  <c r="IG317" i="2"/>
  <c r="IV317" i="2"/>
  <c r="JE317" i="2"/>
  <c r="JB317" i="2"/>
  <c r="IT317" i="2"/>
  <c r="IX317" i="2"/>
  <c r="IK317" i="2"/>
  <c r="IU317" i="2"/>
  <c r="IB317" i="2"/>
  <c r="HZ317" i="2"/>
  <c r="II317" i="2"/>
  <c r="IL317" i="2"/>
  <c r="IM317" i="2"/>
  <c r="IN317" i="2"/>
  <c r="IJ317" i="2"/>
  <c r="IF317" i="2"/>
  <c r="IY328" i="2"/>
  <c r="IF328" i="2"/>
  <c r="IM328" i="2"/>
  <c r="IV328" i="2"/>
  <c r="JE328" i="2"/>
  <c r="IK328" i="2"/>
  <c r="IB328" i="2"/>
  <c r="IJ328" i="2"/>
  <c r="IE328" i="2"/>
  <c r="IL328" i="2"/>
  <c r="IG328" i="2"/>
  <c r="JD328" i="2"/>
  <c r="IR328" i="2"/>
  <c r="JB328" i="2"/>
  <c r="IA328" i="2"/>
  <c r="IQ328" i="2"/>
  <c r="IX328" i="2"/>
  <c r="IP328" i="2"/>
  <c r="IH328" i="2"/>
  <c r="IC328" i="2"/>
  <c r="HZ328" i="2"/>
  <c r="IT328" i="2"/>
  <c r="IN328" i="2"/>
  <c r="IS328" i="2"/>
  <c r="IZ328" i="2"/>
  <c r="JC328" i="2"/>
  <c r="II328" i="2"/>
  <c r="IU328" i="2"/>
  <c r="JA328" i="2"/>
  <c r="ID328" i="2"/>
  <c r="IW328" i="2"/>
  <c r="IO328" i="2"/>
  <c r="JH328" i="2"/>
  <c r="G134" i="3" s="1"/>
  <c r="HX359" i="2"/>
  <c r="IY319" i="2"/>
  <c r="IU319" i="2"/>
  <c r="IT319" i="2"/>
  <c r="IC319" i="2"/>
  <c r="IF319" i="2"/>
  <c r="IJ319" i="2"/>
  <c r="IK319" i="2"/>
  <c r="IH319" i="2"/>
  <c r="IA319" i="2"/>
  <c r="IQ319" i="2"/>
  <c r="HZ319" i="2"/>
  <c r="IS319" i="2"/>
  <c r="IG319" i="2"/>
  <c r="IB319" i="2"/>
  <c r="IN319" i="2"/>
  <c r="IL319" i="2"/>
  <c r="JB319" i="2"/>
  <c r="IX319" i="2"/>
  <c r="IE319" i="2"/>
  <c r="IV319" i="2"/>
  <c r="IW319" i="2"/>
  <c r="IO319" i="2"/>
  <c r="JC319" i="2"/>
  <c r="JE319" i="2"/>
  <c r="JA319" i="2"/>
  <c r="IZ319" i="2"/>
  <c r="IP319" i="2"/>
  <c r="II319" i="2"/>
  <c r="IR319" i="2"/>
  <c r="JD319" i="2"/>
  <c r="IM319" i="2"/>
  <c r="ID319" i="2"/>
  <c r="JH319" i="2"/>
  <c r="HW377" i="2"/>
  <c r="HX377" i="2" s="1"/>
  <c r="HX321" i="2"/>
  <c r="IS401" i="2"/>
  <c r="JA401" i="2"/>
  <c r="IV396" i="2"/>
  <c r="HZ396" i="2"/>
  <c r="IG396" i="2"/>
  <c r="IP396" i="2"/>
  <c r="IL396" i="2"/>
  <c r="IR396" i="2"/>
  <c r="IA396" i="2"/>
  <c r="IC396" i="2"/>
  <c r="JE396" i="2"/>
  <c r="JA396" i="2"/>
  <c r="IK396" i="2"/>
  <c r="IN396" i="2"/>
  <c r="IH396" i="2"/>
  <c r="IW396" i="2"/>
  <c r="IQ396" i="2"/>
  <c r="ID396" i="2"/>
  <c r="IY396" i="2"/>
  <c r="IU396" i="2"/>
  <c r="JC396" i="2"/>
  <c r="JB396" i="2"/>
  <c r="IT396" i="2"/>
  <c r="IE396" i="2"/>
  <c r="II396" i="2"/>
  <c r="IX396" i="2"/>
  <c r="IJ396" i="2"/>
  <c r="IF396" i="2"/>
  <c r="IO396" i="2"/>
  <c r="IB396" i="2"/>
  <c r="IS396" i="2"/>
  <c r="IM396" i="2"/>
  <c r="IZ396" i="2"/>
  <c r="JD396" i="2"/>
  <c r="JH396" i="2"/>
  <c r="G124" i="3" s="1"/>
  <c r="IU338" i="2"/>
  <c r="IW338" i="2"/>
  <c r="IS338" i="2"/>
  <c r="JE338" i="2"/>
  <c r="JD338" i="2"/>
  <c r="HZ338" i="2"/>
  <c r="IN338" i="2"/>
  <c r="ID338" i="2"/>
  <c r="IT338" i="2"/>
  <c r="IV338" i="2"/>
  <c r="JB338" i="2"/>
  <c r="IR338" i="2"/>
  <c r="IB338" i="2"/>
  <c r="II338" i="2"/>
  <c r="IZ338" i="2"/>
  <c r="IP338" i="2"/>
  <c r="JH338" i="2"/>
  <c r="G110" i="3" s="1"/>
  <c r="JA338" i="2"/>
  <c r="IA338" i="2"/>
  <c r="IE338" i="2"/>
  <c r="IJ338" i="2"/>
  <c r="IM338" i="2"/>
  <c r="IL338" i="2"/>
  <c r="IQ338" i="2"/>
  <c r="IK338" i="2"/>
  <c r="IG338" i="2"/>
  <c r="IF338" i="2"/>
  <c r="IH338" i="2"/>
  <c r="JC338" i="2"/>
  <c r="IO338" i="2"/>
  <c r="IX338" i="2"/>
  <c r="IY338" i="2"/>
  <c r="IC338" i="2"/>
  <c r="IZ362" i="2"/>
  <c r="IG362" i="2"/>
  <c r="IE362" i="2"/>
  <c r="IB362" i="2"/>
  <c r="IO362" i="2"/>
  <c r="JE362" i="2"/>
  <c r="IJ362" i="2"/>
  <c r="IT362" i="2"/>
  <c r="IH362" i="2"/>
  <c r="IW362" i="2"/>
  <c r="IM362" i="2"/>
  <c r="IY362" i="2"/>
  <c r="IR362" i="2"/>
  <c r="HZ362" i="2"/>
  <c r="IU362" i="2"/>
  <c r="IV362" i="2"/>
  <c r="ID362" i="2"/>
  <c r="JD362" i="2"/>
  <c r="JA362" i="2"/>
  <c r="JC362" i="2"/>
  <c r="II362" i="2"/>
  <c r="JB362" i="2"/>
  <c r="IN362" i="2"/>
  <c r="IA362" i="2"/>
  <c r="IX362" i="2"/>
  <c r="IS362" i="2"/>
  <c r="IQ362" i="2"/>
  <c r="IP362" i="2"/>
  <c r="IF362" i="2"/>
  <c r="IK362" i="2"/>
  <c r="IC362" i="2"/>
  <c r="IL362" i="2"/>
  <c r="JH362" i="2"/>
  <c r="G132" i="3" s="1"/>
  <c r="HW318" i="2"/>
  <c r="HX318" i="2" s="1"/>
  <c r="HX339" i="2"/>
  <c r="HX379" i="2"/>
  <c r="IU531" i="2"/>
  <c r="JG531" i="2"/>
  <c r="IE531" i="2"/>
  <c r="IT531" i="2"/>
  <c r="IS531" i="2"/>
  <c r="JJ531" i="2"/>
  <c r="IV531" i="2"/>
  <c r="IC531" i="2"/>
  <c r="HY531" i="2"/>
  <c r="II531" i="2"/>
  <c r="IG531" i="2"/>
  <c r="IR531" i="2"/>
  <c r="IZ531" i="2"/>
  <c r="IO531" i="2"/>
  <c r="JD531" i="2"/>
  <c r="IM531" i="2"/>
  <c r="ID531" i="2"/>
  <c r="IN531" i="2"/>
  <c r="IK531" i="2"/>
  <c r="JB531" i="2"/>
  <c r="IY531" i="2"/>
  <c r="JA531" i="2"/>
  <c r="JE531" i="2"/>
  <c r="IW531" i="2"/>
  <c r="IX531" i="2"/>
  <c r="JF531" i="2"/>
  <c r="HX531" i="2"/>
  <c r="IL531" i="2"/>
  <c r="JC531" i="2"/>
  <c r="IB531" i="2"/>
  <c r="IH531" i="2"/>
  <c r="JK531" i="2"/>
  <c r="IA531" i="2"/>
  <c r="IJ531" i="2"/>
  <c r="HZ531" i="2"/>
  <c r="IQ531" i="2"/>
  <c r="JI531" i="2"/>
  <c r="JH531" i="2"/>
  <c r="IF531" i="2"/>
  <c r="IP531" i="2"/>
  <c r="JC504" i="2"/>
  <c r="IE504" i="2"/>
  <c r="HX504" i="2"/>
  <c r="JJ504" i="2"/>
  <c r="IG504" i="2"/>
  <c r="IO504" i="2"/>
  <c r="HY504" i="2"/>
  <c r="II504" i="2"/>
  <c r="JB504" i="2"/>
  <c r="IZ504" i="2"/>
  <c r="IQ504" i="2"/>
  <c r="IJ504" i="2"/>
  <c r="IP504" i="2"/>
  <c r="JD504" i="2"/>
  <c r="IK504" i="2"/>
  <c r="IH504" i="2"/>
  <c r="IX504" i="2"/>
  <c r="JF504" i="2"/>
  <c r="JE504" i="2"/>
  <c r="IB504" i="2"/>
  <c r="IW504" i="2"/>
  <c r="IN504" i="2"/>
  <c r="HZ504" i="2"/>
  <c r="JA504" i="2"/>
  <c r="IS504" i="2"/>
  <c r="JK504" i="2"/>
  <c r="IC504" i="2"/>
  <c r="IM504" i="2"/>
  <c r="JI504" i="2"/>
  <c r="IV504" i="2"/>
  <c r="IY504" i="2"/>
  <c r="JH504" i="2"/>
  <c r="JG504" i="2"/>
  <c r="IA504" i="2"/>
  <c r="IU504" i="2"/>
  <c r="IF504" i="2"/>
  <c r="IL504" i="2"/>
  <c r="ID504" i="2"/>
  <c r="IR504" i="2"/>
  <c r="IT504" i="2"/>
  <c r="HX376" i="2"/>
  <c r="HV375" i="2"/>
  <c r="HW375" i="2" s="1"/>
  <c r="HV400" i="2"/>
  <c r="HW383" i="2"/>
  <c r="HX383" i="2" s="1"/>
  <c r="HX305" i="2"/>
  <c r="HV356" i="2"/>
  <c r="HX349" i="2"/>
  <c r="HW342" i="2"/>
  <c r="HX342" i="2" s="1"/>
  <c r="HV357" i="2"/>
  <c r="HW357" i="2" s="1"/>
  <c r="HV308" i="2"/>
  <c r="HW308" i="2" s="1"/>
  <c r="HX310" i="2"/>
  <c r="HX364" i="2"/>
  <c r="HV391" i="2"/>
  <c r="HW391" i="2" s="1"/>
  <c r="HV314" i="2"/>
  <c r="HW365" i="2"/>
  <c r="HX365" i="2" s="1"/>
  <c r="HX313" i="2"/>
  <c r="HV344" i="2"/>
  <c r="HW344" i="2" s="1"/>
  <c r="HX344" i="2" s="1"/>
  <c r="HV325" i="2"/>
  <c r="HW325" i="2" s="1"/>
  <c r="HX325" i="2" s="1"/>
  <c r="HV374" i="2"/>
  <c r="HW374" i="2" s="1"/>
  <c r="HV327" i="2"/>
  <c r="HW327" i="2" s="1"/>
  <c r="HV378" i="2"/>
  <c r="HW378" i="2" s="1"/>
  <c r="HW312" i="2"/>
  <c r="HX312" i="2" s="1"/>
  <c r="HX384" i="2"/>
  <c r="HW331" i="2"/>
  <c r="HX331" i="2" s="1"/>
  <c r="HX394" i="2"/>
  <c r="HX354" i="2"/>
  <c r="HV367" i="2"/>
  <c r="HW367" i="2" s="1"/>
  <c r="HX367" i="2" s="1"/>
  <c r="HW398" i="2"/>
  <c r="HX398" i="2" s="1"/>
  <c r="HW304" i="2"/>
  <c r="HX304" i="2" s="1"/>
  <c r="HW350" i="2"/>
  <c r="HX350" i="2" s="1"/>
  <c r="HX347" i="2"/>
  <c r="HX345" i="2"/>
  <c r="JI340" i="2"/>
  <c r="JJ340" i="2"/>
  <c r="JL340" i="2"/>
  <c r="JK340" i="2"/>
  <c r="AX40" i="8"/>
  <c r="HW370" i="2"/>
  <c r="HX370" i="2" s="1"/>
  <c r="IE316" i="2"/>
  <c r="IG316" i="2"/>
  <c r="JA316" i="2"/>
  <c r="IJ316" i="2"/>
  <c r="JD316" i="2"/>
  <c r="IN316" i="2"/>
  <c r="IA316" i="2"/>
  <c r="IO316" i="2"/>
  <c r="HZ316" i="2"/>
  <c r="IH316" i="2"/>
  <c r="IW316" i="2"/>
  <c r="IF316" i="2"/>
  <c r="IC316" i="2"/>
  <c r="JC316" i="2"/>
  <c r="IZ316" i="2"/>
  <c r="IM316" i="2"/>
  <c r="IV316" i="2"/>
  <c r="IP316" i="2"/>
  <c r="IU316" i="2"/>
  <c r="IX316" i="2"/>
  <c r="IB316" i="2"/>
  <c r="IK316" i="2"/>
  <c r="ID316" i="2"/>
  <c r="IS316" i="2"/>
  <c r="II316" i="2"/>
  <c r="JB316" i="2"/>
  <c r="IQ316" i="2"/>
  <c r="JE316" i="2"/>
  <c r="IT316" i="2"/>
  <c r="IR316" i="2"/>
  <c r="IY316" i="2"/>
  <c r="IL316" i="2"/>
  <c r="JH316" i="2"/>
  <c r="G136" i="3" s="1"/>
  <c r="HV323" i="2"/>
  <c r="HV381" i="2"/>
  <c r="HW381" i="2" s="1"/>
  <c r="IF547" i="2"/>
  <c r="IX547" i="2"/>
  <c r="IC547" i="2"/>
  <c r="ID547" i="2"/>
  <c r="JA547" i="2"/>
  <c r="IH547" i="2"/>
  <c r="II547" i="2"/>
  <c r="IB547" i="2"/>
  <c r="IL547" i="2"/>
  <c r="JI547" i="2"/>
  <c r="IP547" i="2"/>
  <c r="IT547" i="2"/>
  <c r="IO547" i="2"/>
  <c r="JC547" i="2"/>
  <c r="JG547" i="2"/>
  <c r="HZ547" i="2"/>
  <c r="IM547" i="2"/>
  <c r="JK547" i="2"/>
  <c r="JB547" i="2"/>
  <c r="IY547" i="2"/>
  <c r="IG547" i="2"/>
  <c r="JE547" i="2"/>
  <c r="IA547" i="2"/>
  <c r="HX547" i="2"/>
  <c r="IS547" i="2"/>
  <c r="IW547" i="2"/>
  <c r="IR547" i="2"/>
  <c r="HY547" i="2"/>
  <c r="IK547" i="2"/>
  <c r="JD547" i="2"/>
  <c r="JF547" i="2"/>
  <c r="JH547" i="2"/>
  <c r="IE547" i="2"/>
  <c r="IQ547" i="2"/>
  <c r="IV547" i="2"/>
  <c r="IJ547" i="2"/>
  <c r="IN547" i="2"/>
  <c r="IZ547" i="2"/>
  <c r="JJ547" i="2"/>
  <c r="IU547" i="2"/>
  <c r="AX66" i="8"/>
  <c r="HV333" i="2"/>
  <c r="HW333" i="2" s="1"/>
  <c r="IO360" i="2"/>
  <c r="IV360" i="2"/>
  <c r="JC360" i="2"/>
  <c r="IC360" i="2"/>
  <c r="IF360" i="2"/>
  <c r="II360" i="2"/>
  <c r="IQ360" i="2"/>
  <c r="IM360" i="2"/>
  <c r="IR360" i="2"/>
  <c r="IG360" i="2"/>
  <c r="IZ360" i="2"/>
  <c r="ID360" i="2"/>
  <c r="IB360" i="2"/>
  <c r="IP360" i="2"/>
  <c r="IN360" i="2"/>
  <c r="IK360" i="2"/>
  <c r="JH360" i="2"/>
  <c r="G158" i="3" s="1"/>
  <c r="JD360" i="2"/>
  <c r="IS360" i="2"/>
  <c r="IX360" i="2"/>
  <c r="IL360" i="2"/>
  <c r="IA360" i="2"/>
  <c r="IH360" i="2"/>
  <c r="IJ360" i="2"/>
  <c r="IE360" i="2"/>
  <c r="IT360" i="2"/>
  <c r="JB360" i="2"/>
  <c r="JE360" i="2"/>
  <c r="IW360" i="2"/>
  <c r="IU360" i="2"/>
  <c r="JA360" i="2"/>
  <c r="HZ360" i="2"/>
  <c r="IY360" i="2"/>
  <c r="JD382" i="2"/>
  <c r="IL382" i="2"/>
  <c r="IY382" i="2"/>
  <c r="IH382" i="2"/>
  <c r="JA382" i="2"/>
  <c r="JE382" i="2"/>
  <c r="IN382" i="2"/>
  <c r="IK382" i="2"/>
  <c r="IT382" i="2"/>
  <c r="IA382" i="2"/>
  <c r="IO382" i="2"/>
  <c r="IM382" i="2"/>
  <c r="II382" i="2"/>
  <c r="IW382" i="2"/>
  <c r="IR382" i="2"/>
  <c r="IZ382" i="2"/>
  <c r="ID382" i="2"/>
  <c r="IX382" i="2"/>
  <c r="IE382" i="2"/>
  <c r="JC382" i="2"/>
  <c r="IC382" i="2"/>
  <c r="IJ382" i="2"/>
  <c r="JB382" i="2"/>
  <c r="IV382" i="2"/>
  <c r="IQ382" i="2"/>
  <c r="IF382" i="2"/>
  <c r="IU382" i="2"/>
  <c r="HZ382" i="2"/>
  <c r="IB382" i="2"/>
  <c r="IP382" i="2"/>
  <c r="IG382" i="2"/>
  <c r="IS382" i="2"/>
  <c r="JH382" i="2"/>
  <c r="G150" i="3" s="1"/>
  <c r="HV387" i="2"/>
  <c r="HW393" i="2"/>
  <c r="HX393" i="2" s="1"/>
  <c r="JH363" i="2"/>
  <c r="G114" i="3" s="1"/>
  <c r="IJ363" i="2"/>
  <c r="IL363" i="2"/>
  <c r="IT363" i="2"/>
  <c r="IG363" i="2"/>
  <c r="JB363" i="2"/>
  <c r="IZ363" i="2"/>
  <c r="IC363" i="2"/>
  <c r="HZ363" i="2"/>
  <c r="IY363" i="2"/>
  <c r="IK363" i="2"/>
  <c r="IA363" i="2"/>
  <c r="IE363" i="2"/>
  <c r="IP363" i="2"/>
  <c r="IS363" i="2"/>
  <c r="IN363" i="2"/>
  <c r="ID363" i="2"/>
  <c r="JA363" i="2"/>
  <c r="IU363" i="2"/>
  <c r="IQ363" i="2"/>
  <c r="IM363" i="2"/>
  <c r="IV363" i="2"/>
  <c r="IB363" i="2"/>
  <c r="JD363" i="2"/>
  <c r="IR363" i="2"/>
  <c r="IF363" i="2"/>
  <c r="IO363" i="2"/>
  <c r="JC363" i="2"/>
  <c r="IW363" i="2"/>
  <c r="II363" i="2"/>
  <c r="IH363" i="2"/>
  <c r="JE363" i="2"/>
  <c r="IX363" i="2"/>
  <c r="JC369" i="2"/>
  <c r="IF369" i="2"/>
  <c r="IK369" i="2"/>
  <c r="IH369" i="2"/>
  <c r="IW369" i="2"/>
  <c r="IX369" i="2"/>
  <c r="IV369" i="2"/>
  <c r="IJ369" i="2"/>
  <c r="IO369" i="2"/>
  <c r="II369" i="2"/>
  <c r="IL369" i="2"/>
  <c r="HZ369" i="2"/>
  <c r="IU369" i="2"/>
  <c r="IR369" i="2"/>
  <c r="IY369" i="2"/>
  <c r="IS369" i="2"/>
  <c r="IT369" i="2"/>
  <c r="IE369" i="2"/>
  <c r="IQ369" i="2"/>
  <c r="JE369" i="2"/>
  <c r="IN369" i="2"/>
  <c r="JA369" i="2"/>
  <c r="JD369" i="2"/>
  <c r="IB369" i="2"/>
  <c r="IM369" i="2"/>
  <c r="IP369" i="2"/>
  <c r="IZ369" i="2"/>
  <c r="IG369" i="2"/>
  <c r="IC369" i="2"/>
  <c r="IA369" i="2"/>
  <c r="ID369" i="2"/>
  <c r="JB369" i="2"/>
  <c r="JH369" i="2"/>
  <c r="G106" i="3" s="1"/>
  <c r="JJ336" i="2"/>
  <c r="JI336" i="2"/>
  <c r="JL336" i="2"/>
  <c r="JK336" i="2"/>
  <c r="AX36" i="8"/>
  <c r="JJ390" i="2"/>
  <c r="JK390" i="2"/>
  <c r="AX90" i="8"/>
  <c r="JI390" i="2"/>
  <c r="JL390" i="2"/>
  <c r="JI368" i="2"/>
  <c r="JL368" i="2"/>
  <c r="JK368" i="2"/>
  <c r="JJ368" i="2"/>
  <c r="AX68" i="8"/>
  <c r="JG555" i="2"/>
  <c r="IT555" i="2"/>
  <c r="IN555" i="2"/>
  <c r="JH555" i="2"/>
  <c r="JA555" i="2"/>
  <c r="IW555" i="2"/>
  <c r="JD555" i="2"/>
  <c r="IO555" i="2"/>
  <c r="IB555" i="2"/>
  <c r="HY555" i="2"/>
  <c r="IX555" i="2"/>
  <c r="IV555" i="2"/>
  <c r="IP555" i="2"/>
  <c r="JB555" i="2"/>
  <c r="HZ555" i="2"/>
  <c r="JJ555" i="2"/>
  <c r="JF555" i="2"/>
  <c r="JC555" i="2"/>
  <c r="JE555" i="2"/>
  <c r="IA555" i="2"/>
  <c r="IE555" i="2"/>
  <c r="IF555" i="2"/>
  <c r="IH555" i="2"/>
  <c r="ID555" i="2"/>
  <c r="IY555" i="2"/>
  <c r="IJ555" i="2"/>
  <c r="IK555" i="2"/>
  <c r="IQ555" i="2"/>
  <c r="IZ555" i="2"/>
  <c r="IC555" i="2"/>
  <c r="IM555" i="2"/>
  <c r="HX555" i="2"/>
  <c r="IU555" i="2"/>
  <c r="IG555" i="2"/>
  <c r="IR555" i="2"/>
  <c r="IS555" i="2"/>
  <c r="JK555" i="2"/>
  <c r="JI555" i="2"/>
  <c r="IL555" i="2"/>
  <c r="II555" i="2"/>
  <c r="JD508" i="2"/>
  <c r="IC508" i="2"/>
  <c r="IR508" i="2"/>
  <c r="IW508" i="2"/>
  <c r="HY508" i="2"/>
  <c r="IS508" i="2"/>
  <c r="ID508" i="2"/>
  <c r="HZ508" i="2"/>
  <c r="IK508" i="2"/>
  <c r="IL508" i="2"/>
  <c r="IM508" i="2"/>
  <c r="IV508" i="2"/>
  <c r="IX508" i="2"/>
  <c r="IT508" i="2"/>
  <c r="IY508" i="2"/>
  <c r="IZ508" i="2"/>
  <c r="JJ508" i="2"/>
  <c r="IO508" i="2"/>
  <c r="JF508" i="2"/>
  <c r="IG508" i="2"/>
  <c r="JG508" i="2"/>
  <c r="JI508" i="2"/>
  <c r="II508" i="2"/>
  <c r="IP508" i="2"/>
  <c r="IH508" i="2"/>
  <c r="IQ508" i="2"/>
  <c r="JA508" i="2"/>
  <c r="JK508" i="2"/>
  <c r="IB508" i="2"/>
  <c r="IE508" i="2"/>
  <c r="JE508" i="2"/>
  <c r="IU508" i="2"/>
  <c r="IN508" i="2"/>
  <c r="IF508" i="2"/>
  <c r="IA508" i="2"/>
  <c r="JH508" i="2"/>
  <c r="JB508" i="2"/>
  <c r="JC508" i="2"/>
  <c r="HX508" i="2"/>
  <c r="IJ508" i="2"/>
  <c r="HX389" i="2"/>
  <c r="JJ397" i="2"/>
  <c r="JK397" i="2"/>
  <c r="JI397" i="2"/>
  <c r="JL397" i="2"/>
  <c r="AX97" i="8"/>
  <c r="JK324" i="2" l="1"/>
  <c r="G138" i="3"/>
  <c r="C28" i="3"/>
  <c r="JL366" i="2"/>
  <c r="G109" i="3"/>
  <c r="JJ324" i="2"/>
  <c r="JI324" i="2"/>
  <c r="AX24" i="8"/>
  <c r="IQ334" i="2"/>
  <c r="IW401" i="2"/>
  <c r="IA401" i="2"/>
  <c r="HZ334" i="2"/>
  <c r="JK322" i="2"/>
  <c r="IY334" i="2"/>
  <c r="JA334" i="2"/>
  <c r="JL322" i="2"/>
  <c r="JD334" i="2"/>
  <c r="IB334" i="2"/>
  <c r="IX334" i="2"/>
  <c r="IJ334" i="2"/>
  <c r="JI322" i="2"/>
  <c r="JJ322" i="2"/>
  <c r="II334" i="2"/>
  <c r="IV334" i="2"/>
  <c r="IS334" i="2"/>
  <c r="IC334" i="2"/>
  <c r="IL334" i="2"/>
  <c r="IM334" i="2"/>
  <c r="IO334" i="2"/>
  <c r="IW334" i="2"/>
  <c r="IN401" i="2"/>
  <c r="IY401" i="2"/>
  <c r="JE401" i="2"/>
  <c r="IZ401" i="2"/>
  <c r="JK366" i="2"/>
  <c r="IR401" i="2"/>
  <c r="IU401" i="2"/>
  <c r="IH401" i="2"/>
  <c r="ID401" i="2"/>
  <c r="IC401" i="2"/>
  <c r="IB401" i="2"/>
  <c r="JC401" i="2"/>
  <c r="IQ401" i="2"/>
  <c r="JI366" i="2"/>
  <c r="JH401" i="2"/>
  <c r="IX401" i="2"/>
  <c r="IK401" i="2"/>
  <c r="IJ401" i="2"/>
  <c r="IL401" i="2"/>
  <c r="HZ401" i="2"/>
  <c r="II401" i="2"/>
  <c r="JB401" i="2"/>
  <c r="IF401" i="2"/>
  <c r="JJ366" i="2"/>
  <c r="IP401" i="2"/>
  <c r="IV401" i="2"/>
  <c r="IT401" i="2"/>
  <c r="IE401" i="2"/>
  <c r="IO401" i="2"/>
  <c r="JD401" i="2"/>
  <c r="IG401" i="2"/>
  <c r="HZ351" i="2"/>
  <c r="JA351" i="2"/>
  <c r="II351" i="2"/>
  <c r="IG351" i="2"/>
  <c r="JD351" i="2"/>
  <c r="ID351" i="2"/>
  <c r="IT351" i="2"/>
  <c r="IP351" i="2"/>
  <c r="IO351" i="2"/>
  <c r="IQ351" i="2"/>
  <c r="IW351" i="2"/>
  <c r="JE351" i="2"/>
  <c r="IM351" i="2"/>
  <c r="IZ351" i="2"/>
  <c r="IC351" i="2"/>
  <c r="IU351" i="2"/>
  <c r="IR351" i="2"/>
  <c r="IF351" i="2"/>
  <c r="IS351" i="2"/>
  <c r="IN351" i="2"/>
  <c r="IY351" i="2"/>
  <c r="IV351" i="2"/>
  <c r="IL351" i="2"/>
  <c r="IE351" i="2"/>
  <c r="IH351" i="2"/>
  <c r="IB351" i="2"/>
  <c r="IA351" i="2"/>
  <c r="IX351" i="2"/>
  <c r="JH351" i="2"/>
  <c r="G142" i="3" s="1"/>
  <c r="JB351" i="2"/>
  <c r="IJ351" i="2"/>
  <c r="JC351" i="2"/>
  <c r="IK351" i="2"/>
  <c r="IZ334" i="2"/>
  <c r="IU334" i="2"/>
  <c r="JB334" i="2"/>
  <c r="JC334" i="2"/>
  <c r="IR334" i="2"/>
  <c r="IP334" i="2"/>
  <c r="IK334" i="2"/>
  <c r="IG334" i="2"/>
  <c r="JL324" i="2"/>
  <c r="IH334" i="2"/>
  <c r="JH334" i="2"/>
  <c r="IT334" i="2"/>
  <c r="IA334" i="2"/>
  <c r="JE334" i="2"/>
  <c r="IF334" i="2"/>
  <c r="ID334" i="2"/>
  <c r="IE334" i="2"/>
  <c r="IU380" i="2"/>
  <c r="IX380" i="2"/>
  <c r="JD380" i="2"/>
  <c r="IO380" i="2"/>
  <c r="IE380" i="2"/>
  <c r="IJ380" i="2"/>
  <c r="IW380" i="2"/>
  <c r="JA380" i="2"/>
  <c r="IZ380" i="2"/>
  <c r="IK380" i="2"/>
  <c r="IA380" i="2"/>
  <c r="II380" i="2"/>
  <c r="IC380" i="2"/>
  <c r="IQ380" i="2"/>
  <c r="IM380" i="2"/>
  <c r="IG380" i="2"/>
  <c r="JH380" i="2"/>
  <c r="IT380" i="2"/>
  <c r="IV380" i="2"/>
  <c r="JC380" i="2"/>
  <c r="JB380" i="2"/>
  <c r="HZ380" i="2"/>
  <c r="IY380" i="2"/>
  <c r="IP380" i="2"/>
  <c r="ID380" i="2"/>
  <c r="IB380" i="2"/>
  <c r="IS380" i="2"/>
  <c r="IL380" i="2"/>
  <c r="JE380" i="2"/>
  <c r="IF380" i="2"/>
  <c r="IR380" i="2"/>
  <c r="IH380" i="2"/>
  <c r="IN380" i="2"/>
  <c r="IX385" i="2"/>
  <c r="IK385" i="2"/>
  <c r="IZ385" i="2"/>
  <c r="IG385" i="2"/>
  <c r="IU385" i="2"/>
  <c r="JB385" i="2"/>
  <c r="IO385" i="2"/>
  <c r="IR385" i="2"/>
  <c r="IJ385" i="2"/>
  <c r="IF385" i="2"/>
  <c r="IL385" i="2"/>
  <c r="ID385" i="2"/>
  <c r="HZ385" i="2"/>
  <c r="IM385" i="2"/>
  <c r="IB385" i="2"/>
  <c r="JD385" i="2"/>
  <c r="JH385" i="2"/>
  <c r="IA385" i="2"/>
  <c r="IT385" i="2"/>
  <c r="IS385" i="2"/>
  <c r="IP385" i="2"/>
  <c r="IV385" i="2"/>
  <c r="IN385" i="2"/>
  <c r="IC385" i="2"/>
  <c r="JA385" i="2"/>
  <c r="JC385" i="2"/>
  <c r="IQ385" i="2"/>
  <c r="IW385" i="2"/>
  <c r="IY385" i="2"/>
  <c r="IH385" i="2"/>
  <c r="II385" i="2"/>
  <c r="IE385" i="2"/>
  <c r="JE385" i="2"/>
  <c r="JE346" i="2"/>
  <c r="IK346" i="2"/>
  <c r="IU346" i="2"/>
  <c r="IC346" i="2"/>
  <c r="IM346" i="2"/>
  <c r="IQ346" i="2"/>
  <c r="IW346" i="2"/>
  <c r="JB346" i="2"/>
  <c r="IS346" i="2"/>
  <c r="II346" i="2"/>
  <c r="IF346" i="2"/>
  <c r="IB346" i="2"/>
  <c r="IV346" i="2"/>
  <c r="IR346" i="2"/>
  <c r="JH346" i="2"/>
  <c r="IA346" i="2"/>
  <c r="IP346" i="2"/>
  <c r="IO346" i="2"/>
  <c r="JD346" i="2"/>
  <c r="JC346" i="2"/>
  <c r="IX346" i="2"/>
  <c r="HZ346" i="2"/>
  <c r="IL346" i="2"/>
  <c r="ID346" i="2"/>
  <c r="IJ346" i="2"/>
  <c r="IG346" i="2"/>
  <c r="IE346" i="2"/>
  <c r="IT346" i="2"/>
  <c r="IH346" i="2"/>
  <c r="IN346" i="2"/>
  <c r="IZ346" i="2"/>
  <c r="IY346" i="2"/>
  <c r="JA346" i="2"/>
  <c r="IX332" i="2"/>
  <c r="HZ332" i="2"/>
  <c r="IP332" i="2"/>
  <c r="IC332" i="2"/>
  <c r="IV332" i="2"/>
  <c r="IH332" i="2"/>
  <c r="IR332" i="2"/>
  <c r="JC332" i="2"/>
  <c r="ID332" i="2"/>
  <c r="IZ332" i="2"/>
  <c r="JD332" i="2"/>
  <c r="II332" i="2"/>
  <c r="IL332" i="2"/>
  <c r="IM332" i="2"/>
  <c r="JB332" i="2"/>
  <c r="IG332" i="2"/>
  <c r="IU332" i="2"/>
  <c r="JA332" i="2"/>
  <c r="IN332" i="2"/>
  <c r="IF332" i="2"/>
  <c r="JH332" i="2"/>
  <c r="IK332" i="2"/>
  <c r="IT332" i="2"/>
  <c r="IJ332" i="2"/>
  <c r="IA332" i="2"/>
  <c r="IB332" i="2"/>
  <c r="IS332" i="2"/>
  <c r="IY332" i="2"/>
  <c r="IW332" i="2"/>
  <c r="IE332" i="2"/>
  <c r="IQ332" i="2"/>
  <c r="JE332" i="2"/>
  <c r="IO332" i="2"/>
  <c r="HX329" i="2"/>
  <c r="IP329" i="2" s="1"/>
  <c r="IM403" i="2"/>
  <c r="II403" i="2"/>
  <c r="IK403" i="2"/>
  <c r="IR403" i="2"/>
  <c r="IE403" i="2"/>
  <c r="IL403" i="2"/>
  <c r="IT403" i="2"/>
  <c r="IX403" i="2"/>
  <c r="JC403" i="2"/>
  <c r="IU403" i="2"/>
  <c r="JE403" i="2"/>
  <c r="IZ403" i="2"/>
  <c r="IN403" i="2"/>
  <c r="IC403" i="2"/>
  <c r="IF403" i="2"/>
  <c r="IA403" i="2"/>
  <c r="IW403" i="2"/>
  <c r="JD403" i="2"/>
  <c r="IG403" i="2"/>
  <c r="IH403" i="2"/>
  <c r="JA403" i="2"/>
  <c r="IY403" i="2"/>
  <c r="IS403" i="2"/>
  <c r="IP403" i="2"/>
  <c r="JH403" i="2"/>
  <c r="IO403" i="2"/>
  <c r="IB403" i="2"/>
  <c r="ID403" i="2"/>
  <c r="HZ403" i="2"/>
  <c r="IV403" i="2"/>
  <c r="JB403" i="2"/>
  <c r="IJ403" i="2"/>
  <c r="IQ403" i="2"/>
  <c r="JH358" i="2"/>
  <c r="G115" i="3" s="1"/>
  <c r="IW358" i="2"/>
  <c r="IB358" i="2"/>
  <c r="IC358" i="2"/>
  <c r="IA358" i="2"/>
  <c r="JC358" i="2"/>
  <c r="IS358" i="2"/>
  <c r="IE358" i="2"/>
  <c r="IX358" i="2"/>
  <c r="IF358" i="2"/>
  <c r="IZ358" i="2"/>
  <c r="IL358" i="2"/>
  <c r="JB358" i="2"/>
  <c r="IM358" i="2"/>
  <c r="IV358" i="2"/>
  <c r="IR358" i="2"/>
  <c r="IG358" i="2"/>
  <c r="IU358" i="2"/>
  <c r="HZ358" i="2"/>
  <c r="IY358" i="2"/>
  <c r="IQ358" i="2"/>
  <c r="IJ358" i="2"/>
  <c r="JE358" i="2"/>
  <c r="ID358" i="2"/>
  <c r="IO358" i="2"/>
  <c r="IP358" i="2"/>
  <c r="IK358" i="2"/>
  <c r="JD358" i="2"/>
  <c r="II358" i="2"/>
  <c r="IN358" i="2"/>
  <c r="IT358" i="2"/>
  <c r="IH358" i="2"/>
  <c r="JA358" i="2"/>
  <c r="ID315" i="2"/>
  <c r="JD315" i="2"/>
  <c r="IF315" i="2"/>
  <c r="IU315" i="2"/>
  <c r="JA315" i="2"/>
  <c r="IE315" i="2"/>
  <c r="II315" i="2"/>
  <c r="IO315" i="2"/>
  <c r="IA315" i="2"/>
  <c r="IB315" i="2"/>
  <c r="IQ315" i="2"/>
  <c r="IK315" i="2"/>
  <c r="IG315" i="2"/>
  <c r="IY315" i="2"/>
  <c r="IS315" i="2"/>
  <c r="JC315" i="2"/>
  <c r="JH315" i="2"/>
  <c r="IT315" i="2"/>
  <c r="IR315" i="2"/>
  <c r="IH315" i="2"/>
  <c r="IV315" i="2"/>
  <c r="JB315" i="2"/>
  <c r="IL315" i="2"/>
  <c r="IW315" i="2"/>
  <c r="IM315" i="2"/>
  <c r="IN315" i="2"/>
  <c r="JE315" i="2"/>
  <c r="IP315" i="2"/>
  <c r="IJ315" i="2"/>
  <c r="IZ315" i="2"/>
  <c r="IC315" i="2"/>
  <c r="IX315" i="2"/>
  <c r="HZ315" i="2"/>
  <c r="IP373" i="2"/>
  <c r="IU373" i="2"/>
  <c r="IW373" i="2"/>
  <c r="IN373" i="2"/>
  <c r="IQ373" i="2"/>
  <c r="JC373" i="2"/>
  <c r="IB373" i="2"/>
  <c r="JA373" i="2"/>
  <c r="IJ373" i="2"/>
  <c r="IL373" i="2"/>
  <c r="IR373" i="2"/>
  <c r="II373" i="2"/>
  <c r="IM373" i="2"/>
  <c r="JE373" i="2"/>
  <c r="JD373" i="2"/>
  <c r="IX373" i="2"/>
  <c r="IT373" i="2"/>
  <c r="IF373" i="2"/>
  <c r="IC373" i="2"/>
  <c r="IO373" i="2"/>
  <c r="IA373" i="2"/>
  <c r="ID373" i="2"/>
  <c r="IZ373" i="2"/>
  <c r="JH373" i="2"/>
  <c r="IY373" i="2"/>
  <c r="IH373" i="2"/>
  <c r="IE373" i="2"/>
  <c r="IG373" i="2"/>
  <c r="IK373" i="2"/>
  <c r="IV373" i="2"/>
  <c r="JB373" i="2"/>
  <c r="HZ373" i="2"/>
  <c r="IS373" i="2"/>
  <c r="JA311" i="2"/>
  <c r="IJ311" i="2"/>
  <c r="IH311" i="2"/>
  <c r="IX311" i="2"/>
  <c r="IU311" i="2"/>
  <c r="IZ311" i="2"/>
  <c r="IO311" i="2"/>
  <c r="IV311" i="2"/>
  <c r="IY311" i="2"/>
  <c r="IK311" i="2"/>
  <c r="IA311" i="2"/>
  <c r="IB311" i="2"/>
  <c r="IR311" i="2"/>
  <c r="IG311" i="2"/>
  <c r="HZ311" i="2"/>
  <c r="JC311" i="2"/>
  <c r="JB311" i="2"/>
  <c r="IC311" i="2"/>
  <c r="IQ311" i="2"/>
  <c r="IT311" i="2"/>
  <c r="IM311" i="2"/>
  <c r="IL311" i="2"/>
  <c r="JD311" i="2"/>
  <c r="IF311" i="2"/>
  <c r="JH311" i="2"/>
  <c r="II311" i="2"/>
  <c r="IS311" i="2"/>
  <c r="IW311" i="2"/>
  <c r="JE311" i="2"/>
  <c r="IE311" i="2"/>
  <c r="IN311" i="2"/>
  <c r="IP311" i="2"/>
  <c r="ID311" i="2"/>
  <c r="HX357" i="2"/>
  <c r="IM357" i="2" s="1"/>
  <c r="HW352" i="2"/>
  <c r="HX352" i="2" s="1"/>
  <c r="HW341" i="2"/>
  <c r="HX341" i="2" s="1"/>
  <c r="HW337" i="2"/>
  <c r="HX337" i="2" s="1"/>
  <c r="HX327" i="2"/>
  <c r="IO327" i="2" s="1"/>
  <c r="HX391" i="2"/>
  <c r="IN391" i="2" s="1"/>
  <c r="HX308" i="2"/>
  <c r="IK308" i="2" s="1"/>
  <c r="IZ392" i="2"/>
  <c r="II392" i="2"/>
  <c r="JH392" i="2"/>
  <c r="G154" i="3" s="1"/>
  <c r="JB392" i="2"/>
  <c r="IJ392" i="2"/>
  <c r="JE392" i="2"/>
  <c r="JA392" i="2"/>
  <c r="IV392" i="2"/>
  <c r="IX392" i="2"/>
  <c r="JC392" i="2"/>
  <c r="IU392" i="2"/>
  <c r="HZ392" i="2"/>
  <c r="IG392" i="2"/>
  <c r="IA392" i="2"/>
  <c r="IQ392" i="2"/>
  <c r="IE392" i="2"/>
  <c r="IN392" i="2"/>
  <c r="IO392" i="2"/>
  <c r="IM392" i="2"/>
  <c r="IC392" i="2"/>
  <c r="IL392" i="2"/>
  <c r="IT392" i="2"/>
  <c r="IW392" i="2"/>
  <c r="IH392" i="2"/>
  <c r="IK392" i="2"/>
  <c r="IR392" i="2"/>
  <c r="JD392" i="2"/>
  <c r="IY392" i="2"/>
  <c r="IB392" i="2"/>
  <c r="IS392" i="2"/>
  <c r="IF392" i="2"/>
  <c r="ID392" i="2"/>
  <c r="IP392" i="2"/>
  <c r="HZ309" i="2"/>
  <c r="IC309" i="2"/>
  <c r="IO309" i="2"/>
  <c r="IL309" i="2"/>
  <c r="IK309" i="2"/>
  <c r="IF309" i="2"/>
  <c r="JD309" i="2"/>
  <c r="ID309" i="2"/>
  <c r="IU309" i="2"/>
  <c r="JC309" i="2"/>
  <c r="IW309" i="2"/>
  <c r="IY309" i="2"/>
  <c r="IN309" i="2"/>
  <c r="JB309" i="2"/>
  <c r="IJ309" i="2"/>
  <c r="IS309" i="2"/>
  <c r="II309" i="2"/>
  <c r="IG309" i="2"/>
  <c r="IQ309" i="2"/>
  <c r="JE309" i="2"/>
  <c r="JH309" i="2"/>
  <c r="G91" i="3" s="1"/>
  <c r="IT309" i="2"/>
  <c r="IM309" i="2"/>
  <c r="IB309" i="2"/>
  <c r="IA309" i="2"/>
  <c r="IR309" i="2"/>
  <c r="IV309" i="2"/>
  <c r="IH309" i="2"/>
  <c r="IX309" i="2"/>
  <c r="IP309" i="2"/>
  <c r="IZ309" i="2"/>
  <c r="IE309" i="2"/>
  <c r="JA309" i="2"/>
  <c r="HZ402" i="2"/>
  <c r="IP402" i="2"/>
  <c r="IG402" i="2"/>
  <c r="IB402" i="2"/>
  <c r="ID402" i="2"/>
  <c r="IT402" i="2"/>
  <c r="IS402" i="2"/>
  <c r="IQ402" i="2"/>
  <c r="JA402" i="2"/>
  <c r="IF402" i="2"/>
  <c r="JC402" i="2"/>
  <c r="JD402" i="2"/>
  <c r="IX402" i="2"/>
  <c r="IU402" i="2"/>
  <c r="IM402" i="2"/>
  <c r="IK402" i="2"/>
  <c r="JH402" i="2"/>
  <c r="G129" i="3" s="1"/>
  <c r="JB402" i="2"/>
  <c r="IV402" i="2"/>
  <c r="II402" i="2"/>
  <c r="IA402" i="2"/>
  <c r="IL402" i="2"/>
  <c r="IO402" i="2"/>
  <c r="IE402" i="2"/>
  <c r="IY402" i="2"/>
  <c r="IN402" i="2"/>
  <c r="IH402" i="2"/>
  <c r="IW402" i="2"/>
  <c r="IC402" i="2"/>
  <c r="JE402" i="2"/>
  <c r="IZ402" i="2"/>
  <c r="IR402" i="2"/>
  <c r="IJ402" i="2"/>
  <c r="HX335" i="2"/>
  <c r="JD306" i="2"/>
  <c r="IS306" i="2"/>
  <c r="IR306" i="2"/>
  <c r="JE306" i="2"/>
  <c r="IW306" i="2"/>
  <c r="IZ306" i="2"/>
  <c r="IA306" i="2"/>
  <c r="JB306" i="2"/>
  <c r="IB306" i="2"/>
  <c r="IM306" i="2"/>
  <c r="IH306" i="2"/>
  <c r="JC306" i="2"/>
  <c r="IE306" i="2"/>
  <c r="HZ306" i="2"/>
  <c r="IT306" i="2"/>
  <c r="IJ306" i="2"/>
  <c r="IF306" i="2"/>
  <c r="II306" i="2"/>
  <c r="IY306" i="2"/>
  <c r="IP306" i="2"/>
  <c r="JA306" i="2"/>
  <c r="IO306" i="2"/>
  <c r="ID306" i="2"/>
  <c r="IN306" i="2"/>
  <c r="IK306" i="2"/>
  <c r="IQ306" i="2"/>
  <c r="IX306" i="2"/>
  <c r="IG306" i="2"/>
  <c r="IU306" i="2"/>
  <c r="IV306" i="2"/>
  <c r="IL306" i="2"/>
  <c r="IC306" i="2"/>
  <c r="JH306" i="2"/>
  <c r="G105" i="3" s="1"/>
  <c r="IJ370" i="2"/>
  <c r="JD370" i="2"/>
  <c r="IQ370" i="2"/>
  <c r="IU370" i="2"/>
  <c r="JC370" i="2"/>
  <c r="IG370" i="2"/>
  <c r="IB370" i="2"/>
  <c r="IA370" i="2"/>
  <c r="II370" i="2"/>
  <c r="IK370" i="2"/>
  <c r="IS370" i="2"/>
  <c r="IO370" i="2"/>
  <c r="IH370" i="2"/>
  <c r="JA370" i="2"/>
  <c r="IM370" i="2"/>
  <c r="JB370" i="2"/>
  <c r="IY370" i="2"/>
  <c r="IW370" i="2"/>
  <c r="IE370" i="2"/>
  <c r="IZ370" i="2"/>
  <c r="IF370" i="2"/>
  <c r="IV370" i="2"/>
  <c r="IR370" i="2"/>
  <c r="IP370" i="2"/>
  <c r="IX370" i="2"/>
  <c r="JE370" i="2"/>
  <c r="IL370" i="2"/>
  <c r="ID370" i="2"/>
  <c r="IC370" i="2"/>
  <c r="HZ370" i="2"/>
  <c r="IN370" i="2"/>
  <c r="IT370" i="2"/>
  <c r="JH370" i="2"/>
  <c r="G96" i="3" s="1"/>
  <c r="JH331" i="2"/>
  <c r="IY331" i="2"/>
  <c r="IV331" i="2"/>
  <c r="JD331" i="2"/>
  <c r="IB331" i="2"/>
  <c r="IM331" i="2"/>
  <c r="IT331" i="2"/>
  <c r="IS331" i="2"/>
  <c r="II331" i="2"/>
  <c r="IJ331" i="2"/>
  <c r="IC331" i="2"/>
  <c r="JA331" i="2"/>
  <c r="JB331" i="2"/>
  <c r="IF331" i="2"/>
  <c r="IA331" i="2"/>
  <c r="ID331" i="2"/>
  <c r="IX331" i="2"/>
  <c r="IN331" i="2"/>
  <c r="IP331" i="2"/>
  <c r="IQ331" i="2"/>
  <c r="IR331" i="2"/>
  <c r="IW331" i="2"/>
  <c r="JE331" i="2"/>
  <c r="IO331" i="2"/>
  <c r="HZ331" i="2"/>
  <c r="JC331" i="2"/>
  <c r="IK331" i="2"/>
  <c r="IH331" i="2"/>
  <c r="IZ331" i="2"/>
  <c r="IE331" i="2"/>
  <c r="IG331" i="2"/>
  <c r="IU331" i="2"/>
  <c r="IL331" i="2"/>
  <c r="JB344" i="2"/>
  <c r="IG344" i="2"/>
  <c r="II344" i="2"/>
  <c r="IC344" i="2"/>
  <c r="IS344" i="2"/>
  <c r="JE344" i="2"/>
  <c r="IK344" i="2"/>
  <c r="IL344" i="2"/>
  <c r="JC344" i="2"/>
  <c r="IX344" i="2"/>
  <c r="IQ344" i="2"/>
  <c r="IB344" i="2"/>
  <c r="IA344" i="2"/>
  <c r="IM344" i="2"/>
  <c r="IT344" i="2"/>
  <c r="JA344" i="2"/>
  <c r="IP344" i="2"/>
  <c r="IZ344" i="2"/>
  <c r="IH344" i="2"/>
  <c r="IU344" i="2"/>
  <c r="IE344" i="2"/>
  <c r="IV344" i="2"/>
  <c r="IN344" i="2"/>
  <c r="IF344" i="2"/>
  <c r="JD344" i="2"/>
  <c r="IY344" i="2"/>
  <c r="ID344" i="2"/>
  <c r="IJ344" i="2"/>
  <c r="IW344" i="2"/>
  <c r="IO344" i="2"/>
  <c r="IR344" i="2"/>
  <c r="HZ344" i="2"/>
  <c r="JH344" i="2"/>
  <c r="G102" i="3" s="1"/>
  <c r="JC393" i="2"/>
  <c r="IO393" i="2"/>
  <c r="IN393" i="2"/>
  <c r="IB393" i="2"/>
  <c r="IA393" i="2"/>
  <c r="IF393" i="2"/>
  <c r="IH393" i="2"/>
  <c r="IY393" i="2"/>
  <c r="IQ393" i="2"/>
  <c r="JA393" i="2"/>
  <c r="IZ393" i="2"/>
  <c r="ID393" i="2"/>
  <c r="JB393" i="2"/>
  <c r="IE393" i="2"/>
  <c r="IP393" i="2"/>
  <c r="JD393" i="2"/>
  <c r="IS393" i="2"/>
  <c r="HZ393" i="2"/>
  <c r="IL393" i="2"/>
  <c r="IR393" i="2"/>
  <c r="IW393" i="2"/>
  <c r="IV393" i="2"/>
  <c r="IJ393" i="2"/>
  <c r="IK393" i="2"/>
  <c r="II393" i="2"/>
  <c r="IM393" i="2"/>
  <c r="IT393" i="2"/>
  <c r="IX393" i="2"/>
  <c r="IU393" i="2"/>
  <c r="IG393" i="2"/>
  <c r="IC393" i="2"/>
  <c r="JE393" i="2"/>
  <c r="JH393" i="2"/>
  <c r="G144" i="3" s="1"/>
  <c r="IM367" i="2"/>
  <c r="IC367" i="2"/>
  <c r="JD367" i="2"/>
  <c r="HZ367" i="2"/>
  <c r="II367" i="2"/>
  <c r="IO367" i="2"/>
  <c r="IK367" i="2"/>
  <c r="JB367" i="2"/>
  <c r="IZ367" i="2"/>
  <c r="JC367" i="2"/>
  <c r="IB367" i="2"/>
  <c r="JA367" i="2"/>
  <c r="IN367" i="2"/>
  <c r="IJ367" i="2"/>
  <c r="IV367" i="2"/>
  <c r="IE367" i="2"/>
  <c r="IX367" i="2"/>
  <c r="IG367" i="2"/>
  <c r="IT367" i="2"/>
  <c r="IW367" i="2"/>
  <c r="JE367" i="2"/>
  <c r="IY367" i="2"/>
  <c r="IL367" i="2"/>
  <c r="IP367" i="2"/>
  <c r="IH367" i="2"/>
  <c r="IU367" i="2"/>
  <c r="IQ367" i="2"/>
  <c r="IA367" i="2"/>
  <c r="IS367" i="2"/>
  <c r="ID367" i="2"/>
  <c r="IF367" i="2"/>
  <c r="IR367" i="2"/>
  <c r="JH367" i="2"/>
  <c r="IN327" i="2"/>
  <c r="IW327" i="2"/>
  <c r="JC327" i="2"/>
  <c r="IT327" i="2"/>
  <c r="IF327" i="2"/>
  <c r="IJ327" i="2"/>
  <c r="JD327" i="2"/>
  <c r="IV327" i="2"/>
  <c r="IZ308" i="2"/>
  <c r="IU308" i="2"/>
  <c r="IB308" i="2"/>
  <c r="IX308" i="2"/>
  <c r="IK383" i="2"/>
  <c r="IJ383" i="2"/>
  <c r="IZ383" i="2"/>
  <c r="IQ383" i="2"/>
  <c r="II383" i="2"/>
  <c r="IL383" i="2"/>
  <c r="IM383" i="2"/>
  <c r="IA383" i="2"/>
  <c r="IR383" i="2"/>
  <c r="IE383" i="2"/>
  <c r="IC383" i="2"/>
  <c r="IF383" i="2"/>
  <c r="HZ383" i="2"/>
  <c r="JC383" i="2"/>
  <c r="IG383" i="2"/>
  <c r="IP383" i="2"/>
  <c r="JE383" i="2"/>
  <c r="JA383" i="2"/>
  <c r="IX383" i="2"/>
  <c r="IO383" i="2"/>
  <c r="IT383" i="2"/>
  <c r="IB383" i="2"/>
  <c r="IU383" i="2"/>
  <c r="IW383" i="2"/>
  <c r="ID383" i="2"/>
  <c r="IY383" i="2"/>
  <c r="IV383" i="2"/>
  <c r="IS383" i="2"/>
  <c r="JB383" i="2"/>
  <c r="IN383" i="2"/>
  <c r="JD383" i="2"/>
  <c r="IH383" i="2"/>
  <c r="JH383" i="2"/>
  <c r="G140" i="3" s="1"/>
  <c r="IE357" i="2"/>
  <c r="IC357" i="2"/>
  <c r="IW357" i="2"/>
  <c r="II357" i="2"/>
  <c r="IP357" i="2"/>
  <c r="IA357" i="2"/>
  <c r="IQ357" i="2"/>
  <c r="ID357" i="2"/>
  <c r="IH304" i="2"/>
  <c r="ID304" i="2"/>
  <c r="IJ304" i="2"/>
  <c r="HZ304" i="2"/>
  <c r="IS304" i="2"/>
  <c r="IR304" i="2"/>
  <c r="JB304" i="2"/>
  <c r="JH304" i="2"/>
  <c r="IT304" i="2"/>
  <c r="IA304" i="2"/>
  <c r="IK304" i="2"/>
  <c r="IB304" i="2"/>
  <c r="IQ304" i="2"/>
  <c r="JD304" i="2"/>
  <c r="JA304" i="2"/>
  <c r="II304" i="2"/>
  <c r="IX304" i="2"/>
  <c r="IE304" i="2"/>
  <c r="IM304" i="2"/>
  <c r="IZ304" i="2"/>
  <c r="IY304" i="2"/>
  <c r="IC304" i="2"/>
  <c r="IV304" i="2"/>
  <c r="IW304" i="2"/>
  <c r="IO304" i="2"/>
  <c r="IP304" i="2"/>
  <c r="IL304" i="2"/>
  <c r="JC304" i="2"/>
  <c r="IF304" i="2"/>
  <c r="JE304" i="2"/>
  <c r="IU304" i="2"/>
  <c r="IG304" i="2"/>
  <c r="IN304" i="2"/>
  <c r="JE312" i="2"/>
  <c r="IJ312" i="2"/>
  <c r="IG312" i="2"/>
  <c r="IQ312" i="2"/>
  <c r="IO312" i="2"/>
  <c r="IS312" i="2"/>
  <c r="JA312" i="2"/>
  <c r="IV312" i="2"/>
  <c r="IP312" i="2"/>
  <c r="IM312" i="2"/>
  <c r="II312" i="2"/>
  <c r="IW312" i="2"/>
  <c r="ID312" i="2"/>
  <c r="IC312" i="2"/>
  <c r="IK312" i="2"/>
  <c r="IB312" i="2"/>
  <c r="IZ312" i="2"/>
  <c r="IY312" i="2"/>
  <c r="IR312" i="2"/>
  <c r="IA312" i="2"/>
  <c r="HZ312" i="2"/>
  <c r="IL312" i="2"/>
  <c r="JB312" i="2"/>
  <c r="IT312" i="2"/>
  <c r="IE312" i="2"/>
  <c r="IN312" i="2"/>
  <c r="JH312" i="2"/>
  <c r="G162" i="3" s="1"/>
  <c r="IH312" i="2"/>
  <c r="JC312" i="2"/>
  <c r="IU312" i="2"/>
  <c r="IX312" i="2"/>
  <c r="IF312" i="2"/>
  <c r="JD312" i="2"/>
  <c r="IC325" i="2"/>
  <c r="IA325" i="2"/>
  <c r="IM325" i="2"/>
  <c r="JE325" i="2"/>
  <c r="IZ325" i="2"/>
  <c r="JC325" i="2"/>
  <c r="IR325" i="2"/>
  <c r="IP325" i="2"/>
  <c r="JH325" i="2"/>
  <c r="G92" i="3" s="1"/>
  <c r="IX325" i="2"/>
  <c r="JB325" i="2"/>
  <c r="IU325" i="2"/>
  <c r="IJ325" i="2"/>
  <c r="IF325" i="2"/>
  <c r="IV325" i="2"/>
  <c r="IW325" i="2"/>
  <c r="JD325" i="2"/>
  <c r="IE325" i="2"/>
  <c r="IK325" i="2"/>
  <c r="IL325" i="2"/>
  <c r="IH325" i="2"/>
  <c r="IT325" i="2"/>
  <c r="IS325" i="2"/>
  <c r="II325" i="2"/>
  <c r="JA325" i="2"/>
  <c r="IO325" i="2"/>
  <c r="IN325" i="2"/>
  <c r="IQ325" i="2"/>
  <c r="IG325" i="2"/>
  <c r="HZ325" i="2"/>
  <c r="ID325" i="2"/>
  <c r="IY325" i="2"/>
  <c r="IB325" i="2"/>
  <c r="HZ365" i="2"/>
  <c r="IJ365" i="2"/>
  <c r="JD365" i="2"/>
  <c r="IK365" i="2"/>
  <c r="IC365" i="2"/>
  <c r="IW365" i="2"/>
  <c r="IN365" i="2"/>
  <c r="IO365" i="2"/>
  <c r="IB365" i="2"/>
  <c r="JA365" i="2"/>
  <c r="IE365" i="2"/>
  <c r="JC365" i="2"/>
  <c r="IU365" i="2"/>
  <c r="IT365" i="2"/>
  <c r="IX365" i="2"/>
  <c r="IG365" i="2"/>
  <c r="IV365" i="2"/>
  <c r="ID365" i="2"/>
  <c r="IR365" i="2"/>
  <c r="IM365" i="2"/>
  <c r="IY365" i="2"/>
  <c r="IZ365" i="2"/>
  <c r="IP365" i="2"/>
  <c r="IQ365" i="2"/>
  <c r="IA365" i="2"/>
  <c r="IL365" i="2"/>
  <c r="JB365" i="2"/>
  <c r="II365" i="2"/>
  <c r="IF365" i="2"/>
  <c r="IS365" i="2"/>
  <c r="IH365" i="2"/>
  <c r="JE365" i="2"/>
  <c r="JH365" i="2"/>
  <c r="G131" i="3" s="1"/>
  <c r="IG342" i="2"/>
  <c r="JD342" i="2"/>
  <c r="IB342" i="2"/>
  <c r="JB342" i="2"/>
  <c r="IA342" i="2"/>
  <c r="IO342" i="2"/>
  <c r="IF342" i="2"/>
  <c r="IK342" i="2"/>
  <c r="IS342" i="2"/>
  <c r="IV342" i="2"/>
  <c r="IJ342" i="2"/>
  <c r="IY342" i="2"/>
  <c r="JC342" i="2"/>
  <c r="JA342" i="2"/>
  <c r="ID342" i="2"/>
  <c r="II342" i="2"/>
  <c r="IW342" i="2"/>
  <c r="IC342" i="2"/>
  <c r="IP342" i="2"/>
  <c r="IR342" i="2"/>
  <c r="IE342" i="2"/>
  <c r="IU342" i="2"/>
  <c r="IX342" i="2"/>
  <c r="IQ342" i="2"/>
  <c r="IZ342" i="2"/>
  <c r="JE342" i="2"/>
  <c r="IL342" i="2"/>
  <c r="IN342" i="2"/>
  <c r="HZ342" i="2"/>
  <c r="IH342" i="2"/>
  <c r="IT342" i="2"/>
  <c r="IM342" i="2"/>
  <c r="JH342" i="2"/>
  <c r="G99" i="3" s="1"/>
  <c r="IE318" i="2"/>
  <c r="IK318" i="2"/>
  <c r="II318" i="2"/>
  <c r="JC318" i="2"/>
  <c r="IF318" i="2"/>
  <c r="IU318" i="2"/>
  <c r="JE318" i="2"/>
  <c r="IY318" i="2"/>
  <c r="IX318" i="2"/>
  <c r="IG318" i="2"/>
  <c r="IC318" i="2"/>
  <c r="IV318" i="2"/>
  <c r="IW318" i="2"/>
  <c r="JD318" i="2"/>
  <c r="IP318" i="2"/>
  <c r="IB318" i="2"/>
  <c r="IJ318" i="2"/>
  <c r="HZ318" i="2"/>
  <c r="JA318" i="2"/>
  <c r="IT318" i="2"/>
  <c r="IL318" i="2"/>
  <c r="IM318" i="2"/>
  <c r="IS318" i="2"/>
  <c r="IZ318" i="2"/>
  <c r="IN318" i="2"/>
  <c r="IQ318" i="2"/>
  <c r="ID318" i="2"/>
  <c r="JB318" i="2"/>
  <c r="IO318" i="2"/>
  <c r="IA318" i="2"/>
  <c r="IR318" i="2"/>
  <c r="IH318" i="2"/>
  <c r="JH318" i="2"/>
  <c r="IC398" i="2"/>
  <c r="IG398" i="2"/>
  <c r="IQ398" i="2"/>
  <c r="IX398" i="2"/>
  <c r="JA398" i="2"/>
  <c r="IY398" i="2"/>
  <c r="IJ398" i="2"/>
  <c r="IO398" i="2"/>
  <c r="IT398" i="2"/>
  <c r="IF398" i="2"/>
  <c r="IW398" i="2"/>
  <c r="IB398" i="2"/>
  <c r="IU398" i="2"/>
  <c r="IP398" i="2"/>
  <c r="IL398" i="2"/>
  <c r="IM398" i="2"/>
  <c r="IA398" i="2"/>
  <c r="JC398" i="2"/>
  <c r="IN398" i="2"/>
  <c r="IH398" i="2"/>
  <c r="IE398" i="2"/>
  <c r="IR398" i="2"/>
  <c r="IV398" i="2"/>
  <c r="JB398" i="2"/>
  <c r="JH398" i="2"/>
  <c r="G113" i="3" s="1"/>
  <c r="IZ398" i="2"/>
  <c r="IK398" i="2"/>
  <c r="JD398" i="2"/>
  <c r="II398" i="2"/>
  <c r="IS398" i="2"/>
  <c r="ID398" i="2"/>
  <c r="JE398" i="2"/>
  <c r="HZ398" i="2"/>
  <c r="IZ386" i="2"/>
  <c r="IM386" i="2"/>
  <c r="IG386" i="2"/>
  <c r="IV386" i="2"/>
  <c r="IE386" i="2"/>
  <c r="IC386" i="2"/>
  <c r="IK386" i="2"/>
  <c r="IH386" i="2"/>
  <c r="IS386" i="2"/>
  <c r="JE386" i="2"/>
  <c r="IF386" i="2"/>
  <c r="IU386" i="2"/>
  <c r="HZ386" i="2"/>
  <c r="IW386" i="2"/>
  <c r="IO386" i="2"/>
  <c r="JC386" i="2"/>
  <c r="IB386" i="2"/>
  <c r="II386" i="2"/>
  <c r="IX386" i="2"/>
  <c r="JB386" i="2"/>
  <c r="IJ386" i="2"/>
  <c r="ID386" i="2"/>
  <c r="IR386" i="2"/>
  <c r="JD386" i="2"/>
  <c r="IY386" i="2"/>
  <c r="IQ386" i="2"/>
  <c r="IP386" i="2"/>
  <c r="IA386" i="2"/>
  <c r="JA386" i="2"/>
  <c r="IT386" i="2"/>
  <c r="IL386" i="2"/>
  <c r="IN386" i="2"/>
  <c r="JH386" i="2"/>
  <c r="G123" i="3" s="1"/>
  <c r="BG97" i="8"/>
  <c r="BE97" i="8"/>
  <c r="BF97" i="8"/>
  <c r="BH97" i="8"/>
  <c r="BD97" i="8"/>
  <c r="BI97" i="8"/>
  <c r="BA97" i="8"/>
  <c r="BC97" i="8"/>
  <c r="BJ97" i="8"/>
  <c r="BB97" i="8"/>
  <c r="BJ68" i="8"/>
  <c r="BE68" i="8"/>
  <c r="BI68" i="8"/>
  <c r="BA68" i="8"/>
  <c r="BH68" i="8"/>
  <c r="BB68" i="8"/>
  <c r="BG68" i="8"/>
  <c r="BD68" i="8"/>
  <c r="BF68" i="8"/>
  <c r="BC68" i="8"/>
  <c r="BE36" i="8"/>
  <c r="BB36" i="8"/>
  <c r="BD36" i="8"/>
  <c r="BF36" i="8"/>
  <c r="BA36" i="8"/>
  <c r="BH36" i="8"/>
  <c r="BI36" i="8"/>
  <c r="BJ36" i="8"/>
  <c r="BC36" i="8"/>
  <c r="BG36" i="8"/>
  <c r="JL363" i="2"/>
  <c r="JI363" i="2"/>
  <c r="JK363" i="2"/>
  <c r="JJ363" i="2"/>
  <c r="AX63" i="8"/>
  <c r="JL382" i="2"/>
  <c r="AX82" i="8"/>
  <c r="JK382" i="2"/>
  <c r="JI382" i="2"/>
  <c r="JJ382" i="2"/>
  <c r="BA66" i="8"/>
  <c r="BB66" i="8"/>
  <c r="BI66" i="8"/>
  <c r="BF66" i="8"/>
  <c r="BE66" i="8"/>
  <c r="BD66" i="8"/>
  <c r="BH66" i="8"/>
  <c r="BC66" i="8"/>
  <c r="BJ66" i="8"/>
  <c r="BG66" i="8"/>
  <c r="IT384" i="2"/>
  <c r="JC384" i="2"/>
  <c r="IQ384" i="2"/>
  <c r="IY384" i="2"/>
  <c r="IB384" i="2"/>
  <c r="IA384" i="2"/>
  <c r="IE384" i="2"/>
  <c r="IW384" i="2"/>
  <c r="JD384" i="2"/>
  <c r="HZ384" i="2"/>
  <c r="IP384" i="2"/>
  <c r="IU384" i="2"/>
  <c r="IM384" i="2"/>
  <c r="IH384" i="2"/>
  <c r="IF384" i="2"/>
  <c r="JB384" i="2"/>
  <c r="IS384" i="2"/>
  <c r="IJ384" i="2"/>
  <c r="II384" i="2"/>
  <c r="ID384" i="2"/>
  <c r="IX384" i="2"/>
  <c r="IK384" i="2"/>
  <c r="JA384" i="2"/>
  <c r="IV384" i="2"/>
  <c r="IL384" i="2"/>
  <c r="IO384" i="2"/>
  <c r="IR384" i="2"/>
  <c r="IZ384" i="2"/>
  <c r="IN384" i="2"/>
  <c r="IC384" i="2"/>
  <c r="JE384" i="2"/>
  <c r="IG384" i="2"/>
  <c r="JH384" i="2"/>
  <c r="IA364" i="2"/>
  <c r="IM364" i="2"/>
  <c r="IH364" i="2"/>
  <c r="IX364" i="2"/>
  <c r="IO364" i="2"/>
  <c r="IF364" i="2"/>
  <c r="HZ364" i="2"/>
  <c r="IG364" i="2"/>
  <c r="IW364" i="2"/>
  <c r="ID364" i="2"/>
  <c r="JC364" i="2"/>
  <c r="IY364" i="2"/>
  <c r="IK364" i="2"/>
  <c r="IT364" i="2"/>
  <c r="IQ364" i="2"/>
  <c r="II364" i="2"/>
  <c r="IV364" i="2"/>
  <c r="JB364" i="2"/>
  <c r="IU364" i="2"/>
  <c r="JA364" i="2"/>
  <c r="JE364" i="2"/>
  <c r="IS364" i="2"/>
  <c r="IZ364" i="2"/>
  <c r="IR364" i="2"/>
  <c r="IP364" i="2"/>
  <c r="JD364" i="2"/>
  <c r="IC364" i="2"/>
  <c r="IB364" i="2"/>
  <c r="IE364" i="2"/>
  <c r="IJ364" i="2"/>
  <c r="IL364" i="2"/>
  <c r="IN364" i="2"/>
  <c r="JH364" i="2"/>
  <c r="G120" i="3" s="1"/>
  <c r="HX333" i="2"/>
  <c r="HX374" i="2"/>
  <c r="JL396" i="2"/>
  <c r="JI396" i="2"/>
  <c r="JK396" i="2"/>
  <c r="JJ396" i="2"/>
  <c r="AX96" i="8"/>
  <c r="IB321" i="2"/>
  <c r="IY321" i="2"/>
  <c r="JE321" i="2"/>
  <c r="IV321" i="2"/>
  <c r="IC321" i="2"/>
  <c r="IH321" i="2"/>
  <c r="IE321" i="2"/>
  <c r="JA321" i="2"/>
  <c r="IW321" i="2"/>
  <c r="IR321" i="2"/>
  <c r="JC321" i="2"/>
  <c r="JB321" i="2"/>
  <c r="IK321" i="2"/>
  <c r="HZ321" i="2"/>
  <c r="IQ321" i="2"/>
  <c r="IN321" i="2"/>
  <c r="IX321" i="2"/>
  <c r="IJ321" i="2"/>
  <c r="IS321" i="2"/>
  <c r="IF321" i="2"/>
  <c r="ID321" i="2"/>
  <c r="IM321" i="2"/>
  <c r="IT321" i="2"/>
  <c r="IO321" i="2"/>
  <c r="IZ321" i="2"/>
  <c r="IU321" i="2"/>
  <c r="JD321" i="2"/>
  <c r="II321" i="2"/>
  <c r="IL321" i="2"/>
  <c r="IG321" i="2"/>
  <c r="IP321" i="2"/>
  <c r="IA321" i="2"/>
  <c r="JH321" i="2"/>
  <c r="G126" i="3" s="1"/>
  <c r="JK319" i="2"/>
  <c r="JI319" i="2"/>
  <c r="JJ319" i="2"/>
  <c r="JL319" i="2"/>
  <c r="AX19" i="8"/>
  <c r="HX381" i="2"/>
  <c r="JL373" i="2"/>
  <c r="JL328" i="2"/>
  <c r="AX28" i="8"/>
  <c r="JJ328" i="2"/>
  <c r="JK328" i="2"/>
  <c r="JI328" i="2"/>
  <c r="JK315" i="2"/>
  <c r="AX15" i="8"/>
  <c r="JK332" i="2"/>
  <c r="HX561" i="2"/>
  <c r="HX560" i="2"/>
  <c r="HX562" i="2"/>
  <c r="HX558" i="2"/>
  <c r="HX559" i="2"/>
  <c r="IA561" i="2"/>
  <c r="IA559" i="2"/>
  <c r="IA558" i="2"/>
  <c r="IA562" i="2"/>
  <c r="IA560" i="2"/>
  <c r="IV561" i="2"/>
  <c r="IV562" i="2"/>
  <c r="IV559" i="2"/>
  <c r="IV558" i="2"/>
  <c r="IV560" i="2"/>
  <c r="IH559" i="2"/>
  <c r="IH562" i="2"/>
  <c r="IH560" i="2"/>
  <c r="IH558" i="2"/>
  <c r="IH561" i="2"/>
  <c r="JE559" i="2"/>
  <c r="JE560" i="2"/>
  <c r="JE558" i="2"/>
  <c r="JE562" i="2"/>
  <c r="JE561" i="2"/>
  <c r="IQ558" i="2"/>
  <c r="IQ561" i="2"/>
  <c r="IQ559" i="2"/>
  <c r="IQ562" i="2"/>
  <c r="IQ560" i="2"/>
  <c r="IL558" i="2"/>
  <c r="IL561" i="2"/>
  <c r="IL559" i="2"/>
  <c r="IL560" i="2"/>
  <c r="IL562" i="2"/>
  <c r="JC558" i="2"/>
  <c r="JC561" i="2"/>
  <c r="JC560" i="2"/>
  <c r="JC559" i="2"/>
  <c r="JC562" i="2"/>
  <c r="IY561" i="2"/>
  <c r="IY560" i="2"/>
  <c r="IY562" i="2"/>
  <c r="IY558" i="2"/>
  <c r="IY559" i="2"/>
  <c r="IS559" i="2"/>
  <c r="IS558" i="2"/>
  <c r="IS560" i="2"/>
  <c r="IS562" i="2"/>
  <c r="IS561" i="2"/>
  <c r="JL307" i="2"/>
  <c r="JI307" i="2"/>
  <c r="JJ307" i="2"/>
  <c r="AX7" i="8"/>
  <c r="JK307" i="2"/>
  <c r="JK403" i="2"/>
  <c r="BD90" i="8"/>
  <c r="BH90" i="8"/>
  <c r="BI90" i="8"/>
  <c r="BJ90" i="8"/>
  <c r="BA90" i="8"/>
  <c r="BG90" i="8"/>
  <c r="BE90" i="8"/>
  <c r="BC90" i="8"/>
  <c r="BF90" i="8"/>
  <c r="BB90" i="8"/>
  <c r="JA350" i="2"/>
  <c r="IO350" i="2"/>
  <c r="IT350" i="2"/>
  <c r="IS350" i="2"/>
  <c r="IR350" i="2"/>
  <c r="JB350" i="2"/>
  <c r="II350" i="2"/>
  <c r="HZ350" i="2"/>
  <c r="JD350" i="2"/>
  <c r="IZ350" i="2"/>
  <c r="IE350" i="2"/>
  <c r="IG350" i="2"/>
  <c r="JC350" i="2"/>
  <c r="IK350" i="2"/>
  <c r="ID350" i="2"/>
  <c r="IL350" i="2"/>
  <c r="IM350" i="2"/>
  <c r="IX350" i="2"/>
  <c r="IP350" i="2"/>
  <c r="IY350" i="2"/>
  <c r="IH350" i="2"/>
  <c r="JE350" i="2"/>
  <c r="IB350" i="2"/>
  <c r="IV350" i="2"/>
  <c r="IU350" i="2"/>
  <c r="IN350" i="2"/>
  <c r="IQ350" i="2"/>
  <c r="IF350" i="2"/>
  <c r="IC350" i="2"/>
  <c r="IW350" i="2"/>
  <c r="IA350" i="2"/>
  <c r="IJ350" i="2"/>
  <c r="JH350" i="2"/>
  <c r="G90" i="3" s="1"/>
  <c r="JJ316" i="2"/>
  <c r="JL316" i="2"/>
  <c r="JI316" i="2"/>
  <c r="AX16" i="8"/>
  <c r="JK316" i="2"/>
  <c r="BC40" i="8"/>
  <c r="BE40" i="8"/>
  <c r="BG40" i="8"/>
  <c r="BD40" i="8"/>
  <c r="BH40" i="8"/>
  <c r="BA40" i="8"/>
  <c r="BI40" i="8"/>
  <c r="BB40" i="8"/>
  <c r="BJ40" i="8"/>
  <c r="BF40" i="8"/>
  <c r="IZ348" i="2"/>
  <c r="IQ348" i="2"/>
  <c r="IN348" i="2"/>
  <c r="HZ348" i="2"/>
  <c r="IR348" i="2"/>
  <c r="IV348" i="2"/>
  <c r="JC348" i="2"/>
  <c r="IM348" i="2"/>
  <c r="IS348" i="2"/>
  <c r="JA348" i="2"/>
  <c r="IL348" i="2"/>
  <c r="IG348" i="2"/>
  <c r="IJ348" i="2"/>
  <c r="IF348" i="2"/>
  <c r="IC348" i="2"/>
  <c r="II348" i="2"/>
  <c r="IE348" i="2"/>
  <c r="JD348" i="2"/>
  <c r="IW348" i="2"/>
  <c r="JB348" i="2"/>
  <c r="IH348" i="2"/>
  <c r="IY348" i="2"/>
  <c r="ID348" i="2"/>
  <c r="JE348" i="2"/>
  <c r="IU348" i="2"/>
  <c r="IP348" i="2"/>
  <c r="IO348" i="2"/>
  <c r="IK348" i="2"/>
  <c r="IT348" i="2"/>
  <c r="IX348" i="2"/>
  <c r="IA348" i="2"/>
  <c r="IB348" i="2"/>
  <c r="JH348" i="2"/>
  <c r="G86" i="3" s="1"/>
  <c r="IL354" i="2"/>
  <c r="IR354" i="2"/>
  <c r="ID354" i="2"/>
  <c r="IC354" i="2"/>
  <c r="IH354" i="2"/>
  <c r="IA354" i="2"/>
  <c r="JD354" i="2"/>
  <c r="IK354" i="2"/>
  <c r="II354" i="2"/>
  <c r="IV354" i="2"/>
  <c r="IT354" i="2"/>
  <c r="IS354" i="2"/>
  <c r="IE354" i="2"/>
  <c r="IP354" i="2"/>
  <c r="IN354" i="2"/>
  <c r="IX354" i="2"/>
  <c r="IB354" i="2"/>
  <c r="IZ354" i="2"/>
  <c r="JB354" i="2"/>
  <c r="IJ354" i="2"/>
  <c r="JA354" i="2"/>
  <c r="IQ354" i="2"/>
  <c r="IG354" i="2"/>
  <c r="IO354" i="2"/>
  <c r="IM354" i="2"/>
  <c r="IW354" i="2"/>
  <c r="IU354" i="2"/>
  <c r="IY354" i="2"/>
  <c r="HZ354" i="2"/>
  <c r="IF354" i="2"/>
  <c r="JC354" i="2"/>
  <c r="JE354" i="2"/>
  <c r="JH354" i="2"/>
  <c r="IQ355" i="2"/>
  <c r="IS355" i="2"/>
  <c r="IX355" i="2"/>
  <c r="IG355" i="2"/>
  <c r="JC355" i="2"/>
  <c r="IF355" i="2"/>
  <c r="JB355" i="2"/>
  <c r="ID355" i="2"/>
  <c r="IZ355" i="2"/>
  <c r="IR355" i="2"/>
  <c r="IW355" i="2"/>
  <c r="IN355" i="2"/>
  <c r="IY355" i="2"/>
  <c r="HZ355" i="2"/>
  <c r="JE355" i="2"/>
  <c r="IO355" i="2"/>
  <c r="IA355" i="2"/>
  <c r="IB355" i="2"/>
  <c r="IH355" i="2"/>
  <c r="IT355" i="2"/>
  <c r="IE355" i="2"/>
  <c r="IV355" i="2"/>
  <c r="IL355" i="2"/>
  <c r="II355" i="2"/>
  <c r="JD355" i="2"/>
  <c r="IC355" i="2"/>
  <c r="IM355" i="2"/>
  <c r="IU355" i="2"/>
  <c r="IK355" i="2"/>
  <c r="IJ355" i="2"/>
  <c r="JH355" i="2"/>
  <c r="G94" i="3" s="1"/>
  <c r="JA355" i="2"/>
  <c r="IP355" i="2"/>
  <c r="HW387" i="2"/>
  <c r="HX387" i="2" s="1"/>
  <c r="IE310" i="2"/>
  <c r="JB310" i="2"/>
  <c r="II310" i="2"/>
  <c r="IY310" i="2"/>
  <c r="IC310" i="2"/>
  <c r="HZ310" i="2"/>
  <c r="IH310" i="2"/>
  <c r="IW310" i="2"/>
  <c r="IX310" i="2"/>
  <c r="ID310" i="2"/>
  <c r="IZ310" i="2"/>
  <c r="IO310" i="2"/>
  <c r="IM310" i="2"/>
  <c r="JE310" i="2"/>
  <c r="IA310" i="2"/>
  <c r="IT310" i="2"/>
  <c r="JH310" i="2"/>
  <c r="G137" i="3" s="1"/>
  <c r="IB310" i="2"/>
  <c r="IF310" i="2"/>
  <c r="IS310" i="2"/>
  <c r="IP310" i="2"/>
  <c r="IV310" i="2"/>
  <c r="IK310" i="2"/>
  <c r="JD310" i="2"/>
  <c r="JA310" i="2"/>
  <c r="JC310" i="2"/>
  <c r="IJ310" i="2"/>
  <c r="IR310" i="2"/>
  <c r="IU310" i="2"/>
  <c r="IG310" i="2"/>
  <c r="IN310" i="2"/>
  <c r="IL310" i="2"/>
  <c r="IQ310" i="2"/>
  <c r="IN349" i="2"/>
  <c r="IH349" i="2"/>
  <c r="IK349" i="2"/>
  <c r="IU349" i="2"/>
  <c r="JE349" i="2"/>
  <c r="HZ349" i="2"/>
  <c r="IV349" i="2"/>
  <c r="IE349" i="2"/>
  <c r="JA349" i="2"/>
  <c r="IJ349" i="2"/>
  <c r="IM349" i="2"/>
  <c r="IQ349" i="2"/>
  <c r="IZ349" i="2"/>
  <c r="IF349" i="2"/>
  <c r="IP349" i="2"/>
  <c r="IS349" i="2"/>
  <c r="IC349" i="2"/>
  <c r="II349" i="2"/>
  <c r="IG349" i="2"/>
  <c r="IY349" i="2"/>
  <c r="IT349" i="2"/>
  <c r="IW349" i="2"/>
  <c r="JC349" i="2"/>
  <c r="IO349" i="2"/>
  <c r="IL349" i="2"/>
  <c r="ID349" i="2"/>
  <c r="JD349" i="2"/>
  <c r="IR349" i="2"/>
  <c r="IA349" i="2"/>
  <c r="IX349" i="2"/>
  <c r="JB349" i="2"/>
  <c r="IB349" i="2"/>
  <c r="JH349" i="2"/>
  <c r="G141" i="3" s="1"/>
  <c r="JE305" i="2"/>
  <c r="IM305" i="2"/>
  <c r="IN305" i="2"/>
  <c r="IK305" i="2"/>
  <c r="IQ305" i="2"/>
  <c r="IB305" i="2"/>
  <c r="IV305" i="2"/>
  <c r="HZ305" i="2"/>
  <c r="IG305" i="2"/>
  <c r="IO305" i="2"/>
  <c r="IF305" i="2"/>
  <c r="JA305" i="2"/>
  <c r="IY305" i="2"/>
  <c r="IJ305" i="2"/>
  <c r="JD305" i="2"/>
  <c r="JC305" i="2"/>
  <c r="IS305" i="2"/>
  <c r="IP305" i="2"/>
  <c r="IA305" i="2"/>
  <c r="IC305" i="2"/>
  <c r="JB305" i="2"/>
  <c r="ID305" i="2"/>
  <c r="IZ305" i="2"/>
  <c r="IX305" i="2"/>
  <c r="IE305" i="2"/>
  <c r="IW305" i="2"/>
  <c r="IT305" i="2"/>
  <c r="IH305" i="2"/>
  <c r="IU305" i="2"/>
  <c r="IR305" i="2"/>
  <c r="IL305" i="2"/>
  <c r="II305" i="2"/>
  <c r="JH305" i="2"/>
  <c r="G118" i="3" s="1"/>
  <c r="IZ379" i="2"/>
  <c r="IF379" i="2"/>
  <c r="JE379" i="2"/>
  <c r="IU379" i="2"/>
  <c r="IY379" i="2"/>
  <c r="IV379" i="2"/>
  <c r="IW379" i="2"/>
  <c r="IX379" i="2"/>
  <c r="ID379" i="2"/>
  <c r="JD379" i="2"/>
  <c r="IA379" i="2"/>
  <c r="IK379" i="2"/>
  <c r="IC379" i="2"/>
  <c r="IR379" i="2"/>
  <c r="JB379" i="2"/>
  <c r="II379" i="2"/>
  <c r="IS379" i="2"/>
  <c r="IH379" i="2"/>
  <c r="JC379" i="2"/>
  <c r="IO379" i="2"/>
  <c r="IL379" i="2"/>
  <c r="IJ379" i="2"/>
  <c r="HZ379" i="2"/>
  <c r="JA379" i="2"/>
  <c r="IP379" i="2"/>
  <c r="IB379" i="2"/>
  <c r="IN379" i="2"/>
  <c r="IT379" i="2"/>
  <c r="IM379" i="2"/>
  <c r="IG379" i="2"/>
  <c r="IE379" i="2"/>
  <c r="IQ379" i="2"/>
  <c r="JH379" i="2"/>
  <c r="JJ362" i="2"/>
  <c r="JI362" i="2"/>
  <c r="JK362" i="2"/>
  <c r="AX62" i="8"/>
  <c r="JL362" i="2"/>
  <c r="JK346" i="2"/>
  <c r="JK311" i="2"/>
  <c r="AX11" i="8"/>
  <c r="IU377" i="2"/>
  <c r="IR377" i="2"/>
  <c r="IA377" i="2"/>
  <c r="IP377" i="2"/>
  <c r="JD377" i="2"/>
  <c r="IS377" i="2"/>
  <c r="IK377" i="2"/>
  <c r="IF377" i="2"/>
  <c r="IY377" i="2"/>
  <c r="IT377" i="2"/>
  <c r="JC377" i="2"/>
  <c r="IE377" i="2"/>
  <c r="JA377" i="2"/>
  <c r="IH377" i="2"/>
  <c r="IV377" i="2"/>
  <c r="HZ377" i="2"/>
  <c r="IM377" i="2"/>
  <c r="IZ377" i="2"/>
  <c r="IQ377" i="2"/>
  <c r="IX377" i="2"/>
  <c r="IC377" i="2"/>
  <c r="II377" i="2"/>
  <c r="IW377" i="2"/>
  <c r="IL377" i="2"/>
  <c r="JB377" i="2"/>
  <c r="IB377" i="2"/>
  <c r="ID377" i="2"/>
  <c r="IN377" i="2"/>
  <c r="JE377" i="2"/>
  <c r="IG377" i="2"/>
  <c r="IO377" i="2"/>
  <c r="IJ377" i="2"/>
  <c r="JH377" i="2"/>
  <c r="G119" i="3" s="1"/>
  <c r="IY359" i="2"/>
  <c r="II359" i="2"/>
  <c r="IU359" i="2"/>
  <c r="IO359" i="2"/>
  <c r="JC359" i="2"/>
  <c r="IN359" i="2"/>
  <c r="IM359" i="2"/>
  <c r="IF359" i="2"/>
  <c r="IR359" i="2"/>
  <c r="IC359" i="2"/>
  <c r="IA359" i="2"/>
  <c r="IQ359" i="2"/>
  <c r="IL359" i="2"/>
  <c r="IS359" i="2"/>
  <c r="IV359" i="2"/>
  <c r="JE359" i="2"/>
  <c r="IW359" i="2"/>
  <c r="ID359" i="2"/>
  <c r="JD359" i="2"/>
  <c r="IJ359" i="2"/>
  <c r="JA359" i="2"/>
  <c r="IP359" i="2"/>
  <c r="IX359" i="2"/>
  <c r="IH359" i="2"/>
  <c r="IG359" i="2"/>
  <c r="IB359" i="2"/>
  <c r="HZ359" i="2"/>
  <c r="IK359" i="2"/>
  <c r="IT359" i="2"/>
  <c r="IE359" i="2"/>
  <c r="IZ359" i="2"/>
  <c r="JB359" i="2"/>
  <c r="JH359" i="2"/>
  <c r="G104" i="3" s="1"/>
  <c r="HW400" i="2"/>
  <c r="HX400" i="2" s="1"/>
  <c r="JI317" i="2"/>
  <c r="JK317" i="2"/>
  <c r="JJ317" i="2"/>
  <c r="JL317" i="2"/>
  <c r="AX17" i="8"/>
  <c r="IO326" i="2"/>
  <c r="IX326" i="2"/>
  <c r="II326" i="2"/>
  <c r="IL326" i="2"/>
  <c r="IB326" i="2"/>
  <c r="IC326" i="2"/>
  <c r="IU326" i="2"/>
  <c r="IG326" i="2"/>
  <c r="JE326" i="2"/>
  <c r="IS326" i="2"/>
  <c r="ID326" i="2"/>
  <c r="IZ326" i="2"/>
  <c r="IT326" i="2"/>
  <c r="IE326" i="2"/>
  <c r="IY326" i="2"/>
  <c r="IW326" i="2"/>
  <c r="IM326" i="2"/>
  <c r="IV326" i="2"/>
  <c r="HZ326" i="2"/>
  <c r="JD326" i="2"/>
  <c r="IH326" i="2"/>
  <c r="IR326" i="2"/>
  <c r="JB326" i="2"/>
  <c r="IJ326" i="2"/>
  <c r="JC326" i="2"/>
  <c r="IN326" i="2"/>
  <c r="IP326" i="2"/>
  <c r="IA326" i="2"/>
  <c r="IF326" i="2"/>
  <c r="JA326" i="2"/>
  <c r="IQ326" i="2"/>
  <c r="IK326" i="2"/>
  <c r="JH326" i="2"/>
  <c r="G155" i="3" s="1"/>
  <c r="JI560" i="2"/>
  <c r="JI559" i="2"/>
  <c r="JI558" i="2"/>
  <c r="JI561" i="2"/>
  <c r="JI562" i="2"/>
  <c r="JJ559" i="2"/>
  <c r="JJ558" i="2"/>
  <c r="JJ560" i="2"/>
  <c r="JJ562" i="2"/>
  <c r="JJ561" i="2"/>
  <c r="JB560" i="2"/>
  <c r="JB562" i="2"/>
  <c r="JB558" i="2"/>
  <c r="JB561" i="2"/>
  <c r="JB559" i="2"/>
  <c r="IJ560" i="2"/>
  <c r="IJ562" i="2"/>
  <c r="IJ559" i="2"/>
  <c r="IJ558" i="2"/>
  <c r="IJ561" i="2"/>
  <c r="JH560" i="2"/>
  <c r="JH562" i="2"/>
  <c r="JH559" i="2"/>
  <c r="JH561" i="2"/>
  <c r="JH558" i="2"/>
  <c r="IR559" i="2"/>
  <c r="IR562" i="2"/>
  <c r="IR560" i="2"/>
  <c r="IR558" i="2"/>
  <c r="IR561" i="2"/>
  <c r="IB562" i="2"/>
  <c r="IB558" i="2"/>
  <c r="IB559" i="2"/>
  <c r="IB561" i="2"/>
  <c r="IB560" i="2"/>
  <c r="IT559" i="2"/>
  <c r="IT558" i="2"/>
  <c r="IT562" i="2"/>
  <c r="IT560" i="2"/>
  <c r="IT561" i="2"/>
  <c r="IU560" i="2"/>
  <c r="IU558" i="2"/>
  <c r="IU562" i="2"/>
  <c r="IU559" i="2"/>
  <c r="IU561" i="2"/>
  <c r="IC559" i="2"/>
  <c r="IC562" i="2"/>
  <c r="IC558" i="2"/>
  <c r="IC560" i="2"/>
  <c r="IC561" i="2"/>
  <c r="JL330" i="2"/>
  <c r="JJ330" i="2"/>
  <c r="JI330" i="2"/>
  <c r="AX30" i="8"/>
  <c r="JK330" i="2"/>
  <c r="IP388" i="2"/>
  <c r="IK388" i="2"/>
  <c r="II388" i="2"/>
  <c r="HZ388" i="2"/>
  <c r="IV388" i="2"/>
  <c r="IR388" i="2"/>
  <c r="IG388" i="2"/>
  <c r="IB388" i="2"/>
  <c r="IF388" i="2"/>
  <c r="JC388" i="2"/>
  <c r="IH388" i="2"/>
  <c r="IC388" i="2"/>
  <c r="IY388" i="2"/>
  <c r="IL388" i="2"/>
  <c r="IO388" i="2"/>
  <c r="IX388" i="2"/>
  <c r="IZ388" i="2"/>
  <c r="JD388" i="2"/>
  <c r="IN388" i="2"/>
  <c r="IW388" i="2"/>
  <c r="IS388" i="2"/>
  <c r="JE388" i="2"/>
  <c r="IQ388" i="2"/>
  <c r="IU388" i="2"/>
  <c r="IE388" i="2"/>
  <c r="IJ388" i="2"/>
  <c r="JB388" i="2"/>
  <c r="IM388" i="2"/>
  <c r="IT388" i="2"/>
  <c r="ID388" i="2"/>
  <c r="JA388" i="2"/>
  <c r="IA388" i="2"/>
  <c r="JH388" i="2"/>
  <c r="G159" i="3" s="1"/>
  <c r="BF24" i="8"/>
  <c r="BH24" i="8"/>
  <c r="BC24" i="8"/>
  <c r="BJ24" i="8"/>
  <c r="BA24" i="8"/>
  <c r="BD24" i="8"/>
  <c r="BE24" i="8"/>
  <c r="BB24" i="8"/>
  <c r="BI24" i="8"/>
  <c r="BG24" i="8"/>
  <c r="IK389" i="2"/>
  <c r="IB389" i="2"/>
  <c r="IS389" i="2"/>
  <c r="IH389" i="2"/>
  <c r="IZ389" i="2"/>
  <c r="IT389" i="2"/>
  <c r="II389" i="2"/>
  <c r="IL389" i="2"/>
  <c r="JD389" i="2"/>
  <c r="IV389" i="2"/>
  <c r="IN389" i="2"/>
  <c r="IR389" i="2"/>
  <c r="JA389" i="2"/>
  <c r="IG389" i="2"/>
  <c r="IP389" i="2"/>
  <c r="IJ389" i="2"/>
  <c r="IC389" i="2"/>
  <c r="JB389" i="2"/>
  <c r="IF389" i="2"/>
  <c r="IO389" i="2"/>
  <c r="IW389" i="2"/>
  <c r="IQ389" i="2"/>
  <c r="IU389" i="2"/>
  <c r="JE389" i="2"/>
  <c r="IM389" i="2"/>
  <c r="IY389" i="2"/>
  <c r="IA389" i="2"/>
  <c r="IE389" i="2"/>
  <c r="IX389" i="2"/>
  <c r="HZ389" i="2"/>
  <c r="JC389" i="2"/>
  <c r="ID389" i="2"/>
  <c r="JH389" i="2"/>
  <c r="G143" i="3" s="1"/>
  <c r="JJ369" i="2"/>
  <c r="AX69" i="8"/>
  <c r="JI369" i="2"/>
  <c r="JK369" i="2"/>
  <c r="JL369" i="2"/>
  <c r="JL360" i="2"/>
  <c r="JJ360" i="2"/>
  <c r="JI360" i="2"/>
  <c r="AX60" i="8"/>
  <c r="JK360" i="2"/>
  <c r="HZ345" i="2"/>
  <c r="IY345" i="2"/>
  <c r="IJ345" i="2"/>
  <c r="IS345" i="2"/>
  <c r="IT345" i="2"/>
  <c r="IN345" i="2"/>
  <c r="IO345" i="2"/>
  <c r="IL345" i="2"/>
  <c r="JH345" i="2"/>
  <c r="G152" i="3" s="1"/>
  <c r="IC345" i="2"/>
  <c r="JB345" i="2"/>
  <c r="II345" i="2"/>
  <c r="JA345" i="2"/>
  <c r="IK345" i="2"/>
  <c r="IZ345" i="2"/>
  <c r="IR345" i="2"/>
  <c r="IA345" i="2"/>
  <c r="IM345" i="2"/>
  <c r="JC345" i="2"/>
  <c r="IF345" i="2"/>
  <c r="IE345" i="2"/>
  <c r="JD345" i="2"/>
  <c r="IX345" i="2"/>
  <c r="ID345" i="2"/>
  <c r="IV345" i="2"/>
  <c r="IP345" i="2"/>
  <c r="IG345" i="2"/>
  <c r="IW345" i="2"/>
  <c r="JE345" i="2"/>
  <c r="IU345" i="2"/>
  <c r="IQ345" i="2"/>
  <c r="IB345" i="2"/>
  <c r="IH345" i="2"/>
  <c r="IY394" i="2"/>
  <c r="JE394" i="2"/>
  <c r="IN394" i="2"/>
  <c r="IV394" i="2"/>
  <c r="IT394" i="2"/>
  <c r="IG394" i="2"/>
  <c r="IQ394" i="2"/>
  <c r="IO394" i="2"/>
  <c r="IU394" i="2"/>
  <c r="IA394" i="2"/>
  <c r="HZ394" i="2"/>
  <c r="JC394" i="2"/>
  <c r="IS394" i="2"/>
  <c r="IM394" i="2"/>
  <c r="IH394" i="2"/>
  <c r="IP394" i="2"/>
  <c r="IB394" i="2"/>
  <c r="IR394" i="2"/>
  <c r="IC394" i="2"/>
  <c r="IX394" i="2"/>
  <c r="ID394" i="2"/>
  <c r="IE394" i="2"/>
  <c r="IJ394" i="2"/>
  <c r="JB394" i="2"/>
  <c r="JH394" i="2"/>
  <c r="JA394" i="2"/>
  <c r="IW394" i="2"/>
  <c r="IZ394" i="2"/>
  <c r="IL394" i="2"/>
  <c r="IF394" i="2"/>
  <c r="II394" i="2"/>
  <c r="JD394" i="2"/>
  <c r="IK394" i="2"/>
  <c r="HW323" i="2"/>
  <c r="HX323" i="2" s="1"/>
  <c r="IH339" i="2"/>
  <c r="IQ339" i="2"/>
  <c r="JB339" i="2"/>
  <c r="JC339" i="2"/>
  <c r="IR339" i="2"/>
  <c r="JD339" i="2"/>
  <c r="IO339" i="2"/>
  <c r="IM339" i="2"/>
  <c r="IB339" i="2"/>
  <c r="IC339" i="2"/>
  <c r="IA339" i="2"/>
  <c r="IX339" i="2"/>
  <c r="II339" i="2"/>
  <c r="IL339" i="2"/>
  <c r="IS339" i="2"/>
  <c r="IY339" i="2"/>
  <c r="IE339" i="2"/>
  <c r="JE339" i="2"/>
  <c r="IV339" i="2"/>
  <c r="IF339" i="2"/>
  <c r="IT339" i="2"/>
  <c r="IU339" i="2"/>
  <c r="IG339" i="2"/>
  <c r="ID339" i="2"/>
  <c r="IJ339" i="2"/>
  <c r="IN339" i="2"/>
  <c r="IW339" i="2"/>
  <c r="JA339" i="2"/>
  <c r="IP339" i="2"/>
  <c r="IZ339" i="2"/>
  <c r="HZ339" i="2"/>
  <c r="IK339" i="2"/>
  <c r="JH339" i="2"/>
  <c r="G112" i="3" s="1"/>
  <c r="JL334" i="2"/>
  <c r="JK351" i="2"/>
  <c r="JI351" i="2"/>
  <c r="AX51" i="8"/>
  <c r="JJ351" i="2"/>
  <c r="JL351" i="2"/>
  <c r="JJ401" i="2"/>
  <c r="JK358" i="2"/>
  <c r="JJ358" i="2"/>
  <c r="JI358" i="2"/>
  <c r="JL358" i="2"/>
  <c r="AX58" i="8"/>
  <c r="HW314" i="2"/>
  <c r="HX314" i="2" s="1"/>
  <c r="IX560" i="2"/>
  <c r="IX559" i="2"/>
  <c r="IX562" i="2"/>
  <c r="IX558" i="2"/>
  <c r="IX561" i="2"/>
  <c r="IG561" i="2"/>
  <c r="IG558" i="2"/>
  <c r="IG559" i="2"/>
  <c r="IG560" i="2"/>
  <c r="IG562" i="2"/>
  <c r="JF558" i="2"/>
  <c r="JF560" i="2"/>
  <c r="JF559" i="2"/>
  <c r="JF561" i="2"/>
  <c r="JF562" i="2"/>
  <c r="HZ560" i="2"/>
  <c r="HZ562" i="2"/>
  <c r="HZ559" i="2"/>
  <c r="HZ558" i="2"/>
  <c r="HZ561" i="2"/>
  <c r="HY558" i="2"/>
  <c r="HY559" i="2"/>
  <c r="HY560" i="2"/>
  <c r="HY561" i="2"/>
  <c r="HY562" i="2"/>
  <c r="JG560" i="2"/>
  <c r="JG561" i="2"/>
  <c r="JG558" i="2"/>
  <c r="JG559" i="2"/>
  <c r="JG562" i="2"/>
  <c r="IZ562" i="2"/>
  <c r="IZ560" i="2"/>
  <c r="IZ559" i="2"/>
  <c r="IZ558" i="2"/>
  <c r="IZ561" i="2"/>
  <c r="IM559" i="2"/>
  <c r="IM560" i="2"/>
  <c r="IM558" i="2"/>
  <c r="IM562" i="2"/>
  <c r="IM561" i="2"/>
  <c r="JD562" i="2"/>
  <c r="JD559" i="2"/>
  <c r="JD560" i="2"/>
  <c r="JD558" i="2"/>
  <c r="JD561" i="2"/>
  <c r="IP561" i="2"/>
  <c r="IP559" i="2"/>
  <c r="IP562" i="2"/>
  <c r="IP560" i="2"/>
  <c r="IP558" i="2"/>
  <c r="JI343" i="2"/>
  <c r="JJ343" i="2"/>
  <c r="JL343" i="2"/>
  <c r="AX43" i="8"/>
  <c r="JK343" i="2"/>
  <c r="HW356" i="2"/>
  <c r="HX356" i="2" s="1"/>
  <c r="JL380" i="2"/>
  <c r="JK380" i="2"/>
  <c r="JJ380" i="2"/>
  <c r="BH22" i="8"/>
  <c r="BF22" i="8"/>
  <c r="BC22" i="8"/>
  <c r="BB22" i="8"/>
  <c r="BD22" i="8"/>
  <c r="BI22" i="8"/>
  <c r="BG22" i="8"/>
  <c r="BJ22" i="8"/>
  <c r="BE22" i="8"/>
  <c r="BA22" i="8"/>
  <c r="JC347" i="2"/>
  <c r="IH347" i="2"/>
  <c r="IZ347" i="2"/>
  <c r="IR347" i="2"/>
  <c r="ID347" i="2"/>
  <c r="IS347" i="2"/>
  <c r="IG347" i="2"/>
  <c r="IK347" i="2"/>
  <c r="IF347" i="2"/>
  <c r="IA347" i="2"/>
  <c r="IO347" i="2"/>
  <c r="JA347" i="2"/>
  <c r="IM347" i="2"/>
  <c r="IY347" i="2"/>
  <c r="HZ347" i="2"/>
  <c r="JD347" i="2"/>
  <c r="IQ347" i="2"/>
  <c r="II347" i="2"/>
  <c r="IC347" i="2"/>
  <c r="IW347" i="2"/>
  <c r="IJ347" i="2"/>
  <c r="IB347" i="2"/>
  <c r="IT347" i="2"/>
  <c r="JB347" i="2"/>
  <c r="IP347" i="2"/>
  <c r="IL347" i="2"/>
  <c r="IN347" i="2"/>
  <c r="IU347" i="2"/>
  <c r="IX347" i="2"/>
  <c r="IE347" i="2"/>
  <c r="JE347" i="2"/>
  <c r="IV347" i="2"/>
  <c r="JH347" i="2"/>
  <c r="G149" i="3" s="1"/>
  <c r="JA313" i="2"/>
  <c r="IK313" i="2"/>
  <c r="IZ313" i="2"/>
  <c r="IA313" i="2"/>
  <c r="IL313" i="2"/>
  <c r="IN313" i="2"/>
  <c r="II313" i="2"/>
  <c r="IX313" i="2"/>
  <c r="IC313" i="2"/>
  <c r="IJ313" i="2"/>
  <c r="IQ313" i="2"/>
  <c r="IY313" i="2"/>
  <c r="JC313" i="2"/>
  <c r="ID313" i="2"/>
  <c r="IU313" i="2"/>
  <c r="IO313" i="2"/>
  <c r="IF313" i="2"/>
  <c r="IT313" i="2"/>
  <c r="IR313" i="2"/>
  <c r="IG313" i="2"/>
  <c r="IH313" i="2"/>
  <c r="HZ313" i="2"/>
  <c r="IB313" i="2"/>
  <c r="IS313" i="2"/>
  <c r="JB313" i="2"/>
  <c r="IM313" i="2"/>
  <c r="JH313" i="2"/>
  <c r="IP313" i="2"/>
  <c r="JE313" i="2"/>
  <c r="IE313" i="2"/>
  <c r="IW313" i="2"/>
  <c r="JD313" i="2"/>
  <c r="IV313" i="2"/>
  <c r="IB371" i="2"/>
  <c r="IW371" i="2"/>
  <c r="IJ371" i="2"/>
  <c r="JA371" i="2"/>
  <c r="IA371" i="2"/>
  <c r="HZ371" i="2"/>
  <c r="JD371" i="2"/>
  <c r="IF371" i="2"/>
  <c r="JC371" i="2"/>
  <c r="IT371" i="2"/>
  <c r="II371" i="2"/>
  <c r="IX371" i="2"/>
  <c r="IG371" i="2"/>
  <c r="IP371" i="2"/>
  <c r="ID371" i="2"/>
  <c r="IR371" i="2"/>
  <c r="IE371" i="2"/>
  <c r="IS371" i="2"/>
  <c r="IC371" i="2"/>
  <c r="IL371" i="2"/>
  <c r="JB371" i="2"/>
  <c r="IM371" i="2"/>
  <c r="IH371" i="2"/>
  <c r="JE371" i="2"/>
  <c r="IO371" i="2"/>
  <c r="IK371" i="2"/>
  <c r="IQ371" i="2"/>
  <c r="IZ371" i="2"/>
  <c r="IY371" i="2"/>
  <c r="IV371" i="2"/>
  <c r="IN371" i="2"/>
  <c r="IU371" i="2"/>
  <c r="JH371" i="2"/>
  <c r="G101" i="3" s="1"/>
  <c r="IY395" i="2"/>
  <c r="IN395" i="2"/>
  <c r="ID395" i="2"/>
  <c r="IP395" i="2"/>
  <c r="IC395" i="2"/>
  <c r="IV395" i="2"/>
  <c r="IS395" i="2"/>
  <c r="JA395" i="2"/>
  <c r="JC395" i="2"/>
  <c r="IZ395" i="2"/>
  <c r="IK395" i="2"/>
  <c r="HZ395" i="2"/>
  <c r="IW395" i="2"/>
  <c r="IQ395" i="2"/>
  <c r="IM395" i="2"/>
  <c r="JE395" i="2"/>
  <c r="IU395" i="2"/>
  <c r="IR395" i="2"/>
  <c r="IL395" i="2"/>
  <c r="IX395" i="2"/>
  <c r="IB395" i="2"/>
  <c r="IO395" i="2"/>
  <c r="II395" i="2"/>
  <c r="IJ395" i="2"/>
  <c r="JB395" i="2"/>
  <c r="JD395" i="2"/>
  <c r="IA395" i="2"/>
  <c r="IT395" i="2"/>
  <c r="IE395" i="2"/>
  <c r="IH395" i="2"/>
  <c r="IF395" i="2"/>
  <c r="IG395" i="2"/>
  <c r="JH395" i="2"/>
  <c r="G135" i="3" s="1"/>
  <c r="JH376" i="2"/>
  <c r="G128" i="3" s="1"/>
  <c r="IQ376" i="2"/>
  <c r="ID376" i="2"/>
  <c r="IO376" i="2"/>
  <c r="IZ376" i="2"/>
  <c r="IH376" i="2"/>
  <c r="JD376" i="2"/>
  <c r="JB376" i="2"/>
  <c r="IF376" i="2"/>
  <c r="IV376" i="2"/>
  <c r="IJ376" i="2"/>
  <c r="IE376" i="2"/>
  <c r="IA376" i="2"/>
  <c r="JE376" i="2"/>
  <c r="IN376" i="2"/>
  <c r="IS376" i="2"/>
  <c r="IP376" i="2"/>
  <c r="IR376" i="2"/>
  <c r="II376" i="2"/>
  <c r="JA376" i="2"/>
  <c r="IT376" i="2"/>
  <c r="IY376" i="2"/>
  <c r="IL376" i="2"/>
  <c r="JC376" i="2"/>
  <c r="IW376" i="2"/>
  <c r="IC376" i="2"/>
  <c r="IU376" i="2"/>
  <c r="IG376" i="2"/>
  <c r="IM376" i="2"/>
  <c r="HZ376" i="2"/>
  <c r="IB376" i="2"/>
  <c r="IK376" i="2"/>
  <c r="IX376" i="2"/>
  <c r="JI385" i="2"/>
  <c r="JJ338" i="2"/>
  <c r="AX38" i="8"/>
  <c r="JL338" i="2"/>
  <c r="JI338" i="2"/>
  <c r="JK338" i="2"/>
  <c r="IW320" i="2"/>
  <c r="IG320" i="2"/>
  <c r="IX320" i="2"/>
  <c r="JB320" i="2"/>
  <c r="IP320" i="2"/>
  <c r="JA320" i="2"/>
  <c r="JE320" i="2"/>
  <c r="IF320" i="2"/>
  <c r="IV320" i="2"/>
  <c r="IR320" i="2"/>
  <c r="IC320" i="2"/>
  <c r="IK320" i="2"/>
  <c r="IN320" i="2"/>
  <c r="HZ320" i="2"/>
  <c r="IU320" i="2"/>
  <c r="IO320" i="2"/>
  <c r="IB320" i="2"/>
  <c r="JD320" i="2"/>
  <c r="IA320" i="2"/>
  <c r="IS320" i="2"/>
  <c r="IL320" i="2"/>
  <c r="IQ320" i="2"/>
  <c r="ID320" i="2"/>
  <c r="IJ320" i="2"/>
  <c r="IM320" i="2"/>
  <c r="JC320" i="2"/>
  <c r="IZ320" i="2"/>
  <c r="IE320" i="2"/>
  <c r="IT320" i="2"/>
  <c r="IY320" i="2"/>
  <c r="IH320" i="2"/>
  <c r="II320" i="2"/>
  <c r="JH320" i="2"/>
  <c r="G108" i="3" s="1"/>
  <c r="HX378" i="2"/>
  <c r="JH399" i="2"/>
  <c r="G130" i="3" s="1"/>
  <c r="IL399" i="2"/>
  <c r="JD399" i="2"/>
  <c r="IJ399" i="2"/>
  <c r="IQ399" i="2"/>
  <c r="IK399" i="2"/>
  <c r="IM399" i="2"/>
  <c r="IV399" i="2"/>
  <c r="IG399" i="2"/>
  <c r="JC399" i="2"/>
  <c r="IP399" i="2"/>
  <c r="HZ399" i="2"/>
  <c r="IE399" i="2"/>
  <c r="IA399" i="2"/>
  <c r="IR399" i="2"/>
  <c r="IZ399" i="2"/>
  <c r="IC399" i="2"/>
  <c r="IF399" i="2"/>
  <c r="IT399" i="2"/>
  <c r="ID399" i="2"/>
  <c r="IB399" i="2"/>
  <c r="IW399" i="2"/>
  <c r="IO399" i="2"/>
  <c r="IU399" i="2"/>
  <c r="JA399" i="2"/>
  <c r="II399" i="2"/>
  <c r="IN399" i="2"/>
  <c r="JE399" i="2"/>
  <c r="IH399" i="2"/>
  <c r="JB399" i="2"/>
  <c r="IS399" i="2"/>
  <c r="IX399" i="2"/>
  <c r="IY399" i="2"/>
  <c r="JL361" i="2"/>
  <c r="AX61" i="8"/>
  <c r="JJ361" i="2"/>
  <c r="JK361" i="2"/>
  <c r="JI361" i="2"/>
  <c r="IO560" i="2"/>
  <c r="IO558" i="2"/>
  <c r="IO561" i="2"/>
  <c r="IO562" i="2"/>
  <c r="IO559" i="2"/>
  <c r="IF560" i="2"/>
  <c r="IF559" i="2"/>
  <c r="IF558" i="2"/>
  <c r="IF562" i="2"/>
  <c r="IF561" i="2"/>
  <c r="IK562" i="2"/>
  <c r="IK559" i="2"/>
  <c r="IK560" i="2"/>
  <c r="IK558" i="2"/>
  <c r="IK561" i="2"/>
  <c r="ID558" i="2"/>
  <c r="ID561" i="2"/>
  <c r="ID560" i="2"/>
  <c r="ID559" i="2"/>
  <c r="ID562" i="2"/>
  <c r="II561" i="2"/>
  <c r="II562" i="2"/>
  <c r="II558" i="2"/>
  <c r="II559" i="2"/>
  <c r="II560" i="2"/>
  <c r="IE558" i="2"/>
  <c r="IE559" i="2"/>
  <c r="IE560" i="2"/>
  <c r="IE561" i="2"/>
  <c r="IE562" i="2"/>
  <c r="JA560" i="2"/>
  <c r="JA559" i="2"/>
  <c r="JA558" i="2"/>
  <c r="JA561" i="2"/>
  <c r="JA562" i="2"/>
  <c r="IN559" i="2"/>
  <c r="IN561" i="2"/>
  <c r="IN560" i="2"/>
  <c r="IN558" i="2"/>
  <c r="IN562" i="2"/>
  <c r="IW560" i="2"/>
  <c r="IW559" i="2"/>
  <c r="IW558" i="2"/>
  <c r="IW561" i="2"/>
  <c r="IW562" i="2"/>
  <c r="JK558" i="2"/>
  <c r="JK560" i="2"/>
  <c r="JK559" i="2"/>
  <c r="JK561" i="2"/>
  <c r="JK562" i="2"/>
  <c r="JL372" i="2"/>
  <c r="JK372" i="2"/>
  <c r="JJ372" i="2"/>
  <c r="JI372" i="2"/>
  <c r="AX72" i="8"/>
  <c r="JL353" i="2"/>
  <c r="JK353" i="2"/>
  <c r="JJ353" i="2"/>
  <c r="AX53" i="8"/>
  <c r="JI353" i="2"/>
  <c r="HX375" i="2"/>
  <c r="JI346" i="2" l="1"/>
  <c r="G98" i="3"/>
  <c r="JI380" i="2"/>
  <c r="G97" i="3"/>
  <c r="JI373" i="2"/>
  <c r="G89" i="3"/>
  <c r="JL315" i="2"/>
  <c r="G84" i="3"/>
  <c r="JL332" i="2"/>
  <c r="G125" i="3"/>
  <c r="J23" i="3"/>
  <c r="D28" i="3"/>
  <c r="H23" i="3"/>
  <c r="D27" i="3"/>
  <c r="AI16" i="7" s="1"/>
  <c r="D26" i="3"/>
  <c r="AI15" i="7" s="1"/>
  <c r="F23" i="3"/>
  <c r="D23" i="3"/>
  <c r="I23" i="3"/>
  <c r="D25" i="3"/>
  <c r="AI14" i="7" s="1"/>
  <c r="E23" i="3"/>
  <c r="G23" i="3"/>
  <c r="C23" i="3"/>
  <c r="JJ311" i="2"/>
  <c r="G100" i="3"/>
  <c r="JJ403" i="2"/>
  <c r="G148" i="3"/>
  <c r="JJ385" i="2"/>
  <c r="G156" i="3"/>
  <c r="JJ334" i="2"/>
  <c r="G121" i="3"/>
  <c r="JI401" i="2"/>
  <c r="G117" i="3"/>
  <c r="JH357" i="2"/>
  <c r="AX57" i="8" s="1"/>
  <c r="IG357" i="2"/>
  <c r="IU357" i="2"/>
  <c r="JA357" i="2"/>
  <c r="JE357" i="2"/>
  <c r="IX357" i="2"/>
  <c r="JB357" i="2"/>
  <c r="IR357" i="2"/>
  <c r="IS357" i="2"/>
  <c r="IC327" i="2"/>
  <c r="IR327" i="2"/>
  <c r="IZ327" i="2"/>
  <c r="IB327" i="2"/>
  <c r="II327" i="2"/>
  <c r="IA327" i="2"/>
  <c r="IX327" i="2"/>
  <c r="IQ327" i="2"/>
  <c r="IB357" i="2"/>
  <c r="IO357" i="2"/>
  <c r="JD357" i="2"/>
  <c r="IV357" i="2"/>
  <c r="IF357" i="2"/>
  <c r="IH357" i="2"/>
  <c r="IZ357" i="2"/>
  <c r="HZ357" i="2"/>
  <c r="JA327" i="2"/>
  <c r="JE327" i="2"/>
  <c r="HZ327" i="2"/>
  <c r="ID327" i="2"/>
  <c r="IG327" i="2"/>
  <c r="IK327" i="2"/>
  <c r="IL327" i="2"/>
  <c r="IM327" i="2"/>
  <c r="IN357" i="2"/>
  <c r="IJ357" i="2"/>
  <c r="IT357" i="2"/>
  <c r="IK357" i="2"/>
  <c r="IY357" i="2"/>
  <c r="JC357" i="2"/>
  <c r="IL357" i="2"/>
  <c r="JH327" i="2"/>
  <c r="G122" i="3" s="1"/>
  <c r="JB327" i="2"/>
  <c r="IE327" i="2"/>
  <c r="IS327" i="2"/>
  <c r="IP327" i="2"/>
  <c r="IH327" i="2"/>
  <c r="IU327" i="2"/>
  <c r="IY327" i="2"/>
  <c r="AX101" i="8"/>
  <c r="BB101" i="8" s="1"/>
  <c r="JI334" i="2"/>
  <c r="JK334" i="2"/>
  <c r="JI311" i="2"/>
  <c r="AX103" i="8"/>
  <c r="BE103" i="8" s="1"/>
  <c r="JI403" i="2"/>
  <c r="JL385" i="2"/>
  <c r="JK385" i="2"/>
  <c r="JK401" i="2"/>
  <c r="AX34" i="8"/>
  <c r="JL311" i="2"/>
  <c r="JL403" i="2"/>
  <c r="AX85" i="8"/>
  <c r="BJ85" i="8" s="1"/>
  <c r="JL401" i="2"/>
  <c r="JD391" i="2"/>
  <c r="JC329" i="2"/>
  <c r="IC391" i="2"/>
  <c r="IP308" i="2"/>
  <c r="IH308" i="2"/>
  <c r="IR308" i="2"/>
  <c r="IS308" i="2"/>
  <c r="AX80" i="8"/>
  <c r="BC80" i="8" s="1"/>
  <c r="JJ346" i="2"/>
  <c r="JL346" i="2"/>
  <c r="IL308" i="2"/>
  <c r="JC308" i="2"/>
  <c r="IE308" i="2"/>
  <c r="IQ308" i="2"/>
  <c r="ID308" i="2"/>
  <c r="IA308" i="2"/>
  <c r="JA308" i="2"/>
  <c r="IN308" i="2"/>
  <c r="IK329" i="2"/>
  <c r="AX46" i="8"/>
  <c r="BC46" i="8" s="1"/>
  <c r="JH308" i="2"/>
  <c r="JJ308" i="2" s="1"/>
  <c r="II308" i="2"/>
  <c r="JB308" i="2"/>
  <c r="IM308" i="2"/>
  <c r="IW308" i="2"/>
  <c r="IV308" i="2"/>
  <c r="IG308" i="2"/>
  <c r="IC308" i="2"/>
  <c r="IF308" i="2"/>
  <c r="IF329" i="2"/>
  <c r="HZ308" i="2"/>
  <c r="JE308" i="2"/>
  <c r="IT308" i="2"/>
  <c r="IJ308" i="2"/>
  <c r="IO308" i="2"/>
  <c r="JD308" i="2"/>
  <c r="IY308" i="2"/>
  <c r="JD329" i="2"/>
  <c r="IV329" i="2"/>
  <c r="IS329" i="2"/>
  <c r="IJ329" i="2"/>
  <c r="IA329" i="2"/>
  <c r="AX32" i="8"/>
  <c r="BH32" i="8" s="1"/>
  <c r="JI315" i="2"/>
  <c r="JJ373" i="2"/>
  <c r="IM391" i="2"/>
  <c r="II391" i="2"/>
  <c r="JJ332" i="2"/>
  <c r="JJ315" i="2"/>
  <c r="AX73" i="8"/>
  <c r="BI73" i="8" s="1"/>
  <c r="JK373" i="2"/>
  <c r="IA391" i="2"/>
  <c r="IU391" i="2"/>
  <c r="JI332" i="2"/>
  <c r="IQ391" i="2"/>
  <c r="IE391" i="2"/>
  <c r="JE391" i="2"/>
  <c r="IK391" i="2"/>
  <c r="IV391" i="2"/>
  <c r="IX391" i="2"/>
  <c r="IH391" i="2"/>
  <c r="IW391" i="2"/>
  <c r="IY391" i="2"/>
  <c r="IB391" i="2"/>
  <c r="IC329" i="2"/>
  <c r="ID329" i="2"/>
  <c r="IZ329" i="2"/>
  <c r="IW329" i="2"/>
  <c r="IO329" i="2"/>
  <c r="II329" i="2"/>
  <c r="IB329" i="2"/>
  <c r="IT329" i="2"/>
  <c r="JC391" i="2"/>
  <c r="JB391" i="2"/>
  <c r="IL391" i="2"/>
  <c r="IZ391" i="2"/>
  <c r="IG391" i="2"/>
  <c r="IO391" i="2"/>
  <c r="JA391" i="2"/>
  <c r="IF391" i="2"/>
  <c r="JB329" i="2"/>
  <c r="IU329" i="2"/>
  <c r="IL329" i="2"/>
  <c r="IM329" i="2"/>
  <c r="JH329" i="2"/>
  <c r="G145" i="3" s="1"/>
  <c r="IX329" i="2"/>
  <c r="HZ329" i="2"/>
  <c r="JE329" i="2"/>
  <c r="IH329" i="2"/>
  <c r="JH391" i="2"/>
  <c r="AX91" i="8" s="1"/>
  <c r="IT391" i="2"/>
  <c r="ID391" i="2"/>
  <c r="IP391" i="2"/>
  <c r="IS391" i="2"/>
  <c r="HZ391" i="2"/>
  <c r="IJ391" i="2"/>
  <c r="IR391" i="2"/>
  <c r="IQ329" i="2"/>
  <c r="IG329" i="2"/>
  <c r="JA329" i="2"/>
  <c r="IR329" i="2"/>
  <c r="IY329" i="2"/>
  <c r="IN329" i="2"/>
  <c r="IE329" i="2"/>
  <c r="IN341" i="2"/>
  <c r="IS341" i="2"/>
  <c r="IV341" i="2"/>
  <c r="IZ341" i="2"/>
  <c r="JC341" i="2"/>
  <c r="IH341" i="2"/>
  <c r="II341" i="2"/>
  <c r="IT341" i="2"/>
  <c r="IG341" i="2"/>
  <c r="IY341" i="2"/>
  <c r="JA341" i="2"/>
  <c r="IP341" i="2"/>
  <c r="IU341" i="2"/>
  <c r="IB341" i="2"/>
  <c r="JD341" i="2"/>
  <c r="IL341" i="2"/>
  <c r="IM341" i="2"/>
  <c r="IR341" i="2"/>
  <c r="IC341" i="2"/>
  <c r="IJ341" i="2"/>
  <c r="ID341" i="2"/>
  <c r="IA341" i="2"/>
  <c r="IF341" i="2"/>
  <c r="IQ341" i="2"/>
  <c r="JB341" i="2"/>
  <c r="IE341" i="2"/>
  <c r="JE341" i="2"/>
  <c r="IK341" i="2"/>
  <c r="IO341" i="2"/>
  <c r="IX341" i="2"/>
  <c r="HZ341" i="2"/>
  <c r="IW341" i="2"/>
  <c r="JH341" i="2"/>
  <c r="IX352" i="2"/>
  <c r="IV352" i="2"/>
  <c r="IB352" i="2"/>
  <c r="JC352" i="2"/>
  <c r="IL352" i="2"/>
  <c r="IQ352" i="2"/>
  <c r="IG352" i="2"/>
  <c r="IU352" i="2"/>
  <c r="IH352" i="2"/>
  <c r="IZ352" i="2"/>
  <c r="JH352" i="2"/>
  <c r="G103" i="3" s="1"/>
  <c r="IC352" i="2"/>
  <c r="ID352" i="2"/>
  <c r="IP352" i="2"/>
  <c r="IK352" i="2"/>
  <c r="IE352" i="2"/>
  <c r="IF352" i="2"/>
  <c r="IW352" i="2"/>
  <c r="IY352" i="2"/>
  <c r="II352" i="2"/>
  <c r="JA352" i="2"/>
  <c r="IN352" i="2"/>
  <c r="IO352" i="2"/>
  <c r="IS352" i="2"/>
  <c r="JE352" i="2"/>
  <c r="IT352" i="2"/>
  <c r="IA352" i="2"/>
  <c r="IM352" i="2"/>
  <c r="HZ352" i="2"/>
  <c r="IJ352" i="2"/>
  <c r="JD352" i="2"/>
  <c r="IR352" i="2"/>
  <c r="JB352" i="2"/>
  <c r="HZ335" i="2"/>
  <c r="JE335" i="2"/>
  <c r="JD335" i="2"/>
  <c r="IP335" i="2"/>
  <c r="IS335" i="2"/>
  <c r="JC335" i="2"/>
  <c r="JA335" i="2"/>
  <c r="IK335" i="2"/>
  <c r="IL335" i="2"/>
  <c r="II335" i="2"/>
  <c r="ID335" i="2"/>
  <c r="IR335" i="2"/>
  <c r="JB335" i="2"/>
  <c r="IH335" i="2"/>
  <c r="IO335" i="2"/>
  <c r="IN335" i="2"/>
  <c r="IM335" i="2"/>
  <c r="IT335" i="2"/>
  <c r="IW335" i="2"/>
  <c r="IJ335" i="2"/>
  <c r="IA335" i="2"/>
  <c r="IX335" i="2"/>
  <c r="IU335" i="2"/>
  <c r="IF335" i="2"/>
  <c r="IV335" i="2"/>
  <c r="IE335" i="2"/>
  <c r="IZ335" i="2"/>
  <c r="IG335" i="2"/>
  <c r="IY335" i="2"/>
  <c r="IB335" i="2"/>
  <c r="IQ335" i="2"/>
  <c r="IC335" i="2"/>
  <c r="JH335" i="2"/>
  <c r="G163" i="3" s="1"/>
  <c r="IZ337" i="2"/>
  <c r="IE337" i="2"/>
  <c r="IU337" i="2"/>
  <c r="ID337" i="2"/>
  <c r="IM337" i="2"/>
  <c r="IW337" i="2"/>
  <c r="IC337" i="2"/>
  <c r="IN337" i="2"/>
  <c r="IH337" i="2"/>
  <c r="II337" i="2"/>
  <c r="JE337" i="2"/>
  <c r="JA337" i="2"/>
  <c r="IV337" i="2"/>
  <c r="IK337" i="2"/>
  <c r="JC337" i="2"/>
  <c r="IR337" i="2"/>
  <c r="IL337" i="2"/>
  <c r="IJ337" i="2"/>
  <c r="JD337" i="2"/>
  <c r="JB337" i="2"/>
  <c r="IP337" i="2"/>
  <c r="IX337" i="2"/>
  <c r="IY337" i="2"/>
  <c r="IS337" i="2"/>
  <c r="IG337" i="2"/>
  <c r="IT337" i="2"/>
  <c r="IB337" i="2"/>
  <c r="IA337" i="2"/>
  <c r="HZ337" i="2"/>
  <c r="IQ337" i="2"/>
  <c r="IO337" i="2"/>
  <c r="IF337" i="2"/>
  <c r="JH337" i="2"/>
  <c r="JI402" i="2"/>
  <c r="JJ402" i="2"/>
  <c r="JK402" i="2"/>
  <c r="JL402" i="2"/>
  <c r="AX102" i="8"/>
  <c r="JK392" i="2"/>
  <c r="JJ392" i="2"/>
  <c r="AX92" i="8"/>
  <c r="JI392" i="2"/>
  <c r="JL392" i="2"/>
  <c r="JI309" i="2"/>
  <c r="AX9" i="8"/>
  <c r="JK309" i="2"/>
  <c r="JL309" i="2"/>
  <c r="JJ309" i="2"/>
  <c r="AX6" i="8"/>
  <c r="G65" i="3"/>
  <c r="JI306" i="2"/>
  <c r="JK306" i="2"/>
  <c r="JL306" i="2"/>
  <c r="JJ306" i="2"/>
  <c r="IW314" i="2"/>
  <c r="IT314" i="2"/>
  <c r="IN314" i="2"/>
  <c r="IS314" i="2"/>
  <c r="IH314" i="2"/>
  <c r="IQ314" i="2"/>
  <c r="IK314" i="2"/>
  <c r="IC314" i="2"/>
  <c r="IF314" i="2"/>
  <c r="IX314" i="2"/>
  <c r="IM314" i="2"/>
  <c r="ID314" i="2"/>
  <c r="JB314" i="2"/>
  <c r="IU314" i="2"/>
  <c r="IY314" i="2"/>
  <c r="IE314" i="2"/>
  <c r="IP314" i="2"/>
  <c r="IV314" i="2"/>
  <c r="JE314" i="2"/>
  <c r="IJ314" i="2"/>
  <c r="JD314" i="2"/>
  <c r="JA314" i="2"/>
  <c r="IB314" i="2"/>
  <c r="IR314" i="2"/>
  <c r="JH314" i="2"/>
  <c r="HZ314" i="2"/>
  <c r="JC314" i="2"/>
  <c r="IO314" i="2"/>
  <c r="IL314" i="2"/>
  <c r="IA314" i="2"/>
  <c r="IG314" i="2"/>
  <c r="II314" i="2"/>
  <c r="IZ314" i="2"/>
  <c r="JC400" i="2"/>
  <c r="IV400" i="2"/>
  <c r="HZ400" i="2"/>
  <c r="IZ400" i="2"/>
  <c r="IC400" i="2"/>
  <c r="II400" i="2"/>
  <c r="IS400" i="2"/>
  <c r="IR400" i="2"/>
  <c r="JA400" i="2"/>
  <c r="JE400" i="2"/>
  <c r="IM400" i="2"/>
  <c r="IB400" i="2"/>
  <c r="IX400" i="2"/>
  <c r="JD400" i="2"/>
  <c r="IE400" i="2"/>
  <c r="IG400" i="2"/>
  <c r="JH400" i="2"/>
  <c r="G87" i="3" s="1"/>
  <c r="JB400" i="2"/>
  <c r="IW400" i="2"/>
  <c r="IQ400" i="2"/>
  <c r="ID400" i="2"/>
  <c r="IO400" i="2"/>
  <c r="IP400" i="2"/>
  <c r="IN400" i="2"/>
  <c r="IT400" i="2"/>
  <c r="IA400" i="2"/>
  <c r="IU400" i="2"/>
  <c r="IL400" i="2"/>
  <c r="IJ400" i="2"/>
  <c r="IF400" i="2"/>
  <c r="IY400" i="2"/>
  <c r="IH400" i="2"/>
  <c r="IK400" i="2"/>
  <c r="IO323" i="2"/>
  <c r="IN323" i="2"/>
  <c r="IU323" i="2"/>
  <c r="II323" i="2"/>
  <c r="IE323" i="2"/>
  <c r="IX323" i="2"/>
  <c r="JA323" i="2"/>
  <c r="IS323" i="2"/>
  <c r="JD323" i="2"/>
  <c r="IL323" i="2"/>
  <c r="JC323" i="2"/>
  <c r="JE323" i="2"/>
  <c r="IM323" i="2"/>
  <c r="IP323" i="2"/>
  <c r="IK323" i="2"/>
  <c r="IW323" i="2"/>
  <c r="IC323" i="2"/>
  <c r="IJ323" i="2"/>
  <c r="IZ323" i="2"/>
  <c r="IF323" i="2"/>
  <c r="IB323" i="2"/>
  <c r="ID323" i="2"/>
  <c r="IA323" i="2"/>
  <c r="JB323" i="2"/>
  <c r="HZ323" i="2"/>
  <c r="IR323" i="2"/>
  <c r="IH323" i="2"/>
  <c r="IQ323" i="2"/>
  <c r="IT323" i="2"/>
  <c r="IV323" i="2"/>
  <c r="IG323" i="2"/>
  <c r="IY323" i="2"/>
  <c r="JH323" i="2"/>
  <c r="IR356" i="2"/>
  <c r="JE356" i="2"/>
  <c r="ID356" i="2"/>
  <c r="IQ356" i="2"/>
  <c r="JB356" i="2"/>
  <c r="IH356" i="2"/>
  <c r="HZ356" i="2"/>
  <c r="IN356" i="2"/>
  <c r="IF356" i="2"/>
  <c r="IX356" i="2"/>
  <c r="IK356" i="2"/>
  <c r="IS356" i="2"/>
  <c r="IP356" i="2"/>
  <c r="IL356" i="2"/>
  <c r="IA356" i="2"/>
  <c r="IC356" i="2"/>
  <c r="IU356" i="2"/>
  <c r="IJ356" i="2"/>
  <c r="IZ356" i="2"/>
  <c r="IE356" i="2"/>
  <c r="JA356" i="2"/>
  <c r="II356" i="2"/>
  <c r="IY356" i="2"/>
  <c r="IB356" i="2"/>
  <c r="IO356" i="2"/>
  <c r="IG356" i="2"/>
  <c r="JC356" i="2"/>
  <c r="IT356" i="2"/>
  <c r="JD356" i="2"/>
  <c r="IW356" i="2"/>
  <c r="IM356" i="2"/>
  <c r="IV356" i="2"/>
  <c r="JH356" i="2"/>
  <c r="G111" i="3" s="1"/>
  <c r="IS387" i="2"/>
  <c r="IX387" i="2"/>
  <c r="HZ387" i="2"/>
  <c r="IB387" i="2"/>
  <c r="IV387" i="2"/>
  <c r="IQ387" i="2"/>
  <c r="IR387" i="2"/>
  <c r="IJ387" i="2"/>
  <c r="IG387" i="2"/>
  <c r="IL387" i="2"/>
  <c r="IY387" i="2"/>
  <c r="II387" i="2"/>
  <c r="IW387" i="2"/>
  <c r="IP387" i="2"/>
  <c r="IM387" i="2"/>
  <c r="JB387" i="2"/>
  <c r="IN387" i="2"/>
  <c r="IC387" i="2"/>
  <c r="IE387" i="2"/>
  <c r="IU387" i="2"/>
  <c r="JA387" i="2"/>
  <c r="IZ387" i="2"/>
  <c r="IA387" i="2"/>
  <c r="IT387" i="2"/>
  <c r="IF387" i="2"/>
  <c r="JD387" i="2"/>
  <c r="IO387" i="2"/>
  <c r="ID387" i="2"/>
  <c r="IH387" i="2"/>
  <c r="JE387" i="2"/>
  <c r="JC387" i="2"/>
  <c r="IK387" i="2"/>
  <c r="JH387" i="2"/>
  <c r="G160" i="3" s="1"/>
  <c r="BG53" i="8"/>
  <c r="BF53" i="8"/>
  <c r="BJ53" i="8"/>
  <c r="BC53" i="8"/>
  <c r="BE53" i="8"/>
  <c r="BD53" i="8"/>
  <c r="BI53" i="8"/>
  <c r="BA53" i="8"/>
  <c r="BB53" i="8"/>
  <c r="BH53" i="8"/>
  <c r="BA72" i="8"/>
  <c r="BH72" i="8"/>
  <c r="BC72" i="8"/>
  <c r="BI72" i="8"/>
  <c r="BG72" i="8"/>
  <c r="BE72" i="8"/>
  <c r="BJ72" i="8"/>
  <c r="BD72" i="8"/>
  <c r="BB72" i="8"/>
  <c r="BF72" i="8"/>
  <c r="JL399" i="2"/>
  <c r="JI399" i="2"/>
  <c r="JK399" i="2"/>
  <c r="JJ399" i="2"/>
  <c r="AX99" i="8"/>
  <c r="BI85" i="8"/>
  <c r="BD85" i="8"/>
  <c r="BE85" i="8"/>
  <c r="BF85" i="8"/>
  <c r="BG85" i="8"/>
  <c r="JK371" i="2"/>
  <c r="JJ371" i="2"/>
  <c r="JI371" i="2"/>
  <c r="AX71" i="8"/>
  <c r="JL371" i="2"/>
  <c r="BI80" i="8"/>
  <c r="BF80" i="8"/>
  <c r="BG80" i="8"/>
  <c r="BB43" i="8"/>
  <c r="BA43" i="8"/>
  <c r="BJ43" i="8"/>
  <c r="BC43" i="8"/>
  <c r="BG43" i="8"/>
  <c r="BI43" i="8"/>
  <c r="BH43" i="8"/>
  <c r="BF43" i="8"/>
  <c r="BD43" i="8"/>
  <c r="BE43" i="8"/>
  <c r="BD51" i="8"/>
  <c r="BF51" i="8"/>
  <c r="BJ51" i="8"/>
  <c r="BB51" i="8"/>
  <c r="BA51" i="8"/>
  <c r="BI51" i="8"/>
  <c r="BE51" i="8"/>
  <c r="BH51" i="8"/>
  <c r="BG51" i="8"/>
  <c r="BC51" i="8"/>
  <c r="BH34" i="8"/>
  <c r="BC34" i="8"/>
  <c r="BA34" i="8"/>
  <c r="BJ34" i="8"/>
  <c r="BB34" i="8"/>
  <c r="BF34" i="8"/>
  <c r="BI34" i="8"/>
  <c r="BG34" i="8"/>
  <c r="BE34" i="8"/>
  <c r="BD34" i="8"/>
  <c r="JJ339" i="2"/>
  <c r="JL339" i="2"/>
  <c r="JK339" i="2"/>
  <c r="AX39" i="8"/>
  <c r="JI339" i="2"/>
  <c r="JK345" i="2"/>
  <c r="JI345" i="2"/>
  <c r="AX45" i="8"/>
  <c r="JJ345" i="2"/>
  <c r="JL345" i="2"/>
  <c r="BH17" i="8"/>
  <c r="BF17" i="8"/>
  <c r="BI17" i="8"/>
  <c r="BB17" i="8"/>
  <c r="BA17" i="8"/>
  <c r="BC17" i="8"/>
  <c r="BE17" i="8"/>
  <c r="BG17" i="8"/>
  <c r="BD17" i="8"/>
  <c r="BJ17" i="8"/>
  <c r="BA11" i="8"/>
  <c r="BE11" i="8"/>
  <c r="BF11" i="8"/>
  <c r="BD11" i="8"/>
  <c r="BI11" i="8"/>
  <c r="BJ11" i="8"/>
  <c r="BB11" i="8"/>
  <c r="BH11" i="8"/>
  <c r="BC11" i="8"/>
  <c r="BG11" i="8"/>
  <c r="JK355" i="2"/>
  <c r="JI355" i="2"/>
  <c r="JJ355" i="2"/>
  <c r="JL355" i="2"/>
  <c r="AX55" i="8"/>
  <c r="JI348" i="2"/>
  <c r="JL348" i="2"/>
  <c r="JK348" i="2"/>
  <c r="AX48" i="8"/>
  <c r="JJ348" i="2"/>
  <c r="BJ16" i="8"/>
  <c r="BD16" i="8"/>
  <c r="BF16" i="8"/>
  <c r="BI16" i="8"/>
  <c r="BB16" i="8"/>
  <c r="BA16" i="8"/>
  <c r="BG16" i="8"/>
  <c r="BC16" i="8"/>
  <c r="BH16" i="8"/>
  <c r="BE16" i="8"/>
  <c r="JL321" i="2"/>
  <c r="JJ321" i="2"/>
  <c r="JI321" i="2"/>
  <c r="AX21" i="8"/>
  <c r="JK321" i="2"/>
  <c r="JL364" i="2"/>
  <c r="JJ364" i="2"/>
  <c r="JI364" i="2"/>
  <c r="AX64" i="8"/>
  <c r="JK364" i="2"/>
  <c r="JK386" i="2"/>
  <c r="JI386" i="2"/>
  <c r="JL386" i="2"/>
  <c r="AX86" i="8"/>
  <c r="JJ386" i="2"/>
  <c r="JK365" i="2"/>
  <c r="JI365" i="2"/>
  <c r="JL365" i="2"/>
  <c r="AX65" i="8"/>
  <c r="JJ365" i="2"/>
  <c r="JI312" i="2"/>
  <c r="JL312" i="2"/>
  <c r="JJ312" i="2"/>
  <c r="JK312" i="2"/>
  <c r="AX12" i="8"/>
  <c r="JL304" i="2"/>
  <c r="JK304" i="2"/>
  <c r="JJ304" i="2"/>
  <c r="AX4" i="8"/>
  <c r="JI304" i="2"/>
  <c r="JK393" i="2"/>
  <c r="JJ393" i="2"/>
  <c r="JI393" i="2"/>
  <c r="JL393" i="2"/>
  <c r="AX93" i="8"/>
  <c r="JO462" i="2"/>
  <c r="JO552" i="2"/>
  <c r="JO498" i="2"/>
  <c r="JO539" i="2"/>
  <c r="JO479" i="2"/>
  <c r="JO515" i="2"/>
  <c r="JO554" i="2"/>
  <c r="JO545" i="2"/>
  <c r="JO548" i="2"/>
  <c r="JO513" i="2"/>
  <c r="JO493" i="2"/>
  <c r="JO533" i="2"/>
  <c r="JO527" i="2"/>
  <c r="JO491" i="2"/>
  <c r="JO524" i="2"/>
  <c r="JO496" i="2"/>
  <c r="JO464" i="2"/>
  <c r="JO478" i="2"/>
  <c r="JO461" i="2"/>
  <c r="JO544" i="2"/>
  <c r="JO556" i="2"/>
  <c r="JO499" i="2"/>
  <c r="JO506" i="2"/>
  <c r="JO532" i="2"/>
  <c r="JO484" i="2"/>
  <c r="JO550" i="2"/>
  <c r="JO546" i="2"/>
  <c r="JO501" i="2"/>
  <c r="JO510" i="2"/>
  <c r="JO517" i="2"/>
  <c r="JO509" i="2"/>
  <c r="JO507" i="2"/>
  <c r="JO519" i="2"/>
  <c r="JO528" i="2"/>
  <c r="JO487" i="2"/>
  <c r="JO474" i="2"/>
  <c r="JO547" i="2"/>
  <c r="JO492" i="2"/>
  <c r="JO466" i="2"/>
  <c r="JO489" i="2"/>
  <c r="JO530" i="2"/>
  <c r="JO500" i="2"/>
  <c r="JO473" i="2"/>
  <c r="JO535" i="2"/>
  <c r="JO540" i="2"/>
  <c r="JO549" i="2"/>
  <c r="JO541" i="2"/>
  <c r="JO457" i="2"/>
  <c r="JO536" i="2"/>
  <c r="JO529" i="2"/>
  <c r="JO516" i="2"/>
  <c r="JO555" i="2"/>
  <c r="JO481" i="2"/>
  <c r="JO511" i="2"/>
  <c r="JO514" i="2"/>
  <c r="JO495" i="2"/>
  <c r="JO512" i="2"/>
  <c r="JO476" i="2"/>
  <c r="JO460" i="2"/>
  <c r="JO475" i="2"/>
  <c r="JO553" i="2"/>
  <c r="JO542" i="2"/>
  <c r="JO504" i="2"/>
  <c r="JO523" i="2"/>
  <c r="JO486" i="2"/>
  <c r="JO494" i="2"/>
  <c r="JO537" i="2"/>
  <c r="JO521" i="2"/>
  <c r="JO465" i="2"/>
  <c r="JO488" i="2"/>
  <c r="JO502" i="2"/>
  <c r="JO551" i="2"/>
  <c r="JO531" i="2"/>
  <c r="JO483" i="2"/>
  <c r="JO490" i="2"/>
  <c r="JO463" i="2"/>
  <c r="JO477" i="2"/>
  <c r="JO497" i="2"/>
  <c r="JO522" i="2"/>
  <c r="JO534" i="2"/>
  <c r="JO505" i="2"/>
  <c r="JO472" i="2"/>
  <c r="JO485" i="2"/>
  <c r="JO543" i="2"/>
  <c r="JO459" i="2"/>
  <c r="JO471" i="2"/>
  <c r="JO538" i="2"/>
  <c r="JO503" i="2"/>
  <c r="JO469" i="2"/>
  <c r="JO458" i="2"/>
  <c r="JO525" i="2"/>
  <c r="JO468" i="2"/>
  <c r="JO482" i="2"/>
  <c r="JO467" i="2"/>
  <c r="JO508" i="2"/>
  <c r="JO526" i="2"/>
  <c r="JO470" i="2"/>
  <c r="JO480" i="2"/>
  <c r="JO520" i="2"/>
  <c r="JO518" i="2"/>
  <c r="JN528" i="2"/>
  <c r="JN502" i="2"/>
  <c r="JN494" i="2"/>
  <c r="JN470" i="2"/>
  <c r="JN466" i="2"/>
  <c r="JN522" i="2"/>
  <c r="JN482" i="2"/>
  <c r="JN461" i="2"/>
  <c r="JN513" i="2"/>
  <c r="JN529" i="2"/>
  <c r="JN503" i="2"/>
  <c r="JN479" i="2"/>
  <c r="JN518" i="2"/>
  <c r="JN458" i="2"/>
  <c r="JN538" i="2"/>
  <c r="JN483" i="2"/>
  <c r="JN497" i="2"/>
  <c r="JN514" i="2"/>
  <c r="JN533" i="2"/>
  <c r="JN549" i="2"/>
  <c r="JN457" i="2"/>
  <c r="JN516" i="2"/>
  <c r="JN468" i="2"/>
  <c r="JN552" i="2"/>
  <c r="JN543" i="2"/>
  <c r="JN530" i="2"/>
  <c r="JN523" i="2"/>
  <c r="JN531" i="2"/>
  <c r="JN540" i="2"/>
  <c r="JN485" i="2"/>
  <c r="JN459" i="2"/>
  <c r="JN469" i="2"/>
  <c r="JN508" i="2"/>
  <c r="JN504" i="2"/>
  <c r="JN544" i="2"/>
  <c r="JN484" i="2"/>
  <c r="JN489" i="2"/>
  <c r="JN487" i="2"/>
  <c r="JN517" i="2"/>
  <c r="JN491" i="2"/>
  <c r="JN520" i="2"/>
  <c r="JN492" i="2"/>
  <c r="JN532" i="2"/>
  <c r="JN464" i="2"/>
  <c r="JN460" i="2"/>
  <c r="JN473" i="2"/>
  <c r="JN536" i="2"/>
  <c r="JN551" i="2"/>
  <c r="JN524" i="2"/>
  <c r="JN495" i="2"/>
  <c r="JN511" i="2"/>
  <c r="JN534" i="2"/>
  <c r="JN478" i="2"/>
  <c r="JN467" i="2"/>
  <c r="JN471" i="2"/>
  <c r="JN537" i="2"/>
  <c r="JN555" i="2"/>
  <c r="JN509" i="2"/>
  <c r="JN548" i="2"/>
  <c r="JN510" i="2"/>
  <c r="JN486" i="2"/>
  <c r="JN499" i="2"/>
  <c r="JN525" i="2"/>
  <c r="JN500" i="2"/>
  <c r="JN472" i="2"/>
  <c r="JN556" i="2"/>
  <c r="JN505" i="2"/>
  <c r="JN550" i="2"/>
  <c r="JN545" i="2"/>
  <c r="JN488" i="2"/>
  <c r="JN542" i="2"/>
  <c r="JN477" i="2"/>
  <c r="JN553" i="2"/>
  <c r="JN519" i="2"/>
  <c r="JN493" i="2"/>
  <c r="JN535" i="2"/>
  <c r="JN498" i="2"/>
  <c r="JN539" i="2"/>
  <c r="JN541" i="2"/>
  <c r="JN475" i="2"/>
  <c r="JN476" i="2"/>
  <c r="JN554" i="2"/>
  <c r="JN546" i="2"/>
  <c r="JN474" i="2"/>
  <c r="JN496" i="2"/>
  <c r="JN521" i="2"/>
  <c r="JN527" i="2"/>
  <c r="JN465" i="2"/>
  <c r="JN480" i="2"/>
  <c r="JN501" i="2"/>
  <c r="JN547" i="2"/>
  <c r="JN506" i="2"/>
  <c r="JN512" i="2"/>
  <c r="JN462" i="2"/>
  <c r="JN463" i="2"/>
  <c r="JN526" i="2"/>
  <c r="JN481" i="2"/>
  <c r="JN507" i="2"/>
  <c r="JN490" i="2"/>
  <c r="JN515" i="2"/>
  <c r="BF69" i="8"/>
  <c r="BD69" i="8"/>
  <c r="BA69" i="8"/>
  <c r="BB69" i="8"/>
  <c r="BG69" i="8"/>
  <c r="BJ69" i="8"/>
  <c r="BH69" i="8"/>
  <c r="BC69" i="8"/>
  <c r="BI69" i="8"/>
  <c r="BE69" i="8"/>
  <c r="BE30" i="8"/>
  <c r="BI30" i="8"/>
  <c r="BA30" i="8"/>
  <c r="BJ30" i="8"/>
  <c r="BD30" i="8"/>
  <c r="BB30" i="8"/>
  <c r="BH30" i="8"/>
  <c r="BC30" i="8"/>
  <c r="BG30" i="8"/>
  <c r="BF30" i="8"/>
  <c r="JL305" i="2"/>
  <c r="JJ305" i="2"/>
  <c r="JI305" i="2"/>
  <c r="AX5" i="8"/>
  <c r="JK305" i="2"/>
  <c r="G64" i="3"/>
  <c r="BE7" i="8"/>
  <c r="BB7" i="8"/>
  <c r="BG7" i="8"/>
  <c r="BC7" i="8"/>
  <c r="BI7" i="8"/>
  <c r="BH7" i="8"/>
  <c r="BA7" i="8"/>
  <c r="BJ7" i="8"/>
  <c r="BF7" i="8"/>
  <c r="BD7" i="8"/>
  <c r="JP511" i="2"/>
  <c r="JP460" i="2"/>
  <c r="JP483" i="2"/>
  <c r="JP546" i="2"/>
  <c r="JP474" i="2"/>
  <c r="JP501" i="2"/>
  <c r="JP498" i="2"/>
  <c r="JP467" i="2"/>
  <c r="JP478" i="2"/>
  <c r="JP545" i="2"/>
  <c r="JP482" i="2"/>
  <c r="JP512" i="2"/>
  <c r="JP477" i="2"/>
  <c r="JP538" i="2"/>
  <c r="JP486" i="2"/>
  <c r="JP459" i="2"/>
  <c r="JP540" i="2"/>
  <c r="JP480" i="2"/>
  <c r="JP528" i="2"/>
  <c r="JP471" i="2"/>
  <c r="JP485" i="2"/>
  <c r="JP488" i="2"/>
  <c r="JP551" i="2"/>
  <c r="JP522" i="2"/>
  <c r="JP494" i="2"/>
  <c r="JP502" i="2"/>
  <c r="JP553" i="2"/>
  <c r="JP535" i="2"/>
  <c r="JP481" i="2"/>
  <c r="JP489" i="2"/>
  <c r="JP461" i="2"/>
  <c r="JP534" i="2"/>
  <c r="JP495" i="2"/>
  <c r="JP500" i="2"/>
  <c r="JP548" i="2"/>
  <c r="JP462" i="2"/>
  <c r="JP518" i="2"/>
  <c r="JP497" i="2"/>
  <c r="JP465" i="2"/>
  <c r="JP504" i="2"/>
  <c r="JP508" i="2"/>
  <c r="JP524" i="2"/>
  <c r="JP552" i="2"/>
  <c r="JP469" i="2"/>
  <c r="JP507" i="2"/>
  <c r="JP510" i="2"/>
  <c r="JP549" i="2"/>
  <c r="JP490" i="2"/>
  <c r="JP473" i="2"/>
  <c r="JP543" i="2"/>
  <c r="JP519" i="2"/>
  <c r="JP523" i="2"/>
  <c r="JP521" i="2"/>
  <c r="JP472" i="2"/>
  <c r="JP493" i="2"/>
  <c r="JP533" i="2"/>
  <c r="JP457" i="2"/>
  <c r="JP503" i="2"/>
  <c r="JP491" i="2"/>
  <c r="JP468" i="2"/>
  <c r="JP464" i="2"/>
  <c r="JP505" i="2"/>
  <c r="JP555" i="2"/>
  <c r="JP525" i="2"/>
  <c r="JP527" i="2"/>
  <c r="JP484" i="2"/>
  <c r="JP463" i="2"/>
  <c r="JP547" i="2"/>
  <c r="JP517" i="2"/>
  <c r="JP544" i="2"/>
  <c r="JP554" i="2"/>
  <c r="JP526" i="2"/>
  <c r="JP466" i="2"/>
  <c r="JP530" i="2"/>
  <c r="JP515" i="2"/>
  <c r="JP499" i="2"/>
  <c r="JP458" i="2"/>
  <c r="JP476" i="2"/>
  <c r="JP542" i="2"/>
  <c r="JP516" i="2"/>
  <c r="JP541" i="2"/>
  <c r="JP537" i="2"/>
  <c r="JP487" i="2"/>
  <c r="JP513" i="2"/>
  <c r="JP479" i="2"/>
  <c r="JP514" i="2"/>
  <c r="JP532" i="2"/>
  <c r="JP556" i="2"/>
  <c r="JP550" i="2"/>
  <c r="JP536" i="2"/>
  <c r="JP475" i="2"/>
  <c r="JP520" i="2"/>
  <c r="JP506" i="2"/>
  <c r="JP531" i="2"/>
  <c r="JP539" i="2"/>
  <c r="JP496" i="2"/>
  <c r="JP492" i="2"/>
  <c r="JP529" i="2"/>
  <c r="JP470" i="2"/>
  <c r="JP509" i="2"/>
  <c r="BD15" i="8"/>
  <c r="BJ15" i="8"/>
  <c r="BB15" i="8"/>
  <c r="BA15" i="8"/>
  <c r="BI15" i="8"/>
  <c r="BH15" i="8"/>
  <c r="BF15" i="8"/>
  <c r="BE15" i="8"/>
  <c r="BG15" i="8"/>
  <c r="BC15" i="8"/>
  <c r="JA381" i="2"/>
  <c r="IH381" i="2"/>
  <c r="JC381" i="2"/>
  <c r="HZ381" i="2"/>
  <c r="JE381" i="2"/>
  <c r="IP381" i="2"/>
  <c r="IR381" i="2"/>
  <c r="II381" i="2"/>
  <c r="IL381" i="2"/>
  <c r="IN381" i="2"/>
  <c r="IU381" i="2"/>
  <c r="IX381" i="2"/>
  <c r="ID381" i="2"/>
  <c r="IE381" i="2"/>
  <c r="IC381" i="2"/>
  <c r="IZ381" i="2"/>
  <c r="IG381" i="2"/>
  <c r="IA381" i="2"/>
  <c r="JD381" i="2"/>
  <c r="IQ381" i="2"/>
  <c r="IF381" i="2"/>
  <c r="IO381" i="2"/>
  <c r="JB381" i="2"/>
  <c r="IT381" i="2"/>
  <c r="IM381" i="2"/>
  <c r="IB381" i="2"/>
  <c r="IY381" i="2"/>
  <c r="IW381" i="2"/>
  <c r="IS381" i="2"/>
  <c r="IV381" i="2"/>
  <c r="IK381" i="2"/>
  <c r="IJ381" i="2"/>
  <c r="JH381" i="2"/>
  <c r="G95" i="3" s="1"/>
  <c r="BD96" i="8"/>
  <c r="BB96" i="8"/>
  <c r="BG96" i="8"/>
  <c r="BC96" i="8"/>
  <c r="BI96" i="8"/>
  <c r="BH96" i="8"/>
  <c r="BF96" i="8"/>
  <c r="BA96" i="8"/>
  <c r="BE96" i="8"/>
  <c r="BJ96" i="8"/>
  <c r="JJ384" i="2"/>
  <c r="AX84" i="8"/>
  <c r="JI384" i="2"/>
  <c r="JK384" i="2"/>
  <c r="JL384" i="2"/>
  <c r="BF63" i="8"/>
  <c r="BE63" i="8"/>
  <c r="BG63" i="8"/>
  <c r="BC63" i="8"/>
  <c r="BI63" i="8"/>
  <c r="BB63" i="8"/>
  <c r="BA63" i="8"/>
  <c r="BH63" i="8"/>
  <c r="BJ63" i="8"/>
  <c r="BD63" i="8"/>
  <c r="JI398" i="2"/>
  <c r="JJ398" i="2"/>
  <c r="JL398" i="2"/>
  <c r="AX98" i="8"/>
  <c r="JK398" i="2"/>
  <c r="JL325" i="2"/>
  <c r="JJ325" i="2"/>
  <c r="JI325" i="2"/>
  <c r="AX25" i="8"/>
  <c r="JK325" i="2"/>
  <c r="JL357" i="2"/>
  <c r="JJ357" i="2"/>
  <c r="JK357" i="2"/>
  <c r="JK327" i="2"/>
  <c r="AX27" i="8"/>
  <c r="JK344" i="2"/>
  <c r="JJ344" i="2"/>
  <c r="JL344" i="2"/>
  <c r="JI344" i="2"/>
  <c r="AX44" i="8"/>
  <c r="IF375" i="2"/>
  <c r="IR375" i="2"/>
  <c r="IX375" i="2"/>
  <c r="IW375" i="2"/>
  <c r="IL375" i="2"/>
  <c r="HZ375" i="2"/>
  <c r="IP375" i="2"/>
  <c r="ID375" i="2"/>
  <c r="IV375" i="2"/>
  <c r="JD375" i="2"/>
  <c r="JB375" i="2"/>
  <c r="IG375" i="2"/>
  <c r="IC375" i="2"/>
  <c r="IZ375" i="2"/>
  <c r="JC375" i="2"/>
  <c r="IO375" i="2"/>
  <c r="IN375" i="2"/>
  <c r="IQ375" i="2"/>
  <c r="IB375" i="2"/>
  <c r="IU375" i="2"/>
  <c r="IT375" i="2"/>
  <c r="IM375" i="2"/>
  <c r="IK375" i="2"/>
  <c r="IS375" i="2"/>
  <c r="JA375" i="2"/>
  <c r="II375" i="2"/>
  <c r="IY375" i="2"/>
  <c r="JE375" i="2"/>
  <c r="IH375" i="2"/>
  <c r="IJ375" i="2"/>
  <c r="IE375" i="2"/>
  <c r="IA375" i="2"/>
  <c r="JH375" i="2"/>
  <c r="G67" i="3" s="1"/>
  <c r="BI61" i="8"/>
  <c r="BA61" i="8"/>
  <c r="BG61" i="8"/>
  <c r="BB61" i="8"/>
  <c r="BH61" i="8"/>
  <c r="BJ61" i="8"/>
  <c r="BE61" i="8"/>
  <c r="BF61" i="8"/>
  <c r="BD61" i="8"/>
  <c r="BC61" i="8"/>
  <c r="IV378" i="2"/>
  <c r="IT378" i="2"/>
  <c r="IX378" i="2"/>
  <c r="IN378" i="2"/>
  <c r="IB378" i="2"/>
  <c r="JD378" i="2"/>
  <c r="IE378" i="2"/>
  <c r="IS378" i="2"/>
  <c r="IJ378" i="2"/>
  <c r="IL378" i="2"/>
  <c r="IH378" i="2"/>
  <c r="JC378" i="2"/>
  <c r="JB378" i="2"/>
  <c r="IA378" i="2"/>
  <c r="JE378" i="2"/>
  <c r="IY378" i="2"/>
  <c r="JA378" i="2"/>
  <c r="IZ378" i="2"/>
  <c r="ID378" i="2"/>
  <c r="IF378" i="2"/>
  <c r="IK378" i="2"/>
  <c r="II378" i="2"/>
  <c r="IM378" i="2"/>
  <c r="IU378" i="2"/>
  <c r="IP378" i="2"/>
  <c r="IC378" i="2"/>
  <c r="IG378" i="2"/>
  <c r="IQ378" i="2"/>
  <c r="HZ378" i="2"/>
  <c r="IO378" i="2"/>
  <c r="IR378" i="2"/>
  <c r="IW378" i="2"/>
  <c r="JH378" i="2"/>
  <c r="G146" i="3" s="1"/>
  <c r="AX76" i="8"/>
  <c r="JI376" i="2"/>
  <c r="JJ376" i="2"/>
  <c r="JL376" i="2"/>
  <c r="JK376" i="2"/>
  <c r="JL347" i="2"/>
  <c r="JI347" i="2"/>
  <c r="JK347" i="2"/>
  <c r="JJ347" i="2"/>
  <c r="AX47" i="8"/>
  <c r="BI101" i="8"/>
  <c r="BH101" i="8"/>
  <c r="BJ101" i="8"/>
  <c r="BA101" i="8"/>
  <c r="BG101" i="8"/>
  <c r="BJ60" i="8"/>
  <c r="BH60" i="8"/>
  <c r="BB60" i="8"/>
  <c r="BE60" i="8"/>
  <c r="BC60" i="8"/>
  <c r="BA60" i="8"/>
  <c r="BG60" i="8"/>
  <c r="BI60" i="8"/>
  <c r="BD60" i="8"/>
  <c r="BF60" i="8"/>
  <c r="JK359" i="2"/>
  <c r="JI359" i="2"/>
  <c r="JL359" i="2"/>
  <c r="AX59" i="8"/>
  <c r="JJ359" i="2"/>
  <c r="BH46" i="8"/>
  <c r="BJ46" i="8"/>
  <c r="JJ349" i="2"/>
  <c r="JK349" i="2"/>
  <c r="JI349" i="2"/>
  <c r="AX49" i="8"/>
  <c r="JL349" i="2"/>
  <c r="JJ350" i="2"/>
  <c r="JI350" i="2"/>
  <c r="JL350" i="2"/>
  <c r="JK350" i="2"/>
  <c r="AX50" i="8"/>
  <c r="JM503" i="2"/>
  <c r="JM482" i="2"/>
  <c r="JM543" i="2"/>
  <c r="JM549" i="2"/>
  <c r="JM552" i="2"/>
  <c r="JM531" i="2"/>
  <c r="JM530" i="2"/>
  <c r="JM486" i="2"/>
  <c r="JM535" i="2"/>
  <c r="JM545" i="2"/>
  <c r="JM485" i="2"/>
  <c r="JM502" i="2"/>
  <c r="JM528" i="2"/>
  <c r="JM544" i="2"/>
  <c r="JM478" i="2"/>
  <c r="JM476" i="2"/>
  <c r="JM534" i="2"/>
  <c r="JM475" i="2"/>
  <c r="JM511" i="2"/>
  <c r="JM480" i="2"/>
  <c r="JM536" i="2"/>
  <c r="JM489" i="2"/>
  <c r="JM501" i="2"/>
  <c r="JM525" i="2"/>
  <c r="JM470" i="2"/>
  <c r="JM500" i="2"/>
  <c r="JM460" i="2"/>
  <c r="JM509" i="2"/>
  <c r="JM548" i="2"/>
  <c r="JM529" i="2"/>
  <c r="JM468" i="2"/>
  <c r="JM494" i="2"/>
  <c r="JM522" i="2"/>
  <c r="JM517" i="2"/>
  <c r="JM541" i="2"/>
  <c r="JM515" i="2"/>
  <c r="JM526" i="2"/>
  <c r="JM512" i="2"/>
  <c r="JM533" i="2"/>
  <c r="JM510" i="2"/>
  <c r="JM518" i="2"/>
  <c r="JM471" i="2"/>
  <c r="JM516" i="2"/>
  <c r="JM474" i="2"/>
  <c r="JM469" i="2"/>
  <c r="JM483" i="2"/>
  <c r="JM521" i="2"/>
  <c r="JM490" i="2"/>
  <c r="JM551" i="2"/>
  <c r="JM547" i="2"/>
  <c r="JM487" i="2"/>
  <c r="JM467" i="2"/>
  <c r="JM513" i="2"/>
  <c r="JM472" i="2"/>
  <c r="JM457" i="2"/>
  <c r="JM514" i="2"/>
  <c r="JM481" i="2"/>
  <c r="JM458" i="2"/>
  <c r="JM488" i="2"/>
  <c r="JM523" i="2"/>
  <c r="JM491" i="2"/>
  <c r="JM546" i="2"/>
  <c r="JM538" i="2"/>
  <c r="JM508" i="2"/>
  <c r="JM532" i="2"/>
  <c r="JM504" i="2"/>
  <c r="JM519" i="2"/>
  <c r="JM461" i="2"/>
  <c r="JM550" i="2"/>
  <c r="JM507" i="2"/>
  <c r="JM492" i="2"/>
  <c r="JM499" i="2"/>
  <c r="JM520" i="2"/>
  <c r="JM554" i="2"/>
  <c r="JM537" i="2"/>
  <c r="JM493" i="2"/>
  <c r="JM524" i="2"/>
  <c r="JM555" i="2"/>
  <c r="JM506" i="2"/>
  <c r="JM497" i="2"/>
  <c r="JM465" i="2"/>
  <c r="JM464" i="2"/>
  <c r="JM459" i="2"/>
  <c r="JM527" i="2"/>
  <c r="JM496" i="2"/>
  <c r="JM463" i="2"/>
  <c r="JM495" i="2"/>
  <c r="JM466" i="2"/>
  <c r="JM462" i="2"/>
  <c r="JM498" i="2"/>
  <c r="JM540" i="2"/>
  <c r="JM505" i="2"/>
  <c r="JM479" i="2"/>
  <c r="JM553" i="2"/>
  <c r="JM473" i="2"/>
  <c r="JM477" i="2"/>
  <c r="JM542" i="2"/>
  <c r="JM484" i="2"/>
  <c r="JM556" i="2"/>
  <c r="JM539" i="2"/>
  <c r="BD32" i="8"/>
  <c r="BG28" i="8"/>
  <c r="BI28" i="8"/>
  <c r="BE28" i="8"/>
  <c r="BD28" i="8"/>
  <c r="BB28" i="8"/>
  <c r="BJ28" i="8"/>
  <c r="BH28" i="8"/>
  <c r="BF28" i="8"/>
  <c r="BA28" i="8"/>
  <c r="BC28" i="8"/>
  <c r="IA374" i="2"/>
  <c r="JC374" i="2"/>
  <c r="IO374" i="2"/>
  <c r="JE374" i="2"/>
  <c r="II374" i="2"/>
  <c r="IZ374" i="2"/>
  <c r="IT374" i="2"/>
  <c r="IK374" i="2"/>
  <c r="JA374" i="2"/>
  <c r="IC374" i="2"/>
  <c r="IJ374" i="2"/>
  <c r="IL374" i="2"/>
  <c r="IM374" i="2"/>
  <c r="IB374" i="2"/>
  <c r="IR374" i="2"/>
  <c r="IU374" i="2"/>
  <c r="IW374" i="2"/>
  <c r="IS374" i="2"/>
  <c r="IX374" i="2"/>
  <c r="JD374" i="2"/>
  <c r="IQ374" i="2"/>
  <c r="IN374" i="2"/>
  <c r="JB374" i="2"/>
  <c r="IE374" i="2"/>
  <c r="HZ374" i="2"/>
  <c r="IP374" i="2"/>
  <c r="IY374" i="2"/>
  <c r="IV374" i="2"/>
  <c r="IF374" i="2"/>
  <c r="ID374" i="2"/>
  <c r="IH374" i="2"/>
  <c r="IG374" i="2"/>
  <c r="JH374" i="2"/>
  <c r="G161" i="3" s="1"/>
  <c r="JK318" i="2"/>
  <c r="JJ318" i="2"/>
  <c r="JI318" i="2"/>
  <c r="JL318" i="2"/>
  <c r="AX18" i="8"/>
  <c r="JK383" i="2"/>
  <c r="JL383" i="2"/>
  <c r="JJ383" i="2"/>
  <c r="JI383" i="2"/>
  <c r="AX83" i="8"/>
  <c r="JJ367" i="2"/>
  <c r="JI367" i="2"/>
  <c r="AX67" i="8"/>
  <c r="JK367" i="2"/>
  <c r="JL367" i="2"/>
  <c r="JJ331" i="2"/>
  <c r="JL331" i="2"/>
  <c r="AX31" i="8"/>
  <c r="JI331" i="2"/>
  <c r="JK331" i="2"/>
  <c r="JJ320" i="2"/>
  <c r="JK320" i="2"/>
  <c r="JI320" i="2"/>
  <c r="JL320" i="2"/>
  <c r="AX20" i="8"/>
  <c r="BJ38" i="8"/>
  <c r="BA38" i="8"/>
  <c r="BG38" i="8"/>
  <c r="BH38" i="8"/>
  <c r="BI38" i="8"/>
  <c r="BC38" i="8"/>
  <c r="BD38" i="8"/>
  <c r="BF38" i="8"/>
  <c r="BE38" i="8"/>
  <c r="BB38" i="8"/>
  <c r="JL395" i="2"/>
  <c r="JJ395" i="2"/>
  <c r="JK395" i="2"/>
  <c r="AX95" i="8"/>
  <c r="JI395" i="2"/>
  <c r="JK313" i="2"/>
  <c r="JI313" i="2"/>
  <c r="AX13" i="8"/>
  <c r="JJ313" i="2"/>
  <c r="JL313" i="2"/>
  <c r="JQ495" i="2"/>
  <c r="JQ528" i="2"/>
  <c r="JQ492" i="2"/>
  <c r="JQ497" i="2"/>
  <c r="JQ552" i="2"/>
  <c r="JQ553" i="2"/>
  <c r="JQ537" i="2"/>
  <c r="JQ523" i="2"/>
  <c r="JQ457" i="2"/>
  <c r="JQ509" i="2"/>
  <c r="JQ486" i="2"/>
  <c r="JQ478" i="2"/>
  <c r="JQ539" i="2"/>
  <c r="JQ547" i="2"/>
  <c r="JQ475" i="2"/>
  <c r="JQ526" i="2"/>
  <c r="JQ511" i="2"/>
  <c r="JQ462" i="2"/>
  <c r="JQ494" i="2"/>
  <c r="JQ512" i="2"/>
  <c r="JQ532" i="2"/>
  <c r="JQ505" i="2"/>
  <c r="JQ502" i="2"/>
  <c r="JQ529" i="2"/>
  <c r="JQ534" i="2"/>
  <c r="JQ533" i="2"/>
  <c r="JQ500" i="2"/>
  <c r="JQ499" i="2"/>
  <c r="JQ544" i="2"/>
  <c r="JQ551" i="2"/>
  <c r="JQ520" i="2"/>
  <c r="JQ464" i="2"/>
  <c r="JQ525" i="2"/>
  <c r="JQ477" i="2"/>
  <c r="JQ521" i="2"/>
  <c r="JQ550" i="2"/>
  <c r="JQ498" i="2"/>
  <c r="JQ504" i="2"/>
  <c r="JQ474" i="2"/>
  <c r="JQ482" i="2"/>
  <c r="JQ476" i="2"/>
  <c r="JQ490" i="2"/>
  <c r="JQ555" i="2"/>
  <c r="JQ548" i="2"/>
  <c r="JQ546" i="2"/>
  <c r="JQ514" i="2"/>
  <c r="JQ479" i="2"/>
  <c r="JQ460" i="2"/>
  <c r="JQ516" i="2"/>
  <c r="JQ507" i="2"/>
  <c r="JQ471" i="2"/>
  <c r="JQ517" i="2"/>
  <c r="JQ493" i="2"/>
  <c r="JQ545" i="2"/>
  <c r="JQ549" i="2"/>
  <c r="JQ535" i="2"/>
  <c r="JQ541" i="2"/>
  <c r="JQ501" i="2"/>
  <c r="JQ506" i="2"/>
  <c r="JQ543" i="2"/>
  <c r="JQ472" i="2"/>
  <c r="JQ473" i="2"/>
  <c r="JQ467" i="2"/>
  <c r="JQ531" i="2"/>
  <c r="JQ522" i="2"/>
  <c r="JQ487" i="2"/>
  <c r="JQ508" i="2"/>
  <c r="JQ538" i="2"/>
  <c r="JQ554" i="2"/>
  <c r="JQ466" i="2"/>
  <c r="JQ524" i="2"/>
  <c r="JQ468" i="2"/>
  <c r="JQ480" i="2"/>
  <c r="JQ465" i="2"/>
  <c r="JQ542" i="2"/>
  <c r="JQ459" i="2"/>
  <c r="JQ515" i="2"/>
  <c r="JQ463" i="2"/>
  <c r="JQ540" i="2"/>
  <c r="JQ519" i="2"/>
  <c r="JQ485" i="2"/>
  <c r="JQ470" i="2"/>
  <c r="JQ483" i="2"/>
  <c r="JQ536" i="2"/>
  <c r="JQ530" i="2"/>
  <c r="JQ491" i="2"/>
  <c r="JQ503" i="2"/>
  <c r="JQ518" i="2"/>
  <c r="JQ488" i="2"/>
  <c r="JQ510" i="2"/>
  <c r="JQ489" i="2"/>
  <c r="JQ496" i="2"/>
  <c r="JQ481" i="2"/>
  <c r="JQ461" i="2"/>
  <c r="JQ556" i="2"/>
  <c r="JQ527" i="2"/>
  <c r="JQ458" i="2"/>
  <c r="JQ484" i="2"/>
  <c r="JQ513" i="2"/>
  <c r="JQ469" i="2"/>
  <c r="BD58" i="8"/>
  <c r="BE58" i="8"/>
  <c r="BA58" i="8"/>
  <c r="BI58" i="8"/>
  <c r="BH58" i="8"/>
  <c r="BB58" i="8"/>
  <c r="BF58" i="8"/>
  <c r="BC58" i="8"/>
  <c r="BJ58" i="8"/>
  <c r="BG58" i="8"/>
  <c r="JK394" i="2"/>
  <c r="JL394" i="2"/>
  <c r="AX94" i="8"/>
  <c r="JI394" i="2"/>
  <c r="JJ394" i="2"/>
  <c r="JL389" i="2"/>
  <c r="JJ389" i="2"/>
  <c r="JI389" i="2"/>
  <c r="AX89" i="8"/>
  <c r="JK389" i="2"/>
  <c r="JK388" i="2"/>
  <c r="JI388" i="2"/>
  <c r="JL388" i="2"/>
  <c r="JJ388" i="2"/>
  <c r="AX88" i="8"/>
  <c r="JI326" i="2"/>
  <c r="JL326" i="2"/>
  <c r="JK326" i="2"/>
  <c r="JJ326" i="2"/>
  <c r="AX26" i="8"/>
  <c r="JI377" i="2"/>
  <c r="JL377" i="2"/>
  <c r="JJ377" i="2"/>
  <c r="AX77" i="8"/>
  <c r="JK377" i="2"/>
  <c r="BI62" i="8"/>
  <c r="BH62" i="8"/>
  <c r="BD62" i="8"/>
  <c r="BJ62" i="8"/>
  <c r="BB62" i="8"/>
  <c r="BA62" i="8"/>
  <c r="BC62" i="8"/>
  <c r="BG62" i="8"/>
  <c r="BE62" i="8"/>
  <c r="BF62" i="8"/>
  <c r="JI379" i="2"/>
  <c r="AX79" i="8"/>
  <c r="JJ379" i="2"/>
  <c r="JK379" i="2"/>
  <c r="JL379" i="2"/>
  <c r="AX10" i="8"/>
  <c r="JI310" i="2"/>
  <c r="JK310" i="2"/>
  <c r="JL310" i="2"/>
  <c r="JJ310" i="2"/>
  <c r="JJ354" i="2"/>
  <c r="JK354" i="2"/>
  <c r="JI354" i="2"/>
  <c r="AX54" i="8"/>
  <c r="JL354" i="2"/>
  <c r="BC103" i="8"/>
  <c r="BA103" i="8"/>
  <c r="BH103" i="8"/>
  <c r="BF103" i="8"/>
  <c r="BJ103" i="8"/>
  <c r="BD103" i="8"/>
  <c r="BB103" i="8"/>
  <c r="BC19" i="8"/>
  <c r="BD19" i="8"/>
  <c r="BB19" i="8"/>
  <c r="BE19" i="8"/>
  <c r="BH19" i="8"/>
  <c r="BJ19" i="8"/>
  <c r="BI19" i="8"/>
  <c r="BF19" i="8"/>
  <c r="BG19" i="8"/>
  <c r="BA19" i="8"/>
  <c r="HZ333" i="2"/>
  <c r="IQ333" i="2"/>
  <c r="IC333" i="2"/>
  <c r="JE333" i="2"/>
  <c r="JB333" i="2"/>
  <c r="IJ333" i="2"/>
  <c r="IE333" i="2"/>
  <c r="IM333" i="2"/>
  <c r="IW333" i="2"/>
  <c r="IV333" i="2"/>
  <c r="IG333" i="2"/>
  <c r="IY333" i="2"/>
  <c r="IZ333" i="2"/>
  <c r="IP333" i="2"/>
  <c r="IF333" i="2"/>
  <c r="JA333" i="2"/>
  <c r="IT333" i="2"/>
  <c r="IH333" i="2"/>
  <c r="IL333" i="2"/>
  <c r="II333" i="2"/>
  <c r="IK333" i="2"/>
  <c r="IR333" i="2"/>
  <c r="IA333" i="2"/>
  <c r="ID333" i="2"/>
  <c r="IU333" i="2"/>
  <c r="IS333" i="2"/>
  <c r="JH333" i="2"/>
  <c r="G139" i="3" s="1"/>
  <c r="IB333" i="2"/>
  <c r="IN333" i="2"/>
  <c r="JD333" i="2"/>
  <c r="IO333" i="2"/>
  <c r="JC333" i="2"/>
  <c r="IX333" i="2"/>
  <c r="BJ82" i="8"/>
  <c r="BB82" i="8"/>
  <c r="BC82" i="8"/>
  <c r="BD82" i="8"/>
  <c r="BH82" i="8"/>
  <c r="BI82" i="8"/>
  <c r="BE82" i="8"/>
  <c r="BG82" i="8"/>
  <c r="BA82" i="8"/>
  <c r="BF82" i="8"/>
  <c r="JL342" i="2"/>
  <c r="AX42" i="8"/>
  <c r="JK342" i="2"/>
  <c r="JJ342" i="2"/>
  <c r="JI342" i="2"/>
  <c r="JL308" i="2"/>
  <c r="JK308" i="2"/>
  <c r="JI308" i="2"/>
  <c r="AX8" i="8"/>
  <c r="JJ370" i="2"/>
  <c r="JK370" i="2"/>
  <c r="JI370" i="2"/>
  <c r="JL370" i="2"/>
  <c r="AX70" i="8"/>
  <c r="BI32" i="8" l="1"/>
  <c r="BF101" i="8"/>
  <c r="BE101" i="8"/>
  <c r="JJ327" i="2"/>
  <c r="JI357" i="2"/>
  <c r="BH85" i="8"/>
  <c r="BB85" i="8"/>
  <c r="BG103" i="8"/>
  <c r="BI103" i="8"/>
  <c r="BC101" i="8"/>
  <c r="BD101" i="8"/>
  <c r="JI327" i="2"/>
  <c r="JL327" i="2"/>
  <c r="BA85" i="8"/>
  <c r="BC85" i="8"/>
  <c r="G71" i="3"/>
  <c r="G116" i="3"/>
  <c r="G83" i="3"/>
  <c r="G88" i="3"/>
  <c r="G68" i="3"/>
  <c r="IT407" i="2"/>
  <c r="G35" i="3" s="1"/>
  <c r="AF20" i="7" s="1"/>
  <c r="BA46" i="8"/>
  <c r="BB46" i="8"/>
  <c r="BA80" i="8"/>
  <c r="BJ80" i="8"/>
  <c r="BD80" i="8"/>
  <c r="BD46" i="8"/>
  <c r="BF46" i="8"/>
  <c r="BI46" i="8"/>
  <c r="BH80" i="8"/>
  <c r="BE80" i="8"/>
  <c r="BE46" i="8"/>
  <c r="BG46" i="8"/>
  <c r="BB80" i="8"/>
  <c r="BE32" i="8"/>
  <c r="BJ32" i="8"/>
  <c r="BG32" i="8"/>
  <c r="BA32" i="8"/>
  <c r="BC32" i="8"/>
  <c r="BF32" i="8"/>
  <c r="BB32" i="8"/>
  <c r="G81" i="3"/>
  <c r="G80" i="3"/>
  <c r="G82" i="3"/>
  <c r="G79" i="3"/>
  <c r="G73" i="3"/>
  <c r="G69" i="3"/>
  <c r="G70" i="3"/>
  <c r="G66" i="3"/>
  <c r="G77" i="3"/>
  <c r="G78" i="3"/>
  <c r="G76" i="3"/>
  <c r="G74" i="3"/>
  <c r="G75" i="3"/>
  <c r="G72" i="3"/>
  <c r="BF73" i="8"/>
  <c r="BG73" i="8"/>
  <c r="JK391" i="2"/>
  <c r="IM405" i="2"/>
  <c r="JE407" i="2"/>
  <c r="J36" i="3" s="1"/>
  <c r="JI391" i="2"/>
  <c r="BA73" i="8"/>
  <c r="JL391" i="2"/>
  <c r="BB73" i="8"/>
  <c r="BD73" i="8"/>
  <c r="BE73" i="8"/>
  <c r="IF407" i="2"/>
  <c r="I33" i="3" s="1"/>
  <c r="JJ391" i="2"/>
  <c r="BC73" i="8"/>
  <c r="BJ73" i="8"/>
  <c r="IY408" i="2"/>
  <c r="BH73" i="8"/>
  <c r="IY409" i="2"/>
  <c r="IF406" i="2"/>
  <c r="IX407" i="2"/>
  <c r="C36" i="3" s="1"/>
  <c r="AB21" i="7" s="1"/>
  <c r="IO409" i="2"/>
  <c r="IG409" i="2"/>
  <c r="IE406" i="2"/>
  <c r="JD405" i="2"/>
  <c r="IS407" i="2"/>
  <c r="F35" i="3" s="1"/>
  <c r="AE20" i="7" s="1"/>
  <c r="IR405" i="2"/>
  <c r="IH405" i="2"/>
  <c r="IP406" i="2"/>
  <c r="IV408" i="2"/>
  <c r="IJ407" i="2"/>
  <c r="E34" i="3" s="1"/>
  <c r="AD19" i="7" s="1"/>
  <c r="IQ405" i="2"/>
  <c r="IU407" i="2"/>
  <c r="H35" i="3" s="1"/>
  <c r="AG20" i="7" s="1"/>
  <c r="IK406" i="2"/>
  <c r="JB406" i="2"/>
  <c r="IY406" i="2"/>
  <c r="AX29" i="8"/>
  <c r="JJ329" i="2"/>
  <c r="JL329" i="2"/>
  <c r="JK329" i="2"/>
  <c r="JI329" i="2"/>
  <c r="IH408" i="2"/>
  <c r="IN405" i="2"/>
  <c r="IO406" i="2"/>
  <c r="IT408" i="2"/>
  <c r="IF409" i="2"/>
  <c r="IX405" i="2"/>
  <c r="IS405" i="2"/>
  <c r="IH407" i="2"/>
  <c r="BC105" i="8" s="1"/>
  <c r="IQ409" i="2"/>
  <c r="IH406" i="2"/>
  <c r="IS406" i="2"/>
  <c r="IS409" i="2"/>
  <c r="IT406" i="2"/>
  <c r="IQ406" i="2"/>
  <c r="IX406" i="2"/>
  <c r="IY405" i="2"/>
  <c r="IO405" i="2"/>
  <c r="IF405" i="2"/>
  <c r="IX409" i="2"/>
  <c r="IN408" i="2"/>
  <c r="IZ409" i="2"/>
  <c r="IW406" i="2"/>
  <c r="HZ406" i="2"/>
  <c r="IH409" i="2"/>
  <c r="IS408" i="2"/>
  <c r="IT409" i="2"/>
  <c r="IQ408" i="2"/>
  <c r="IF408" i="2"/>
  <c r="JC407" i="2"/>
  <c r="H36" i="3" s="1"/>
  <c r="AG21" i="7" s="1"/>
  <c r="ID405" i="2"/>
  <c r="JA406" i="2"/>
  <c r="IT405" i="2"/>
  <c r="IO408" i="2"/>
  <c r="IB408" i="2"/>
  <c r="II405" i="2"/>
  <c r="IQ407" i="2"/>
  <c r="D35" i="3" s="1"/>
  <c r="AC20" i="7" s="1"/>
  <c r="IY407" i="2"/>
  <c r="D36" i="3" s="1"/>
  <c r="AC21" i="7" s="1"/>
  <c r="IO407" i="2"/>
  <c r="J34" i="3" s="1"/>
  <c r="IA408" i="2"/>
  <c r="IL405" i="2"/>
  <c r="IC408" i="2"/>
  <c r="IN406" i="2"/>
  <c r="IX408" i="2"/>
  <c r="IN409" i="2"/>
  <c r="IN407" i="2"/>
  <c r="I34" i="3" s="1"/>
  <c r="AH19" i="7" s="1"/>
  <c r="BE6" i="8"/>
  <c r="BD6" i="8"/>
  <c r="BA6" i="8"/>
  <c r="BG6" i="8"/>
  <c r="BC6" i="8"/>
  <c r="BF6" i="8"/>
  <c r="BB6" i="8"/>
  <c r="BI6" i="8"/>
  <c r="BJ6" i="8"/>
  <c r="BH6" i="8"/>
  <c r="BI9" i="8"/>
  <c r="BA9" i="8"/>
  <c r="BJ9" i="8"/>
  <c r="BB9" i="8"/>
  <c r="BD9" i="8"/>
  <c r="BF9" i="8"/>
  <c r="BH9" i="8"/>
  <c r="BG9" i="8"/>
  <c r="BE9" i="8"/>
  <c r="BC9" i="8"/>
  <c r="BH92" i="8"/>
  <c r="BJ92" i="8"/>
  <c r="BB92" i="8"/>
  <c r="BC92" i="8"/>
  <c r="BE92" i="8"/>
  <c r="BA92" i="8"/>
  <c r="BF92" i="8"/>
  <c r="BD92" i="8"/>
  <c r="BG92" i="8"/>
  <c r="BI92" i="8"/>
  <c r="JJ337" i="2"/>
  <c r="JI337" i="2"/>
  <c r="JK337" i="2"/>
  <c r="AX37" i="8"/>
  <c r="JL337" i="2"/>
  <c r="JL352" i="2"/>
  <c r="JJ352" i="2"/>
  <c r="AX52" i="8"/>
  <c r="JI352" i="2"/>
  <c r="JK352" i="2"/>
  <c r="JJ335" i="2"/>
  <c r="AX35" i="8"/>
  <c r="JL335" i="2"/>
  <c r="JI335" i="2"/>
  <c r="JK335" i="2"/>
  <c r="BI102" i="8"/>
  <c r="BA102" i="8"/>
  <c r="BG102" i="8"/>
  <c r="BH102" i="8"/>
  <c r="BB102" i="8"/>
  <c r="BD102" i="8"/>
  <c r="BC102" i="8"/>
  <c r="BJ102" i="8"/>
  <c r="BF102" i="8"/>
  <c r="BE102" i="8"/>
  <c r="JL341" i="2"/>
  <c r="AX41" i="8"/>
  <c r="JJ341" i="2"/>
  <c r="JK341" i="2"/>
  <c r="JI341" i="2"/>
  <c r="JI333" i="2"/>
  <c r="JK333" i="2"/>
  <c r="JL333" i="2"/>
  <c r="JJ333" i="2"/>
  <c r="AX33" i="8"/>
  <c r="BJ54" i="8"/>
  <c r="BE54" i="8"/>
  <c r="BB54" i="8"/>
  <c r="BH54" i="8"/>
  <c r="BF54" i="8"/>
  <c r="BD54" i="8"/>
  <c r="BA54" i="8"/>
  <c r="BI54" i="8"/>
  <c r="BC54" i="8"/>
  <c r="BG54" i="8"/>
  <c r="BD10" i="8"/>
  <c r="BA10" i="8"/>
  <c r="BJ10" i="8"/>
  <c r="BI10" i="8"/>
  <c r="BH10" i="8"/>
  <c r="BG10" i="8"/>
  <c r="BF10" i="8"/>
  <c r="BC10" i="8"/>
  <c r="BE10" i="8"/>
  <c r="BB10" i="8"/>
  <c r="BA79" i="8"/>
  <c r="BF79" i="8"/>
  <c r="BE79" i="8"/>
  <c r="BC79" i="8"/>
  <c r="BJ79" i="8"/>
  <c r="BG79" i="8"/>
  <c r="BD79" i="8"/>
  <c r="BI79" i="8"/>
  <c r="BB79" i="8"/>
  <c r="BH79" i="8"/>
  <c r="BB94" i="8"/>
  <c r="BJ94" i="8"/>
  <c r="BD94" i="8"/>
  <c r="BA94" i="8"/>
  <c r="BG94" i="8"/>
  <c r="BI94" i="8"/>
  <c r="BE94" i="8"/>
  <c r="BH94" i="8"/>
  <c r="BF94" i="8"/>
  <c r="BC94" i="8"/>
  <c r="BF31" i="8"/>
  <c r="BE31" i="8"/>
  <c r="BI31" i="8"/>
  <c r="BA31" i="8"/>
  <c r="BB31" i="8"/>
  <c r="BG31" i="8"/>
  <c r="BC31" i="8"/>
  <c r="BD31" i="8"/>
  <c r="BH31" i="8"/>
  <c r="BJ31" i="8"/>
  <c r="BH83" i="8"/>
  <c r="BJ83" i="8"/>
  <c r="BG83" i="8"/>
  <c r="BB83" i="8"/>
  <c r="BA83" i="8"/>
  <c r="BF83" i="8"/>
  <c r="BC83" i="8"/>
  <c r="BI83" i="8"/>
  <c r="BE83" i="8"/>
  <c r="BD83" i="8"/>
  <c r="ID406" i="2"/>
  <c r="IR407" i="2"/>
  <c r="E35" i="3" s="1"/>
  <c r="AD20" i="7" s="1"/>
  <c r="IA407" i="2"/>
  <c r="JD407" i="2"/>
  <c r="I36" i="3" s="1"/>
  <c r="AH21" i="7" s="1"/>
  <c r="JD409" i="2"/>
  <c r="IE408" i="2"/>
  <c r="IC405" i="2"/>
  <c r="IP409" i="2"/>
  <c r="JE406" i="2"/>
  <c r="JE409" i="2"/>
  <c r="JR542" i="2"/>
  <c r="JS542" i="2" s="1"/>
  <c r="JR479" i="2"/>
  <c r="JS479" i="2" s="1"/>
  <c r="JR462" i="2"/>
  <c r="JS462" i="2" s="1"/>
  <c r="JR496" i="2"/>
  <c r="JS496" i="2" s="1"/>
  <c r="JR465" i="2"/>
  <c r="JS465" i="2" s="1"/>
  <c r="JR524" i="2"/>
  <c r="JS524" i="2" s="1"/>
  <c r="JR520" i="2"/>
  <c r="JS520" i="2" s="1"/>
  <c r="JR550" i="2"/>
  <c r="JS550" i="2" s="1"/>
  <c r="JR532" i="2"/>
  <c r="JS532" i="2" s="1"/>
  <c r="JR491" i="2"/>
  <c r="JS491" i="2" s="1"/>
  <c r="JR481" i="2"/>
  <c r="JS481" i="2" s="1"/>
  <c r="JR513" i="2"/>
  <c r="JS513" i="2" s="1"/>
  <c r="JR551" i="2"/>
  <c r="JS551" i="2" s="1"/>
  <c r="JR469" i="2"/>
  <c r="JS469" i="2" s="1"/>
  <c r="JR518" i="2"/>
  <c r="JS518" i="2" s="1"/>
  <c r="JR526" i="2"/>
  <c r="JS526" i="2" s="1"/>
  <c r="JR522" i="2"/>
  <c r="JS522" i="2" s="1"/>
  <c r="JR548" i="2"/>
  <c r="JS548" i="2" s="1"/>
  <c r="JR470" i="2"/>
  <c r="JS470" i="2" s="1"/>
  <c r="JR536" i="2"/>
  <c r="JS536" i="2" s="1"/>
  <c r="JR534" i="2"/>
  <c r="JS534" i="2" s="1"/>
  <c r="JR528" i="2"/>
  <c r="JS528" i="2" s="1"/>
  <c r="JR535" i="2"/>
  <c r="JS535" i="2" s="1"/>
  <c r="JR552" i="2"/>
  <c r="JS552" i="2" s="1"/>
  <c r="JR503" i="2"/>
  <c r="JS503" i="2" s="1"/>
  <c r="BF47" i="8"/>
  <c r="BI47" i="8"/>
  <c r="BB47" i="8"/>
  <c r="BE47" i="8"/>
  <c r="BG47" i="8"/>
  <c r="BJ47" i="8"/>
  <c r="BH47" i="8"/>
  <c r="BD47" i="8"/>
  <c r="BC47" i="8"/>
  <c r="BA47" i="8"/>
  <c r="BC27" i="8"/>
  <c r="BE27" i="8"/>
  <c r="BD27" i="8"/>
  <c r="BA27" i="8"/>
  <c r="BB27" i="8"/>
  <c r="BI27" i="8"/>
  <c r="BF27" i="8"/>
  <c r="BJ27" i="8"/>
  <c r="BH27" i="8"/>
  <c r="BG27" i="8"/>
  <c r="IJ409" i="2"/>
  <c r="JB407" i="2"/>
  <c r="G36" i="3" s="1"/>
  <c r="AF21" i="7" s="1"/>
  <c r="IK407" i="2"/>
  <c r="F34" i="3" s="1"/>
  <c r="AE19" i="7" s="1"/>
  <c r="JA405" i="2"/>
  <c r="JA409" i="2"/>
  <c r="IM406" i="2"/>
  <c r="IV406" i="2"/>
  <c r="IL409" i="2"/>
  <c r="IU408" i="2"/>
  <c r="IU405" i="2"/>
  <c r="BG84" i="8"/>
  <c r="BE84" i="8"/>
  <c r="BD84" i="8"/>
  <c r="BA84" i="8"/>
  <c r="BF84" i="8"/>
  <c r="BJ84" i="8"/>
  <c r="BC84" i="8"/>
  <c r="BI84" i="8"/>
  <c r="BB84" i="8"/>
  <c r="BH84" i="8"/>
  <c r="HZ408" i="2"/>
  <c r="BJ4" i="8"/>
  <c r="BH4" i="8"/>
  <c r="BB4" i="8"/>
  <c r="BG4" i="8"/>
  <c r="BI4" i="8"/>
  <c r="BE4" i="8"/>
  <c r="BD4" i="8"/>
  <c r="BF4" i="8"/>
  <c r="BC4" i="8"/>
  <c r="BA4" i="8"/>
  <c r="IB405" i="2"/>
  <c r="IB409" i="2"/>
  <c r="II406" i="2"/>
  <c r="IZ405" i="2"/>
  <c r="IW408" i="2"/>
  <c r="JC406" i="2"/>
  <c r="JC409" i="2"/>
  <c r="IG406" i="2"/>
  <c r="BD65" i="8"/>
  <c r="BE65" i="8"/>
  <c r="BB65" i="8"/>
  <c r="BA65" i="8"/>
  <c r="BI65" i="8"/>
  <c r="BG65" i="8"/>
  <c r="BH65" i="8"/>
  <c r="BJ65" i="8"/>
  <c r="BC65" i="8"/>
  <c r="BF65" i="8"/>
  <c r="BJ48" i="8"/>
  <c r="BD48" i="8"/>
  <c r="BF48" i="8"/>
  <c r="BE48" i="8"/>
  <c r="BC48" i="8"/>
  <c r="BH48" i="8"/>
  <c r="BI48" i="8"/>
  <c r="BA48" i="8"/>
  <c r="BG48" i="8"/>
  <c r="BB48" i="8"/>
  <c r="BF55" i="8"/>
  <c r="BE55" i="8"/>
  <c r="BB55" i="8"/>
  <c r="BH55" i="8"/>
  <c r="BC55" i="8"/>
  <c r="BJ55" i="8"/>
  <c r="BI55" i="8"/>
  <c r="BA55" i="8"/>
  <c r="BG55" i="8"/>
  <c r="BD55" i="8"/>
  <c r="BI71" i="8"/>
  <c r="BJ71" i="8"/>
  <c r="BC71" i="8"/>
  <c r="BD71" i="8"/>
  <c r="BF71" i="8"/>
  <c r="BG71" i="8"/>
  <c r="BB71" i="8"/>
  <c r="BH71" i="8"/>
  <c r="BE71" i="8"/>
  <c r="BA71" i="8"/>
  <c r="JL356" i="2"/>
  <c r="JI356" i="2"/>
  <c r="JJ356" i="2"/>
  <c r="JK356" i="2"/>
  <c r="AX56" i="8"/>
  <c r="BE8" i="8"/>
  <c r="BG8" i="8"/>
  <c r="BD8" i="8"/>
  <c r="BH8" i="8"/>
  <c r="BC8" i="8"/>
  <c r="BB8" i="8"/>
  <c r="BA8" i="8"/>
  <c r="BI8" i="8"/>
  <c r="BJ8" i="8"/>
  <c r="BF8" i="8"/>
  <c r="AH18" i="7"/>
  <c r="BJ77" i="8"/>
  <c r="BB77" i="8"/>
  <c r="BE77" i="8"/>
  <c r="BA77" i="8"/>
  <c r="BH77" i="8"/>
  <c r="BI77" i="8"/>
  <c r="BF77" i="8"/>
  <c r="BC77" i="8"/>
  <c r="BD77" i="8"/>
  <c r="BG77" i="8"/>
  <c r="BI26" i="8"/>
  <c r="BG26" i="8"/>
  <c r="BB26" i="8"/>
  <c r="BD26" i="8"/>
  <c r="BC26" i="8"/>
  <c r="BE26" i="8"/>
  <c r="BJ26" i="8"/>
  <c r="BF26" i="8"/>
  <c r="BA26" i="8"/>
  <c r="BH26" i="8"/>
  <c r="BG20" i="8"/>
  <c r="BH20" i="8"/>
  <c r="BB20" i="8"/>
  <c r="BA20" i="8"/>
  <c r="BE20" i="8"/>
  <c r="BC20" i="8"/>
  <c r="BI20" i="8"/>
  <c r="BD20" i="8"/>
  <c r="BF20" i="8"/>
  <c r="BJ20" i="8"/>
  <c r="BE67" i="8"/>
  <c r="BF67" i="8"/>
  <c r="BC67" i="8"/>
  <c r="BI67" i="8"/>
  <c r="BD67" i="8"/>
  <c r="BJ67" i="8"/>
  <c r="BA67" i="8"/>
  <c r="BB67" i="8"/>
  <c r="BG67" i="8"/>
  <c r="BH67" i="8"/>
  <c r="ID408" i="2"/>
  <c r="ID409" i="2"/>
  <c r="IR406" i="2"/>
  <c r="IA409" i="2"/>
  <c r="JD406" i="2"/>
  <c r="IE407" i="2"/>
  <c r="H33" i="3" s="1"/>
  <c r="IE405" i="2"/>
  <c r="IC406" i="2"/>
  <c r="IP408" i="2"/>
  <c r="JE408" i="2"/>
  <c r="BF18" i="8"/>
  <c r="BD18" i="8"/>
  <c r="BH18" i="8"/>
  <c r="BA18" i="8"/>
  <c r="BJ18" i="8"/>
  <c r="BG18" i="8"/>
  <c r="BB18" i="8"/>
  <c r="BI18" i="8"/>
  <c r="BC18" i="8"/>
  <c r="BE18" i="8"/>
  <c r="JR539" i="2"/>
  <c r="JS539" i="2" s="1"/>
  <c r="JR477" i="2"/>
  <c r="JS477" i="2" s="1"/>
  <c r="JR505" i="2"/>
  <c r="JS505" i="2" s="1"/>
  <c r="JR466" i="2"/>
  <c r="JS466" i="2" s="1"/>
  <c r="JR527" i="2"/>
  <c r="JS527" i="2" s="1"/>
  <c r="JR497" i="2"/>
  <c r="JS497" i="2" s="1"/>
  <c r="JR493" i="2"/>
  <c r="JS493" i="2" s="1"/>
  <c r="JR499" i="2"/>
  <c r="JS499" i="2" s="1"/>
  <c r="JR461" i="2"/>
  <c r="JS461" i="2" s="1"/>
  <c r="JR508" i="2"/>
  <c r="JS508" i="2" s="1"/>
  <c r="JR523" i="2"/>
  <c r="JS523" i="2" s="1"/>
  <c r="JR514" i="2"/>
  <c r="JS514" i="2" s="1"/>
  <c r="JR467" i="2"/>
  <c r="JS467" i="2" s="1"/>
  <c r="JR490" i="2"/>
  <c r="JS490" i="2" s="1"/>
  <c r="JR474" i="2"/>
  <c r="JS474" i="2" s="1"/>
  <c r="JR510" i="2"/>
  <c r="JS510" i="2" s="1"/>
  <c r="JR515" i="2"/>
  <c r="JS515" i="2" s="1"/>
  <c r="JR494" i="2"/>
  <c r="JS494" i="2" s="1"/>
  <c r="JR509" i="2"/>
  <c r="JS509" i="2" s="1"/>
  <c r="JR525" i="2"/>
  <c r="JS525" i="2" s="1"/>
  <c r="JR480" i="2"/>
  <c r="JS480" i="2" s="1"/>
  <c r="JR476" i="2"/>
  <c r="JS476" i="2" s="1"/>
  <c r="JR502" i="2"/>
  <c r="JS502" i="2" s="1"/>
  <c r="JR486" i="2"/>
  <c r="JS486" i="2" s="1"/>
  <c r="JR549" i="2"/>
  <c r="JS549" i="2" s="1"/>
  <c r="BH50" i="8"/>
  <c r="BJ50" i="8"/>
  <c r="BD50" i="8"/>
  <c r="BB50" i="8"/>
  <c r="BC50" i="8"/>
  <c r="BF50" i="8"/>
  <c r="BG50" i="8"/>
  <c r="BA50" i="8"/>
  <c r="BE50" i="8"/>
  <c r="BI50" i="8"/>
  <c r="BE76" i="8"/>
  <c r="BH76" i="8"/>
  <c r="BD76" i="8"/>
  <c r="BB76" i="8"/>
  <c r="BA76" i="8"/>
  <c r="BI76" i="8"/>
  <c r="BG76" i="8"/>
  <c r="BC76" i="8"/>
  <c r="BF76" i="8"/>
  <c r="BJ76" i="8"/>
  <c r="JJ375" i="2"/>
  <c r="AX75" i="8"/>
  <c r="JL375" i="2"/>
  <c r="JK375" i="2"/>
  <c r="JI375" i="2"/>
  <c r="IJ405" i="2"/>
  <c r="IJ406" i="2"/>
  <c r="JB405" i="2"/>
  <c r="IK408" i="2"/>
  <c r="JA407" i="2"/>
  <c r="F36" i="3" s="1"/>
  <c r="AE21" i="7" s="1"/>
  <c r="IM407" i="2"/>
  <c r="H34" i="3" s="1"/>
  <c r="AG19" i="7" s="1"/>
  <c r="IM409" i="2"/>
  <c r="IV409" i="2"/>
  <c r="IL408" i="2"/>
  <c r="IU406" i="2"/>
  <c r="BA5" i="8"/>
  <c r="BJ5" i="8"/>
  <c r="BF5" i="8"/>
  <c r="BD5" i="8"/>
  <c r="BC5" i="8"/>
  <c r="BH5" i="8"/>
  <c r="BG5" i="8"/>
  <c r="BE5" i="8"/>
  <c r="BB5" i="8"/>
  <c r="BI5" i="8"/>
  <c r="HZ407" i="2"/>
  <c r="HZ405" i="2"/>
  <c r="IB407" i="2"/>
  <c r="E33" i="3" s="1"/>
  <c r="II407" i="2"/>
  <c r="II409" i="2"/>
  <c r="IZ408" i="2"/>
  <c r="IW405" i="2"/>
  <c r="JC405" i="2"/>
  <c r="IG407" i="2"/>
  <c r="J33" i="3" s="1"/>
  <c r="IG405" i="2"/>
  <c r="BA86" i="8"/>
  <c r="BE86" i="8"/>
  <c r="BJ86" i="8"/>
  <c r="BI86" i="8"/>
  <c r="BG86" i="8"/>
  <c r="BH86" i="8"/>
  <c r="BF86" i="8"/>
  <c r="BC86" i="8"/>
  <c r="BB86" i="8"/>
  <c r="BD86" i="8"/>
  <c r="JK323" i="2"/>
  <c r="JL323" i="2"/>
  <c r="JI323" i="2"/>
  <c r="JJ323" i="2"/>
  <c r="AX23" i="8"/>
  <c r="BF105" i="8"/>
  <c r="BG105" i="8"/>
  <c r="BD42" i="8"/>
  <c r="BI42" i="8"/>
  <c r="BG42" i="8"/>
  <c r="BA42" i="8"/>
  <c r="BC42" i="8"/>
  <c r="BE42" i="8"/>
  <c r="BF42" i="8"/>
  <c r="BH42" i="8"/>
  <c r="BB42" i="8"/>
  <c r="BJ42" i="8"/>
  <c r="BA88" i="8"/>
  <c r="BJ88" i="8"/>
  <c r="BI88" i="8"/>
  <c r="BF88" i="8"/>
  <c r="BG88" i="8"/>
  <c r="BD88" i="8"/>
  <c r="BC88" i="8"/>
  <c r="BB88" i="8"/>
  <c r="BE88" i="8"/>
  <c r="BH88" i="8"/>
  <c r="BD89" i="8"/>
  <c r="BI89" i="8"/>
  <c r="BH89" i="8"/>
  <c r="BE89" i="8"/>
  <c r="BJ89" i="8"/>
  <c r="BF89" i="8"/>
  <c r="BG89" i="8"/>
  <c r="BC89" i="8"/>
  <c r="BB89" i="8"/>
  <c r="BA89" i="8"/>
  <c r="ID407" i="2"/>
  <c r="G33" i="3" s="1"/>
  <c r="IR408" i="2"/>
  <c r="IR409" i="2"/>
  <c r="IA405" i="2"/>
  <c r="JD408" i="2"/>
  <c r="IE409" i="2"/>
  <c r="IC407" i="2"/>
  <c r="F33" i="3" s="1"/>
  <c r="IC409" i="2"/>
  <c r="IP407" i="2"/>
  <c r="JE405" i="2"/>
  <c r="JK374" i="2"/>
  <c r="AX74" i="8"/>
  <c r="JI374" i="2"/>
  <c r="JL374" i="2"/>
  <c r="JJ374" i="2"/>
  <c r="JR556" i="2"/>
  <c r="JS556" i="2" s="1"/>
  <c r="JR473" i="2"/>
  <c r="JS473" i="2" s="1"/>
  <c r="JR540" i="2"/>
  <c r="JS540" i="2" s="1"/>
  <c r="JR495" i="2"/>
  <c r="JS495" i="2" s="1"/>
  <c r="JR459" i="2"/>
  <c r="JS459" i="2" s="1"/>
  <c r="JR506" i="2"/>
  <c r="JS506" i="2" s="1"/>
  <c r="JR537" i="2"/>
  <c r="JS537" i="2" s="1"/>
  <c r="JR492" i="2"/>
  <c r="JS492" i="2" s="1"/>
  <c r="JR519" i="2"/>
  <c r="JS519" i="2" s="1"/>
  <c r="JR538" i="2"/>
  <c r="JS538" i="2" s="1"/>
  <c r="JR488" i="2"/>
  <c r="JS488" i="2" s="1"/>
  <c r="JR457" i="2"/>
  <c r="JR487" i="2"/>
  <c r="JS487" i="2" s="1"/>
  <c r="JR521" i="2"/>
  <c r="JS521" i="2" s="1"/>
  <c r="JR516" i="2"/>
  <c r="JS516" i="2" s="1"/>
  <c r="JR533" i="2"/>
  <c r="JS533" i="2" s="1"/>
  <c r="JR541" i="2"/>
  <c r="JS541" i="2" s="1"/>
  <c r="JR468" i="2"/>
  <c r="JS468" i="2" s="1"/>
  <c r="JR460" i="2"/>
  <c r="JS460" i="2" s="1"/>
  <c r="JR501" i="2"/>
  <c r="JS501" i="2" s="1"/>
  <c r="JR511" i="2"/>
  <c r="JS511" i="2" s="1"/>
  <c r="JR478" i="2"/>
  <c r="JS478" i="2" s="1"/>
  <c r="JR485" i="2"/>
  <c r="JS485" i="2" s="1"/>
  <c r="JR530" i="2"/>
  <c r="JS530" i="2" s="1"/>
  <c r="JR543" i="2"/>
  <c r="JS543" i="2" s="1"/>
  <c r="BJ59" i="8"/>
  <c r="BC59" i="8"/>
  <c r="BF59" i="8"/>
  <c r="BG59" i="8"/>
  <c r="BE59" i="8"/>
  <c r="BA59" i="8"/>
  <c r="BH59" i="8"/>
  <c r="BB59" i="8"/>
  <c r="BD59" i="8"/>
  <c r="BI59" i="8"/>
  <c r="JK378" i="2"/>
  <c r="JI378" i="2"/>
  <c r="JL378" i="2"/>
  <c r="AX78" i="8"/>
  <c r="JJ378" i="2"/>
  <c r="BI44" i="8"/>
  <c r="BH44" i="8"/>
  <c r="BG44" i="8"/>
  <c r="BD44" i="8"/>
  <c r="BA44" i="8"/>
  <c r="BF44" i="8"/>
  <c r="BC44" i="8"/>
  <c r="BJ44" i="8"/>
  <c r="BB44" i="8"/>
  <c r="BE44" i="8"/>
  <c r="IJ408" i="2"/>
  <c r="JB408" i="2"/>
  <c r="JB409" i="2"/>
  <c r="IK409" i="2"/>
  <c r="JA408" i="2"/>
  <c r="IM408" i="2"/>
  <c r="IV407" i="2"/>
  <c r="I35" i="3" s="1"/>
  <c r="AH20" i="7" s="1"/>
  <c r="IV405" i="2"/>
  <c r="IL407" i="2"/>
  <c r="G34" i="3" s="1"/>
  <c r="AF19" i="7" s="1"/>
  <c r="IU409" i="2"/>
  <c r="BI25" i="8"/>
  <c r="BJ25" i="8"/>
  <c r="BG25" i="8"/>
  <c r="BA25" i="8"/>
  <c r="BC25" i="8"/>
  <c r="BF25" i="8"/>
  <c r="BH25" i="8"/>
  <c r="BB25" i="8"/>
  <c r="BE25" i="8"/>
  <c r="BD25" i="8"/>
  <c r="JK381" i="2"/>
  <c r="JI381" i="2"/>
  <c r="JJ381" i="2"/>
  <c r="AX81" i="8"/>
  <c r="JL381" i="2"/>
  <c r="HZ409" i="2"/>
  <c r="IB406" i="2"/>
  <c r="II408" i="2"/>
  <c r="IZ407" i="2"/>
  <c r="E36" i="3" s="1"/>
  <c r="AD21" i="7" s="1"/>
  <c r="IZ406" i="2"/>
  <c r="IW409" i="2"/>
  <c r="JC408" i="2"/>
  <c r="IG408" i="2"/>
  <c r="BA12" i="8"/>
  <c r="BJ12" i="8"/>
  <c r="BF12" i="8"/>
  <c r="BE12" i="8"/>
  <c r="BH12" i="8"/>
  <c r="BB12" i="8"/>
  <c r="BD12" i="8"/>
  <c r="BI12" i="8"/>
  <c r="BG12" i="8"/>
  <c r="BC12" i="8"/>
  <c r="BA64" i="8"/>
  <c r="BI64" i="8"/>
  <c r="BJ64" i="8"/>
  <c r="BF64" i="8"/>
  <c r="BG64" i="8"/>
  <c r="BE64" i="8"/>
  <c r="BC64" i="8"/>
  <c r="BD64" i="8"/>
  <c r="BB64" i="8"/>
  <c r="BH64" i="8"/>
  <c r="BA99" i="8"/>
  <c r="BF99" i="8"/>
  <c r="BI99" i="8"/>
  <c r="BH99" i="8"/>
  <c r="BJ99" i="8"/>
  <c r="BE99" i="8"/>
  <c r="BB99" i="8"/>
  <c r="BD99" i="8"/>
  <c r="BC99" i="8"/>
  <c r="BG99" i="8"/>
  <c r="JI400" i="2"/>
  <c r="JL400" i="2"/>
  <c r="AX100" i="8"/>
  <c r="JJ400" i="2"/>
  <c r="JK400" i="2"/>
  <c r="BC70" i="8"/>
  <c r="BA70" i="8"/>
  <c r="BB70" i="8"/>
  <c r="BJ70" i="8"/>
  <c r="BI70" i="8"/>
  <c r="BF70" i="8"/>
  <c r="BD70" i="8"/>
  <c r="BH70" i="8"/>
  <c r="BE70" i="8"/>
  <c r="BG70" i="8"/>
  <c r="BC13" i="8"/>
  <c r="BB13" i="8"/>
  <c r="BF13" i="8"/>
  <c r="BD13" i="8"/>
  <c r="BH13" i="8"/>
  <c r="BJ13" i="8"/>
  <c r="BE13" i="8"/>
  <c r="BA13" i="8"/>
  <c r="BG13" i="8"/>
  <c r="BI13" i="8"/>
  <c r="BG95" i="8"/>
  <c r="BB95" i="8"/>
  <c r="BI95" i="8"/>
  <c r="BE95" i="8"/>
  <c r="BF95" i="8"/>
  <c r="BA95" i="8"/>
  <c r="BH95" i="8"/>
  <c r="BC95" i="8"/>
  <c r="BD95" i="8"/>
  <c r="BJ95" i="8"/>
  <c r="IA406" i="2"/>
  <c r="IP405" i="2"/>
  <c r="JR484" i="2"/>
  <c r="JS484" i="2" s="1"/>
  <c r="JR553" i="2"/>
  <c r="JS553" i="2" s="1"/>
  <c r="JR498" i="2"/>
  <c r="JS498" i="2" s="1"/>
  <c r="JR463" i="2"/>
  <c r="JS463" i="2" s="1"/>
  <c r="JR464" i="2"/>
  <c r="JS464" i="2" s="1"/>
  <c r="JR555" i="2"/>
  <c r="JS555" i="2" s="1"/>
  <c r="JR554" i="2"/>
  <c r="JS554" i="2" s="1"/>
  <c r="JR507" i="2"/>
  <c r="JS507" i="2" s="1"/>
  <c r="JR504" i="2"/>
  <c r="JS504" i="2" s="1"/>
  <c r="JR546" i="2"/>
  <c r="JS546" i="2" s="1"/>
  <c r="JR458" i="2"/>
  <c r="JS458" i="2" s="1"/>
  <c r="JR472" i="2"/>
  <c r="JS472" i="2" s="1"/>
  <c r="JR547" i="2"/>
  <c r="JS547" i="2" s="1"/>
  <c r="JR483" i="2"/>
  <c r="JS483" i="2" s="1"/>
  <c r="JR471" i="2"/>
  <c r="JS471" i="2" s="1"/>
  <c r="JR512" i="2"/>
  <c r="JS512" i="2" s="1"/>
  <c r="JR517" i="2"/>
  <c r="JS517" i="2" s="1"/>
  <c r="JR529" i="2"/>
  <c r="JS529" i="2" s="1"/>
  <c r="JR500" i="2"/>
  <c r="JS500" i="2" s="1"/>
  <c r="JR489" i="2"/>
  <c r="JS489" i="2" s="1"/>
  <c r="JR475" i="2"/>
  <c r="JS475" i="2" s="1"/>
  <c r="JR544" i="2"/>
  <c r="JS544" i="2" s="1"/>
  <c r="JR545" i="2"/>
  <c r="JS545" i="2" s="1"/>
  <c r="JR531" i="2"/>
  <c r="JS531" i="2" s="1"/>
  <c r="JR482" i="2"/>
  <c r="JS482" i="2" s="1"/>
  <c r="BI49" i="8"/>
  <c r="BJ49" i="8"/>
  <c r="BA49" i="8"/>
  <c r="BH49" i="8"/>
  <c r="BG49" i="8"/>
  <c r="BD49" i="8"/>
  <c r="BF49" i="8"/>
  <c r="BB49" i="8"/>
  <c r="BC49" i="8"/>
  <c r="BE49" i="8"/>
  <c r="BJ57" i="8"/>
  <c r="BF57" i="8"/>
  <c r="BB57" i="8"/>
  <c r="BI57" i="8"/>
  <c r="BA57" i="8"/>
  <c r="BC57" i="8"/>
  <c r="BE57" i="8"/>
  <c r="BH57" i="8"/>
  <c r="BG57" i="8"/>
  <c r="BD57" i="8"/>
  <c r="IK405" i="2"/>
  <c r="IL406" i="2"/>
  <c r="BA98" i="8"/>
  <c r="BJ98" i="8"/>
  <c r="BE98" i="8"/>
  <c r="BH98" i="8"/>
  <c r="BF98" i="8"/>
  <c r="BG98" i="8"/>
  <c r="BC98" i="8"/>
  <c r="BD98" i="8"/>
  <c r="BI98" i="8"/>
  <c r="BB98" i="8"/>
  <c r="BH93" i="8"/>
  <c r="BI93" i="8"/>
  <c r="BB93" i="8"/>
  <c r="BC93" i="8"/>
  <c r="BF93" i="8"/>
  <c r="BG93" i="8"/>
  <c r="BE93" i="8"/>
  <c r="BA93" i="8"/>
  <c r="BJ93" i="8"/>
  <c r="BD93" i="8"/>
  <c r="BA91" i="8"/>
  <c r="BG91" i="8"/>
  <c r="BD91" i="8"/>
  <c r="BC91" i="8"/>
  <c r="BI91" i="8"/>
  <c r="BH91" i="8"/>
  <c r="BE91" i="8"/>
  <c r="BJ91" i="8"/>
  <c r="BB91" i="8"/>
  <c r="BF91" i="8"/>
  <c r="IW407" i="2"/>
  <c r="J35" i="3" s="1"/>
  <c r="BI21" i="8"/>
  <c r="BF21" i="8"/>
  <c r="BD21" i="8"/>
  <c r="BG21" i="8"/>
  <c r="BE21" i="8"/>
  <c r="BC21" i="8"/>
  <c r="BH21" i="8"/>
  <c r="BB21" i="8"/>
  <c r="BJ21" i="8"/>
  <c r="BA21" i="8"/>
  <c r="BB45" i="8"/>
  <c r="BG45" i="8"/>
  <c r="BI45" i="8"/>
  <c r="BE45" i="8"/>
  <c r="BD45" i="8"/>
  <c r="BA45" i="8"/>
  <c r="BJ45" i="8"/>
  <c r="BC45" i="8"/>
  <c r="BH45" i="8"/>
  <c r="BF45" i="8"/>
  <c r="BD39" i="8"/>
  <c r="BB39" i="8"/>
  <c r="BJ39" i="8"/>
  <c r="BC39" i="8"/>
  <c r="BF39" i="8"/>
  <c r="BA39" i="8"/>
  <c r="BH39" i="8"/>
  <c r="BG39" i="8"/>
  <c r="BE39" i="8"/>
  <c r="BI39" i="8"/>
  <c r="JJ387" i="2"/>
  <c r="JK387" i="2"/>
  <c r="JI387" i="2"/>
  <c r="JL387" i="2"/>
  <c r="AX87" i="8"/>
  <c r="JJ314" i="2"/>
  <c r="JK314" i="2"/>
  <c r="JL314" i="2"/>
  <c r="AX14" i="8"/>
  <c r="JI314" i="2"/>
  <c r="G165" i="3" l="1"/>
  <c r="C34" i="3"/>
  <c r="AB19" i="7" s="1"/>
  <c r="C41" i="3"/>
  <c r="C40" i="3"/>
  <c r="G166" i="3"/>
  <c r="G167" i="3"/>
  <c r="C39" i="3"/>
  <c r="G168" i="3"/>
  <c r="C42" i="3"/>
  <c r="BH105" i="8"/>
  <c r="JL405" i="2"/>
  <c r="E42" i="3" s="1"/>
  <c r="V7" i="9" s="1"/>
  <c r="BA29" i="8"/>
  <c r="BH29" i="8"/>
  <c r="BE29" i="8"/>
  <c r="BJ29" i="8"/>
  <c r="BC29" i="8"/>
  <c r="BF29" i="8"/>
  <c r="BG29" i="8"/>
  <c r="BI29" i="8"/>
  <c r="BB29" i="8"/>
  <c r="BD29" i="8"/>
  <c r="JI405" i="2"/>
  <c r="E39" i="3" s="1"/>
  <c r="S7" i="9" s="1"/>
  <c r="JJ405" i="2"/>
  <c r="E40" i="3" s="1"/>
  <c r="T7" i="9" s="1"/>
  <c r="BC35" i="8"/>
  <c r="BH35" i="8"/>
  <c r="BA35" i="8"/>
  <c r="BB35" i="8"/>
  <c r="BI35" i="8"/>
  <c r="BG35" i="8"/>
  <c r="BF35" i="8"/>
  <c r="BJ35" i="8"/>
  <c r="BE35" i="8"/>
  <c r="BD35" i="8"/>
  <c r="BB52" i="8"/>
  <c r="BG52" i="8"/>
  <c r="BD52" i="8"/>
  <c r="BF52" i="8"/>
  <c r="BA52" i="8"/>
  <c r="BH52" i="8"/>
  <c r="BE52" i="8"/>
  <c r="BJ52" i="8"/>
  <c r="BC52" i="8"/>
  <c r="BI52" i="8"/>
  <c r="BI37" i="8"/>
  <c r="BF37" i="8"/>
  <c r="BB37" i="8"/>
  <c r="BH37" i="8"/>
  <c r="BA37" i="8"/>
  <c r="BJ37" i="8"/>
  <c r="BD37" i="8"/>
  <c r="BC37" i="8"/>
  <c r="BG37" i="8"/>
  <c r="BE37" i="8"/>
  <c r="JK405" i="2"/>
  <c r="E41" i="3" s="1"/>
  <c r="U7" i="9" s="1"/>
  <c r="BC41" i="8"/>
  <c r="BJ41" i="8"/>
  <c r="BB41" i="8"/>
  <c r="BD41" i="8"/>
  <c r="BI41" i="8"/>
  <c r="BA41" i="8"/>
  <c r="BH41" i="8"/>
  <c r="BE41" i="8"/>
  <c r="BG41" i="8"/>
  <c r="BF41" i="8"/>
  <c r="JT545" i="2"/>
  <c r="JT500" i="2"/>
  <c r="JU500" i="2" s="1"/>
  <c r="JT471" i="2"/>
  <c r="JU471" i="2" s="1"/>
  <c r="JV471" i="2" s="1"/>
  <c r="JT458" i="2"/>
  <c r="JU458" i="2" s="1"/>
  <c r="JV458" i="2" s="1"/>
  <c r="JT554" i="2"/>
  <c r="JT498" i="2"/>
  <c r="JT543" i="2"/>
  <c r="JT511" i="2"/>
  <c r="JT541" i="2"/>
  <c r="JU541" i="2" s="1"/>
  <c r="JT487" i="2"/>
  <c r="JU487" i="2" s="1"/>
  <c r="JT519" i="2"/>
  <c r="JT459" i="2"/>
  <c r="JT556" i="2"/>
  <c r="JU556" i="2" s="1"/>
  <c r="BI74" i="8"/>
  <c r="BA74" i="8"/>
  <c r="BF74" i="8"/>
  <c r="BC74" i="8"/>
  <c r="BJ74" i="8"/>
  <c r="BD74" i="8"/>
  <c r="BB74" i="8"/>
  <c r="BH74" i="8"/>
  <c r="BG74" i="8"/>
  <c r="BE74" i="8"/>
  <c r="BI23" i="8"/>
  <c r="BD23" i="8"/>
  <c r="BG23" i="8"/>
  <c r="BC23" i="8"/>
  <c r="BJ23" i="8"/>
  <c r="BA23" i="8"/>
  <c r="BF23" i="8"/>
  <c r="BB23" i="8"/>
  <c r="BH23" i="8"/>
  <c r="BE23" i="8"/>
  <c r="JT486" i="2"/>
  <c r="JU486" i="2" s="1"/>
  <c r="JT525" i="2"/>
  <c r="JT510" i="2"/>
  <c r="JT514" i="2"/>
  <c r="JU514" i="2" s="1"/>
  <c r="JT499" i="2"/>
  <c r="JU499" i="2" s="1"/>
  <c r="JV499" i="2" s="1"/>
  <c r="JW499" i="2" s="1"/>
  <c r="JT466" i="2"/>
  <c r="BI56" i="8"/>
  <c r="BD56" i="8"/>
  <c r="BF56" i="8"/>
  <c r="BE56" i="8"/>
  <c r="BG56" i="8"/>
  <c r="BC56" i="8"/>
  <c r="BH56" i="8"/>
  <c r="BJ56" i="8"/>
  <c r="BB56" i="8"/>
  <c r="BA56" i="8"/>
  <c r="JT503" i="2"/>
  <c r="JU503" i="2" s="1"/>
  <c r="JT534" i="2"/>
  <c r="JU534" i="2" s="1"/>
  <c r="JT522" i="2"/>
  <c r="JU522" i="2" s="1"/>
  <c r="JT551" i="2"/>
  <c r="JU551" i="2" s="1"/>
  <c r="JT532" i="2"/>
  <c r="JU532" i="2" s="1"/>
  <c r="JT465" i="2"/>
  <c r="JT542" i="2"/>
  <c r="JU542" i="2" s="1"/>
  <c r="JV542" i="2" s="1"/>
  <c r="D33" i="3"/>
  <c r="BB105" i="8"/>
  <c r="BJ14" i="8"/>
  <c r="BH14" i="8"/>
  <c r="BE14" i="8"/>
  <c r="BG14" i="8"/>
  <c r="BA14" i="8"/>
  <c r="BF14" i="8"/>
  <c r="BC14" i="8"/>
  <c r="BB14" i="8"/>
  <c r="BD14" i="8"/>
  <c r="BI14" i="8"/>
  <c r="JT544" i="2"/>
  <c r="JT529" i="2"/>
  <c r="JU529" i="2" s="1"/>
  <c r="JT483" i="2"/>
  <c r="JT546" i="2"/>
  <c r="JU546" i="2" s="1"/>
  <c r="JT555" i="2"/>
  <c r="JU555" i="2" s="1"/>
  <c r="JT553" i="2"/>
  <c r="JT530" i="2"/>
  <c r="JU530" i="2" s="1"/>
  <c r="JT501" i="2"/>
  <c r="JT533" i="2"/>
  <c r="JU533" i="2" s="1"/>
  <c r="JR558" i="2"/>
  <c r="G56" i="3" s="1"/>
  <c r="JS457" i="2"/>
  <c r="JT492" i="2"/>
  <c r="JT495" i="2"/>
  <c r="AE18" i="7"/>
  <c r="BD105" i="8"/>
  <c r="D34" i="3"/>
  <c r="AC19" i="7" s="1"/>
  <c r="C33" i="3"/>
  <c r="BA105" i="8"/>
  <c r="BA75" i="8"/>
  <c r="BE75" i="8"/>
  <c r="BH75" i="8"/>
  <c r="BB75" i="8"/>
  <c r="BJ75" i="8"/>
  <c r="BF75" i="8"/>
  <c r="BI75" i="8"/>
  <c r="BD75" i="8"/>
  <c r="BG75" i="8"/>
  <c r="BC75" i="8"/>
  <c r="JT502" i="2"/>
  <c r="JU502" i="2" s="1"/>
  <c r="JT509" i="2"/>
  <c r="JT474" i="2"/>
  <c r="JT523" i="2"/>
  <c r="JU523" i="2" s="1"/>
  <c r="JT493" i="2"/>
  <c r="JT505" i="2"/>
  <c r="JT552" i="2"/>
  <c r="JT536" i="2"/>
  <c r="JT526" i="2"/>
  <c r="JT513" i="2"/>
  <c r="JU513" i="2" s="1"/>
  <c r="JT550" i="2"/>
  <c r="JT496" i="2"/>
  <c r="JU496" i="2" s="1"/>
  <c r="BI87" i="8"/>
  <c r="BE87" i="8"/>
  <c r="BG87" i="8"/>
  <c r="BJ87" i="8"/>
  <c r="BD87" i="8"/>
  <c r="BH87" i="8"/>
  <c r="BF87" i="8"/>
  <c r="BB87" i="8"/>
  <c r="BA87" i="8"/>
  <c r="BC87" i="8"/>
  <c r="JT482" i="2"/>
  <c r="JU482" i="2" s="1"/>
  <c r="JT475" i="2"/>
  <c r="JT517" i="2"/>
  <c r="JU517" i="2" s="1"/>
  <c r="JT547" i="2"/>
  <c r="JU547" i="2" s="1"/>
  <c r="JV547" i="2" s="1"/>
  <c r="JT504" i="2"/>
  <c r="JU504" i="2" s="1"/>
  <c r="JV504" i="2" s="1"/>
  <c r="JT464" i="2"/>
  <c r="JU464" i="2" s="1"/>
  <c r="JT484" i="2"/>
  <c r="JU484" i="2" s="1"/>
  <c r="BJ78" i="8"/>
  <c r="BD78" i="8"/>
  <c r="BI78" i="8"/>
  <c r="BG78" i="8"/>
  <c r="BE78" i="8"/>
  <c r="BC78" i="8"/>
  <c r="BA78" i="8"/>
  <c r="BH78" i="8"/>
  <c r="BF78" i="8"/>
  <c r="BB78" i="8"/>
  <c r="JT485" i="2"/>
  <c r="JU485" i="2" s="1"/>
  <c r="JT460" i="2"/>
  <c r="JU460" i="2" s="1"/>
  <c r="JT516" i="2"/>
  <c r="JU516" i="2" s="1"/>
  <c r="JV516" i="2" s="1"/>
  <c r="JT488" i="2"/>
  <c r="JT537" i="2"/>
  <c r="JT540" i="2"/>
  <c r="JU540" i="2" s="1"/>
  <c r="JV540" i="2" s="1"/>
  <c r="AD18" i="7"/>
  <c r="JT476" i="2"/>
  <c r="JT494" i="2"/>
  <c r="JU494" i="2" s="1"/>
  <c r="JT490" i="2"/>
  <c r="JU490" i="2" s="1"/>
  <c r="JT508" i="2"/>
  <c r="JU508" i="2" s="1"/>
  <c r="JT497" i="2"/>
  <c r="JU497" i="2" s="1"/>
  <c r="JV497" i="2" s="1"/>
  <c r="JT477" i="2"/>
  <c r="JU477" i="2" s="1"/>
  <c r="JV477" i="2" s="1"/>
  <c r="AG18" i="7"/>
  <c r="JT535" i="2"/>
  <c r="JU535" i="2" s="1"/>
  <c r="JV535" i="2" s="1"/>
  <c r="JT470" i="2"/>
  <c r="JT518" i="2"/>
  <c r="JT481" i="2"/>
  <c r="JT520" i="2"/>
  <c r="JU520" i="2" s="1"/>
  <c r="JT462" i="2"/>
  <c r="JU462" i="2" s="1"/>
  <c r="JV462" i="2" s="1"/>
  <c r="JT531" i="2"/>
  <c r="JU531" i="2" s="1"/>
  <c r="JT489" i="2"/>
  <c r="JU489" i="2" s="1"/>
  <c r="JV489" i="2" s="1"/>
  <c r="JT512" i="2"/>
  <c r="JU512" i="2" s="1"/>
  <c r="JT472" i="2"/>
  <c r="JU472" i="2" s="1"/>
  <c r="JT507" i="2"/>
  <c r="JU507" i="2" s="1"/>
  <c r="JT463" i="2"/>
  <c r="BH100" i="8"/>
  <c r="BJ100" i="8"/>
  <c r="BG100" i="8"/>
  <c r="BI100" i="8"/>
  <c r="BF100" i="8"/>
  <c r="BA100" i="8"/>
  <c r="BE100" i="8"/>
  <c r="BC100" i="8"/>
  <c r="BB100" i="8"/>
  <c r="BD100" i="8"/>
  <c r="BG81" i="8"/>
  <c r="BF81" i="8"/>
  <c r="BJ81" i="8"/>
  <c r="BA81" i="8"/>
  <c r="BB81" i="8"/>
  <c r="BH81" i="8"/>
  <c r="BD81" i="8"/>
  <c r="BE81" i="8"/>
  <c r="BI81" i="8"/>
  <c r="BC81" i="8"/>
  <c r="JT478" i="2"/>
  <c r="JU478" i="2" s="1"/>
  <c r="JT468" i="2"/>
  <c r="JU468" i="2" s="1"/>
  <c r="JV468" i="2" s="1"/>
  <c r="JT521" i="2"/>
  <c r="JT538" i="2"/>
  <c r="JU538" i="2" s="1"/>
  <c r="JT506" i="2"/>
  <c r="JU506" i="2" s="1"/>
  <c r="JT473" i="2"/>
  <c r="JU473" i="2" s="1"/>
  <c r="C35" i="3"/>
  <c r="AB20" i="7" s="1"/>
  <c r="BE105" i="8"/>
  <c r="AF18" i="7"/>
  <c r="JT549" i="2"/>
  <c r="JU549" i="2" s="1"/>
  <c r="JT480" i="2"/>
  <c r="JU480" i="2" s="1"/>
  <c r="JT515" i="2"/>
  <c r="JU515" i="2" s="1"/>
  <c r="JT467" i="2"/>
  <c r="JT461" i="2"/>
  <c r="JU461" i="2" s="1"/>
  <c r="JT527" i="2"/>
  <c r="JT539" i="2"/>
  <c r="JT528" i="2"/>
  <c r="JU528" i="2" s="1"/>
  <c r="JT548" i="2"/>
  <c r="JU548" i="2" s="1"/>
  <c r="JV548" i="2" s="1"/>
  <c r="JT469" i="2"/>
  <c r="JT491" i="2"/>
  <c r="JU491" i="2" s="1"/>
  <c r="JT524" i="2"/>
  <c r="JT479" i="2"/>
  <c r="BC33" i="8"/>
  <c r="BH33" i="8"/>
  <c r="BI33" i="8"/>
  <c r="BB33" i="8"/>
  <c r="BE33" i="8"/>
  <c r="BF33" i="8"/>
  <c r="BA33" i="8"/>
  <c r="BJ33" i="8"/>
  <c r="BG33" i="8"/>
  <c r="BD33" i="8"/>
  <c r="C43" i="3" l="1"/>
  <c r="D43" i="3" s="1"/>
  <c r="G170" i="3"/>
  <c r="Z7" i="9"/>
  <c r="JU536" i="2"/>
  <c r="JV536" i="2" s="1"/>
  <c r="JW536" i="2" s="1"/>
  <c r="JX536" i="2" s="1"/>
  <c r="JU466" i="2"/>
  <c r="JV466" i="2" s="1"/>
  <c r="JU518" i="2"/>
  <c r="JV472" i="2"/>
  <c r="JW472" i="2" s="1"/>
  <c r="JX472" i="2" s="1"/>
  <c r="JV531" i="2"/>
  <c r="JW531" i="2" s="1"/>
  <c r="JX531" i="2" s="1"/>
  <c r="JV520" i="2"/>
  <c r="JW520" i="2" s="1"/>
  <c r="JX520" i="2" s="1"/>
  <c r="JV490" i="2"/>
  <c r="JW490" i="2" s="1"/>
  <c r="JX490" i="2" s="1"/>
  <c r="JV513" i="2"/>
  <c r="JW513" i="2" s="1"/>
  <c r="JX513" i="2" s="1"/>
  <c r="JV502" i="2"/>
  <c r="JW502" i="2" s="1"/>
  <c r="JX502" i="2" s="1"/>
  <c r="JV530" i="2"/>
  <c r="JW530" i="2" s="1"/>
  <c r="JX530" i="2" s="1"/>
  <c r="JU553" i="2"/>
  <c r="JV553" i="2" s="1"/>
  <c r="JU483" i="2"/>
  <c r="JV483" i="2" s="1"/>
  <c r="JU544" i="2"/>
  <c r="JU545" i="2"/>
  <c r="JV545" i="2" s="1"/>
  <c r="JW545" i="2" s="1"/>
  <c r="JX545" i="2" s="1"/>
  <c r="JV480" i="2"/>
  <c r="JW480" i="2" s="1"/>
  <c r="JX480" i="2" s="1"/>
  <c r="JV473" i="2"/>
  <c r="JW473" i="2" s="1"/>
  <c r="JX473" i="2" s="1"/>
  <c r="JV538" i="2"/>
  <c r="JU521" i="2"/>
  <c r="JV521" i="2" s="1"/>
  <c r="JW521" i="2" s="1"/>
  <c r="JW462" i="2"/>
  <c r="JX462" i="2" s="1"/>
  <c r="JW540" i="2"/>
  <c r="JX540" i="2" s="1"/>
  <c r="JV485" i="2"/>
  <c r="JW485" i="2" s="1"/>
  <c r="JX499" i="2"/>
  <c r="KK499" i="2" s="1"/>
  <c r="JU510" i="2"/>
  <c r="JV510" i="2" s="1"/>
  <c r="JU519" i="2"/>
  <c r="JV519" i="2" s="1"/>
  <c r="JW458" i="2"/>
  <c r="JX458" i="2" s="1"/>
  <c r="JV500" i="2"/>
  <c r="JW500" i="2" s="1"/>
  <c r="JX500" i="2" s="1"/>
  <c r="JV506" i="2"/>
  <c r="JW506" i="2" s="1"/>
  <c r="JV522" i="2"/>
  <c r="JW522" i="2" s="1"/>
  <c r="JX522" i="2" s="1"/>
  <c r="JV486" i="2"/>
  <c r="JW486" i="2" s="1"/>
  <c r="JX486" i="2" s="1"/>
  <c r="JW535" i="2"/>
  <c r="JX535" i="2" s="1"/>
  <c r="JV484" i="2"/>
  <c r="JW484" i="2" s="1"/>
  <c r="JV546" i="2"/>
  <c r="JW546" i="2" s="1"/>
  <c r="JV514" i="2"/>
  <c r="JW514" i="2" s="1"/>
  <c r="JU459" i="2"/>
  <c r="JV459" i="2" s="1"/>
  <c r="JW459" i="2" s="1"/>
  <c r="JX459" i="2" s="1"/>
  <c r="JV555" i="2"/>
  <c r="JW555" i="2" s="1"/>
  <c r="JV461" i="2"/>
  <c r="JW461" i="2" s="1"/>
  <c r="JW489" i="2"/>
  <c r="JX489" i="2" s="1"/>
  <c r="JV482" i="2"/>
  <c r="JW482" i="2" s="1"/>
  <c r="JX482" i="2" s="1"/>
  <c r="JV533" i="2"/>
  <c r="JW542" i="2"/>
  <c r="JX542" i="2" s="1"/>
  <c r="JV515" i="2"/>
  <c r="JW515" i="2" s="1"/>
  <c r="JX515" i="2" s="1"/>
  <c r="JV541" i="2"/>
  <c r="JW541" i="2" s="1"/>
  <c r="JX541" i="2" s="1"/>
  <c r="JV512" i="2"/>
  <c r="JW512" i="2" s="1"/>
  <c r="JV494" i="2"/>
  <c r="JW494" i="2" s="1"/>
  <c r="JX494" i="2" s="1"/>
  <c r="JV532" i="2"/>
  <c r="JW532" i="2" s="1"/>
  <c r="JX532" i="2" s="1"/>
  <c r="JW548" i="2"/>
  <c r="JX548" i="2" s="1"/>
  <c r="JV528" i="2"/>
  <c r="JW528" i="2" s="1"/>
  <c r="JX528" i="2" s="1"/>
  <c r="JU527" i="2"/>
  <c r="JV527" i="2" s="1"/>
  <c r="JV478" i="2"/>
  <c r="JW478" i="2" s="1"/>
  <c r="JU524" i="2"/>
  <c r="JV491" i="2"/>
  <c r="JU469" i="2"/>
  <c r="JV469" i="2" s="1"/>
  <c r="JU539" i="2"/>
  <c r="JU467" i="2"/>
  <c r="JV467" i="2" s="1"/>
  <c r="JV549" i="2"/>
  <c r="JW549" i="2" s="1"/>
  <c r="JU463" i="2"/>
  <c r="JV463" i="2" s="1"/>
  <c r="JV507" i="2"/>
  <c r="JU481" i="2"/>
  <c r="JV481" i="2" s="1"/>
  <c r="JU470" i="2"/>
  <c r="JU476" i="2"/>
  <c r="JV476" i="2" s="1"/>
  <c r="JW476" i="2" s="1"/>
  <c r="JU537" i="2"/>
  <c r="JV537" i="2" s="1"/>
  <c r="JU488" i="2"/>
  <c r="JV488" i="2" s="1"/>
  <c r="JV460" i="2"/>
  <c r="JW460" i="2" s="1"/>
  <c r="JV464" i="2"/>
  <c r="JW464" i="2" s="1"/>
  <c r="JW504" i="2"/>
  <c r="JX504" i="2" s="1"/>
  <c r="JV517" i="2"/>
  <c r="JW517" i="2" s="1"/>
  <c r="JU552" i="2"/>
  <c r="JU493" i="2"/>
  <c r="JV493" i="2" s="1"/>
  <c r="JV523" i="2"/>
  <c r="JW523" i="2" s="1"/>
  <c r="JX523" i="2" s="1"/>
  <c r="JU474" i="2"/>
  <c r="JV474" i="2" s="1"/>
  <c r="JU495" i="2"/>
  <c r="JU492" i="2"/>
  <c r="JV492" i="2" s="1"/>
  <c r="JU501" i="2"/>
  <c r="JV501" i="2" s="1"/>
  <c r="JV529" i="2"/>
  <c r="JU465" i="2"/>
  <c r="JV534" i="2"/>
  <c r="JW534" i="2" s="1"/>
  <c r="JV503" i="2"/>
  <c r="JU525" i="2"/>
  <c r="JV525" i="2" s="1"/>
  <c r="JV487" i="2"/>
  <c r="JW487" i="2" s="1"/>
  <c r="JU543" i="2"/>
  <c r="JU554" i="2"/>
  <c r="JV554" i="2" s="1"/>
  <c r="JW471" i="2"/>
  <c r="JX471" i="2" s="1"/>
  <c r="JW477" i="2"/>
  <c r="JX477" i="2" s="1"/>
  <c r="JW497" i="2"/>
  <c r="JX497" i="2" s="1"/>
  <c r="JV508" i="2"/>
  <c r="JW516" i="2"/>
  <c r="JX516" i="2" s="1"/>
  <c r="JW547" i="2"/>
  <c r="JX547" i="2" s="1"/>
  <c r="JU475" i="2"/>
  <c r="JV475" i="2" s="1"/>
  <c r="JU550" i="2"/>
  <c r="JV550" i="2" s="1"/>
  <c r="JU505" i="2"/>
  <c r="JV505" i="2" s="1"/>
  <c r="JU509" i="2"/>
  <c r="JV509" i="2" s="1"/>
  <c r="JT457" i="2"/>
  <c r="JV556" i="2"/>
  <c r="JU511" i="2"/>
  <c r="JV511" i="2" s="1"/>
  <c r="JW511" i="2" s="1"/>
  <c r="JU498" i="2"/>
  <c r="JU479" i="2"/>
  <c r="JV479" i="2" s="1"/>
  <c r="JW468" i="2"/>
  <c r="JX468" i="2" s="1"/>
  <c r="JV496" i="2"/>
  <c r="JW496" i="2" s="1"/>
  <c r="JU526" i="2"/>
  <c r="C37" i="3"/>
  <c r="AB18" i="7"/>
  <c r="F37" i="3"/>
  <c r="JV551" i="2"/>
  <c r="D41" i="3"/>
  <c r="AI20" i="7" s="1"/>
  <c r="D37" i="3"/>
  <c r="AC18" i="7"/>
  <c r="J37" i="3"/>
  <c r="I37" i="3"/>
  <c r="D39" i="3" l="1"/>
  <c r="AI18" i="7" s="1"/>
  <c r="G37" i="3"/>
  <c r="D40" i="3"/>
  <c r="AI19" i="7" s="1"/>
  <c r="E37" i="3"/>
  <c r="D42" i="3"/>
  <c r="AI21" i="7" s="1"/>
  <c r="H37" i="3"/>
  <c r="JX485" i="2"/>
  <c r="KY499" i="2"/>
  <c r="JX514" i="2"/>
  <c r="KX499" i="2"/>
  <c r="KG499" i="2"/>
  <c r="KM499" i="2"/>
  <c r="KV499" i="2"/>
  <c r="KR499" i="2"/>
  <c r="KC499" i="2"/>
  <c r="LM499" i="2"/>
  <c r="KB499" i="2"/>
  <c r="LC499" i="2"/>
  <c r="KU499" i="2"/>
  <c r="KI499" i="2"/>
  <c r="KN499" i="2"/>
  <c r="KJ499" i="2"/>
  <c r="KZ499" i="2"/>
  <c r="KW499" i="2"/>
  <c r="LJ499" i="2"/>
  <c r="LH499" i="2"/>
  <c r="KH499" i="2"/>
  <c r="LL499" i="2"/>
  <c r="LF499" i="2"/>
  <c r="KO499" i="2"/>
  <c r="KD499" i="2"/>
  <c r="KA499" i="2"/>
  <c r="LK499" i="2"/>
  <c r="LI499" i="2"/>
  <c r="KF499" i="2"/>
  <c r="KE499" i="2"/>
  <c r="LD499" i="2"/>
  <c r="JV518" i="2"/>
  <c r="KL499" i="2"/>
  <c r="LP499" i="2"/>
  <c r="JW466" i="2"/>
  <c r="JX466" i="2" s="1"/>
  <c r="LA499" i="2"/>
  <c r="KT499" i="2"/>
  <c r="JZ499" i="2"/>
  <c r="KS499" i="2"/>
  <c r="LG499" i="2"/>
  <c r="KQ499" i="2"/>
  <c r="KP499" i="2"/>
  <c r="LE499" i="2"/>
  <c r="LB499" i="2"/>
  <c r="JX546" i="2"/>
  <c r="LE546" i="2" s="1"/>
  <c r="JX484" i="2"/>
  <c r="KW484" i="2" s="1"/>
  <c r="JW519" i="2"/>
  <c r="JX519" i="2" s="1"/>
  <c r="KS535" i="2"/>
  <c r="KE535" i="2"/>
  <c r="KU535" i="2"/>
  <c r="KH535" i="2"/>
  <c r="KQ535" i="2"/>
  <c r="LE535" i="2"/>
  <c r="KK535" i="2"/>
  <c r="JZ535" i="2"/>
  <c r="LC535" i="2"/>
  <c r="KO535" i="2"/>
  <c r="LA535" i="2"/>
  <c r="LP535" i="2"/>
  <c r="LM535" i="2"/>
  <c r="KL535" i="2"/>
  <c r="LK535" i="2"/>
  <c r="KA535" i="2"/>
  <c r="LJ535" i="2"/>
  <c r="KV535" i="2"/>
  <c r="LI535" i="2"/>
  <c r="LD535" i="2"/>
  <c r="KB535" i="2"/>
  <c r="KW535" i="2"/>
  <c r="KC535" i="2"/>
  <c r="KT535" i="2"/>
  <c r="KM535" i="2"/>
  <c r="LH535" i="2"/>
  <c r="LL535" i="2"/>
  <c r="LB535" i="2"/>
  <c r="KG535" i="2"/>
  <c r="KZ535" i="2"/>
  <c r="KF535" i="2"/>
  <c r="KP535" i="2"/>
  <c r="KY535" i="2"/>
  <c r="LG535" i="2"/>
  <c r="KJ535" i="2"/>
  <c r="KR535" i="2"/>
  <c r="KN535" i="2"/>
  <c r="KX535" i="2"/>
  <c r="LF535" i="2"/>
  <c r="KI535" i="2"/>
  <c r="KD535" i="2"/>
  <c r="JX487" i="2"/>
  <c r="KI487" i="2" s="1"/>
  <c r="JW501" i="2"/>
  <c r="JX501" i="2" s="1"/>
  <c r="JW488" i="2"/>
  <c r="JX488" i="2" s="1"/>
  <c r="JX506" i="2"/>
  <c r="KW506" i="2" s="1"/>
  <c r="JW533" i="2"/>
  <c r="JX533" i="2" s="1"/>
  <c r="JX521" i="2"/>
  <c r="JW510" i="2"/>
  <c r="JX510" i="2" s="1"/>
  <c r="JX549" i="2"/>
  <c r="LJ549" i="2" s="1"/>
  <c r="JX461" i="2"/>
  <c r="KO461" i="2" s="1"/>
  <c r="JW483" i="2"/>
  <c r="JX483" i="2" s="1"/>
  <c r="JV544" i="2"/>
  <c r="JW544" i="2" s="1"/>
  <c r="JX544" i="2" s="1"/>
  <c r="JW527" i="2"/>
  <c r="JX527" i="2" s="1"/>
  <c r="JW509" i="2"/>
  <c r="JW556" i="2"/>
  <c r="JX556" i="2" s="1"/>
  <c r="JX460" i="2"/>
  <c r="KS460" i="2" s="1"/>
  <c r="JW463" i="2"/>
  <c r="JX463" i="2" s="1"/>
  <c r="KZ463" i="2" s="1"/>
  <c r="JX478" i="2"/>
  <c r="KX478" i="2" s="1"/>
  <c r="LH484" i="2"/>
  <c r="JW553" i="2"/>
  <c r="JX553" i="2" s="1"/>
  <c r="JW538" i="2"/>
  <c r="JX538" i="2" s="1"/>
  <c r="KM490" i="2"/>
  <c r="KZ490" i="2"/>
  <c r="LI490" i="2"/>
  <c r="KN490" i="2"/>
  <c r="LD490" i="2"/>
  <c r="LH490" i="2"/>
  <c r="KK490" i="2"/>
  <c r="KD490" i="2"/>
  <c r="KQ490" i="2"/>
  <c r="LL490" i="2"/>
  <c r="LG490" i="2"/>
  <c r="LM490" i="2"/>
  <c r="KE490" i="2"/>
  <c r="KP490" i="2"/>
  <c r="KV490" i="2"/>
  <c r="LJ490" i="2"/>
  <c r="KR490" i="2"/>
  <c r="KL490" i="2"/>
  <c r="KH490" i="2"/>
  <c r="LE490" i="2"/>
  <c r="LA490" i="2"/>
  <c r="KU490" i="2"/>
  <c r="KF490" i="2"/>
  <c r="LF490" i="2"/>
  <c r="KJ490" i="2"/>
  <c r="KT490" i="2"/>
  <c r="KG490" i="2"/>
  <c r="KY490" i="2"/>
  <c r="KA490" i="2"/>
  <c r="KI490" i="2"/>
  <c r="JZ490" i="2"/>
  <c r="KX490" i="2"/>
  <c r="LK490" i="2"/>
  <c r="KC490" i="2"/>
  <c r="KS490" i="2"/>
  <c r="LP490" i="2"/>
  <c r="KW490" i="2"/>
  <c r="KO490" i="2"/>
  <c r="LB490" i="2"/>
  <c r="KB490" i="2"/>
  <c r="LC490" i="2"/>
  <c r="LB504" i="2"/>
  <c r="LF504" i="2"/>
  <c r="LK504" i="2"/>
  <c r="LJ504" i="2"/>
  <c r="LE504" i="2"/>
  <c r="KA504" i="2"/>
  <c r="LD504" i="2"/>
  <c r="LL504" i="2"/>
  <c r="KR504" i="2"/>
  <c r="KG504" i="2"/>
  <c r="LG504" i="2"/>
  <c r="KS504" i="2"/>
  <c r="KT504" i="2"/>
  <c r="LP504" i="2"/>
  <c r="H142" i="3" s="1"/>
  <c r="LI504" i="2"/>
  <c r="KB504" i="2"/>
  <c r="KF504" i="2"/>
  <c r="JZ504" i="2"/>
  <c r="KL504" i="2"/>
  <c r="KK504" i="2"/>
  <c r="LC504" i="2"/>
  <c r="LA504" i="2"/>
  <c r="KW504" i="2"/>
  <c r="KX504" i="2"/>
  <c r="KU504" i="2"/>
  <c r="KP504" i="2"/>
  <c r="LM504" i="2"/>
  <c r="KE504" i="2"/>
  <c r="KY504" i="2"/>
  <c r="KM504" i="2"/>
  <c r="KC504" i="2"/>
  <c r="LH504" i="2"/>
  <c r="KD504" i="2"/>
  <c r="KN504" i="2"/>
  <c r="KO504" i="2"/>
  <c r="KH504" i="2"/>
  <c r="KZ504" i="2"/>
  <c r="KI504" i="2"/>
  <c r="KV504" i="2"/>
  <c r="KJ504" i="2"/>
  <c r="KQ504" i="2"/>
  <c r="KP528" i="2"/>
  <c r="KB528" i="2"/>
  <c r="KH528" i="2"/>
  <c r="KZ528" i="2"/>
  <c r="KA528" i="2"/>
  <c r="KT528" i="2"/>
  <c r="LD528" i="2"/>
  <c r="KC528" i="2"/>
  <c r="LC528" i="2"/>
  <c r="LI528" i="2"/>
  <c r="JZ528" i="2"/>
  <c r="KJ528" i="2"/>
  <c r="LM528" i="2"/>
  <c r="LA528" i="2"/>
  <c r="KF528" i="2"/>
  <c r="KQ528" i="2"/>
  <c r="LJ528" i="2"/>
  <c r="LB528" i="2"/>
  <c r="LK528" i="2"/>
  <c r="LH528" i="2"/>
  <c r="KR528" i="2"/>
  <c r="KL528" i="2"/>
  <c r="KV528" i="2"/>
  <c r="LE528" i="2"/>
  <c r="KE528" i="2"/>
  <c r="KO528" i="2"/>
  <c r="KM528" i="2"/>
  <c r="LG528" i="2"/>
  <c r="KU528" i="2"/>
  <c r="KW528" i="2"/>
  <c r="KD528" i="2"/>
  <c r="KN528" i="2"/>
  <c r="LL528" i="2"/>
  <c r="KG528" i="2"/>
  <c r="KS528" i="2"/>
  <c r="KX528" i="2"/>
  <c r="LF528" i="2"/>
  <c r="KY528" i="2"/>
  <c r="KK528" i="2"/>
  <c r="KI528" i="2"/>
  <c r="LP528" i="2"/>
  <c r="KR513" i="2"/>
  <c r="KD513" i="2"/>
  <c r="KA513" i="2"/>
  <c r="KL513" i="2"/>
  <c r="LE513" i="2"/>
  <c r="LI513" i="2"/>
  <c r="LD513" i="2"/>
  <c r="KF513" i="2"/>
  <c r="LA513" i="2"/>
  <c r="KZ513" i="2"/>
  <c r="LP513" i="2"/>
  <c r="H158" i="3" s="1"/>
  <c r="JZ513" i="2"/>
  <c r="LK513" i="2"/>
  <c r="LF513" i="2"/>
  <c r="KP513" i="2"/>
  <c r="KN513" i="2"/>
  <c r="KH513" i="2"/>
  <c r="KU513" i="2"/>
  <c r="KC513" i="2"/>
  <c r="KK513" i="2"/>
  <c r="KX513" i="2"/>
  <c r="LL513" i="2"/>
  <c r="KI513" i="2"/>
  <c r="KS513" i="2"/>
  <c r="KY513" i="2"/>
  <c r="KT513" i="2"/>
  <c r="KW513" i="2"/>
  <c r="KQ513" i="2"/>
  <c r="LB513" i="2"/>
  <c r="KV513" i="2"/>
  <c r="KE513" i="2"/>
  <c r="KO513" i="2"/>
  <c r="KM513" i="2"/>
  <c r="LH513" i="2"/>
  <c r="KJ513" i="2"/>
  <c r="KB513" i="2"/>
  <c r="KG513" i="2"/>
  <c r="LC513" i="2"/>
  <c r="LM513" i="2"/>
  <c r="LJ513" i="2"/>
  <c r="LG513" i="2"/>
  <c r="KR459" i="2"/>
  <c r="KW459" i="2"/>
  <c r="KY459" i="2"/>
  <c r="LK459" i="2"/>
  <c r="LD459" i="2"/>
  <c r="KV459" i="2"/>
  <c r="KD459" i="2"/>
  <c r="LC459" i="2"/>
  <c r="KS459" i="2"/>
  <c r="KJ459" i="2"/>
  <c r="LM459" i="2"/>
  <c r="KO459" i="2"/>
  <c r="KN459" i="2"/>
  <c r="KC459" i="2"/>
  <c r="LJ459" i="2"/>
  <c r="KB459" i="2"/>
  <c r="LH459" i="2"/>
  <c r="KM459" i="2"/>
  <c r="KI459" i="2"/>
  <c r="LB459" i="2"/>
  <c r="LA459" i="2"/>
  <c r="LG459" i="2"/>
  <c r="KF459" i="2"/>
  <c r="JZ459" i="2"/>
  <c r="KA459" i="2"/>
  <c r="LE459" i="2"/>
  <c r="KP459" i="2"/>
  <c r="KZ459" i="2"/>
  <c r="KE459" i="2"/>
  <c r="KK459" i="2"/>
  <c r="LP459" i="2"/>
  <c r="H105" i="3" s="1"/>
  <c r="LL459" i="2"/>
  <c r="KX459" i="2"/>
  <c r="KU459" i="2"/>
  <c r="KT459" i="2"/>
  <c r="KL459" i="2"/>
  <c r="KH459" i="2"/>
  <c r="LF459" i="2"/>
  <c r="KG459" i="2"/>
  <c r="LI459" i="2"/>
  <c r="KQ459" i="2"/>
  <c r="JX476" i="2"/>
  <c r="JW481" i="2"/>
  <c r="JX481" i="2" s="1"/>
  <c r="KY549" i="2"/>
  <c r="LL548" i="2"/>
  <c r="KX548" i="2"/>
  <c r="KL548" i="2"/>
  <c r="KK548" i="2"/>
  <c r="KF548" i="2"/>
  <c r="KH548" i="2"/>
  <c r="LE548" i="2"/>
  <c r="KW548" i="2"/>
  <c r="LD548" i="2"/>
  <c r="LI548" i="2"/>
  <c r="KC548" i="2"/>
  <c r="KV548" i="2"/>
  <c r="KD548" i="2"/>
  <c r="LG548" i="2"/>
  <c r="LA548" i="2"/>
  <c r="LB548" i="2"/>
  <c r="JZ548" i="2"/>
  <c r="KJ548" i="2"/>
  <c r="KZ548" i="2"/>
  <c r="LC548" i="2"/>
  <c r="KP548" i="2"/>
  <c r="LF548" i="2"/>
  <c r="KI548" i="2"/>
  <c r="KO548" i="2"/>
  <c r="KR548" i="2"/>
  <c r="KG548" i="2"/>
  <c r="KS548" i="2"/>
  <c r="KM548" i="2"/>
  <c r="LM548" i="2"/>
  <c r="KA548" i="2"/>
  <c r="KN548" i="2"/>
  <c r="KU548" i="2"/>
  <c r="LK548" i="2"/>
  <c r="KY548" i="2"/>
  <c r="KT548" i="2"/>
  <c r="KB548" i="2"/>
  <c r="KQ548" i="2"/>
  <c r="LH548" i="2"/>
  <c r="KE548" i="2"/>
  <c r="LJ548" i="2"/>
  <c r="LP548" i="2"/>
  <c r="H135" i="3" s="1"/>
  <c r="KX482" i="2"/>
  <c r="LC482" i="2"/>
  <c r="KJ482" i="2"/>
  <c r="KB482" i="2"/>
  <c r="LK482" i="2"/>
  <c r="LG482" i="2"/>
  <c r="KA482" i="2"/>
  <c r="KS482" i="2"/>
  <c r="KP482" i="2"/>
  <c r="LF482" i="2"/>
  <c r="KK482" i="2"/>
  <c r="KH482" i="2"/>
  <c r="KD482" i="2"/>
  <c r="KT482" i="2"/>
  <c r="KO482" i="2"/>
  <c r="JZ482" i="2"/>
  <c r="KF482" i="2"/>
  <c r="KR482" i="2"/>
  <c r="KN482" i="2"/>
  <c r="KV482" i="2"/>
  <c r="LB482" i="2"/>
  <c r="LJ482" i="2"/>
  <c r="LM482" i="2"/>
  <c r="LH482" i="2"/>
  <c r="LA482" i="2"/>
  <c r="KU482" i="2"/>
  <c r="KC482" i="2"/>
  <c r="LL482" i="2"/>
  <c r="KI482" i="2"/>
  <c r="KG482" i="2"/>
  <c r="KY482" i="2"/>
  <c r="LD482" i="2"/>
  <c r="KL482" i="2"/>
  <c r="KM482" i="2"/>
  <c r="LE482" i="2"/>
  <c r="KW482" i="2"/>
  <c r="KZ482" i="2"/>
  <c r="LI482" i="2"/>
  <c r="KQ482" i="2"/>
  <c r="KE482" i="2"/>
  <c r="LP482" i="2"/>
  <c r="H145" i="3" s="1"/>
  <c r="LF461" i="2"/>
  <c r="LC461" i="2"/>
  <c r="KT461" i="2"/>
  <c r="LH461" i="2"/>
  <c r="KD461" i="2"/>
  <c r="KS523" i="2"/>
  <c r="KQ523" i="2"/>
  <c r="KE523" i="2"/>
  <c r="KV523" i="2"/>
  <c r="LH523" i="2"/>
  <c r="KA523" i="2"/>
  <c r="LF523" i="2"/>
  <c r="KI523" i="2"/>
  <c r="KG523" i="2"/>
  <c r="KO523" i="2"/>
  <c r="LP523" i="2"/>
  <c r="H96" i="3" s="1"/>
  <c r="KX523" i="2"/>
  <c r="KK523" i="2"/>
  <c r="LK523" i="2"/>
  <c r="KW523" i="2"/>
  <c r="LC523" i="2"/>
  <c r="LJ523" i="2"/>
  <c r="KR523" i="2"/>
  <c r="KC523" i="2"/>
  <c r="KN523" i="2"/>
  <c r="LA523" i="2"/>
  <c r="KF523" i="2"/>
  <c r="LM523" i="2"/>
  <c r="KL523" i="2"/>
  <c r="LL523" i="2"/>
  <c r="JZ523" i="2"/>
  <c r="KP523" i="2"/>
  <c r="LI523" i="2"/>
  <c r="LE523" i="2"/>
  <c r="KH523" i="2"/>
  <c r="KJ523" i="2"/>
  <c r="KB523" i="2"/>
  <c r="KD523" i="2"/>
  <c r="KM523" i="2"/>
  <c r="KZ523" i="2"/>
  <c r="LD523" i="2"/>
  <c r="KT523" i="2"/>
  <c r="KU523" i="2"/>
  <c r="LG523" i="2"/>
  <c r="KY523" i="2"/>
  <c r="LB523" i="2"/>
  <c r="KU478" i="2"/>
  <c r="KT478" i="2"/>
  <c r="KO478" i="2"/>
  <c r="LL478" i="2"/>
  <c r="JZ478" i="2"/>
  <c r="KP478" i="2"/>
  <c r="LI478" i="2"/>
  <c r="LK478" i="2"/>
  <c r="KI478" i="2"/>
  <c r="LG478" i="2"/>
  <c r="KS478" i="2"/>
  <c r="KK478" i="2"/>
  <c r="LH478" i="2"/>
  <c r="KA478" i="2"/>
  <c r="KL478" i="2"/>
  <c r="KW478" i="2"/>
  <c r="KF478" i="2"/>
  <c r="KM478" i="2"/>
  <c r="KG478" i="2"/>
  <c r="KY478" i="2"/>
  <c r="KR478" i="2"/>
  <c r="KM531" i="2"/>
  <c r="KS531" i="2"/>
  <c r="KT531" i="2"/>
  <c r="KB531" i="2"/>
  <c r="KO531" i="2"/>
  <c r="KP531" i="2"/>
  <c r="LB531" i="2"/>
  <c r="KL531" i="2"/>
  <c r="LC531" i="2"/>
  <c r="LD531" i="2"/>
  <c r="KJ531" i="2"/>
  <c r="KD531" i="2"/>
  <c r="KR531" i="2"/>
  <c r="KW531" i="2"/>
  <c r="KG531" i="2"/>
  <c r="KQ531" i="2"/>
  <c r="LH531" i="2"/>
  <c r="KC531" i="2"/>
  <c r="JZ531" i="2"/>
  <c r="KX531" i="2"/>
  <c r="LK531" i="2"/>
  <c r="KF531" i="2"/>
  <c r="LG531" i="2"/>
  <c r="LI531" i="2"/>
  <c r="LF531" i="2"/>
  <c r="KN531" i="2"/>
  <c r="LE531" i="2"/>
  <c r="KA531" i="2"/>
  <c r="KV531" i="2"/>
  <c r="KE531" i="2"/>
  <c r="KZ531" i="2"/>
  <c r="KH531" i="2"/>
  <c r="KU531" i="2"/>
  <c r="LL531" i="2"/>
  <c r="LM531" i="2"/>
  <c r="LA531" i="2"/>
  <c r="LJ531" i="2"/>
  <c r="KK531" i="2"/>
  <c r="KI531" i="2"/>
  <c r="KY531" i="2"/>
  <c r="LP531" i="2"/>
  <c r="H146" i="3" s="1"/>
  <c r="KZ516" i="2"/>
  <c r="KI516" i="2"/>
  <c r="KD516" i="2"/>
  <c r="KJ516" i="2"/>
  <c r="KL516" i="2"/>
  <c r="KP516" i="2"/>
  <c r="KM516" i="2"/>
  <c r="KV516" i="2"/>
  <c r="KG516" i="2"/>
  <c r="KQ516" i="2"/>
  <c r="KB516" i="2"/>
  <c r="LI516" i="2"/>
  <c r="KW516" i="2"/>
  <c r="KO516" i="2"/>
  <c r="LF516" i="2"/>
  <c r="KA516" i="2"/>
  <c r="KC516" i="2"/>
  <c r="LK516" i="2"/>
  <c r="KS516" i="2"/>
  <c r="LD516" i="2"/>
  <c r="KR516" i="2"/>
  <c r="KH516" i="2"/>
  <c r="KU516" i="2"/>
  <c r="KN516" i="2"/>
  <c r="LC516" i="2"/>
  <c r="KE516" i="2"/>
  <c r="KX516" i="2"/>
  <c r="LB516" i="2"/>
  <c r="LL516" i="2"/>
  <c r="LJ516" i="2"/>
  <c r="KT516" i="2"/>
  <c r="KF516" i="2"/>
  <c r="LH516" i="2"/>
  <c r="LP516" i="2"/>
  <c r="H114" i="3" s="1"/>
  <c r="LM516" i="2"/>
  <c r="KY516" i="2"/>
  <c r="LG516" i="2"/>
  <c r="KK516" i="2"/>
  <c r="LE516" i="2"/>
  <c r="JZ516" i="2"/>
  <c r="LA516" i="2"/>
  <c r="KJ460" i="2"/>
  <c r="KV460" i="2"/>
  <c r="KC520" i="2"/>
  <c r="KX520" i="2"/>
  <c r="KY520" i="2"/>
  <c r="KR520" i="2"/>
  <c r="LJ520" i="2"/>
  <c r="LG520" i="2"/>
  <c r="KS520" i="2"/>
  <c r="KO520" i="2"/>
  <c r="LA520" i="2"/>
  <c r="JZ520" i="2"/>
  <c r="KA520" i="2"/>
  <c r="KM520" i="2"/>
  <c r="KV520" i="2"/>
  <c r="LM520" i="2"/>
  <c r="KI520" i="2"/>
  <c r="KD520" i="2"/>
  <c r="KW520" i="2"/>
  <c r="KN520" i="2"/>
  <c r="KH520" i="2"/>
  <c r="KU520" i="2"/>
  <c r="KK520" i="2"/>
  <c r="LE520" i="2"/>
  <c r="LI520" i="2"/>
  <c r="LD520" i="2"/>
  <c r="KJ520" i="2"/>
  <c r="LL520" i="2"/>
  <c r="LH520" i="2"/>
  <c r="KB520" i="2"/>
  <c r="LK520" i="2"/>
  <c r="KE520" i="2"/>
  <c r="KT520" i="2"/>
  <c r="LB520" i="2"/>
  <c r="KZ520" i="2"/>
  <c r="KP520" i="2"/>
  <c r="LF520" i="2"/>
  <c r="LP520" i="2"/>
  <c r="KG520" i="2"/>
  <c r="KL520" i="2"/>
  <c r="LC520" i="2"/>
  <c r="KF520" i="2"/>
  <c r="KQ520" i="2"/>
  <c r="LD463" i="2"/>
  <c r="LP530" i="2"/>
  <c r="H119" i="3" s="1"/>
  <c r="KM530" i="2"/>
  <c r="LG530" i="2"/>
  <c r="LL530" i="2"/>
  <c r="KA530" i="2"/>
  <c r="KG530" i="2"/>
  <c r="KC530" i="2"/>
  <c r="LF530" i="2"/>
  <c r="KO530" i="2"/>
  <c r="LC530" i="2"/>
  <c r="KT530" i="2"/>
  <c r="KX530" i="2"/>
  <c r="LJ530" i="2"/>
  <c r="LH530" i="2"/>
  <c r="KP530" i="2"/>
  <c r="KZ530" i="2"/>
  <c r="KN530" i="2"/>
  <c r="KY530" i="2"/>
  <c r="KV530" i="2"/>
  <c r="KH530" i="2"/>
  <c r="LD530" i="2"/>
  <c r="LM530" i="2"/>
  <c r="KB530" i="2"/>
  <c r="KF530" i="2"/>
  <c r="JZ530" i="2"/>
  <c r="LI530" i="2"/>
  <c r="KI530" i="2"/>
  <c r="KJ530" i="2"/>
  <c r="KK530" i="2"/>
  <c r="KW530" i="2"/>
  <c r="KL530" i="2"/>
  <c r="LE530" i="2"/>
  <c r="KQ530" i="2"/>
  <c r="KE530" i="2"/>
  <c r="KD530" i="2"/>
  <c r="LK530" i="2"/>
  <c r="KR530" i="2"/>
  <c r="KS530" i="2"/>
  <c r="LA530" i="2"/>
  <c r="KU530" i="2"/>
  <c r="LB530" i="2"/>
  <c r="JX509" i="2"/>
  <c r="LM545" i="2"/>
  <c r="LG545" i="2"/>
  <c r="LJ545" i="2"/>
  <c r="KV545" i="2"/>
  <c r="KT545" i="2"/>
  <c r="LC545" i="2"/>
  <c r="KP545" i="2"/>
  <c r="KG545" i="2"/>
  <c r="KK545" i="2"/>
  <c r="LB545" i="2"/>
  <c r="LA545" i="2"/>
  <c r="KQ545" i="2"/>
  <c r="KS545" i="2"/>
  <c r="KR545" i="2"/>
  <c r="KH545" i="2"/>
  <c r="KN545" i="2"/>
  <c r="LK545" i="2"/>
  <c r="KM545" i="2"/>
  <c r="KU545" i="2"/>
  <c r="LI545" i="2"/>
  <c r="LP545" i="2"/>
  <c r="H154" i="3" s="1"/>
  <c r="KF545" i="2"/>
  <c r="KX545" i="2"/>
  <c r="KE545" i="2"/>
  <c r="KY545" i="2"/>
  <c r="KZ545" i="2"/>
  <c r="KB545" i="2"/>
  <c r="LF545" i="2"/>
  <c r="KJ545" i="2"/>
  <c r="KL545" i="2"/>
  <c r="LD545" i="2"/>
  <c r="KD545" i="2"/>
  <c r="KW545" i="2"/>
  <c r="LE545" i="2"/>
  <c r="LH545" i="2"/>
  <c r="KC545" i="2"/>
  <c r="KA545" i="2"/>
  <c r="KO545" i="2"/>
  <c r="JZ545" i="2"/>
  <c r="LL545" i="2"/>
  <c r="KI545" i="2"/>
  <c r="JW467" i="2"/>
  <c r="JX467" i="2" s="1"/>
  <c r="KE532" i="2"/>
  <c r="LI532" i="2"/>
  <c r="KI532" i="2"/>
  <c r="KC532" i="2"/>
  <c r="LL532" i="2"/>
  <c r="KQ532" i="2"/>
  <c r="LE532" i="2"/>
  <c r="KX532" i="2"/>
  <c r="KO532" i="2"/>
  <c r="KZ532" i="2"/>
  <c r="KH532" i="2"/>
  <c r="KN532" i="2"/>
  <c r="KB532" i="2"/>
  <c r="LH532" i="2"/>
  <c r="KL532" i="2"/>
  <c r="LM532" i="2"/>
  <c r="KP532" i="2"/>
  <c r="LK532" i="2"/>
  <c r="LB532" i="2"/>
  <c r="LF532" i="2"/>
  <c r="LD532" i="2"/>
  <c r="KR532" i="2"/>
  <c r="LJ532" i="2"/>
  <c r="KW532" i="2"/>
  <c r="KA532" i="2"/>
  <c r="KT532" i="2"/>
  <c r="LG532" i="2"/>
  <c r="KK532" i="2"/>
  <c r="KU532" i="2"/>
  <c r="JZ532" i="2"/>
  <c r="KV532" i="2"/>
  <c r="KS532" i="2"/>
  <c r="KJ532" i="2"/>
  <c r="LC532" i="2"/>
  <c r="KG532" i="2"/>
  <c r="KM532" i="2"/>
  <c r="KD532" i="2"/>
  <c r="KY532" i="2"/>
  <c r="KF532" i="2"/>
  <c r="LA532" i="2"/>
  <c r="LP532" i="2"/>
  <c r="KM522" i="2"/>
  <c r="KO522" i="2"/>
  <c r="KD522" i="2"/>
  <c r="KB522" i="2"/>
  <c r="KR522" i="2"/>
  <c r="KH522" i="2"/>
  <c r="KN522" i="2"/>
  <c r="LD522" i="2"/>
  <c r="KG522" i="2"/>
  <c r="KQ522" i="2"/>
  <c r="LG522" i="2"/>
  <c r="JZ522" i="2"/>
  <c r="LA522" i="2"/>
  <c r="KP522" i="2"/>
  <c r="KE522" i="2"/>
  <c r="KJ522" i="2"/>
  <c r="LJ522" i="2"/>
  <c r="KS522" i="2"/>
  <c r="KZ522" i="2"/>
  <c r="LI522" i="2"/>
  <c r="KC522" i="2"/>
  <c r="LE522" i="2"/>
  <c r="KY522" i="2"/>
  <c r="KX522" i="2"/>
  <c r="LL522" i="2"/>
  <c r="LP522" i="2"/>
  <c r="H106" i="3" s="1"/>
  <c r="KW522" i="2"/>
  <c r="KA522" i="2"/>
  <c r="KL522" i="2"/>
  <c r="KT522" i="2"/>
  <c r="LB522" i="2"/>
  <c r="KU522" i="2"/>
  <c r="LK522" i="2"/>
  <c r="KF522" i="2"/>
  <c r="KI522" i="2"/>
  <c r="LM522" i="2"/>
  <c r="KK522" i="2"/>
  <c r="LH522" i="2"/>
  <c r="LC522" i="2"/>
  <c r="LF522" i="2"/>
  <c r="KV522" i="2"/>
  <c r="KC472" i="2"/>
  <c r="KP472" i="2"/>
  <c r="KG472" i="2"/>
  <c r="KA472" i="2"/>
  <c r="KO472" i="2"/>
  <c r="KI472" i="2"/>
  <c r="LM472" i="2"/>
  <c r="LA472" i="2"/>
  <c r="LE472" i="2"/>
  <c r="KD472" i="2"/>
  <c r="LJ472" i="2"/>
  <c r="JZ472" i="2"/>
  <c r="KN472" i="2"/>
  <c r="LG472" i="2"/>
  <c r="KM472" i="2"/>
  <c r="KU472" i="2"/>
  <c r="KB472" i="2"/>
  <c r="KH472" i="2"/>
  <c r="KS472" i="2"/>
  <c r="KT472" i="2"/>
  <c r="KV472" i="2"/>
  <c r="KK472" i="2"/>
  <c r="KW472" i="2"/>
  <c r="LC472" i="2"/>
  <c r="LF472" i="2"/>
  <c r="LP472" i="2"/>
  <c r="KX472" i="2"/>
  <c r="KQ472" i="2"/>
  <c r="LK472" i="2"/>
  <c r="KY472" i="2"/>
  <c r="KL472" i="2"/>
  <c r="KZ472" i="2"/>
  <c r="LL472" i="2"/>
  <c r="LB472" i="2"/>
  <c r="KJ472" i="2"/>
  <c r="LH472" i="2"/>
  <c r="KE472" i="2"/>
  <c r="LI472" i="2"/>
  <c r="LD472" i="2"/>
  <c r="KF472" i="2"/>
  <c r="KR472" i="2"/>
  <c r="LP547" i="2"/>
  <c r="LI547" i="2"/>
  <c r="KA547" i="2"/>
  <c r="KE547" i="2"/>
  <c r="KO547" i="2"/>
  <c r="KN547" i="2"/>
  <c r="LM547" i="2"/>
  <c r="LG547" i="2"/>
  <c r="KB547" i="2"/>
  <c r="KT547" i="2"/>
  <c r="KS547" i="2"/>
  <c r="KD547" i="2"/>
  <c r="KW547" i="2"/>
  <c r="KY547" i="2"/>
  <c r="KR547" i="2"/>
  <c r="LF547" i="2"/>
  <c r="LC547" i="2"/>
  <c r="LJ547" i="2"/>
  <c r="LA547" i="2"/>
  <c r="KX547" i="2"/>
  <c r="KC547" i="2"/>
  <c r="KQ547" i="2"/>
  <c r="KF547" i="2"/>
  <c r="JZ547" i="2"/>
  <c r="LB547" i="2"/>
  <c r="KI547" i="2"/>
  <c r="LD547" i="2"/>
  <c r="LL547" i="2"/>
  <c r="KV547" i="2"/>
  <c r="LK547" i="2"/>
  <c r="KH547" i="2"/>
  <c r="KZ547" i="2"/>
  <c r="LE547" i="2"/>
  <c r="KL547" i="2"/>
  <c r="KK547" i="2"/>
  <c r="KU547" i="2"/>
  <c r="KJ547" i="2"/>
  <c r="KP547" i="2"/>
  <c r="LH547" i="2"/>
  <c r="KM547" i="2"/>
  <c r="KG547" i="2"/>
  <c r="LC536" i="2"/>
  <c r="KG536" i="2"/>
  <c r="LI536" i="2"/>
  <c r="KT536" i="2"/>
  <c r="KJ536" i="2"/>
  <c r="KL536" i="2"/>
  <c r="LF536" i="2"/>
  <c r="KY536" i="2"/>
  <c r="LJ536" i="2"/>
  <c r="KO536" i="2"/>
  <c r="LP536" i="2"/>
  <c r="H140" i="3" s="1"/>
  <c r="KC536" i="2"/>
  <c r="KD536" i="2"/>
  <c r="LE536" i="2"/>
  <c r="LM536" i="2"/>
  <c r="KE536" i="2"/>
  <c r="LG536" i="2"/>
  <c r="KH536" i="2"/>
  <c r="LD536" i="2"/>
  <c r="KQ536" i="2"/>
  <c r="KU536" i="2"/>
  <c r="KB536" i="2"/>
  <c r="KX536" i="2"/>
  <c r="LB536" i="2"/>
  <c r="KF536" i="2"/>
  <c r="KZ536" i="2"/>
  <c r="JZ536" i="2"/>
  <c r="LA536" i="2"/>
  <c r="KN536" i="2"/>
  <c r="KS536" i="2"/>
  <c r="KM536" i="2"/>
  <c r="KK536" i="2"/>
  <c r="LK536" i="2"/>
  <c r="KW536" i="2"/>
  <c r="KA536" i="2"/>
  <c r="KR536" i="2"/>
  <c r="KV536" i="2"/>
  <c r="KP536" i="2"/>
  <c r="LL536" i="2"/>
  <c r="KI536" i="2"/>
  <c r="LH536" i="2"/>
  <c r="KE515" i="2"/>
  <c r="KM515" i="2"/>
  <c r="KD515" i="2"/>
  <c r="KI515" i="2"/>
  <c r="KU515" i="2"/>
  <c r="KY515" i="2"/>
  <c r="KO515" i="2"/>
  <c r="LG515" i="2"/>
  <c r="KN515" i="2"/>
  <c r="LL515" i="2"/>
  <c r="KR515" i="2"/>
  <c r="KP515" i="2"/>
  <c r="KT515" i="2"/>
  <c r="LC515" i="2"/>
  <c r="LM515" i="2"/>
  <c r="LB515" i="2"/>
  <c r="JZ515" i="2"/>
  <c r="KZ515" i="2"/>
  <c r="KQ515" i="2"/>
  <c r="KA515" i="2"/>
  <c r="KL515" i="2"/>
  <c r="LD515" i="2"/>
  <c r="LJ515" i="2"/>
  <c r="LH515" i="2"/>
  <c r="LF515" i="2"/>
  <c r="KS515" i="2"/>
  <c r="KC515" i="2"/>
  <c r="LK515" i="2"/>
  <c r="KJ515" i="2"/>
  <c r="KW515" i="2"/>
  <c r="KK515" i="2"/>
  <c r="LE515" i="2"/>
  <c r="KG515" i="2"/>
  <c r="KH515" i="2"/>
  <c r="LI515" i="2"/>
  <c r="KB515" i="2"/>
  <c r="KF515" i="2"/>
  <c r="LA515" i="2"/>
  <c r="KX515" i="2"/>
  <c r="KV515" i="2"/>
  <c r="LP515" i="2"/>
  <c r="H132" i="3" s="1"/>
  <c r="KS497" i="2"/>
  <c r="KW497" i="2"/>
  <c r="KH497" i="2"/>
  <c r="LK497" i="2"/>
  <c r="LE497" i="2"/>
  <c r="KP497" i="2"/>
  <c r="KA497" i="2"/>
  <c r="KM497" i="2"/>
  <c r="LL497" i="2"/>
  <c r="KX497" i="2"/>
  <c r="LG497" i="2"/>
  <c r="LM497" i="2"/>
  <c r="KF497" i="2"/>
  <c r="KU497" i="2"/>
  <c r="KC497" i="2"/>
  <c r="LA497" i="2"/>
  <c r="KB497" i="2"/>
  <c r="KL497" i="2"/>
  <c r="KT497" i="2"/>
  <c r="KK497" i="2"/>
  <c r="LC497" i="2"/>
  <c r="KQ497" i="2"/>
  <c r="KV497" i="2"/>
  <c r="LI497" i="2"/>
  <c r="KI497" i="2"/>
  <c r="KE497" i="2"/>
  <c r="LJ497" i="2"/>
  <c r="LF497" i="2"/>
  <c r="LB497" i="2"/>
  <c r="KO497" i="2"/>
  <c r="KZ497" i="2"/>
  <c r="KG497" i="2"/>
  <c r="JZ497" i="2"/>
  <c r="LH497" i="2"/>
  <c r="KY497" i="2"/>
  <c r="LD497" i="2"/>
  <c r="KJ497" i="2"/>
  <c r="KR497" i="2"/>
  <c r="KN497" i="2"/>
  <c r="KD497" i="2"/>
  <c r="LP497" i="2"/>
  <c r="H102" i="3" s="1"/>
  <c r="KK471" i="2"/>
  <c r="LP471" i="2"/>
  <c r="KX471" i="2"/>
  <c r="KW471" i="2"/>
  <c r="KJ471" i="2"/>
  <c r="LI471" i="2"/>
  <c r="KD471" i="2"/>
  <c r="KG471" i="2"/>
  <c r="LG471" i="2"/>
  <c r="KS471" i="2"/>
  <c r="KY471" i="2"/>
  <c r="LC471" i="2"/>
  <c r="KE471" i="2"/>
  <c r="KR471" i="2"/>
  <c r="LD471" i="2"/>
  <c r="LA471" i="2"/>
  <c r="LK471" i="2"/>
  <c r="LL471" i="2"/>
  <c r="KL471" i="2"/>
  <c r="KV471" i="2"/>
  <c r="KM471" i="2"/>
  <c r="KB471" i="2"/>
  <c r="LM471" i="2"/>
  <c r="KU471" i="2"/>
  <c r="KA471" i="2"/>
  <c r="LH471" i="2"/>
  <c r="KI471" i="2"/>
  <c r="KT471" i="2"/>
  <c r="KH471" i="2"/>
  <c r="KO471" i="2"/>
  <c r="KZ471" i="2"/>
  <c r="KC471" i="2"/>
  <c r="KQ471" i="2"/>
  <c r="LF471" i="2"/>
  <c r="JZ471" i="2"/>
  <c r="KF471" i="2"/>
  <c r="KP471" i="2"/>
  <c r="LE471" i="2"/>
  <c r="LJ471" i="2"/>
  <c r="KN471" i="2"/>
  <c r="LB471" i="2"/>
  <c r="JX534" i="2"/>
  <c r="JU457" i="2"/>
  <c r="LG485" i="2"/>
  <c r="LE485" i="2"/>
  <c r="KM485" i="2"/>
  <c r="KZ485" i="2"/>
  <c r="KH485" i="2"/>
  <c r="KC485" i="2"/>
  <c r="LC485" i="2"/>
  <c r="KF485" i="2"/>
  <c r="LF485" i="2"/>
  <c r="KP485" i="2"/>
  <c r="KL485" i="2"/>
  <c r="KT485" i="2"/>
  <c r="LK485" i="2"/>
  <c r="LH485" i="2"/>
  <c r="KG485" i="2"/>
  <c r="KY485" i="2"/>
  <c r="KB485" i="2"/>
  <c r="LJ485" i="2"/>
  <c r="LM485" i="2"/>
  <c r="KE485" i="2"/>
  <c r="LL485" i="2"/>
  <c r="KK485" i="2"/>
  <c r="KJ485" i="2"/>
  <c r="LA485" i="2"/>
  <c r="KS485" i="2"/>
  <c r="KU485" i="2"/>
  <c r="LB485" i="2"/>
  <c r="KR485" i="2"/>
  <c r="KD485" i="2"/>
  <c r="KX485" i="2"/>
  <c r="LP485" i="2"/>
  <c r="H125" i="3" s="1"/>
  <c r="KO485" i="2"/>
  <c r="LD485" i="2"/>
  <c r="LI485" i="2"/>
  <c r="KW485" i="2"/>
  <c r="JZ485" i="2"/>
  <c r="KQ485" i="2"/>
  <c r="KI485" i="2"/>
  <c r="KA485" i="2"/>
  <c r="KN485" i="2"/>
  <c r="KV485" i="2"/>
  <c r="JV465" i="2"/>
  <c r="JW465" i="2" s="1"/>
  <c r="JV552" i="2"/>
  <c r="JW552" i="2" s="1"/>
  <c r="JX552" i="2" s="1"/>
  <c r="JW550" i="2"/>
  <c r="JX550" i="2" s="1"/>
  <c r="JX517" i="2"/>
  <c r="JV470" i="2"/>
  <c r="JW470" i="2" s="1"/>
  <c r="KZ462" i="2"/>
  <c r="KQ462" i="2"/>
  <c r="KB462" i="2"/>
  <c r="LI462" i="2"/>
  <c r="KH462" i="2"/>
  <c r="KO462" i="2"/>
  <c r="KM462" i="2"/>
  <c r="KS462" i="2"/>
  <c r="LE462" i="2"/>
  <c r="KJ462" i="2"/>
  <c r="KP462" i="2"/>
  <c r="KR462" i="2"/>
  <c r="KI462" i="2"/>
  <c r="LF462" i="2"/>
  <c r="LK462" i="2"/>
  <c r="LJ462" i="2"/>
  <c r="LG462" i="2"/>
  <c r="LL462" i="2"/>
  <c r="KA462" i="2"/>
  <c r="KK462" i="2"/>
  <c r="KW462" i="2"/>
  <c r="KF462" i="2"/>
  <c r="LC462" i="2"/>
  <c r="KT462" i="2"/>
  <c r="KE462" i="2"/>
  <c r="LA462" i="2"/>
  <c r="LD462" i="2"/>
  <c r="KV462" i="2"/>
  <c r="KY462" i="2"/>
  <c r="LH462" i="2"/>
  <c r="KL462" i="2"/>
  <c r="KN462" i="2"/>
  <c r="JZ462" i="2"/>
  <c r="KC462" i="2"/>
  <c r="KG462" i="2"/>
  <c r="KD462" i="2"/>
  <c r="KU462" i="2"/>
  <c r="KX462" i="2"/>
  <c r="LM462" i="2"/>
  <c r="LB462" i="2"/>
  <c r="LP462" i="2"/>
  <c r="H91" i="3" s="1"/>
  <c r="JW491" i="2"/>
  <c r="JX491" i="2" s="1"/>
  <c r="JX512" i="2"/>
  <c r="JW503" i="2"/>
  <c r="JX503" i="2" s="1"/>
  <c r="JW493" i="2"/>
  <c r="JX493" i="2" s="1"/>
  <c r="JV495" i="2"/>
  <c r="LP540" i="2"/>
  <c r="H160" i="3" s="1"/>
  <c r="KN540" i="2"/>
  <c r="KG540" i="2"/>
  <c r="KD540" i="2"/>
  <c r="KB540" i="2"/>
  <c r="KS540" i="2"/>
  <c r="KC540" i="2"/>
  <c r="KQ540" i="2"/>
  <c r="KM540" i="2"/>
  <c r="KJ540" i="2"/>
  <c r="KZ540" i="2"/>
  <c r="LG540" i="2"/>
  <c r="KA540" i="2"/>
  <c r="KW540" i="2"/>
  <c r="LD540" i="2"/>
  <c r="KR540" i="2"/>
  <c r="KI540" i="2"/>
  <c r="LK540" i="2"/>
  <c r="LE540" i="2"/>
  <c r="KP540" i="2"/>
  <c r="KY540" i="2"/>
  <c r="KE540" i="2"/>
  <c r="KU540" i="2"/>
  <c r="LL540" i="2"/>
  <c r="KV540" i="2"/>
  <c r="KL540" i="2"/>
  <c r="LI540" i="2"/>
  <c r="LM540" i="2"/>
  <c r="LF540" i="2"/>
  <c r="LH540" i="2"/>
  <c r="KH540" i="2"/>
  <c r="KK540" i="2"/>
  <c r="LJ540" i="2"/>
  <c r="KF540" i="2"/>
  <c r="KO540" i="2"/>
  <c r="KX540" i="2"/>
  <c r="JZ540" i="2"/>
  <c r="LA540" i="2"/>
  <c r="KT540" i="2"/>
  <c r="LC540" i="2"/>
  <c r="LB540" i="2"/>
  <c r="JW507" i="2"/>
  <c r="JX507" i="2" s="1"/>
  <c r="LR499" i="2"/>
  <c r="LS499" i="2"/>
  <c r="LT499" i="2"/>
  <c r="JX555" i="2"/>
  <c r="LL502" i="2"/>
  <c r="KV502" i="2"/>
  <c r="KH502" i="2"/>
  <c r="KL502" i="2"/>
  <c r="LE502" i="2"/>
  <c r="LG502" i="2"/>
  <c r="LF502" i="2"/>
  <c r="KI502" i="2"/>
  <c r="LJ502" i="2"/>
  <c r="KO502" i="2"/>
  <c r="KE502" i="2"/>
  <c r="LC502" i="2"/>
  <c r="LK502" i="2"/>
  <c r="LH502" i="2"/>
  <c r="KG502" i="2"/>
  <c r="KZ502" i="2"/>
  <c r="KP502" i="2"/>
  <c r="KM502" i="2"/>
  <c r="KA502" i="2"/>
  <c r="KT502" i="2"/>
  <c r="KB502" i="2"/>
  <c r="KQ502" i="2"/>
  <c r="KJ502" i="2"/>
  <c r="KR502" i="2"/>
  <c r="LA502" i="2"/>
  <c r="KX502" i="2"/>
  <c r="LI502" i="2"/>
  <c r="KS502" i="2"/>
  <c r="KW502" i="2"/>
  <c r="KF502" i="2"/>
  <c r="JZ502" i="2"/>
  <c r="KY502" i="2"/>
  <c r="KN502" i="2"/>
  <c r="LB502" i="2"/>
  <c r="KK502" i="2"/>
  <c r="LD502" i="2"/>
  <c r="KC502" i="2"/>
  <c r="KD502" i="2"/>
  <c r="LM502" i="2"/>
  <c r="KU502" i="2"/>
  <c r="LP502" i="2"/>
  <c r="H141" i="3" s="1"/>
  <c r="KZ468" i="2"/>
  <c r="LF468" i="2"/>
  <c r="LA468" i="2"/>
  <c r="KJ468" i="2"/>
  <c r="KC468" i="2"/>
  <c r="KH468" i="2"/>
  <c r="KB468" i="2"/>
  <c r="JZ468" i="2"/>
  <c r="LI468" i="2"/>
  <c r="KM468" i="2"/>
  <c r="KA468" i="2"/>
  <c r="KV468" i="2"/>
  <c r="KG468" i="2"/>
  <c r="KR468" i="2"/>
  <c r="LC468" i="2"/>
  <c r="LD468" i="2"/>
  <c r="LB468" i="2"/>
  <c r="LE468" i="2"/>
  <c r="LG468" i="2"/>
  <c r="KE468" i="2"/>
  <c r="KF468" i="2"/>
  <c r="KD468" i="2"/>
  <c r="KN468" i="2"/>
  <c r="KU468" i="2"/>
  <c r="LL468" i="2"/>
  <c r="KP468" i="2"/>
  <c r="KY468" i="2"/>
  <c r="LJ468" i="2"/>
  <c r="LK468" i="2"/>
  <c r="KW468" i="2"/>
  <c r="KX468" i="2"/>
  <c r="KS468" i="2"/>
  <c r="KT468" i="2"/>
  <c r="KI468" i="2"/>
  <c r="KO468" i="2"/>
  <c r="LM468" i="2"/>
  <c r="KL468" i="2"/>
  <c r="LH468" i="2"/>
  <c r="KQ468" i="2"/>
  <c r="KK468" i="2"/>
  <c r="LP468" i="2"/>
  <c r="H84" i="3" s="1"/>
  <c r="JX496" i="2"/>
  <c r="JV543" i="2"/>
  <c r="KI494" i="2"/>
  <c r="KJ494" i="2"/>
  <c r="KN494" i="2"/>
  <c r="KK494" i="2"/>
  <c r="LH494" i="2"/>
  <c r="KE494" i="2"/>
  <c r="KF494" i="2"/>
  <c r="LI494" i="2"/>
  <c r="KG494" i="2"/>
  <c r="KL494" i="2"/>
  <c r="LK494" i="2"/>
  <c r="KM494" i="2"/>
  <c r="LA494" i="2"/>
  <c r="LB494" i="2"/>
  <c r="KQ494" i="2"/>
  <c r="KV494" i="2"/>
  <c r="KH494" i="2"/>
  <c r="KR494" i="2"/>
  <c r="LL494" i="2"/>
  <c r="LG494" i="2"/>
  <c r="LE494" i="2"/>
  <c r="KD494" i="2"/>
  <c r="LC494" i="2"/>
  <c r="KC494" i="2"/>
  <c r="KU494" i="2"/>
  <c r="KS494" i="2"/>
  <c r="LJ494" i="2"/>
  <c r="KO494" i="2"/>
  <c r="KA494" i="2"/>
  <c r="KW494" i="2"/>
  <c r="KP494" i="2"/>
  <c r="LM494" i="2"/>
  <c r="KY494" i="2"/>
  <c r="LD494" i="2"/>
  <c r="LF494" i="2"/>
  <c r="KT494" i="2"/>
  <c r="KZ494" i="2"/>
  <c r="JZ494" i="2"/>
  <c r="KB494" i="2"/>
  <c r="KX494" i="2"/>
  <c r="LP494" i="2"/>
  <c r="KR473" i="2"/>
  <c r="KE473" i="2"/>
  <c r="JZ473" i="2"/>
  <c r="KF473" i="2"/>
  <c r="LE473" i="2"/>
  <c r="LM473" i="2"/>
  <c r="KK473" i="2"/>
  <c r="KV473" i="2"/>
  <c r="KP473" i="2"/>
  <c r="KS473" i="2"/>
  <c r="KY473" i="2"/>
  <c r="LC473" i="2"/>
  <c r="LK473" i="2"/>
  <c r="LF473" i="2"/>
  <c r="KT473" i="2"/>
  <c r="KQ473" i="2"/>
  <c r="KL473" i="2"/>
  <c r="LA473" i="2"/>
  <c r="KZ473" i="2"/>
  <c r="KA473" i="2"/>
  <c r="LP473" i="2"/>
  <c r="H108" i="3" s="1"/>
  <c r="LD473" i="2"/>
  <c r="KO473" i="2"/>
  <c r="KD473" i="2"/>
  <c r="KX473" i="2"/>
  <c r="LG473" i="2"/>
  <c r="KB473" i="2"/>
  <c r="LL473" i="2"/>
  <c r="KI473" i="2"/>
  <c r="LB473" i="2"/>
  <c r="KC473" i="2"/>
  <c r="KH473" i="2"/>
  <c r="KU473" i="2"/>
  <c r="KJ473" i="2"/>
  <c r="LI473" i="2"/>
  <c r="LJ473" i="2"/>
  <c r="KG473" i="2"/>
  <c r="KN473" i="2"/>
  <c r="LH473" i="2"/>
  <c r="KW473" i="2"/>
  <c r="KM473" i="2"/>
  <c r="JW469" i="2"/>
  <c r="JX469" i="2" s="1"/>
  <c r="LS535" i="2"/>
  <c r="JV539" i="2"/>
  <c r="JW539" i="2" s="1"/>
  <c r="JX539" i="2" s="1"/>
  <c r="JW479" i="2"/>
  <c r="JX479" i="2" s="1"/>
  <c r="KT506" i="2"/>
  <c r="KL506" i="2"/>
  <c r="JW474" i="2"/>
  <c r="JX474" i="2" s="1"/>
  <c r="KA458" i="2"/>
  <c r="KJ458" i="2"/>
  <c r="KQ458" i="2"/>
  <c r="LA458" i="2"/>
  <c r="KK458" i="2"/>
  <c r="KE458" i="2"/>
  <c r="LK458" i="2"/>
  <c r="KU458" i="2"/>
  <c r="KH458" i="2"/>
  <c r="KR458" i="2"/>
  <c r="LF458" i="2"/>
  <c r="LG458" i="2"/>
  <c r="LM458" i="2"/>
  <c r="LC458" i="2"/>
  <c r="KZ458" i="2"/>
  <c r="KC458" i="2"/>
  <c r="KM458" i="2"/>
  <c r="KI458" i="2"/>
  <c r="LE458" i="2"/>
  <c r="KL458" i="2"/>
  <c r="LJ458" i="2"/>
  <c r="KV458" i="2"/>
  <c r="KT458" i="2"/>
  <c r="KW458" i="2"/>
  <c r="KB458" i="2"/>
  <c r="KO458" i="2"/>
  <c r="LD458" i="2"/>
  <c r="KS458" i="2"/>
  <c r="LH458" i="2"/>
  <c r="KG458" i="2"/>
  <c r="JZ458" i="2"/>
  <c r="LB458" i="2"/>
  <c r="KP458" i="2"/>
  <c r="LL458" i="2"/>
  <c r="KX458" i="2"/>
  <c r="KF458" i="2"/>
  <c r="KN458" i="2"/>
  <c r="KY458" i="2"/>
  <c r="KD458" i="2"/>
  <c r="LI458" i="2"/>
  <c r="LP458" i="2"/>
  <c r="H118" i="3" s="1"/>
  <c r="JW551" i="2"/>
  <c r="JX551" i="2" s="1"/>
  <c r="KT542" i="2"/>
  <c r="KB542" i="2"/>
  <c r="KY542" i="2"/>
  <c r="KO542" i="2"/>
  <c r="LA542" i="2"/>
  <c r="LJ542" i="2"/>
  <c r="JZ542" i="2"/>
  <c r="KD542" i="2"/>
  <c r="KW542" i="2"/>
  <c r="KC542" i="2"/>
  <c r="KF542" i="2"/>
  <c r="KI542" i="2"/>
  <c r="LD542" i="2"/>
  <c r="KV542" i="2"/>
  <c r="KS542" i="2"/>
  <c r="LI542" i="2"/>
  <c r="LE542" i="2"/>
  <c r="KN542" i="2"/>
  <c r="KG542" i="2"/>
  <c r="KA542" i="2"/>
  <c r="LB542" i="2"/>
  <c r="KX542" i="2"/>
  <c r="LL542" i="2"/>
  <c r="KL542" i="2"/>
  <c r="KZ542" i="2"/>
  <c r="KQ542" i="2"/>
  <c r="LF542" i="2"/>
  <c r="LM542" i="2"/>
  <c r="KJ542" i="2"/>
  <c r="LK542" i="2"/>
  <c r="KU542" i="2"/>
  <c r="KH542" i="2"/>
  <c r="KE542" i="2"/>
  <c r="LH542" i="2"/>
  <c r="KP542" i="2"/>
  <c r="KK542" i="2"/>
  <c r="LC542" i="2"/>
  <c r="LG542" i="2"/>
  <c r="KM542" i="2"/>
  <c r="KR542" i="2"/>
  <c r="LP542" i="2"/>
  <c r="H143" i="3" s="1"/>
  <c r="JW537" i="2"/>
  <c r="JX537" i="2" s="1"/>
  <c r="JV526" i="2"/>
  <c r="JW526" i="2" s="1"/>
  <c r="JX526" i="2" s="1"/>
  <c r="JW475" i="2"/>
  <c r="JX475" i="2" s="1"/>
  <c r="JX511" i="2"/>
  <c r="JW492" i="2"/>
  <c r="JX492" i="2" s="1"/>
  <c r="JW505" i="2"/>
  <c r="JX505" i="2" s="1"/>
  <c r="KC500" i="2"/>
  <c r="KK500" i="2"/>
  <c r="KE500" i="2"/>
  <c r="KD500" i="2"/>
  <c r="LH500" i="2"/>
  <c r="KS500" i="2"/>
  <c r="LC500" i="2"/>
  <c r="KB500" i="2"/>
  <c r="LG500" i="2"/>
  <c r="KH500" i="2"/>
  <c r="LL500" i="2"/>
  <c r="KM500" i="2"/>
  <c r="KQ500" i="2"/>
  <c r="LJ500" i="2"/>
  <c r="KP500" i="2"/>
  <c r="KT500" i="2"/>
  <c r="LK500" i="2"/>
  <c r="KY500" i="2"/>
  <c r="KN500" i="2"/>
  <c r="KR500" i="2"/>
  <c r="LB500" i="2"/>
  <c r="JZ500" i="2"/>
  <c r="KA500" i="2"/>
  <c r="KJ500" i="2"/>
  <c r="KF500" i="2"/>
  <c r="KZ500" i="2"/>
  <c r="KI500" i="2"/>
  <c r="LM500" i="2"/>
  <c r="LD500" i="2"/>
  <c r="LI500" i="2"/>
  <c r="LE500" i="2"/>
  <c r="KU500" i="2"/>
  <c r="KG500" i="2"/>
  <c r="KX500" i="2"/>
  <c r="LF500" i="2"/>
  <c r="KW500" i="2"/>
  <c r="LA500" i="2"/>
  <c r="KL500" i="2"/>
  <c r="KO500" i="2"/>
  <c r="KV500" i="2"/>
  <c r="LP500" i="2"/>
  <c r="H149" i="3" s="1"/>
  <c r="JV498" i="2"/>
  <c r="JW498" i="2" s="1"/>
  <c r="JW525" i="2"/>
  <c r="JX525" i="2" s="1"/>
  <c r="JW508" i="2"/>
  <c r="JX508" i="2" s="1"/>
  <c r="JW529" i="2"/>
  <c r="JX529" i="2" s="1"/>
  <c r="LD489" i="2"/>
  <c r="LF489" i="2"/>
  <c r="KJ489" i="2"/>
  <c r="LG489" i="2"/>
  <c r="KD489" i="2"/>
  <c r="KQ489" i="2"/>
  <c r="LA489" i="2"/>
  <c r="KI489" i="2"/>
  <c r="LJ489" i="2"/>
  <c r="LC489" i="2"/>
  <c r="KP489" i="2"/>
  <c r="KC489" i="2"/>
  <c r="LI489" i="2"/>
  <c r="KV489" i="2"/>
  <c r="KY489" i="2"/>
  <c r="KT489" i="2"/>
  <c r="LE489" i="2"/>
  <c r="KG489" i="2"/>
  <c r="KM489" i="2"/>
  <c r="KL489" i="2"/>
  <c r="KH489" i="2"/>
  <c r="LH489" i="2"/>
  <c r="KE489" i="2"/>
  <c r="KS489" i="2"/>
  <c r="KR489" i="2"/>
  <c r="KO489" i="2"/>
  <c r="KU489" i="2"/>
  <c r="KF489" i="2"/>
  <c r="KB489" i="2"/>
  <c r="KX489" i="2"/>
  <c r="KN489" i="2"/>
  <c r="KA489" i="2"/>
  <c r="KK489" i="2"/>
  <c r="LP489" i="2"/>
  <c r="KW489" i="2"/>
  <c r="LK489" i="2"/>
  <c r="KZ489" i="2"/>
  <c r="LL489" i="2"/>
  <c r="LB489" i="2"/>
  <c r="JZ489" i="2"/>
  <c r="LM489" i="2"/>
  <c r="JW554" i="2"/>
  <c r="JX554" i="2" s="1"/>
  <c r="KP541" i="2"/>
  <c r="KN541" i="2"/>
  <c r="KY541" i="2"/>
  <c r="LI541" i="2"/>
  <c r="KH541" i="2"/>
  <c r="KJ541" i="2"/>
  <c r="LL541" i="2"/>
  <c r="KM541" i="2"/>
  <c r="KS541" i="2"/>
  <c r="KL541" i="2"/>
  <c r="LP541" i="2"/>
  <c r="H159" i="3" s="1"/>
  <c r="KW541" i="2"/>
  <c r="KC541" i="2"/>
  <c r="LC541" i="2"/>
  <c r="LK541" i="2"/>
  <c r="KQ541" i="2"/>
  <c r="LG541" i="2"/>
  <c r="KO541" i="2"/>
  <c r="KE541" i="2"/>
  <c r="KU541" i="2"/>
  <c r="LM541" i="2"/>
  <c r="KT541" i="2"/>
  <c r="LJ541" i="2"/>
  <c r="LE541" i="2"/>
  <c r="KV541" i="2"/>
  <c r="KB541" i="2"/>
  <c r="KR541" i="2"/>
  <c r="LF541" i="2"/>
  <c r="KZ541" i="2"/>
  <c r="KI541" i="2"/>
  <c r="LH541" i="2"/>
  <c r="KD541" i="2"/>
  <c r="KG541" i="2"/>
  <c r="LD541" i="2"/>
  <c r="KA541" i="2"/>
  <c r="LA541" i="2"/>
  <c r="KX541" i="2"/>
  <c r="LB541" i="2"/>
  <c r="KF541" i="2"/>
  <c r="JZ541" i="2"/>
  <c r="KK541" i="2"/>
  <c r="LP514" i="2"/>
  <c r="KV514" i="2"/>
  <c r="LA514" i="2"/>
  <c r="KI514" i="2"/>
  <c r="LF514" i="2"/>
  <c r="LJ514" i="2"/>
  <c r="KU514" i="2"/>
  <c r="KQ514" i="2"/>
  <c r="LD514" i="2"/>
  <c r="LE514" i="2"/>
  <c r="KL514" i="2"/>
  <c r="KN514" i="2"/>
  <c r="LC514" i="2"/>
  <c r="KM514" i="2"/>
  <c r="JZ514" i="2"/>
  <c r="KA514" i="2"/>
  <c r="KE514" i="2"/>
  <c r="KC514" i="2"/>
  <c r="LH514" i="2"/>
  <c r="LM514" i="2"/>
  <c r="KK514" i="2"/>
  <c r="LI514" i="2"/>
  <c r="LL514" i="2"/>
  <c r="KX514" i="2"/>
  <c r="KT514" i="2"/>
  <c r="KW514" i="2"/>
  <c r="KF514" i="2"/>
  <c r="KB514" i="2"/>
  <c r="KD514" i="2"/>
  <c r="KJ514" i="2"/>
  <c r="LG514" i="2"/>
  <c r="KY514" i="2"/>
  <c r="KZ514" i="2"/>
  <c r="KR514" i="2"/>
  <c r="KP514" i="2"/>
  <c r="KO514" i="2"/>
  <c r="KH514" i="2"/>
  <c r="KS514" i="2"/>
  <c r="LB514" i="2"/>
  <c r="LK514" i="2"/>
  <c r="KG514" i="2"/>
  <c r="JX464" i="2"/>
  <c r="KG477" i="2"/>
  <c r="KE477" i="2"/>
  <c r="KJ477" i="2"/>
  <c r="KR477" i="2"/>
  <c r="KH477" i="2"/>
  <c r="KT477" i="2"/>
  <c r="KV477" i="2"/>
  <c r="LL477" i="2"/>
  <c r="JZ477" i="2"/>
  <c r="LG477" i="2"/>
  <c r="LD477" i="2"/>
  <c r="KX477" i="2"/>
  <c r="LB477" i="2"/>
  <c r="KA477" i="2"/>
  <c r="LM477" i="2"/>
  <c r="LF477" i="2"/>
  <c r="KK477" i="2"/>
  <c r="KS477" i="2"/>
  <c r="LA477" i="2"/>
  <c r="KY477" i="2"/>
  <c r="KW477" i="2"/>
  <c r="KB477" i="2"/>
  <c r="LK477" i="2"/>
  <c r="LH477" i="2"/>
  <c r="KC477" i="2"/>
  <c r="KN477" i="2"/>
  <c r="LE477" i="2"/>
  <c r="KM477" i="2"/>
  <c r="LC477" i="2"/>
  <c r="LJ477" i="2"/>
  <c r="KI477" i="2"/>
  <c r="KL477" i="2"/>
  <c r="KO477" i="2"/>
  <c r="LI477" i="2"/>
  <c r="KP477" i="2"/>
  <c r="KF477" i="2"/>
  <c r="KU477" i="2"/>
  <c r="KD477" i="2"/>
  <c r="KZ477" i="2"/>
  <c r="KQ477" i="2"/>
  <c r="LP477" i="2"/>
  <c r="H138" i="3" s="1"/>
  <c r="KB480" i="2"/>
  <c r="KN480" i="2"/>
  <c r="KR480" i="2"/>
  <c r="KZ480" i="2"/>
  <c r="KA480" i="2"/>
  <c r="KP480" i="2"/>
  <c r="KV480" i="2"/>
  <c r="KY480" i="2"/>
  <c r="KC480" i="2"/>
  <c r="LF480" i="2"/>
  <c r="LL480" i="2"/>
  <c r="LJ480" i="2"/>
  <c r="KJ480" i="2"/>
  <c r="KQ480" i="2"/>
  <c r="KO480" i="2"/>
  <c r="LA480" i="2"/>
  <c r="KF480" i="2"/>
  <c r="LE480" i="2"/>
  <c r="LC480" i="2"/>
  <c r="KD480" i="2"/>
  <c r="KM480" i="2"/>
  <c r="KK480" i="2"/>
  <c r="KG480" i="2"/>
  <c r="KH480" i="2"/>
  <c r="LD480" i="2"/>
  <c r="KI480" i="2"/>
  <c r="KU480" i="2"/>
  <c r="LK480" i="2"/>
  <c r="KT480" i="2"/>
  <c r="KS480" i="2"/>
  <c r="LB480" i="2"/>
  <c r="KL480" i="2"/>
  <c r="LG480" i="2"/>
  <c r="KW480" i="2"/>
  <c r="KE480" i="2"/>
  <c r="LI480" i="2"/>
  <c r="KX480" i="2"/>
  <c r="JZ480" i="2"/>
  <c r="LM480" i="2"/>
  <c r="LH480" i="2"/>
  <c r="LP480" i="2"/>
  <c r="H122" i="3" s="1"/>
  <c r="KM486" i="2"/>
  <c r="KU486" i="2"/>
  <c r="KH486" i="2"/>
  <c r="JZ486" i="2"/>
  <c r="LL486" i="2"/>
  <c r="LM486" i="2"/>
  <c r="LE486" i="2"/>
  <c r="KF486" i="2"/>
  <c r="KI486" i="2"/>
  <c r="LH486" i="2"/>
  <c r="LK486" i="2"/>
  <c r="KA486" i="2"/>
  <c r="LB486" i="2"/>
  <c r="LD486" i="2"/>
  <c r="KE486" i="2"/>
  <c r="LG486" i="2"/>
  <c r="KL486" i="2"/>
  <c r="LI486" i="2"/>
  <c r="KQ486" i="2"/>
  <c r="KX486" i="2"/>
  <c r="LP486" i="2"/>
  <c r="H139" i="3" s="1"/>
  <c r="KO486" i="2"/>
  <c r="KW486" i="2"/>
  <c r="KJ486" i="2"/>
  <c r="KB486" i="2"/>
  <c r="LA486" i="2"/>
  <c r="KC486" i="2"/>
  <c r="KS486" i="2"/>
  <c r="KG486" i="2"/>
  <c r="LJ486" i="2"/>
  <c r="KY486" i="2"/>
  <c r="KZ486" i="2"/>
  <c r="KV486" i="2"/>
  <c r="KN486" i="2"/>
  <c r="KK486" i="2"/>
  <c r="LC486" i="2"/>
  <c r="KT486" i="2"/>
  <c r="KP486" i="2"/>
  <c r="KR486" i="2"/>
  <c r="KD486" i="2"/>
  <c r="LF486" i="2"/>
  <c r="JV524" i="2"/>
  <c r="JW524" i="2" s="1"/>
  <c r="LQ499" i="2" l="1"/>
  <c r="H98" i="3"/>
  <c r="LT535" i="2"/>
  <c r="H150" i="3"/>
  <c r="KX506" i="2"/>
  <c r="LB463" i="2"/>
  <c r="LP506" i="2"/>
  <c r="H107" i="3" s="1"/>
  <c r="KV506" i="2"/>
  <c r="KM506" i="2"/>
  <c r="LJ506" i="2"/>
  <c r="LK463" i="2"/>
  <c r="LB506" i="2"/>
  <c r="LC506" i="2"/>
  <c r="KK506" i="2"/>
  <c r="LE506" i="2"/>
  <c r="LA506" i="2"/>
  <c r="KQ506" i="2"/>
  <c r="KJ506" i="2"/>
  <c r="LL463" i="2"/>
  <c r="KY463" i="2"/>
  <c r="LL506" i="2"/>
  <c r="KU506" i="2"/>
  <c r="KG506" i="2"/>
  <c r="KF506" i="2"/>
  <c r="LI506" i="2"/>
  <c r="KD506" i="2"/>
  <c r="KP506" i="2"/>
  <c r="KZ506" i="2"/>
  <c r="LJ463" i="2"/>
  <c r="KV463" i="2"/>
  <c r="KW463" i="2"/>
  <c r="KN506" i="2"/>
  <c r="LD506" i="2"/>
  <c r="KC506" i="2"/>
  <c r="KB506" i="2"/>
  <c r="KE506" i="2"/>
  <c r="LG506" i="2"/>
  <c r="LK506" i="2"/>
  <c r="KR506" i="2"/>
  <c r="KF463" i="2"/>
  <c r="LP463" i="2"/>
  <c r="H137" i="3" s="1"/>
  <c r="KU463" i="2"/>
  <c r="KQ549" i="2"/>
  <c r="LH506" i="2"/>
  <c r="LM506" i="2"/>
  <c r="JZ506" i="2"/>
  <c r="KI506" i="2"/>
  <c r="LF506" i="2"/>
  <c r="KH506" i="2"/>
  <c r="KY506" i="2"/>
  <c r="KA506" i="2"/>
  <c r="KS506" i="2"/>
  <c r="KO506" i="2"/>
  <c r="KS463" i="2"/>
  <c r="KK463" i="2"/>
  <c r="KX463" i="2"/>
  <c r="KB463" i="2"/>
  <c r="KI463" i="2"/>
  <c r="KC463" i="2"/>
  <c r="LI463" i="2"/>
  <c r="KO463" i="2"/>
  <c r="KG463" i="2"/>
  <c r="LF463" i="2"/>
  <c r="LB549" i="2"/>
  <c r="LM463" i="2"/>
  <c r="LC463" i="2"/>
  <c r="KR463" i="2"/>
  <c r="LH463" i="2"/>
  <c r="LE463" i="2"/>
  <c r="KL463" i="2"/>
  <c r="KE463" i="2"/>
  <c r="LG463" i="2"/>
  <c r="KD463" i="2"/>
  <c r="KH463" i="2"/>
  <c r="KW549" i="2"/>
  <c r="LA463" i="2"/>
  <c r="KN463" i="2"/>
  <c r="KP463" i="2"/>
  <c r="KT463" i="2"/>
  <c r="KJ463" i="2"/>
  <c r="JZ463" i="2"/>
  <c r="KM463" i="2"/>
  <c r="KQ463" i="2"/>
  <c r="KA463" i="2"/>
  <c r="KP549" i="2"/>
  <c r="KB549" i="2"/>
  <c r="LJ478" i="2"/>
  <c r="KJ478" i="2"/>
  <c r="LC478" i="2"/>
  <c r="LF478" i="2"/>
  <c r="LA478" i="2"/>
  <c r="KB478" i="2"/>
  <c r="KN478" i="2"/>
  <c r="KH478" i="2"/>
  <c r="LM478" i="2"/>
  <c r="KE478" i="2"/>
  <c r="LK461" i="2"/>
  <c r="KR461" i="2"/>
  <c r="KD549" i="2"/>
  <c r="LA549" i="2"/>
  <c r="LP478" i="2"/>
  <c r="H92" i="3" s="1"/>
  <c r="LB478" i="2"/>
  <c r="KV478" i="2"/>
  <c r="KZ478" i="2"/>
  <c r="KQ478" i="2"/>
  <c r="KC478" i="2"/>
  <c r="LD478" i="2"/>
  <c r="KD478" i="2"/>
  <c r="LE478" i="2"/>
  <c r="LB461" i="2"/>
  <c r="KX461" i="2"/>
  <c r="KF461" i="2"/>
  <c r="LP549" i="2"/>
  <c r="H124" i="3" s="1"/>
  <c r="KF549" i="2"/>
  <c r="KK549" i="2"/>
  <c r="KH487" i="2"/>
  <c r="AI46" i="8"/>
  <c r="AS46" i="8" s="1"/>
  <c r="LU499" i="2"/>
  <c r="LD549" i="2"/>
  <c r="LM549" i="2"/>
  <c r="LC549" i="2"/>
  <c r="LH549" i="2"/>
  <c r="KM549" i="2"/>
  <c r="KG549" i="2"/>
  <c r="KH549" i="2"/>
  <c r="KC549" i="2"/>
  <c r="LG549" i="2"/>
  <c r="KO549" i="2"/>
  <c r="KX484" i="2"/>
  <c r="KT549" i="2"/>
  <c r="LE549" i="2"/>
  <c r="KA549" i="2"/>
  <c r="KZ549" i="2"/>
  <c r="KX549" i="2"/>
  <c r="LL549" i="2"/>
  <c r="KV549" i="2"/>
  <c r="KU549" i="2"/>
  <c r="KS549" i="2"/>
  <c r="KR549" i="2"/>
  <c r="JZ484" i="2"/>
  <c r="KO484" i="2"/>
  <c r="KE549" i="2"/>
  <c r="LK549" i="2"/>
  <c r="JZ549" i="2"/>
  <c r="KJ549" i="2"/>
  <c r="KL549" i="2"/>
  <c r="LI549" i="2"/>
  <c r="KI549" i="2"/>
  <c r="LF549" i="2"/>
  <c r="KN549" i="2"/>
  <c r="LM484" i="2"/>
  <c r="KZ484" i="2"/>
  <c r="LC487" i="2"/>
  <c r="KO487" i="2"/>
  <c r="LQ535" i="2"/>
  <c r="KP460" i="2"/>
  <c r="LM460" i="2"/>
  <c r="KF460" i="2"/>
  <c r="KT546" i="2"/>
  <c r="AI82" i="8"/>
  <c r="AR82" i="8" s="1"/>
  <c r="LU535" i="2"/>
  <c r="KC460" i="2"/>
  <c r="LE460" i="2"/>
  <c r="KD460" i="2"/>
  <c r="KU546" i="2"/>
  <c r="LR535" i="2"/>
  <c r="KY460" i="2"/>
  <c r="LH460" i="2"/>
  <c r="KY546" i="2"/>
  <c r="KN487" i="2"/>
  <c r="KG484" i="2"/>
  <c r="KD484" i="2"/>
  <c r="LB484" i="2"/>
  <c r="LA484" i="2"/>
  <c r="LF487" i="2"/>
  <c r="KF484" i="2"/>
  <c r="KE484" i="2"/>
  <c r="LI484" i="2"/>
  <c r="LK484" i="2"/>
  <c r="LK546" i="2"/>
  <c r="KS546" i="2"/>
  <c r="KN546" i="2"/>
  <c r="LG546" i="2"/>
  <c r="KB546" i="2"/>
  <c r="LC546" i="2"/>
  <c r="LD546" i="2"/>
  <c r="LA546" i="2"/>
  <c r="KW546" i="2"/>
  <c r="LL546" i="2"/>
  <c r="LI546" i="2"/>
  <c r="KZ546" i="2"/>
  <c r="KJ546" i="2"/>
  <c r="KI546" i="2"/>
  <c r="LM546" i="2"/>
  <c r="KH546" i="2"/>
  <c r="LP546" i="2"/>
  <c r="KL546" i="2"/>
  <c r="KO546" i="2"/>
  <c r="KQ546" i="2"/>
  <c r="KP546" i="2"/>
  <c r="KC546" i="2"/>
  <c r="KK546" i="2"/>
  <c r="KF546" i="2"/>
  <c r="KX546" i="2"/>
  <c r="KV546" i="2"/>
  <c r="KD546" i="2"/>
  <c r="KG546" i="2"/>
  <c r="KE546" i="2"/>
  <c r="LJ546" i="2"/>
  <c r="LB546" i="2"/>
  <c r="LH546" i="2"/>
  <c r="KA546" i="2"/>
  <c r="KM546" i="2"/>
  <c r="LF546" i="2"/>
  <c r="JZ546" i="2"/>
  <c r="KR546" i="2"/>
  <c r="LA488" i="2"/>
  <c r="KK488" i="2"/>
  <c r="LK488" i="2"/>
  <c r="KF488" i="2"/>
  <c r="LH488" i="2"/>
  <c r="KY488" i="2"/>
  <c r="KT488" i="2"/>
  <c r="KE488" i="2"/>
  <c r="KA488" i="2"/>
  <c r="KB488" i="2"/>
  <c r="LJ488" i="2"/>
  <c r="KP488" i="2"/>
  <c r="KU488" i="2"/>
  <c r="LL488" i="2"/>
  <c r="JZ488" i="2"/>
  <c r="KR488" i="2"/>
  <c r="KZ488" i="2"/>
  <c r="KX488" i="2"/>
  <c r="LB488" i="2"/>
  <c r="KC488" i="2"/>
  <c r="LP488" i="2"/>
  <c r="LM488" i="2"/>
  <c r="KN488" i="2"/>
  <c r="KQ488" i="2"/>
  <c r="KJ488" i="2"/>
  <c r="LE488" i="2"/>
  <c r="KW488" i="2"/>
  <c r="LI488" i="2"/>
  <c r="KS488" i="2"/>
  <c r="LD488" i="2"/>
  <c r="KM488" i="2"/>
  <c r="KL488" i="2"/>
  <c r="KD488" i="2"/>
  <c r="LC488" i="2"/>
  <c r="KG488" i="2"/>
  <c r="KH488" i="2"/>
  <c r="LG488" i="2"/>
  <c r="LF488" i="2"/>
  <c r="KI488" i="2"/>
  <c r="KO488" i="2"/>
  <c r="KV488" i="2"/>
  <c r="LE487" i="2"/>
  <c r="LA487" i="2"/>
  <c r="LK487" i="2"/>
  <c r="KL484" i="2"/>
  <c r="KV484" i="2"/>
  <c r="KK484" i="2"/>
  <c r="LD484" i="2"/>
  <c r="KH484" i="2"/>
  <c r="KA484" i="2"/>
  <c r="KI484" i="2"/>
  <c r="KJ484" i="2"/>
  <c r="LE484" i="2"/>
  <c r="KD487" i="2"/>
  <c r="JZ487" i="2"/>
  <c r="KP484" i="2"/>
  <c r="KT484" i="2"/>
  <c r="LP484" i="2"/>
  <c r="KY484" i="2"/>
  <c r="KQ484" i="2"/>
  <c r="JW518" i="2"/>
  <c r="JX518" i="2" s="1"/>
  <c r="LG556" i="2"/>
  <c r="KZ556" i="2"/>
  <c r="KH556" i="2"/>
  <c r="LE556" i="2"/>
  <c r="KR556" i="2"/>
  <c r="LM556" i="2"/>
  <c r="KK556" i="2"/>
  <c r="KL556" i="2"/>
  <c r="KQ556" i="2"/>
  <c r="KP556" i="2"/>
  <c r="KA556" i="2"/>
  <c r="KB556" i="2"/>
  <c r="KM556" i="2"/>
  <c r="LL556" i="2"/>
  <c r="KY556" i="2"/>
  <c r="KE556" i="2"/>
  <c r="LH556" i="2"/>
  <c r="LC556" i="2"/>
  <c r="KS556" i="2"/>
  <c r="LB556" i="2"/>
  <c r="KI556" i="2"/>
  <c r="LP556" i="2"/>
  <c r="KF556" i="2"/>
  <c r="LI556" i="2"/>
  <c r="LD556" i="2"/>
  <c r="KC556" i="2"/>
  <c r="KG556" i="2"/>
  <c r="KX556" i="2"/>
  <c r="LF556" i="2"/>
  <c r="KJ556" i="2"/>
  <c r="KV556" i="2"/>
  <c r="KU556" i="2"/>
  <c r="KO556" i="2"/>
  <c r="KN556" i="2"/>
  <c r="LJ556" i="2"/>
  <c r="KT556" i="2"/>
  <c r="LA556" i="2"/>
  <c r="JZ556" i="2"/>
  <c r="KW556" i="2"/>
  <c r="KD556" i="2"/>
  <c r="LK556" i="2"/>
  <c r="KX533" i="2"/>
  <c r="KT533" i="2"/>
  <c r="LL533" i="2"/>
  <c r="LH533" i="2"/>
  <c r="KK533" i="2"/>
  <c r="KS533" i="2"/>
  <c r="LK533" i="2"/>
  <c r="KB533" i="2"/>
  <c r="KG533" i="2"/>
  <c r="KQ533" i="2"/>
  <c r="KO533" i="2"/>
  <c r="LA533" i="2"/>
  <c r="KE466" i="2"/>
  <c r="KT466" i="2"/>
  <c r="KD466" i="2"/>
  <c r="KU466" i="2"/>
  <c r="LM466" i="2"/>
  <c r="KK466" i="2"/>
  <c r="KY466" i="2"/>
  <c r="KC466" i="2"/>
  <c r="LJ466" i="2"/>
  <c r="KW466" i="2"/>
  <c r="LD466" i="2"/>
  <c r="LL466" i="2"/>
  <c r="KZ466" i="2"/>
  <c r="KN466" i="2"/>
  <c r="KA466" i="2"/>
  <c r="LG466" i="2"/>
  <c r="KS466" i="2"/>
  <c r="LK466" i="2"/>
  <c r="KR466" i="2"/>
  <c r="LB466" i="2"/>
  <c r="LP466" i="2"/>
  <c r="LR466" i="2" s="1"/>
  <c r="KG466" i="2"/>
  <c r="KO466" i="2"/>
  <c r="KV466" i="2"/>
  <c r="KX466" i="2"/>
  <c r="KF466" i="2"/>
  <c r="KJ466" i="2"/>
  <c r="KH466" i="2"/>
  <c r="LH466" i="2"/>
  <c r="KP466" i="2"/>
  <c r="LC466" i="2"/>
  <c r="LI466" i="2"/>
  <c r="LA466" i="2"/>
  <c r="KM466" i="2"/>
  <c r="KQ466" i="2"/>
  <c r="KB466" i="2"/>
  <c r="KL466" i="2"/>
  <c r="JZ466" i="2"/>
  <c r="KI466" i="2"/>
  <c r="LF466" i="2"/>
  <c r="LE466" i="2"/>
  <c r="KR484" i="2"/>
  <c r="LJ484" i="2"/>
  <c r="KN484" i="2"/>
  <c r="KU484" i="2"/>
  <c r="LL484" i="2"/>
  <c r="LC484" i="2"/>
  <c r="LG484" i="2"/>
  <c r="KM484" i="2"/>
  <c r="LF484" i="2"/>
  <c r="KS484" i="2"/>
  <c r="KC484" i="2"/>
  <c r="KB484" i="2"/>
  <c r="LE553" i="2"/>
  <c r="JZ553" i="2"/>
  <c r="KN553" i="2"/>
  <c r="KD553" i="2"/>
  <c r="LL553" i="2"/>
  <c r="KA553" i="2"/>
  <c r="LD553" i="2"/>
  <c r="KY553" i="2"/>
  <c r="KX553" i="2"/>
  <c r="KJ553" i="2"/>
  <c r="LG553" i="2"/>
  <c r="KB553" i="2"/>
  <c r="KZ553" i="2"/>
  <c r="LP553" i="2"/>
  <c r="H87" i="3" s="1"/>
  <c r="KL553" i="2"/>
  <c r="KW553" i="2"/>
  <c r="LK553" i="2"/>
  <c r="KH553" i="2"/>
  <c r="KU553" i="2"/>
  <c r="KO553" i="2"/>
  <c r="LI553" i="2"/>
  <c r="KV553" i="2"/>
  <c r="KM553" i="2"/>
  <c r="LM553" i="2"/>
  <c r="KG553" i="2"/>
  <c r="KT553" i="2"/>
  <c r="LA553" i="2"/>
  <c r="KC553" i="2"/>
  <c r="LF553" i="2"/>
  <c r="KI553" i="2"/>
  <c r="LB553" i="2"/>
  <c r="KE553" i="2"/>
  <c r="KP553" i="2"/>
  <c r="KQ553" i="2"/>
  <c r="LJ553" i="2"/>
  <c r="KK553" i="2"/>
  <c r="LH553" i="2"/>
  <c r="KR553" i="2"/>
  <c r="KS553" i="2"/>
  <c r="KF553" i="2"/>
  <c r="LC553" i="2"/>
  <c r="LB510" i="2"/>
  <c r="KK510" i="2"/>
  <c r="LM510" i="2"/>
  <c r="LF510" i="2"/>
  <c r="LA510" i="2"/>
  <c r="KF510" i="2"/>
  <c r="KI510" i="2"/>
  <c r="KD510" i="2"/>
  <c r="LC510" i="2"/>
  <c r="KH510" i="2"/>
  <c r="LP510" i="2"/>
  <c r="LR510" i="2" s="1"/>
  <c r="KL510" i="2"/>
  <c r="KY510" i="2"/>
  <c r="KU510" i="2"/>
  <c r="KN510" i="2"/>
  <c r="KS510" i="2"/>
  <c r="KO510" i="2"/>
  <c r="KT510" i="2"/>
  <c r="LG510" i="2"/>
  <c r="LD510" i="2"/>
  <c r="KC510" i="2"/>
  <c r="KP510" i="2"/>
  <c r="KJ510" i="2"/>
  <c r="KW510" i="2"/>
  <c r="KZ510" i="2"/>
  <c r="LH510" i="2"/>
  <c r="KA510" i="2"/>
  <c r="KQ510" i="2"/>
  <c r="JZ510" i="2"/>
  <c r="KR510" i="2"/>
  <c r="LI510" i="2"/>
  <c r="LK510" i="2"/>
  <c r="KX510" i="2"/>
  <c r="KG510" i="2"/>
  <c r="KM510" i="2"/>
  <c r="KB510" i="2"/>
  <c r="KV510" i="2"/>
  <c r="LE510" i="2"/>
  <c r="KE510" i="2"/>
  <c r="LL510" i="2"/>
  <c r="LJ510" i="2"/>
  <c r="LA527" i="2"/>
  <c r="KT527" i="2"/>
  <c r="LK527" i="2"/>
  <c r="LC527" i="2"/>
  <c r="JZ527" i="2"/>
  <c r="KE527" i="2"/>
  <c r="KK527" i="2"/>
  <c r="LF527" i="2"/>
  <c r="KO527" i="2"/>
  <c r="KY527" i="2"/>
  <c r="KV527" i="2"/>
  <c r="KI527" i="2"/>
  <c r="KF527" i="2"/>
  <c r="KN527" i="2"/>
  <c r="KM527" i="2"/>
  <c r="KR527" i="2"/>
  <c r="LE527" i="2"/>
  <c r="LB527" i="2"/>
  <c r="KW527" i="2"/>
  <c r="KD527" i="2"/>
  <c r="KG527" i="2"/>
  <c r="KL527" i="2"/>
  <c r="KA527" i="2"/>
  <c r="LL527" i="2"/>
  <c r="KU527" i="2"/>
  <c r="LJ527" i="2"/>
  <c r="KJ527" i="2"/>
  <c r="KS527" i="2"/>
  <c r="KX527" i="2"/>
  <c r="KC527" i="2"/>
  <c r="LI527" i="2"/>
  <c r="LD527" i="2"/>
  <c r="LG527" i="2"/>
  <c r="LM527" i="2"/>
  <c r="LH527" i="2"/>
  <c r="KH527" i="2"/>
  <c r="KZ527" i="2"/>
  <c r="LP527" i="2"/>
  <c r="KQ527" i="2"/>
  <c r="KB527" i="2"/>
  <c r="KP527" i="2"/>
  <c r="KM519" i="2"/>
  <c r="LA519" i="2"/>
  <c r="KK519" i="2"/>
  <c r="KH519" i="2"/>
  <c r="KC519" i="2"/>
  <c r="KW519" i="2"/>
  <c r="LI519" i="2"/>
  <c r="LB519" i="2"/>
  <c r="KF519" i="2"/>
  <c r="KJ519" i="2"/>
  <c r="KB519" i="2"/>
  <c r="KL519" i="2"/>
  <c r="KU519" i="2"/>
  <c r="KP519" i="2"/>
  <c r="KA519" i="2"/>
  <c r="KO519" i="2"/>
  <c r="LJ519" i="2"/>
  <c r="LP519" i="2"/>
  <c r="KE519" i="2"/>
  <c r="KI519" i="2"/>
  <c r="LK519" i="2"/>
  <c r="KZ519" i="2"/>
  <c r="LC519" i="2"/>
  <c r="LD519" i="2"/>
  <c r="LF519" i="2"/>
  <c r="KD519" i="2"/>
  <c r="KG519" i="2"/>
  <c r="LL519" i="2"/>
  <c r="KT519" i="2"/>
  <c r="LM519" i="2"/>
  <c r="JZ519" i="2"/>
  <c r="LH519" i="2"/>
  <c r="KR519" i="2"/>
  <c r="LG519" i="2"/>
  <c r="KS519" i="2"/>
  <c r="KQ519" i="2"/>
  <c r="KY519" i="2"/>
  <c r="KX519" i="2"/>
  <c r="KV519" i="2"/>
  <c r="LE519" i="2"/>
  <c r="KN519" i="2"/>
  <c r="LJ544" i="2"/>
  <c r="KY544" i="2"/>
  <c r="LC544" i="2"/>
  <c r="KN544" i="2"/>
  <c r="LI544" i="2"/>
  <c r="KM544" i="2"/>
  <c r="KJ544" i="2"/>
  <c r="KW544" i="2"/>
  <c r="LE544" i="2"/>
  <c r="KC544" i="2"/>
  <c r="LG544" i="2"/>
  <c r="KD544" i="2"/>
  <c r="KI544" i="2"/>
  <c r="KG544" i="2"/>
  <c r="KA544" i="2"/>
  <c r="KB544" i="2"/>
  <c r="LD544" i="2"/>
  <c r="KE544" i="2"/>
  <c r="JZ544" i="2"/>
  <c r="KO544" i="2"/>
  <c r="KZ544" i="2"/>
  <c r="LM544" i="2"/>
  <c r="KU544" i="2"/>
  <c r="KP544" i="2"/>
  <c r="KV544" i="2"/>
  <c r="KL544" i="2"/>
  <c r="LB544" i="2"/>
  <c r="KR544" i="2"/>
  <c r="KH544" i="2"/>
  <c r="LH544" i="2"/>
  <c r="LK544" i="2"/>
  <c r="KT544" i="2"/>
  <c r="LA544" i="2"/>
  <c r="KX544" i="2"/>
  <c r="KS544" i="2"/>
  <c r="KQ544" i="2"/>
  <c r="LP544" i="2"/>
  <c r="LF544" i="2"/>
  <c r="LL544" i="2"/>
  <c r="KK544" i="2"/>
  <c r="KF544" i="2"/>
  <c r="KJ483" i="2"/>
  <c r="LA483" i="2"/>
  <c r="JZ483" i="2"/>
  <c r="LJ483" i="2"/>
  <c r="LC483" i="2"/>
  <c r="KV483" i="2"/>
  <c r="KA483" i="2"/>
  <c r="KP483" i="2"/>
  <c r="LE483" i="2"/>
  <c r="KK483" i="2"/>
  <c r="LP483" i="2"/>
  <c r="LD483" i="2"/>
  <c r="KH483" i="2"/>
  <c r="LI483" i="2"/>
  <c r="KG483" i="2"/>
  <c r="KO483" i="2"/>
  <c r="KU483" i="2"/>
  <c r="KQ483" i="2"/>
  <c r="KW483" i="2"/>
  <c r="KS483" i="2"/>
  <c r="KD483" i="2"/>
  <c r="LG483" i="2"/>
  <c r="LL483" i="2"/>
  <c r="KN483" i="2"/>
  <c r="KT483" i="2"/>
  <c r="KF483" i="2"/>
  <c r="KB483" i="2"/>
  <c r="KE483" i="2"/>
  <c r="KY483" i="2"/>
  <c r="KC483" i="2"/>
  <c r="KZ483" i="2"/>
  <c r="LF483" i="2"/>
  <c r="LH483" i="2"/>
  <c r="LK483" i="2"/>
  <c r="LB483" i="2"/>
  <c r="KL483" i="2"/>
  <c r="KI483" i="2"/>
  <c r="KM483" i="2"/>
  <c r="KR483" i="2"/>
  <c r="KX483" i="2"/>
  <c r="LM483" i="2"/>
  <c r="LM533" i="2"/>
  <c r="LJ533" i="2"/>
  <c r="KV533" i="2"/>
  <c r="KC533" i="2"/>
  <c r="KF533" i="2"/>
  <c r="LB533" i="2"/>
  <c r="KY533" i="2"/>
  <c r="LG533" i="2"/>
  <c r="KR533" i="2"/>
  <c r="KW533" i="2"/>
  <c r="JX465" i="2"/>
  <c r="KK465" i="2" s="1"/>
  <c r="KN460" i="2"/>
  <c r="KI460" i="2"/>
  <c r="LC460" i="2"/>
  <c r="LB460" i="2"/>
  <c r="KR460" i="2"/>
  <c r="LJ460" i="2"/>
  <c r="KL460" i="2"/>
  <c r="KK460" i="2"/>
  <c r="KB460" i="2"/>
  <c r="KX460" i="2"/>
  <c r="KC461" i="2"/>
  <c r="KW461" i="2"/>
  <c r="KH461" i="2"/>
  <c r="KJ461" i="2"/>
  <c r="KA461" i="2"/>
  <c r="KS461" i="2"/>
  <c r="KU461" i="2"/>
  <c r="LP461" i="2"/>
  <c r="LU461" i="2" s="1"/>
  <c r="LE461" i="2"/>
  <c r="KQ461" i="2"/>
  <c r="LG487" i="2"/>
  <c r="KR487" i="2"/>
  <c r="KM487" i="2"/>
  <c r="KT487" i="2"/>
  <c r="KX487" i="2"/>
  <c r="KQ487" i="2"/>
  <c r="KA487" i="2"/>
  <c r="LP487" i="2"/>
  <c r="KB487" i="2"/>
  <c r="KW487" i="2"/>
  <c r="KY521" i="2"/>
  <c r="LK521" i="2"/>
  <c r="LL521" i="2"/>
  <c r="LJ521" i="2"/>
  <c r="KF521" i="2"/>
  <c r="JZ521" i="2"/>
  <c r="KK521" i="2"/>
  <c r="KB521" i="2"/>
  <c r="KG521" i="2"/>
  <c r="KP521" i="2"/>
  <c r="LP521" i="2"/>
  <c r="KZ521" i="2"/>
  <c r="LI521" i="2"/>
  <c r="KH521" i="2"/>
  <c r="KV521" i="2"/>
  <c r="LH521" i="2"/>
  <c r="KA521" i="2"/>
  <c r="KO521" i="2"/>
  <c r="KS521" i="2"/>
  <c r="KT521" i="2"/>
  <c r="LC521" i="2"/>
  <c r="LB521" i="2"/>
  <c r="KQ521" i="2"/>
  <c r="LA521" i="2"/>
  <c r="KE521" i="2"/>
  <c r="KL521" i="2"/>
  <c r="LD521" i="2"/>
  <c r="KU521" i="2"/>
  <c r="KM521" i="2"/>
  <c r="LM521" i="2"/>
  <c r="LG521" i="2"/>
  <c r="KW521" i="2"/>
  <c r="KR521" i="2"/>
  <c r="KN521" i="2"/>
  <c r="KC521" i="2"/>
  <c r="LE521" i="2"/>
  <c r="LF521" i="2"/>
  <c r="KJ521" i="2"/>
  <c r="KX521" i="2"/>
  <c r="KD521" i="2"/>
  <c r="KI521" i="2"/>
  <c r="KP533" i="2"/>
  <c r="KH533" i="2"/>
  <c r="LP533" i="2"/>
  <c r="LE533" i="2"/>
  <c r="LD533" i="2"/>
  <c r="KJ533" i="2"/>
  <c r="KL533" i="2"/>
  <c r="LF533" i="2"/>
  <c r="KE533" i="2"/>
  <c r="JZ533" i="2"/>
  <c r="KW460" i="2"/>
  <c r="LA460" i="2"/>
  <c r="LK460" i="2"/>
  <c r="LL460" i="2"/>
  <c r="KQ460" i="2"/>
  <c r="LG460" i="2"/>
  <c r="KZ460" i="2"/>
  <c r="LD460" i="2"/>
  <c r="LF460" i="2"/>
  <c r="KO460" i="2"/>
  <c r="KH460" i="2"/>
  <c r="KI461" i="2"/>
  <c r="KG461" i="2"/>
  <c r="KZ461" i="2"/>
  <c r="KM461" i="2"/>
  <c r="KB461" i="2"/>
  <c r="LL461" i="2"/>
  <c r="KK461" i="2"/>
  <c r="KN461" i="2"/>
  <c r="LG461" i="2"/>
  <c r="KL461" i="2"/>
  <c r="LL487" i="2"/>
  <c r="KK487" i="2"/>
  <c r="LB487" i="2"/>
  <c r="LH487" i="2"/>
  <c r="KZ487" i="2"/>
  <c r="KS487" i="2"/>
  <c r="KL487" i="2"/>
  <c r="LM487" i="2"/>
  <c r="KG487" i="2"/>
  <c r="KU487" i="2"/>
  <c r="JX524" i="2"/>
  <c r="LK524" i="2" s="1"/>
  <c r="KI533" i="2"/>
  <c r="KA533" i="2"/>
  <c r="LI533" i="2"/>
  <c r="KZ533" i="2"/>
  <c r="KM533" i="2"/>
  <c r="KU533" i="2"/>
  <c r="LC533" i="2"/>
  <c r="KN533" i="2"/>
  <c r="KD533" i="2"/>
  <c r="KT460" i="2"/>
  <c r="KU460" i="2"/>
  <c r="KG460" i="2"/>
  <c r="KE460" i="2"/>
  <c r="LP460" i="2"/>
  <c r="LI460" i="2"/>
  <c r="JZ460" i="2"/>
  <c r="KM460" i="2"/>
  <c r="KA460" i="2"/>
  <c r="LJ461" i="2"/>
  <c r="JZ461" i="2"/>
  <c r="KY461" i="2"/>
  <c r="KP461" i="2"/>
  <c r="LA461" i="2"/>
  <c r="LI461" i="2"/>
  <c r="KE461" i="2"/>
  <c r="KV461" i="2"/>
  <c r="LD461" i="2"/>
  <c r="LM461" i="2"/>
  <c r="KV487" i="2"/>
  <c r="KF487" i="2"/>
  <c r="KP487" i="2"/>
  <c r="KJ487" i="2"/>
  <c r="KE487" i="2"/>
  <c r="KY487" i="2"/>
  <c r="KC487" i="2"/>
  <c r="LJ487" i="2"/>
  <c r="LI487" i="2"/>
  <c r="LD487" i="2"/>
  <c r="LH538" i="2"/>
  <c r="LA538" i="2"/>
  <c r="KL538" i="2"/>
  <c r="KI538" i="2"/>
  <c r="KJ538" i="2"/>
  <c r="KA538" i="2"/>
  <c r="LB538" i="2"/>
  <c r="KH538" i="2"/>
  <c r="KF538" i="2"/>
  <c r="KQ538" i="2"/>
  <c r="LL538" i="2"/>
  <c r="LE538" i="2"/>
  <c r="KR538" i="2"/>
  <c r="KP538" i="2"/>
  <c r="KT538" i="2"/>
  <c r="KK538" i="2"/>
  <c r="KN538" i="2"/>
  <c r="JZ538" i="2"/>
  <c r="LI538" i="2"/>
  <c r="KZ538" i="2"/>
  <c r="KD538" i="2"/>
  <c r="KG538" i="2"/>
  <c r="KW538" i="2"/>
  <c r="KX538" i="2"/>
  <c r="LD538" i="2"/>
  <c r="LK538" i="2"/>
  <c r="KU538" i="2"/>
  <c r="KO538" i="2"/>
  <c r="KY538" i="2"/>
  <c r="LC538" i="2"/>
  <c r="KB538" i="2"/>
  <c r="LF538" i="2"/>
  <c r="KM538" i="2"/>
  <c r="KS538" i="2"/>
  <c r="KV538" i="2"/>
  <c r="LP538" i="2"/>
  <c r="H156" i="3" s="1"/>
  <c r="KC538" i="2"/>
  <c r="LM538" i="2"/>
  <c r="LG538" i="2"/>
  <c r="KE538" i="2"/>
  <c r="LJ538" i="2"/>
  <c r="LP529" i="2"/>
  <c r="H128" i="3" s="1"/>
  <c r="KQ529" i="2"/>
  <c r="LJ529" i="2"/>
  <c r="KX529" i="2"/>
  <c r="LC529" i="2"/>
  <c r="KC529" i="2"/>
  <c r="LL529" i="2"/>
  <c r="KP529" i="2"/>
  <c r="KW529" i="2"/>
  <c r="KY529" i="2"/>
  <c r="LD529" i="2"/>
  <c r="LB529" i="2"/>
  <c r="KM529" i="2"/>
  <c r="KI529" i="2"/>
  <c r="KU529" i="2"/>
  <c r="KD529" i="2"/>
  <c r="LG529" i="2"/>
  <c r="KR529" i="2"/>
  <c r="LE529" i="2"/>
  <c r="KL529" i="2"/>
  <c r="KE529" i="2"/>
  <c r="KF529" i="2"/>
  <c r="LM529" i="2"/>
  <c r="KJ529" i="2"/>
  <c r="KK529" i="2"/>
  <c r="KN529" i="2"/>
  <c r="LI529" i="2"/>
  <c r="KO529" i="2"/>
  <c r="LH529" i="2"/>
  <c r="KV529" i="2"/>
  <c r="LK529" i="2"/>
  <c r="KT529" i="2"/>
  <c r="KH529" i="2"/>
  <c r="LA529" i="2"/>
  <c r="KG529" i="2"/>
  <c r="KA529" i="2"/>
  <c r="LF529" i="2"/>
  <c r="KZ529" i="2"/>
  <c r="KB529" i="2"/>
  <c r="JZ529" i="2"/>
  <c r="KS529" i="2"/>
  <c r="LJ505" i="2"/>
  <c r="KP505" i="2"/>
  <c r="KM505" i="2"/>
  <c r="KY505" i="2"/>
  <c r="KW505" i="2"/>
  <c r="LD505" i="2"/>
  <c r="LM505" i="2"/>
  <c r="LL505" i="2"/>
  <c r="KS505" i="2"/>
  <c r="LB505" i="2"/>
  <c r="KE505" i="2"/>
  <c r="KT505" i="2"/>
  <c r="KR505" i="2"/>
  <c r="JZ505" i="2"/>
  <c r="KX505" i="2"/>
  <c r="LC505" i="2"/>
  <c r="KC505" i="2"/>
  <c r="KU505" i="2"/>
  <c r="KB505" i="2"/>
  <c r="KI505" i="2"/>
  <c r="LP505" i="2"/>
  <c r="H103" i="3" s="1"/>
  <c r="KF505" i="2"/>
  <c r="KN505" i="2"/>
  <c r="LF505" i="2"/>
  <c r="KD505" i="2"/>
  <c r="LE505" i="2"/>
  <c r="LH505" i="2"/>
  <c r="KA505" i="2"/>
  <c r="KL505" i="2"/>
  <c r="KO505" i="2"/>
  <c r="LG505" i="2"/>
  <c r="KK505" i="2"/>
  <c r="KZ505" i="2"/>
  <c r="KV505" i="2"/>
  <c r="LK505" i="2"/>
  <c r="LA505" i="2"/>
  <c r="KG505" i="2"/>
  <c r="KQ505" i="2"/>
  <c r="LI505" i="2"/>
  <c r="KH505" i="2"/>
  <c r="KJ505" i="2"/>
  <c r="KX475" i="2"/>
  <c r="KQ475" i="2"/>
  <c r="KN475" i="2"/>
  <c r="KM475" i="2"/>
  <c r="LG475" i="2"/>
  <c r="KE475" i="2"/>
  <c r="KV475" i="2"/>
  <c r="LE475" i="2"/>
  <c r="KU475" i="2"/>
  <c r="KS475" i="2"/>
  <c r="LP475" i="2"/>
  <c r="KK475" i="2"/>
  <c r="KT475" i="2"/>
  <c r="KI475" i="2"/>
  <c r="LK475" i="2"/>
  <c r="KJ475" i="2"/>
  <c r="JZ475" i="2"/>
  <c r="KB475" i="2"/>
  <c r="KC475" i="2"/>
  <c r="KF475" i="2"/>
  <c r="LA475" i="2"/>
  <c r="KW475" i="2"/>
  <c r="LC475" i="2"/>
  <c r="LH475" i="2"/>
  <c r="KZ475" i="2"/>
  <c r="LJ475" i="2"/>
  <c r="LL475" i="2"/>
  <c r="LB475" i="2"/>
  <c r="LD475" i="2"/>
  <c r="KG475" i="2"/>
  <c r="LF475" i="2"/>
  <c r="KP475" i="2"/>
  <c r="LI475" i="2"/>
  <c r="LM475" i="2"/>
  <c r="KR475" i="2"/>
  <c r="KD475" i="2"/>
  <c r="KH475" i="2"/>
  <c r="KL475" i="2"/>
  <c r="KA475" i="2"/>
  <c r="KO475" i="2"/>
  <c r="KY475" i="2"/>
  <c r="KB551" i="2"/>
  <c r="KD551" i="2"/>
  <c r="KG551" i="2"/>
  <c r="KV551" i="2"/>
  <c r="KC551" i="2"/>
  <c r="KO551" i="2"/>
  <c r="LB551" i="2"/>
  <c r="LG551" i="2"/>
  <c r="KY551" i="2"/>
  <c r="LJ551" i="2"/>
  <c r="KS551" i="2"/>
  <c r="KP551" i="2"/>
  <c r="LA551" i="2"/>
  <c r="KJ551" i="2"/>
  <c r="KW551" i="2"/>
  <c r="KZ551" i="2"/>
  <c r="KN551" i="2"/>
  <c r="KF551" i="2"/>
  <c r="LH551" i="2"/>
  <c r="KQ551" i="2"/>
  <c r="KE551" i="2"/>
  <c r="LL551" i="2"/>
  <c r="KI551" i="2"/>
  <c r="LF551" i="2"/>
  <c r="KM551" i="2"/>
  <c r="LE551" i="2"/>
  <c r="KU551" i="2"/>
  <c r="KX551" i="2"/>
  <c r="KK551" i="2"/>
  <c r="KH551" i="2"/>
  <c r="LP551" i="2"/>
  <c r="H113" i="3" s="1"/>
  <c r="KL551" i="2"/>
  <c r="KA551" i="2"/>
  <c r="LD551" i="2"/>
  <c r="KT551" i="2"/>
  <c r="LI551" i="2"/>
  <c r="LC551" i="2"/>
  <c r="LK551" i="2"/>
  <c r="KR551" i="2"/>
  <c r="JZ551" i="2"/>
  <c r="LM551" i="2"/>
  <c r="LP479" i="2"/>
  <c r="H155" i="3" s="1"/>
  <c r="KI479" i="2"/>
  <c r="LB479" i="2"/>
  <c r="KL479" i="2"/>
  <c r="KX479" i="2"/>
  <c r="LF479" i="2"/>
  <c r="KW479" i="2"/>
  <c r="KH479" i="2"/>
  <c r="LI479" i="2"/>
  <c r="KN479" i="2"/>
  <c r="KQ479" i="2"/>
  <c r="KR479" i="2"/>
  <c r="LA479" i="2"/>
  <c r="LL479" i="2"/>
  <c r="JZ479" i="2"/>
  <c r="LG479" i="2"/>
  <c r="LM479" i="2"/>
  <c r="KC479" i="2"/>
  <c r="KG479" i="2"/>
  <c r="KJ479" i="2"/>
  <c r="KA479" i="2"/>
  <c r="KS479" i="2"/>
  <c r="KP479" i="2"/>
  <c r="LH479" i="2"/>
  <c r="KY479" i="2"/>
  <c r="KF479" i="2"/>
  <c r="KU479" i="2"/>
  <c r="KT479" i="2"/>
  <c r="KD479" i="2"/>
  <c r="KO479" i="2"/>
  <c r="LK479" i="2"/>
  <c r="KZ479" i="2"/>
  <c r="KK479" i="2"/>
  <c r="KE479" i="2"/>
  <c r="LJ479" i="2"/>
  <c r="LC479" i="2"/>
  <c r="KV479" i="2"/>
  <c r="LE479" i="2"/>
  <c r="KM479" i="2"/>
  <c r="KB479" i="2"/>
  <c r="LD479" i="2"/>
  <c r="KE469" i="2"/>
  <c r="KW469" i="2"/>
  <c r="KF469" i="2"/>
  <c r="KY469" i="2"/>
  <c r="LG469" i="2"/>
  <c r="KD469" i="2"/>
  <c r="KC469" i="2"/>
  <c r="JZ469" i="2"/>
  <c r="LC469" i="2"/>
  <c r="LM469" i="2"/>
  <c r="LJ469" i="2"/>
  <c r="KQ469" i="2"/>
  <c r="LL469" i="2"/>
  <c r="KI469" i="2"/>
  <c r="KV469" i="2"/>
  <c r="KP469" i="2"/>
  <c r="LK469" i="2"/>
  <c r="KT469" i="2"/>
  <c r="KN469" i="2"/>
  <c r="KA469" i="2"/>
  <c r="LP469" i="2"/>
  <c r="H136" i="3" s="1"/>
  <c r="KZ469" i="2"/>
  <c r="LB469" i="2"/>
  <c r="KG469" i="2"/>
  <c r="LA469" i="2"/>
  <c r="LH469" i="2"/>
  <c r="KU469" i="2"/>
  <c r="KB469" i="2"/>
  <c r="KS469" i="2"/>
  <c r="KR469" i="2"/>
  <c r="KX469" i="2"/>
  <c r="KO469" i="2"/>
  <c r="LE469" i="2"/>
  <c r="KH469" i="2"/>
  <c r="LF469" i="2"/>
  <c r="KL469" i="2"/>
  <c r="KJ469" i="2"/>
  <c r="KK469" i="2"/>
  <c r="KM469" i="2"/>
  <c r="LD469" i="2"/>
  <c r="LI469" i="2"/>
  <c r="KB465" i="2"/>
  <c r="KS465" i="2"/>
  <c r="KF465" i="2"/>
  <c r="KA508" i="2"/>
  <c r="JZ508" i="2"/>
  <c r="LE508" i="2"/>
  <c r="KU508" i="2"/>
  <c r="KZ508" i="2"/>
  <c r="LC508" i="2"/>
  <c r="KY508" i="2"/>
  <c r="LA508" i="2"/>
  <c r="KW508" i="2"/>
  <c r="LH508" i="2"/>
  <c r="KS508" i="2"/>
  <c r="LG508" i="2"/>
  <c r="LF508" i="2"/>
  <c r="LI508" i="2"/>
  <c r="KR508" i="2"/>
  <c r="LJ508" i="2"/>
  <c r="LM508" i="2"/>
  <c r="KO508" i="2"/>
  <c r="KE508" i="2"/>
  <c r="KH508" i="2"/>
  <c r="KF508" i="2"/>
  <c r="KK508" i="2"/>
  <c r="LK508" i="2"/>
  <c r="KM508" i="2"/>
  <c r="LD508" i="2"/>
  <c r="KB508" i="2"/>
  <c r="KJ508" i="2"/>
  <c r="KI508" i="2"/>
  <c r="KV508" i="2"/>
  <c r="KC508" i="2"/>
  <c r="KX508" i="2"/>
  <c r="KL508" i="2"/>
  <c r="KT508" i="2"/>
  <c r="KQ508" i="2"/>
  <c r="LL508" i="2"/>
  <c r="KG508" i="2"/>
  <c r="LB508" i="2"/>
  <c r="KN508" i="2"/>
  <c r="KD508" i="2"/>
  <c r="KP508" i="2"/>
  <c r="LP508" i="2"/>
  <c r="H94" i="3" s="1"/>
  <c r="LP492" i="2"/>
  <c r="H112" i="3" s="1"/>
  <c r="KW492" i="2"/>
  <c r="LA492" i="2"/>
  <c r="LH492" i="2"/>
  <c r="KS492" i="2"/>
  <c r="LC492" i="2"/>
  <c r="LE492" i="2"/>
  <c r="KA492" i="2"/>
  <c r="LD492" i="2"/>
  <c r="KT492" i="2"/>
  <c r="KI492" i="2"/>
  <c r="KE492" i="2"/>
  <c r="LI492" i="2"/>
  <c r="KO492" i="2"/>
  <c r="LK492" i="2"/>
  <c r="LJ492" i="2"/>
  <c r="KZ492" i="2"/>
  <c r="LM492" i="2"/>
  <c r="KL492" i="2"/>
  <c r="KN492" i="2"/>
  <c r="KF492" i="2"/>
  <c r="KK492" i="2"/>
  <c r="LB492" i="2"/>
  <c r="KU492" i="2"/>
  <c r="KR492" i="2"/>
  <c r="KG492" i="2"/>
  <c r="KJ492" i="2"/>
  <c r="KC492" i="2"/>
  <c r="KQ492" i="2"/>
  <c r="KM492" i="2"/>
  <c r="JZ492" i="2"/>
  <c r="KB492" i="2"/>
  <c r="KY492" i="2"/>
  <c r="KD492" i="2"/>
  <c r="LF492" i="2"/>
  <c r="LG492" i="2"/>
  <c r="KX492" i="2"/>
  <c r="LL492" i="2"/>
  <c r="KP492" i="2"/>
  <c r="KV492" i="2"/>
  <c r="KH492" i="2"/>
  <c r="LA491" i="2"/>
  <c r="KI491" i="2"/>
  <c r="KE491" i="2"/>
  <c r="KN491" i="2"/>
  <c r="KF491" i="2"/>
  <c r="LG491" i="2"/>
  <c r="KP491" i="2"/>
  <c r="KL491" i="2"/>
  <c r="KV491" i="2"/>
  <c r="LB491" i="2"/>
  <c r="KB491" i="2"/>
  <c r="JZ491" i="2"/>
  <c r="LC491" i="2"/>
  <c r="LM491" i="2"/>
  <c r="KH491" i="2"/>
  <c r="LJ491" i="2"/>
  <c r="LE491" i="2"/>
  <c r="LL491" i="2"/>
  <c r="KA491" i="2"/>
  <c r="LD491" i="2"/>
  <c r="LP491" i="2"/>
  <c r="H110" i="3" s="1"/>
  <c r="LK491" i="2"/>
  <c r="KX491" i="2"/>
  <c r="KC491" i="2"/>
  <c r="LF491" i="2"/>
  <c r="LH491" i="2"/>
  <c r="KM491" i="2"/>
  <c r="KG491" i="2"/>
  <c r="KO491" i="2"/>
  <c r="KQ491" i="2"/>
  <c r="KR491" i="2"/>
  <c r="LI491" i="2"/>
  <c r="KJ491" i="2"/>
  <c r="KU491" i="2"/>
  <c r="KD491" i="2"/>
  <c r="KW491" i="2"/>
  <c r="KZ491" i="2"/>
  <c r="KY491" i="2"/>
  <c r="KT491" i="2"/>
  <c r="KK491" i="2"/>
  <c r="KS491" i="2"/>
  <c r="LK550" i="2"/>
  <c r="LF550" i="2"/>
  <c r="KP550" i="2"/>
  <c r="KD550" i="2"/>
  <c r="KY550" i="2"/>
  <c r="KG550" i="2"/>
  <c r="LA550" i="2"/>
  <c r="LB550" i="2"/>
  <c r="KH550" i="2"/>
  <c r="KC550" i="2"/>
  <c r="KJ550" i="2"/>
  <c r="KL550" i="2"/>
  <c r="KA550" i="2"/>
  <c r="KS550" i="2"/>
  <c r="LC550" i="2"/>
  <c r="KQ550" i="2"/>
  <c r="KU550" i="2"/>
  <c r="KB550" i="2"/>
  <c r="KM550" i="2"/>
  <c r="KE550" i="2"/>
  <c r="LI550" i="2"/>
  <c r="KI550" i="2"/>
  <c r="LG550" i="2"/>
  <c r="KT550" i="2"/>
  <c r="KK550" i="2"/>
  <c r="JZ550" i="2"/>
  <c r="LD550" i="2"/>
  <c r="KZ550" i="2"/>
  <c r="KO550" i="2"/>
  <c r="KN550" i="2"/>
  <c r="LP550" i="2"/>
  <c r="H147" i="3" s="1"/>
  <c r="LE550" i="2"/>
  <c r="KX550" i="2"/>
  <c r="KR550" i="2"/>
  <c r="LJ550" i="2"/>
  <c r="KF550" i="2"/>
  <c r="LM550" i="2"/>
  <c r="KW550" i="2"/>
  <c r="LH550" i="2"/>
  <c r="KV550" i="2"/>
  <c r="LL550" i="2"/>
  <c r="LP526" i="2"/>
  <c r="H89" i="3" s="1"/>
  <c r="KY526" i="2"/>
  <c r="KD526" i="2"/>
  <c r="KZ526" i="2"/>
  <c r="LA526" i="2"/>
  <c r="LB526" i="2"/>
  <c r="KS526" i="2"/>
  <c r="KM526" i="2"/>
  <c r="KJ526" i="2"/>
  <c r="KW526" i="2"/>
  <c r="KN526" i="2"/>
  <c r="KH526" i="2"/>
  <c r="KL526" i="2"/>
  <c r="JZ526" i="2"/>
  <c r="KO526" i="2"/>
  <c r="KU526" i="2"/>
  <c r="KI526" i="2"/>
  <c r="LH526" i="2"/>
  <c r="LM526" i="2"/>
  <c r="KX526" i="2"/>
  <c r="KP526" i="2"/>
  <c r="LE526" i="2"/>
  <c r="LC526" i="2"/>
  <c r="LG526" i="2"/>
  <c r="KT526" i="2"/>
  <c r="KQ526" i="2"/>
  <c r="KR526" i="2"/>
  <c r="KV526" i="2"/>
  <c r="LL526" i="2"/>
  <c r="KE526" i="2"/>
  <c r="KK526" i="2"/>
  <c r="KB526" i="2"/>
  <c r="LJ526" i="2"/>
  <c r="LD526" i="2"/>
  <c r="LF526" i="2"/>
  <c r="KA526" i="2"/>
  <c r="KG526" i="2"/>
  <c r="KC526" i="2"/>
  <c r="LK526" i="2"/>
  <c r="KF526" i="2"/>
  <c r="LI526" i="2"/>
  <c r="JZ539" i="2"/>
  <c r="KG539" i="2"/>
  <c r="KY539" i="2"/>
  <c r="LH539" i="2"/>
  <c r="LL539" i="2"/>
  <c r="KZ539" i="2"/>
  <c r="KC539" i="2"/>
  <c r="LG539" i="2"/>
  <c r="LK539" i="2"/>
  <c r="LI539" i="2"/>
  <c r="KU539" i="2"/>
  <c r="KB539" i="2"/>
  <c r="KF539" i="2"/>
  <c r="KQ539" i="2"/>
  <c r="KL539" i="2"/>
  <c r="KW539" i="2"/>
  <c r="LE539" i="2"/>
  <c r="KT539" i="2"/>
  <c r="LA539" i="2"/>
  <c r="KE539" i="2"/>
  <c r="KV539" i="2"/>
  <c r="KP539" i="2"/>
  <c r="KK539" i="2"/>
  <c r="LF539" i="2"/>
  <c r="LC539" i="2"/>
  <c r="LB539" i="2"/>
  <c r="KD539" i="2"/>
  <c r="KO539" i="2"/>
  <c r="KS539" i="2"/>
  <c r="KA539" i="2"/>
  <c r="LJ539" i="2"/>
  <c r="KH539" i="2"/>
  <c r="LM539" i="2"/>
  <c r="KN539" i="2"/>
  <c r="KI539" i="2"/>
  <c r="LD539" i="2"/>
  <c r="KJ539" i="2"/>
  <c r="KM539" i="2"/>
  <c r="KX539" i="2"/>
  <c r="KR539" i="2"/>
  <c r="LP539" i="2"/>
  <c r="H123" i="3" s="1"/>
  <c r="LG554" i="2"/>
  <c r="KW554" i="2"/>
  <c r="LI554" i="2"/>
  <c r="KA554" i="2"/>
  <c r="LH554" i="2"/>
  <c r="KJ554" i="2"/>
  <c r="KO554" i="2"/>
  <c r="LA554" i="2"/>
  <c r="KV554" i="2"/>
  <c r="LE554" i="2"/>
  <c r="LJ554" i="2"/>
  <c r="KX554" i="2"/>
  <c r="KT554" i="2"/>
  <c r="KY554" i="2"/>
  <c r="LB554" i="2"/>
  <c r="LC554" i="2"/>
  <c r="LM554" i="2"/>
  <c r="KB554" i="2"/>
  <c r="LF554" i="2"/>
  <c r="KE554" i="2"/>
  <c r="KH554" i="2"/>
  <c r="KU554" i="2"/>
  <c r="KK554" i="2"/>
  <c r="JZ554" i="2"/>
  <c r="KI554" i="2"/>
  <c r="KS554" i="2"/>
  <c r="KM554" i="2"/>
  <c r="LL554" i="2"/>
  <c r="KC554" i="2"/>
  <c r="KN554" i="2"/>
  <c r="LP554" i="2"/>
  <c r="H117" i="3" s="1"/>
  <c r="KG554" i="2"/>
  <c r="LK554" i="2"/>
  <c r="KD554" i="2"/>
  <c r="KP554" i="2"/>
  <c r="KF554" i="2"/>
  <c r="KL554" i="2"/>
  <c r="KZ554" i="2"/>
  <c r="KR554" i="2"/>
  <c r="LD554" i="2"/>
  <c r="KQ554" i="2"/>
  <c r="LP525" i="2"/>
  <c r="H133" i="3" s="1"/>
  <c r="KU525" i="2"/>
  <c r="KX525" i="2"/>
  <c r="KK525" i="2"/>
  <c r="LH525" i="2"/>
  <c r="KJ525" i="2"/>
  <c r="KT525" i="2"/>
  <c r="LL525" i="2"/>
  <c r="KG525" i="2"/>
  <c r="KB525" i="2"/>
  <c r="LK525" i="2"/>
  <c r="KP525" i="2"/>
  <c r="KL525" i="2"/>
  <c r="KN525" i="2"/>
  <c r="KY525" i="2"/>
  <c r="LE525" i="2"/>
  <c r="LD525" i="2"/>
  <c r="KZ525" i="2"/>
  <c r="KH525" i="2"/>
  <c r="KD525" i="2"/>
  <c r="KW525" i="2"/>
  <c r="KF525" i="2"/>
  <c r="KQ525" i="2"/>
  <c r="KO525" i="2"/>
  <c r="LM525" i="2"/>
  <c r="LC525" i="2"/>
  <c r="KI525" i="2"/>
  <c r="KR525" i="2"/>
  <c r="KA525" i="2"/>
  <c r="LA525" i="2"/>
  <c r="KV525" i="2"/>
  <c r="JZ525" i="2"/>
  <c r="LJ525" i="2"/>
  <c r="KM525" i="2"/>
  <c r="LB525" i="2"/>
  <c r="KS525" i="2"/>
  <c r="KE525" i="2"/>
  <c r="KC525" i="2"/>
  <c r="LI525" i="2"/>
  <c r="LF525" i="2"/>
  <c r="LG525" i="2"/>
  <c r="KC552" i="2"/>
  <c r="LC552" i="2"/>
  <c r="LG552" i="2"/>
  <c r="KZ552" i="2"/>
  <c r="JZ552" i="2"/>
  <c r="KJ552" i="2"/>
  <c r="LF552" i="2"/>
  <c r="LL552" i="2"/>
  <c r="KB552" i="2"/>
  <c r="KX552" i="2"/>
  <c r="KO552" i="2"/>
  <c r="KT552" i="2"/>
  <c r="LA552" i="2"/>
  <c r="LH552" i="2"/>
  <c r="LB552" i="2"/>
  <c r="KS552" i="2"/>
  <c r="LK552" i="2"/>
  <c r="KU552" i="2"/>
  <c r="KQ552" i="2"/>
  <c r="LD552" i="2"/>
  <c r="LP552" i="2"/>
  <c r="H130" i="3" s="1"/>
  <c r="KL552" i="2"/>
  <c r="KR552" i="2"/>
  <c r="KN552" i="2"/>
  <c r="LE552" i="2"/>
  <c r="KP552" i="2"/>
  <c r="KM552" i="2"/>
  <c r="KW552" i="2"/>
  <c r="KY552" i="2"/>
  <c r="KK552" i="2"/>
  <c r="KH552" i="2"/>
  <c r="KF552" i="2"/>
  <c r="LI552" i="2"/>
  <c r="KA552" i="2"/>
  <c r="KI552" i="2"/>
  <c r="LM552" i="2"/>
  <c r="KE552" i="2"/>
  <c r="KV552" i="2"/>
  <c r="KG552" i="2"/>
  <c r="LJ552" i="2"/>
  <c r="KD552" i="2"/>
  <c r="KP481" i="2"/>
  <c r="KW481" i="2"/>
  <c r="LF481" i="2"/>
  <c r="KT481" i="2"/>
  <c r="KI481" i="2"/>
  <c r="JZ481" i="2"/>
  <c r="KY481" i="2"/>
  <c r="KG481" i="2"/>
  <c r="LG481" i="2"/>
  <c r="KU481" i="2"/>
  <c r="KX481" i="2"/>
  <c r="KD481" i="2"/>
  <c r="KS481" i="2"/>
  <c r="KV481" i="2"/>
  <c r="KA481" i="2"/>
  <c r="LD481" i="2"/>
  <c r="LM481" i="2"/>
  <c r="KM481" i="2"/>
  <c r="LI481" i="2"/>
  <c r="LH481" i="2"/>
  <c r="KB481" i="2"/>
  <c r="KR481" i="2"/>
  <c r="LJ481" i="2"/>
  <c r="LK481" i="2"/>
  <c r="KF481" i="2"/>
  <c r="KQ481" i="2"/>
  <c r="LL481" i="2"/>
  <c r="LC481" i="2"/>
  <c r="KZ481" i="2"/>
  <c r="LE481" i="2"/>
  <c r="KH481" i="2"/>
  <c r="KC481" i="2"/>
  <c r="LB481" i="2"/>
  <c r="LA481" i="2"/>
  <c r="KE481" i="2"/>
  <c r="KO481" i="2"/>
  <c r="KK481" i="2"/>
  <c r="KJ481" i="2"/>
  <c r="KN481" i="2"/>
  <c r="KL481" i="2"/>
  <c r="LP481" i="2"/>
  <c r="H134" i="3" s="1"/>
  <c r="KK507" i="2"/>
  <c r="JZ507" i="2"/>
  <c r="LJ507" i="2"/>
  <c r="LG507" i="2"/>
  <c r="KF507" i="2"/>
  <c r="KT507" i="2"/>
  <c r="LM507" i="2"/>
  <c r="LI507" i="2"/>
  <c r="KO507" i="2"/>
  <c r="KZ507" i="2"/>
  <c r="KV507" i="2"/>
  <c r="LB507" i="2"/>
  <c r="KX507" i="2"/>
  <c r="KM507" i="2"/>
  <c r="KY507" i="2"/>
  <c r="LD507" i="2"/>
  <c r="KP507" i="2"/>
  <c r="KE507" i="2"/>
  <c r="KJ507" i="2"/>
  <c r="LE507" i="2"/>
  <c r="LL507" i="2"/>
  <c r="KU507" i="2"/>
  <c r="LA507" i="2"/>
  <c r="KI507" i="2"/>
  <c r="KD507" i="2"/>
  <c r="LK507" i="2"/>
  <c r="LF507" i="2"/>
  <c r="KL507" i="2"/>
  <c r="KB507" i="2"/>
  <c r="KR507" i="2"/>
  <c r="KQ507" i="2"/>
  <c r="KC507" i="2"/>
  <c r="KH507" i="2"/>
  <c r="KS507" i="2"/>
  <c r="KG507" i="2"/>
  <c r="KA507" i="2"/>
  <c r="LC507" i="2"/>
  <c r="KW507" i="2"/>
  <c r="KN507" i="2"/>
  <c r="LH507" i="2"/>
  <c r="LP507" i="2"/>
  <c r="LK503" i="2"/>
  <c r="KR503" i="2"/>
  <c r="KL503" i="2"/>
  <c r="LM503" i="2"/>
  <c r="KA503" i="2"/>
  <c r="KJ503" i="2"/>
  <c r="LC503" i="2"/>
  <c r="KS503" i="2"/>
  <c r="LL503" i="2"/>
  <c r="KW503" i="2"/>
  <c r="LP503" i="2"/>
  <c r="H90" i="3" s="1"/>
  <c r="LJ503" i="2"/>
  <c r="LA503" i="2"/>
  <c r="KU503" i="2"/>
  <c r="KX503" i="2"/>
  <c r="LG503" i="2"/>
  <c r="KO503" i="2"/>
  <c r="LH503" i="2"/>
  <c r="KY503" i="2"/>
  <c r="LB503" i="2"/>
  <c r="KB503" i="2"/>
  <c r="KG503" i="2"/>
  <c r="KM503" i="2"/>
  <c r="KN503" i="2"/>
  <c r="LD503" i="2"/>
  <c r="KP503" i="2"/>
  <c r="KF503" i="2"/>
  <c r="KK503" i="2"/>
  <c r="LE503" i="2"/>
  <c r="KQ503" i="2"/>
  <c r="LI503" i="2"/>
  <c r="KZ503" i="2"/>
  <c r="JZ503" i="2"/>
  <c r="KI503" i="2"/>
  <c r="LF503" i="2"/>
  <c r="KV503" i="2"/>
  <c r="KE503" i="2"/>
  <c r="KH503" i="2"/>
  <c r="KT503" i="2"/>
  <c r="KC503" i="2"/>
  <c r="KD503" i="2"/>
  <c r="LP467" i="2"/>
  <c r="H116" i="3" s="1"/>
  <c r="KQ467" i="2"/>
  <c r="LC467" i="2"/>
  <c r="KZ467" i="2"/>
  <c r="KV467" i="2"/>
  <c r="KG467" i="2"/>
  <c r="LD467" i="2"/>
  <c r="KX467" i="2"/>
  <c r="LE467" i="2"/>
  <c r="LB467" i="2"/>
  <c r="KY467" i="2"/>
  <c r="KM467" i="2"/>
  <c r="LG467" i="2"/>
  <c r="KD467" i="2"/>
  <c r="KK467" i="2"/>
  <c r="LH467" i="2"/>
  <c r="KC467" i="2"/>
  <c r="LI467" i="2"/>
  <c r="KA467" i="2"/>
  <c r="LF467" i="2"/>
  <c r="KE467" i="2"/>
  <c r="LL467" i="2"/>
  <c r="KL467" i="2"/>
  <c r="KS467" i="2"/>
  <c r="KR467" i="2"/>
  <c r="KJ467" i="2"/>
  <c r="KU467" i="2"/>
  <c r="KN467" i="2"/>
  <c r="KH467" i="2"/>
  <c r="LA467" i="2"/>
  <c r="KW467" i="2"/>
  <c r="LJ467" i="2"/>
  <c r="KP467" i="2"/>
  <c r="KO467" i="2"/>
  <c r="LM467" i="2"/>
  <c r="KI467" i="2"/>
  <c r="KB467" i="2"/>
  <c r="KF467" i="2"/>
  <c r="JZ467" i="2"/>
  <c r="LK467" i="2"/>
  <c r="KT467" i="2"/>
  <c r="LP464" i="2"/>
  <c r="H100" i="3" s="1"/>
  <c r="KF464" i="2"/>
  <c r="KW464" i="2"/>
  <c r="KU464" i="2"/>
  <c r="LC464" i="2"/>
  <c r="KQ464" i="2"/>
  <c r="LL464" i="2"/>
  <c r="KH464" i="2"/>
  <c r="KC464" i="2"/>
  <c r="KB464" i="2"/>
  <c r="LA464" i="2"/>
  <c r="KS464" i="2"/>
  <c r="KN464" i="2"/>
  <c r="LD464" i="2"/>
  <c r="KK464" i="2"/>
  <c r="KI464" i="2"/>
  <c r="KX464" i="2"/>
  <c r="KA464" i="2"/>
  <c r="KL464" i="2"/>
  <c r="LK464" i="2"/>
  <c r="KE464" i="2"/>
  <c r="LE464" i="2"/>
  <c r="KY464" i="2"/>
  <c r="KG464" i="2"/>
  <c r="KP464" i="2"/>
  <c r="JZ464" i="2"/>
  <c r="LJ464" i="2"/>
  <c r="LG464" i="2"/>
  <c r="KJ464" i="2"/>
  <c r="KD464" i="2"/>
  <c r="KO464" i="2"/>
  <c r="KT464" i="2"/>
  <c r="LI464" i="2"/>
  <c r="KM464" i="2"/>
  <c r="LB464" i="2"/>
  <c r="KZ464" i="2"/>
  <c r="KV464" i="2"/>
  <c r="LF464" i="2"/>
  <c r="LM464" i="2"/>
  <c r="LH464" i="2"/>
  <c r="KR464" i="2"/>
  <c r="JX498" i="2"/>
  <c r="LT458" i="2"/>
  <c r="LR458" i="2"/>
  <c r="LS458" i="2"/>
  <c r="LU458" i="2"/>
  <c r="LQ458" i="2"/>
  <c r="AI5" i="8"/>
  <c r="KX474" i="2"/>
  <c r="KP474" i="2"/>
  <c r="KD474" i="2"/>
  <c r="LM474" i="2"/>
  <c r="KC474" i="2"/>
  <c r="KE474" i="2"/>
  <c r="KU474" i="2"/>
  <c r="KY474" i="2"/>
  <c r="LJ474" i="2"/>
  <c r="KW474" i="2"/>
  <c r="KT474" i="2"/>
  <c r="KB474" i="2"/>
  <c r="KF474" i="2"/>
  <c r="KI474" i="2"/>
  <c r="KQ474" i="2"/>
  <c r="JZ474" i="2"/>
  <c r="LI474" i="2"/>
  <c r="LB474" i="2"/>
  <c r="LC474" i="2"/>
  <c r="KJ474" i="2"/>
  <c r="KH474" i="2"/>
  <c r="KO474" i="2"/>
  <c r="LK474" i="2"/>
  <c r="KL474" i="2"/>
  <c r="KV474" i="2"/>
  <c r="KS474" i="2"/>
  <c r="LA474" i="2"/>
  <c r="LL474" i="2"/>
  <c r="LG474" i="2"/>
  <c r="KK474" i="2"/>
  <c r="KG474" i="2"/>
  <c r="LE474" i="2"/>
  <c r="KM474" i="2"/>
  <c r="KA474" i="2"/>
  <c r="LF474" i="2"/>
  <c r="KN474" i="2"/>
  <c r="LH474" i="2"/>
  <c r="KZ474" i="2"/>
  <c r="KR474" i="2"/>
  <c r="LD474" i="2"/>
  <c r="LP474" i="2"/>
  <c r="H126" i="3" s="1"/>
  <c r="LS468" i="2"/>
  <c r="AI15" i="8"/>
  <c r="LT468" i="2"/>
  <c r="LU468" i="2"/>
  <c r="LQ468" i="2"/>
  <c r="LR468" i="2"/>
  <c r="KG493" i="2"/>
  <c r="KX493" i="2"/>
  <c r="KD493" i="2"/>
  <c r="KI493" i="2"/>
  <c r="LE493" i="2"/>
  <c r="LJ493" i="2"/>
  <c r="KL493" i="2"/>
  <c r="LI493" i="2"/>
  <c r="LL493" i="2"/>
  <c r="KE493" i="2"/>
  <c r="KQ493" i="2"/>
  <c r="KJ493" i="2"/>
  <c r="KK493" i="2"/>
  <c r="KR493" i="2"/>
  <c r="KF493" i="2"/>
  <c r="KS493" i="2"/>
  <c r="LC493" i="2"/>
  <c r="KH493" i="2"/>
  <c r="KN493" i="2"/>
  <c r="LF493" i="2"/>
  <c r="KY493" i="2"/>
  <c r="LH493" i="2"/>
  <c r="KO493" i="2"/>
  <c r="LM493" i="2"/>
  <c r="LA493" i="2"/>
  <c r="JZ493" i="2"/>
  <c r="KM493" i="2"/>
  <c r="KB493" i="2"/>
  <c r="LK493" i="2"/>
  <c r="KP493" i="2"/>
  <c r="KC493" i="2"/>
  <c r="KW493" i="2"/>
  <c r="KU493" i="2"/>
  <c r="KT493" i="2"/>
  <c r="KZ493" i="2"/>
  <c r="LD493" i="2"/>
  <c r="KA493" i="2"/>
  <c r="LB493" i="2"/>
  <c r="KV493" i="2"/>
  <c r="LG493" i="2"/>
  <c r="LP493" i="2"/>
  <c r="H151" i="3" s="1"/>
  <c r="LG517" i="2"/>
  <c r="KK517" i="2"/>
  <c r="KB517" i="2"/>
  <c r="KY517" i="2"/>
  <c r="KT517" i="2"/>
  <c r="KS517" i="2"/>
  <c r="KO517" i="2"/>
  <c r="KU517" i="2"/>
  <c r="KX517" i="2"/>
  <c r="KJ517" i="2"/>
  <c r="KM517" i="2"/>
  <c r="LK517" i="2"/>
  <c r="KQ517" i="2"/>
  <c r="LB517" i="2"/>
  <c r="LA517" i="2"/>
  <c r="KA517" i="2"/>
  <c r="KV517" i="2"/>
  <c r="KE517" i="2"/>
  <c r="KZ517" i="2"/>
  <c r="LF517" i="2"/>
  <c r="KL517" i="2"/>
  <c r="LE517" i="2"/>
  <c r="LC517" i="2"/>
  <c r="LJ517" i="2"/>
  <c r="LM517" i="2"/>
  <c r="KN517" i="2"/>
  <c r="KG517" i="2"/>
  <c r="KP517" i="2"/>
  <c r="LH517" i="2"/>
  <c r="KC517" i="2"/>
  <c r="LP517" i="2"/>
  <c r="H120" i="3" s="1"/>
  <c r="LI517" i="2"/>
  <c r="KF517" i="2"/>
  <c r="KW517" i="2"/>
  <c r="KI517" i="2"/>
  <c r="LD517" i="2"/>
  <c r="KD517" i="2"/>
  <c r="JZ517" i="2"/>
  <c r="KR517" i="2"/>
  <c r="LL517" i="2"/>
  <c r="KH517" i="2"/>
  <c r="JW495" i="2"/>
  <c r="JX495" i="2" s="1"/>
  <c r="LU485" i="2"/>
  <c r="LR485" i="2"/>
  <c r="LT485" i="2"/>
  <c r="LQ485" i="2"/>
  <c r="LS485" i="2"/>
  <c r="AI32" i="8"/>
  <c r="LR497" i="2"/>
  <c r="LU497" i="2"/>
  <c r="AI44" i="8"/>
  <c r="LQ497" i="2"/>
  <c r="LS497" i="2"/>
  <c r="LT497" i="2"/>
  <c r="LR547" i="2"/>
  <c r="AI94" i="8"/>
  <c r="LU547" i="2"/>
  <c r="LS547" i="2"/>
  <c r="LQ547" i="2"/>
  <c r="LT547" i="2"/>
  <c r="LQ472" i="2"/>
  <c r="LU472" i="2"/>
  <c r="LS472" i="2"/>
  <c r="LT472" i="2"/>
  <c r="LR472" i="2"/>
  <c r="AI19" i="8"/>
  <c r="LT530" i="2"/>
  <c r="LQ530" i="2"/>
  <c r="AI77" i="8"/>
  <c r="LU530" i="2"/>
  <c r="LR530" i="2"/>
  <c r="LS530" i="2"/>
  <c r="LQ520" i="2"/>
  <c r="LR520" i="2"/>
  <c r="LS520" i="2"/>
  <c r="LT520" i="2"/>
  <c r="AI67" i="8"/>
  <c r="LU520" i="2"/>
  <c r="LU516" i="2"/>
  <c r="LS516" i="2"/>
  <c r="LQ516" i="2"/>
  <c r="LR516" i="2"/>
  <c r="AI63" i="8"/>
  <c r="LT516" i="2"/>
  <c r="LR531" i="2"/>
  <c r="LQ531" i="2"/>
  <c r="AI78" i="8"/>
  <c r="LT531" i="2"/>
  <c r="LS531" i="2"/>
  <c r="LU531" i="2"/>
  <c r="LU549" i="2"/>
  <c r="AI96" i="8"/>
  <c r="LQ549" i="2"/>
  <c r="LR549" i="2"/>
  <c r="LT549" i="2"/>
  <c r="LS549" i="2"/>
  <c r="LU513" i="2"/>
  <c r="AI60" i="8"/>
  <c r="LS513" i="2"/>
  <c r="LR513" i="2"/>
  <c r="LT513" i="2"/>
  <c r="LQ513" i="2"/>
  <c r="LR504" i="2"/>
  <c r="LQ504" i="2"/>
  <c r="LT504" i="2"/>
  <c r="LS504" i="2"/>
  <c r="LU504" i="2"/>
  <c r="AI51" i="8"/>
  <c r="LT490" i="2"/>
  <c r="LQ490" i="2"/>
  <c r="LR490" i="2"/>
  <c r="LS490" i="2"/>
  <c r="AI37" i="8"/>
  <c r="LU490" i="2"/>
  <c r="LQ541" i="2"/>
  <c r="LS541" i="2"/>
  <c r="LR541" i="2"/>
  <c r="LU541" i="2"/>
  <c r="LT541" i="2"/>
  <c r="AI88" i="8"/>
  <c r="LR489" i="2"/>
  <c r="LT489" i="2"/>
  <c r="LU489" i="2"/>
  <c r="LS489" i="2"/>
  <c r="AI36" i="8"/>
  <c r="LQ489" i="2"/>
  <c r="LE511" i="2"/>
  <c r="LC511" i="2"/>
  <c r="KJ511" i="2"/>
  <c r="KO511" i="2"/>
  <c r="KV511" i="2"/>
  <c r="LG511" i="2"/>
  <c r="KA511" i="2"/>
  <c r="LF511" i="2"/>
  <c r="LH511" i="2"/>
  <c r="KX511" i="2"/>
  <c r="LM511" i="2"/>
  <c r="KN511" i="2"/>
  <c r="KZ511" i="2"/>
  <c r="KG511" i="2"/>
  <c r="KP511" i="2"/>
  <c r="KF511" i="2"/>
  <c r="KE511" i="2"/>
  <c r="KS511" i="2"/>
  <c r="LJ511" i="2"/>
  <c r="LD511" i="2"/>
  <c r="KY511" i="2"/>
  <c r="KH511" i="2"/>
  <c r="KC511" i="2"/>
  <c r="KD511" i="2"/>
  <c r="LL511" i="2"/>
  <c r="KK511" i="2"/>
  <c r="KQ511" i="2"/>
  <c r="KM511" i="2"/>
  <c r="KL511" i="2"/>
  <c r="KW511" i="2"/>
  <c r="KI511" i="2"/>
  <c r="KB511" i="2"/>
  <c r="JZ511" i="2"/>
  <c r="KR511" i="2"/>
  <c r="KU511" i="2"/>
  <c r="LP511" i="2"/>
  <c r="H115" i="3" s="1"/>
  <c r="LA511" i="2"/>
  <c r="LB511" i="2"/>
  <c r="LI511" i="2"/>
  <c r="KT511" i="2"/>
  <c r="LK511" i="2"/>
  <c r="LU488" i="2"/>
  <c r="LR483" i="2"/>
  <c r="LR473" i="2"/>
  <c r="LU473" i="2"/>
  <c r="AI20" i="8"/>
  <c r="LS473" i="2"/>
  <c r="LT473" i="2"/>
  <c r="LQ473" i="2"/>
  <c r="LR533" i="2"/>
  <c r="LQ502" i="2"/>
  <c r="LS502" i="2"/>
  <c r="LT502" i="2"/>
  <c r="LU502" i="2"/>
  <c r="AI49" i="8"/>
  <c r="LR502" i="2"/>
  <c r="LA501" i="2"/>
  <c r="KP501" i="2"/>
  <c r="KS501" i="2"/>
  <c r="KZ501" i="2"/>
  <c r="LE501" i="2"/>
  <c r="JZ501" i="2"/>
  <c r="LH501" i="2"/>
  <c r="KA501" i="2"/>
  <c r="LM501" i="2"/>
  <c r="KE501" i="2"/>
  <c r="KH501" i="2"/>
  <c r="KN501" i="2"/>
  <c r="KB501" i="2"/>
  <c r="LD501" i="2"/>
  <c r="LK501" i="2"/>
  <c r="KG501" i="2"/>
  <c r="KF501" i="2"/>
  <c r="KI501" i="2"/>
  <c r="KW501" i="2"/>
  <c r="KL501" i="2"/>
  <c r="LJ501" i="2"/>
  <c r="KX501" i="2"/>
  <c r="KU501" i="2"/>
  <c r="KC501" i="2"/>
  <c r="LG501" i="2"/>
  <c r="KR501" i="2"/>
  <c r="KK501" i="2"/>
  <c r="LL501" i="2"/>
  <c r="KQ501" i="2"/>
  <c r="KJ501" i="2"/>
  <c r="KM501" i="2"/>
  <c r="KD501" i="2"/>
  <c r="LC501" i="2"/>
  <c r="LI501" i="2"/>
  <c r="LB501" i="2"/>
  <c r="KY501" i="2"/>
  <c r="KO501" i="2"/>
  <c r="KV501" i="2"/>
  <c r="KT501" i="2"/>
  <c r="LF501" i="2"/>
  <c r="LP501" i="2"/>
  <c r="H86" i="3" s="1"/>
  <c r="KW534" i="2"/>
  <c r="KV534" i="2"/>
  <c r="LI534" i="2"/>
  <c r="JZ534" i="2"/>
  <c r="LG534" i="2"/>
  <c r="KY534" i="2"/>
  <c r="LK534" i="2"/>
  <c r="LP534" i="2"/>
  <c r="H95" i="3" s="1"/>
  <c r="KR534" i="2"/>
  <c r="KM534" i="2"/>
  <c r="LE534" i="2"/>
  <c r="LJ534" i="2"/>
  <c r="LA534" i="2"/>
  <c r="LC534" i="2"/>
  <c r="LM534" i="2"/>
  <c r="LD534" i="2"/>
  <c r="KU534" i="2"/>
  <c r="KH534" i="2"/>
  <c r="LB534" i="2"/>
  <c r="KO534" i="2"/>
  <c r="KD534" i="2"/>
  <c r="LH534" i="2"/>
  <c r="KN534" i="2"/>
  <c r="KF534" i="2"/>
  <c r="KS534" i="2"/>
  <c r="KB534" i="2"/>
  <c r="KP534" i="2"/>
  <c r="KA534" i="2"/>
  <c r="KJ534" i="2"/>
  <c r="KG534" i="2"/>
  <c r="KL534" i="2"/>
  <c r="LL534" i="2"/>
  <c r="KT534" i="2"/>
  <c r="LF534" i="2"/>
  <c r="KK534" i="2"/>
  <c r="KC534" i="2"/>
  <c r="KQ534" i="2"/>
  <c r="KE534" i="2"/>
  <c r="KI534" i="2"/>
  <c r="KX534" i="2"/>
  <c r="KZ534" i="2"/>
  <c r="LU471" i="2"/>
  <c r="LQ471" i="2"/>
  <c r="AI18" i="8"/>
  <c r="LT471" i="2"/>
  <c r="LR471" i="2"/>
  <c r="LS471" i="2"/>
  <c r="LS515" i="2"/>
  <c r="LU515" i="2"/>
  <c r="LQ515" i="2"/>
  <c r="LR515" i="2"/>
  <c r="LT515" i="2"/>
  <c r="AI62" i="8"/>
  <c r="LR536" i="2"/>
  <c r="LU536" i="2"/>
  <c r="LS536" i="2"/>
  <c r="AI83" i="8"/>
  <c r="LT536" i="2"/>
  <c r="LQ536" i="2"/>
  <c r="LS522" i="2"/>
  <c r="LU522" i="2"/>
  <c r="LQ522" i="2"/>
  <c r="AI69" i="8"/>
  <c r="LR522" i="2"/>
  <c r="LT522" i="2"/>
  <c r="AI92" i="8"/>
  <c r="LR545" i="2"/>
  <c r="LS545" i="2"/>
  <c r="LQ545" i="2"/>
  <c r="LT545" i="2"/>
  <c r="LU545" i="2"/>
  <c r="AI7" i="8"/>
  <c r="LU460" i="2"/>
  <c r="LT523" i="2"/>
  <c r="LR523" i="2"/>
  <c r="LS523" i="2"/>
  <c r="AI70" i="8"/>
  <c r="LQ523" i="2"/>
  <c r="LU523" i="2"/>
  <c r="LQ482" i="2"/>
  <c r="LR482" i="2"/>
  <c r="LS482" i="2"/>
  <c r="AI29" i="8"/>
  <c r="LU482" i="2"/>
  <c r="LT482" i="2"/>
  <c r="LR556" i="2"/>
  <c r="LS556" i="2"/>
  <c r="LS480" i="2"/>
  <c r="LT480" i="2"/>
  <c r="AI27" i="8"/>
  <c r="LR480" i="2"/>
  <c r="LU480" i="2"/>
  <c r="LQ480" i="2"/>
  <c r="LQ486" i="2"/>
  <c r="LT486" i="2"/>
  <c r="LS486" i="2"/>
  <c r="LU486" i="2"/>
  <c r="AI33" i="8"/>
  <c r="LR486" i="2"/>
  <c r="LU477" i="2"/>
  <c r="LT477" i="2"/>
  <c r="LR477" i="2"/>
  <c r="LS477" i="2"/>
  <c r="AI24" i="8"/>
  <c r="LQ477" i="2"/>
  <c r="LS514" i="2"/>
  <c r="LR514" i="2"/>
  <c r="LU514" i="2"/>
  <c r="LT514" i="2"/>
  <c r="AI61" i="8"/>
  <c r="LQ514" i="2"/>
  <c r="LS542" i="2"/>
  <c r="LR542" i="2"/>
  <c r="LT542" i="2"/>
  <c r="AI89" i="8"/>
  <c r="LU542" i="2"/>
  <c r="LQ542" i="2"/>
  <c r="JW543" i="2"/>
  <c r="JX543" i="2" s="1"/>
  <c r="LU506" i="2"/>
  <c r="LR506" i="2"/>
  <c r="LT506" i="2"/>
  <c r="LQ506" i="2"/>
  <c r="LS506" i="2"/>
  <c r="AI53" i="8"/>
  <c r="AO82" i="8"/>
  <c r="AL82" i="8"/>
  <c r="AT82" i="8"/>
  <c r="LU494" i="2"/>
  <c r="LS494" i="2"/>
  <c r="LQ494" i="2"/>
  <c r="LT494" i="2"/>
  <c r="LR494" i="2"/>
  <c r="AI41" i="8"/>
  <c r="LK555" i="2"/>
  <c r="KL555" i="2"/>
  <c r="KE555" i="2"/>
  <c r="LA555" i="2"/>
  <c r="KB555" i="2"/>
  <c r="LH555" i="2"/>
  <c r="KV555" i="2"/>
  <c r="KK555" i="2"/>
  <c r="KM555" i="2"/>
  <c r="KZ555" i="2"/>
  <c r="KI555" i="2"/>
  <c r="LE555" i="2"/>
  <c r="KJ555" i="2"/>
  <c r="LG555" i="2"/>
  <c r="LD555" i="2"/>
  <c r="KG555" i="2"/>
  <c r="KS555" i="2"/>
  <c r="KD555" i="2"/>
  <c r="LI555" i="2"/>
  <c r="KH555" i="2"/>
  <c r="LC555" i="2"/>
  <c r="KT555" i="2"/>
  <c r="KO555" i="2"/>
  <c r="KU555" i="2"/>
  <c r="KY555" i="2"/>
  <c r="KW555" i="2"/>
  <c r="LF555" i="2"/>
  <c r="KF555" i="2"/>
  <c r="KA555" i="2"/>
  <c r="LB555" i="2"/>
  <c r="KR555" i="2"/>
  <c r="KC555" i="2"/>
  <c r="LM555" i="2"/>
  <c r="LJ555" i="2"/>
  <c r="KP555" i="2"/>
  <c r="KN555" i="2"/>
  <c r="JZ555" i="2"/>
  <c r="KQ555" i="2"/>
  <c r="LL555" i="2"/>
  <c r="KX555" i="2"/>
  <c r="LP555" i="2"/>
  <c r="H129" i="3" s="1"/>
  <c r="LR540" i="2"/>
  <c r="LQ540" i="2"/>
  <c r="AI87" i="8"/>
  <c r="LT540" i="2"/>
  <c r="LS540" i="2"/>
  <c r="LU540" i="2"/>
  <c r="KG512" i="2"/>
  <c r="KH512" i="2"/>
  <c r="KL512" i="2"/>
  <c r="KO512" i="2"/>
  <c r="LJ512" i="2"/>
  <c r="KZ512" i="2"/>
  <c r="KP512" i="2"/>
  <c r="LE512" i="2"/>
  <c r="KV512" i="2"/>
  <c r="KI512" i="2"/>
  <c r="LP512" i="2"/>
  <c r="H104" i="3" s="1"/>
  <c r="KD512" i="2"/>
  <c r="LI512" i="2"/>
  <c r="KB512" i="2"/>
  <c r="LM512" i="2"/>
  <c r="LB512" i="2"/>
  <c r="KY512" i="2"/>
  <c r="LL512" i="2"/>
  <c r="KQ512" i="2"/>
  <c r="KS512" i="2"/>
  <c r="KU512" i="2"/>
  <c r="KJ512" i="2"/>
  <c r="KK512" i="2"/>
  <c r="KR512" i="2"/>
  <c r="KT512" i="2"/>
  <c r="LK512" i="2"/>
  <c r="KF512" i="2"/>
  <c r="LC512" i="2"/>
  <c r="LG512" i="2"/>
  <c r="LF512" i="2"/>
  <c r="KA512" i="2"/>
  <c r="LA512" i="2"/>
  <c r="JZ512" i="2"/>
  <c r="KM512" i="2"/>
  <c r="KE512" i="2"/>
  <c r="KC512" i="2"/>
  <c r="KW512" i="2"/>
  <c r="LH512" i="2"/>
  <c r="LD512" i="2"/>
  <c r="KN512" i="2"/>
  <c r="KX512" i="2"/>
  <c r="LR462" i="2"/>
  <c r="LS462" i="2"/>
  <c r="LT462" i="2"/>
  <c r="LU462" i="2"/>
  <c r="LQ462" i="2"/>
  <c r="AI9" i="8"/>
  <c r="LU463" i="2"/>
  <c r="LR463" i="2"/>
  <c r="AI10" i="8"/>
  <c r="LS463" i="2"/>
  <c r="LQ463" i="2"/>
  <c r="LT463" i="2"/>
  <c r="AI8" i="8"/>
  <c r="LQ548" i="2"/>
  <c r="LR548" i="2"/>
  <c r="LT548" i="2"/>
  <c r="LS548" i="2"/>
  <c r="LU548" i="2"/>
  <c r="AI95" i="8"/>
  <c r="AI6" i="8"/>
  <c r="LR459" i="2"/>
  <c r="LU459" i="2"/>
  <c r="LS459" i="2"/>
  <c r="LT459" i="2"/>
  <c r="LQ459" i="2"/>
  <c r="LS528" i="2"/>
  <c r="LQ528" i="2"/>
  <c r="AI75" i="8"/>
  <c r="LT528" i="2"/>
  <c r="LR528" i="2"/>
  <c r="LU528" i="2"/>
  <c r="KB537" i="2"/>
  <c r="KK537" i="2"/>
  <c r="KX537" i="2"/>
  <c r="JZ537" i="2"/>
  <c r="KP537" i="2"/>
  <c r="KF537" i="2"/>
  <c r="LJ537" i="2"/>
  <c r="KG537" i="2"/>
  <c r="LI537" i="2"/>
  <c r="KH537" i="2"/>
  <c r="KV537" i="2"/>
  <c r="KD537" i="2"/>
  <c r="KW537" i="2"/>
  <c r="LH537" i="2"/>
  <c r="LG537" i="2"/>
  <c r="LL537" i="2"/>
  <c r="LF537" i="2"/>
  <c r="KO537" i="2"/>
  <c r="KI537" i="2"/>
  <c r="KL537" i="2"/>
  <c r="LK537" i="2"/>
  <c r="KS537" i="2"/>
  <c r="LM537" i="2"/>
  <c r="KM537" i="2"/>
  <c r="LC537" i="2"/>
  <c r="KY537" i="2"/>
  <c r="KR537" i="2"/>
  <c r="LB537" i="2"/>
  <c r="KT537" i="2"/>
  <c r="KE537" i="2"/>
  <c r="KQ537" i="2"/>
  <c r="LA537" i="2"/>
  <c r="LD537" i="2"/>
  <c r="KN537" i="2"/>
  <c r="KA537" i="2"/>
  <c r="KC537" i="2"/>
  <c r="KZ537" i="2"/>
  <c r="KU537" i="2"/>
  <c r="KJ537" i="2"/>
  <c r="LE537" i="2"/>
  <c r="LP537" i="2"/>
  <c r="LS500" i="2"/>
  <c r="AI47" i="8"/>
  <c r="LU500" i="2"/>
  <c r="LR500" i="2"/>
  <c r="LQ500" i="2"/>
  <c r="LT500" i="2"/>
  <c r="LP496" i="2"/>
  <c r="H157" i="3" s="1"/>
  <c r="LC496" i="2"/>
  <c r="LA496" i="2"/>
  <c r="KL496" i="2"/>
  <c r="LE496" i="2"/>
  <c r="KA496" i="2"/>
  <c r="LJ496" i="2"/>
  <c r="KD496" i="2"/>
  <c r="KJ496" i="2"/>
  <c r="KW496" i="2"/>
  <c r="JZ496" i="2"/>
  <c r="KQ496" i="2"/>
  <c r="LL496" i="2"/>
  <c r="KR496" i="2"/>
  <c r="KS496" i="2"/>
  <c r="KG496" i="2"/>
  <c r="KU496" i="2"/>
  <c r="KY496" i="2"/>
  <c r="KC496" i="2"/>
  <c r="LI496" i="2"/>
  <c r="LF496" i="2"/>
  <c r="KN496" i="2"/>
  <c r="KM496" i="2"/>
  <c r="KB496" i="2"/>
  <c r="KF496" i="2"/>
  <c r="KZ496" i="2"/>
  <c r="KI496" i="2"/>
  <c r="KE496" i="2"/>
  <c r="LB496" i="2"/>
  <c r="LH496" i="2"/>
  <c r="KK496" i="2"/>
  <c r="LK496" i="2"/>
  <c r="KP496" i="2"/>
  <c r="KV496" i="2"/>
  <c r="KX496" i="2"/>
  <c r="KH496" i="2"/>
  <c r="KO496" i="2"/>
  <c r="LD496" i="2"/>
  <c r="LG496" i="2"/>
  <c r="KT496" i="2"/>
  <c r="LM496" i="2"/>
  <c r="AO46" i="8"/>
  <c r="AT46" i="8"/>
  <c r="JX470" i="2"/>
  <c r="LT532" i="2"/>
  <c r="LR532" i="2"/>
  <c r="AI79" i="8"/>
  <c r="LS532" i="2"/>
  <c r="LU532" i="2"/>
  <c r="LQ532" i="2"/>
  <c r="KY509" i="2"/>
  <c r="LL509" i="2"/>
  <c r="KT509" i="2"/>
  <c r="KH509" i="2"/>
  <c r="KA509" i="2"/>
  <c r="KF509" i="2"/>
  <c r="LH509" i="2"/>
  <c r="LJ509" i="2"/>
  <c r="LD509" i="2"/>
  <c r="KW509" i="2"/>
  <c r="LE509" i="2"/>
  <c r="KM509" i="2"/>
  <c r="KR509" i="2"/>
  <c r="KG509" i="2"/>
  <c r="KD509" i="2"/>
  <c r="KU509" i="2"/>
  <c r="JZ509" i="2"/>
  <c r="KK509" i="2"/>
  <c r="KP509" i="2"/>
  <c r="KQ509" i="2"/>
  <c r="KZ509" i="2"/>
  <c r="KS509" i="2"/>
  <c r="KI509" i="2"/>
  <c r="KN509" i="2"/>
  <c r="KE509" i="2"/>
  <c r="KB509" i="2"/>
  <c r="LG509" i="2"/>
  <c r="KL509" i="2"/>
  <c r="LF509" i="2"/>
  <c r="KC509" i="2"/>
  <c r="KV509" i="2"/>
  <c r="KX509" i="2"/>
  <c r="KJ509" i="2"/>
  <c r="LP509" i="2"/>
  <c r="H111" i="3" s="1"/>
  <c r="LI509" i="2"/>
  <c r="KO509" i="2"/>
  <c r="LK509" i="2"/>
  <c r="LC509" i="2"/>
  <c r="LB509" i="2"/>
  <c r="LA509" i="2"/>
  <c r="LM509" i="2"/>
  <c r="AI25" i="8"/>
  <c r="LQ478" i="2"/>
  <c r="LU478" i="2"/>
  <c r="LS478" i="2"/>
  <c r="LT478" i="2"/>
  <c r="LR478" i="2"/>
  <c r="LP476" i="2"/>
  <c r="H88" i="3" s="1"/>
  <c r="LH476" i="2"/>
  <c r="KR476" i="2"/>
  <c r="KZ476" i="2"/>
  <c r="KH476" i="2"/>
  <c r="LD476" i="2"/>
  <c r="LM476" i="2"/>
  <c r="LC476" i="2"/>
  <c r="KF476" i="2"/>
  <c r="KU476" i="2"/>
  <c r="LG476" i="2"/>
  <c r="KG476" i="2"/>
  <c r="JZ476" i="2"/>
  <c r="LB476" i="2"/>
  <c r="KT476" i="2"/>
  <c r="KX476" i="2"/>
  <c r="KO476" i="2"/>
  <c r="KP476" i="2"/>
  <c r="KI476" i="2"/>
  <c r="LE476" i="2"/>
  <c r="KS476" i="2"/>
  <c r="KB476" i="2"/>
  <c r="KQ476" i="2"/>
  <c r="KK476" i="2"/>
  <c r="KE476" i="2"/>
  <c r="LI476" i="2"/>
  <c r="KV476" i="2"/>
  <c r="KN476" i="2"/>
  <c r="LF476" i="2"/>
  <c r="KY476" i="2"/>
  <c r="LA476" i="2"/>
  <c r="KA476" i="2"/>
  <c r="KL476" i="2"/>
  <c r="KJ476" i="2"/>
  <c r="LK476" i="2"/>
  <c r="KW476" i="2"/>
  <c r="LL476" i="2"/>
  <c r="KD476" i="2"/>
  <c r="KM476" i="2"/>
  <c r="KC476" i="2"/>
  <c r="LJ476" i="2"/>
  <c r="JV457" i="2"/>
  <c r="LQ527" i="2"/>
  <c r="LR527" i="2"/>
  <c r="LS487" i="2" l="1"/>
  <c r="H121" i="3"/>
  <c r="LQ519" i="2"/>
  <c r="H109" i="3"/>
  <c r="LR546" i="2"/>
  <c r="H144" i="3"/>
  <c r="LT460" i="2"/>
  <c r="H127" i="3"/>
  <c r="LS483" i="2"/>
  <c r="H93" i="3"/>
  <c r="LT527" i="2"/>
  <c r="H161" i="3"/>
  <c r="LQ556" i="2"/>
  <c r="H148" i="3"/>
  <c r="AI80" i="8"/>
  <c r="H97" i="3"/>
  <c r="LS488" i="2"/>
  <c r="H163" i="3"/>
  <c r="LT487" i="2"/>
  <c r="KX465" i="2"/>
  <c r="KY465" i="2"/>
  <c r="KQ465" i="2"/>
  <c r="AM82" i="8"/>
  <c r="AP82" i="8"/>
  <c r="AU82" i="8"/>
  <c r="LT519" i="2"/>
  <c r="LR487" i="2"/>
  <c r="KM465" i="2"/>
  <c r="KW465" i="2"/>
  <c r="AQ82" i="8"/>
  <c r="AN82" i="8"/>
  <c r="AS82" i="8"/>
  <c r="LK465" i="2"/>
  <c r="LA465" i="2"/>
  <c r="LQ546" i="2"/>
  <c r="LT546" i="2"/>
  <c r="LQ461" i="2"/>
  <c r="LU556" i="2"/>
  <c r="LT556" i="2"/>
  <c r="LU527" i="2"/>
  <c r="LT461" i="2"/>
  <c r="AI74" i="8"/>
  <c r="AU74" i="8" s="1"/>
  <c r="LS461" i="2"/>
  <c r="LR461" i="2"/>
  <c r="AI103" i="8"/>
  <c r="AM103" i="8" s="1"/>
  <c r="AI30" i="8"/>
  <c r="AS30" i="8" s="1"/>
  <c r="LT510" i="2"/>
  <c r="LS527" i="2"/>
  <c r="LU483" i="2"/>
  <c r="LQ466" i="2"/>
  <c r="LQ460" i="2"/>
  <c r="LS460" i="2"/>
  <c r="LR460" i="2"/>
  <c r="KN524" i="2"/>
  <c r="LT466" i="2"/>
  <c r="LE524" i="2"/>
  <c r="LQ488" i="2"/>
  <c r="KC524" i="2"/>
  <c r="KE524" i="2"/>
  <c r="LB524" i="2"/>
  <c r="AM46" i="8"/>
  <c r="AN46" i="8"/>
  <c r="AR46" i="8"/>
  <c r="AU46" i="8"/>
  <c r="AQ46" i="8"/>
  <c r="AI35" i="8"/>
  <c r="AP35" i="8" s="1"/>
  <c r="LT488" i="2"/>
  <c r="KH524" i="2"/>
  <c r="KW524" i="2"/>
  <c r="KV524" i="2"/>
  <c r="AL46" i="8"/>
  <c r="AP46" i="8"/>
  <c r="LR488" i="2"/>
  <c r="KT524" i="2"/>
  <c r="KY524" i="2"/>
  <c r="LS533" i="2"/>
  <c r="LT533" i="2"/>
  <c r="LQ483" i="2"/>
  <c r="LT483" i="2"/>
  <c r="LQ487" i="2"/>
  <c r="LU487" i="2"/>
  <c r="LQ510" i="2"/>
  <c r="LS510" i="2"/>
  <c r="KC465" i="2"/>
  <c r="LH465" i="2"/>
  <c r="KO465" i="2"/>
  <c r="LE465" i="2"/>
  <c r="KA465" i="2"/>
  <c r="KD465" i="2"/>
  <c r="LG465" i="2"/>
  <c r="KE465" i="2"/>
  <c r="KH465" i="2"/>
  <c r="KN465" i="2"/>
  <c r="LQ533" i="2"/>
  <c r="LU533" i="2"/>
  <c r="AI34" i="8"/>
  <c r="AQ34" i="8" s="1"/>
  <c r="AI57" i="8"/>
  <c r="AL57" i="8" s="1"/>
  <c r="LU510" i="2"/>
  <c r="LD465" i="2"/>
  <c r="KT465" i="2"/>
  <c r="LC465" i="2"/>
  <c r="KZ465" i="2"/>
  <c r="JZ465" i="2"/>
  <c r="KI465" i="2"/>
  <c r="KJ465" i="2"/>
  <c r="KR465" i="2"/>
  <c r="LF465" i="2"/>
  <c r="KG465" i="2"/>
  <c r="LP465" i="2"/>
  <c r="KU465" i="2"/>
  <c r="KP465" i="2"/>
  <c r="KV465" i="2"/>
  <c r="LL465" i="2"/>
  <c r="LM465" i="2"/>
  <c r="LB465" i="2"/>
  <c r="LI465" i="2"/>
  <c r="KL465" i="2"/>
  <c r="LJ465" i="2"/>
  <c r="KO524" i="2"/>
  <c r="LI524" i="2"/>
  <c r="KM524" i="2"/>
  <c r="LC524" i="2"/>
  <c r="LG524" i="2"/>
  <c r="KZ524" i="2"/>
  <c r="KI524" i="2"/>
  <c r="KA524" i="2"/>
  <c r="KR524" i="2"/>
  <c r="JZ524" i="2"/>
  <c r="LJ524" i="2"/>
  <c r="KX524" i="2"/>
  <c r="KL524" i="2"/>
  <c r="LD524" i="2"/>
  <c r="KQ524" i="2"/>
  <c r="KG524" i="2"/>
  <c r="KF524" i="2"/>
  <c r="KK524" i="2"/>
  <c r="KP524" i="2"/>
  <c r="KB524" i="2"/>
  <c r="KU524" i="2"/>
  <c r="KD524" i="2"/>
  <c r="LM524" i="2"/>
  <c r="LP524" i="2"/>
  <c r="KS524" i="2"/>
  <c r="LA524" i="2"/>
  <c r="LF524" i="2"/>
  <c r="LL524" i="2"/>
  <c r="LH524" i="2"/>
  <c r="KJ524" i="2"/>
  <c r="LS519" i="2"/>
  <c r="AI66" i="8"/>
  <c r="AQ66" i="8" s="1"/>
  <c r="LR519" i="2"/>
  <c r="LU519" i="2"/>
  <c r="LS546" i="2"/>
  <c r="LU546" i="2"/>
  <c r="AI93" i="8"/>
  <c r="KR518" i="2"/>
  <c r="LC518" i="2"/>
  <c r="KI518" i="2"/>
  <c r="KV518" i="2"/>
  <c r="KS518" i="2"/>
  <c r="LM518" i="2"/>
  <c r="KT518" i="2"/>
  <c r="LB518" i="2"/>
  <c r="LH518" i="2"/>
  <c r="KD518" i="2"/>
  <c r="KX518" i="2"/>
  <c r="KE518" i="2"/>
  <c r="KZ518" i="2"/>
  <c r="LK518" i="2"/>
  <c r="KB518" i="2"/>
  <c r="KH518" i="2"/>
  <c r="KY518" i="2"/>
  <c r="LD518" i="2"/>
  <c r="LI518" i="2"/>
  <c r="KK518" i="2"/>
  <c r="LA518" i="2"/>
  <c r="KA518" i="2"/>
  <c r="KP518" i="2"/>
  <c r="KG518" i="2"/>
  <c r="KL518" i="2"/>
  <c r="LJ518" i="2"/>
  <c r="KW518" i="2"/>
  <c r="LL518" i="2"/>
  <c r="KM518" i="2"/>
  <c r="KC518" i="2"/>
  <c r="KO518" i="2"/>
  <c r="KF518" i="2"/>
  <c r="KU518" i="2"/>
  <c r="LE518" i="2"/>
  <c r="KN518" i="2"/>
  <c r="KJ518" i="2"/>
  <c r="JZ518" i="2"/>
  <c r="LF518" i="2"/>
  <c r="KQ518" i="2"/>
  <c r="LG518" i="2"/>
  <c r="LP518" i="2"/>
  <c r="H131" i="3" s="1"/>
  <c r="AI31" i="8"/>
  <c r="LR484" i="2"/>
  <c r="LQ484" i="2"/>
  <c r="LT484" i="2"/>
  <c r="LU484" i="2"/>
  <c r="LS484" i="2"/>
  <c r="LU466" i="2"/>
  <c r="LS466" i="2"/>
  <c r="AI13" i="8"/>
  <c r="LS538" i="2"/>
  <c r="LQ538" i="2"/>
  <c r="AI85" i="8"/>
  <c r="LR538" i="2"/>
  <c r="LU538" i="2"/>
  <c r="LT538" i="2"/>
  <c r="LU553" i="2"/>
  <c r="LQ553" i="2"/>
  <c r="LR553" i="2"/>
  <c r="LS553" i="2"/>
  <c r="AI100" i="8"/>
  <c r="LT553" i="2"/>
  <c r="LQ521" i="2"/>
  <c r="LR521" i="2"/>
  <c r="LT521" i="2"/>
  <c r="LS521" i="2"/>
  <c r="LU521" i="2"/>
  <c r="AI68" i="8"/>
  <c r="LQ544" i="2"/>
  <c r="LS544" i="2"/>
  <c r="LT544" i="2"/>
  <c r="AI91" i="8"/>
  <c r="LU544" i="2"/>
  <c r="LR544" i="2"/>
  <c r="LF543" i="2"/>
  <c r="KX543" i="2"/>
  <c r="KU543" i="2"/>
  <c r="LE543" i="2"/>
  <c r="KR543" i="2"/>
  <c r="LM543" i="2"/>
  <c r="KP543" i="2"/>
  <c r="KL543" i="2"/>
  <c r="KB543" i="2"/>
  <c r="LB543" i="2"/>
  <c r="KW543" i="2"/>
  <c r="LG543" i="2"/>
  <c r="KI543" i="2"/>
  <c r="KM543" i="2"/>
  <c r="KY543" i="2"/>
  <c r="KZ543" i="2"/>
  <c r="LH543" i="2"/>
  <c r="KF543" i="2"/>
  <c r="KO543" i="2"/>
  <c r="KJ543" i="2"/>
  <c r="KA543" i="2"/>
  <c r="KE543" i="2"/>
  <c r="LC543" i="2"/>
  <c r="KC543" i="2"/>
  <c r="LI543" i="2"/>
  <c r="KN543" i="2"/>
  <c r="KS543" i="2"/>
  <c r="KH543" i="2"/>
  <c r="JZ543" i="2"/>
  <c r="LL543" i="2"/>
  <c r="KT543" i="2"/>
  <c r="KK543" i="2"/>
  <c r="KV543" i="2"/>
  <c r="LP543" i="2"/>
  <c r="H153" i="3" s="1"/>
  <c r="KG543" i="2"/>
  <c r="KD543" i="2"/>
  <c r="LA543" i="2"/>
  <c r="KQ543" i="2"/>
  <c r="LJ543" i="2"/>
  <c r="LD543" i="2"/>
  <c r="LK543" i="2"/>
  <c r="LB495" i="2"/>
  <c r="LC495" i="2"/>
  <c r="KK495" i="2"/>
  <c r="KI495" i="2"/>
  <c r="KZ495" i="2"/>
  <c r="LI495" i="2"/>
  <c r="KO495" i="2"/>
  <c r="KR495" i="2"/>
  <c r="LJ495" i="2"/>
  <c r="KN495" i="2"/>
  <c r="KE495" i="2"/>
  <c r="KB495" i="2"/>
  <c r="KT495" i="2"/>
  <c r="LG495" i="2"/>
  <c r="LH495" i="2"/>
  <c r="KL495" i="2"/>
  <c r="KG495" i="2"/>
  <c r="LM495" i="2"/>
  <c r="LD495" i="2"/>
  <c r="LA495" i="2"/>
  <c r="KQ495" i="2"/>
  <c r="KF495" i="2"/>
  <c r="KP495" i="2"/>
  <c r="KX495" i="2"/>
  <c r="KA495" i="2"/>
  <c r="KJ495" i="2"/>
  <c r="KH495" i="2"/>
  <c r="KS495" i="2"/>
  <c r="KY495" i="2"/>
  <c r="KV495" i="2"/>
  <c r="LE495" i="2"/>
  <c r="KD495" i="2"/>
  <c r="LF495" i="2"/>
  <c r="LL495" i="2"/>
  <c r="JZ495" i="2"/>
  <c r="LK495" i="2"/>
  <c r="KU495" i="2"/>
  <c r="KM495" i="2"/>
  <c r="KW495" i="2"/>
  <c r="KC495" i="2"/>
  <c r="LP495" i="2"/>
  <c r="H99" i="3" s="1"/>
  <c r="AT25" i="8"/>
  <c r="AL25" i="8"/>
  <c r="AS25" i="8"/>
  <c r="AQ25" i="8"/>
  <c r="AR25" i="8"/>
  <c r="AM25" i="8"/>
  <c r="AP25" i="8"/>
  <c r="AN25" i="8"/>
  <c r="AU25" i="8"/>
  <c r="AO25" i="8"/>
  <c r="LQ509" i="2"/>
  <c r="AI56" i="8"/>
  <c r="LT509" i="2"/>
  <c r="LU509" i="2"/>
  <c r="LR509" i="2"/>
  <c r="LS509" i="2"/>
  <c r="JW457" i="2"/>
  <c r="JX457" i="2" s="1"/>
  <c r="AI43" i="8"/>
  <c r="LU496" i="2"/>
  <c r="LT496" i="2"/>
  <c r="LS496" i="2"/>
  <c r="LQ496" i="2"/>
  <c r="LR496" i="2"/>
  <c r="AR9" i="8"/>
  <c r="AP9" i="8"/>
  <c r="AQ9" i="8"/>
  <c r="AN9" i="8"/>
  <c r="AS9" i="8"/>
  <c r="AL9" i="8"/>
  <c r="AT9" i="8"/>
  <c r="AU9" i="8"/>
  <c r="AM9" i="8"/>
  <c r="AO9" i="8"/>
  <c r="LU512" i="2"/>
  <c r="LR512" i="2"/>
  <c r="AI59" i="8"/>
  <c r="LT512" i="2"/>
  <c r="LQ512" i="2"/>
  <c r="LS512" i="2"/>
  <c r="AP53" i="8"/>
  <c r="AT53" i="8"/>
  <c r="AS53" i="8"/>
  <c r="AQ53" i="8"/>
  <c r="AR53" i="8"/>
  <c r="AL53" i="8"/>
  <c r="AM53" i="8"/>
  <c r="AN53" i="8"/>
  <c r="AU53" i="8"/>
  <c r="AO53" i="8"/>
  <c r="AL24" i="8"/>
  <c r="AQ24" i="8"/>
  <c r="AS24" i="8"/>
  <c r="AM24" i="8"/>
  <c r="AT24" i="8"/>
  <c r="AR24" i="8"/>
  <c r="AO24" i="8"/>
  <c r="AU24" i="8"/>
  <c r="AN24" i="8"/>
  <c r="AP24" i="8"/>
  <c r="AT27" i="8"/>
  <c r="AU27" i="8"/>
  <c r="AM27" i="8"/>
  <c r="AR27" i="8"/>
  <c r="AO27" i="8"/>
  <c r="AP27" i="8"/>
  <c r="AS27" i="8"/>
  <c r="AN27" i="8"/>
  <c r="AQ27" i="8"/>
  <c r="AL27" i="8"/>
  <c r="AO69" i="8"/>
  <c r="AQ69" i="8"/>
  <c r="AM69" i="8"/>
  <c r="AL69" i="8"/>
  <c r="AU69" i="8"/>
  <c r="AP69" i="8"/>
  <c r="AR69" i="8"/>
  <c r="AS69" i="8"/>
  <c r="AT69" i="8"/>
  <c r="AN69" i="8"/>
  <c r="AL67" i="8"/>
  <c r="AT67" i="8"/>
  <c r="AR67" i="8"/>
  <c r="AQ67" i="8"/>
  <c r="AU67" i="8"/>
  <c r="AM67" i="8"/>
  <c r="AO67" i="8"/>
  <c r="AN67" i="8"/>
  <c r="AP67" i="8"/>
  <c r="AS67" i="8"/>
  <c r="AU77" i="8"/>
  <c r="AQ77" i="8"/>
  <c r="AL77" i="8"/>
  <c r="AS77" i="8"/>
  <c r="AM77" i="8"/>
  <c r="AN77" i="8"/>
  <c r="AP77" i="8"/>
  <c r="AT77" i="8"/>
  <c r="AR77" i="8"/>
  <c r="AO77" i="8"/>
  <c r="LU474" i="2"/>
  <c r="LS474" i="2"/>
  <c r="LR474" i="2"/>
  <c r="LQ474" i="2"/>
  <c r="LT474" i="2"/>
  <c r="AI21" i="8"/>
  <c r="AR5" i="8"/>
  <c r="AT5" i="8"/>
  <c r="AL5" i="8"/>
  <c r="AN5" i="8"/>
  <c r="AU5" i="8"/>
  <c r="AS5" i="8"/>
  <c r="AP5" i="8"/>
  <c r="AM5" i="8"/>
  <c r="AQ5" i="8"/>
  <c r="AO5" i="8"/>
  <c r="AT57" i="8"/>
  <c r="LT467" i="2"/>
  <c r="LR467" i="2"/>
  <c r="AI14" i="8"/>
  <c r="LS467" i="2"/>
  <c r="LQ467" i="2"/>
  <c r="LU467" i="2"/>
  <c r="LR552" i="2"/>
  <c r="LQ552" i="2"/>
  <c r="LS552" i="2"/>
  <c r="AI99" i="8"/>
  <c r="LT552" i="2"/>
  <c r="LU552" i="2"/>
  <c r="AI101" i="8"/>
  <c r="LT554" i="2"/>
  <c r="LR554" i="2"/>
  <c r="LQ554" i="2"/>
  <c r="LS554" i="2"/>
  <c r="LU554" i="2"/>
  <c r="LU539" i="2"/>
  <c r="LR539" i="2"/>
  <c r="LS539" i="2"/>
  <c r="LQ539" i="2"/>
  <c r="AI86" i="8"/>
  <c r="LT539" i="2"/>
  <c r="AI97" i="8"/>
  <c r="LQ550" i="2"/>
  <c r="LU550" i="2"/>
  <c r="LS550" i="2"/>
  <c r="LR550" i="2"/>
  <c r="LT550" i="2"/>
  <c r="LQ465" i="2"/>
  <c r="KA470" i="2"/>
  <c r="KP470" i="2"/>
  <c r="LA470" i="2"/>
  <c r="KS470" i="2"/>
  <c r="KZ470" i="2"/>
  <c r="KL470" i="2"/>
  <c r="LI470" i="2"/>
  <c r="LG470" i="2"/>
  <c r="KQ470" i="2"/>
  <c r="KV470" i="2"/>
  <c r="KR470" i="2"/>
  <c r="KG470" i="2"/>
  <c r="KH470" i="2"/>
  <c r="JZ470" i="2"/>
  <c r="KN470" i="2"/>
  <c r="LJ470" i="2"/>
  <c r="KM470" i="2"/>
  <c r="KW470" i="2"/>
  <c r="KT470" i="2"/>
  <c r="KU470" i="2"/>
  <c r="LD470" i="2"/>
  <c r="KJ470" i="2"/>
  <c r="LE470" i="2"/>
  <c r="LF470" i="2"/>
  <c r="KI470" i="2"/>
  <c r="KF470" i="2"/>
  <c r="LH470" i="2"/>
  <c r="KC470" i="2"/>
  <c r="LM470" i="2"/>
  <c r="LC470" i="2"/>
  <c r="LP470" i="2"/>
  <c r="KE470" i="2"/>
  <c r="LL470" i="2"/>
  <c r="KK470" i="2"/>
  <c r="LB470" i="2"/>
  <c r="KX470" i="2"/>
  <c r="KO470" i="2"/>
  <c r="LK470" i="2"/>
  <c r="KD470" i="2"/>
  <c r="KB470" i="2"/>
  <c r="KY470" i="2"/>
  <c r="AT75" i="8"/>
  <c r="AQ75" i="8"/>
  <c r="AM75" i="8"/>
  <c r="AU75" i="8"/>
  <c r="AL75" i="8"/>
  <c r="AR75" i="8"/>
  <c r="AO75" i="8"/>
  <c r="AN75" i="8"/>
  <c r="AS75" i="8"/>
  <c r="AP75" i="8"/>
  <c r="AN8" i="8"/>
  <c r="AL8" i="8"/>
  <c r="AQ8" i="8"/>
  <c r="AT8" i="8"/>
  <c r="AU8" i="8"/>
  <c r="AP8" i="8"/>
  <c r="AR8" i="8"/>
  <c r="AS8" i="8"/>
  <c r="AO8" i="8"/>
  <c r="AM8" i="8"/>
  <c r="LQ555" i="2"/>
  <c r="LS555" i="2"/>
  <c r="AI102" i="8"/>
  <c r="LR555" i="2"/>
  <c r="LT555" i="2"/>
  <c r="LU555" i="2"/>
  <c r="AT89" i="8"/>
  <c r="AU89" i="8"/>
  <c r="AP89" i="8"/>
  <c r="AQ89" i="8"/>
  <c r="AL89" i="8"/>
  <c r="AM89" i="8"/>
  <c r="AS89" i="8"/>
  <c r="AO89" i="8"/>
  <c r="AN89" i="8"/>
  <c r="AR89" i="8"/>
  <c r="AR103" i="8"/>
  <c r="AU103" i="8"/>
  <c r="AS70" i="8"/>
  <c r="AL70" i="8"/>
  <c r="AP70" i="8"/>
  <c r="AT70" i="8"/>
  <c r="AQ70" i="8"/>
  <c r="AM70" i="8"/>
  <c r="AU70" i="8"/>
  <c r="AR70" i="8"/>
  <c r="AN70" i="8"/>
  <c r="AO70" i="8"/>
  <c r="AS92" i="8"/>
  <c r="AT92" i="8"/>
  <c r="AU92" i="8"/>
  <c r="AL92" i="8"/>
  <c r="AO92" i="8"/>
  <c r="AN92" i="8"/>
  <c r="AR92" i="8"/>
  <c r="AM92" i="8"/>
  <c r="AP92" i="8"/>
  <c r="AQ92" i="8"/>
  <c r="AM18" i="8"/>
  <c r="AL18" i="8"/>
  <c r="AR18" i="8"/>
  <c r="AS18" i="8"/>
  <c r="AU18" i="8"/>
  <c r="AQ18" i="8"/>
  <c r="AT18" i="8"/>
  <c r="AN18" i="8"/>
  <c r="AP18" i="8"/>
  <c r="AO18" i="8"/>
  <c r="LQ534" i="2"/>
  <c r="LS534" i="2"/>
  <c r="LU534" i="2"/>
  <c r="LR534" i="2"/>
  <c r="LT534" i="2"/>
  <c r="AI81" i="8"/>
  <c r="LQ501" i="2"/>
  <c r="LS501" i="2"/>
  <c r="LR501" i="2"/>
  <c r="LT501" i="2"/>
  <c r="LU501" i="2"/>
  <c r="AI48" i="8"/>
  <c r="AN20" i="8"/>
  <c r="AT20" i="8"/>
  <c r="AO20" i="8"/>
  <c r="AM20" i="8"/>
  <c r="AR20" i="8"/>
  <c r="AU20" i="8"/>
  <c r="AP20" i="8"/>
  <c r="AL20" i="8"/>
  <c r="AS20" i="8"/>
  <c r="AQ20" i="8"/>
  <c r="AQ30" i="8"/>
  <c r="AO30" i="8"/>
  <c r="AT30" i="8"/>
  <c r="AL30" i="8"/>
  <c r="AP30" i="8"/>
  <c r="AI58" i="8"/>
  <c r="LQ511" i="2"/>
  <c r="LT511" i="2"/>
  <c r="LS511" i="2"/>
  <c r="LU511" i="2"/>
  <c r="LR511" i="2"/>
  <c r="AN34" i="8"/>
  <c r="AM34" i="8"/>
  <c r="AS34" i="8"/>
  <c r="AR34" i="8"/>
  <c r="AU34" i="8"/>
  <c r="AN51" i="8"/>
  <c r="AQ51" i="8"/>
  <c r="AL51" i="8"/>
  <c r="AP51" i="8"/>
  <c r="AR51" i="8"/>
  <c r="AU51" i="8"/>
  <c r="AS51" i="8"/>
  <c r="AO51" i="8"/>
  <c r="AM51" i="8"/>
  <c r="AT51" i="8"/>
  <c r="AL96" i="8"/>
  <c r="AR96" i="8"/>
  <c r="AT96" i="8"/>
  <c r="AU96" i="8"/>
  <c r="AM96" i="8"/>
  <c r="AS96" i="8"/>
  <c r="AP96" i="8"/>
  <c r="AQ96" i="8"/>
  <c r="AN96" i="8"/>
  <c r="AO96" i="8"/>
  <c r="AR94" i="8"/>
  <c r="AU94" i="8"/>
  <c r="AP94" i="8"/>
  <c r="AS94" i="8"/>
  <c r="AT94" i="8"/>
  <c r="AO94" i="8"/>
  <c r="AM94" i="8"/>
  <c r="AN94" i="8"/>
  <c r="AQ94" i="8"/>
  <c r="AL94" i="8"/>
  <c r="AO32" i="8"/>
  <c r="AR32" i="8"/>
  <c r="AU32" i="8"/>
  <c r="AP32" i="8"/>
  <c r="AS32" i="8"/>
  <c r="AM32" i="8"/>
  <c r="AT32" i="8"/>
  <c r="AL32" i="8"/>
  <c r="AQ32" i="8"/>
  <c r="AN32" i="8"/>
  <c r="LQ493" i="2"/>
  <c r="LS493" i="2"/>
  <c r="LT493" i="2"/>
  <c r="LU493" i="2"/>
  <c r="LR493" i="2"/>
  <c r="AI40" i="8"/>
  <c r="LT464" i="2"/>
  <c r="LR464" i="2"/>
  <c r="LS464" i="2"/>
  <c r="LQ464" i="2"/>
  <c r="LU464" i="2"/>
  <c r="AI11" i="8"/>
  <c r="LQ525" i="2"/>
  <c r="LT525" i="2"/>
  <c r="LR525" i="2"/>
  <c r="AI72" i="8"/>
  <c r="LS525" i="2"/>
  <c r="LU525" i="2"/>
  <c r="LQ526" i="2"/>
  <c r="LS526" i="2"/>
  <c r="AI73" i="8"/>
  <c r="LU526" i="2"/>
  <c r="LR526" i="2"/>
  <c r="LT526" i="2"/>
  <c r="LU492" i="2"/>
  <c r="AI39" i="8"/>
  <c r="LR492" i="2"/>
  <c r="LQ492" i="2"/>
  <c r="LT492" i="2"/>
  <c r="LS492" i="2"/>
  <c r="AR79" i="8"/>
  <c r="AT79" i="8"/>
  <c r="AO79" i="8"/>
  <c r="AP79" i="8"/>
  <c r="AS79" i="8"/>
  <c r="AL79" i="8"/>
  <c r="AM79" i="8"/>
  <c r="AU79" i="8"/>
  <c r="AN79" i="8"/>
  <c r="AQ79" i="8"/>
  <c r="AL74" i="8"/>
  <c r="AS74" i="8"/>
  <c r="AT74" i="8"/>
  <c r="AQ74" i="8"/>
  <c r="LS476" i="2"/>
  <c r="LU476" i="2"/>
  <c r="AI23" i="8"/>
  <c r="LR476" i="2"/>
  <c r="LQ476" i="2"/>
  <c r="LT476" i="2"/>
  <c r="AP6" i="8"/>
  <c r="AO6" i="8"/>
  <c r="AQ6" i="8"/>
  <c r="AM6" i="8"/>
  <c r="AT6" i="8"/>
  <c r="AN6" i="8"/>
  <c r="AL6" i="8"/>
  <c r="AU6" i="8"/>
  <c r="AS6" i="8"/>
  <c r="AR6" i="8"/>
  <c r="AP87" i="8"/>
  <c r="AO87" i="8"/>
  <c r="AR87" i="8"/>
  <c r="AN87" i="8"/>
  <c r="AS87" i="8"/>
  <c r="AQ87" i="8"/>
  <c r="AU87" i="8"/>
  <c r="AL87" i="8"/>
  <c r="AT87" i="8"/>
  <c r="AM87" i="8"/>
  <c r="AS41" i="8"/>
  <c r="AT41" i="8"/>
  <c r="AN41" i="8"/>
  <c r="AR41" i="8"/>
  <c r="AP41" i="8"/>
  <c r="AO41" i="8"/>
  <c r="AM41" i="8"/>
  <c r="AL41" i="8"/>
  <c r="AQ41" i="8"/>
  <c r="AU41" i="8"/>
  <c r="AL61" i="8"/>
  <c r="AP61" i="8"/>
  <c r="AM61" i="8"/>
  <c r="AR61" i="8"/>
  <c r="AS61" i="8"/>
  <c r="AQ61" i="8"/>
  <c r="AT61" i="8"/>
  <c r="AO61" i="8"/>
  <c r="AN61" i="8"/>
  <c r="AU61" i="8"/>
  <c r="AO33" i="8"/>
  <c r="AQ33" i="8"/>
  <c r="AP33" i="8"/>
  <c r="AN33" i="8"/>
  <c r="AM33" i="8"/>
  <c r="AS33" i="8"/>
  <c r="AT33" i="8"/>
  <c r="AL33" i="8"/>
  <c r="AR33" i="8"/>
  <c r="AU33" i="8"/>
  <c r="AO7" i="8"/>
  <c r="AQ7" i="8"/>
  <c r="AT7" i="8"/>
  <c r="AU7" i="8"/>
  <c r="AN7" i="8"/>
  <c r="AS7" i="8"/>
  <c r="AM7" i="8"/>
  <c r="AL7" i="8"/>
  <c r="AP7" i="8"/>
  <c r="AR7" i="8"/>
  <c r="AT83" i="8"/>
  <c r="AP83" i="8"/>
  <c r="AR83" i="8"/>
  <c r="AM83" i="8"/>
  <c r="AL83" i="8"/>
  <c r="AQ83" i="8"/>
  <c r="AS83" i="8"/>
  <c r="AU83" i="8"/>
  <c r="AO83" i="8"/>
  <c r="AN83" i="8"/>
  <c r="AS62" i="8"/>
  <c r="AQ62" i="8"/>
  <c r="AU62" i="8"/>
  <c r="AT62" i="8"/>
  <c r="AR62" i="8"/>
  <c r="AM62" i="8"/>
  <c r="AN62" i="8"/>
  <c r="AO62" i="8"/>
  <c r="AP62" i="8"/>
  <c r="AL62" i="8"/>
  <c r="AP80" i="8"/>
  <c r="AT80" i="8"/>
  <c r="AO80" i="8"/>
  <c r="AL80" i="8"/>
  <c r="AN80" i="8"/>
  <c r="AS80" i="8"/>
  <c r="AU80" i="8"/>
  <c r="AM80" i="8"/>
  <c r="AR80" i="8"/>
  <c r="AQ80" i="8"/>
  <c r="AO35" i="8"/>
  <c r="AO36" i="8"/>
  <c r="AT36" i="8"/>
  <c r="AN36" i="8"/>
  <c r="AS36" i="8"/>
  <c r="AU36" i="8"/>
  <c r="AQ36" i="8"/>
  <c r="AR36" i="8"/>
  <c r="AM36" i="8"/>
  <c r="AL36" i="8"/>
  <c r="AP36" i="8"/>
  <c r="AQ37" i="8"/>
  <c r="AL37" i="8"/>
  <c r="AO37" i="8"/>
  <c r="AR37" i="8"/>
  <c r="AU37" i="8"/>
  <c r="AS37" i="8"/>
  <c r="AT37" i="8"/>
  <c r="AM37" i="8"/>
  <c r="AP37" i="8"/>
  <c r="AN37" i="8"/>
  <c r="AS78" i="8"/>
  <c r="AL78" i="8"/>
  <c r="AM78" i="8"/>
  <c r="AT78" i="8"/>
  <c r="AR78" i="8"/>
  <c r="AQ78" i="8"/>
  <c r="AO78" i="8"/>
  <c r="AP78" i="8"/>
  <c r="AU78" i="8"/>
  <c r="AN78" i="8"/>
  <c r="AL63" i="8"/>
  <c r="AR63" i="8"/>
  <c r="AM63" i="8"/>
  <c r="AO63" i="8"/>
  <c r="AN63" i="8"/>
  <c r="AP63" i="8"/>
  <c r="AQ63" i="8"/>
  <c r="AT63" i="8"/>
  <c r="AS63" i="8"/>
  <c r="AU63" i="8"/>
  <c r="AR44" i="8"/>
  <c r="AN44" i="8"/>
  <c r="AT44" i="8"/>
  <c r="AS44" i="8"/>
  <c r="AO44" i="8"/>
  <c r="AQ44" i="8"/>
  <c r="AL44" i="8"/>
  <c r="AP44" i="8"/>
  <c r="AU44" i="8"/>
  <c r="AM44" i="8"/>
  <c r="LQ517" i="2"/>
  <c r="LT517" i="2"/>
  <c r="LU517" i="2"/>
  <c r="AI64" i="8"/>
  <c r="LS517" i="2"/>
  <c r="LR517" i="2"/>
  <c r="AN15" i="8"/>
  <c r="AT15" i="8"/>
  <c r="AO15" i="8"/>
  <c r="AQ15" i="8"/>
  <c r="AP15" i="8"/>
  <c r="AL15" i="8"/>
  <c r="AS15" i="8"/>
  <c r="AM15" i="8"/>
  <c r="AR15" i="8"/>
  <c r="AU15" i="8"/>
  <c r="LJ498" i="2"/>
  <c r="LI498" i="2"/>
  <c r="KZ498" i="2"/>
  <c r="LF498" i="2"/>
  <c r="JZ498" i="2"/>
  <c r="LL498" i="2"/>
  <c r="KE498" i="2"/>
  <c r="LM498" i="2"/>
  <c r="KC498" i="2"/>
  <c r="KY498" i="2"/>
  <c r="KS498" i="2"/>
  <c r="KD498" i="2"/>
  <c r="KJ498" i="2"/>
  <c r="KT498" i="2"/>
  <c r="LD498" i="2"/>
  <c r="LK498" i="2"/>
  <c r="KL498" i="2"/>
  <c r="LE498" i="2"/>
  <c r="LH498" i="2"/>
  <c r="KW498" i="2"/>
  <c r="LC498" i="2"/>
  <c r="KK498" i="2"/>
  <c r="KI498" i="2"/>
  <c r="LG498" i="2"/>
  <c r="KM498" i="2"/>
  <c r="KP498" i="2"/>
  <c r="LA498" i="2"/>
  <c r="KN498" i="2"/>
  <c r="KG498" i="2"/>
  <c r="KV498" i="2"/>
  <c r="KO498" i="2"/>
  <c r="KQ498" i="2"/>
  <c r="KF498" i="2"/>
  <c r="KA498" i="2"/>
  <c r="KU498" i="2"/>
  <c r="LB498" i="2"/>
  <c r="KH498" i="2"/>
  <c r="KX498" i="2"/>
  <c r="KB498" i="2"/>
  <c r="KR498" i="2"/>
  <c r="LP498" i="2"/>
  <c r="H152" i="3" s="1"/>
  <c r="LT507" i="2"/>
  <c r="LQ507" i="2"/>
  <c r="LR507" i="2"/>
  <c r="AI54" i="8"/>
  <c r="LS507" i="2"/>
  <c r="LU507" i="2"/>
  <c r="LR508" i="2"/>
  <c r="LT508" i="2"/>
  <c r="LU508" i="2"/>
  <c r="AI55" i="8"/>
  <c r="LQ508" i="2"/>
  <c r="LS508" i="2"/>
  <c r="LU469" i="2"/>
  <c r="LQ469" i="2"/>
  <c r="LT469" i="2"/>
  <c r="AI16" i="8"/>
  <c r="LS469" i="2"/>
  <c r="LR469" i="2"/>
  <c r="LT551" i="2"/>
  <c r="LR551" i="2"/>
  <c r="AI98" i="8"/>
  <c r="LS551" i="2"/>
  <c r="LQ551" i="2"/>
  <c r="LU551" i="2"/>
  <c r="LQ505" i="2"/>
  <c r="LS505" i="2"/>
  <c r="AI52" i="8"/>
  <c r="LU505" i="2"/>
  <c r="LR505" i="2"/>
  <c r="LT505" i="2"/>
  <c r="AN47" i="8"/>
  <c r="AP47" i="8"/>
  <c r="AL47" i="8"/>
  <c r="AM47" i="8"/>
  <c r="AR47" i="8"/>
  <c r="AU47" i="8"/>
  <c r="AQ47" i="8"/>
  <c r="AO47" i="8"/>
  <c r="AT47" i="8"/>
  <c r="AS47" i="8"/>
  <c r="LR537" i="2"/>
  <c r="LS537" i="2"/>
  <c r="AI84" i="8"/>
  <c r="LQ537" i="2"/>
  <c r="LT537" i="2"/>
  <c r="LU537" i="2"/>
  <c r="AS95" i="8"/>
  <c r="AM95" i="8"/>
  <c r="AP95" i="8"/>
  <c r="AQ95" i="8"/>
  <c r="AT95" i="8"/>
  <c r="AN95" i="8"/>
  <c r="AO95" i="8"/>
  <c r="AU95" i="8"/>
  <c r="AR95" i="8"/>
  <c r="AL95" i="8"/>
  <c r="AM10" i="8"/>
  <c r="AP10" i="8"/>
  <c r="AT10" i="8"/>
  <c r="AS10" i="8"/>
  <c r="AR10" i="8"/>
  <c r="AL10" i="8"/>
  <c r="AN10" i="8"/>
  <c r="AU10" i="8"/>
  <c r="AO10" i="8"/>
  <c r="AQ10" i="8"/>
  <c r="AO29" i="8"/>
  <c r="AP29" i="8"/>
  <c r="AU29" i="8"/>
  <c r="AT29" i="8"/>
  <c r="AR29" i="8"/>
  <c r="AN29" i="8"/>
  <c r="AL29" i="8"/>
  <c r="AQ29" i="8"/>
  <c r="AS29" i="8"/>
  <c r="AM29" i="8"/>
  <c r="AP49" i="8"/>
  <c r="AT49" i="8"/>
  <c r="AO49" i="8"/>
  <c r="AN49" i="8"/>
  <c r="AR49" i="8"/>
  <c r="AS49" i="8"/>
  <c r="AM49" i="8"/>
  <c r="AQ49" i="8"/>
  <c r="AL49" i="8"/>
  <c r="AU49" i="8"/>
  <c r="AT88" i="8"/>
  <c r="AR88" i="8"/>
  <c r="AQ88" i="8"/>
  <c r="AN88" i="8"/>
  <c r="AP88" i="8"/>
  <c r="AM88" i="8"/>
  <c r="AS88" i="8"/>
  <c r="AO88" i="8"/>
  <c r="AU88" i="8"/>
  <c r="AL88" i="8"/>
  <c r="AR60" i="8"/>
  <c r="AT60" i="8"/>
  <c r="AQ60" i="8"/>
  <c r="AM60" i="8"/>
  <c r="AP60" i="8"/>
  <c r="AL60" i="8"/>
  <c r="AS60" i="8"/>
  <c r="AO60" i="8"/>
  <c r="AN60" i="8"/>
  <c r="AU60" i="8"/>
  <c r="AS19" i="8"/>
  <c r="AP19" i="8"/>
  <c r="AQ19" i="8"/>
  <c r="AM19" i="8"/>
  <c r="AR19" i="8"/>
  <c r="AT19" i="8"/>
  <c r="AO19" i="8"/>
  <c r="AU19" i="8"/>
  <c r="AL19" i="8"/>
  <c r="AN19" i="8"/>
  <c r="LU503" i="2"/>
  <c r="AI50" i="8"/>
  <c r="LS503" i="2"/>
  <c r="LR503" i="2"/>
  <c r="LQ503" i="2"/>
  <c r="LT503" i="2"/>
  <c r="LU481" i="2"/>
  <c r="LQ481" i="2"/>
  <c r="AI28" i="8"/>
  <c r="LS481" i="2"/>
  <c r="LR481" i="2"/>
  <c r="LT481" i="2"/>
  <c r="AI38" i="8"/>
  <c r="LS491" i="2"/>
  <c r="LT491" i="2"/>
  <c r="LR491" i="2"/>
  <c r="LQ491" i="2"/>
  <c r="LU491" i="2"/>
  <c r="AI26" i="8"/>
  <c r="LR479" i="2"/>
  <c r="LT479" i="2"/>
  <c r="LU479" i="2"/>
  <c r="LQ479" i="2"/>
  <c r="LS479" i="2"/>
  <c r="LQ475" i="2"/>
  <c r="LU475" i="2"/>
  <c r="LT475" i="2"/>
  <c r="LR475" i="2"/>
  <c r="LS475" i="2"/>
  <c r="AI22" i="8"/>
  <c r="AI76" i="8"/>
  <c r="LU529" i="2"/>
  <c r="LQ529" i="2"/>
  <c r="LT529" i="2"/>
  <c r="LS529" i="2"/>
  <c r="LR529" i="2"/>
  <c r="LQ524" i="2" l="1"/>
  <c r="H101" i="3"/>
  <c r="H74" i="3"/>
  <c r="H85" i="3"/>
  <c r="AI12" i="8"/>
  <c r="H162" i="3"/>
  <c r="AM74" i="8"/>
  <c r="AR74" i="8"/>
  <c r="AO74" i="8"/>
  <c r="AU30" i="8"/>
  <c r="AR30" i="8"/>
  <c r="AP74" i="8"/>
  <c r="AN74" i="8"/>
  <c r="AM30" i="8"/>
  <c r="AN30" i="8"/>
  <c r="AP103" i="8"/>
  <c r="AO103" i="8"/>
  <c r="AS103" i="8"/>
  <c r="AQ103" i="8"/>
  <c r="AL103" i="8"/>
  <c r="LU465" i="2"/>
  <c r="AP57" i="8"/>
  <c r="AT103" i="8"/>
  <c r="AN103" i="8"/>
  <c r="AS57" i="8"/>
  <c r="AR35" i="8"/>
  <c r="AS35" i="8"/>
  <c r="AQ35" i="8"/>
  <c r="AN35" i="8"/>
  <c r="LU524" i="2"/>
  <c r="AT35" i="8"/>
  <c r="AM35" i="8"/>
  <c r="AI71" i="8"/>
  <c r="AO71" i="8" s="1"/>
  <c r="AL35" i="8"/>
  <c r="AU35" i="8"/>
  <c r="H80" i="3"/>
  <c r="H79" i="3"/>
  <c r="H83" i="3"/>
  <c r="H81" i="3"/>
  <c r="AP34" i="8"/>
  <c r="AT34" i="8"/>
  <c r="AO34" i="8"/>
  <c r="AL34" i="8"/>
  <c r="H69" i="3"/>
  <c r="LS465" i="2"/>
  <c r="AM57" i="8"/>
  <c r="AO57" i="8"/>
  <c r="LR465" i="2"/>
  <c r="LT465" i="2"/>
  <c r="AU57" i="8"/>
  <c r="AR57" i="8"/>
  <c r="AQ57" i="8"/>
  <c r="AN57" i="8"/>
  <c r="LR524" i="2"/>
  <c r="LT524" i="2"/>
  <c r="LS524" i="2"/>
  <c r="H72" i="3"/>
  <c r="H71" i="3"/>
  <c r="AM66" i="8"/>
  <c r="AL66" i="8"/>
  <c r="AP66" i="8"/>
  <c r="AT66" i="8"/>
  <c r="AU66" i="8"/>
  <c r="AO66" i="8"/>
  <c r="AS66" i="8"/>
  <c r="AR66" i="8"/>
  <c r="AN66" i="8"/>
  <c r="AT93" i="8"/>
  <c r="AS93" i="8"/>
  <c r="AP93" i="8"/>
  <c r="AM93" i="8"/>
  <c r="AL93" i="8"/>
  <c r="AR93" i="8"/>
  <c r="AO93" i="8"/>
  <c r="AQ93" i="8"/>
  <c r="AU93" i="8"/>
  <c r="AN93" i="8"/>
  <c r="AO31" i="8"/>
  <c r="AR31" i="8"/>
  <c r="AP31" i="8"/>
  <c r="AU31" i="8"/>
  <c r="AS31" i="8"/>
  <c r="AM31" i="8"/>
  <c r="AL31" i="8"/>
  <c r="AN31" i="8"/>
  <c r="AT31" i="8"/>
  <c r="AQ31" i="8"/>
  <c r="LU518" i="2"/>
  <c r="LT518" i="2"/>
  <c r="LR518" i="2"/>
  <c r="LS518" i="2"/>
  <c r="LQ518" i="2"/>
  <c r="AI65" i="8"/>
  <c r="AS13" i="8"/>
  <c r="AR13" i="8"/>
  <c r="AQ13" i="8"/>
  <c r="AP13" i="8"/>
  <c r="AT13" i="8"/>
  <c r="AN13" i="8"/>
  <c r="AU13" i="8"/>
  <c r="AL13" i="8"/>
  <c r="AO13" i="8"/>
  <c r="AM13" i="8"/>
  <c r="AR100" i="8"/>
  <c r="AQ100" i="8"/>
  <c r="AN100" i="8"/>
  <c r="AM100" i="8"/>
  <c r="AP100" i="8"/>
  <c r="AO100" i="8"/>
  <c r="AU100" i="8"/>
  <c r="AS100" i="8"/>
  <c r="AT100" i="8"/>
  <c r="AL100" i="8"/>
  <c r="AU85" i="8"/>
  <c r="AM85" i="8"/>
  <c r="AQ85" i="8"/>
  <c r="AP85" i="8"/>
  <c r="AT85" i="8"/>
  <c r="AS85" i="8"/>
  <c r="AO85" i="8"/>
  <c r="AR85" i="8"/>
  <c r="AN85" i="8"/>
  <c r="AL85" i="8"/>
  <c r="AL91" i="8"/>
  <c r="AS91" i="8"/>
  <c r="AM91" i="8"/>
  <c r="AR91" i="8"/>
  <c r="AO91" i="8"/>
  <c r="AQ91" i="8"/>
  <c r="AP91" i="8"/>
  <c r="AU91" i="8"/>
  <c r="AN91" i="8"/>
  <c r="AT91" i="8"/>
  <c r="AL68" i="8"/>
  <c r="AO68" i="8"/>
  <c r="AQ68" i="8"/>
  <c r="AS68" i="8"/>
  <c r="AT68" i="8"/>
  <c r="AP68" i="8"/>
  <c r="AR68" i="8"/>
  <c r="AM68" i="8"/>
  <c r="AU68" i="8"/>
  <c r="AN68" i="8"/>
  <c r="KF457" i="2"/>
  <c r="KI457" i="2"/>
  <c r="KH457" i="2"/>
  <c r="KA457" i="2"/>
  <c r="KE457" i="2"/>
  <c r="LF457" i="2"/>
  <c r="KU457" i="2"/>
  <c r="LD457" i="2"/>
  <c r="KX457" i="2"/>
  <c r="LC457" i="2"/>
  <c r="KP457" i="2"/>
  <c r="KS457" i="2"/>
  <c r="LI457" i="2"/>
  <c r="KC457" i="2"/>
  <c r="KK457" i="2"/>
  <c r="KB457" i="2"/>
  <c r="KW457" i="2"/>
  <c r="LK457" i="2"/>
  <c r="LB457" i="2"/>
  <c r="KY457" i="2"/>
  <c r="KN457" i="2"/>
  <c r="LE457" i="2"/>
  <c r="KG457" i="2"/>
  <c r="LP457" i="2"/>
  <c r="H78" i="3" s="1"/>
  <c r="KD457" i="2"/>
  <c r="KZ457" i="2"/>
  <c r="LJ457" i="2"/>
  <c r="LL457" i="2"/>
  <c r="KR457" i="2"/>
  <c r="KM457" i="2"/>
  <c r="KQ457" i="2"/>
  <c r="LG457" i="2"/>
  <c r="JZ457" i="2"/>
  <c r="KJ457" i="2"/>
  <c r="KO457" i="2"/>
  <c r="LM457" i="2"/>
  <c r="LH457" i="2"/>
  <c r="KT457" i="2"/>
  <c r="KV457" i="2"/>
  <c r="KL457" i="2"/>
  <c r="LA457" i="2"/>
  <c r="AO55" i="8"/>
  <c r="AR55" i="8"/>
  <c r="AU55" i="8"/>
  <c r="AP55" i="8"/>
  <c r="AT55" i="8"/>
  <c r="AN55" i="8"/>
  <c r="AL55" i="8"/>
  <c r="AS55" i="8"/>
  <c r="AM55" i="8"/>
  <c r="AQ55" i="8"/>
  <c r="AR23" i="8"/>
  <c r="AU23" i="8"/>
  <c r="AT23" i="8"/>
  <c r="AL23" i="8"/>
  <c r="AM23" i="8"/>
  <c r="AP23" i="8"/>
  <c r="AQ23" i="8"/>
  <c r="AO23" i="8"/>
  <c r="AN23" i="8"/>
  <c r="AS23" i="8"/>
  <c r="AU73" i="8"/>
  <c r="AR73" i="8"/>
  <c r="AL73" i="8"/>
  <c r="AM73" i="8"/>
  <c r="AO73" i="8"/>
  <c r="AS73" i="8"/>
  <c r="AT73" i="8"/>
  <c r="AN73" i="8"/>
  <c r="AP73" i="8"/>
  <c r="AQ73" i="8"/>
  <c r="AU102" i="8"/>
  <c r="AL102" i="8"/>
  <c r="AT102" i="8"/>
  <c r="AO102" i="8"/>
  <c r="AQ102" i="8"/>
  <c r="AN102" i="8"/>
  <c r="AR102" i="8"/>
  <c r="AP102" i="8"/>
  <c r="AS102" i="8"/>
  <c r="AM102" i="8"/>
  <c r="AR98" i="8"/>
  <c r="AO98" i="8"/>
  <c r="AM98" i="8"/>
  <c r="AT98" i="8"/>
  <c r="AQ98" i="8"/>
  <c r="AN98" i="8"/>
  <c r="AU98" i="8"/>
  <c r="AS98" i="8"/>
  <c r="AP98" i="8"/>
  <c r="AL98" i="8"/>
  <c r="AU40" i="8"/>
  <c r="AR40" i="8"/>
  <c r="AL40" i="8"/>
  <c r="AN40" i="8"/>
  <c r="AP40" i="8"/>
  <c r="AT40" i="8"/>
  <c r="AQ40" i="8"/>
  <c r="AM40" i="8"/>
  <c r="AS40" i="8"/>
  <c r="AO40" i="8"/>
  <c r="AS81" i="8"/>
  <c r="AQ81" i="8"/>
  <c r="AP81" i="8"/>
  <c r="AO81" i="8"/>
  <c r="AN81" i="8"/>
  <c r="AM81" i="8"/>
  <c r="AL81" i="8"/>
  <c r="AU81" i="8"/>
  <c r="AT81" i="8"/>
  <c r="AR81" i="8"/>
  <c r="LS470" i="2"/>
  <c r="LQ470" i="2"/>
  <c r="LT470" i="2"/>
  <c r="LR470" i="2"/>
  <c r="LU470" i="2"/>
  <c r="AI17" i="8"/>
  <c r="AM86" i="8"/>
  <c r="AO86" i="8"/>
  <c r="AP86" i="8"/>
  <c r="AT86" i="8"/>
  <c r="AL86" i="8"/>
  <c r="AR86" i="8"/>
  <c r="AS86" i="8"/>
  <c r="AU86" i="8"/>
  <c r="AN86" i="8"/>
  <c r="AQ86" i="8"/>
  <c r="AM14" i="8"/>
  <c r="AO14" i="8"/>
  <c r="AU14" i="8"/>
  <c r="AT14" i="8"/>
  <c r="AQ14" i="8"/>
  <c r="AS14" i="8"/>
  <c r="AR14" i="8"/>
  <c r="AP14" i="8"/>
  <c r="AN14" i="8"/>
  <c r="AL14" i="8"/>
  <c r="AR59" i="8"/>
  <c r="AU59" i="8"/>
  <c r="AS59" i="8"/>
  <c r="AO59" i="8"/>
  <c r="AT59" i="8"/>
  <c r="AM59" i="8"/>
  <c r="AN59" i="8"/>
  <c r="AQ59" i="8"/>
  <c r="AP59" i="8"/>
  <c r="AL59" i="8"/>
  <c r="AS56" i="8"/>
  <c r="AU56" i="8"/>
  <c r="AT56" i="8"/>
  <c r="AO56" i="8"/>
  <c r="AP56" i="8"/>
  <c r="AM56" i="8"/>
  <c r="AN56" i="8"/>
  <c r="AR56" i="8"/>
  <c r="AQ56" i="8"/>
  <c r="AL56" i="8"/>
  <c r="LQ495" i="2"/>
  <c r="LS495" i="2"/>
  <c r="LR495" i="2"/>
  <c r="AI42" i="8"/>
  <c r="LU495" i="2"/>
  <c r="LT495" i="2"/>
  <c r="LU543" i="2"/>
  <c r="AI90" i="8"/>
  <c r="LT543" i="2"/>
  <c r="LS543" i="2"/>
  <c r="LQ543" i="2"/>
  <c r="LR543" i="2"/>
  <c r="AL76" i="8"/>
  <c r="AN76" i="8"/>
  <c r="AU76" i="8"/>
  <c r="AO76" i="8"/>
  <c r="AM76" i="8"/>
  <c r="AR76" i="8"/>
  <c r="AS76" i="8"/>
  <c r="AP76" i="8"/>
  <c r="AT76" i="8"/>
  <c r="AQ76" i="8"/>
  <c r="AU26" i="8"/>
  <c r="AN26" i="8"/>
  <c r="AQ26" i="8"/>
  <c r="AR26" i="8"/>
  <c r="AS26" i="8"/>
  <c r="AO26" i="8"/>
  <c r="AT26" i="8"/>
  <c r="AL26" i="8"/>
  <c r="AP26" i="8"/>
  <c r="AM26" i="8"/>
  <c r="AP22" i="8"/>
  <c r="AS22" i="8"/>
  <c r="AQ22" i="8"/>
  <c r="AO22" i="8"/>
  <c r="AR22" i="8"/>
  <c r="AM22" i="8"/>
  <c r="AU22" i="8"/>
  <c r="AL22" i="8"/>
  <c r="AN22" i="8"/>
  <c r="AT22" i="8"/>
  <c r="AS50" i="8"/>
  <c r="AN50" i="8"/>
  <c r="AQ50" i="8"/>
  <c r="AO50" i="8"/>
  <c r="AP50" i="8"/>
  <c r="AM50" i="8"/>
  <c r="AR50" i="8"/>
  <c r="AU50" i="8"/>
  <c r="AT50" i="8"/>
  <c r="AL50" i="8"/>
  <c r="AO16" i="8"/>
  <c r="AQ16" i="8"/>
  <c r="AU16" i="8"/>
  <c r="AN16" i="8"/>
  <c r="AP16" i="8"/>
  <c r="AR16" i="8"/>
  <c r="AM16" i="8"/>
  <c r="AS16" i="8"/>
  <c r="AT16" i="8"/>
  <c r="AL16" i="8"/>
  <c r="AU54" i="8"/>
  <c r="AL54" i="8"/>
  <c r="AO54" i="8"/>
  <c r="AQ54" i="8"/>
  <c r="AR54" i="8"/>
  <c r="AP54" i="8"/>
  <c r="AS54" i="8"/>
  <c r="AT54" i="8"/>
  <c r="AN54" i="8"/>
  <c r="AM54" i="8"/>
  <c r="LR498" i="2"/>
  <c r="LT498" i="2"/>
  <c r="LS498" i="2"/>
  <c r="AI45" i="8"/>
  <c r="LU498" i="2"/>
  <c r="LQ498" i="2"/>
  <c r="AS58" i="8"/>
  <c r="AP58" i="8"/>
  <c r="AT58" i="8"/>
  <c r="AM58" i="8"/>
  <c r="AR58" i="8"/>
  <c r="AO58" i="8"/>
  <c r="AL58" i="8"/>
  <c r="AN58" i="8"/>
  <c r="AQ58" i="8"/>
  <c r="AU58" i="8"/>
  <c r="AU12" i="8"/>
  <c r="AN12" i="8"/>
  <c r="AQ12" i="8"/>
  <c r="AP12" i="8"/>
  <c r="AM12" i="8"/>
  <c r="AL12" i="8"/>
  <c r="AS12" i="8"/>
  <c r="AO12" i="8"/>
  <c r="AR12" i="8"/>
  <c r="AT12" i="8"/>
  <c r="AQ99" i="8"/>
  <c r="AT99" i="8"/>
  <c r="AR99" i="8"/>
  <c r="AU99" i="8"/>
  <c r="AO99" i="8"/>
  <c r="AM99" i="8"/>
  <c r="AS99" i="8"/>
  <c r="AL99" i="8"/>
  <c r="AP99" i="8"/>
  <c r="AN99" i="8"/>
  <c r="AN21" i="8"/>
  <c r="AU21" i="8"/>
  <c r="AQ21" i="8"/>
  <c r="AR21" i="8"/>
  <c r="AS21" i="8"/>
  <c r="AO21" i="8"/>
  <c r="AL21" i="8"/>
  <c r="AP21" i="8"/>
  <c r="AM21" i="8"/>
  <c r="AT21" i="8"/>
  <c r="AS38" i="8"/>
  <c r="AP38" i="8"/>
  <c r="AQ38" i="8"/>
  <c r="AT38" i="8"/>
  <c r="AL38" i="8"/>
  <c r="AO38" i="8"/>
  <c r="AN38" i="8"/>
  <c r="AU38" i="8"/>
  <c r="AM38" i="8"/>
  <c r="AR38" i="8"/>
  <c r="AQ28" i="8"/>
  <c r="AO28" i="8"/>
  <c r="AS28" i="8"/>
  <c r="AP28" i="8"/>
  <c r="AU28" i="8"/>
  <c r="AR28" i="8"/>
  <c r="AM28" i="8"/>
  <c r="AN28" i="8"/>
  <c r="AL28" i="8"/>
  <c r="AT28" i="8"/>
  <c r="AR84" i="8"/>
  <c r="AM84" i="8"/>
  <c r="AO84" i="8"/>
  <c r="AT84" i="8"/>
  <c r="AL84" i="8"/>
  <c r="AQ84" i="8"/>
  <c r="AS84" i="8"/>
  <c r="AN84" i="8"/>
  <c r="AU84" i="8"/>
  <c r="AP84" i="8"/>
  <c r="AU52" i="8"/>
  <c r="AS52" i="8"/>
  <c r="AP52" i="8"/>
  <c r="AT52" i="8"/>
  <c r="AM52" i="8"/>
  <c r="AO52" i="8"/>
  <c r="AN52" i="8"/>
  <c r="AR52" i="8"/>
  <c r="AL52" i="8"/>
  <c r="AQ52" i="8"/>
  <c r="AL64" i="8"/>
  <c r="AM64" i="8"/>
  <c r="AS64" i="8"/>
  <c r="AN64" i="8"/>
  <c r="AP64" i="8"/>
  <c r="AT64" i="8"/>
  <c r="AO64" i="8"/>
  <c r="AR64" i="8"/>
  <c r="AQ64" i="8"/>
  <c r="AU64" i="8"/>
  <c r="AL39" i="8"/>
  <c r="AM39" i="8"/>
  <c r="AO39" i="8"/>
  <c r="AP39" i="8"/>
  <c r="AT39" i="8"/>
  <c r="AQ39" i="8"/>
  <c r="AS39" i="8"/>
  <c r="AU39" i="8"/>
  <c r="AR39" i="8"/>
  <c r="AN39" i="8"/>
  <c r="AT71" i="8"/>
  <c r="AR72" i="8"/>
  <c r="AO72" i="8"/>
  <c r="AQ72" i="8"/>
  <c r="AS72" i="8"/>
  <c r="AP72" i="8"/>
  <c r="AN72" i="8"/>
  <c r="AL72" i="8"/>
  <c r="AU72" i="8"/>
  <c r="AT72" i="8"/>
  <c r="AM72" i="8"/>
  <c r="AM11" i="8"/>
  <c r="AT11" i="8"/>
  <c r="AS11" i="8"/>
  <c r="AL11" i="8"/>
  <c r="AN11" i="8"/>
  <c r="AQ11" i="8"/>
  <c r="AP11" i="8"/>
  <c r="AO11" i="8"/>
  <c r="AU11" i="8"/>
  <c r="AR11" i="8"/>
  <c r="AQ48" i="8"/>
  <c r="AS48" i="8"/>
  <c r="AR48" i="8"/>
  <c r="AT48" i="8"/>
  <c r="AM48" i="8"/>
  <c r="AP48" i="8"/>
  <c r="AO48" i="8"/>
  <c r="AL48" i="8"/>
  <c r="AN48" i="8"/>
  <c r="AU48" i="8"/>
  <c r="AL97" i="8"/>
  <c r="AO97" i="8"/>
  <c r="AM97" i="8"/>
  <c r="AP97" i="8"/>
  <c r="AQ97" i="8"/>
  <c r="AS97" i="8"/>
  <c r="AN97" i="8"/>
  <c r="AU97" i="8"/>
  <c r="AT97" i="8"/>
  <c r="AR97" i="8"/>
  <c r="AN101" i="8"/>
  <c r="AQ101" i="8"/>
  <c r="AL101" i="8"/>
  <c r="AO101" i="8"/>
  <c r="AR101" i="8"/>
  <c r="AP101" i="8"/>
  <c r="AS101" i="8"/>
  <c r="AU101" i="8"/>
  <c r="AT101" i="8"/>
  <c r="AM101" i="8"/>
  <c r="AP43" i="8"/>
  <c r="AT43" i="8"/>
  <c r="AS43" i="8"/>
  <c r="AQ43" i="8"/>
  <c r="AL43" i="8"/>
  <c r="AR43" i="8"/>
  <c r="AM43" i="8"/>
  <c r="AU43" i="8"/>
  <c r="AN43" i="8"/>
  <c r="AO43" i="8"/>
  <c r="H68" i="3" l="1"/>
  <c r="H75" i="3"/>
  <c r="AL71" i="8"/>
  <c r="AN71" i="8"/>
  <c r="AP71" i="8"/>
  <c r="AQ71" i="8"/>
  <c r="AS71" i="8"/>
  <c r="AU71" i="8"/>
  <c r="AM71" i="8"/>
  <c r="AR71" i="8"/>
  <c r="H82" i="3"/>
  <c r="H77" i="3"/>
  <c r="H73" i="3"/>
  <c r="H76" i="3"/>
  <c r="H66" i="3"/>
  <c r="H70" i="3"/>
  <c r="H64" i="3"/>
  <c r="H65" i="3"/>
  <c r="AP65" i="8"/>
  <c r="AN65" i="8"/>
  <c r="AT65" i="8"/>
  <c r="AU65" i="8"/>
  <c r="AS65" i="8"/>
  <c r="AO65" i="8"/>
  <c r="AL65" i="8"/>
  <c r="AQ65" i="8"/>
  <c r="AM65" i="8"/>
  <c r="AR65" i="8"/>
  <c r="KL558" i="2"/>
  <c r="KL559" i="2"/>
  <c r="KL561" i="2"/>
  <c r="KL562" i="2"/>
  <c r="KL560" i="2"/>
  <c r="G49" i="3" s="1"/>
  <c r="AF24" i="7" s="1"/>
  <c r="LM561" i="2"/>
  <c r="LM562" i="2"/>
  <c r="LM559" i="2"/>
  <c r="LM558" i="2"/>
  <c r="LM560" i="2"/>
  <c r="J52" i="3" s="1"/>
  <c r="LG561" i="2"/>
  <c r="LG559" i="2"/>
  <c r="LG558" i="2"/>
  <c r="LG562" i="2"/>
  <c r="LG560" i="2"/>
  <c r="LL559" i="2"/>
  <c r="LL562" i="2"/>
  <c r="LL558" i="2"/>
  <c r="LL561" i="2"/>
  <c r="LL560" i="2"/>
  <c r="I52" i="3" s="1"/>
  <c r="AH27" i="7" s="1"/>
  <c r="AI4" i="8"/>
  <c r="LU457" i="2"/>
  <c r="LU558" i="2" s="1"/>
  <c r="E59" i="3" s="1"/>
  <c r="W8" i="9" s="1"/>
  <c r="H67" i="3"/>
  <c r="LQ457" i="2"/>
  <c r="LQ558" i="2" s="1"/>
  <c r="E55" i="3" s="1"/>
  <c r="S8" i="9" s="1"/>
  <c r="LR457" i="2"/>
  <c r="LR558" i="2" s="1"/>
  <c r="E56" i="3" s="1"/>
  <c r="T8" i="9" s="1"/>
  <c r="LT457" i="2"/>
  <c r="LT558" i="2" s="1"/>
  <c r="E58" i="3" s="1"/>
  <c r="V8" i="9" s="1"/>
  <c r="LS457" i="2"/>
  <c r="LS558" i="2" s="1"/>
  <c r="E57" i="3" s="1"/>
  <c r="U8" i="9" s="1"/>
  <c r="KY561" i="2"/>
  <c r="KY558" i="2"/>
  <c r="KY559" i="2"/>
  <c r="KY562" i="2"/>
  <c r="KY560" i="2"/>
  <c r="KB562" i="2"/>
  <c r="KB561" i="2"/>
  <c r="KB558" i="2"/>
  <c r="KB559" i="2"/>
  <c r="KB560" i="2"/>
  <c r="E48" i="3" s="1"/>
  <c r="KS562" i="2"/>
  <c r="KS558" i="2"/>
  <c r="KS559" i="2"/>
  <c r="KS561" i="2"/>
  <c r="KS560" i="2"/>
  <c r="F50" i="3" s="1"/>
  <c r="AE25" i="7" s="1"/>
  <c r="LD559" i="2"/>
  <c r="LD561" i="2"/>
  <c r="LD562" i="2"/>
  <c r="LD558" i="2"/>
  <c r="LD560" i="2"/>
  <c r="I51" i="3" s="1"/>
  <c r="AH26" i="7" s="1"/>
  <c r="KA562" i="2"/>
  <c r="KA561" i="2"/>
  <c r="KA559" i="2"/>
  <c r="KA558" i="2"/>
  <c r="KA560" i="2"/>
  <c r="KV562" i="2"/>
  <c r="KV559" i="2"/>
  <c r="KV561" i="2"/>
  <c r="KV558" i="2"/>
  <c r="KV560" i="2"/>
  <c r="I50" i="3" s="1"/>
  <c r="AH25" i="7" s="1"/>
  <c r="KO558" i="2"/>
  <c r="KO559" i="2"/>
  <c r="KO562" i="2"/>
  <c r="KO561" i="2"/>
  <c r="KO560" i="2"/>
  <c r="J49" i="3" s="1"/>
  <c r="KQ558" i="2"/>
  <c r="KQ562" i="2"/>
  <c r="KQ559" i="2"/>
  <c r="KQ561" i="2"/>
  <c r="KQ560" i="2"/>
  <c r="LJ558" i="2"/>
  <c r="LJ561" i="2"/>
  <c r="LJ559" i="2"/>
  <c r="LJ562" i="2"/>
  <c r="LJ560" i="2"/>
  <c r="G52" i="3" s="1"/>
  <c r="AF27" i="7" s="1"/>
  <c r="KG562" i="2"/>
  <c r="KG558" i="2"/>
  <c r="KG559" i="2"/>
  <c r="KG561" i="2"/>
  <c r="KG560" i="2"/>
  <c r="J48" i="3" s="1"/>
  <c r="LB561" i="2"/>
  <c r="LB562" i="2"/>
  <c r="LB559" i="2"/>
  <c r="LB558" i="2"/>
  <c r="LB560" i="2"/>
  <c r="G51" i="3" s="1"/>
  <c r="AF26" i="7" s="1"/>
  <c r="KK562" i="2"/>
  <c r="KK561" i="2"/>
  <c r="KK559" i="2"/>
  <c r="KK558" i="2"/>
  <c r="KK560" i="2"/>
  <c r="F49" i="3" s="1"/>
  <c r="AE24" i="7" s="1"/>
  <c r="KP562" i="2"/>
  <c r="KP561" i="2"/>
  <c r="KP559" i="2"/>
  <c r="KP558" i="2"/>
  <c r="KP560" i="2"/>
  <c r="KU559" i="2"/>
  <c r="KU561" i="2"/>
  <c r="KU562" i="2"/>
  <c r="KU558" i="2"/>
  <c r="KU560" i="2"/>
  <c r="H50" i="3" s="1"/>
  <c r="AG25" i="7" s="1"/>
  <c r="KH559" i="2"/>
  <c r="KH562" i="2"/>
  <c r="KH558" i="2"/>
  <c r="KH561" i="2"/>
  <c r="KH560" i="2"/>
  <c r="KT562" i="2"/>
  <c r="KT558" i="2"/>
  <c r="KT561" i="2"/>
  <c r="KT559" i="2"/>
  <c r="KT560" i="2"/>
  <c r="G50" i="3" s="1"/>
  <c r="AF25" i="7" s="1"/>
  <c r="KJ558" i="2"/>
  <c r="KJ561" i="2"/>
  <c r="KJ562" i="2"/>
  <c r="KJ559" i="2"/>
  <c r="KJ560" i="2"/>
  <c r="E49" i="3" s="1"/>
  <c r="AD24" i="7" s="1"/>
  <c r="KM558" i="2"/>
  <c r="KM561" i="2"/>
  <c r="KM562" i="2"/>
  <c r="KM559" i="2"/>
  <c r="KM560" i="2"/>
  <c r="H49" i="3" s="1"/>
  <c r="AG24" i="7" s="1"/>
  <c r="KZ559" i="2"/>
  <c r="KZ561" i="2"/>
  <c r="KZ558" i="2"/>
  <c r="KZ562" i="2"/>
  <c r="KZ560" i="2"/>
  <c r="E51" i="3" s="1"/>
  <c r="AD26" i="7" s="1"/>
  <c r="LE562" i="2"/>
  <c r="LE558" i="2"/>
  <c r="LE559" i="2"/>
  <c r="LE561" i="2"/>
  <c r="LE560" i="2"/>
  <c r="J51" i="3" s="1"/>
  <c r="LK558" i="2"/>
  <c r="LK562" i="2"/>
  <c r="LK561" i="2"/>
  <c r="LK559" i="2"/>
  <c r="LK560" i="2"/>
  <c r="H52" i="3" s="1"/>
  <c r="AG27" i="7" s="1"/>
  <c r="KC561" i="2"/>
  <c r="KC559" i="2"/>
  <c r="KC558" i="2"/>
  <c r="KC562" i="2"/>
  <c r="KC560" i="2"/>
  <c r="F48" i="3" s="1"/>
  <c r="LC558" i="2"/>
  <c r="LC562" i="2"/>
  <c r="LC559" i="2"/>
  <c r="LC561" i="2"/>
  <c r="LC560" i="2"/>
  <c r="H51" i="3" s="1"/>
  <c r="AG26" i="7" s="1"/>
  <c r="LF558" i="2"/>
  <c r="LF561" i="2"/>
  <c r="LF559" i="2"/>
  <c r="LF562" i="2"/>
  <c r="LF560" i="2"/>
  <c r="KI558" i="2"/>
  <c r="KI561" i="2"/>
  <c r="KI562" i="2"/>
  <c r="KI559" i="2"/>
  <c r="KI560" i="2"/>
  <c r="AT45" i="8"/>
  <c r="AU45" i="8"/>
  <c r="AL45" i="8"/>
  <c r="AN45" i="8"/>
  <c r="AP45" i="8"/>
  <c r="AO45" i="8"/>
  <c r="AS45" i="8"/>
  <c r="AR45" i="8"/>
  <c r="AM45" i="8"/>
  <c r="AQ45" i="8"/>
  <c r="AS90" i="8"/>
  <c r="AM90" i="8"/>
  <c r="AL90" i="8"/>
  <c r="AN90" i="8"/>
  <c r="AQ90" i="8"/>
  <c r="AO90" i="8"/>
  <c r="AT90" i="8"/>
  <c r="AU90" i="8"/>
  <c r="AP90" i="8"/>
  <c r="AR90" i="8"/>
  <c r="AT42" i="8"/>
  <c r="AM42" i="8"/>
  <c r="AR42" i="8"/>
  <c r="AL42" i="8"/>
  <c r="AP42" i="8"/>
  <c r="AS42" i="8"/>
  <c r="AU42" i="8"/>
  <c r="AN42" i="8"/>
  <c r="AQ42" i="8"/>
  <c r="AO42" i="8"/>
  <c r="AP17" i="8"/>
  <c r="AU17" i="8"/>
  <c r="AM17" i="8"/>
  <c r="AQ17" i="8"/>
  <c r="AN17" i="8"/>
  <c r="AR17" i="8"/>
  <c r="AO17" i="8"/>
  <c r="AS17" i="8"/>
  <c r="AT17" i="8"/>
  <c r="AL17" i="8"/>
  <c r="LA561" i="2"/>
  <c r="LA558" i="2"/>
  <c r="LA559" i="2"/>
  <c r="LA562" i="2"/>
  <c r="LA560" i="2"/>
  <c r="F51" i="3" s="1"/>
  <c r="AE26" i="7" s="1"/>
  <c r="LH559" i="2"/>
  <c r="LH562" i="2"/>
  <c r="LH558" i="2"/>
  <c r="LH561" i="2"/>
  <c r="LH560" i="2"/>
  <c r="E52" i="3" s="1"/>
  <c r="AD27" i="7" s="1"/>
  <c r="JZ561" i="2"/>
  <c r="JZ562" i="2"/>
  <c r="JZ558" i="2"/>
  <c r="JZ559" i="2"/>
  <c r="JZ560" i="2"/>
  <c r="KR562" i="2"/>
  <c r="KR558" i="2"/>
  <c r="KR561" i="2"/>
  <c r="KR559" i="2"/>
  <c r="KR560" i="2"/>
  <c r="E50" i="3" s="1"/>
  <c r="AD25" i="7" s="1"/>
  <c r="KD561" i="2"/>
  <c r="KD562" i="2"/>
  <c r="KD559" i="2"/>
  <c r="KD558" i="2"/>
  <c r="KD560" i="2"/>
  <c r="G48" i="3" s="1"/>
  <c r="KN561" i="2"/>
  <c r="KN558" i="2"/>
  <c r="KN562" i="2"/>
  <c r="KN559" i="2"/>
  <c r="KN560" i="2"/>
  <c r="I49" i="3" s="1"/>
  <c r="AH24" i="7" s="1"/>
  <c r="KW558" i="2"/>
  <c r="KW562" i="2"/>
  <c r="KW561" i="2"/>
  <c r="KW559" i="2"/>
  <c r="KW560" i="2"/>
  <c r="J50" i="3" s="1"/>
  <c r="LI558" i="2"/>
  <c r="LI562" i="2"/>
  <c r="LI559" i="2"/>
  <c r="LI561" i="2"/>
  <c r="LI560" i="2"/>
  <c r="F52" i="3" s="1"/>
  <c r="AE27" i="7" s="1"/>
  <c r="KX559" i="2"/>
  <c r="KX561" i="2"/>
  <c r="KX562" i="2"/>
  <c r="KX558" i="2"/>
  <c r="KX560" i="2"/>
  <c r="KE558" i="2"/>
  <c r="KE562" i="2"/>
  <c r="KE561" i="2"/>
  <c r="KE559" i="2"/>
  <c r="KE560" i="2"/>
  <c r="H48" i="3" s="1"/>
  <c r="KF559" i="2"/>
  <c r="KF558" i="2"/>
  <c r="KF561" i="2"/>
  <c r="KF562" i="2"/>
  <c r="KF560" i="2"/>
  <c r="I48" i="3" s="1"/>
  <c r="Z8" i="9" l="1"/>
  <c r="AO105" i="8"/>
  <c r="D49" i="3"/>
  <c r="AC24" i="7" s="1"/>
  <c r="AP105" i="8"/>
  <c r="C50" i="3"/>
  <c r="AB25" i="7" s="1"/>
  <c r="D48" i="3"/>
  <c r="AM105" i="8"/>
  <c r="AS105" i="8"/>
  <c r="D51" i="3"/>
  <c r="AC26" i="7" s="1"/>
  <c r="AH23" i="7"/>
  <c r="AL105" i="8"/>
  <c r="C48" i="3"/>
  <c r="AT105" i="8"/>
  <c r="C52" i="3"/>
  <c r="AB27" i="7" s="1"/>
  <c r="AQ105" i="8"/>
  <c r="D50" i="3"/>
  <c r="AC25" i="7" s="1"/>
  <c r="H168" i="3"/>
  <c r="C58" i="3"/>
  <c r="H167" i="3"/>
  <c r="C55" i="3"/>
  <c r="H169" i="3"/>
  <c r="C59" i="3"/>
  <c r="C57" i="3"/>
  <c r="H166" i="3"/>
  <c r="C56" i="3"/>
  <c r="H165" i="3"/>
  <c r="AU105" i="8"/>
  <c r="D52" i="3"/>
  <c r="AC27" i="7" s="1"/>
  <c r="AR105" i="8"/>
  <c r="C51" i="3"/>
  <c r="AB26" i="7" s="1"/>
  <c r="AG23" i="7"/>
  <c r="C49" i="3"/>
  <c r="AB24" i="7" s="1"/>
  <c r="AN105" i="8"/>
  <c r="AF23" i="7"/>
  <c r="AE23" i="7"/>
  <c r="AD23" i="7"/>
  <c r="AM4" i="8"/>
  <c r="AT4" i="8"/>
  <c r="AQ4" i="8"/>
  <c r="AO4" i="8"/>
  <c r="AS4" i="8"/>
  <c r="AL4" i="8"/>
  <c r="AR4" i="8"/>
  <c r="AN4" i="8"/>
  <c r="AU4" i="8"/>
  <c r="AP4" i="8"/>
  <c r="H170" i="3" l="1"/>
  <c r="C60" i="3"/>
  <c r="D55" i="3" s="1"/>
  <c r="AI23" i="7" s="1"/>
  <c r="AB23" i="7"/>
  <c r="AC23" i="7"/>
  <c r="I53" i="3" l="1"/>
  <c r="D58" i="3"/>
  <c r="AI26" i="7" s="1"/>
  <c r="D53" i="3"/>
  <c r="D59" i="3"/>
  <c r="AI27" i="7" s="1"/>
  <c r="C53" i="3"/>
  <c r="D56" i="3"/>
  <c r="AI24" i="7" s="1"/>
  <c r="D57" i="3"/>
  <c r="AI25" i="7" s="1"/>
  <c r="D60" i="3"/>
  <c r="F53" i="3"/>
  <c r="J53" i="3"/>
  <c r="H53" i="3"/>
  <c r="G53" i="3"/>
  <c r="E53" i="3"/>
</calcChain>
</file>

<file path=xl/sharedStrings.xml><?xml version="1.0" encoding="utf-8"?>
<sst xmlns="http://schemas.openxmlformats.org/spreadsheetml/2006/main" count="703" uniqueCount="170">
  <si>
    <t>Respondent</t>
  </si>
  <si>
    <t>Min</t>
  </si>
  <si>
    <t>Max</t>
  </si>
  <si>
    <t>Mean</t>
  </si>
  <si>
    <t>SD</t>
  </si>
  <si>
    <t>N</t>
  </si>
  <si>
    <t>Clusters</t>
  </si>
  <si>
    <t>Centroid 1</t>
  </si>
  <si>
    <t>Centroid 2</t>
  </si>
  <si>
    <t>Centroid 3</t>
  </si>
  <si>
    <t>Centroid 4</t>
  </si>
  <si>
    <t>Centroid 5</t>
  </si>
  <si>
    <t>STARTING DATA</t>
  </si>
  <si>
    <t>SORTED DATA</t>
  </si>
  <si>
    <t>Sum</t>
  </si>
  <si>
    <t>Rank</t>
  </si>
  <si>
    <t>2 Cluster Split - First Run</t>
  </si>
  <si>
    <t>Cent 1</t>
  </si>
  <si>
    <t>Cent 2</t>
  </si>
  <si>
    <t>Cluster</t>
  </si>
  <si>
    <t>Revised Means - Cent 1</t>
  </si>
  <si>
    <t>Revised Means - Cent 2</t>
  </si>
  <si>
    <t>2 Cluster Split - 2nd Run</t>
  </si>
  <si>
    <t>2 Cluster Split - 3rd Run</t>
  </si>
  <si>
    <t>2 Cluster Split - 4th Run</t>
  </si>
  <si>
    <t>2 Cluster Split - 5th Run</t>
  </si>
  <si>
    <t>2 Cluster Split - 6th Run</t>
  </si>
  <si>
    <t>FINAL Means - Cent 1</t>
  </si>
  <si>
    <t>FINAL Means - Cent 2</t>
  </si>
  <si>
    <t>Respondents</t>
  </si>
  <si>
    <t>Segment 1</t>
  </si>
  <si>
    <t>Segment 2</t>
  </si>
  <si>
    <t>Mean/Centroid</t>
  </si>
  <si>
    <t>TOTAL</t>
  </si>
  <si>
    <t xml:space="preserve">% </t>
  </si>
  <si>
    <r>
      <t xml:space="preserve">Allocated Segment for </t>
    </r>
    <r>
      <rPr>
        <b/>
        <u/>
        <sz val="11"/>
        <color theme="1"/>
        <rFont val="Calibri"/>
        <family val="2"/>
        <scheme val="minor"/>
      </rPr>
      <t>2 Clusters</t>
    </r>
  </si>
  <si>
    <t>3 Cluster Split - First Run</t>
  </si>
  <si>
    <t>Cent 3</t>
  </si>
  <si>
    <t>Choice</t>
  </si>
  <si>
    <t>Revised Means - Cent 3</t>
  </si>
  <si>
    <t>3 Cluster Split - 2nd Run</t>
  </si>
  <si>
    <t>3 Cluster Split - 3rd Run</t>
  </si>
  <si>
    <t>3 Cluster Split - 4th Run</t>
  </si>
  <si>
    <t>3 Cluster Split - 5th Run</t>
  </si>
  <si>
    <t>3 Cluster Split - 6th Run</t>
  </si>
  <si>
    <t>FINAL Means - Cent 3</t>
  </si>
  <si>
    <r>
      <t xml:space="preserve">Allocated Segment for </t>
    </r>
    <r>
      <rPr>
        <b/>
        <u/>
        <sz val="11"/>
        <color theme="1"/>
        <rFont val="Calibri"/>
        <family val="2"/>
        <scheme val="minor"/>
      </rPr>
      <t>4 Clusters</t>
    </r>
  </si>
  <si>
    <t>Segment 3</t>
  </si>
  <si>
    <t>SSE</t>
  </si>
  <si>
    <t>4 Cluster Split - First Run</t>
  </si>
  <si>
    <t>Cent 4</t>
  </si>
  <si>
    <t>Revised Means - Cent 4</t>
  </si>
  <si>
    <t>4 Cluster Split - 2nd Run</t>
  </si>
  <si>
    <t>4 Cluster Split - 3rd Run</t>
  </si>
  <si>
    <t>4 Cluster Split - 4th Run</t>
  </si>
  <si>
    <t>4 Cluster Split - 5th Run</t>
  </si>
  <si>
    <t>4 Cluster Split - 6th Run</t>
  </si>
  <si>
    <t>FINAL Means - Cent 4</t>
  </si>
  <si>
    <t>Segment 4</t>
  </si>
  <si>
    <t>Segment 5</t>
  </si>
  <si>
    <t>5 Cluster Split - First Run</t>
  </si>
  <si>
    <t>Cent 5</t>
  </si>
  <si>
    <t>Revised Means - Cent 5</t>
  </si>
  <si>
    <t>5 Cluster Split - 2nd Run</t>
  </si>
  <si>
    <t>5 Cluster Split - 3rd Run</t>
  </si>
  <si>
    <t>5 Cluster Split - 4th Run</t>
  </si>
  <si>
    <t>5 Cluster Split - 5th Run</t>
  </si>
  <si>
    <t>5 Cluster Split - 6th Run</t>
  </si>
  <si>
    <t>FINAL Means - Cent 5</t>
  </si>
  <si>
    <t>Cluster Analysis (Segmentation) Output</t>
  </si>
  <si>
    <t>Output for TWO Clusters/Segments</t>
  </si>
  <si>
    <t>Number</t>
  </si>
  <si>
    <t>AVERAGE</t>
  </si>
  <si>
    <t>This is an output worksheet only - please do NOT enter any data - use the input data sheet only</t>
  </si>
  <si>
    <t>Output for THREE Clusters/Segments</t>
  </si>
  <si>
    <t>Output for FOUR Clusters/Segments</t>
  </si>
  <si>
    <t>Output for FIVE Clusters/Segments</t>
  </si>
  <si>
    <r>
      <t xml:space="preserve">Allocated Segment for </t>
    </r>
    <r>
      <rPr>
        <b/>
        <u/>
        <sz val="11"/>
        <color theme="1"/>
        <rFont val="Calibri"/>
        <family val="2"/>
        <scheme val="minor"/>
      </rPr>
      <t>3 Clusters</t>
    </r>
  </si>
  <si>
    <r>
      <t xml:space="preserve">Allocated Segment for </t>
    </r>
    <r>
      <rPr>
        <b/>
        <u/>
        <sz val="11"/>
        <color theme="1"/>
        <rFont val="Calibri"/>
        <family val="2"/>
        <scheme val="minor"/>
      </rPr>
      <t>5 Clusters</t>
    </r>
  </si>
  <si>
    <t>In which cluster/segment is the respondent allocated?</t>
  </si>
  <si>
    <t>You need to select ONE of the cluster options only - that is, two, three, four or five segments/clusters.</t>
  </si>
  <si>
    <t>You generally should NOT use more than one approach.</t>
  </si>
  <si>
    <t>The results of the cluster analysis are statistically derived. This means that there is no connection between segment 1 across the four outputs - they are unrelated.</t>
  </si>
  <si>
    <t>HOW TO USE and INTERPRET?</t>
  </si>
  <si>
    <t>Do not attempt to analyse the segments across the outputs - just choose the best one.</t>
  </si>
  <si>
    <t xml:space="preserve">Which one is best to use? </t>
  </si>
  <si>
    <t>NOTE: This is example data only.</t>
  </si>
  <si>
    <t>A.</t>
  </si>
  <si>
    <t>Look for a good distribution of respondents across the segments - you don't want 90% of all people in one segment.</t>
  </si>
  <si>
    <t>B.</t>
  </si>
  <si>
    <t>Look for an output with a lower SSE (doesn't need to be the lowest, but avoid the highest).</t>
  </si>
  <si>
    <t>C.</t>
  </si>
  <si>
    <t>Most importantly, look for means per segment that make sense - that you can use to describe your segments and help in developing a strategy.</t>
  </si>
  <si>
    <t>If the segmentation output (means/averages of each variable) don't make sense, then try adding/removing/changing</t>
  </si>
  <si>
    <t>your input variables - try a different mix of variables.</t>
  </si>
  <si>
    <t>NOTE: Trial and error is a normal part of analysis - plus it will help you understand the data better.</t>
  </si>
  <si>
    <t>Welcome to Cluster Analysis for Marketing</t>
  </si>
  <si>
    <t>This is a  Excel template designed to help students segment a market using cluster analysis</t>
  </si>
  <si>
    <t>You may input up to 100 responses using up to eight variables</t>
  </si>
  <si>
    <t>Once you have entered your data, please click on the "Output Clusters" worksheet tab below</t>
  </si>
  <si>
    <t>It is a free template designed for educational purposes. It is copyright material.</t>
  </si>
  <si>
    <t>Start by entering the name of your variables - Type 1-2 words to describe the variable/column</t>
  </si>
  <si>
    <t>Then enter your data - use numerical data only</t>
  </si>
  <si>
    <t>INSTRUCTIONS and INFORMATION</t>
  </si>
  <si>
    <t>Respondent (or Case Number)</t>
  </si>
  <si>
    <t>NOTE: It uses K-means clustering, using 6 iterations - you do not select K, as 2, 3, 4 and 5 cluster outputss will automatically calculate for you.</t>
  </si>
  <si>
    <t>Respondent (Case)</t>
  </si>
  <si>
    <t>No. in Segment 1</t>
  </si>
  <si>
    <t>No. in Segment 2</t>
  </si>
  <si>
    <t>No. in Segment 3</t>
  </si>
  <si>
    <t>No. in Segment 4</t>
  </si>
  <si>
    <t>No. in Segment 5</t>
  </si>
  <si>
    <t>For more assistance, please review the "How to interpret" worksheet</t>
  </si>
  <si>
    <t>2 Segments</t>
  </si>
  <si>
    <t>3 Segments</t>
  </si>
  <si>
    <t>4 segments</t>
  </si>
  <si>
    <t>5 segments</t>
  </si>
  <si>
    <t>Size</t>
  </si>
  <si>
    <t>Name your segments</t>
  </si>
  <si>
    <t>Name your map</t>
  </si>
  <si>
    <t>Type in this column only</t>
  </si>
  <si>
    <t xml:space="preserve">Segmentation Map </t>
  </si>
  <si>
    <t>Segmentation Map for 2 Segments</t>
  </si>
  <si>
    <t>Segmentation Map for 3 Segments</t>
  </si>
  <si>
    <t>Segmentation Map for 4 Segments</t>
  </si>
  <si>
    <t>Segmentation Map for 5 Segments</t>
  </si>
  <si>
    <t>No.</t>
  </si>
  <si>
    <t>Seg.</t>
  </si>
  <si>
    <t>5 Cluster Split - First Run - For Means Map</t>
  </si>
  <si>
    <t xml:space="preserve"> Means - Cent 1</t>
  </si>
  <si>
    <t xml:space="preserve"> Means - Cent 2</t>
  </si>
  <si>
    <t>Means - Cent 3</t>
  </si>
  <si>
    <t>Means - Cent 4</t>
  </si>
  <si>
    <t>Means - Cent 5</t>
  </si>
  <si>
    <t>5 Cluster Split - 2nd Run - For Means Map</t>
  </si>
  <si>
    <t>5 Cluster Split - 3rd Run - For Means Map</t>
  </si>
  <si>
    <t>For any enquires or further information, please contact Geoff Fripp via geoff@clusteranalysis4marketing.com</t>
  </si>
  <si>
    <t>For further information on cluster analysis for marketing, please visit</t>
  </si>
  <si>
    <t>Cluster Analysis 4 Marketing</t>
  </si>
  <si>
    <t>Please type over the sample data and variables listed below</t>
  </si>
  <si>
    <t>For lots more information, please visit</t>
  </si>
  <si>
    <t>http://www.clusteranalysis4marketing.com</t>
  </si>
  <si>
    <t>Central Means Chart for 2 Segments</t>
  </si>
  <si>
    <t>3 segments</t>
  </si>
  <si>
    <t>2 segments</t>
  </si>
  <si>
    <t>Central Means Chart for the overall market (no segments)</t>
  </si>
  <si>
    <t>Central Means Chart for 3 Segments</t>
  </si>
  <si>
    <t>Central Means Chart for 4 Segments</t>
  </si>
  <si>
    <t>Central Means Chart for 5 Segments</t>
  </si>
  <si>
    <t>SSE Total</t>
  </si>
  <si>
    <t>SSE/Segment</t>
  </si>
  <si>
    <t>Error/duplication check</t>
  </si>
  <si>
    <t>Important: You will need to enter data for at least two variables and should enter data for at least 10 respondents!!!</t>
  </si>
  <si>
    <t>avail</t>
  </si>
  <si>
    <t>Version 1</t>
  </si>
  <si>
    <t>Version 2</t>
  </si>
  <si>
    <t>Version 3</t>
  </si>
  <si>
    <t>Seg 1</t>
  </si>
  <si>
    <t>Seg 2</t>
  </si>
  <si>
    <t>Seg 3</t>
  </si>
  <si>
    <t>Seg 4</t>
  </si>
  <si>
    <t>Seg 5</t>
  </si>
  <si>
    <t>Variable 1</t>
  </si>
  <si>
    <t>Variable 2</t>
  </si>
  <si>
    <t>Variable 3</t>
  </si>
  <si>
    <t>Variable 4</t>
  </si>
  <si>
    <t>Variable 5</t>
  </si>
  <si>
    <t>Variable 6</t>
  </si>
  <si>
    <t>Variable 7</t>
  </si>
  <si>
    <t>Variable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</si>
</sst>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"/>
    <numFmt numFmtId="167" formatCode="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0"/>
      <name val="Arial"/>
      <family val="2"/>
    </font>
    <font>
      <i/>
      <sz val="12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242"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0" xfId="0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4" xfId="0" applyBorder="1" applyAlignment="1">
      <alignment horizontal="center"/>
    </xf>
    <xf numFmtId="0" fontId="0" fillId="0" borderId="11" xfId="0" applyBorder="1"/>
    <xf numFmtId="0" fontId="0" fillId="0" borderId="12" xfId="0" applyBorder="1"/>
    <xf numFmtId="165" fontId="0" fillId="0" borderId="0" xfId="1" applyNumberFormat="1" applyFont="1" applyBorder="1" applyAlignment="1">
      <alignment horizontal="center"/>
    </xf>
    <xf numFmtId="165" fontId="0" fillId="0" borderId="9" xfId="1" applyNumberFormat="1" applyFon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0" xfId="1" applyNumberFormat="1" applyFont="1" applyBorder="1" applyAlignment="1">
      <alignment horizontal="center"/>
    </xf>
    <xf numFmtId="2" fontId="0" fillId="0" borderId="11" xfId="1" applyNumberFormat="1" applyFont="1" applyBorder="1" applyAlignment="1">
      <alignment horizontal="center"/>
    </xf>
    <xf numFmtId="0" fontId="2" fillId="5" borderId="4" xfId="0" applyFont="1" applyFill="1" applyBorder="1"/>
    <xf numFmtId="0" fontId="0" fillId="5" borderId="13" xfId="0" applyFill="1" applyBorder="1"/>
    <xf numFmtId="1" fontId="0" fillId="5" borderId="0" xfId="1" applyNumberFormat="1" applyFont="1" applyFill="1" applyBorder="1" applyAlignment="1">
      <alignment horizontal="center"/>
    </xf>
    <xf numFmtId="166" fontId="0" fillId="5" borderId="9" xfId="2" applyNumberFormat="1" applyFont="1" applyFill="1" applyBorder="1" applyAlignment="1">
      <alignment horizontal="center"/>
    </xf>
    <xf numFmtId="1" fontId="0" fillId="5" borderId="11" xfId="1" applyNumberFormat="1" applyFont="1" applyFill="1" applyBorder="1" applyAlignment="1">
      <alignment horizontal="center"/>
    </xf>
    <xf numFmtId="166" fontId="0" fillId="5" borderId="12" xfId="2" applyNumberFormat="1" applyFont="1" applyFill="1" applyBorder="1" applyAlignment="1">
      <alignment horizontal="center"/>
    </xf>
    <xf numFmtId="166" fontId="0" fillId="5" borderId="0" xfId="2" applyNumberFormat="1" applyFont="1" applyFill="1" applyBorder="1"/>
    <xf numFmtId="0" fontId="7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7" fillId="0" borderId="8" xfId="0" applyFont="1" applyBorder="1"/>
    <xf numFmtId="0" fontId="7" fillId="0" borderId="10" xfId="0" applyFont="1" applyBorder="1"/>
    <xf numFmtId="43" fontId="7" fillId="5" borderId="14" xfId="0" applyNumberFormat="1" applyFont="1" applyFill="1" applyBorder="1"/>
    <xf numFmtId="164" fontId="0" fillId="5" borderId="0" xfId="0" applyNumberFormat="1" applyFill="1" applyBorder="1"/>
    <xf numFmtId="0" fontId="7" fillId="0" borderId="0" xfId="0" applyFont="1" applyBorder="1"/>
    <xf numFmtId="0" fontId="7" fillId="5" borderId="14" xfId="0" applyFont="1" applyFill="1" applyBorder="1"/>
    <xf numFmtId="2" fontId="0" fillId="5" borderId="0" xfId="1" applyNumberFormat="1" applyFont="1" applyFill="1" applyBorder="1" applyAlignment="1">
      <alignment horizontal="center"/>
    </xf>
    <xf numFmtId="1" fontId="0" fillId="5" borderId="11" xfId="0" applyNumberFormat="1" applyFill="1" applyBorder="1" applyAlignment="1">
      <alignment horizontal="center"/>
    </xf>
    <xf numFmtId="0" fontId="2" fillId="5" borderId="15" xfId="0" applyFont="1" applyFill="1" applyBorder="1"/>
    <xf numFmtId="0" fontId="0" fillId="5" borderId="8" xfId="0" applyFill="1" applyBorder="1"/>
    <xf numFmtId="0" fontId="7" fillId="5" borderId="10" xfId="0" applyFont="1" applyFill="1" applyBorder="1"/>
    <xf numFmtId="166" fontId="0" fillId="5" borderId="9" xfId="0" applyNumberFormat="1" applyFill="1" applyBorder="1" applyAlignment="1">
      <alignment horizontal="center"/>
    </xf>
    <xf numFmtId="2" fontId="0" fillId="0" borderId="9" xfId="1" applyNumberFormat="1" applyFont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2" fontId="0" fillId="0" borderId="4" xfId="1" applyNumberFormat="1" applyFont="1" applyBorder="1" applyAlignment="1">
      <alignment horizontal="center"/>
    </xf>
    <xf numFmtId="2" fontId="0" fillId="0" borderId="5" xfId="1" applyNumberFormat="1" applyFont="1" applyBorder="1" applyAlignment="1">
      <alignment horizontal="center"/>
    </xf>
    <xf numFmtId="2" fontId="0" fillId="0" borderId="6" xfId="1" applyNumberFormat="1" applyFont="1" applyBorder="1" applyAlignment="1">
      <alignment horizontal="center"/>
    </xf>
    <xf numFmtId="2" fontId="0" fillId="0" borderId="13" xfId="1" applyNumberFormat="1" applyFont="1" applyBorder="1" applyAlignment="1">
      <alignment horizontal="center"/>
    </xf>
    <xf numFmtId="2" fontId="0" fillId="0" borderId="14" xfId="1" applyNumberFormat="1" applyFont="1" applyBorder="1" applyAlignment="1">
      <alignment horizontal="center"/>
    </xf>
    <xf numFmtId="2" fontId="0" fillId="0" borderId="12" xfId="1" applyNumberFormat="1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5" borderId="13" xfId="0" applyNumberFormat="1" applyFill="1" applyBorder="1" applyAlignment="1">
      <alignment horizontal="center"/>
    </xf>
    <xf numFmtId="2" fontId="0" fillId="5" borderId="0" xfId="0" applyNumberFormat="1" applyFill="1" applyBorder="1" applyAlignment="1">
      <alignment horizontal="center"/>
    </xf>
    <xf numFmtId="2" fontId="0" fillId="5" borderId="9" xfId="0" applyNumberFormat="1" applyFill="1" applyBorder="1" applyAlignment="1">
      <alignment horizontal="center"/>
    </xf>
    <xf numFmtId="2" fontId="0" fillId="5" borderId="13" xfId="1" applyNumberFormat="1" applyFont="1" applyFill="1" applyBorder="1" applyAlignment="1">
      <alignment horizontal="center"/>
    </xf>
    <xf numFmtId="2" fontId="0" fillId="5" borderId="9" xfId="1" applyNumberFormat="1" applyFont="1" applyFill="1" applyBorder="1" applyAlignment="1">
      <alignment horizontal="center"/>
    </xf>
    <xf numFmtId="0" fontId="0" fillId="3" borderId="0" xfId="0" applyFill="1"/>
    <xf numFmtId="0" fontId="13" fillId="0" borderId="0" xfId="0" applyFont="1" applyFill="1"/>
    <xf numFmtId="0" fontId="9" fillId="0" borderId="0" xfId="0" applyFont="1" applyFill="1"/>
    <xf numFmtId="0" fontId="0" fillId="0" borderId="0" xfId="0" applyFill="1"/>
    <xf numFmtId="0" fontId="4" fillId="0" borderId="0" xfId="0" applyFont="1"/>
    <xf numFmtId="0" fontId="7" fillId="0" borderId="0" xfId="0" applyFont="1"/>
    <xf numFmtId="0" fontId="4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7" borderId="4" xfId="0" applyFill="1" applyBorder="1"/>
    <xf numFmtId="0" fontId="12" fillId="2" borderId="1" xfId="0" applyFont="1" applyFill="1" applyBorder="1" applyAlignment="1"/>
    <xf numFmtId="0" fontId="12" fillId="2" borderId="2" xfId="0" applyFont="1" applyFill="1" applyBorder="1" applyAlignment="1"/>
    <xf numFmtId="0" fontId="12" fillId="2" borderId="3" xfId="0" applyFont="1" applyFill="1" applyBorder="1" applyAlignment="1"/>
    <xf numFmtId="0" fontId="2" fillId="8" borderId="4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wrapText="1"/>
    </xf>
    <xf numFmtId="0" fontId="4" fillId="9" borderId="13" xfId="0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9" borderId="14" xfId="0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4" fillId="0" borderId="0" xfId="0" applyFont="1"/>
    <xf numFmtId="43" fontId="0" fillId="0" borderId="0" xfId="0" applyNumberFormat="1"/>
    <xf numFmtId="0" fontId="2" fillId="7" borderId="10" xfId="0" applyFont="1" applyFill="1" applyBorder="1" applyAlignment="1">
      <alignment horizont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17" fillId="0" borderId="0" xfId="0" applyFont="1"/>
    <xf numFmtId="0" fontId="18" fillId="5" borderId="2" xfId="3" applyFont="1" applyFill="1" applyBorder="1" applyAlignment="1"/>
    <xf numFmtId="0" fontId="11" fillId="5" borderId="0" xfId="0" applyFont="1" applyFill="1" applyBorder="1" applyAlignment="1">
      <alignment horizontal="center"/>
    </xf>
    <xf numFmtId="0" fontId="11" fillId="5" borderId="9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8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0" fontId="20" fillId="0" borderId="11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16" fillId="5" borderId="2" xfId="3" applyFont="1" applyFill="1" applyBorder="1" applyAlignment="1">
      <alignment vertical="center"/>
    </xf>
    <xf numFmtId="0" fontId="17" fillId="5" borderId="2" xfId="0" applyFont="1" applyFill="1" applyBorder="1" applyAlignment="1">
      <alignment vertical="center"/>
    </xf>
    <xf numFmtId="0" fontId="17" fillId="5" borderId="3" xfId="0" applyFont="1" applyFill="1" applyBorder="1" applyAlignment="1">
      <alignment vertical="center"/>
    </xf>
    <xf numFmtId="0" fontId="6" fillId="7" borderId="15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right"/>
    </xf>
    <xf numFmtId="0" fontId="2" fillId="5" borderId="15" xfId="0" applyFont="1" applyFill="1" applyBorder="1" applyAlignment="1">
      <alignment horizontal="center"/>
    </xf>
    <xf numFmtId="165" fontId="0" fillId="5" borderId="10" xfId="0" applyNumberFormat="1" applyFill="1" applyBorder="1" applyAlignment="1">
      <alignment horizontal="center"/>
    </xf>
    <xf numFmtId="0" fontId="0" fillId="5" borderId="10" xfId="0" applyFill="1" applyBorder="1"/>
    <xf numFmtId="167" fontId="0" fillId="5" borderId="8" xfId="1" applyNumberFormat="1" applyFont="1" applyFill="1" applyBorder="1" applyAlignment="1">
      <alignment horizontal="center"/>
    </xf>
    <xf numFmtId="167" fontId="0" fillId="5" borderId="8" xfId="0" applyNumberFormat="1" applyFill="1" applyBorder="1" applyAlignment="1">
      <alignment horizontal="center"/>
    </xf>
    <xf numFmtId="167" fontId="2" fillId="4" borderId="3" xfId="1" applyNumberFormat="1" applyFont="1" applyFill="1" applyBorder="1" applyAlignment="1">
      <alignment horizontal="center"/>
    </xf>
    <xf numFmtId="0" fontId="21" fillId="0" borderId="0" xfId="0" applyFont="1"/>
    <xf numFmtId="0" fontId="0" fillId="0" borderId="0" xfId="0" applyFill="1" applyBorder="1" applyAlignment="1">
      <alignment horizontal="center" vertical="center" wrapText="1"/>
    </xf>
    <xf numFmtId="43" fontId="21" fillId="0" borderId="0" xfId="1" applyFont="1"/>
    <xf numFmtId="43" fontId="21" fillId="0" borderId="0" xfId="0" applyNumberFormat="1" applyFont="1"/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1" fillId="0" borderId="0" xfId="0" applyFont="1" applyBorder="1" applyAlignment="1">
      <alignment horizontal="right"/>
    </xf>
    <xf numFmtId="0" fontId="26" fillId="0" borderId="0" xfId="0" applyFont="1" applyBorder="1" applyAlignment="1">
      <alignment horizontal="center"/>
    </xf>
    <xf numFmtId="0" fontId="27" fillId="0" borderId="0" xfId="0" applyFont="1" applyBorder="1" applyAlignment="1">
      <alignment horizontal="right"/>
    </xf>
    <xf numFmtId="0" fontId="26" fillId="0" borderId="0" xfId="0" applyFont="1" applyBorder="1" applyAlignment="1">
      <alignment horizontal="right"/>
    </xf>
    <xf numFmtId="43" fontId="21" fillId="0" borderId="0" xfId="1" applyFont="1" applyBorder="1"/>
    <xf numFmtId="0" fontId="21" fillId="0" borderId="0" xfId="0" quotePrefix="1" applyFont="1" applyBorder="1" applyAlignment="1">
      <alignment horizontal="right"/>
    </xf>
    <xf numFmtId="167" fontId="21" fillId="0" borderId="0" xfId="0" applyNumberFormat="1" applyFont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164" fontId="21" fillId="0" borderId="0" xfId="1" applyNumberFormat="1" applyFont="1" applyFill="1" applyBorder="1" applyAlignment="1">
      <alignment horizontal="center"/>
    </xf>
    <xf numFmtId="164" fontId="21" fillId="0" borderId="0" xfId="1" applyNumberFormat="1" applyFont="1" applyBorder="1"/>
    <xf numFmtId="165" fontId="21" fillId="0" borderId="0" xfId="1" applyNumberFormat="1" applyFont="1" applyBorder="1"/>
    <xf numFmtId="43" fontId="21" fillId="0" borderId="0" xfId="0" applyNumberFormat="1" applyFont="1" applyBorder="1"/>
    <xf numFmtId="0" fontId="21" fillId="0" borderId="0" xfId="0" applyFont="1" applyFill="1" applyBorder="1"/>
    <xf numFmtId="164" fontId="21" fillId="0" borderId="0" xfId="0" applyNumberFormat="1" applyFont="1" applyBorder="1"/>
    <xf numFmtId="0" fontId="21" fillId="0" borderId="0" xfId="0" quotePrefix="1" applyFont="1" applyBorder="1"/>
    <xf numFmtId="167" fontId="21" fillId="0" borderId="0" xfId="0" applyNumberFormat="1" applyFont="1" applyFill="1" applyBorder="1"/>
    <xf numFmtId="43" fontId="21" fillId="0" borderId="0" xfId="1" applyFont="1" applyBorder="1" applyAlignment="1">
      <alignment horizontal="center"/>
    </xf>
    <xf numFmtId="165" fontId="21" fillId="0" borderId="0" xfId="0" applyNumberFormat="1" applyFont="1" applyBorder="1"/>
    <xf numFmtId="164" fontId="21" fillId="0" borderId="0" xfId="1" applyNumberFormat="1" applyFont="1" applyBorder="1" applyAlignment="1">
      <alignment horizontal="center"/>
    </xf>
    <xf numFmtId="0" fontId="22" fillId="0" borderId="0" xfId="0" applyFont="1" applyBorder="1"/>
    <xf numFmtId="0" fontId="22" fillId="0" borderId="0" xfId="0" applyFont="1" applyBorder="1" applyAlignment="1">
      <alignment horizontal="right"/>
    </xf>
    <xf numFmtId="164" fontId="21" fillId="0" borderId="0" xfId="0" applyNumberFormat="1" applyFont="1" applyBorder="1" applyAlignment="1">
      <alignment horizontal="right"/>
    </xf>
    <xf numFmtId="164" fontId="21" fillId="0" borderId="0" xfId="0" applyNumberFormat="1" applyFont="1" applyBorder="1" applyAlignment="1">
      <alignment horizontal="center"/>
    </xf>
    <xf numFmtId="0" fontId="27" fillId="0" borderId="0" xfId="0" applyFont="1" applyFill="1" applyBorder="1" applyAlignment="1">
      <alignment horizontal="right"/>
    </xf>
    <xf numFmtId="164" fontId="21" fillId="0" borderId="0" xfId="0" applyNumberFormat="1" applyFont="1" applyFill="1" applyBorder="1"/>
    <xf numFmtId="164" fontId="21" fillId="0" borderId="0" xfId="1" applyNumberFormat="1" applyFont="1" applyFill="1" applyBorder="1"/>
    <xf numFmtId="0" fontId="22" fillId="0" borderId="0" xfId="0" applyFont="1" applyBorder="1" applyAlignment="1"/>
    <xf numFmtId="43" fontId="21" fillId="0" borderId="0" xfId="1" applyNumberFormat="1" applyFont="1" applyBorder="1"/>
    <xf numFmtId="0" fontId="21" fillId="0" borderId="0" xfId="0" applyFont="1" applyAlignment="1">
      <alignment horizontal="right"/>
    </xf>
    <xf numFmtId="43" fontId="21" fillId="0" borderId="0" xfId="1" applyFont="1" applyBorder="1" applyAlignment="1">
      <alignment horizontal="right"/>
    </xf>
    <xf numFmtId="9" fontId="21" fillId="0" borderId="0" xfId="2" applyFont="1" applyBorder="1"/>
    <xf numFmtId="0" fontId="22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11" fillId="10" borderId="1" xfId="0" applyFont="1" applyFill="1" applyBorder="1" applyAlignment="1">
      <alignment horizontal="center"/>
    </xf>
    <xf numFmtId="0" fontId="11" fillId="10" borderId="2" xfId="0" applyFont="1" applyFill="1" applyBorder="1" applyAlignment="1">
      <alignment horizontal="center"/>
    </xf>
    <xf numFmtId="0" fontId="11" fillId="10" borderId="3" xfId="0" applyFont="1" applyFill="1" applyBorder="1" applyAlignment="1">
      <alignment horizontal="center"/>
    </xf>
    <xf numFmtId="0" fontId="14" fillId="7" borderId="13" xfId="0" applyFont="1" applyFill="1" applyBorder="1" applyAlignment="1">
      <alignment horizontal="center"/>
    </xf>
    <xf numFmtId="0" fontId="14" fillId="7" borderId="0" xfId="0" applyFont="1" applyFill="1" applyBorder="1" applyAlignment="1">
      <alignment horizontal="center"/>
    </xf>
    <xf numFmtId="0" fontId="14" fillId="7" borderId="9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19" fillId="2" borderId="3" xfId="0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11" fillId="8" borderId="4" xfId="0" applyFont="1" applyFill="1" applyBorder="1" applyAlignment="1">
      <alignment horizontal="center"/>
    </xf>
    <xf numFmtId="0" fontId="11" fillId="8" borderId="5" xfId="0" applyFont="1" applyFill="1" applyBorder="1" applyAlignment="1">
      <alignment horizontal="center"/>
    </xf>
    <xf numFmtId="0" fontId="11" fillId="8" borderId="6" xfId="0" applyFont="1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1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11" fillId="5" borderId="1" xfId="0" applyFont="1" applyFill="1" applyBorder="1" applyAlignment="1">
      <alignment horizontal="right"/>
    </xf>
    <xf numFmtId="0" fontId="11" fillId="5" borderId="2" xfId="0" applyFont="1" applyFill="1" applyBorder="1" applyAlignment="1">
      <alignment horizontal="right"/>
    </xf>
    <xf numFmtId="0" fontId="3" fillId="7" borderId="13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9" xfId="0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5" fillId="0" borderId="5" xfId="1" applyNumberFormat="1" applyFont="1" applyBorder="1" applyAlignment="1">
      <alignment horizontal="center" vertical="center" wrapText="1"/>
    </xf>
    <xf numFmtId="0" fontId="5" fillId="0" borderId="11" xfId="1" applyNumberFormat="1" applyFont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5" fillId="0" borderId="6" xfId="1" applyNumberFormat="1" applyFont="1" applyBorder="1" applyAlignment="1">
      <alignment horizontal="center" vertical="center" wrapText="1"/>
    </xf>
    <xf numFmtId="0" fontId="5" fillId="0" borderId="12" xfId="1" applyNumberFormat="1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strRef>
              <c:f>'Segmentation maps'!$AA$11</c:f>
              <c:strCache>
                <c:ptCount val="1"/>
                <c:pt idx="0">
                  <c:v>Segment 1</c:v>
                </c:pt>
              </c:strCache>
            </c:strRef>
          </c:tx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maps'!$AB$11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maps'!$AC$11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maps'!$AI$11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ser>
          <c:idx val="1"/>
          <c:order val="1"/>
          <c:tx>
            <c:strRef>
              <c:f>'Segmentation maps'!$AA$12</c:f>
              <c:strCache>
                <c:ptCount val="1"/>
                <c:pt idx="0">
                  <c:v>Segment 2</c:v>
                </c:pt>
              </c:strCache>
            </c:strRef>
          </c:tx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maps'!$AB$12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maps'!$AC$12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maps'!$AI$12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25360384"/>
        <c:axId val="125367040"/>
      </c:bubbleChart>
      <c:valAx>
        <c:axId val="125360384"/>
        <c:scaling>
          <c:orientation val="minMax"/>
        </c:scaling>
        <c:delete val="0"/>
        <c:axPos val="b"/>
        <c:title>
          <c:tx>
            <c:strRef>
              <c:f>'Segmentation maps'!$AA$8</c:f>
              <c:strCache>
                <c:ptCount val="1"/>
                <c:pt idx="0">
                  <c:v>Variable 1</c:v>
                </c:pt>
              </c:strCache>
            </c:strRef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125367040"/>
        <c:crossesAt val="0"/>
        <c:crossBetween val="midCat"/>
      </c:valAx>
      <c:valAx>
        <c:axId val="125367040"/>
        <c:scaling>
          <c:orientation val="minMax"/>
        </c:scaling>
        <c:delete val="0"/>
        <c:axPos val="l"/>
        <c:title>
          <c:tx>
            <c:strRef>
              <c:f>'Segmentation maps'!$AA$9</c:f>
              <c:strCache>
                <c:ptCount val="1"/>
                <c:pt idx="0">
                  <c:v>Variable 2</c:v>
                </c:pt>
              </c:strCache>
            </c:strRef>
          </c:tx>
          <c:layout/>
          <c:overlay val="0"/>
          <c:txPr>
            <a:bodyPr rot="0" vert="wordArtVert"/>
            <a:lstStyle/>
            <a:p>
              <a:pPr>
                <a:defRPr/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crossAx val="1253603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Total SSE by number of segments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'SSE charts'!$Y$5:$Y$8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</c:numCache>
            </c:numRef>
          </c:cat>
          <c:val>
            <c:numRef>
              <c:f>'SSE charts'!$Z$5:$Z$8</c:f>
              <c:numCache>
                <c:formatCode>_(* #,##0.00_);_(* \(#,##0.00\);_(*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79040"/>
        <c:axId val="125880960"/>
      </c:lineChart>
      <c:catAx>
        <c:axId val="12587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Number</a:t>
                </a:r>
                <a:r>
                  <a:rPr lang="en-AU" baseline="0"/>
                  <a:t> of Market Segments</a:t>
                </a:r>
                <a:endParaRPr lang="en-AU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5880960"/>
        <c:crosses val="autoZero"/>
        <c:auto val="1"/>
        <c:lblAlgn val="ctr"/>
        <c:lblOffset val="100"/>
        <c:noMultiLvlLbl val="0"/>
      </c:catAx>
      <c:valAx>
        <c:axId val="12588096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25879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SSE per segment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'SSE charts'!$S$4</c:f>
              <c:strCache>
                <c:ptCount val="1"/>
                <c:pt idx="0">
                  <c:v>Seg 1</c:v>
                </c:pt>
              </c:strCache>
            </c:strRef>
          </c:tx>
          <c:invertIfNegative val="0"/>
          <c:cat>
            <c:numRef>
              <c:f>'SSE charts'!$Y$5:$Y$8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</c:numCache>
            </c:numRef>
          </c:cat>
          <c:val>
            <c:numRef>
              <c:f>'SSE charts'!$S$5:$S$8</c:f>
              <c:numCache>
                <c:formatCode>_(* #,##0.00_);_(* \(#,##0.00\);_(*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'SSE charts'!$T$4</c:f>
              <c:strCache>
                <c:ptCount val="1"/>
                <c:pt idx="0">
                  <c:v>Seg 2</c:v>
                </c:pt>
              </c:strCache>
            </c:strRef>
          </c:tx>
          <c:invertIfNegative val="0"/>
          <c:cat>
            <c:numRef>
              <c:f>'SSE charts'!$Y$5:$Y$8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</c:numCache>
            </c:numRef>
          </c:cat>
          <c:val>
            <c:numRef>
              <c:f>'SSE charts'!$T$5:$T$8</c:f>
              <c:numCache>
                <c:formatCode>_(* #,##0.00_);_(* \(#,##0.00\);_(*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'SSE charts'!$U$4</c:f>
              <c:strCache>
                <c:ptCount val="1"/>
                <c:pt idx="0">
                  <c:v>Seg 3</c:v>
                </c:pt>
              </c:strCache>
            </c:strRef>
          </c:tx>
          <c:invertIfNegative val="0"/>
          <c:cat>
            <c:numRef>
              <c:f>'SSE charts'!$Y$5:$Y$8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</c:numCache>
            </c:numRef>
          </c:cat>
          <c:val>
            <c:numRef>
              <c:f>'SSE charts'!$U$5:$U$8</c:f>
              <c:numCache>
                <c:formatCode>_(* #,##0.00_);_(* \(#,##0.00\);_(* "-"??_);_(@_)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'SSE charts'!$V$4</c:f>
              <c:strCache>
                <c:ptCount val="1"/>
                <c:pt idx="0">
                  <c:v>Seg 4</c:v>
                </c:pt>
              </c:strCache>
            </c:strRef>
          </c:tx>
          <c:invertIfNegative val="0"/>
          <c:cat>
            <c:numRef>
              <c:f>'SSE charts'!$Y$5:$Y$8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</c:numCache>
            </c:numRef>
          </c:cat>
          <c:val>
            <c:numRef>
              <c:f>'SSE charts'!$V$5:$V$8</c:f>
              <c:numCache>
                <c:formatCode>General</c:formatCode>
                <c:ptCount val="4"/>
                <c:pt idx="2" formatCode="_(* #,##0.00_);_(* \(#,##0.00\);_(* &quot;-&quot;??_);_(@_)">
                  <c:v>0</c:v>
                </c:pt>
                <c:pt idx="3" formatCode="_(* #,##0.00_);_(* \(#,##0.00\);_(* &quot;-&quot;??_);_(@_)">
                  <c:v>0</c:v>
                </c:pt>
              </c:numCache>
            </c:numRef>
          </c:val>
        </c:ser>
        <c:ser>
          <c:idx val="4"/>
          <c:order val="4"/>
          <c:tx>
            <c:strRef>
              <c:f>'SSE charts'!$W$4</c:f>
              <c:strCache>
                <c:ptCount val="1"/>
                <c:pt idx="0">
                  <c:v>Seg 5</c:v>
                </c:pt>
              </c:strCache>
            </c:strRef>
          </c:tx>
          <c:invertIfNegative val="0"/>
          <c:cat>
            <c:numRef>
              <c:f>'SSE charts'!$Y$5:$Y$8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</c:numCache>
            </c:numRef>
          </c:cat>
          <c:val>
            <c:numRef>
              <c:f>'SSE charts'!$W$5:$W$8</c:f>
              <c:numCache>
                <c:formatCode>General</c:formatCode>
                <c:ptCount val="4"/>
                <c:pt idx="3" formatCode="_(* #,##0.00_);_(* \(#,##0.00\);_(* &quot;-&quot;??_);_(@_)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019072"/>
        <c:axId val="126020992"/>
      </c:barChart>
      <c:catAx>
        <c:axId val="12601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Number of Market Segments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6020992"/>
        <c:crosses val="autoZero"/>
        <c:auto val="1"/>
        <c:lblAlgn val="ctr"/>
        <c:lblOffset val="100"/>
        <c:noMultiLvlLbl val="0"/>
      </c:catAx>
      <c:valAx>
        <c:axId val="12602099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2601907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strRef>
              <c:f>'Segmentation maps'!$AA$11</c:f>
              <c:strCache>
                <c:ptCount val="1"/>
                <c:pt idx="0">
                  <c:v>Segment 1</c:v>
                </c:pt>
              </c:strCache>
            </c:strRef>
          </c:tx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maps'!$AB$14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maps'!$AC$14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maps'!$AI$14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ser>
          <c:idx val="1"/>
          <c:order val="1"/>
          <c:tx>
            <c:strRef>
              <c:f>'Segmentation maps'!$AA$12</c:f>
              <c:strCache>
                <c:ptCount val="1"/>
                <c:pt idx="0">
                  <c:v>Segment 2</c:v>
                </c:pt>
              </c:strCache>
            </c:strRef>
          </c:tx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maps'!$AB$15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maps'!$AC$15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maps'!$AI$15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ser>
          <c:idx val="2"/>
          <c:order val="2"/>
          <c:tx>
            <c:strRef>
              <c:f>'Segmentation maps'!$AA$16</c:f>
              <c:strCache>
                <c:ptCount val="1"/>
                <c:pt idx="0">
                  <c:v>Segment 3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maps'!$AB$16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maps'!$AC$16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maps'!$AI$16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24954496"/>
        <c:axId val="124964864"/>
      </c:bubbleChart>
      <c:valAx>
        <c:axId val="124954496"/>
        <c:scaling>
          <c:orientation val="minMax"/>
        </c:scaling>
        <c:delete val="0"/>
        <c:axPos val="b"/>
        <c:title>
          <c:tx>
            <c:strRef>
              <c:f>'Segmentation maps'!$AA$8</c:f>
              <c:strCache>
                <c:ptCount val="1"/>
                <c:pt idx="0">
                  <c:v>Variable 1</c:v>
                </c:pt>
              </c:strCache>
            </c:strRef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124964864"/>
        <c:crossesAt val="0"/>
        <c:crossBetween val="midCat"/>
      </c:valAx>
      <c:valAx>
        <c:axId val="124964864"/>
        <c:scaling>
          <c:orientation val="minMax"/>
        </c:scaling>
        <c:delete val="0"/>
        <c:axPos val="l"/>
        <c:title>
          <c:tx>
            <c:strRef>
              <c:f>'Segmentation maps'!$AA$9</c:f>
              <c:strCache>
                <c:ptCount val="1"/>
                <c:pt idx="0">
                  <c:v>Variable 2</c:v>
                </c:pt>
              </c:strCache>
            </c:strRef>
          </c:tx>
          <c:layout/>
          <c:overlay val="0"/>
          <c:txPr>
            <a:bodyPr rot="0" vert="wordArtVert"/>
            <a:lstStyle/>
            <a:p>
              <a:pPr>
                <a:defRPr/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crossAx val="1249544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strRef>
              <c:f>'Segmentation maps'!$AA$11</c:f>
              <c:strCache>
                <c:ptCount val="1"/>
                <c:pt idx="0">
                  <c:v>Segment 1</c:v>
                </c:pt>
              </c:strCache>
            </c:strRef>
          </c:tx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maps'!$AB$18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maps'!$AC$18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maps'!$AI$18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ser>
          <c:idx val="1"/>
          <c:order val="1"/>
          <c:tx>
            <c:strRef>
              <c:f>'Segmentation maps'!$AA$12</c:f>
              <c:strCache>
                <c:ptCount val="1"/>
                <c:pt idx="0">
                  <c:v>Segment 2</c:v>
                </c:pt>
              </c:strCache>
            </c:strRef>
          </c:tx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maps'!$AB$19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maps'!$AC$19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maps'!$AI$19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ser>
          <c:idx val="2"/>
          <c:order val="2"/>
          <c:tx>
            <c:strRef>
              <c:f>'Segmentation maps'!$AA$16</c:f>
              <c:strCache>
                <c:ptCount val="1"/>
                <c:pt idx="0">
                  <c:v>Segment 3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maps'!$AB$20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maps'!$AC$20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maps'!$AI$20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ser>
          <c:idx val="3"/>
          <c:order val="3"/>
          <c:tx>
            <c:strRef>
              <c:f>'Segmentation maps'!$AA$21</c:f>
              <c:strCache>
                <c:ptCount val="1"/>
                <c:pt idx="0">
                  <c:v>Segment 4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maps'!$AB$21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maps'!$AC$21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maps'!$AI$21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25022208"/>
        <c:axId val="125024128"/>
      </c:bubbleChart>
      <c:valAx>
        <c:axId val="125022208"/>
        <c:scaling>
          <c:orientation val="minMax"/>
        </c:scaling>
        <c:delete val="0"/>
        <c:axPos val="b"/>
        <c:title>
          <c:tx>
            <c:strRef>
              <c:f>'Segmentation maps'!$AA$8</c:f>
              <c:strCache>
                <c:ptCount val="1"/>
                <c:pt idx="0">
                  <c:v>Variable 1</c:v>
                </c:pt>
              </c:strCache>
            </c:strRef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125024128"/>
        <c:crossesAt val="0"/>
        <c:crossBetween val="midCat"/>
      </c:valAx>
      <c:valAx>
        <c:axId val="125024128"/>
        <c:scaling>
          <c:orientation val="minMax"/>
        </c:scaling>
        <c:delete val="0"/>
        <c:axPos val="l"/>
        <c:title>
          <c:tx>
            <c:strRef>
              <c:f>'Segmentation maps'!$AA$9</c:f>
              <c:strCache>
                <c:ptCount val="1"/>
                <c:pt idx="0">
                  <c:v>Variable 2</c:v>
                </c:pt>
              </c:strCache>
            </c:strRef>
          </c:tx>
          <c:layout/>
          <c:overlay val="0"/>
          <c:txPr>
            <a:bodyPr rot="0" vert="wordArtVert"/>
            <a:lstStyle/>
            <a:p>
              <a:pPr>
                <a:defRPr/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crossAx val="1250222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strRef>
              <c:f>'Segmentation maps'!$AA$23</c:f>
              <c:strCache>
                <c:ptCount val="1"/>
                <c:pt idx="0">
                  <c:v>Segment 1</c:v>
                </c:pt>
              </c:strCache>
            </c:strRef>
          </c:tx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maps'!$AB$23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maps'!$AC$23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maps'!$AI$23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ser>
          <c:idx val="1"/>
          <c:order val="1"/>
          <c:tx>
            <c:strRef>
              <c:f>'Segmentation maps'!$AA$12</c:f>
              <c:strCache>
                <c:ptCount val="1"/>
                <c:pt idx="0">
                  <c:v>Segment 2</c:v>
                </c:pt>
              </c:strCache>
            </c:strRef>
          </c:tx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maps'!$AB$24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maps'!$AC$24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maps'!$AI$24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ser>
          <c:idx val="2"/>
          <c:order val="2"/>
          <c:tx>
            <c:strRef>
              <c:f>'Segmentation maps'!$AA$16</c:f>
              <c:strCache>
                <c:ptCount val="1"/>
                <c:pt idx="0">
                  <c:v>Segment 3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maps'!$AB$25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maps'!$AC$25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maps'!$AI$25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ser>
          <c:idx val="3"/>
          <c:order val="3"/>
          <c:tx>
            <c:strRef>
              <c:f>'Segmentation maps'!$AA$21</c:f>
              <c:strCache>
                <c:ptCount val="1"/>
                <c:pt idx="0">
                  <c:v>Segment 4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maps'!$AB$26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maps'!$AC$26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maps'!$AI$26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ser>
          <c:idx val="4"/>
          <c:order val="4"/>
          <c:tx>
            <c:strRef>
              <c:f>'Segmentation maps'!$AA$27</c:f>
              <c:strCache>
                <c:ptCount val="1"/>
                <c:pt idx="0">
                  <c:v>Segment 5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Pos val="ctr"/>
            <c:showLegendKey val="0"/>
            <c:showVal val="0"/>
            <c:showCatName val="0"/>
            <c:showSerName val="1"/>
            <c:showPercent val="0"/>
            <c:showBubbleSize val="1"/>
            <c:showLeaderLines val="0"/>
          </c:dLbls>
          <c:xVal>
            <c:strRef>
              <c:f>'Segmentation maps'!$AB$27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'Segmentation maps'!$AC$27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bubbleSize>
            <c:numRef>
              <c:f>'Segmentation maps'!$AI$27</c:f>
              <c:numCache>
                <c:formatCode>0%</c:formatCode>
                <c:ptCount val="1"/>
                <c:pt idx="0">
                  <c:v>0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25078528"/>
        <c:axId val="125088896"/>
      </c:bubbleChart>
      <c:valAx>
        <c:axId val="125078528"/>
        <c:scaling>
          <c:orientation val="minMax"/>
        </c:scaling>
        <c:delete val="0"/>
        <c:axPos val="b"/>
        <c:title>
          <c:tx>
            <c:strRef>
              <c:f>'Segmentation maps'!$AA$8</c:f>
              <c:strCache>
                <c:ptCount val="1"/>
                <c:pt idx="0">
                  <c:v>Variable 1</c:v>
                </c:pt>
              </c:strCache>
            </c:strRef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125088896"/>
        <c:crossesAt val="0"/>
        <c:crossBetween val="midCat"/>
      </c:valAx>
      <c:valAx>
        <c:axId val="125088896"/>
        <c:scaling>
          <c:orientation val="minMax"/>
        </c:scaling>
        <c:delete val="0"/>
        <c:axPos val="l"/>
        <c:title>
          <c:tx>
            <c:strRef>
              <c:f>'Segmentation maps'!$AA$9</c:f>
              <c:strCache>
                <c:ptCount val="1"/>
                <c:pt idx="0">
                  <c:v>Variable 2</c:v>
                </c:pt>
              </c:strCache>
            </c:strRef>
          </c:tx>
          <c:layout/>
          <c:overlay val="0"/>
          <c:txPr>
            <a:bodyPr rot="0" vert="wordArtVert"/>
            <a:lstStyle/>
            <a:p>
              <a:pPr>
                <a:defRPr/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crossAx val="1250785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All consumers</a:t>
            </a:r>
            <a:r>
              <a:rPr lang="en-AU" baseline="0"/>
              <a:t> and segment centers</a:t>
            </a:r>
            <a:endParaRPr lang="en-A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</c:v>
          </c:tx>
          <c:spPr>
            <a:ln w="28575">
              <a:noFill/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'Central means charts'!$CE$4:$CE$103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charts'!$CF$4:$CF$103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8"/>
          <c:order val="1"/>
          <c:tx>
            <c:v>Center 1</c:v>
          </c:tx>
          <c:spPr>
            <a:ln w="28575">
              <a:noFill/>
            </a:ln>
          </c:spPr>
          <c:marker>
            <c:symbol val="circle"/>
            <c:size val="20"/>
            <c:spPr>
              <a:noFill/>
              <a:ln w="15875">
                <a:solidFill>
                  <a:srgbClr val="FF0000"/>
                </a:solidFill>
              </a:ln>
            </c:spPr>
          </c:marker>
          <c:xVal>
            <c:strRef>
              <c:f>'Central means charts'!$CE$105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charts'!$CF$105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1"/>
          <c:order val="2"/>
          <c:tx>
            <c:v>2</c:v>
          </c:tx>
          <c:spPr>
            <a:ln w="28575">
              <a:noFill/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'Central means charts'!$CG$4:$CG$103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charts'!$CH$4:$CH$103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2"/>
          <c:order val="3"/>
          <c:tx>
            <c:v>Center 2</c:v>
          </c:tx>
          <c:spPr>
            <a:ln w="28575">
              <a:noFill/>
            </a:ln>
          </c:spPr>
          <c:marker>
            <c:symbol val="circle"/>
            <c:size val="20"/>
            <c:spPr>
              <a:noFill/>
              <a:ln w="15875">
                <a:solidFill>
                  <a:schemeClr val="tx1"/>
                </a:solidFill>
              </a:ln>
            </c:spPr>
          </c:marker>
          <c:xVal>
            <c:strRef>
              <c:f>'Central means charts'!$CG$105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charts'!$CH$105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05600"/>
        <c:axId val="125307904"/>
      </c:scatterChart>
      <c:valAx>
        <c:axId val="125305600"/>
        <c:scaling>
          <c:orientation val="minMax"/>
        </c:scaling>
        <c:delete val="0"/>
        <c:axPos val="b"/>
        <c:title>
          <c:tx>
            <c:strRef>
              <c:f>'Central means charts'!$AJ$3</c:f>
              <c:strCache>
                <c:ptCount val="1"/>
                <c:pt idx="0">
                  <c:v>Variable 1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5307904"/>
        <c:crosses val="autoZero"/>
        <c:crossBetween val="midCat"/>
      </c:valAx>
      <c:valAx>
        <c:axId val="125307904"/>
        <c:scaling>
          <c:orientation val="minMax"/>
        </c:scaling>
        <c:delete val="0"/>
        <c:axPos val="l"/>
        <c:title>
          <c:tx>
            <c:strRef>
              <c:f>'Central means charts'!$AK$3</c:f>
              <c:strCache>
                <c:ptCount val="1"/>
                <c:pt idx="0">
                  <c:v>Variable 2</c:v>
                </c:pt>
              </c:strCache>
            </c:strRef>
          </c:tx>
          <c:layout/>
          <c:overlay val="0"/>
          <c:txPr>
            <a:bodyPr rot="0" vert="wordArtVert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25305600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All consumers</a:t>
            </a:r>
            <a:r>
              <a:rPr lang="en-AU" baseline="0"/>
              <a:t> and segment centers</a:t>
            </a:r>
            <a:endParaRPr lang="en-A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'Central means charts'!$BA$4:$BA$103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charts'!$BB$4:$BB$103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1"/>
          <c:order val="1"/>
          <c:tx>
            <c:v>2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'Central means charts'!$BC$4:$BC$103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charts'!$BD$4:$BD$103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v>3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'Central means charts'!$BE$4:$BE$103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charts'!$BF$4:$BF$103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3"/>
          <c:order val="3"/>
          <c:tx>
            <c:v>4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'Central means charts'!$BG$4:$BG$103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charts'!$BH$4:$BH$103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5"/>
          <c:order val="4"/>
          <c:tx>
            <c:v>Center 1</c:v>
          </c:tx>
          <c:spPr>
            <a:ln w="28575">
              <a:noFill/>
            </a:ln>
          </c:spPr>
          <c:marker>
            <c:symbol val="square"/>
            <c:size val="20"/>
            <c:spPr>
              <a:noFill/>
              <a:ln w="15875">
                <a:solidFill>
                  <a:srgbClr val="FF0000"/>
                </a:solidFill>
              </a:ln>
            </c:spPr>
          </c:marker>
          <c:xVal>
            <c:strRef>
              <c:f>'Central means charts'!$BA$105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charts'!$BB$105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6"/>
          <c:order val="5"/>
          <c:tx>
            <c:v>Center 2</c:v>
          </c:tx>
          <c:spPr>
            <a:ln w="28575">
              <a:noFill/>
            </a:ln>
          </c:spPr>
          <c:marker>
            <c:symbol val="circle"/>
            <c:size val="20"/>
            <c:spPr>
              <a:noFill/>
              <a:ln w="15875">
                <a:solidFill>
                  <a:srgbClr val="FF0000"/>
                </a:solidFill>
              </a:ln>
            </c:spPr>
          </c:marker>
          <c:xVal>
            <c:strRef>
              <c:f>'Central means charts'!$BC$105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charts'!$BD$105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7"/>
          <c:order val="6"/>
          <c:tx>
            <c:v>Center 3</c:v>
          </c:tx>
          <c:spPr>
            <a:ln w="28575">
              <a:noFill/>
            </a:ln>
          </c:spPr>
          <c:marker>
            <c:symbol val="square"/>
            <c:size val="20"/>
            <c:spPr>
              <a:noFill/>
              <a:ln w="15875">
                <a:solidFill>
                  <a:schemeClr val="tx1"/>
                </a:solidFill>
              </a:ln>
            </c:spPr>
          </c:marker>
          <c:xVal>
            <c:strRef>
              <c:f>'Central means charts'!$BE$105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charts'!$BF$105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8"/>
          <c:order val="7"/>
          <c:tx>
            <c:v>Center 4</c:v>
          </c:tx>
          <c:spPr>
            <a:ln w="28575">
              <a:noFill/>
            </a:ln>
          </c:spPr>
          <c:marker>
            <c:symbol val="circle"/>
            <c:size val="20"/>
            <c:spPr>
              <a:noFill/>
              <a:ln w="15875">
                <a:solidFill>
                  <a:schemeClr val="tx1"/>
                </a:solidFill>
              </a:ln>
            </c:spPr>
          </c:marker>
          <c:xVal>
            <c:strRef>
              <c:f>'Central means charts'!$BG$105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charts'!$BH$105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79328"/>
        <c:axId val="125381632"/>
      </c:scatterChart>
      <c:valAx>
        <c:axId val="125379328"/>
        <c:scaling>
          <c:orientation val="minMax"/>
        </c:scaling>
        <c:delete val="0"/>
        <c:axPos val="b"/>
        <c:title>
          <c:tx>
            <c:strRef>
              <c:f>'Central means charts'!$AJ$3</c:f>
              <c:strCache>
                <c:ptCount val="1"/>
                <c:pt idx="0">
                  <c:v>Variable 1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5381632"/>
        <c:crosses val="autoZero"/>
        <c:crossBetween val="midCat"/>
      </c:valAx>
      <c:valAx>
        <c:axId val="125381632"/>
        <c:scaling>
          <c:orientation val="minMax"/>
        </c:scaling>
        <c:delete val="0"/>
        <c:axPos val="l"/>
        <c:title>
          <c:tx>
            <c:strRef>
              <c:f>'Central means charts'!$AK$3</c:f>
              <c:strCache>
                <c:ptCount val="1"/>
                <c:pt idx="0">
                  <c:v>Variable 2</c:v>
                </c:pt>
              </c:strCache>
            </c:strRef>
          </c:tx>
          <c:layout/>
          <c:overlay val="0"/>
          <c:txPr>
            <a:bodyPr rot="0" vert="wordArtVert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25379328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All consumers</a:t>
            </a:r>
            <a:r>
              <a:rPr lang="en-AU" baseline="0"/>
              <a:t> and the market center</a:t>
            </a:r>
            <a:endParaRPr lang="en-A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Consumers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'Central means charts'!$AE$4:$AE$103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charts'!$AF$4:$AF$103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8"/>
          <c:order val="1"/>
          <c:tx>
            <c:v>Center</c:v>
          </c:tx>
          <c:spPr>
            <a:ln w="28575">
              <a:noFill/>
            </a:ln>
          </c:spPr>
          <c:marker>
            <c:symbol val="circle"/>
            <c:size val="20"/>
            <c:spPr>
              <a:noFill/>
              <a:ln w="15875">
                <a:solidFill>
                  <a:srgbClr val="FF0000"/>
                </a:solidFill>
              </a:ln>
            </c:spPr>
          </c:marker>
          <c:xVal>
            <c:numRef>
              <c:f>'Central means charts'!$AJ$105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xVal>
          <c:yVal>
            <c:numRef>
              <c:f>'Central means charts'!$AK$105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98400"/>
        <c:axId val="125429632"/>
      </c:scatterChart>
      <c:valAx>
        <c:axId val="125398400"/>
        <c:scaling>
          <c:orientation val="minMax"/>
        </c:scaling>
        <c:delete val="0"/>
        <c:axPos val="b"/>
        <c:title>
          <c:tx>
            <c:strRef>
              <c:f>'Central means charts'!$AJ$3</c:f>
              <c:strCache>
                <c:ptCount val="1"/>
                <c:pt idx="0">
                  <c:v>Variable 1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5429632"/>
        <c:crosses val="autoZero"/>
        <c:crossBetween val="midCat"/>
      </c:valAx>
      <c:valAx>
        <c:axId val="125429632"/>
        <c:scaling>
          <c:orientation val="minMax"/>
        </c:scaling>
        <c:delete val="0"/>
        <c:axPos val="l"/>
        <c:title>
          <c:tx>
            <c:strRef>
              <c:f>'Central means charts'!$AK$3</c:f>
              <c:strCache>
                <c:ptCount val="1"/>
                <c:pt idx="0">
                  <c:v>Variable 2</c:v>
                </c:pt>
              </c:strCache>
            </c:strRef>
          </c:tx>
          <c:layout/>
          <c:overlay val="0"/>
          <c:txPr>
            <a:bodyPr rot="0" vert="wordArtVert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25398400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All consumers</a:t>
            </a:r>
            <a:r>
              <a:rPr lang="en-AU" baseline="0"/>
              <a:t> and segment centers</a:t>
            </a:r>
            <a:endParaRPr lang="en-A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</c:v>
          </c:tx>
          <c:spPr>
            <a:ln w="28575">
              <a:noFill/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'Central means charts'!$BP$4:$BP$103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charts'!$BQ$4:$BQ$103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1"/>
          <c:order val="1"/>
          <c:tx>
            <c:v>2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'Central means charts'!$BR$4:$BR$103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charts'!$BS$4:$BS$103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v>3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'Central means charts'!$BT$4:$BT$103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charts'!$BU$4:$BU$103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5"/>
          <c:order val="3"/>
          <c:tx>
            <c:v>Center 1</c:v>
          </c:tx>
          <c:spPr>
            <a:ln w="28575">
              <a:noFill/>
            </a:ln>
          </c:spPr>
          <c:marker>
            <c:symbol val="circle"/>
            <c:size val="20"/>
            <c:spPr>
              <a:noFill/>
              <a:ln w="15875">
                <a:solidFill>
                  <a:srgbClr val="FF0000"/>
                </a:solidFill>
              </a:ln>
            </c:spPr>
          </c:marker>
          <c:xVal>
            <c:strRef>
              <c:f>'Central means charts'!$BP$105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charts'!$BQ$105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6"/>
          <c:order val="4"/>
          <c:tx>
            <c:v>Center 2</c:v>
          </c:tx>
          <c:spPr>
            <a:ln w="28575">
              <a:noFill/>
            </a:ln>
          </c:spPr>
          <c:marker>
            <c:symbol val="square"/>
            <c:size val="20"/>
            <c:spPr>
              <a:noFill/>
              <a:ln w="15875">
                <a:solidFill>
                  <a:schemeClr val="tx1"/>
                </a:solidFill>
              </a:ln>
            </c:spPr>
          </c:marker>
          <c:xVal>
            <c:strRef>
              <c:f>'Central means charts'!$BR$105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charts'!$BS$105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7"/>
          <c:order val="5"/>
          <c:tx>
            <c:v>Center 3</c:v>
          </c:tx>
          <c:spPr>
            <a:ln w="28575">
              <a:noFill/>
            </a:ln>
          </c:spPr>
          <c:marker>
            <c:symbol val="circle"/>
            <c:size val="20"/>
            <c:spPr>
              <a:noFill/>
              <a:ln w="15875">
                <a:solidFill>
                  <a:schemeClr val="tx1"/>
                </a:solidFill>
              </a:ln>
            </c:spPr>
          </c:marker>
          <c:xVal>
            <c:strRef>
              <c:f>'Central means charts'!$BT$105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charts'!$BU$105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35744"/>
        <c:axId val="125665280"/>
      </c:scatterChart>
      <c:valAx>
        <c:axId val="125535744"/>
        <c:scaling>
          <c:orientation val="minMax"/>
        </c:scaling>
        <c:delete val="0"/>
        <c:axPos val="b"/>
        <c:title>
          <c:tx>
            <c:strRef>
              <c:f>'Central means charts'!$AJ$3</c:f>
              <c:strCache>
                <c:ptCount val="1"/>
                <c:pt idx="0">
                  <c:v>Variable 1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5665280"/>
        <c:crosses val="autoZero"/>
        <c:crossBetween val="midCat"/>
      </c:valAx>
      <c:valAx>
        <c:axId val="125665280"/>
        <c:scaling>
          <c:orientation val="minMax"/>
        </c:scaling>
        <c:delete val="0"/>
        <c:axPos val="l"/>
        <c:title>
          <c:tx>
            <c:strRef>
              <c:f>'Central means charts'!$AK$3</c:f>
              <c:strCache>
                <c:ptCount val="1"/>
                <c:pt idx="0">
                  <c:v>Variable 2</c:v>
                </c:pt>
              </c:strCache>
            </c:strRef>
          </c:tx>
          <c:layout/>
          <c:overlay val="0"/>
          <c:txPr>
            <a:bodyPr rot="0" vert="wordArtVert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25535744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All consumers</a:t>
            </a:r>
            <a:r>
              <a:rPr lang="en-AU" baseline="0"/>
              <a:t> and segment centers</a:t>
            </a:r>
            <a:endParaRPr lang="en-A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</c:v>
          </c:tx>
          <c:spPr>
            <a:ln w="28575">
              <a:noFill/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'Central means charts'!$AL$4:$AL$103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charts'!$AM$4:$AM$103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1"/>
          <c:order val="1"/>
          <c:tx>
            <c:v>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'Central means charts'!$AN$4:$AN$103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charts'!$AO$4:$AO$103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v>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'Central means charts'!$AP$4:$AP$103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charts'!$AQ$4:$AQ$103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3"/>
          <c:order val="3"/>
          <c:tx>
            <c:v>4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'Central means charts'!$AR$4:$AR$103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charts'!$AS$4:$AS$103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4"/>
          <c:order val="4"/>
          <c:tx>
            <c:v>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'Central means charts'!$AT$4:$AT$103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'Central means charts'!$AU$4:$AU$103</c:f>
              <c:numCache>
                <c:formatCode>General</c:formatCode>
                <c:ptCount val="1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Center 1</c:v>
          </c:tx>
          <c:spPr>
            <a:ln w="28575">
              <a:noFill/>
            </a:ln>
          </c:spPr>
          <c:marker>
            <c:symbol val="circle"/>
            <c:size val="20"/>
            <c:spPr>
              <a:noFill/>
              <a:ln w="15875">
                <a:solidFill>
                  <a:srgbClr val="FF0000"/>
                </a:solidFill>
              </a:ln>
            </c:spPr>
          </c:marker>
          <c:xVal>
            <c:strRef>
              <c:f>'Central means charts'!$AL$105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charts'!$AM$105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v>Center 2</c:v>
          </c:tx>
          <c:spPr>
            <a:ln w="28575">
              <a:noFill/>
            </a:ln>
          </c:spPr>
          <c:marker>
            <c:symbol val="square"/>
            <c:size val="20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strRef>
              <c:f>'Central means charts'!$AN$105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charts'!$AO$105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v>Center 3</c:v>
          </c:tx>
          <c:spPr>
            <a:ln w="28575">
              <a:noFill/>
            </a:ln>
          </c:spPr>
          <c:marker>
            <c:symbol val="square"/>
            <c:size val="20"/>
            <c:spPr>
              <a:noFill/>
              <a:ln w="15875">
                <a:solidFill>
                  <a:srgbClr val="FF0000"/>
                </a:solidFill>
              </a:ln>
            </c:spPr>
          </c:marker>
          <c:xVal>
            <c:strRef>
              <c:f>'Central means charts'!$AP$105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charts'!$AQ$105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v>Center 4</c:v>
          </c:tx>
          <c:spPr>
            <a:ln w="28575">
              <a:noFill/>
            </a:ln>
          </c:spPr>
          <c:marker>
            <c:symbol val="square"/>
            <c:size val="20"/>
            <c:spPr>
              <a:noFill/>
              <a:ln w="15875">
                <a:solidFill>
                  <a:schemeClr val="tx1"/>
                </a:solidFill>
              </a:ln>
            </c:spPr>
          </c:marker>
          <c:xVal>
            <c:strRef>
              <c:f>'Central means charts'!$AR$105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charts'!$AS$105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v>Center 5</c:v>
          </c:tx>
          <c:spPr>
            <a:ln w="28575">
              <a:noFill/>
            </a:ln>
          </c:spPr>
          <c:marker>
            <c:symbol val="circle"/>
            <c:size val="20"/>
            <c:spPr>
              <a:noFill/>
              <a:ln w="15875">
                <a:solidFill>
                  <a:schemeClr val="tx1"/>
                </a:solidFill>
              </a:ln>
            </c:spPr>
          </c:marker>
          <c:xVal>
            <c:strRef>
              <c:f>'Central means charts'!$AT$105</c:f>
              <c:strCache>
                <c:ptCount val="1"/>
                <c:pt idx="0">
                  <c:v>  </c:v>
                </c:pt>
              </c:strCache>
            </c:strRef>
          </c:xVal>
          <c:yVal>
            <c:numRef>
              <c:f>'Central means charts'!$AU$105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78944"/>
        <c:axId val="125801984"/>
      </c:scatterChart>
      <c:valAx>
        <c:axId val="125778944"/>
        <c:scaling>
          <c:orientation val="minMax"/>
        </c:scaling>
        <c:delete val="0"/>
        <c:axPos val="b"/>
        <c:title>
          <c:tx>
            <c:strRef>
              <c:f>'Central means charts'!$AJ$3</c:f>
              <c:strCache>
                <c:ptCount val="1"/>
                <c:pt idx="0">
                  <c:v>Variable 1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5801984"/>
        <c:crosses val="autoZero"/>
        <c:crossBetween val="midCat"/>
      </c:valAx>
      <c:valAx>
        <c:axId val="125801984"/>
        <c:scaling>
          <c:orientation val="minMax"/>
        </c:scaling>
        <c:delete val="0"/>
        <c:axPos val="l"/>
        <c:title>
          <c:tx>
            <c:strRef>
              <c:f>'Central means charts'!$AK$3</c:f>
              <c:strCache>
                <c:ptCount val="1"/>
                <c:pt idx="0">
                  <c:v>Variable 2</c:v>
                </c:pt>
              </c:strCache>
            </c:strRef>
          </c:tx>
          <c:layout/>
          <c:overlay val="0"/>
          <c:txPr>
            <a:bodyPr rot="0" vert="wordArtVert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25778944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hyperlink" Target="http://www.perceptualmaps.com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276225</xdr:colOff>
      <xdr:row>9</xdr:row>
      <xdr:rowOff>28575</xdr:rowOff>
    </xdr:from>
    <xdr:to>
      <xdr:col>10</xdr:col>
      <xdr:colOff>581025</xdr:colOff>
      <xdr:row>24</xdr:row>
      <xdr:rowOff>142875</xdr:rowOff>
    </xdr:to>
    <xdr:grpSp>
      <xdr:nvGrpSpPr>
        <xdr:cNvPr id="4" name="Group 3"/>
        <xdr:cNvGrpSpPr/>
      </xdr:nvGrpSpPr>
      <xdr:grpSpPr>
        <a:xfrm>
          <a:off x="4010025" y="1790700"/>
          <a:ext cx="4572000" cy="3495675"/>
          <a:chOff x="4238625" y="123825"/>
          <a:chExt cx="4572000" cy="3171825"/>
        </a:xfrm>
      </xdr:grpSpPr>
      <xdr:graphicFrame macro="">
        <xdr:nvGraphicFramePr>
          <xdr:cNvPr id="2" name="Chart 1"/>
          <xdr:cNvGraphicFramePr/>
        </xdr:nvGraphicFramePr>
        <xdr:xfrm>
          <a:off x="4238625" y="152400"/>
          <a:ext cx="4572000" cy="3143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$C$14">
        <xdr:nvSpPr>
          <xdr:cNvPr id="3" name="Rectangle 2"/>
          <xdr:cNvSpPr/>
        </xdr:nvSpPr>
        <xdr:spPr>
          <a:xfrm>
            <a:off x="4514849" y="123825"/>
            <a:ext cx="3819525" cy="304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fld id="{B83F4CAE-4420-4D9F-BF44-5CC99C38C751}" type="TxLink">
              <a:rPr lang="en-US" sz="1600" b="1" i="0" u="none" strike="noStrike">
                <a:solidFill>
                  <a:srgbClr val="000000"/>
                </a:solidFill>
                <a:latin typeface="Calibri"/>
              </a:rPr>
              <a:pPr algn="ctr"/>
              <a:t>Segmentation Map </a:t>
            </a:fld>
            <a:endParaRPr lang="en-US" sz="1600" b="1" i="0" u="none" strike="noStrike">
              <a:solidFill>
                <a:srgbClr val="000000"/>
              </a:solidFill>
              <a:latin typeface="Calibri"/>
            </a:endParaRPr>
          </a:p>
        </xdr:txBody>
      </xdr:sp>
    </xdr:grpSp>
    <xdr:clientData/>
  </xdr:twoCellAnchor>
  <xdr:twoCellAnchor>
    <xdr:from>
      <xdr:col>12</xdr:col>
      <xdr:colOff>219075</xdr:colOff>
      <xdr:row>17</xdr:row>
      <xdr:rowOff>152399</xdr:rowOff>
    </xdr:from>
    <xdr:to>
      <xdr:col>15</xdr:col>
      <xdr:colOff>161925</xdr:colOff>
      <xdr:row>22</xdr:row>
      <xdr:rowOff>47624</xdr:rowOff>
    </xdr:to>
    <xdr:sp macro="" textlink="">
      <xdr:nvSpPr>
        <xdr:cNvPr id="5" name="TextBox 4"/>
        <xdr:cNvSpPr txBox="1"/>
      </xdr:nvSpPr>
      <xdr:spPr>
        <a:xfrm>
          <a:off x="9439275" y="3924299"/>
          <a:ext cx="1771650" cy="885825"/>
        </a:xfrm>
        <a:prstGeom prst="downArrowCallout">
          <a:avLst/>
        </a:prstGeom>
        <a:solidFill>
          <a:srgbClr val="92D05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More maps</a:t>
          </a:r>
        </a:p>
        <a:p>
          <a:pPr algn="ctr"/>
          <a:endParaRPr lang="en-AU" sz="1800"/>
        </a:p>
      </xdr:txBody>
    </xdr:sp>
    <xdr:clientData/>
  </xdr:twoCellAnchor>
  <xdr:twoCellAnchor>
    <xdr:from>
      <xdr:col>12</xdr:col>
      <xdr:colOff>333375</xdr:colOff>
      <xdr:row>36</xdr:row>
      <xdr:rowOff>190499</xdr:rowOff>
    </xdr:from>
    <xdr:to>
      <xdr:col>15</xdr:col>
      <xdr:colOff>276225</xdr:colOff>
      <xdr:row>41</xdr:row>
      <xdr:rowOff>123824</xdr:rowOff>
    </xdr:to>
    <xdr:sp macro="" textlink="">
      <xdr:nvSpPr>
        <xdr:cNvPr id="6" name="TextBox 5"/>
        <xdr:cNvSpPr txBox="1"/>
      </xdr:nvSpPr>
      <xdr:spPr>
        <a:xfrm>
          <a:off x="9553575" y="7696199"/>
          <a:ext cx="1771650" cy="885825"/>
        </a:xfrm>
        <a:prstGeom prst="downArrowCallout">
          <a:avLst/>
        </a:prstGeom>
        <a:solidFill>
          <a:srgbClr val="92D05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More maps</a:t>
          </a:r>
        </a:p>
        <a:p>
          <a:pPr algn="ctr"/>
          <a:endParaRPr lang="en-AU" sz="1800"/>
        </a:p>
      </xdr:txBody>
    </xdr:sp>
    <xdr:clientData/>
  </xdr:twoCellAnchor>
  <xdr:twoCellAnchor>
    <xdr:from>
      <xdr:col>0</xdr:col>
      <xdr:colOff>295275</xdr:colOff>
      <xdr:row>7</xdr:row>
      <xdr:rowOff>152399</xdr:rowOff>
    </xdr:from>
    <xdr:to>
      <xdr:col>2</xdr:col>
      <xdr:colOff>571500</xdr:colOff>
      <xdr:row>12</xdr:row>
      <xdr:rowOff>47624</xdr:rowOff>
    </xdr:to>
    <xdr:sp macro="" textlink="">
      <xdr:nvSpPr>
        <xdr:cNvPr id="7" name="TextBox 6"/>
        <xdr:cNvSpPr txBox="1"/>
      </xdr:nvSpPr>
      <xdr:spPr>
        <a:xfrm>
          <a:off x="295275" y="1495424"/>
          <a:ext cx="1771650" cy="914400"/>
        </a:xfrm>
        <a:prstGeom prst="downArrowCallout">
          <a:avLst/>
        </a:prstGeom>
        <a:solidFill>
          <a:srgbClr val="92D05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Start here</a:t>
          </a:r>
        </a:p>
        <a:p>
          <a:pPr algn="ctr"/>
          <a:endParaRPr lang="en-AU" sz="1800"/>
        </a:p>
      </xdr:txBody>
    </xdr:sp>
    <xdr:clientData/>
  </xdr:twoCellAnchor>
  <xdr:twoCellAnchor>
    <xdr:from>
      <xdr:col>11</xdr:col>
      <xdr:colOff>95249</xdr:colOff>
      <xdr:row>14</xdr:row>
      <xdr:rowOff>57150</xdr:rowOff>
    </xdr:from>
    <xdr:to>
      <xdr:col>16</xdr:col>
      <xdr:colOff>390525</xdr:colOff>
      <xdr:row>17</xdr:row>
      <xdr:rowOff>1</xdr:rowOff>
    </xdr:to>
    <xdr:sp macro="" textlink="">
      <xdr:nvSpPr>
        <xdr:cNvPr id="8" name="TextBox 7"/>
        <xdr:cNvSpPr txBox="1"/>
      </xdr:nvSpPr>
      <xdr:spPr>
        <a:xfrm>
          <a:off x="8705849" y="3038475"/>
          <a:ext cx="3343276" cy="752476"/>
        </a:xfrm>
        <a:prstGeom prst="leftArrowCallout">
          <a:avLst/>
        </a:prstGeom>
        <a:solidFill>
          <a:schemeClr val="bg2">
            <a:lumMod val="75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Click on any map to copy/paste it</a:t>
          </a:r>
        </a:p>
      </xdr:txBody>
    </xdr:sp>
    <xdr:clientData/>
  </xdr:twoCellAnchor>
  <xdr:twoCellAnchor>
    <xdr:from>
      <xdr:col>3</xdr:col>
      <xdr:colOff>142875</xdr:colOff>
      <xdr:row>26</xdr:row>
      <xdr:rowOff>114300</xdr:rowOff>
    </xdr:from>
    <xdr:to>
      <xdr:col>10</xdr:col>
      <xdr:colOff>447675</xdr:colOff>
      <xdr:row>44</xdr:row>
      <xdr:rowOff>180975</xdr:rowOff>
    </xdr:to>
    <xdr:grpSp>
      <xdr:nvGrpSpPr>
        <xdr:cNvPr id="9" name="Group 8"/>
        <xdr:cNvGrpSpPr/>
      </xdr:nvGrpSpPr>
      <xdr:grpSpPr>
        <a:xfrm>
          <a:off x="3876675" y="5686425"/>
          <a:ext cx="4572000" cy="3495675"/>
          <a:chOff x="4238625" y="123825"/>
          <a:chExt cx="4572000" cy="3171825"/>
        </a:xfrm>
      </xdr:grpSpPr>
      <xdr:graphicFrame macro="">
        <xdr:nvGraphicFramePr>
          <xdr:cNvPr id="10" name="Chart 9"/>
          <xdr:cNvGraphicFramePr/>
        </xdr:nvGraphicFramePr>
        <xdr:xfrm>
          <a:off x="4238625" y="152400"/>
          <a:ext cx="4572000" cy="3143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C$14">
        <xdr:nvSpPr>
          <xdr:cNvPr id="11" name="Rectangle 10"/>
          <xdr:cNvSpPr/>
        </xdr:nvSpPr>
        <xdr:spPr>
          <a:xfrm>
            <a:off x="4514849" y="123825"/>
            <a:ext cx="3819525" cy="304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fld id="{B83F4CAE-4420-4D9F-BF44-5CC99C38C751}" type="TxLink">
              <a:rPr lang="en-US" sz="1600" b="1" i="0" u="none" strike="noStrike">
                <a:solidFill>
                  <a:srgbClr val="000000"/>
                </a:solidFill>
                <a:latin typeface="Calibri"/>
              </a:rPr>
              <a:pPr algn="ctr"/>
              <a:t>Segmentation Map </a:t>
            </a:fld>
            <a:endParaRPr lang="en-US" sz="1600" b="1" i="0" u="none" strike="noStrike">
              <a:solidFill>
                <a:srgbClr val="000000"/>
              </a:solidFill>
              <a:latin typeface="Calibri"/>
            </a:endParaRPr>
          </a:p>
        </xdr:txBody>
      </xdr:sp>
    </xdr:grpSp>
    <xdr:clientData/>
  </xdr:twoCellAnchor>
  <xdr:twoCellAnchor>
    <xdr:from>
      <xdr:col>2</xdr:col>
      <xdr:colOff>0</xdr:colOff>
      <xdr:row>1</xdr:row>
      <xdr:rowOff>19050</xdr:rowOff>
    </xdr:from>
    <xdr:to>
      <xdr:col>14</xdr:col>
      <xdr:colOff>171450</xdr:colOff>
      <xdr:row>5</xdr:row>
      <xdr:rowOff>133350</xdr:rowOff>
    </xdr:to>
    <xdr:sp macro="" textlink="">
      <xdr:nvSpPr>
        <xdr:cNvPr id="12" name="TextBox 11"/>
        <xdr:cNvSpPr txBox="1"/>
      </xdr:nvSpPr>
      <xdr:spPr>
        <a:xfrm>
          <a:off x="1495425" y="19050"/>
          <a:ext cx="9115425" cy="87630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This worksheet contains segmentation maps for the first two variables</a:t>
          </a:r>
          <a:r>
            <a:rPr lang="en-AU" sz="1800" baseline="0"/>
            <a:t> used in "input data". You can change these first two variables  to show different ones on the following maps.</a:t>
          </a:r>
          <a:endParaRPr lang="en-AU" sz="1800"/>
        </a:p>
      </xdr:txBody>
    </xdr:sp>
    <xdr:clientData/>
  </xdr:twoCellAnchor>
  <xdr:twoCellAnchor>
    <xdr:from>
      <xdr:col>3</xdr:col>
      <xdr:colOff>57150</xdr:colOff>
      <xdr:row>47</xdr:row>
      <xdr:rowOff>180975</xdr:rowOff>
    </xdr:from>
    <xdr:to>
      <xdr:col>10</xdr:col>
      <xdr:colOff>361950</xdr:colOff>
      <xdr:row>66</xdr:row>
      <xdr:rowOff>66675</xdr:rowOff>
    </xdr:to>
    <xdr:grpSp>
      <xdr:nvGrpSpPr>
        <xdr:cNvPr id="13" name="Group 12"/>
        <xdr:cNvGrpSpPr/>
      </xdr:nvGrpSpPr>
      <xdr:grpSpPr>
        <a:xfrm>
          <a:off x="3790950" y="9801225"/>
          <a:ext cx="4572000" cy="3505200"/>
          <a:chOff x="4238625" y="123825"/>
          <a:chExt cx="4572000" cy="3171825"/>
        </a:xfrm>
      </xdr:grpSpPr>
      <xdr:graphicFrame macro="">
        <xdr:nvGraphicFramePr>
          <xdr:cNvPr id="14" name="Chart 13"/>
          <xdr:cNvGraphicFramePr/>
        </xdr:nvGraphicFramePr>
        <xdr:xfrm>
          <a:off x="4238625" y="152400"/>
          <a:ext cx="4572000" cy="3143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$C$14">
        <xdr:nvSpPr>
          <xdr:cNvPr id="15" name="Rectangle 14"/>
          <xdr:cNvSpPr/>
        </xdr:nvSpPr>
        <xdr:spPr>
          <a:xfrm>
            <a:off x="4514849" y="123825"/>
            <a:ext cx="3819525" cy="304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fld id="{B83F4CAE-4420-4D9F-BF44-5CC99C38C751}" type="TxLink">
              <a:rPr lang="en-US" sz="1600" b="1" i="0" u="none" strike="noStrike">
                <a:solidFill>
                  <a:srgbClr val="000000"/>
                </a:solidFill>
                <a:latin typeface="Calibri"/>
              </a:rPr>
              <a:pPr algn="ctr"/>
              <a:t>Segmentation Map </a:t>
            </a:fld>
            <a:endParaRPr lang="en-US" sz="1600" b="1" i="0" u="none" strike="noStrike">
              <a:solidFill>
                <a:srgbClr val="000000"/>
              </a:solidFill>
              <a:latin typeface="Calibri"/>
            </a:endParaRPr>
          </a:p>
        </xdr:txBody>
      </xdr:sp>
    </xdr:grpSp>
    <xdr:clientData/>
  </xdr:twoCellAnchor>
  <xdr:twoCellAnchor>
    <xdr:from>
      <xdr:col>12</xdr:col>
      <xdr:colOff>19050</xdr:colOff>
      <xdr:row>6</xdr:row>
      <xdr:rowOff>190500</xdr:rowOff>
    </xdr:from>
    <xdr:to>
      <xdr:col>16</xdr:col>
      <xdr:colOff>447675</xdr:colOff>
      <xdr:row>11</xdr:row>
      <xdr:rowOff>161925</xdr:rowOff>
    </xdr:to>
    <xdr:sp macro="" textlink="">
      <xdr:nvSpPr>
        <xdr:cNvPr id="16" name="TextBox 15">
          <a:hlinkClick xmlns:r="http://schemas.openxmlformats.org/officeDocument/2006/relationships" r:id="rId4"/>
        </xdr:cNvPr>
        <xdr:cNvSpPr txBox="1"/>
      </xdr:nvSpPr>
      <xdr:spPr>
        <a:xfrm>
          <a:off x="9239250" y="1333500"/>
          <a:ext cx="2867025" cy="99060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100" b="1"/>
            <a:t>Click this box to  visit Perceptual</a:t>
          </a:r>
          <a:r>
            <a:rPr lang="en-AU" sz="1100" b="1" baseline="0"/>
            <a:t> Maps for a free perceptual mapping template.</a:t>
          </a:r>
        </a:p>
        <a:p>
          <a:pPr algn="ctr"/>
          <a:r>
            <a:rPr lang="en-AU" sz="1100" b="1" baseline="0"/>
            <a:t>Quick and easy to use.</a:t>
          </a:r>
        </a:p>
        <a:p>
          <a:pPr algn="ctr"/>
          <a:r>
            <a:rPr lang="en-AU" sz="1100" b="1" baseline="0"/>
            <a:t>You can then combine segment and positioning data onto one map</a:t>
          </a:r>
          <a:endParaRPr lang="en-AU" sz="1100" b="1"/>
        </a:p>
      </xdr:txBody>
    </xdr:sp>
    <xdr:clientData/>
  </xdr:twoCellAnchor>
  <xdr:twoCellAnchor>
    <xdr:from>
      <xdr:col>12</xdr:col>
      <xdr:colOff>0</xdr:colOff>
      <xdr:row>56</xdr:row>
      <xdr:rowOff>0</xdr:rowOff>
    </xdr:from>
    <xdr:to>
      <xdr:col>14</xdr:col>
      <xdr:colOff>552450</xdr:colOff>
      <xdr:row>60</xdr:row>
      <xdr:rowOff>123825</xdr:rowOff>
    </xdr:to>
    <xdr:sp macro="" textlink="">
      <xdr:nvSpPr>
        <xdr:cNvPr id="17" name="TextBox 16"/>
        <xdr:cNvSpPr txBox="1"/>
      </xdr:nvSpPr>
      <xdr:spPr>
        <a:xfrm>
          <a:off x="9220200" y="11363325"/>
          <a:ext cx="1771650" cy="885825"/>
        </a:xfrm>
        <a:prstGeom prst="downArrowCallout">
          <a:avLst/>
        </a:prstGeom>
        <a:solidFill>
          <a:srgbClr val="92D05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More maps</a:t>
          </a:r>
        </a:p>
        <a:p>
          <a:pPr algn="ctr"/>
          <a:endParaRPr lang="en-AU" sz="1800"/>
        </a:p>
      </xdr:txBody>
    </xdr:sp>
    <xdr:clientData/>
  </xdr:twoCellAnchor>
  <xdr:twoCellAnchor>
    <xdr:from>
      <xdr:col>3</xdr:col>
      <xdr:colOff>0</xdr:colOff>
      <xdr:row>69</xdr:row>
      <xdr:rowOff>0</xdr:rowOff>
    </xdr:from>
    <xdr:to>
      <xdr:col>10</xdr:col>
      <xdr:colOff>304800</xdr:colOff>
      <xdr:row>87</xdr:row>
      <xdr:rowOff>28575</xdr:rowOff>
    </xdr:to>
    <xdr:grpSp>
      <xdr:nvGrpSpPr>
        <xdr:cNvPr id="18" name="Group 17"/>
        <xdr:cNvGrpSpPr/>
      </xdr:nvGrpSpPr>
      <xdr:grpSpPr>
        <a:xfrm>
          <a:off x="3733800" y="13858875"/>
          <a:ext cx="4572000" cy="3505200"/>
          <a:chOff x="4238625" y="123825"/>
          <a:chExt cx="4572000" cy="3171825"/>
        </a:xfrm>
      </xdr:grpSpPr>
      <xdr:graphicFrame macro="">
        <xdr:nvGraphicFramePr>
          <xdr:cNvPr id="19" name="Chart 18"/>
          <xdr:cNvGraphicFramePr/>
        </xdr:nvGraphicFramePr>
        <xdr:xfrm>
          <a:off x="4238625" y="152400"/>
          <a:ext cx="4572000" cy="3143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$C$14">
        <xdr:nvSpPr>
          <xdr:cNvPr id="20" name="Rectangle 19"/>
          <xdr:cNvSpPr/>
        </xdr:nvSpPr>
        <xdr:spPr>
          <a:xfrm>
            <a:off x="4514849" y="123825"/>
            <a:ext cx="3819525" cy="304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fld id="{B83F4CAE-4420-4D9F-BF44-5CC99C38C751}" type="TxLink">
              <a:rPr lang="en-US" sz="1600" b="1" i="0" u="none" strike="noStrike">
                <a:solidFill>
                  <a:srgbClr val="000000"/>
                </a:solidFill>
                <a:latin typeface="Calibri"/>
              </a:rPr>
              <a:pPr algn="ctr"/>
              <a:t>Segmentation Map </a:t>
            </a:fld>
            <a:endParaRPr lang="en-US" sz="1600" b="1" i="0" u="none" strike="noStrike">
              <a:solidFill>
                <a:srgbClr val="000000"/>
              </a:solidFill>
              <a:latin typeface="Calibri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466725</xdr:colOff>
      <xdr:row>15</xdr:row>
      <xdr:rowOff>161925</xdr:rowOff>
    </xdr:from>
    <xdr:to>
      <xdr:col>14</xdr:col>
      <xdr:colOff>152401</xdr:colOff>
      <xdr:row>19</xdr:row>
      <xdr:rowOff>152401</xdr:rowOff>
    </xdr:to>
    <xdr:sp macro="" textlink="">
      <xdr:nvSpPr>
        <xdr:cNvPr id="10" name="TextBox 9"/>
        <xdr:cNvSpPr txBox="1"/>
      </xdr:nvSpPr>
      <xdr:spPr>
        <a:xfrm>
          <a:off x="5343525" y="3019425"/>
          <a:ext cx="3343276" cy="752476"/>
        </a:xfrm>
        <a:prstGeom prst="leftArrowCallout">
          <a:avLst/>
        </a:prstGeom>
        <a:solidFill>
          <a:schemeClr val="bg2">
            <a:lumMod val="75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Click on the map to copy/paste it</a:t>
          </a:r>
        </a:p>
      </xdr:txBody>
    </xdr:sp>
    <xdr:clientData/>
  </xdr:twoCellAnchor>
  <xdr:twoCellAnchor>
    <xdr:from>
      <xdr:col>0</xdr:col>
      <xdr:colOff>361950</xdr:colOff>
      <xdr:row>0</xdr:row>
      <xdr:rowOff>47624</xdr:rowOff>
    </xdr:from>
    <xdr:to>
      <xdr:col>15</xdr:col>
      <xdr:colOff>200025</xdr:colOff>
      <xdr:row>7</xdr:row>
      <xdr:rowOff>114300</xdr:rowOff>
    </xdr:to>
    <xdr:sp macro="" textlink="">
      <xdr:nvSpPr>
        <xdr:cNvPr id="9" name="TextBox 8"/>
        <xdr:cNvSpPr txBox="1"/>
      </xdr:nvSpPr>
      <xdr:spPr>
        <a:xfrm>
          <a:off x="361950" y="47624"/>
          <a:ext cx="8982075" cy="1400176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This worksheet contains the central</a:t>
          </a:r>
          <a:r>
            <a:rPr lang="en-AU" sz="1800" baseline="0"/>
            <a:t> means graphs. They show all consumers by segment and the centroid for each segment.</a:t>
          </a:r>
        </a:p>
        <a:p>
          <a:pPr algn="ctr"/>
          <a:r>
            <a:rPr lang="en-AU" sz="1800" baseline="0"/>
            <a:t>The graphs use </a:t>
          </a:r>
          <a:r>
            <a:rPr lang="en-AU" sz="1800"/>
            <a:t>the first two variables</a:t>
          </a:r>
          <a:r>
            <a:rPr lang="en-AU" sz="1800" baseline="0"/>
            <a:t> used in "input data". </a:t>
          </a:r>
        </a:p>
        <a:p>
          <a:pPr algn="ctr"/>
          <a:r>
            <a:rPr lang="en-AU" sz="1800" baseline="0"/>
            <a:t>You can change these first two variables  to show different variables, if required.</a:t>
          </a:r>
          <a:endParaRPr lang="en-AU" sz="1800"/>
        </a:p>
      </xdr:txBody>
    </xdr:sp>
    <xdr:clientData/>
  </xdr:twoCellAnchor>
  <xdr:twoCellAnchor>
    <xdr:from>
      <xdr:col>1</xdr:col>
      <xdr:colOff>19050</xdr:colOff>
      <xdr:row>35</xdr:row>
      <xdr:rowOff>28575</xdr:rowOff>
    </xdr:from>
    <xdr:to>
      <xdr:col>8</xdr:col>
      <xdr:colOff>323850</xdr:colOff>
      <xdr:row>55</xdr:row>
      <xdr:rowOff>104774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84</xdr:row>
      <xdr:rowOff>28575</xdr:rowOff>
    </xdr:from>
    <xdr:to>
      <xdr:col>8</xdr:col>
      <xdr:colOff>304800</xdr:colOff>
      <xdr:row>104</xdr:row>
      <xdr:rowOff>104774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10</xdr:row>
      <xdr:rowOff>114300</xdr:rowOff>
    </xdr:from>
    <xdr:to>
      <xdr:col>8</xdr:col>
      <xdr:colOff>371475</xdr:colOff>
      <xdr:row>30</xdr:row>
      <xdr:rowOff>190499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22</xdr:row>
      <xdr:rowOff>0</xdr:rowOff>
    </xdr:from>
    <xdr:to>
      <xdr:col>13</xdr:col>
      <xdr:colOff>552450</xdr:colOff>
      <xdr:row>26</xdr:row>
      <xdr:rowOff>123825</xdr:rowOff>
    </xdr:to>
    <xdr:sp macro="" textlink="">
      <xdr:nvSpPr>
        <xdr:cNvPr id="14" name="TextBox 13"/>
        <xdr:cNvSpPr txBox="1"/>
      </xdr:nvSpPr>
      <xdr:spPr>
        <a:xfrm>
          <a:off x="6705600" y="4238625"/>
          <a:ext cx="1771650" cy="885825"/>
        </a:xfrm>
        <a:prstGeom prst="downArrowCallout">
          <a:avLst/>
        </a:prstGeom>
        <a:solidFill>
          <a:srgbClr val="92D05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More graphs</a:t>
          </a:r>
        </a:p>
        <a:p>
          <a:pPr algn="ctr"/>
          <a:endParaRPr lang="en-AU" sz="1800"/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13</xdr:col>
      <xdr:colOff>552450</xdr:colOff>
      <xdr:row>43</xdr:row>
      <xdr:rowOff>123825</xdr:rowOff>
    </xdr:to>
    <xdr:sp macro="" textlink="">
      <xdr:nvSpPr>
        <xdr:cNvPr id="16" name="TextBox 15"/>
        <xdr:cNvSpPr txBox="1"/>
      </xdr:nvSpPr>
      <xdr:spPr>
        <a:xfrm>
          <a:off x="6705600" y="7524750"/>
          <a:ext cx="1771650" cy="885825"/>
        </a:xfrm>
        <a:prstGeom prst="downArrowCallout">
          <a:avLst/>
        </a:prstGeom>
        <a:solidFill>
          <a:srgbClr val="92D05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More graphs</a:t>
          </a:r>
        </a:p>
        <a:p>
          <a:pPr algn="ctr"/>
          <a:endParaRPr lang="en-AU" sz="1800"/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13</xdr:col>
      <xdr:colOff>552450</xdr:colOff>
      <xdr:row>66</xdr:row>
      <xdr:rowOff>123825</xdr:rowOff>
    </xdr:to>
    <xdr:sp macro="" textlink="">
      <xdr:nvSpPr>
        <xdr:cNvPr id="17" name="TextBox 16"/>
        <xdr:cNvSpPr txBox="1"/>
      </xdr:nvSpPr>
      <xdr:spPr>
        <a:xfrm>
          <a:off x="6705600" y="11906250"/>
          <a:ext cx="1771650" cy="885825"/>
        </a:xfrm>
        <a:prstGeom prst="downArrowCallout">
          <a:avLst/>
        </a:prstGeom>
        <a:solidFill>
          <a:srgbClr val="92D05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More graphs</a:t>
          </a:r>
        </a:p>
        <a:p>
          <a:pPr algn="ctr"/>
          <a:endParaRPr lang="en-AU" sz="1800"/>
        </a:p>
      </xdr:txBody>
    </xdr:sp>
    <xdr:clientData/>
  </xdr:twoCellAnchor>
  <xdr:twoCellAnchor>
    <xdr:from>
      <xdr:col>11</xdr:col>
      <xdr:colOff>28575</xdr:colOff>
      <xdr:row>87</xdr:row>
      <xdr:rowOff>104775</xdr:rowOff>
    </xdr:from>
    <xdr:to>
      <xdr:col>13</xdr:col>
      <xdr:colOff>581025</xdr:colOff>
      <xdr:row>92</xdr:row>
      <xdr:rowOff>85725</xdr:rowOff>
    </xdr:to>
    <xdr:sp macro="" textlink="">
      <xdr:nvSpPr>
        <xdr:cNvPr id="18" name="TextBox 17"/>
        <xdr:cNvSpPr txBox="1"/>
      </xdr:nvSpPr>
      <xdr:spPr>
        <a:xfrm>
          <a:off x="6734175" y="16868775"/>
          <a:ext cx="1771650" cy="933450"/>
        </a:xfrm>
        <a:prstGeom prst="downArrowCallout">
          <a:avLst/>
        </a:prstGeom>
        <a:solidFill>
          <a:srgbClr val="92D05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800"/>
            <a:t>More graphs</a:t>
          </a:r>
        </a:p>
        <a:p>
          <a:pPr algn="ctr"/>
          <a:endParaRPr lang="en-AU" sz="1800"/>
        </a:p>
      </xdr:txBody>
    </xdr:sp>
    <xdr:clientData/>
  </xdr:twoCellAnchor>
  <xdr:twoCellAnchor>
    <xdr:from>
      <xdr:col>1</xdr:col>
      <xdr:colOff>76200</xdr:colOff>
      <xdr:row>59</xdr:row>
      <xdr:rowOff>47625</xdr:rowOff>
    </xdr:from>
    <xdr:to>
      <xdr:col>8</xdr:col>
      <xdr:colOff>381000</xdr:colOff>
      <xdr:row>79</xdr:row>
      <xdr:rowOff>123824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8</xdr:col>
      <xdr:colOff>304800</xdr:colOff>
      <xdr:row>128</xdr:row>
      <xdr:rowOff>76199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2</xdr:row>
      <xdr:rowOff>47625</xdr:rowOff>
    </xdr:from>
    <xdr:to>
      <xdr:col>8</xdr:col>
      <xdr:colOff>285750</xdr:colOff>
      <xdr:row>16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17</xdr:row>
      <xdr:rowOff>180975</xdr:rowOff>
    </xdr:from>
    <xdr:to>
      <xdr:col>8</xdr:col>
      <xdr:colOff>314325</xdr:colOff>
      <xdr:row>34</xdr:row>
      <xdr:rowOff>123825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180976</xdr:colOff>
      <xdr:row>15</xdr:row>
      <xdr:rowOff>76200</xdr:rowOff>
    </xdr:from>
    <xdr:to>
      <xdr:col>16</xdr:col>
      <xdr:colOff>466726</xdr:colOff>
      <xdr:row>26</xdr:row>
      <xdr:rowOff>66430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6" y="3162300"/>
          <a:ext cx="9429750" cy="210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9525</xdr:rowOff>
    </xdr:from>
    <xdr:to>
      <xdr:col>5</xdr:col>
      <xdr:colOff>38100</xdr:colOff>
      <xdr:row>24</xdr:row>
      <xdr:rowOff>57150</xdr:rowOff>
    </xdr:to>
    <xdr:cxnSp macro="">
      <xdr:nvCxnSpPr>
        <xdr:cNvPr id="6" name="Straight Arrow Connector 5"/>
        <xdr:cNvCxnSpPr/>
      </xdr:nvCxnSpPr>
      <xdr:spPr>
        <a:xfrm>
          <a:off x="1943100" y="2333625"/>
          <a:ext cx="1143000" cy="2524125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104775</xdr:colOff>
      <xdr:row>12</xdr:row>
      <xdr:rowOff>0</xdr:rowOff>
    </xdr:from>
    <xdr:to>
      <xdr:col>8</xdr:col>
      <xdr:colOff>428625</xdr:colOff>
      <xdr:row>24</xdr:row>
      <xdr:rowOff>28575</xdr:rowOff>
    </xdr:to>
    <xdr:cxnSp macro="">
      <xdr:nvCxnSpPr>
        <xdr:cNvPr id="10" name="Straight Arrow Connector 9"/>
        <xdr:cNvCxnSpPr/>
      </xdr:nvCxnSpPr>
      <xdr:spPr>
        <a:xfrm>
          <a:off x="2543175" y="2514600"/>
          <a:ext cx="2762250" cy="2314575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504825</xdr:colOff>
      <xdr:row>13</xdr:row>
      <xdr:rowOff>38100</xdr:rowOff>
    </xdr:from>
    <xdr:to>
      <xdr:col>7</xdr:col>
      <xdr:colOff>466726</xdr:colOff>
      <xdr:row>16</xdr:row>
      <xdr:rowOff>142875</xdr:rowOff>
    </xdr:to>
    <xdr:cxnSp macro="">
      <xdr:nvCxnSpPr>
        <xdr:cNvPr id="15" name="Straight Arrow Connector 14"/>
        <xdr:cNvCxnSpPr/>
      </xdr:nvCxnSpPr>
      <xdr:spPr>
        <a:xfrm flipH="1">
          <a:off x="1724025" y="2743200"/>
          <a:ext cx="3009901" cy="676275"/>
        </a:xfrm>
        <a:prstGeom prst="straightConnector1">
          <a:avLst/>
        </a:prstGeom>
        <a:ln w="28575">
          <a:solidFill>
            <a:srgbClr val="FF0000"/>
          </a:solidFill>
          <a:prstDash val="sysDash"/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371476</xdr:colOff>
      <xdr:row>18</xdr:row>
      <xdr:rowOff>9525</xdr:rowOff>
    </xdr:from>
    <xdr:to>
      <xdr:col>3</xdr:col>
      <xdr:colOff>180975</xdr:colOff>
      <xdr:row>20</xdr:row>
      <xdr:rowOff>28575</xdr:rowOff>
    </xdr:to>
    <xdr:cxnSp macro="">
      <xdr:nvCxnSpPr>
        <xdr:cNvPr id="17" name="Straight Arrow Connector 16"/>
        <xdr:cNvCxnSpPr/>
      </xdr:nvCxnSpPr>
      <xdr:spPr>
        <a:xfrm>
          <a:off x="1590676" y="3686175"/>
          <a:ext cx="419099" cy="400050"/>
        </a:xfrm>
        <a:prstGeom prst="straightConnector1">
          <a:avLst/>
        </a:prstGeom>
        <a:ln w="28575">
          <a:solidFill>
            <a:srgbClr val="FF0000"/>
          </a:solidFill>
          <a:prstDash val="sysDash"/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16</xdr:row>
      <xdr:rowOff>66675</xdr:rowOff>
    </xdr:from>
    <xdr:to>
      <xdr:col>2</xdr:col>
      <xdr:colOff>523875</xdr:colOff>
      <xdr:row>18</xdr:row>
      <xdr:rowOff>66675</xdr:rowOff>
    </xdr:to>
    <xdr:sp macro="" textlink="">
      <xdr:nvSpPr>
        <xdr:cNvPr id="24" name="Oval 23"/>
        <xdr:cNvSpPr/>
      </xdr:nvSpPr>
      <xdr:spPr>
        <a:xfrm>
          <a:off x="600075" y="3343275"/>
          <a:ext cx="1143000" cy="3810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3</xdr:col>
      <xdr:colOff>228600</xdr:colOff>
      <xdr:row>18</xdr:row>
      <xdr:rowOff>104775</xdr:rowOff>
    </xdr:from>
    <xdr:to>
      <xdr:col>3</xdr:col>
      <xdr:colOff>228600</xdr:colOff>
      <xdr:row>21</xdr:row>
      <xdr:rowOff>28575</xdr:rowOff>
    </xdr:to>
    <xdr:cxnSp macro="">
      <xdr:nvCxnSpPr>
        <xdr:cNvPr id="29" name="Straight Connector 28"/>
        <xdr:cNvCxnSpPr/>
      </xdr:nvCxnSpPr>
      <xdr:spPr>
        <a:xfrm>
          <a:off x="2057400" y="3781425"/>
          <a:ext cx="0" cy="49530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lusteranalysis4marketing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clusteranalysis4marketing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M116"/>
  <sheetViews>
    <sheetView tabSelected="1" workbookViewId="0"/>
  </sheetViews>
  <sheetFormatPr defaultRowHeight="15" x14ac:dyDescent="0.25"/>
  <cols>
    <col min="1" max="1" width="3.7109375" customWidth="1"/>
    <col min="2" max="2" width="13.42578125" customWidth="1"/>
    <col min="3" max="10" width="20.28515625" customWidth="1"/>
  </cols>
  <sheetData>
    <row r="1" spans="2:13" ht="15" customHeight="1" thickBot="1" x14ac:dyDescent="0.3"/>
    <row r="2" spans="2:13" ht="29.25" thickBot="1" x14ac:dyDescent="0.5">
      <c r="B2" s="188" t="s">
        <v>96</v>
      </c>
      <c r="C2" s="189"/>
      <c r="D2" s="189"/>
      <c r="E2" s="189"/>
      <c r="F2" s="189"/>
      <c r="G2" s="189"/>
      <c r="H2" s="189"/>
      <c r="I2" s="189"/>
      <c r="J2" s="190"/>
    </row>
    <row r="3" spans="2:13" x14ac:dyDescent="0.25">
      <c r="B3" s="191" t="s">
        <v>97</v>
      </c>
      <c r="C3" s="192"/>
      <c r="D3" s="192"/>
      <c r="E3" s="192"/>
      <c r="F3" s="192"/>
      <c r="G3" s="192"/>
      <c r="H3" s="192"/>
      <c r="I3" s="192"/>
      <c r="J3" s="193"/>
    </row>
    <row r="4" spans="2:13" x14ac:dyDescent="0.25">
      <c r="B4" s="194" t="s">
        <v>100</v>
      </c>
      <c r="C4" s="195"/>
      <c r="D4" s="195"/>
      <c r="E4" s="195"/>
      <c r="F4" s="195"/>
      <c r="G4" s="195"/>
      <c r="H4" s="195"/>
      <c r="I4" s="195"/>
      <c r="J4" s="196"/>
    </row>
    <row r="5" spans="2:13" ht="15.75" thickBot="1" x14ac:dyDescent="0.3">
      <c r="B5" s="197" t="s">
        <v>136</v>
      </c>
      <c r="C5" s="198"/>
      <c r="D5" s="198"/>
      <c r="E5" s="198"/>
      <c r="F5" s="198"/>
      <c r="G5" s="198"/>
      <c r="H5" s="198"/>
      <c r="I5" s="198"/>
      <c r="J5" s="199"/>
    </row>
    <row r="6" spans="2:13" s="117" customFormat="1" ht="19.5" thickBot="1" x14ac:dyDescent="0.35">
      <c r="B6" s="209" t="s">
        <v>137</v>
      </c>
      <c r="C6" s="210"/>
      <c r="D6" s="210"/>
      <c r="E6" s="210"/>
      <c r="F6" s="210"/>
      <c r="G6" s="210"/>
      <c r="H6" s="118" t="s">
        <v>138</v>
      </c>
      <c r="I6" s="119"/>
      <c r="J6" s="120"/>
    </row>
    <row r="7" spans="2:13" ht="18.75" x14ac:dyDescent="0.3">
      <c r="B7" s="203" t="s">
        <v>103</v>
      </c>
      <c r="C7" s="204"/>
      <c r="D7" s="204"/>
      <c r="E7" s="204"/>
      <c r="F7" s="204"/>
      <c r="G7" s="204"/>
      <c r="H7" s="204"/>
      <c r="I7" s="204"/>
      <c r="J7" s="205"/>
    </row>
    <row r="8" spans="2:13" x14ac:dyDescent="0.25">
      <c r="B8" s="200" t="s">
        <v>98</v>
      </c>
      <c r="C8" s="201"/>
      <c r="D8" s="201"/>
      <c r="E8" s="201"/>
      <c r="F8" s="201"/>
      <c r="G8" s="201"/>
      <c r="H8" s="201"/>
      <c r="I8" s="201"/>
      <c r="J8" s="202"/>
    </row>
    <row r="9" spans="2:13" x14ac:dyDescent="0.25">
      <c r="B9" s="200" t="s">
        <v>99</v>
      </c>
      <c r="C9" s="201"/>
      <c r="D9" s="201"/>
      <c r="E9" s="201"/>
      <c r="F9" s="201"/>
      <c r="G9" s="201"/>
      <c r="H9" s="201"/>
      <c r="I9" s="201"/>
      <c r="J9" s="202"/>
    </row>
    <row r="10" spans="2:13" ht="15.75" thickBot="1" x14ac:dyDescent="0.3">
      <c r="B10" s="206" t="s">
        <v>105</v>
      </c>
      <c r="C10" s="207"/>
      <c r="D10" s="207"/>
      <c r="E10" s="207"/>
      <c r="F10" s="207"/>
      <c r="G10" s="207"/>
      <c r="H10" s="207"/>
      <c r="I10" s="207"/>
      <c r="J10" s="208"/>
    </row>
    <row r="11" spans="2:13" ht="15.75" x14ac:dyDescent="0.25">
      <c r="B11" s="83"/>
      <c r="C11" s="186" t="s">
        <v>101</v>
      </c>
      <c r="D11" s="186"/>
      <c r="E11" s="186"/>
      <c r="F11" s="186"/>
      <c r="G11" s="186"/>
      <c r="H11" s="186"/>
      <c r="I11" s="186"/>
      <c r="J11" s="187"/>
      <c r="K11" s="1"/>
      <c r="L11" s="1"/>
    </row>
    <row r="12" spans="2:13" ht="15.75" x14ac:dyDescent="0.25">
      <c r="B12" s="211" t="s">
        <v>102</v>
      </c>
      <c r="C12" s="212"/>
      <c r="D12" s="212"/>
      <c r="E12" s="212"/>
      <c r="F12" s="212"/>
      <c r="G12" s="212"/>
      <c r="H12" s="212"/>
      <c r="I12" s="212"/>
      <c r="J12" s="213"/>
      <c r="K12" s="1"/>
      <c r="L12" s="1"/>
    </row>
    <row r="13" spans="2:13" ht="19.5" thickBot="1" x14ac:dyDescent="0.35">
      <c r="B13" s="183" t="s">
        <v>139</v>
      </c>
      <c r="C13" s="184"/>
      <c r="D13" s="184"/>
      <c r="E13" s="184"/>
      <c r="F13" s="184"/>
      <c r="G13" s="184"/>
      <c r="H13" s="184"/>
      <c r="I13" s="184"/>
      <c r="J13" s="185"/>
      <c r="K13" s="13"/>
      <c r="L13" s="2"/>
    </row>
    <row r="14" spans="2:13" ht="19.5" thickBot="1" x14ac:dyDescent="0.35">
      <c r="B14" s="180" t="s">
        <v>152</v>
      </c>
      <c r="C14" s="181"/>
      <c r="D14" s="181"/>
      <c r="E14" s="181"/>
      <c r="F14" s="181"/>
      <c r="G14" s="181"/>
      <c r="H14" s="181"/>
      <c r="I14" s="181"/>
      <c r="J14" s="182"/>
      <c r="K14" s="13"/>
      <c r="L14" s="2"/>
    </row>
    <row r="15" spans="2:13" ht="45.75" thickBot="1" x14ac:dyDescent="0.3">
      <c r="B15" s="112" t="s">
        <v>104</v>
      </c>
      <c r="C15" s="113" t="s">
        <v>162</v>
      </c>
      <c r="D15" s="114" t="s">
        <v>163</v>
      </c>
      <c r="E15" s="115" t="s">
        <v>164</v>
      </c>
      <c r="F15" s="114" t="s">
        <v>165</v>
      </c>
      <c r="G15" s="115" t="s">
        <v>166</v>
      </c>
      <c r="H15" s="114" t="s">
        <v>167</v>
      </c>
      <c r="I15" s="114" t="s">
        <v>168</v>
      </c>
      <c r="J15" s="116" t="s">
        <v>169</v>
      </c>
      <c r="K15" s="3"/>
      <c r="L15" s="3"/>
    </row>
    <row r="16" spans="2:13" x14ac:dyDescent="0.25">
      <c r="B16" s="100">
        <v>1</v>
      </c>
      <c r="C16" s="121"/>
      <c r="D16" s="122"/>
      <c r="E16" s="5"/>
      <c r="F16" s="4"/>
      <c r="G16" s="5"/>
      <c r="H16" s="4"/>
      <c r="I16" s="4"/>
      <c r="J16" s="6"/>
      <c r="K16" s="5"/>
      <c r="L16" s="15"/>
      <c r="M16" s="16"/>
    </row>
    <row r="17" spans="2:13" x14ac:dyDescent="0.25">
      <c r="B17" s="100">
        <v>2</v>
      </c>
      <c r="C17" s="121"/>
      <c r="D17" s="122"/>
      <c r="E17" s="5"/>
      <c r="F17" s="4"/>
      <c r="G17" s="5"/>
      <c r="H17" s="4"/>
      <c r="I17" s="4"/>
      <c r="J17" s="6"/>
      <c r="K17" s="5"/>
      <c r="L17" s="15"/>
      <c r="M17" s="16"/>
    </row>
    <row r="18" spans="2:13" x14ac:dyDescent="0.25">
      <c r="B18" s="100">
        <v>3</v>
      </c>
      <c r="C18" s="121"/>
      <c r="D18" s="122"/>
      <c r="E18" s="5"/>
      <c r="F18" s="4"/>
      <c r="G18" s="5"/>
      <c r="H18" s="4"/>
      <c r="I18" s="4"/>
      <c r="J18" s="6"/>
      <c r="K18" s="5"/>
      <c r="L18" s="15"/>
      <c r="M18" s="16"/>
    </row>
    <row r="19" spans="2:13" x14ac:dyDescent="0.25">
      <c r="B19" s="100">
        <v>4</v>
      </c>
      <c r="C19" s="121"/>
      <c r="D19" s="122"/>
      <c r="E19" s="5"/>
      <c r="F19" s="4"/>
      <c r="G19" s="5"/>
      <c r="H19" s="4"/>
      <c r="I19" s="4"/>
      <c r="J19" s="6"/>
      <c r="K19" s="5"/>
      <c r="L19" s="15"/>
      <c r="M19" s="16"/>
    </row>
    <row r="20" spans="2:13" x14ac:dyDescent="0.25">
      <c r="B20" s="100">
        <v>5</v>
      </c>
      <c r="C20" s="121"/>
      <c r="D20" s="122"/>
      <c r="E20" s="5"/>
      <c r="F20" s="4"/>
      <c r="G20" s="5"/>
      <c r="H20" s="4"/>
      <c r="I20" s="4"/>
      <c r="J20" s="6"/>
      <c r="K20" s="5"/>
      <c r="L20" s="15"/>
      <c r="M20" s="16"/>
    </row>
    <row r="21" spans="2:13" x14ac:dyDescent="0.25">
      <c r="B21" s="100">
        <v>6</v>
      </c>
      <c r="C21" s="121"/>
      <c r="D21" s="122"/>
      <c r="E21" s="5"/>
      <c r="F21" s="4"/>
      <c r="G21" s="5"/>
      <c r="H21" s="4"/>
      <c r="I21" s="4"/>
      <c r="J21" s="6"/>
      <c r="K21" s="5"/>
      <c r="L21" s="15"/>
      <c r="M21" s="16"/>
    </row>
    <row r="22" spans="2:13" x14ac:dyDescent="0.25">
      <c r="B22" s="100">
        <v>7</v>
      </c>
      <c r="C22" s="121"/>
      <c r="D22" s="122"/>
      <c r="E22" s="5"/>
      <c r="F22" s="4"/>
      <c r="G22" s="5"/>
      <c r="H22" s="4"/>
      <c r="I22" s="4"/>
      <c r="J22" s="6"/>
      <c r="K22" s="5"/>
      <c r="L22" s="15"/>
      <c r="M22" s="16"/>
    </row>
    <row r="23" spans="2:13" x14ac:dyDescent="0.25">
      <c r="B23" s="100">
        <v>8</v>
      </c>
      <c r="C23" s="121"/>
      <c r="D23" s="122"/>
      <c r="E23" s="5"/>
      <c r="F23" s="4"/>
      <c r="G23" s="5"/>
      <c r="H23" s="4"/>
      <c r="I23" s="4"/>
      <c r="J23" s="6"/>
      <c r="K23" s="5"/>
      <c r="L23" s="15"/>
      <c r="M23" s="16"/>
    </row>
    <row r="24" spans="2:13" x14ac:dyDescent="0.25">
      <c r="B24" s="100">
        <v>9</v>
      </c>
      <c r="C24" s="121"/>
      <c r="D24" s="122"/>
      <c r="E24" s="5"/>
      <c r="F24" s="4"/>
      <c r="G24" s="5"/>
      <c r="H24" s="4"/>
      <c r="I24" s="4"/>
      <c r="J24" s="6"/>
      <c r="K24" s="5"/>
      <c r="L24" s="15"/>
      <c r="M24" s="16"/>
    </row>
    <row r="25" spans="2:13" ht="15.75" thickBot="1" x14ac:dyDescent="0.3">
      <c r="B25" s="100">
        <v>10</v>
      </c>
      <c r="C25" s="121"/>
      <c r="D25" s="122"/>
      <c r="E25" s="5"/>
      <c r="F25" s="4"/>
      <c r="G25" s="5"/>
      <c r="H25" s="4"/>
      <c r="I25" s="4"/>
      <c r="J25" s="6"/>
      <c r="K25" s="5"/>
      <c r="L25" s="15"/>
      <c r="M25" s="16"/>
    </row>
    <row r="26" spans="2:13" x14ac:dyDescent="0.25">
      <c r="B26" s="102">
        <v>11</v>
      </c>
      <c r="C26" s="123"/>
      <c r="D26" s="124"/>
      <c r="E26" s="11"/>
      <c r="F26" s="17"/>
      <c r="G26" s="11"/>
      <c r="H26" s="17"/>
      <c r="I26" s="17"/>
      <c r="J26" s="12"/>
      <c r="K26" s="5"/>
      <c r="L26" s="15"/>
      <c r="M26" s="16"/>
    </row>
    <row r="27" spans="2:13" x14ac:dyDescent="0.25">
      <c r="B27" s="100">
        <v>12</v>
      </c>
      <c r="C27" s="121"/>
      <c r="D27" s="122"/>
      <c r="E27" s="5"/>
      <c r="F27" s="4"/>
      <c r="G27" s="5"/>
      <c r="H27" s="4"/>
      <c r="I27" s="4"/>
      <c r="J27" s="6"/>
      <c r="K27" s="5"/>
      <c r="L27" s="15"/>
      <c r="M27" s="16"/>
    </row>
    <row r="28" spans="2:13" x14ac:dyDescent="0.25">
      <c r="B28" s="100">
        <v>13</v>
      </c>
      <c r="C28" s="121"/>
      <c r="D28" s="122"/>
      <c r="E28" s="5"/>
      <c r="F28" s="4"/>
      <c r="G28" s="5"/>
      <c r="H28" s="4"/>
      <c r="I28" s="4"/>
      <c r="J28" s="6"/>
      <c r="K28" s="5"/>
      <c r="L28" s="15"/>
      <c r="M28" s="16"/>
    </row>
    <row r="29" spans="2:13" x14ac:dyDescent="0.25">
      <c r="B29" s="100">
        <v>14</v>
      </c>
      <c r="C29" s="121"/>
      <c r="D29" s="122"/>
      <c r="E29" s="5"/>
      <c r="F29" s="4"/>
      <c r="G29" s="5"/>
      <c r="H29" s="4"/>
      <c r="I29" s="4"/>
      <c r="J29" s="6"/>
      <c r="K29" s="5"/>
      <c r="L29" s="15"/>
      <c r="M29" s="16"/>
    </row>
    <row r="30" spans="2:13" x14ac:dyDescent="0.25">
      <c r="B30" s="100">
        <v>15</v>
      </c>
      <c r="C30" s="121"/>
      <c r="D30" s="122"/>
      <c r="E30" s="5"/>
      <c r="F30" s="4"/>
      <c r="G30" s="5"/>
      <c r="H30" s="4"/>
      <c r="I30" s="4"/>
      <c r="J30" s="6"/>
      <c r="K30" s="5"/>
      <c r="L30" s="15"/>
      <c r="M30" s="16"/>
    </row>
    <row r="31" spans="2:13" x14ac:dyDescent="0.25">
      <c r="B31" s="100">
        <v>16</v>
      </c>
      <c r="C31" s="121"/>
      <c r="D31" s="122"/>
      <c r="E31" s="5"/>
      <c r="F31" s="4"/>
      <c r="G31" s="5"/>
      <c r="H31" s="4"/>
      <c r="I31" s="4"/>
      <c r="J31" s="6"/>
      <c r="K31" s="5"/>
      <c r="L31" s="15"/>
      <c r="M31" s="16"/>
    </row>
    <row r="32" spans="2:13" x14ac:dyDescent="0.25">
      <c r="B32" s="100">
        <v>17</v>
      </c>
      <c r="C32" s="121"/>
      <c r="D32" s="122"/>
      <c r="E32" s="5"/>
      <c r="F32" s="4"/>
      <c r="G32" s="5"/>
      <c r="H32" s="4"/>
      <c r="I32" s="4"/>
      <c r="J32" s="6"/>
      <c r="K32" s="5"/>
      <c r="L32" s="15"/>
      <c r="M32" s="16"/>
    </row>
    <row r="33" spans="2:13" x14ac:dyDescent="0.25">
      <c r="B33" s="100">
        <v>18</v>
      </c>
      <c r="C33" s="121"/>
      <c r="D33" s="122"/>
      <c r="E33" s="5"/>
      <c r="F33" s="4"/>
      <c r="G33" s="5"/>
      <c r="H33" s="4"/>
      <c r="I33" s="4"/>
      <c r="J33" s="6"/>
      <c r="K33" s="5"/>
      <c r="L33" s="15"/>
      <c r="M33" s="16"/>
    </row>
    <row r="34" spans="2:13" x14ac:dyDescent="0.25">
      <c r="B34" s="100">
        <v>19</v>
      </c>
      <c r="C34" s="121"/>
      <c r="D34" s="122"/>
      <c r="E34" s="5"/>
      <c r="F34" s="4"/>
      <c r="G34" s="5"/>
      <c r="H34" s="4"/>
      <c r="I34" s="4"/>
      <c r="J34" s="6"/>
      <c r="K34" s="5"/>
      <c r="L34" s="15"/>
      <c r="M34" s="16"/>
    </row>
    <row r="35" spans="2:13" ht="15.75" thickBot="1" x14ac:dyDescent="0.3">
      <c r="B35" s="101">
        <v>20</v>
      </c>
      <c r="C35" s="125"/>
      <c r="D35" s="126"/>
      <c r="E35" s="8"/>
      <c r="F35" s="7"/>
      <c r="G35" s="8"/>
      <c r="H35" s="7"/>
      <c r="I35" s="7"/>
      <c r="J35" s="9"/>
      <c r="K35" s="5"/>
      <c r="L35" s="15"/>
      <c r="M35" s="16"/>
    </row>
    <row r="36" spans="2:13" x14ac:dyDescent="0.25">
      <c r="B36" s="100">
        <v>21</v>
      </c>
      <c r="C36" s="5"/>
      <c r="D36" s="4"/>
      <c r="E36" s="5"/>
      <c r="F36" s="4"/>
      <c r="G36" s="5"/>
      <c r="H36" s="4"/>
      <c r="I36" s="4"/>
      <c r="J36" s="6"/>
      <c r="K36" s="5"/>
      <c r="L36" s="15"/>
      <c r="M36" s="16"/>
    </row>
    <row r="37" spans="2:13" x14ac:dyDescent="0.25">
      <c r="B37" s="100">
        <v>22</v>
      </c>
      <c r="C37" s="5"/>
      <c r="D37" s="4"/>
      <c r="E37" s="5"/>
      <c r="F37" s="4"/>
      <c r="G37" s="5"/>
      <c r="H37" s="4"/>
      <c r="I37" s="4"/>
      <c r="J37" s="6"/>
      <c r="K37" s="5"/>
      <c r="L37" s="15"/>
      <c r="M37" s="16"/>
    </row>
    <row r="38" spans="2:13" x14ac:dyDescent="0.25">
      <c r="B38" s="100">
        <v>23</v>
      </c>
      <c r="C38" s="5"/>
      <c r="D38" s="4"/>
      <c r="E38" s="5"/>
      <c r="F38" s="4"/>
      <c r="G38" s="5"/>
      <c r="H38" s="4"/>
      <c r="I38" s="4"/>
      <c r="J38" s="6"/>
      <c r="K38" s="5"/>
      <c r="L38" s="15"/>
      <c r="M38" s="16"/>
    </row>
    <row r="39" spans="2:13" x14ac:dyDescent="0.25">
      <c r="B39" s="100">
        <v>24</v>
      </c>
      <c r="C39" s="5"/>
      <c r="D39" s="4"/>
      <c r="E39" s="5"/>
      <c r="F39" s="4"/>
      <c r="G39" s="5"/>
      <c r="H39" s="4"/>
      <c r="I39" s="4"/>
      <c r="J39" s="6"/>
      <c r="K39" s="5"/>
      <c r="L39" s="15"/>
      <c r="M39" s="16"/>
    </row>
    <row r="40" spans="2:13" x14ac:dyDescent="0.25">
      <c r="B40" s="100">
        <v>25</v>
      </c>
      <c r="C40" s="5"/>
      <c r="D40" s="4"/>
      <c r="E40" s="5"/>
      <c r="F40" s="4"/>
      <c r="G40" s="5"/>
      <c r="H40" s="4"/>
      <c r="I40" s="4"/>
      <c r="J40" s="6"/>
      <c r="K40" s="5"/>
      <c r="L40" s="15"/>
      <c r="M40" s="16"/>
    </row>
    <row r="41" spans="2:13" x14ac:dyDescent="0.25">
      <c r="B41" s="100">
        <v>26</v>
      </c>
      <c r="C41" s="5"/>
      <c r="D41" s="4"/>
      <c r="E41" s="5"/>
      <c r="F41" s="4"/>
      <c r="G41" s="5"/>
      <c r="H41" s="4"/>
      <c r="I41" s="4"/>
      <c r="J41" s="6"/>
      <c r="K41" s="5"/>
      <c r="L41" s="15"/>
      <c r="M41" s="16"/>
    </row>
    <row r="42" spans="2:13" x14ac:dyDescent="0.25">
      <c r="B42" s="100">
        <v>27</v>
      </c>
      <c r="C42" s="5"/>
      <c r="D42" s="4"/>
      <c r="E42" s="5"/>
      <c r="F42" s="4"/>
      <c r="G42" s="5"/>
      <c r="H42" s="4"/>
      <c r="I42" s="4"/>
      <c r="J42" s="6"/>
      <c r="K42" s="5"/>
      <c r="L42" s="15"/>
      <c r="M42" s="16"/>
    </row>
    <row r="43" spans="2:13" x14ac:dyDescent="0.25">
      <c r="B43" s="100">
        <v>28</v>
      </c>
      <c r="C43" s="5"/>
      <c r="D43" s="4"/>
      <c r="E43" s="5"/>
      <c r="F43" s="4"/>
      <c r="G43" s="5"/>
      <c r="H43" s="4"/>
      <c r="I43" s="4"/>
      <c r="J43" s="6"/>
      <c r="K43" s="5"/>
      <c r="L43" s="15"/>
      <c r="M43" s="16"/>
    </row>
    <row r="44" spans="2:13" x14ac:dyDescent="0.25">
      <c r="B44" s="100">
        <v>29</v>
      </c>
      <c r="C44" s="5"/>
      <c r="D44" s="4"/>
      <c r="E44" s="5"/>
      <c r="F44" s="4"/>
      <c r="G44" s="5"/>
      <c r="H44" s="4"/>
      <c r="I44" s="4"/>
      <c r="J44" s="6"/>
      <c r="K44" s="5"/>
      <c r="L44" s="15"/>
      <c r="M44" s="16"/>
    </row>
    <row r="45" spans="2:13" ht="15.75" thickBot="1" x14ac:dyDescent="0.3">
      <c r="B45" s="100">
        <v>30</v>
      </c>
      <c r="C45" s="5"/>
      <c r="D45" s="4"/>
      <c r="E45" s="5"/>
      <c r="F45" s="4"/>
      <c r="G45" s="5"/>
      <c r="H45" s="4"/>
      <c r="I45" s="4"/>
      <c r="J45" s="6"/>
      <c r="K45" s="5"/>
      <c r="L45" s="15"/>
      <c r="M45" s="16"/>
    </row>
    <row r="46" spans="2:13" x14ac:dyDescent="0.25">
      <c r="B46" s="102">
        <v>31</v>
      </c>
      <c r="C46" s="11"/>
      <c r="D46" s="17"/>
      <c r="E46" s="11"/>
      <c r="F46" s="17"/>
      <c r="G46" s="11"/>
      <c r="H46" s="17"/>
      <c r="I46" s="17"/>
      <c r="J46" s="12"/>
      <c r="K46" s="5"/>
      <c r="L46" s="15"/>
      <c r="M46" s="16"/>
    </row>
    <row r="47" spans="2:13" x14ac:dyDescent="0.25">
      <c r="B47" s="100">
        <v>32</v>
      </c>
      <c r="C47" s="5"/>
      <c r="D47" s="4"/>
      <c r="E47" s="5"/>
      <c r="F47" s="4"/>
      <c r="G47" s="5"/>
      <c r="H47" s="4"/>
      <c r="I47" s="4"/>
      <c r="J47" s="6"/>
      <c r="K47" s="5"/>
      <c r="L47" s="15"/>
      <c r="M47" s="16"/>
    </row>
    <row r="48" spans="2:13" x14ac:dyDescent="0.25">
      <c r="B48" s="100">
        <v>33</v>
      </c>
      <c r="C48" s="5"/>
      <c r="D48" s="4"/>
      <c r="E48" s="5"/>
      <c r="F48" s="4"/>
      <c r="G48" s="5"/>
      <c r="H48" s="4"/>
      <c r="I48" s="4"/>
      <c r="J48" s="6"/>
      <c r="K48" s="5"/>
      <c r="L48" s="15"/>
      <c r="M48" s="16"/>
    </row>
    <row r="49" spans="2:13" x14ac:dyDescent="0.25">
      <c r="B49" s="100">
        <v>34</v>
      </c>
      <c r="C49" s="5"/>
      <c r="D49" s="4"/>
      <c r="E49" s="5"/>
      <c r="F49" s="4"/>
      <c r="G49" s="5"/>
      <c r="H49" s="4"/>
      <c r="I49" s="4"/>
      <c r="J49" s="6"/>
      <c r="K49" s="5"/>
      <c r="L49" s="15"/>
      <c r="M49" s="16"/>
    </row>
    <row r="50" spans="2:13" x14ac:dyDescent="0.25">
      <c r="B50" s="100">
        <v>35</v>
      </c>
      <c r="C50" s="5"/>
      <c r="D50" s="4"/>
      <c r="E50" s="5"/>
      <c r="F50" s="4"/>
      <c r="G50" s="5"/>
      <c r="H50" s="4"/>
      <c r="I50" s="4"/>
      <c r="J50" s="6"/>
      <c r="K50" s="5"/>
      <c r="L50" s="15"/>
      <c r="M50" s="16"/>
    </row>
    <row r="51" spans="2:13" x14ac:dyDescent="0.25">
      <c r="B51" s="100">
        <v>36</v>
      </c>
      <c r="C51" s="5"/>
      <c r="D51" s="4"/>
      <c r="E51" s="5"/>
      <c r="F51" s="4"/>
      <c r="G51" s="5"/>
      <c r="H51" s="4"/>
      <c r="I51" s="4"/>
      <c r="J51" s="6"/>
      <c r="K51" s="5"/>
      <c r="L51" s="15"/>
      <c r="M51" s="16"/>
    </row>
    <row r="52" spans="2:13" x14ac:dyDescent="0.25">
      <c r="B52" s="100">
        <v>37</v>
      </c>
      <c r="C52" s="5"/>
      <c r="D52" s="4"/>
      <c r="E52" s="5"/>
      <c r="F52" s="4"/>
      <c r="G52" s="5"/>
      <c r="H52" s="4"/>
      <c r="I52" s="4"/>
      <c r="J52" s="6"/>
      <c r="K52" s="5"/>
      <c r="L52" s="15"/>
      <c r="M52" s="16"/>
    </row>
    <row r="53" spans="2:13" x14ac:dyDescent="0.25">
      <c r="B53" s="100">
        <v>38</v>
      </c>
      <c r="C53" s="5"/>
      <c r="D53" s="4"/>
      <c r="E53" s="5"/>
      <c r="F53" s="4"/>
      <c r="G53" s="5"/>
      <c r="H53" s="4"/>
      <c r="I53" s="4"/>
      <c r="J53" s="6"/>
      <c r="K53" s="5"/>
      <c r="L53" s="15"/>
      <c r="M53" s="16"/>
    </row>
    <row r="54" spans="2:13" x14ac:dyDescent="0.25">
      <c r="B54" s="100">
        <v>39</v>
      </c>
      <c r="C54" s="5"/>
      <c r="D54" s="4"/>
      <c r="E54" s="5"/>
      <c r="F54" s="4"/>
      <c r="G54" s="5"/>
      <c r="H54" s="4"/>
      <c r="I54" s="4"/>
      <c r="J54" s="6"/>
      <c r="K54" s="5"/>
      <c r="L54" s="15"/>
      <c r="M54" s="16"/>
    </row>
    <row r="55" spans="2:13" ht="15.75" thickBot="1" x14ac:dyDescent="0.3">
      <c r="B55" s="101">
        <v>40</v>
      </c>
      <c r="C55" s="8"/>
      <c r="D55" s="7"/>
      <c r="E55" s="8"/>
      <c r="F55" s="7"/>
      <c r="G55" s="8"/>
      <c r="H55" s="7"/>
      <c r="I55" s="7"/>
      <c r="J55" s="9"/>
      <c r="K55" s="5"/>
      <c r="L55" s="15"/>
      <c r="M55" s="16"/>
    </row>
    <row r="56" spans="2:13" x14ac:dyDescent="0.25">
      <c r="B56" s="100">
        <v>41</v>
      </c>
      <c r="C56" s="5"/>
      <c r="D56" s="4"/>
      <c r="E56" s="5"/>
      <c r="F56" s="4"/>
      <c r="G56" s="5"/>
      <c r="H56" s="4"/>
      <c r="I56" s="4"/>
      <c r="J56" s="6"/>
      <c r="K56" s="5"/>
      <c r="L56" s="15"/>
      <c r="M56" s="16"/>
    </row>
    <row r="57" spans="2:13" x14ac:dyDescent="0.25">
      <c r="B57" s="100">
        <v>42</v>
      </c>
      <c r="C57" s="5"/>
      <c r="D57" s="4"/>
      <c r="E57" s="5"/>
      <c r="F57" s="4"/>
      <c r="G57" s="5"/>
      <c r="H57" s="4"/>
      <c r="I57" s="4"/>
      <c r="J57" s="6"/>
      <c r="K57" s="5"/>
      <c r="L57" s="15"/>
      <c r="M57" s="16"/>
    </row>
    <row r="58" spans="2:13" x14ac:dyDescent="0.25">
      <c r="B58" s="100">
        <v>43</v>
      </c>
      <c r="C58" s="5"/>
      <c r="D58" s="4"/>
      <c r="E58" s="5"/>
      <c r="F58" s="4"/>
      <c r="G58" s="5"/>
      <c r="H58" s="4"/>
      <c r="I58" s="4"/>
      <c r="J58" s="6"/>
      <c r="K58" s="5"/>
      <c r="L58" s="15"/>
      <c r="M58" s="16"/>
    </row>
    <row r="59" spans="2:13" x14ac:dyDescent="0.25">
      <c r="B59" s="100">
        <v>44</v>
      </c>
      <c r="C59" s="5"/>
      <c r="D59" s="4"/>
      <c r="E59" s="5"/>
      <c r="F59" s="4"/>
      <c r="G59" s="5"/>
      <c r="H59" s="4"/>
      <c r="I59" s="4"/>
      <c r="J59" s="6"/>
      <c r="K59" s="5"/>
      <c r="L59" s="15"/>
      <c r="M59" s="16"/>
    </row>
    <row r="60" spans="2:13" x14ac:dyDescent="0.25">
      <c r="B60" s="100">
        <v>45</v>
      </c>
      <c r="C60" s="5"/>
      <c r="D60" s="4"/>
      <c r="E60" s="5"/>
      <c r="F60" s="4"/>
      <c r="G60" s="5"/>
      <c r="H60" s="4"/>
      <c r="I60" s="4"/>
      <c r="J60" s="6"/>
      <c r="K60" s="5"/>
      <c r="L60" s="15"/>
      <c r="M60" s="16"/>
    </row>
    <row r="61" spans="2:13" x14ac:dyDescent="0.25">
      <c r="B61" s="100">
        <v>46</v>
      </c>
      <c r="C61" s="5"/>
      <c r="D61" s="4"/>
      <c r="E61" s="5"/>
      <c r="F61" s="4"/>
      <c r="G61" s="5"/>
      <c r="H61" s="4"/>
      <c r="I61" s="4"/>
      <c r="J61" s="6"/>
      <c r="K61" s="5"/>
      <c r="L61" s="15"/>
      <c r="M61" s="16"/>
    </row>
    <row r="62" spans="2:13" x14ac:dyDescent="0.25">
      <c r="B62" s="100">
        <v>47</v>
      </c>
      <c r="C62" s="5"/>
      <c r="D62" s="4"/>
      <c r="E62" s="5"/>
      <c r="F62" s="4"/>
      <c r="G62" s="5"/>
      <c r="H62" s="4"/>
      <c r="I62" s="4"/>
      <c r="J62" s="6"/>
      <c r="K62" s="5"/>
      <c r="L62" s="15"/>
      <c r="M62" s="16"/>
    </row>
    <row r="63" spans="2:13" x14ac:dyDescent="0.25">
      <c r="B63" s="100">
        <v>48</v>
      </c>
      <c r="C63" s="5"/>
      <c r="D63" s="4"/>
      <c r="E63" s="5"/>
      <c r="F63" s="4"/>
      <c r="G63" s="5"/>
      <c r="H63" s="4"/>
      <c r="I63" s="4"/>
      <c r="J63" s="6"/>
      <c r="K63" s="5"/>
      <c r="L63" s="15"/>
      <c r="M63" s="16"/>
    </row>
    <row r="64" spans="2:13" x14ac:dyDescent="0.25">
      <c r="B64" s="100">
        <v>49</v>
      </c>
      <c r="C64" s="5"/>
      <c r="D64" s="4"/>
      <c r="E64" s="5"/>
      <c r="F64" s="4"/>
      <c r="G64" s="5"/>
      <c r="H64" s="4"/>
      <c r="I64" s="4"/>
      <c r="J64" s="6"/>
      <c r="K64" s="5"/>
      <c r="L64" s="15"/>
      <c r="M64" s="16"/>
    </row>
    <row r="65" spans="2:13" ht="15.75" thickBot="1" x14ac:dyDescent="0.3">
      <c r="B65" s="100">
        <v>50</v>
      </c>
      <c r="C65" s="5"/>
      <c r="D65" s="4"/>
      <c r="E65" s="5"/>
      <c r="F65" s="4"/>
      <c r="G65" s="5"/>
      <c r="H65" s="4"/>
      <c r="I65" s="4"/>
      <c r="J65" s="6"/>
      <c r="K65" s="5"/>
      <c r="L65" s="15"/>
      <c r="M65" s="16"/>
    </row>
    <row r="66" spans="2:13" x14ac:dyDescent="0.25">
      <c r="B66" s="102">
        <v>51</v>
      </c>
      <c r="C66" s="11"/>
      <c r="D66" s="17"/>
      <c r="E66" s="11"/>
      <c r="F66" s="17"/>
      <c r="G66" s="11"/>
      <c r="H66" s="17"/>
      <c r="I66" s="17"/>
      <c r="J66" s="12"/>
      <c r="K66" s="5"/>
      <c r="L66" s="15"/>
      <c r="M66" s="16"/>
    </row>
    <row r="67" spans="2:13" x14ac:dyDescent="0.25">
      <c r="B67" s="100">
        <v>52</v>
      </c>
      <c r="C67" s="5"/>
      <c r="D67" s="4"/>
      <c r="E67" s="5"/>
      <c r="F67" s="4"/>
      <c r="G67" s="5"/>
      <c r="H67" s="4"/>
      <c r="I67" s="4"/>
      <c r="J67" s="6"/>
      <c r="K67" s="5"/>
      <c r="L67" s="15"/>
      <c r="M67" s="16"/>
    </row>
    <row r="68" spans="2:13" x14ac:dyDescent="0.25">
      <c r="B68" s="100">
        <v>53</v>
      </c>
      <c r="C68" s="5"/>
      <c r="D68" s="4"/>
      <c r="E68" s="5"/>
      <c r="F68" s="4"/>
      <c r="G68" s="5"/>
      <c r="H68" s="4"/>
      <c r="I68" s="4"/>
      <c r="J68" s="6"/>
      <c r="K68" s="5"/>
      <c r="L68" s="15"/>
      <c r="M68" s="16"/>
    </row>
    <row r="69" spans="2:13" x14ac:dyDescent="0.25">
      <c r="B69" s="100">
        <v>54</v>
      </c>
      <c r="C69" s="5"/>
      <c r="D69" s="4"/>
      <c r="E69" s="5"/>
      <c r="F69" s="4"/>
      <c r="G69" s="5"/>
      <c r="H69" s="4"/>
      <c r="I69" s="4"/>
      <c r="J69" s="6"/>
      <c r="K69" s="5"/>
      <c r="L69" s="15"/>
      <c r="M69" s="16"/>
    </row>
    <row r="70" spans="2:13" x14ac:dyDescent="0.25">
      <c r="B70" s="100">
        <v>55</v>
      </c>
      <c r="C70" s="5"/>
      <c r="D70" s="4"/>
      <c r="E70" s="5"/>
      <c r="F70" s="4"/>
      <c r="G70" s="5"/>
      <c r="H70" s="4"/>
      <c r="I70" s="4"/>
      <c r="J70" s="6"/>
      <c r="K70" s="5"/>
      <c r="L70" s="15"/>
      <c r="M70" s="16"/>
    </row>
    <row r="71" spans="2:13" x14ac:dyDescent="0.25">
      <c r="B71" s="100">
        <v>56</v>
      </c>
      <c r="C71" s="5"/>
      <c r="D71" s="4"/>
      <c r="E71" s="5"/>
      <c r="F71" s="4"/>
      <c r="G71" s="5"/>
      <c r="H71" s="4"/>
      <c r="I71" s="4"/>
      <c r="J71" s="6"/>
      <c r="K71" s="5"/>
      <c r="L71" s="15"/>
      <c r="M71" s="16"/>
    </row>
    <row r="72" spans="2:13" x14ac:dyDescent="0.25">
      <c r="B72" s="100">
        <v>57</v>
      </c>
      <c r="C72" s="5"/>
      <c r="D72" s="4"/>
      <c r="E72" s="5"/>
      <c r="F72" s="4"/>
      <c r="G72" s="5"/>
      <c r="H72" s="4"/>
      <c r="I72" s="4"/>
      <c r="J72" s="6"/>
      <c r="K72" s="5"/>
      <c r="L72" s="15"/>
      <c r="M72" s="16"/>
    </row>
    <row r="73" spans="2:13" x14ac:dyDescent="0.25">
      <c r="B73" s="100">
        <v>58</v>
      </c>
      <c r="C73" s="5"/>
      <c r="D73" s="4"/>
      <c r="E73" s="5"/>
      <c r="F73" s="4"/>
      <c r="G73" s="5"/>
      <c r="H73" s="4"/>
      <c r="I73" s="4"/>
      <c r="J73" s="6"/>
      <c r="K73" s="5"/>
      <c r="L73" s="15"/>
      <c r="M73" s="16"/>
    </row>
    <row r="74" spans="2:13" x14ac:dyDescent="0.25">
      <c r="B74" s="100">
        <v>59</v>
      </c>
      <c r="C74" s="5"/>
      <c r="D74" s="4"/>
      <c r="E74" s="5"/>
      <c r="F74" s="4"/>
      <c r="G74" s="5"/>
      <c r="H74" s="4"/>
      <c r="I74" s="4"/>
      <c r="J74" s="6"/>
      <c r="K74" s="5"/>
      <c r="L74" s="15"/>
      <c r="M74" s="16"/>
    </row>
    <row r="75" spans="2:13" ht="15.75" thickBot="1" x14ac:dyDescent="0.3">
      <c r="B75" s="101">
        <v>60</v>
      </c>
      <c r="C75" s="8"/>
      <c r="D75" s="7"/>
      <c r="E75" s="8"/>
      <c r="F75" s="7"/>
      <c r="G75" s="8"/>
      <c r="H75" s="7"/>
      <c r="I75" s="7"/>
      <c r="J75" s="9"/>
      <c r="K75" s="5"/>
      <c r="L75" s="15"/>
      <c r="M75" s="16"/>
    </row>
    <row r="76" spans="2:13" x14ac:dyDescent="0.25">
      <c r="B76" s="100">
        <v>61</v>
      </c>
      <c r="C76" s="5"/>
      <c r="D76" s="4"/>
      <c r="E76" s="5"/>
      <c r="F76" s="4"/>
      <c r="G76" s="5"/>
      <c r="H76" s="4"/>
      <c r="I76" s="4"/>
      <c r="J76" s="6"/>
      <c r="K76" s="5"/>
      <c r="L76" s="15"/>
      <c r="M76" s="16"/>
    </row>
    <row r="77" spans="2:13" x14ac:dyDescent="0.25">
      <c r="B77" s="100">
        <v>62</v>
      </c>
      <c r="C77" s="5"/>
      <c r="D77" s="4"/>
      <c r="E77" s="5"/>
      <c r="F77" s="4"/>
      <c r="G77" s="5"/>
      <c r="H77" s="4"/>
      <c r="I77" s="4"/>
      <c r="J77" s="6"/>
      <c r="K77" s="5"/>
      <c r="L77" s="15"/>
      <c r="M77" s="16"/>
    </row>
    <row r="78" spans="2:13" x14ac:dyDescent="0.25">
      <c r="B78" s="100">
        <v>63</v>
      </c>
      <c r="C78" s="5"/>
      <c r="D78" s="4"/>
      <c r="E78" s="5"/>
      <c r="F78" s="4"/>
      <c r="G78" s="5"/>
      <c r="H78" s="4"/>
      <c r="I78" s="4"/>
      <c r="J78" s="6"/>
      <c r="K78" s="5"/>
      <c r="L78" s="15"/>
      <c r="M78" s="16"/>
    </row>
    <row r="79" spans="2:13" x14ac:dyDescent="0.25">
      <c r="B79" s="100">
        <v>64</v>
      </c>
      <c r="C79" s="5"/>
      <c r="D79" s="4"/>
      <c r="E79" s="5"/>
      <c r="F79" s="4"/>
      <c r="G79" s="5"/>
      <c r="H79" s="4"/>
      <c r="I79" s="4"/>
      <c r="J79" s="6"/>
      <c r="K79" s="5"/>
      <c r="L79" s="15"/>
      <c r="M79" s="16"/>
    </row>
    <row r="80" spans="2:13" x14ac:dyDescent="0.25">
      <c r="B80" s="100">
        <v>65</v>
      </c>
      <c r="C80" s="5"/>
      <c r="D80" s="4"/>
      <c r="E80" s="5"/>
      <c r="F80" s="4"/>
      <c r="G80" s="5"/>
      <c r="H80" s="4"/>
      <c r="I80" s="4"/>
      <c r="J80" s="6"/>
      <c r="K80" s="5"/>
      <c r="L80" s="15"/>
      <c r="M80" s="16"/>
    </row>
    <row r="81" spans="2:13" x14ac:dyDescent="0.25">
      <c r="B81" s="100">
        <v>66</v>
      </c>
      <c r="C81" s="5"/>
      <c r="D81" s="4"/>
      <c r="E81" s="5"/>
      <c r="F81" s="4"/>
      <c r="G81" s="5"/>
      <c r="H81" s="4"/>
      <c r="I81" s="4"/>
      <c r="J81" s="6"/>
      <c r="K81" s="5"/>
      <c r="L81" s="15"/>
      <c r="M81" s="16"/>
    </row>
    <row r="82" spans="2:13" x14ac:dyDescent="0.25">
      <c r="B82" s="100">
        <v>67</v>
      </c>
      <c r="C82" s="5"/>
      <c r="D82" s="4"/>
      <c r="E82" s="5"/>
      <c r="F82" s="4"/>
      <c r="G82" s="5"/>
      <c r="H82" s="4"/>
      <c r="I82" s="4"/>
      <c r="J82" s="6"/>
      <c r="K82" s="5"/>
      <c r="L82" s="15"/>
      <c r="M82" s="16"/>
    </row>
    <row r="83" spans="2:13" x14ac:dyDescent="0.25">
      <c r="B83" s="100">
        <v>68</v>
      </c>
      <c r="C83" s="5"/>
      <c r="D83" s="4"/>
      <c r="E83" s="5"/>
      <c r="F83" s="4"/>
      <c r="G83" s="5"/>
      <c r="H83" s="4"/>
      <c r="I83" s="4"/>
      <c r="J83" s="6"/>
      <c r="K83" s="5"/>
      <c r="L83" s="15"/>
      <c r="M83" s="16"/>
    </row>
    <row r="84" spans="2:13" x14ac:dyDescent="0.25">
      <c r="B84" s="100">
        <v>69</v>
      </c>
      <c r="C84" s="5"/>
      <c r="D84" s="4"/>
      <c r="E84" s="5"/>
      <c r="F84" s="4"/>
      <c r="G84" s="5"/>
      <c r="H84" s="4"/>
      <c r="I84" s="4"/>
      <c r="J84" s="6"/>
      <c r="K84" s="5"/>
      <c r="L84" s="15"/>
      <c r="M84" s="16"/>
    </row>
    <row r="85" spans="2:13" ht="15.75" thickBot="1" x14ac:dyDescent="0.3">
      <c r="B85" s="100">
        <v>70</v>
      </c>
      <c r="C85" s="5"/>
      <c r="D85" s="4"/>
      <c r="E85" s="5"/>
      <c r="F85" s="4"/>
      <c r="G85" s="5"/>
      <c r="H85" s="4"/>
      <c r="I85" s="4"/>
      <c r="J85" s="6"/>
      <c r="K85" s="5"/>
      <c r="L85" s="15"/>
      <c r="M85" s="16"/>
    </row>
    <row r="86" spans="2:13" x14ac:dyDescent="0.25">
      <c r="B86" s="102">
        <v>71</v>
      </c>
      <c r="C86" s="11"/>
      <c r="D86" s="17"/>
      <c r="E86" s="11"/>
      <c r="F86" s="17"/>
      <c r="G86" s="11"/>
      <c r="H86" s="17"/>
      <c r="I86" s="17"/>
      <c r="J86" s="12"/>
      <c r="K86" s="5"/>
      <c r="L86" s="15"/>
      <c r="M86" s="16"/>
    </row>
    <row r="87" spans="2:13" x14ac:dyDescent="0.25">
      <c r="B87" s="100">
        <v>72</v>
      </c>
      <c r="C87" s="5"/>
      <c r="D87" s="4"/>
      <c r="E87" s="5"/>
      <c r="F87" s="4"/>
      <c r="G87" s="5"/>
      <c r="H87" s="4"/>
      <c r="I87" s="4"/>
      <c r="J87" s="6"/>
      <c r="K87" s="5"/>
      <c r="L87" s="15"/>
      <c r="M87" s="16"/>
    </row>
    <row r="88" spans="2:13" x14ac:dyDescent="0.25">
      <c r="B88" s="100">
        <v>73</v>
      </c>
      <c r="C88" s="5"/>
      <c r="D88" s="4"/>
      <c r="E88" s="5"/>
      <c r="F88" s="4"/>
      <c r="G88" s="5"/>
      <c r="H88" s="4"/>
      <c r="I88" s="4"/>
      <c r="J88" s="6"/>
      <c r="K88" s="5"/>
      <c r="L88" s="15"/>
      <c r="M88" s="16"/>
    </row>
    <row r="89" spans="2:13" x14ac:dyDescent="0.25">
      <c r="B89" s="100">
        <v>74</v>
      </c>
      <c r="C89" s="5"/>
      <c r="D89" s="4"/>
      <c r="E89" s="5"/>
      <c r="F89" s="4"/>
      <c r="G89" s="5"/>
      <c r="H89" s="4"/>
      <c r="I89" s="4"/>
      <c r="J89" s="6"/>
      <c r="K89" s="5"/>
      <c r="L89" s="15"/>
      <c r="M89" s="16"/>
    </row>
    <row r="90" spans="2:13" x14ac:dyDescent="0.25">
      <c r="B90" s="100">
        <v>75</v>
      </c>
      <c r="C90" s="5"/>
      <c r="D90" s="4"/>
      <c r="E90" s="5"/>
      <c r="F90" s="4"/>
      <c r="G90" s="5"/>
      <c r="H90" s="4"/>
      <c r="I90" s="4"/>
      <c r="J90" s="6"/>
      <c r="K90" s="5"/>
      <c r="L90" s="15"/>
      <c r="M90" s="16"/>
    </row>
    <row r="91" spans="2:13" x14ac:dyDescent="0.25">
      <c r="B91" s="100">
        <v>76</v>
      </c>
      <c r="C91" s="5"/>
      <c r="D91" s="4"/>
      <c r="E91" s="5"/>
      <c r="F91" s="4"/>
      <c r="G91" s="5"/>
      <c r="H91" s="4"/>
      <c r="I91" s="4"/>
      <c r="J91" s="6"/>
      <c r="K91" s="5"/>
      <c r="L91" s="15"/>
      <c r="M91" s="16"/>
    </row>
    <row r="92" spans="2:13" x14ac:dyDescent="0.25">
      <c r="B92" s="100">
        <v>77</v>
      </c>
      <c r="C92" s="5"/>
      <c r="D92" s="4"/>
      <c r="E92" s="5"/>
      <c r="F92" s="4"/>
      <c r="G92" s="5"/>
      <c r="H92" s="4"/>
      <c r="I92" s="4"/>
      <c r="J92" s="6"/>
      <c r="K92" s="5"/>
      <c r="L92" s="15"/>
      <c r="M92" s="16"/>
    </row>
    <row r="93" spans="2:13" x14ac:dyDescent="0.25">
      <c r="B93" s="100">
        <v>78</v>
      </c>
      <c r="C93" s="5"/>
      <c r="D93" s="4"/>
      <c r="E93" s="5"/>
      <c r="F93" s="4"/>
      <c r="G93" s="5"/>
      <c r="H93" s="4"/>
      <c r="I93" s="4"/>
      <c r="J93" s="6"/>
      <c r="K93" s="5"/>
      <c r="L93" s="15"/>
      <c r="M93" s="16"/>
    </row>
    <row r="94" spans="2:13" x14ac:dyDescent="0.25">
      <c r="B94" s="100">
        <v>79</v>
      </c>
      <c r="C94" s="5"/>
      <c r="D94" s="4"/>
      <c r="E94" s="5"/>
      <c r="F94" s="4"/>
      <c r="G94" s="5"/>
      <c r="H94" s="4"/>
      <c r="I94" s="4"/>
      <c r="J94" s="6"/>
      <c r="K94" s="5"/>
      <c r="L94" s="15"/>
      <c r="M94" s="16"/>
    </row>
    <row r="95" spans="2:13" ht="15.75" thickBot="1" x14ac:dyDescent="0.3">
      <c r="B95" s="101">
        <v>80</v>
      </c>
      <c r="C95" s="8"/>
      <c r="D95" s="7"/>
      <c r="E95" s="8"/>
      <c r="F95" s="7"/>
      <c r="G95" s="8"/>
      <c r="H95" s="7"/>
      <c r="I95" s="7"/>
      <c r="J95" s="9"/>
      <c r="K95" s="5"/>
      <c r="L95" s="15"/>
      <c r="M95" s="16"/>
    </row>
    <row r="96" spans="2:13" x14ac:dyDescent="0.25">
      <c r="B96" s="100">
        <v>81</v>
      </c>
      <c r="C96" s="5"/>
      <c r="D96" s="4"/>
      <c r="E96" s="5"/>
      <c r="F96" s="4"/>
      <c r="G96" s="5"/>
      <c r="H96" s="4"/>
      <c r="I96" s="4"/>
      <c r="J96" s="6"/>
      <c r="K96" s="5"/>
      <c r="L96" s="15"/>
      <c r="M96" s="16"/>
    </row>
    <row r="97" spans="2:13" x14ac:dyDescent="0.25">
      <c r="B97" s="100">
        <v>82</v>
      </c>
      <c r="C97" s="5"/>
      <c r="D97" s="4"/>
      <c r="E97" s="5"/>
      <c r="F97" s="4"/>
      <c r="G97" s="5"/>
      <c r="H97" s="4"/>
      <c r="I97" s="4"/>
      <c r="J97" s="6"/>
      <c r="K97" s="5"/>
      <c r="L97" s="15"/>
      <c r="M97" s="16"/>
    </row>
    <row r="98" spans="2:13" x14ac:dyDescent="0.25">
      <c r="B98" s="100">
        <v>83</v>
      </c>
      <c r="C98" s="5"/>
      <c r="D98" s="4"/>
      <c r="E98" s="5"/>
      <c r="F98" s="4"/>
      <c r="G98" s="5"/>
      <c r="H98" s="4"/>
      <c r="I98" s="4"/>
      <c r="J98" s="6"/>
      <c r="K98" s="5"/>
      <c r="L98" s="15"/>
      <c r="M98" s="16"/>
    </row>
    <row r="99" spans="2:13" x14ac:dyDescent="0.25">
      <c r="B99" s="100">
        <v>84</v>
      </c>
      <c r="C99" s="5"/>
      <c r="D99" s="4"/>
      <c r="E99" s="5"/>
      <c r="F99" s="4"/>
      <c r="G99" s="5"/>
      <c r="H99" s="4"/>
      <c r="I99" s="4"/>
      <c r="J99" s="6"/>
      <c r="K99" s="5"/>
      <c r="L99" s="15"/>
      <c r="M99" s="16"/>
    </row>
    <row r="100" spans="2:13" x14ac:dyDescent="0.25">
      <c r="B100" s="100">
        <v>85</v>
      </c>
      <c r="C100" s="5"/>
      <c r="D100" s="4"/>
      <c r="E100" s="5"/>
      <c r="F100" s="4"/>
      <c r="G100" s="5"/>
      <c r="H100" s="4"/>
      <c r="I100" s="4"/>
      <c r="J100" s="6"/>
      <c r="K100" s="5"/>
      <c r="L100" s="15"/>
      <c r="M100" s="16"/>
    </row>
    <row r="101" spans="2:13" x14ac:dyDescent="0.25">
      <c r="B101" s="100">
        <v>86</v>
      </c>
      <c r="C101" s="5"/>
      <c r="D101" s="4"/>
      <c r="E101" s="5"/>
      <c r="F101" s="4"/>
      <c r="G101" s="5"/>
      <c r="H101" s="4"/>
      <c r="I101" s="4"/>
      <c r="J101" s="6"/>
      <c r="K101" s="5"/>
      <c r="L101" s="15"/>
      <c r="M101" s="16"/>
    </row>
    <row r="102" spans="2:13" x14ac:dyDescent="0.25">
      <c r="B102" s="100">
        <v>87</v>
      </c>
      <c r="C102" s="5"/>
      <c r="D102" s="4"/>
      <c r="E102" s="5"/>
      <c r="F102" s="4"/>
      <c r="G102" s="5"/>
      <c r="H102" s="4"/>
      <c r="I102" s="4"/>
      <c r="J102" s="6"/>
      <c r="K102" s="5"/>
      <c r="L102" s="15"/>
      <c r="M102" s="16"/>
    </row>
    <row r="103" spans="2:13" x14ac:dyDescent="0.25">
      <c r="B103" s="100">
        <v>88</v>
      </c>
      <c r="C103" s="5"/>
      <c r="D103" s="4"/>
      <c r="E103" s="5"/>
      <c r="F103" s="4"/>
      <c r="G103" s="5"/>
      <c r="H103" s="4"/>
      <c r="I103" s="4"/>
      <c r="J103" s="6"/>
      <c r="K103" s="5"/>
      <c r="L103" s="15"/>
      <c r="M103" s="16"/>
    </row>
    <row r="104" spans="2:13" x14ac:dyDescent="0.25">
      <c r="B104" s="100">
        <v>89</v>
      </c>
      <c r="C104" s="5"/>
      <c r="D104" s="4"/>
      <c r="E104" s="5"/>
      <c r="F104" s="4"/>
      <c r="G104" s="5"/>
      <c r="H104" s="4"/>
      <c r="I104" s="4"/>
      <c r="J104" s="6"/>
      <c r="K104" s="5"/>
      <c r="L104" s="15"/>
      <c r="M104" s="16"/>
    </row>
    <row r="105" spans="2:13" ht="15.75" thickBot="1" x14ac:dyDescent="0.3">
      <c r="B105" s="100">
        <v>90</v>
      </c>
      <c r="C105" s="5"/>
      <c r="D105" s="4"/>
      <c r="E105" s="5"/>
      <c r="F105" s="4"/>
      <c r="G105" s="5"/>
      <c r="H105" s="4"/>
      <c r="I105" s="4"/>
      <c r="J105" s="6"/>
      <c r="K105" s="5"/>
      <c r="L105" s="15"/>
      <c r="M105" s="16"/>
    </row>
    <row r="106" spans="2:13" x14ac:dyDescent="0.25">
      <c r="B106" s="102">
        <v>91</v>
      </c>
      <c r="C106" s="11"/>
      <c r="D106" s="17"/>
      <c r="E106" s="11"/>
      <c r="F106" s="17"/>
      <c r="G106" s="11"/>
      <c r="H106" s="17"/>
      <c r="I106" s="17"/>
      <c r="J106" s="12"/>
      <c r="K106" s="5"/>
      <c r="L106" s="15"/>
      <c r="M106" s="16"/>
    </row>
    <row r="107" spans="2:13" x14ac:dyDescent="0.25">
      <c r="B107" s="100">
        <v>92</v>
      </c>
      <c r="C107" s="5"/>
      <c r="D107" s="4"/>
      <c r="E107" s="5"/>
      <c r="F107" s="4"/>
      <c r="G107" s="5"/>
      <c r="H107" s="4"/>
      <c r="I107" s="4"/>
      <c r="J107" s="6"/>
      <c r="K107" s="5"/>
      <c r="L107" s="15"/>
      <c r="M107" s="16"/>
    </row>
    <row r="108" spans="2:13" x14ac:dyDescent="0.25">
      <c r="B108" s="100">
        <v>93</v>
      </c>
      <c r="C108" s="5"/>
      <c r="D108" s="4"/>
      <c r="E108" s="5"/>
      <c r="F108" s="4"/>
      <c r="G108" s="5"/>
      <c r="H108" s="4"/>
      <c r="I108" s="4"/>
      <c r="J108" s="6"/>
      <c r="K108" s="5"/>
      <c r="L108" s="15"/>
      <c r="M108" s="16"/>
    </row>
    <row r="109" spans="2:13" x14ac:dyDescent="0.25">
      <c r="B109" s="100">
        <v>94</v>
      </c>
      <c r="C109" s="5"/>
      <c r="D109" s="4"/>
      <c r="E109" s="5"/>
      <c r="F109" s="4"/>
      <c r="G109" s="5"/>
      <c r="H109" s="4"/>
      <c r="I109" s="4"/>
      <c r="J109" s="6"/>
      <c r="K109" s="5"/>
      <c r="L109" s="15"/>
      <c r="M109" s="16"/>
    </row>
    <row r="110" spans="2:13" x14ac:dyDescent="0.25">
      <c r="B110" s="100">
        <v>95</v>
      </c>
      <c r="C110" s="5"/>
      <c r="D110" s="4"/>
      <c r="E110" s="5"/>
      <c r="F110" s="4"/>
      <c r="G110" s="5"/>
      <c r="H110" s="4"/>
      <c r="I110" s="4"/>
      <c r="J110" s="6"/>
      <c r="K110" s="5"/>
      <c r="L110" s="15"/>
      <c r="M110" s="16"/>
    </row>
    <row r="111" spans="2:13" x14ac:dyDescent="0.25">
      <c r="B111" s="100">
        <v>96</v>
      </c>
      <c r="C111" s="5"/>
      <c r="D111" s="4"/>
      <c r="E111" s="5"/>
      <c r="F111" s="4"/>
      <c r="G111" s="5"/>
      <c r="H111" s="4"/>
      <c r="I111" s="4"/>
      <c r="J111" s="6"/>
      <c r="K111" s="5"/>
      <c r="L111" s="15"/>
      <c r="M111" s="16"/>
    </row>
    <row r="112" spans="2:13" x14ac:dyDescent="0.25">
      <c r="B112" s="100">
        <v>97</v>
      </c>
      <c r="C112" s="5"/>
      <c r="D112" s="4"/>
      <c r="E112" s="5"/>
      <c r="F112" s="4"/>
      <c r="G112" s="5"/>
      <c r="H112" s="4"/>
      <c r="I112" s="4"/>
      <c r="J112" s="6"/>
      <c r="K112" s="5"/>
      <c r="L112" s="15"/>
      <c r="M112" s="16"/>
    </row>
    <row r="113" spans="2:13" x14ac:dyDescent="0.25">
      <c r="B113" s="100">
        <v>98</v>
      </c>
      <c r="C113" s="5"/>
      <c r="D113" s="4"/>
      <c r="E113" s="5"/>
      <c r="F113" s="4"/>
      <c r="G113" s="5"/>
      <c r="H113" s="4"/>
      <c r="I113" s="4"/>
      <c r="J113" s="6"/>
      <c r="K113" s="5"/>
      <c r="L113" s="15"/>
      <c r="M113" s="16"/>
    </row>
    <row r="114" spans="2:13" x14ac:dyDescent="0.25">
      <c r="B114" s="100">
        <v>99</v>
      </c>
      <c r="C114" s="5"/>
      <c r="D114" s="4"/>
      <c r="E114" s="5"/>
      <c r="F114" s="4"/>
      <c r="G114" s="5"/>
      <c r="H114" s="4"/>
      <c r="I114" s="4"/>
      <c r="J114" s="6"/>
      <c r="K114" s="5"/>
      <c r="L114" s="15"/>
      <c r="M114" s="16"/>
    </row>
    <row r="115" spans="2:13" ht="15.75" thickBot="1" x14ac:dyDescent="0.3">
      <c r="B115" s="101">
        <v>100</v>
      </c>
      <c r="C115" s="8"/>
      <c r="D115" s="7"/>
      <c r="E115" s="8"/>
      <c r="F115" s="7"/>
      <c r="G115" s="8"/>
      <c r="H115" s="7"/>
      <c r="I115" s="7"/>
      <c r="J115" s="9"/>
      <c r="K115" s="5"/>
      <c r="L115" s="15"/>
      <c r="M115" s="16"/>
    </row>
    <row r="116" spans="2:13" x14ac:dyDescent="0.25"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</sheetData>
  <mergeCells count="13">
    <mergeCell ref="B14:J14"/>
    <mergeCell ref="B13:J13"/>
    <mergeCell ref="C11:J11"/>
    <mergeCell ref="B2:J2"/>
    <mergeCell ref="B3:J3"/>
    <mergeCell ref="B4:J4"/>
    <mergeCell ref="B5:J5"/>
    <mergeCell ref="B8:J8"/>
    <mergeCell ref="B9:J9"/>
    <mergeCell ref="B7:J7"/>
    <mergeCell ref="B10:J10"/>
    <mergeCell ref="B6:G6"/>
    <mergeCell ref="B12:J12"/>
  </mergeCells>
  <hyperlinks>
    <hyperlink ref="H6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LU709"/>
  <sheetViews>
    <sheetView topLeftCell="N97" workbookViewId="0">
      <selection activeCell="N97" sqref="A1:XFD1048576"/>
    </sheetView>
  </sheetViews>
  <sheetFormatPr defaultRowHeight="15" x14ac:dyDescent="0.25"/>
  <cols>
    <col min="1" max="1" width="2.7109375" style="143" customWidth="1"/>
    <col min="2" max="2" width="11.7109375" style="144" bestFit="1" customWidth="1"/>
    <col min="3" max="3" width="9.140625" style="143"/>
    <col min="4" max="4" width="11.7109375" style="143" bestFit="1" customWidth="1"/>
    <col min="5" max="15" width="9.140625" style="143"/>
    <col min="16" max="16" width="11.7109375" style="143" bestFit="1" customWidth="1"/>
    <col min="17" max="157" width="9.140625" style="143"/>
    <col min="158" max="158" width="11.7109375" style="143" bestFit="1" customWidth="1"/>
    <col min="159" max="206" width="9.140625" style="143"/>
    <col min="207" max="207" width="12" style="143" bestFit="1" customWidth="1"/>
    <col min="208" max="266" width="9.140625" style="143"/>
    <col min="267" max="267" width="12" style="143" bestFit="1" customWidth="1"/>
    <col min="268" max="326" width="9.140625" style="143"/>
    <col min="327" max="327" width="12" style="143" bestFit="1" customWidth="1"/>
    <col min="328" max="16384" width="9.140625" style="143"/>
  </cols>
  <sheetData>
    <row r="1" spans="2:197" s="143" customFormat="1" x14ac:dyDescent="0.25">
      <c r="GK1" s="143">
        <f>IF(AND($FX$3&gt;=GK2,$FX$3&lt;=GK3),1,0)</f>
        <v>0</v>
      </c>
      <c r="GL1" s="143">
        <f t="shared" ref="GL1:GO1" si="0">IF(AND($FX$3&gt;=GL2,$FX$3&lt;=GL3),1,0)</f>
        <v>0</v>
      </c>
      <c r="GM1" s="143">
        <f t="shared" si="0"/>
        <v>0</v>
      </c>
      <c r="GN1" s="143">
        <f t="shared" si="0"/>
        <v>0</v>
      </c>
      <c r="GO1" s="143">
        <f t="shared" si="0"/>
        <v>0</v>
      </c>
    </row>
    <row r="2" spans="2:197" s="143" customFormat="1" ht="15.75" x14ac:dyDescent="0.25">
      <c r="B2" s="144"/>
      <c r="E2" s="216" t="s">
        <v>12</v>
      </c>
      <c r="F2" s="216"/>
      <c r="G2" s="216"/>
      <c r="H2" s="216"/>
      <c r="I2" s="216"/>
      <c r="J2" s="216"/>
      <c r="K2" s="216"/>
      <c r="L2" s="216"/>
      <c r="M2" s="178"/>
      <c r="N2" s="178"/>
      <c r="Q2" s="216" t="s">
        <v>13</v>
      </c>
      <c r="R2" s="216"/>
      <c r="S2" s="216"/>
      <c r="T2" s="216"/>
      <c r="U2" s="216"/>
      <c r="V2" s="216"/>
      <c r="W2" s="216"/>
      <c r="X2" s="216"/>
      <c r="Z2" s="214" t="s">
        <v>16</v>
      </c>
      <c r="AA2" s="214"/>
      <c r="AB2" s="214"/>
      <c r="AC2" s="214"/>
      <c r="AE2" s="214" t="s">
        <v>20</v>
      </c>
      <c r="AF2" s="214"/>
      <c r="AG2" s="214"/>
      <c r="AH2" s="214"/>
      <c r="AI2" s="214"/>
      <c r="AJ2" s="214"/>
      <c r="AK2" s="214"/>
      <c r="AL2" s="214"/>
      <c r="AM2" s="214" t="s">
        <v>21</v>
      </c>
      <c r="AN2" s="214"/>
      <c r="AO2" s="214"/>
      <c r="AP2" s="214"/>
      <c r="AQ2" s="214"/>
      <c r="AR2" s="214"/>
      <c r="AS2" s="214"/>
      <c r="AT2" s="214"/>
      <c r="AV2" s="214" t="s">
        <v>22</v>
      </c>
      <c r="AW2" s="214"/>
      <c r="AX2" s="214"/>
      <c r="AY2" s="214"/>
      <c r="BA2" s="214" t="s">
        <v>20</v>
      </c>
      <c r="BB2" s="214"/>
      <c r="BC2" s="214"/>
      <c r="BD2" s="214"/>
      <c r="BE2" s="214"/>
      <c r="BF2" s="214"/>
      <c r="BG2" s="214"/>
      <c r="BH2" s="214"/>
      <c r="BI2" s="214" t="s">
        <v>21</v>
      </c>
      <c r="BJ2" s="214"/>
      <c r="BK2" s="214"/>
      <c r="BL2" s="214"/>
      <c r="BM2" s="214"/>
      <c r="BN2" s="214"/>
      <c r="BO2" s="214"/>
      <c r="BP2" s="214"/>
      <c r="BR2" s="214" t="s">
        <v>23</v>
      </c>
      <c r="BS2" s="214"/>
      <c r="BT2" s="214"/>
      <c r="BU2" s="214"/>
      <c r="BW2" s="214" t="s">
        <v>20</v>
      </c>
      <c r="BX2" s="214"/>
      <c r="BY2" s="214"/>
      <c r="BZ2" s="214"/>
      <c r="CA2" s="214"/>
      <c r="CB2" s="214"/>
      <c r="CC2" s="214"/>
      <c r="CD2" s="214"/>
      <c r="CE2" s="214" t="s">
        <v>21</v>
      </c>
      <c r="CF2" s="214"/>
      <c r="CG2" s="214"/>
      <c r="CH2" s="214"/>
      <c r="CI2" s="214"/>
      <c r="CJ2" s="214"/>
      <c r="CK2" s="214"/>
      <c r="CL2" s="214"/>
      <c r="CN2" s="214" t="s">
        <v>24</v>
      </c>
      <c r="CO2" s="214"/>
      <c r="CP2" s="214"/>
      <c r="CQ2" s="214"/>
      <c r="CS2" s="214" t="s">
        <v>20</v>
      </c>
      <c r="CT2" s="214"/>
      <c r="CU2" s="214"/>
      <c r="CV2" s="214"/>
      <c r="CW2" s="214"/>
      <c r="CX2" s="214"/>
      <c r="CY2" s="214"/>
      <c r="CZ2" s="214"/>
      <c r="DA2" s="214" t="s">
        <v>21</v>
      </c>
      <c r="DB2" s="214"/>
      <c r="DC2" s="214"/>
      <c r="DD2" s="214"/>
      <c r="DE2" s="214"/>
      <c r="DF2" s="214"/>
      <c r="DG2" s="214"/>
      <c r="DH2" s="214"/>
      <c r="DJ2" s="214" t="s">
        <v>25</v>
      </c>
      <c r="DK2" s="214"/>
      <c r="DL2" s="214"/>
      <c r="DM2" s="214"/>
      <c r="DO2" s="214" t="s">
        <v>20</v>
      </c>
      <c r="DP2" s="214"/>
      <c r="DQ2" s="214"/>
      <c r="DR2" s="214"/>
      <c r="DS2" s="214"/>
      <c r="DT2" s="214"/>
      <c r="DU2" s="214"/>
      <c r="DV2" s="214"/>
      <c r="DW2" s="214" t="s">
        <v>21</v>
      </c>
      <c r="DX2" s="214"/>
      <c r="DY2" s="214"/>
      <c r="DZ2" s="214"/>
      <c r="EA2" s="214"/>
      <c r="EB2" s="214"/>
      <c r="EC2" s="214"/>
      <c r="ED2" s="214"/>
      <c r="EF2" s="214" t="s">
        <v>26</v>
      </c>
      <c r="EG2" s="214"/>
      <c r="EH2" s="214"/>
      <c r="EI2" s="214"/>
      <c r="EK2" s="214" t="s">
        <v>27</v>
      </c>
      <c r="EL2" s="214"/>
      <c r="EM2" s="214"/>
      <c r="EN2" s="214"/>
      <c r="EO2" s="214"/>
      <c r="EP2" s="214"/>
      <c r="EQ2" s="214"/>
      <c r="ER2" s="214"/>
      <c r="ES2" s="214" t="s">
        <v>28</v>
      </c>
      <c r="ET2" s="214"/>
      <c r="EU2" s="214"/>
      <c r="EV2" s="214"/>
      <c r="EW2" s="214"/>
      <c r="EX2" s="214"/>
      <c r="EY2" s="214"/>
      <c r="EZ2" s="214"/>
      <c r="FU2" s="145"/>
      <c r="FX2" s="143">
        <f>+FX3</f>
        <v>0</v>
      </c>
      <c r="FY2" s="146">
        <f>ROUND($FX2*0.2,0)</f>
        <v>0</v>
      </c>
      <c r="FZ2" s="143">
        <f>ROUND($FX2*0.4,0)</f>
        <v>0</v>
      </c>
      <c r="GA2" s="143">
        <f>ROUND($FX2*0.6,0)</f>
        <v>0</v>
      </c>
      <c r="GB2" s="143">
        <f>ROUND($FX2*0.8,0)</f>
        <v>0</v>
      </c>
      <c r="GC2" s="143">
        <f>ROUND($FX2,0)</f>
        <v>0</v>
      </c>
      <c r="GK2" s="143">
        <v>1</v>
      </c>
      <c r="GL2" s="143">
        <v>6</v>
      </c>
      <c r="GM2" s="143">
        <v>16</v>
      </c>
      <c r="GN2" s="143">
        <v>31</v>
      </c>
      <c r="GO2" s="143">
        <v>81</v>
      </c>
    </row>
    <row r="3" spans="2:197" s="143" customFormat="1" ht="15.75" x14ac:dyDescent="0.25">
      <c r="B3" s="144"/>
      <c r="E3" s="217"/>
      <c r="F3" s="217"/>
      <c r="G3" s="217"/>
      <c r="H3" s="217"/>
      <c r="I3" s="217"/>
      <c r="J3" s="217"/>
      <c r="K3" s="217"/>
      <c r="L3" s="217"/>
      <c r="M3" s="179"/>
      <c r="N3" s="179"/>
      <c r="Q3" s="217"/>
      <c r="R3" s="217"/>
      <c r="S3" s="217"/>
      <c r="T3" s="217"/>
      <c r="U3" s="217"/>
      <c r="V3" s="217"/>
      <c r="W3" s="217"/>
      <c r="X3" s="217"/>
      <c r="FD3" s="143" t="s">
        <v>48</v>
      </c>
      <c r="FI3" s="144"/>
      <c r="FK3" s="143" t="s">
        <v>151</v>
      </c>
      <c r="FW3" s="146" t="s">
        <v>153</v>
      </c>
      <c r="FX3" s="143">
        <f>COUNT(FX5:FX104)</f>
        <v>0</v>
      </c>
      <c r="GK3" s="143">
        <v>5</v>
      </c>
      <c r="GL3" s="143">
        <v>15</v>
      </c>
      <c r="GM3" s="143">
        <v>30</v>
      </c>
      <c r="GN3" s="143">
        <v>80</v>
      </c>
      <c r="GO3" s="143">
        <v>100</v>
      </c>
    </row>
    <row r="4" spans="2:197" s="143" customFormat="1" x14ac:dyDescent="0.25">
      <c r="B4" s="144"/>
      <c r="C4" s="147" t="s">
        <v>15</v>
      </c>
      <c r="D4" s="177" t="s">
        <v>0</v>
      </c>
      <c r="E4" s="147">
        <v>1</v>
      </c>
      <c r="F4" s="147">
        <v>2</v>
      </c>
      <c r="G4" s="147">
        <v>3</v>
      </c>
      <c r="H4" s="147">
        <v>4</v>
      </c>
      <c r="I4" s="147">
        <v>5</v>
      </c>
      <c r="J4" s="147">
        <v>6</v>
      </c>
      <c r="K4" s="147">
        <v>7</v>
      </c>
      <c r="L4" s="147">
        <v>8</v>
      </c>
      <c r="M4" s="147" t="s">
        <v>14</v>
      </c>
      <c r="O4" s="177" t="s">
        <v>15</v>
      </c>
      <c r="P4" s="177" t="s">
        <v>0</v>
      </c>
      <c r="Q4" s="147">
        <v>1</v>
      </c>
      <c r="R4" s="147">
        <v>2</v>
      </c>
      <c r="S4" s="147">
        <v>3</v>
      </c>
      <c r="T4" s="147">
        <v>4</v>
      </c>
      <c r="U4" s="147">
        <v>5</v>
      </c>
      <c r="V4" s="147">
        <v>6</v>
      </c>
      <c r="W4" s="147">
        <v>7</v>
      </c>
      <c r="X4" s="147">
        <v>8</v>
      </c>
      <c r="Z4" s="148" t="s">
        <v>17</v>
      </c>
      <c r="AA4" s="148" t="s">
        <v>18</v>
      </c>
      <c r="AB4" s="148" t="s">
        <v>1</v>
      </c>
      <c r="AC4" s="148" t="s">
        <v>19</v>
      </c>
      <c r="AE4" s="147">
        <v>1</v>
      </c>
      <c r="AF4" s="147">
        <v>2</v>
      </c>
      <c r="AG4" s="147">
        <v>3</v>
      </c>
      <c r="AH4" s="147">
        <v>4</v>
      </c>
      <c r="AI4" s="147">
        <v>5</v>
      </c>
      <c r="AJ4" s="147">
        <v>6</v>
      </c>
      <c r="AK4" s="147">
        <v>7</v>
      </c>
      <c r="AL4" s="147">
        <v>8</v>
      </c>
      <c r="AM4" s="147">
        <v>1</v>
      </c>
      <c r="AN4" s="147">
        <v>2</v>
      </c>
      <c r="AO4" s="147">
        <v>3</v>
      </c>
      <c r="AP4" s="147">
        <v>4</v>
      </c>
      <c r="AQ4" s="147">
        <v>5</v>
      </c>
      <c r="AR4" s="147">
        <v>6</v>
      </c>
      <c r="AS4" s="147">
        <v>7</v>
      </c>
      <c r="AT4" s="147">
        <v>8</v>
      </c>
      <c r="AV4" s="148" t="s">
        <v>17</v>
      </c>
      <c r="AW4" s="148" t="s">
        <v>18</v>
      </c>
      <c r="AX4" s="148" t="s">
        <v>1</v>
      </c>
      <c r="AY4" s="148" t="s">
        <v>19</v>
      </c>
      <c r="BA4" s="147">
        <v>1</v>
      </c>
      <c r="BB4" s="147">
        <v>2</v>
      </c>
      <c r="BC4" s="147">
        <v>3</v>
      </c>
      <c r="BD4" s="147">
        <v>4</v>
      </c>
      <c r="BE4" s="147">
        <v>5</v>
      </c>
      <c r="BF4" s="147">
        <v>6</v>
      </c>
      <c r="BG4" s="147">
        <v>7</v>
      </c>
      <c r="BH4" s="147">
        <v>8</v>
      </c>
      <c r="BI4" s="147">
        <v>1</v>
      </c>
      <c r="BJ4" s="147">
        <v>2</v>
      </c>
      <c r="BK4" s="147">
        <v>3</v>
      </c>
      <c r="BL4" s="147">
        <v>4</v>
      </c>
      <c r="BM4" s="147">
        <v>5</v>
      </c>
      <c r="BN4" s="147">
        <v>6</v>
      </c>
      <c r="BO4" s="147">
        <v>7</v>
      </c>
      <c r="BP4" s="147">
        <v>8</v>
      </c>
      <c r="BR4" s="148" t="s">
        <v>17</v>
      </c>
      <c r="BS4" s="148" t="s">
        <v>18</v>
      </c>
      <c r="BT4" s="148" t="s">
        <v>1</v>
      </c>
      <c r="BU4" s="148" t="s">
        <v>19</v>
      </c>
      <c r="BW4" s="147">
        <v>1</v>
      </c>
      <c r="BX4" s="147">
        <v>2</v>
      </c>
      <c r="BY4" s="147">
        <v>3</v>
      </c>
      <c r="BZ4" s="147">
        <v>4</v>
      </c>
      <c r="CA4" s="147">
        <v>5</v>
      </c>
      <c r="CB4" s="147">
        <v>6</v>
      </c>
      <c r="CC4" s="147">
        <v>7</v>
      </c>
      <c r="CD4" s="147">
        <v>8</v>
      </c>
      <c r="CE4" s="147">
        <v>1</v>
      </c>
      <c r="CF4" s="147">
        <v>2</v>
      </c>
      <c r="CG4" s="147">
        <v>3</v>
      </c>
      <c r="CH4" s="147">
        <v>4</v>
      </c>
      <c r="CI4" s="147">
        <v>5</v>
      </c>
      <c r="CJ4" s="147">
        <v>6</v>
      </c>
      <c r="CK4" s="147">
        <v>7</v>
      </c>
      <c r="CL4" s="147">
        <v>8</v>
      </c>
      <c r="CN4" s="148" t="s">
        <v>17</v>
      </c>
      <c r="CO4" s="148" t="s">
        <v>18</v>
      </c>
      <c r="CP4" s="148" t="s">
        <v>1</v>
      </c>
      <c r="CQ4" s="148" t="s">
        <v>19</v>
      </c>
      <c r="CS4" s="147">
        <v>1</v>
      </c>
      <c r="CT4" s="147">
        <v>2</v>
      </c>
      <c r="CU4" s="147">
        <v>3</v>
      </c>
      <c r="CV4" s="147">
        <v>4</v>
      </c>
      <c r="CW4" s="147">
        <v>5</v>
      </c>
      <c r="CX4" s="147">
        <v>6</v>
      </c>
      <c r="CY4" s="147">
        <v>7</v>
      </c>
      <c r="CZ4" s="147">
        <v>8</v>
      </c>
      <c r="DA4" s="147">
        <v>1</v>
      </c>
      <c r="DB4" s="147">
        <v>2</v>
      </c>
      <c r="DC4" s="147">
        <v>3</v>
      </c>
      <c r="DD4" s="147">
        <v>4</v>
      </c>
      <c r="DE4" s="147">
        <v>5</v>
      </c>
      <c r="DF4" s="147">
        <v>6</v>
      </c>
      <c r="DG4" s="147">
        <v>7</v>
      </c>
      <c r="DH4" s="147">
        <v>8</v>
      </c>
      <c r="DJ4" s="148" t="s">
        <v>17</v>
      </c>
      <c r="DK4" s="148" t="s">
        <v>18</v>
      </c>
      <c r="DL4" s="148" t="s">
        <v>1</v>
      </c>
      <c r="DM4" s="148" t="s">
        <v>19</v>
      </c>
      <c r="DO4" s="147">
        <v>1</v>
      </c>
      <c r="DP4" s="147">
        <v>2</v>
      </c>
      <c r="DQ4" s="147">
        <v>3</v>
      </c>
      <c r="DR4" s="147">
        <v>4</v>
      </c>
      <c r="DS4" s="147">
        <v>5</v>
      </c>
      <c r="DT4" s="147">
        <v>6</v>
      </c>
      <c r="DU4" s="147">
        <v>7</v>
      </c>
      <c r="DV4" s="147">
        <v>8</v>
      </c>
      <c r="DW4" s="147">
        <v>1</v>
      </c>
      <c r="DX4" s="147">
        <v>2</v>
      </c>
      <c r="DY4" s="147">
        <v>3</v>
      </c>
      <c r="DZ4" s="147">
        <v>4</v>
      </c>
      <c r="EA4" s="147">
        <v>5</v>
      </c>
      <c r="EB4" s="147">
        <v>6</v>
      </c>
      <c r="EC4" s="147">
        <v>7</v>
      </c>
      <c r="ED4" s="147">
        <v>8</v>
      </c>
      <c r="EF4" s="148" t="s">
        <v>17</v>
      </c>
      <c r="EG4" s="148" t="s">
        <v>18</v>
      </c>
      <c r="EH4" s="148" t="s">
        <v>1</v>
      </c>
      <c r="EI4" s="148" t="s">
        <v>19</v>
      </c>
      <c r="EK4" s="147">
        <v>1</v>
      </c>
      <c r="EL4" s="147">
        <v>2</v>
      </c>
      <c r="EM4" s="147">
        <v>3</v>
      </c>
      <c r="EN4" s="147">
        <v>4</v>
      </c>
      <c r="EO4" s="147">
        <v>5</v>
      </c>
      <c r="EP4" s="147">
        <v>6</v>
      </c>
      <c r="EQ4" s="147">
        <v>7</v>
      </c>
      <c r="ER4" s="147">
        <v>8</v>
      </c>
      <c r="ES4" s="147">
        <v>1</v>
      </c>
      <c r="ET4" s="147">
        <v>2</v>
      </c>
      <c r="EU4" s="147">
        <v>3</v>
      </c>
      <c r="EV4" s="147">
        <v>4</v>
      </c>
      <c r="EW4" s="147">
        <v>5</v>
      </c>
      <c r="EX4" s="147">
        <v>6</v>
      </c>
      <c r="EY4" s="147">
        <v>7</v>
      </c>
      <c r="EZ4" s="147">
        <v>8</v>
      </c>
      <c r="FB4" s="149" t="s">
        <v>0</v>
      </c>
      <c r="FC4" s="149" t="s">
        <v>19</v>
      </c>
      <c r="FD4" s="143">
        <v>1</v>
      </c>
      <c r="FE4" s="143">
        <v>2</v>
      </c>
      <c r="FI4" s="144"/>
      <c r="FK4" s="150">
        <v>1.2367999999999999</v>
      </c>
      <c r="FL4" s="150">
        <v>2.6974999999999998</v>
      </c>
      <c r="FM4" s="150">
        <v>3.4257</v>
      </c>
      <c r="FN4" s="150">
        <v>4.6890999999999998</v>
      </c>
      <c r="FO4" s="150">
        <v>5.6452999999999998</v>
      </c>
      <c r="FP4" s="150">
        <v>6.6597</v>
      </c>
      <c r="FQ4" s="150">
        <v>7.3647999999999998</v>
      </c>
      <c r="FR4" s="150">
        <v>8.2479999999999993</v>
      </c>
      <c r="GK4" s="151"/>
      <c r="GL4" s="151"/>
      <c r="GM4" s="151"/>
      <c r="GN4" s="151"/>
      <c r="GO4" s="151"/>
    </row>
    <row r="5" spans="2:197" s="143" customFormat="1" x14ac:dyDescent="0.25">
      <c r="B5" s="144">
        <f>COUNTIF(E5:L5,"")</f>
        <v>8</v>
      </c>
      <c r="C5" s="145" t="str">
        <f>IFERROR(RANK(M5,$M$5:$M$105)+COUNTIF($M$5:M5,M5)-1,"")</f>
        <v/>
      </c>
      <c r="D5" s="144">
        <v>1</v>
      </c>
      <c r="E5" s="144" t="str">
        <f>IF('Input data'!C16&lt;&gt;"",'Input data'!C16,"")</f>
        <v/>
      </c>
      <c r="F5" s="144" t="str">
        <f>IF('Input data'!D16&lt;&gt;"",'Input data'!D16,"")</f>
        <v/>
      </c>
      <c r="G5" s="144" t="str">
        <f>IF('Input data'!E16&lt;&gt;"",'Input data'!E16,"")</f>
        <v/>
      </c>
      <c r="H5" s="144" t="str">
        <f>IF('Input data'!F16&lt;&gt;"",'Input data'!F16,"")</f>
        <v/>
      </c>
      <c r="I5" s="144" t="str">
        <f>IF('Input data'!G16&lt;&gt;"",'Input data'!G16,"")</f>
        <v/>
      </c>
      <c r="J5" s="144" t="str">
        <f>IF('Input data'!H16&lt;&gt;"",'Input data'!H16,"")</f>
        <v/>
      </c>
      <c r="K5" s="144" t="str">
        <f>IF('Input data'!I16&lt;&gt;"",'Input data'!I16,"")</f>
        <v/>
      </c>
      <c r="L5" s="144" t="str">
        <f>IF('Input data'!J16&lt;&gt;"",'Input data'!J16,"")</f>
        <v/>
      </c>
      <c r="M5" s="152" t="str">
        <f>IF(B5&lt;&gt;8,SUM(E5:L5),"")</f>
        <v/>
      </c>
      <c r="O5" s="144">
        <v>1</v>
      </c>
      <c r="P5" s="144" t="str">
        <f t="shared" ref="P5:P36" si="1">IFERROR(VLOOKUP($O5,full_data,2,FALSE),"")</f>
        <v/>
      </c>
      <c r="Q5" s="144" t="str">
        <f t="shared" ref="Q5:X14" si="2">IFERROR(VLOOKUP($O5,full_data,2+Q$4,FALSE),"")</f>
        <v/>
      </c>
      <c r="R5" s="144" t="str">
        <f t="shared" si="2"/>
        <v/>
      </c>
      <c r="S5" s="144" t="str">
        <f t="shared" si="2"/>
        <v/>
      </c>
      <c r="T5" s="144" t="str">
        <f t="shared" si="2"/>
        <v/>
      </c>
      <c r="U5" s="144" t="str">
        <f t="shared" si="2"/>
        <v/>
      </c>
      <c r="V5" s="144" t="str">
        <f t="shared" si="2"/>
        <v/>
      </c>
      <c r="W5" s="144" t="str">
        <f t="shared" si="2"/>
        <v/>
      </c>
      <c r="X5" s="144" t="str">
        <f t="shared" si="2"/>
        <v/>
      </c>
      <c r="Y5" s="153"/>
      <c r="Z5" s="154" t="str">
        <f t="shared" ref="Z5:Z36" si="3">IFERROR(SUMXMY2($Q5:$X5,cent1_2),"")</f>
        <v/>
      </c>
      <c r="AA5" s="154" t="str">
        <f t="shared" ref="AA5:AA36" si="4">IFERROR(SUMXMY2($Q5:$X5,cent2_2),"")</f>
        <v/>
      </c>
      <c r="AB5" s="155">
        <f>MIN(Z5:AA5)</f>
        <v>0</v>
      </c>
      <c r="AC5" s="143" t="str">
        <f>IF(P5&lt;&gt;"",IF(Z5=AB5,1,2),"")</f>
        <v/>
      </c>
      <c r="AE5" s="144" t="str">
        <f>IF($AC5=1,Q5,"")</f>
        <v/>
      </c>
      <c r="AF5" s="144" t="str">
        <f t="shared" ref="AF5:AL5" si="5">IF($AC5=1,R5,"")</f>
        <v/>
      </c>
      <c r="AG5" s="144" t="str">
        <f t="shared" si="5"/>
        <v/>
      </c>
      <c r="AH5" s="144" t="str">
        <f t="shared" si="5"/>
        <v/>
      </c>
      <c r="AI5" s="144" t="str">
        <f t="shared" si="5"/>
        <v/>
      </c>
      <c r="AJ5" s="144" t="str">
        <f t="shared" si="5"/>
        <v/>
      </c>
      <c r="AK5" s="144" t="str">
        <f t="shared" si="5"/>
        <v/>
      </c>
      <c r="AL5" s="144" t="str">
        <f t="shared" si="5"/>
        <v/>
      </c>
      <c r="AM5" s="144" t="str">
        <f>IF($AC5=2,Q5,"")</f>
        <v/>
      </c>
      <c r="AN5" s="144" t="str">
        <f t="shared" ref="AN5:AT5" si="6">IF($AC5=2,R5,"")</f>
        <v/>
      </c>
      <c r="AO5" s="144" t="str">
        <f t="shared" si="6"/>
        <v/>
      </c>
      <c r="AP5" s="144" t="str">
        <f t="shared" si="6"/>
        <v/>
      </c>
      <c r="AQ5" s="144" t="str">
        <f t="shared" si="6"/>
        <v/>
      </c>
      <c r="AR5" s="144" t="str">
        <f t="shared" si="6"/>
        <v/>
      </c>
      <c r="AS5" s="144" t="str">
        <f t="shared" si="6"/>
        <v/>
      </c>
      <c r="AT5" s="144" t="str">
        <f t="shared" si="6"/>
        <v/>
      </c>
      <c r="AV5" s="154" t="str">
        <f t="shared" ref="AV5:AV36" si="7">IFERROR(SUMXMY2($Q5:$X5,cent1_2_2),"")</f>
        <v/>
      </c>
      <c r="AW5" s="154" t="str">
        <f t="shared" ref="AW5:AW36" si="8">IFERROR(SUMXMY2($Q5:$X5,cent2_2_2),"")</f>
        <v/>
      </c>
      <c r="AX5" s="155">
        <f>MIN(AV5:AW5)</f>
        <v>0</v>
      </c>
      <c r="AY5" s="143" t="str">
        <f>IF(P5&lt;&gt;"",IF(AV5=AX5,1,2),"")</f>
        <v/>
      </c>
      <c r="BA5" s="144" t="str">
        <f>IF($AY5=1,Q5,"")</f>
        <v/>
      </c>
      <c r="BB5" s="144" t="str">
        <f t="shared" ref="BB5:BH5" si="9">IF($AY5=1,R5,"")</f>
        <v/>
      </c>
      <c r="BC5" s="144" t="str">
        <f t="shared" si="9"/>
        <v/>
      </c>
      <c r="BD5" s="144" t="str">
        <f t="shared" si="9"/>
        <v/>
      </c>
      <c r="BE5" s="144" t="str">
        <f t="shared" si="9"/>
        <v/>
      </c>
      <c r="BF5" s="144" t="str">
        <f t="shared" si="9"/>
        <v/>
      </c>
      <c r="BG5" s="144" t="str">
        <f t="shared" si="9"/>
        <v/>
      </c>
      <c r="BH5" s="144" t="str">
        <f t="shared" si="9"/>
        <v/>
      </c>
      <c r="BI5" s="144" t="str">
        <f>IF($AY5=2,Q5,"")</f>
        <v/>
      </c>
      <c r="BJ5" s="144" t="str">
        <f t="shared" ref="BJ5:BP5" si="10">IF($AY5=2,R5,"")</f>
        <v/>
      </c>
      <c r="BK5" s="144" t="str">
        <f t="shared" si="10"/>
        <v/>
      </c>
      <c r="BL5" s="144" t="str">
        <f t="shared" si="10"/>
        <v/>
      </c>
      <c r="BM5" s="144" t="str">
        <f t="shared" si="10"/>
        <v/>
      </c>
      <c r="BN5" s="144" t="str">
        <f t="shared" si="10"/>
        <v/>
      </c>
      <c r="BO5" s="144" t="str">
        <f t="shared" si="10"/>
        <v/>
      </c>
      <c r="BP5" s="144" t="str">
        <f t="shared" si="10"/>
        <v/>
      </c>
      <c r="BR5" s="154" t="str">
        <f t="shared" ref="BR5:BR36" si="11">IFERROR(SUMXMY2($Q5:$X5,cent1_2_3),"")</f>
        <v/>
      </c>
      <c r="BS5" s="154" t="str">
        <f t="shared" ref="BS5:BS36" si="12">IFERROR(SUMXMY2($Q5:$X5,cent2_2_3),"")</f>
        <v/>
      </c>
      <c r="BT5" s="155">
        <f>MIN(BR5:BS5)</f>
        <v>0</v>
      </c>
      <c r="BU5" s="143" t="str">
        <f>IF(P5&lt;&gt;"",IF(BR5=BT5,1,2),"")</f>
        <v/>
      </c>
      <c r="BW5" s="144" t="str">
        <f>IF($BU5=1,Q5,"")</f>
        <v/>
      </c>
      <c r="BX5" s="144" t="str">
        <f t="shared" ref="BX5:CD5" si="13">IF($BU5=1,R5,"")</f>
        <v/>
      </c>
      <c r="BY5" s="144" t="str">
        <f t="shared" si="13"/>
        <v/>
      </c>
      <c r="BZ5" s="144" t="str">
        <f t="shared" si="13"/>
        <v/>
      </c>
      <c r="CA5" s="144" t="str">
        <f t="shared" si="13"/>
        <v/>
      </c>
      <c r="CB5" s="144" t="str">
        <f t="shared" si="13"/>
        <v/>
      </c>
      <c r="CC5" s="144" t="str">
        <f t="shared" si="13"/>
        <v/>
      </c>
      <c r="CD5" s="144" t="str">
        <f t="shared" si="13"/>
        <v/>
      </c>
      <c r="CE5" s="144" t="str">
        <f>IF($BU5=2,Q5,"")</f>
        <v/>
      </c>
      <c r="CF5" s="144" t="str">
        <f t="shared" ref="CF5:CL5" si="14">IF($BU5=2,R5,"")</f>
        <v/>
      </c>
      <c r="CG5" s="144" t="str">
        <f t="shared" si="14"/>
        <v/>
      </c>
      <c r="CH5" s="144" t="str">
        <f t="shared" si="14"/>
        <v/>
      </c>
      <c r="CI5" s="144" t="str">
        <f t="shared" si="14"/>
        <v/>
      </c>
      <c r="CJ5" s="144" t="str">
        <f t="shared" si="14"/>
        <v/>
      </c>
      <c r="CK5" s="144" t="str">
        <f t="shared" si="14"/>
        <v/>
      </c>
      <c r="CL5" s="144" t="str">
        <f t="shared" si="14"/>
        <v/>
      </c>
      <c r="CN5" s="154" t="str">
        <f t="shared" ref="CN5:CN36" si="15">IFERROR(SUMXMY2($Q5:$X5,cent1_2_4),"")</f>
        <v/>
      </c>
      <c r="CO5" s="154" t="str">
        <f t="shared" ref="CO5:CO36" si="16">IFERROR(SUMXMY2($Q5:$X5,cent2_2_4),"")</f>
        <v/>
      </c>
      <c r="CP5" s="155">
        <f>MIN(CN5:CO5)</f>
        <v>0</v>
      </c>
      <c r="CQ5" s="143" t="str">
        <f>IF(P5&lt;&gt;"",IF(CN5=CP5,1,2),"")</f>
        <v/>
      </c>
      <c r="CS5" s="144" t="str">
        <f>IF($CQ5=1,Q5,"")</f>
        <v/>
      </c>
      <c r="CT5" s="144" t="str">
        <f t="shared" ref="CT5:CZ5" si="17">IF($CQ5=1,R5,"")</f>
        <v/>
      </c>
      <c r="CU5" s="144" t="str">
        <f t="shared" si="17"/>
        <v/>
      </c>
      <c r="CV5" s="144" t="str">
        <f t="shared" si="17"/>
        <v/>
      </c>
      <c r="CW5" s="144" t="str">
        <f t="shared" si="17"/>
        <v/>
      </c>
      <c r="CX5" s="144" t="str">
        <f t="shared" si="17"/>
        <v/>
      </c>
      <c r="CY5" s="144" t="str">
        <f t="shared" si="17"/>
        <v/>
      </c>
      <c r="CZ5" s="144" t="str">
        <f t="shared" si="17"/>
        <v/>
      </c>
      <c r="DA5" s="144" t="str">
        <f>IF($CQ5=2,Q5,"")</f>
        <v/>
      </c>
      <c r="DB5" s="144" t="str">
        <f t="shared" ref="DB5:DH5" si="18">IF($CQ5=2,R5,"")</f>
        <v/>
      </c>
      <c r="DC5" s="144" t="str">
        <f t="shared" si="18"/>
        <v/>
      </c>
      <c r="DD5" s="144" t="str">
        <f t="shared" si="18"/>
        <v/>
      </c>
      <c r="DE5" s="144" t="str">
        <f t="shared" si="18"/>
        <v/>
      </c>
      <c r="DF5" s="144" t="str">
        <f t="shared" si="18"/>
        <v/>
      </c>
      <c r="DG5" s="144" t="str">
        <f t="shared" si="18"/>
        <v/>
      </c>
      <c r="DH5" s="144" t="str">
        <f t="shared" si="18"/>
        <v/>
      </c>
      <c r="DJ5" s="154" t="str">
        <f t="shared" ref="DJ5:DJ36" si="19">IFERROR(SUMXMY2($Q5:$X5,cent1_2_5),"")</f>
        <v/>
      </c>
      <c r="DK5" s="154" t="str">
        <f t="shared" ref="DK5:DK36" si="20">IFERROR(SUMXMY2($Q5:$X5,cent2_2_5),"")</f>
        <v/>
      </c>
      <c r="DL5" s="155">
        <f>MIN(DJ5:DK5)</f>
        <v>0</v>
      </c>
      <c r="DM5" s="143" t="str">
        <f>IF(P5&lt;&gt;"",IF(DJ5=DL5,1,2),"")</f>
        <v/>
      </c>
      <c r="DO5" s="144" t="str">
        <f>IF($DM5=1,Q5,"")</f>
        <v/>
      </c>
      <c r="DP5" s="144" t="str">
        <f t="shared" ref="DP5:DV5" si="21">IF($DM5=1,R5,"")</f>
        <v/>
      </c>
      <c r="DQ5" s="144" t="str">
        <f t="shared" si="21"/>
        <v/>
      </c>
      <c r="DR5" s="144" t="str">
        <f t="shared" si="21"/>
        <v/>
      </c>
      <c r="DS5" s="144" t="str">
        <f t="shared" si="21"/>
        <v/>
      </c>
      <c r="DT5" s="144" t="str">
        <f t="shared" si="21"/>
        <v/>
      </c>
      <c r="DU5" s="144" t="str">
        <f t="shared" si="21"/>
        <v/>
      </c>
      <c r="DV5" s="144" t="str">
        <f t="shared" si="21"/>
        <v/>
      </c>
      <c r="DW5" s="144" t="str">
        <f>IF($DM5=2,Q5,"")</f>
        <v/>
      </c>
      <c r="DX5" s="144" t="str">
        <f t="shared" ref="DX5:ED5" si="22">IF($DM5=2,R5,"")</f>
        <v/>
      </c>
      <c r="DY5" s="144" t="str">
        <f t="shared" si="22"/>
        <v/>
      </c>
      <c r="DZ5" s="144" t="str">
        <f t="shared" si="22"/>
        <v/>
      </c>
      <c r="EA5" s="144" t="str">
        <f t="shared" si="22"/>
        <v/>
      </c>
      <c r="EB5" s="144" t="str">
        <f t="shared" si="22"/>
        <v/>
      </c>
      <c r="EC5" s="144" t="str">
        <f t="shared" si="22"/>
        <v/>
      </c>
      <c r="ED5" s="144" t="str">
        <f t="shared" si="22"/>
        <v/>
      </c>
      <c r="EF5" s="154" t="str">
        <f t="shared" ref="EF5:EF36" si="23">IFERROR(SUMXMY2($Q5:$X5,cent1_2_6),"")</f>
        <v/>
      </c>
      <c r="EG5" s="154" t="str">
        <f t="shared" ref="EG5:EG36" si="24">IFERROR(SUMXMY2($Q5:$X5,cent2_2_6),"")</f>
        <v/>
      </c>
      <c r="EH5" s="155">
        <f>MIN(EF5:EG5)</f>
        <v>0</v>
      </c>
      <c r="EI5" s="143" t="str">
        <f>IF(P5&lt;&gt;"",IF(EF5=EH5,1,2),"")</f>
        <v/>
      </c>
      <c r="EK5" s="144" t="str">
        <f>IF($EI5=1,Q5,"")</f>
        <v/>
      </c>
      <c r="EL5" s="144" t="str">
        <f t="shared" ref="EL5:ER5" si="25">IF($EI5=1,R5,"")</f>
        <v/>
      </c>
      <c r="EM5" s="144" t="str">
        <f t="shared" si="25"/>
        <v/>
      </c>
      <c r="EN5" s="144" t="str">
        <f t="shared" si="25"/>
        <v/>
      </c>
      <c r="EO5" s="144" t="str">
        <f t="shared" si="25"/>
        <v/>
      </c>
      <c r="EP5" s="144" t="str">
        <f t="shared" si="25"/>
        <v/>
      </c>
      <c r="EQ5" s="144" t="str">
        <f t="shared" si="25"/>
        <v/>
      </c>
      <c r="ER5" s="144" t="str">
        <f t="shared" si="25"/>
        <v/>
      </c>
      <c r="ES5" s="144" t="str">
        <f>IF($EI5=2,Q5,"")</f>
        <v/>
      </c>
      <c r="ET5" s="144" t="str">
        <f t="shared" ref="ET5:EZ5" si="26">IF($EI5=2,R5,"")</f>
        <v/>
      </c>
      <c r="EU5" s="144" t="str">
        <f t="shared" si="26"/>
        <v/>
      </c>
      <c r="EV5" s="144" t="str">
        <f t="shared" si="26"/>
        <v/>
      </c>
      <c r="EW5" s="144" t="str">
        <f t="shared" si="26"/>
        <v/>
      </c>
      <c r="EX5" s="144" t="str">
        <f t="shared" si="26"/>
        <v/>
      </c>
      <c r="EY5" s="144" t="str">
        <f t="shared" si="26"/>
        <v/>
      </c>
      <c r="EZ5" s="144" t="str">
        <f t="shared" si="26"/>
        <v/>
      </c>
      <c r="FB5" s="153" t="str">
        <f>+P5</f>
        <v/>
      </c>
      <c r="FC5" s="143" t="str">
        <f>IF(P5&lt;&gt;"",EI5,"")</f>
        <v/>
      </c>
      <c r="FD5" s="156" t="str">
        <f>IF(FD$4=$FC5,$DL5,"")</f>
        <v/>
      </c>
      <c r="FE5" s="156" t="str">
        <f>IF(FE$4=$FC5,$DL5,"")</f>
        <v/>
      </c>
      <c r="FI5" s="144"/>
      <c r="FJ5" s="143">
        <v>1</v>
      </c>
      <c r="FK5" s="150">
        <f>IF(Q5&lt;&gt;"",Q5*FK$4,0)</f>
        <v>0</v>
      </c>
      <c r="FL5" s="150">
        <f t="shared" ref="FL5:FR5" si="27">IF(R5&lt;&gt;"",R5*FL$4,0)</f>
        <v>0</v>
      </c>
      <c r="FM5" s="150">
        <f t="shared" si="27"/>
        <v>0</v>
      </c>
      <c r="FN5" s="150">
        <f t="shared" si="27"/>
        <v>0</v>
      </c>
      <c r="FO5" s="150">
        <f t="shared" si="27"/>
        <v>0</v>
      </c>
      <c r="FP5" s="150">
        <f t="shared" si="27"/>
        <v>0</v>
      </c>
      <c r="FQ5" s="150">
        <f t="shared" si="27"/>
        <v>0</v>
      </c>
      <c r="FR5" s="150">
        <f t="shared" si="27"/>
        <v>0</v>
      </c>
      <c r="FS5" s="157">
        <f>SUM(FK5:FR5)</f>
        <v>0</v>
      </c>
      <c r="FT5" s="157">
        <f t="shared" ref="FT5:FT36" si="28">COUNTIF(random,FS5)</f>
        <v>100</v>
      </c>
      <c r="FV5" s="145" t="str">
        <f>+C5</f>
        <v/>
      </c>
      <c r="FW5" s="143">
        <v>1</v>
      </c>
      <c r="FX5" s="143" t="str">
        <f>IF($FJ5=$FW5,Q5,"")</f>
        <v/>
      </c>
      <c r="FY5" s="143" t="str">
        <f t="shared" ref="FY5:GE5" si="29">IF($FJ5=$FW5,R5,"")</f>
        <v/>
      </c>
      <c r="FZ5" s="143" t="str">
        <f t="shared" si="29"/>
        <v/>
      </c>
      <c r="GA5" s="143" t="str">
        <f t="shared" si="29"/>
        <v/>
      </c>
      <c r="GB5" s="143" t="str">
        <f t="shared" si="29"/>
        <v/>
      </c>
      <c r="GC5" s="143" t="str">
        <f t="shared" si="29"/>
        <v/>
      </c>
      <c r="GD5" s="143" t="str">
        <f t="shared" si="29"/>
        <v/>
      </c>
      <c r="GE5" s="143" t="str">
        <f t="shared" si="29"/>
        <v/>
      </c>
      <c r="GF5" s="158">
        <f>SUM(FX5:GE5)</f>
        <v>0</v>
      </c>
      <c r="GI5" s="143">
        <v>1</v>
      </c>
      <c r="GK5" s="143">
        <f>+GK$2</f>
        <v>1</v>
      </c>
      <c r="GL5" s="143">
        <v>2</v>
      </c>
      <c r="GM5" s="143">
        <v>3</v>
      </c>
      <c r="GN5" s="143">
        <v>4</v>
      </c>
      <c r="GO5" s="143">
        <v>5</v>
      </c>
    </row>
    <row r="6" spans="2:197" s="143" customFormat="1" x14ac:dyDescent="0.25">
      <c r="B6" s="144">
        <f t="shared" ref="B6:B69" si="30">COUNTIF(E6:L6,"")</f>
        <v>8</v>
      </c>
      <c r="C6" s="144" t="str">
        <f>IFERROR(RANK(M6,$M$5:$M$105)+COUNTIF($M$5:M6,M6)-1,"")</f>
        <v/>
      </c>
      <c r="D6" s="144">
        <v>2</v>
      </c>
      <c r="E6" s="144" t="str">
        <f>IF('Input data'!C17&lt;&gt;"",'Input data'!C17,"")</f>
        <v/>
      </c>
      <c r="F6" s="144" t="str">
        <f>IF('Input data'!D17&lt;&gt;"",'Input data'!D17,"")</f>
        <v/>
      </c>
      <c r="G6" s="144" t="str">
        <f>IF('Input data'!E17&lt;&gt;"",'Input data'!E17,"")</f>
        <v/>
      </c>
      <c r="H6" s="144" t="str">
        <f>IF('Input data'!F17&lt;&gt;"",'Input data'!F17,"")</f>
        <v/>
      </c>
      <c r="I6" s="144" t="str">
        <f>IF('Input data'!G17&lt;&gt;"",'Input data'!G17,"")</f>
        <v/>
      </c>
      <c r="J6" s="144" t="str">
        <f>IF('Input data'!H17&lt;&gt;"",'Input data'!H17,"")</f>
        <v/>
      </c>
      <c r="K6" s="144" t="str">
        <f>IF('Input data'!I17&lt;&gt;"",'Input data'!I17,"")</f>
        <v/>
      </c>
      <c r="L6" s="144" t="str">
        <f>IF('Input data'!J17&lt;&gt;"",'Input data'!J17,"")</f>
        <v/>
      </c>
      <c r="M6" s="152" t="str">
        <f t="shared" ref="M6:M69" si="31">IF(B6&lt;&gt;8,SUM(E6:L6),"")</f>
        <v/>
      </c>
      <c r="O6" s="144">
        <v>2</v>
      </c>
      <c r="P6" s="144" t="str">
        <f t="shared" si="1"/>
        <v/>
      </c>
      <c r="Q6" s="144" t="str">
        <f t="shared" si="2"/>
        <v/>
      </c>
      <c r="R6" s="144" t="str">
        <f t="shared" si="2"/>
        <v/>
      </c>
      <c r="S6" s="144" t="str">
        <f t="shared" si="2"/>
        <v/>
      </c>
      <c r="T6" s="144" t="str">
        <f t="shared" si="2"/>
        <v/>
      </c>
      <c r="U6" s="144" t="str">
        <f t="shared" si="2"/>
        <v/>
      </c>
      <c r="V6" s="144" t="str">
        <f t="shared" si="2"/>
        <v/>
      </c>
      <c r="W6" s="144" t="str">
        <f t="shared" si="2"/>
        <v/>
      </c>
      <c r="X6" s="144" t="str">
        <f t="shared" si="2"/>
        <v/>
      </c>
      <c r="Z6" s="154" t="str">
        <f t="shared" si="3"/>
        <v/>
      </c>
      <c r="AA6" s="154" t="str">
        <f t="shared" si="4"/>
        <v/>
      </c>
      <c r="AB6" s="155">
        <f t="shared" ref="AB6:AB69" si="32">MIN(Z6:AA6)</f>
        <v>0</v>
      </c>
      <c r="AC6" s="143" t="str">
        <f t="shared" ref="AC6:AC69" si="33">IF(P6&lt;&gt;"",IF(Z6=AB6,1,2),"")</f>
        <v/>
      </c>
      <c r="AE6" s="144" t="str">
        <f t="shared" ref="AE6:AE69" si="34">IF($AC6=1,Q6,"")</f>
        <v/>
      </c>
      <c r="AF6" s="144" t="str">
        <f t="shared" ref="AF6:AF69" si="35">IF($AC6=1,R6,"")</f>
        <v/>
      </c>
      <c r="AG6" s="144" t="str">
        <f t="shared" ref="AG6:AG69" si="36">IF($AC6=1,S6,"")</f>
        <v/>
      </c>
      <c r="AH6" s="144" t="str">
        <f t="shared" ref="AH6:AH69" si="37">IF($AC6=1,T6,"")</f>
        <v/>
      </c>
      <c r="AI6" s="144" t="str">
        <f t="shared" ref="AI6:AI69" si="38">IF($AC6=1,U6,"")</f>
        <v/>
      </c>
      <c r="AJ6" s="144" t="str">
        <f t="shared" ref="AJ6:AJ69" si="39">IF($AC6=1,V6,"")</f>
        <v/>
      </c>
      <c r="AK6" s="144" t="str">
        <f t="shared" ref="AK6:AK69" si="40">IF($AC6=1,W6,"")</f>
        <v/>
      </c>
      <c r="AL6" s="144" t="str">
        <f t="shared" ref="AL6:AL69" si="41">IF($AC6=1,X6,"")</f>
        <v/>
      </c>
      <c r="AM6" s="144" t="str">
        <f t="shared" ref="AM6:AM69" si="42">IF($AC6=2,Q6,"")</f>
        <v/>
      </c>
      <c r="AN6" s="144" t="str">
        <f t="shared" ref="AN6:AN69" si="43">IF($AC6=2,R6,"")</f>
        <v/>
      </c>
      <c r="AO6" s="144" t="str">
        <f t="shared" ref="AO6:AO69" si="44">IF($AC6=2,S6,"")</f>
        <v/>
      </c>
      <c r="AP6" s="144" t="str">
        <f t="shared" ref="AP6:AP69" si="45">IF($AC6=2,T6,"")</f>
        <v/>
      </c>
      <c r="AQ6" s="144" t="str">
        <f t="shared" ref="AQ6:AQ69" si="46">IF($AC6=2,U6,"")</f>
        <v/>
      </c>
      <c r="AR6" s="144" t="str">
        <f t="shared" ref="AR6:AR69" si="47">IF($AC6=2,V6,"")</f>
        <v/>
      </c>
      <c r="AS6" s="144" t="str">
        <f t="shared" ref="AS6:AS69" si="48">IF($AC6=2,W6,"")</f>
        <v/>
      </c>
      <c r="AT6" s="144" t="str">
        <f t="shared" ref="AT6:AT69" si="49">IF($AC6=2,X6,"")</f>
        <v/>
      </c>
      <c r="AV6" s="159" t="str">
        <f t="shared" si="7"/>
        <v/>
      </c>
      <c r="AW6" s="159" t="str">
        <f t="shared" si="8"/>
        <v/>
      </c>
      <c r="AX6" s="159">
        <f t="shared" ref="AX6:AX69" si="50">MIN(AV6:AW6)</f>
        <v>0</v>
      </c>
      <c r="AY6" s="143" t="str">
        <f t="shared" ref="AY6:AY69" si="51">IF(P6&lt;&gt;"",IF(AV6=AX6,1,2),"")</f>
        <v/>
      </c>
      <c r="BA6" s="144" t="str">
        <f t="shared" ref="BA6:BA69" si="52">IF($AY6=1,Q6,"")</f>
        <v/>
      </c>
      <c r="BB6" s="144" t="str">
        <f t="shared" ref="BB6:BB69" si="53">IF($AY6=1,R6,"")</f>
        <v/>
      </c>
      <c r="BC6" s="144" t="str">
        <f t="shared" ref="BC6:BC69" si="54">IF($AY6=1,S6,"")</f>
        <v/>
      </c>
      <c r="BD6" s="144" t="str">
        <f t="shared" ref="BD6:BD69" si="55">IF($AY6=1,T6,"")</f>
        <v/>
      </c>
      <c r="BE6" s="144" t="str">
        <f t="shared" ref="BE6:BE69" si="56">IF($AY6=1,U6,"")</f>
        <v/>
      </c>
      <c r="BF6" s="144" t="str">
        <f t="shared" ref="BF6:BF69" si="57">IF($AY6=1,V6,"")</f>
        <v/>
      </c>
      <c r="BG6" s="144" t="str">
        <f t="shared" ref="BG6:BG69" si="58">IF($AY6=1,W6,"")</f>
        <v/>
      </c>
      <c r="BH6" s="144" t="str">
        <f t="shared" ref="BH6:BH69" si="59">IF($AY6=1,X6,"")</f>
        <v/>
      </c>
      <c r="BI6" s="144" t="str">
        <f t="shared" ref="BI6:BI69" si="60">IF($AY6=2,Q6,"")</f>
        <v/>
      </c>
      <c r="BJ6" s="144" t="str">
        <f t="shared" ref="BJ6:BJ69" si="61">IF($AY6=2,R6,"")</f>
        <v/>
      </c>
      <c r="BK6" s="144" t="str">
        <f t="shared" ref="BK6:BK69" si="62">IF($AY6=2,S6,"")</f>
        <v/>
      </c>
      <c r="BL6" s="144" t="str">
        <f t="shared" ref="BL6:BL69" si="63">IF($AY6=2,T6,"")</f>
        <v/>
      </c>
      <c r="BM6" s="144" t="str">
        <f t="shared" ref="BM6:BM69" si="64">IF($AY6=2,U6,"")</f>
        <v/>
      </c>
      <c r="BN6" s="144" t="str">
        <f t="shared" ref="BN6:BN69" si="65">IF($AY6=2,V6,"")</f>
        <v/>
      </c>
      <c r="BO6" s="144" t="str">
        <f t="shared" ref="BO6:BO69" si="66">IF($AY6=2,W6,"")</f>
        <v/>
      </c>
      <c r="BP6" s="144" t="str">
        <f t="shared" ref="BP6:BP69" si="67">IF($AY6=2,X6,"")</f>
        <v/>
      </c>
      <c r="BR6" s="159" t="str">
        <f t="shared" si="11"/>
        <v/>
      </c>
      <c r="BS6" s="159" t="str">
        <f t="shared" si="12"/>
        <v/>
      </c>
      <c r="BT6" s="159">
        <f t="shared" ref="BT6:BT69" si="68">MIN(BR6:BS6)</f>
        <v>0</v>
      </c>
      <c r="BU6" s="143" t="str">
        <f t="shared" ref="BU6:BU69" si="69">IF(P6&lt;&gt;"",IF(BR6=BT6,1,2),"")</f>
        <v/>
      </c>
      <c r="BW6" s="144" t="str">
        <f t="shared" ref="BW6:BW13" si="70">IF($BU6=1,Q6,"")</f>
        <v/>
      </c>
      <c r="BX6" s="144" t="str">
        <f t="shared" ref="BX6:BX13" si="71">IF($BU6=1,R6,"")</f>
        <v/>
      </c>
      <c r="BY6" s="144" t="str">
        <f t="shared" ref="BY6:BY13" si="72">IF($BU6=1,S6,"")</f>
        <v/>
      </c>
      <c r="BZ6" s="144" t="str">
        <f t="shared" ref="BZ6:BZ13" si="73">IF($BU6=1,T6,"")</f>
        <v/>
      </c>
      <c r="CA6" s="144" t="str">
        <f t="shared" ref="CA6:CA13" si="74">IF($BU6=1,U6,"")</f>
        <v/>
      </c>
      <c r="CB6" s="144" t="str">
        <f t="shared" ref="CB6:CB13" si="75">IF($BU6=1,V6,"")</f>
        <v/>
      </c>
      <c r="CC6" s="144" t="str">
        <f t="shared" ref="CC6:CC13" si="76">IF($BU6=1,W6,"")</f>
        <v/>
      </c>
      <c r="CD6" s="144" t="str">
        <f t="shared" ref="CD6:CD13" si="77">IF($BU6=1,X6,"")</f>
        <v/>
      </c>
      <c r="CE6" s="144" t="str">
        <f t="shared" ref="CE6:CE13" si="78">IF($BU6=2,Q6,"")</f>
        <v/>
      </c>
      <c r="CF6" s="144" t="str">
        <f t="shared" ref="CF6:CF13" si="79">IF($BU6=2,R6,"")</f>
        <v/>
      </c>
      <c r="CG6" s="144" t="str">
        <f t="shared" ref="CG6:CG13" si="80">IF($BU6=2,S6,"")</f>
        <v/>
      </c>
      <c r="CH6" s="144" t="str">
        <f t="shared" ref="CH6:CH13" si="81">IF($BU6=2,T6,"")</f>
        <v/>
      </c>
      <c r="CI6" s="144" t="str">
        <f t="shared" ref="CI6:CI13" si="82">IF($BU6=2,U6,"")</f>
        <v/>
      </c>
      <c r="CJ6" s="144" t="str">
        <f t="shared" ref="CJ6:CJ13" si="83">IF($BU6=2,V6,"")</f>
        <v/>
      </c>
      <c r="CK6" s="144" t="str">
        <f t="shared" ref="CK6:CK13" si="84">IF($BU6=2,W6,"")</f>
        <v/>
      </c>
      <c r="CL6" s="144" t="str">
        <f t="shared" ref="CL6:CL13" si="85">IF($BU6=2,X6,"")</f>
        <v/>
      </c>
      <c r="CN6" s="159" t="str">
        <f t="shared" si="15"/>
        <v/>
      </c>
      <c r="CO6" s="159" t="str">
        <f t="shared" si="16"/>
        <v/>
      </c>
      <c r="CP6" s="159">
        <f t="shared" ref="CP6:CP69" si="86">MIN(CN6:CO6)</f>
        <v>0</v>
      </c>
      <c r="CQ6" s="143" t="str">
        <f t="shared" ref="CQ6:CQ69" si="87">IF(P6&lt;&gt;"",IF(CN6=CP6,1,2),"")</f>
        <v/>
      </c>
      <c r="CS6" s="144" t="str">
        <f t="shared" ref="CS6:CS69" si="88">IF($CQ6=1,Q6,"")</f>
        <v/>
      </c>
      <c r="CT6" s="144" t="str">
        <f t="shared" ref="CT6:CT69" si="89">IF($CQ6=1,R6,"")</f>
        <v/>
      </c>
      <c r="CU6" s="144" t="str">
        <f t="shared" ref="CU6:CU69" si="90">IF($CQ6=1,S6,"")</f>
        <v/>
      </c>
      <c r="CV6" s="144" t="str">
        <f t="shared" ref="CV6:CV69" si="91">IF($CQ6=1,T6,"")</f>
        <v/>
      </c>
      <c r="CW6" s="144" t="str">
        <f t="shared" ref="CW6:CW69" si="92">IF($CQ6=1,U6,"")</f>
        <v/>
      </c>
      <c r="CX6" s="144" t="str">
        <f t="shared" ref="CX6:CX69" si="93">IF($CQ6=1,V6,"")</f>
        <v/>
      </c>
      <c r="CY6" s="144" t="str">
        <f t="shared" ref="CY6:CY69" si="94">IF($CQ6=1,W6,"")</f>
        <v/>
      </c>
      <c r="CZ6" s="144" t="str">
        <f t="shared" ref="CZ6:CZ69" si="95">IF($CQ6=1,X6,"")</f>
        <v/>
      </c>
      <c r="DA6" s="144" t="str">
        <f t="shared" ref="DA6:DA69" si="96">IF($CQ6=2,Q6,"")</f>
        <v/>
      </c>
      <c r="DB6" s="144" t="str">
        <f t="shared" ref="DB6:DB69" si="97">IF($CQ6=2,R6,"")</f>
        <v/>
      </c>
      <c r="DC6" s="144" t="str">
        <f t="shared" ref="DC6:DC69" si="98">IF($CQ6=2,S6,"")</f>
        <v/>
      </c>
      <c r="DD6" s="144" t="str">
        <f t="shared" ref="DD6:DD69" si="99">IF($CQ6=2,T6,"")</f>
        <v/>
      </c>
      <c r="DE6" s="144" t="str">
        <f t="shared" ref="DE6:DE69" si="100">IF($CQ6=2,U6,"")</f>
        <v/>
      </c>
      <c r="DF6" s="144" t="str">
        <f t="shared" ref="DF6:DF69" si="101">IF($CQ6=2,V6,"")</f>
        <v/>
      </c>
      <c r="DG6" s="144" t="str">
        <f t="shared" ref="DG6:DG69" si="102">IF($CQ6=2,W6,"")</f>
        <v/>
      </c>
      <c r="DH6" s="144" t="str">
        <f t="shared" ref="DH6:DH69" si="103">IF($CQ6=2,X6,"")</f>
        <v/>
      </c>
      <c r="DJ6" s="159" t="str">
        <f t="shared" si="19"/>
        <v/>
      </c>
      <c r="DK6" s="159" t="str">
        <f t="shared" si="20"/>
        <v/>
      </c>
      <c r="DL6" s="159">
        <f t="shared" ref="DL6:DL69" si="104">MIN(DJ6:DK6)</f>
        <v>0</v>
      </c>
      <c r="DM6" s="143" t="str">
        <f t="shared" ref="DM6:DM69" si="105">IF(P6&lt;&gt;"",IF(DJ6=DL6,1,2),"")</f>
        <v/>
      </c>
      <c r="DO6" s="144" t="str">
        <f t="shared" ref="DO6:DO69" si="106">IF($DM6=1,Q6,"")</f>
        <v/>
      </c>
      <c r="DP6" s="144" t="str">
        <f t="shared" ref="DP6:DP69" si="107">IF($DM6=1,R6,"")</f>
        <v/>
      </c>
      <c r="DQ6" s="144" t="str">
        <f t="shared" ref="DQ6:DQ69" si="108">IF($DM6=1,S6,"")</f>
        <v/>
      </c>
      <c r="DR6" s="144" t="str">
        <f t="shared" ref="DR6:DR69" si="109">IF($DM6=1,T6,"")</f>
        <v/>
      </c>
      <c r="DS6" s="144" t="str">
        <f t="shared" ref="DS6:DS69" si="110">IF($DM6=1,U6,"")</f>
        <v/>
      </c>
      <c r="DT6" s="144" t="str">
        <f t="shared" ref="DT6:DT69" si="111">IF($DM6=1,V6,"")</f>
        <v/>
      </c>
      <c r="DU6" s="144" t="str">
        <f t="shared" ref="DU6:DU69" si="112">IF($DM6=1,W6,"")</f>
        <v/>
      </c>
      <c r="DV6" s="144" t="str">
        <f t="shared" ref="DV6:DV69" si="113">IF($DM6=1,X6,"")</f>
        <v/>
      </c>
      <c r="DW6" s="144" t="str">
        <f t="shared" ref="DW6:DW69" si="114">IF($DM6=2,Q6,"")</f>
        <v/>
      </c>
      <c r="DX6" s="144" t="str">
        <f t="shared" ref="DX6:DX69" si="115">IF($DM6=2,R6,"")</f>
        <v/>
      </c>
      <c r="DY6" s="144" t="str">
        <f t="shared" ref="DY6:DY69" si="116">IF($DM6=2,S6,"")</f>
        <v/>
      </c>
      <c r="DZ6" s="144" t="str">
        <f t="shared" ref="DZ6:DZ69" si="117">IF($DM6=2,T6,"")</f>
        <v/>
      </c>
      <c r="EA6" s="144" t="str">
        <f t="shared" ref="EA6:EA69" si="118">IF($DM6=2,U6,"")</f>
        <v/>
      </c>
      <c r="EB6" s="144" t="str">
        <f t="shared" ref="EB6:EB69" si="119">IF($DM6=2,V6,"")</f>
        <v/>
      </c>
      <c r="EC6" s="144" t="str">
        <f t="shared" ref="EC6:EC69" si="120">IF($DM6=2,W6,"")</f>
        <v/>
      </c>
      <c r="ED6" s="144" t="str">
        <f t="shared" ref="ED6:ED69" si="121">IF($DM6=2,X6,"")</f>
        <v/>
      </c>
      <c r="EF6" s="159" t="str">
        <f t="shared" si="23"/>
        <v/>
      </c>
      <c r="EG6" s="159" t="str">
        <f t="shared" si="24"/>
        <v/>
      </c>
      <c r="EH6" s="159">
        <f t="shared" ref="EH6:EH69" si="122">MIN(EF6:EG6)</f>
        <v>0</v>
      </c>
      <c r="EI6" s="143" t="str">
        <f t="shared" ref="EI6:EI69" si="123">IF(P6&lt;&gt;"",IF(EF6=EH6,1,2),"")</f>
        <v/>
      </c>
      <c r="EK6" s="144" t="str">
        <f t="shared" ref="EK6:EK69" si="124">IF($EI6=1,Q6,"")</f>
        <v/>
      </c>
      <c r="EL6" s="144" t="str">
        <f t="shared" ref="EL6:EL69" si="125">IF($EI6=1,R6,"")</f>
        <v/>
      </c>
      <c r="EM6" s="144" t="str">
        <f t="shared" ref="EM6:EM69" si="126">IF($EI6=1,S6,"")</f>
        <v/>
      </c>
      <c r="EN6" s="144" t="str">
        <f t="shared" ref="EN6:EN69" si="127">IF($EI6=1,T6,"")</f>
        <v/>
      </c>
      <c r="EO6" s="144" t="str">
        <f t="shared" ref="EO6:EO69" si="128">IF($EI6=1,U6,"")</f>
        <v/>
      </c>
      <c r="EP6" s="144" t="str">
        <f t="shared" ref="EP6:EP69" si="129">IF($EI6=1,V6,"")</f>
        <v/>
      </c>
      <c r="EQ6" s="144" t="str">
        <f t="shared" ref="EQ6:EQ69" si="130">IF($EI6=1,W6,"")</f>
        <v/>
      </c>
      <c r="ER6" s="144" t="str">
        <f t="shared" ref="ER6:ER69" si="131">IF($EI6=1,X6,"")</f>
        <v/>
      </c>
      <c r="ES6" s="144" t="str">
        <f t="shared" ref="ES6:ES69" si="132">IF($EI6=2,Q6,"")</f>
        <v/>
      </c>
      <c r="ET6" s="144" t="str">
        <f t="shared" ref="ET6:ET69" si="133">IF($EI6=2,R6,"")</f>
        <v/>
      </c>
      <c r="EU6" s="144" t="str">
        <f t="shared" ref="EU6:EU69" si="134">IF($EI6=2,S6,"")</f>
        <v/>
      </c>
      <c r="EV6" s="144" t="str">
        <f t="shared" ref="EV6:EV69" si="135">IF($EI6=2,T6,"")</f>
        <v/>
      </c>
      <c r="EW6" s="144" t="str">
        <f t="shared" ref="EW6:EW69" si="136">IF($EI6=2,U6,"")</f>
        <v/>
      </c>
      <c r="EX6" s="144" t="str">
        <f t="shared" ref="EX6:EX69" si="137">IF($EI6=2,V6,"")</f>
        <v/>
      </c>
      <c r="EY6" s="144" t="str">
        <f t="shared" ref="EY6:EY69" si="138">IF($EI6=2,W6,"")</f>
        <v/>
      </c>
      <c r="EZ6" s="144" t="str">
        <f t="shared" ref="EZ6:EZ69" si="139">IF($EI6=2,X6,"")</f>
        <v/>
      </c>
      <c r="FB6" s="153" t="str">
        <f t="shared" ref="FB6:FB69" si="140">+P6</f>
        <v/>
      </c>
      <c r="FC6" s="143" t="str">
        <f t="shared" ref="FC6:FC69" si="141">IF(P6&lt;&gt;"",EI6,"")</f>
        <v/>
      </c>
      <c r="FD6" s="156" t="str">
        <f t="shared" ref="FD6:FE37" si="142">IF(FD$4=$FC6,$DL6,"")</f>
        <v/>
      </c>
      <c r="FE6" s="156" t="str">
        <f t="shared" si="142"/>
        <v/>
      </c>
      <c r="FI6" s="144"/>
      <c r="FJ6" s="143">
        <f>1+FJ5</f>
        <v>2</v>
      </c>
      <c r="FK6" s="150">
        <f t="shared" ref="FK6:FK69" si="143">IF(Q6&lt;&gt;"",Q6*FK$4,0)</f>
        <v>0</v>
      </c>
      <c r="FL6" s="150">
        <f t="shared" ref="FL6:FL69" si="144">IF(R6&lt;&gt;"",R6*FL$4,0)</f>
        <v>0</v>
      </c>
      <c r="FM6" s="150">
        <f t="shared" ref="FM6:FM69" si="145">IF(S6&lt;&gt;"",S6*FM$4,0)</f>
        <v>0</v>
      </c>
      <c r="FN6" s="150">
        <f t="shared" ref="FN6:FN69" si="146">IF(T6&lt;&gt;"",T6*FN$4,0)</f>
        <v>0</v>
      </c>
      <c r="FO6" s="150">
        <f t="shared" ref="FO6:FO69" si="147">IF(U6&lt;&gt;"",U6*FO$4,0)</f>
        <v>0</v>
      </c>
      <c r="FP6" s="150">
        <f t="shared" ref="FP6:FP69" si="148">IF(V6&lt;&gt;"",V6*FP$4,0)</f>
        <v>0</v>
      </c>
      <c r="FQ6" s="150">
        <f t="shared" ref="FQ6:FQ69" si="149">IF(W6&lt;&gt;"",W6*FQ$4,0)</f>
        <v>0</v>
      </c>
      <c r="FR6" s="150">
        <f t="shared" ref="FR6:FR69" si="150">IF(X6&lt;&gt;"",X6*FR$4,0)</f>
        <v>0</v>
      </c>
      <c r="FS6" s="157">
        <f t="shared" ref="FS6:FS69" si="151">SUM(FK6:FR6)</f>
        <v>0</v>
      </c>
      <c r="FT6" s="157">
        <f t="shared" si="28"/>
        <v>100</v>
      </c>
      <c r="FV6" s="145" t="str">
        <f t="shared" ref="FV6:FV69" si="152">+C6</f>
        <v/>
      </c>
      <c r="FW6" s="143">
        <f t="shared" ref="FW6:FW37" si="153">IF(FT6=1,FJ6,0)</f>
        <v>0</v>
      </c>
      <c r="FX6" s="143" t="str">
        <f t="shared" ref="FX6:FX69" si="154">IF($FJ6=$FW6,Q6,"")</f>
        <v/>
      </c>
      <c r="FY6" s="143" t="str">
        <f t="shared" ref="FY6:FY69" si="155">IF($FJ6=$FW6,R6,"")</f>
        <v/>
      </c>
      <c r="FZ6" s="143" t="str">
        <f t="shared" ref="FZ6:FZ69" si="156">IF($FJ6=$FW6,S6,"")</f>
        <v/>
      </c>
      <c r="GA6" s="143" t="str">
        <f t="shared" ref="GA6:GA69" si="157">IF($FJ6=$FW6,T6,"")</f>
        <v/>
      </c>
      <c r="GB6" s="143" t="str">
        <f t="shared" ref="GB6:GB69" si="158">IF($FJ6=$FW6,U6,"")</f>
        <v/>
      </c>
      <c r="GC6" s="143" t="str">
        <f t="shared" ref="GC6:GC69" si="159">IF($FJ6=$FW6,V6,"")</f>
        <v/>
      </c>
      <c r="GD6" s="143" t="str">
        <f t="shared" ref="GD6:GD69" si="160">IF($FJ6=$FW6,W6,"")</f>
        <v/>
      </c>
      <c r="GE6" s="143" t="str">
        <f t="shared" ref="GE6:GE69" si="161">IF($FJ6=$FW6,X6,"")</f>
        <v/>
      </c>
      <c r="GF6" s="158">
        <f t="shared" ref="GF6:GF69" si="162">SUM(FX6:GE6)</f>
        <v>0</v>
      </c>
      <c r="GI6" s="143">
        <f>+$FX$3</f>
        <v>0</v>
      </c>
      <c r="GK6" s="143">
        <v>5</v>
      </c>
      <c r="GL6" s="143">
        <v>6</v>
      </c>
      <c r="GM6" s="143">
        <v>16</v>
      </c>
      <c r="GN6" s="143">
        <v>31</v>
      </c>
      <c r="GO6" s="143">
        <v>80</v>
      </c>
    </row>
    <row r="7" spans="2:197" s="143" customFormat="1" x14ac:dyDescent="0.25">
      <c r="B7" s="144">
        <f t="shared" si="30"/>
        <v>8</v>
      </c>
      <c r="C7" s="144" t="str">
        <f>IFERROR(RANK(M7,$M$5:$M$105)+COUNTIF($M$5:M7,M7)-1,"")</f>
        <v/>
      </c>
      <c r="D7" s="144">
        <v>3</v>
      </c>
      <c r="E7" s="144" t="str">
        <f>IF('Input data'!C18&lt;&gt;"",'Input data'!C18,"")</f>
        <v/>
      </c>
      <c r="F7" s="144" t="str">
        <f>IF('Input data'!D18&lt;&gt;"",'Input data'!D18,"")</f>
        <v/>
      </c>
      <c r="G7" s="144" t="str">
        <f>IF('Input data'!E18&lt;&gt;"",'Input data'!E18,"")</f>
        <v/>
      </c>
      <c r="H7" s="144" t="str">
        <f>IF('Input data'!F18&lt;&gt;"",'Input data'!F18,"")</f>
        <v/>
      </c>
      <c r="I7" s="144" t="str">
        <f>IF('Input data'!G18&lt;&gt;"",'Input data'!G18,"")</f>
        <v/>
      </c>
      <c r="J7" s="144" t="str">
        <f>IF('Input data'!H18&lt;&gt;"",'Input data'!H18,"")</f>
        <v/>
      </c>
      <c r="K7" s="144" t="str">
        <f>IF('Input data'!I18&lt;&gt;"",'Input data'!I18,"")</f>
        <v/>
      </c>
      <c r="L7" s="144" t="str">
        <f>IF('Input data'!J18&lt;&gt;"",'Input data'!J18,"")</f>
        <v/>
      </c>
      <c r="M7" s="152" t="str">
        <f t="shared" si="31"/>
        <v/>
      </c>
      <c r="O7" s="144">
        <v>3</v>
      </c>
      <c r="P7" s="144" t="str">
        <f t="shared" si="1"/>
        <v/>
      </c>
      <c r="Q7" s="144" t="str">
        <f t="shared" si="2"/>
        <v/>
      </c>
      <c r="R7" s="144" t="str">
        <f t="shared" si="2"/>
        <v/>
      </c>
      <c r="S7" s="144" t="str">
        <f t="shared" si="2"/>
        <v/>
      </c>
      <c r="T7" s="144" t="str">
        <f t="shared" si="2"/>
        <v/>
      </c>
      <c r="U7" s="144" t="str">
        <f t="shared" si="2"/>
        <v/>
      </c>
      <c r="V7" s="144" t="str">
        <f t="shared" si="2"/>
        <v/>
      </c>
      <c r="W7" s="144" t="str">
        <f t="shared" si="2"/>
        <v/>
      </c>
      <c r="X7" s="144" t="str">
        <f t="shared" si="2"/>
        <v/>
      </c>
      <c r="Z7" s="154" t="str">
        <f t="shared" si="3"/>
        <v/>
      </c>
      <c r="AA7" s="154" t="str">
        <f t="shared" si="4"/>
        <v/>
      </c>
      <c r="AB7" s="155">
        <f t="shared" si="32"/>
        <v>0</v>
      </c>
      <c r="AC7" s="143" t="str">
        <f t="shared" si="33"/>
        <v/>
      </c>
      <c r="AE7" s="144" t="str">
        <f t="shared" si="34"/>
        <v/>
      </c>
      <c r="AF7" s="144" t="str">
        <f t="shared" si="35"/>
        <v/>
      </c>
      <c r="AG7" s="144" t="str">
        <f t="shared" si="36"/>
        <v/>
      </c>
      <c r="AH7" s="144" t="str">
        <f t="shared" si="37"/>
        <v/>
      </c>
      <c r="AI7" s="144" t="str">
        <f t="shared" si="38"/>
        <v/>
      </c>
      <c r="AJ7" s="144" t="str">
        <f t="shared" si="39"/>
        <v/>
      </c>
      <c r="AK7" s="144" t="str">
        <f t="shared" si="40"/>
        <v/>
      </c>
      <c r="AL7" s="144" t="str">
        <f t="shared" si="41"/>
        <v/>
      </c>
      <c r="AM7" s="144" t="str">
        <f t="shared" si="42"/>
        <v/>
      </c>
      <c r="AN7" s="144" t="str">
        <f t="shared" si="43"/>
        <v/>
      </c>
      <c r="AO7" s="144" t="str">
        <f t="shared" si="44"/>
        <v/>
      </c>
      <c r="AP7" s="144" t="str">
        <f t="shared" si="45"/>
        <v/>
      </c>
      <c r="AQ7" s="144" t="str">
        <f t="shared" si="46"/>
        <v/>
      </c>
      <c r="AR7" s="144" t="str">
        <f t="shared" si="47"/>
        <v/>
      </c>
      <c r="AS7" s="144" t="str">
        <f t="shared" si="48"/>
        <v/>
      </c>
      <c r="AT7" s="144" t="str">
        <f t="shared" si="49"/>
        <v/>
      </c>
      <c r="AV7" s="159" t="str">
        <f t="shared" si="7"/>
        <v/>
      </c>
      <c r="AW7" s="159" t="str">
        <f t="shared" si="8"/>
        <v/>
      </c>
      <c r="AX7" s="159">
        <f t="shared" si="50"/>
        <v>0</v>
      </c>
      <c r="AY7" s="143" t="str">
        <f t="shared" si="51"/>
        <v/>
      </c>
      <c r="BA7" s="144" t="str">
        <f t="shared" si="52"/>
        <v/>
      </c>
      <c r="BB7" s="144" t="str">
        <f t="shared" si="53"/>
        <v/>
      </c>
      <c r="BC7" s="144" t="str">
        <f t="shared" si="54"/>
        <v/>
      </c>
      <c r="BD7" s="144" t="str">
        <f t="shared" si="55"/>
        <v/>
      </c>
      <c r="BE7" s="144" t="str">
        <f t="shared" si="56"/>
        <v/>
      </c>
      <c r="BF7" s="144" t="str">
        <f t="shared" si="57"/>
        <v/>
      </c>
      <c r="BG7" s="144" t="str">
        <f t="shared" si="58"/>
        <v/>
      </c>
      <c r="BH7" s="144" t="str">
        <f t="shared" si="59"/>
        <v/>
      </c>
      <c r="BI7" s="144" t="str">
        <f t="shared" si="60"/>
        <v/>
      </c>
      <c r="BJ7" s="144" t="str">
        <f t="shared" si="61"/>
        <v/>
      </c>
      <c r="BK7" s="144" t="str">
        <f t="shared" si="62"/>
        <v/>
      </c>
      <c r="BL7" s="144" t="str">
        <f t="shared" si="63"/>
        <v/>
      </c>
      <c r="BM7" s="144" t="str">
        <f t="shared" si="64"/>
        <v/>
      </c>
      <c r="BN7" s="144" t="str">
        <f t="shared" si="65"/>
        <v/>
      </c>
      <c r="BO7" s="144" t="str">
        <f t="shared" si="66"/>
        <v/>
      </c>
      <c r="BP7" s="144" t="str">
        <f t="shared" si="67"/>
        <v/>
      </c>
      <c r="BR7" s="159" t="str">
        <f t="shared" si="11"/>
        <v/>
      </c>
      <c r="BS7" s="159" t="str">
        <f t="shared" si="12"/>
        <v/>
      </c>
      <c r="BT7" s="159">
        <f t="shared" si="68"/>
        <v>0</v>
      </c>
      <c r="BU7" s="143" t="str">
        <f t="shared" si="69"/>
        <v/>
      </c>
      <c r="BW7" s="144" t="str">
        <f t="shared" si="70"/>
        <v/>
      </c>
      <c r="BX7" s="144" t="str">
        <f t="shared" si="71"/>
        <v/>
      </c>
      <c r="BY7" s="144" t="str">
        <f t="shared" si="72"/>
        <v/>
      </c>
      <c r="BZ7" s="144" t="str">
        <f t="shared" si="73"/>
        <v/>
      </c>
      <c r="CA7" s="144" t="str">
        <f t="shared" si="74"/>
        <v/>
      </c>
      <c r="CB7" s="144" t="str">
        <f t="shared" si="75"/>
        <v/>
      </c>
      <c r="CC7" s="144" t="str">
        <f t="shared" si="76"/>
        <v/>
      </c>
      <c r="CD7" s="144" t="str">
        <f t="shared" si="77"/>
        <v/>
      </c>
      <c r="CE7" s="144" t="str">
        <f t="shared" si="78"/>
        <v/>
      </c>
      <c r="CF7" s="144" t="str">
        <f t="shared" si="79"/>
        <v/>
      </c>
      <c r="CG7" s="144" t="str">
        <f t="shared" si="80"/>
        <v/>
      </c>
      <c r="CH7" s="144" t="str">
        <f t="shared" si="81"/>
        <v/>
      </c>
      <c r="CI7" s="144" t="str">
        <f t="shared" si="82"/>
        <v/>
      </c>
      <c r="CJ7" s="144" t="str">
        <f t="shared" si="83"/>
        <v/>
      </c>
      <c r="CK7" s="144" t="str">
        <f t="shared" si="84"/>
        <v/>
      </c>
      <c r="CL7" s="144" t="str">
        <f t="shared" si="85"/>
        <v/>
      </c>
      <c r="CN7" s="159" t="str">
        <f t="shared" si="15"/>
        <v/>
      </c>
      <c r="CO7" s="159" t="str">
        <f t="shared" si="16"/>
        <v/>
      </c>
      <c r="CP7" s="159">
        <f t="shared" si="86"/>
        <v>0</v>
      </c>
      <c r="CQ7" s="143" t="str">
        <f t="shared" si="87"/>
        <v/>
      </c>
      <c r="CS7" s="144" t="str">
        <f t="shared" si="88"/>
        <v/>
      </c>
      <c r="CT7" s="144" t="str">
        <f t="shared" si="89"/>
        <v/>
      </c>
      <c r="CU7" s="144" t="str">
        <f t="shared" si="90"/>
        <v/>
      </c>
      <c r="CV7" s="144" t="str">
        <f t="shared" si="91"/>
        <v/>
      </c>
      <c r="CW7" s="144" t="str">
        <f t="shared" si="92"/>
        <v/>
      </c>
      <c r="CX7" s="144" t="str">
        <f t="shared" si="93"/>
        <v/>
      </c>
      <c r="CY7" s="144" t="str">
        <f t="shared" si="94"/>
        <v/>
      </c>
      <c r="CZ7" s="144" t="str">
        <f t="shared" si="95"/>
        <v/>
      </c>
      <c r="DA7" s="144" t="str">
        <f t="shared" si="96"/>
        <v/>
      </c>
      <c r="DB7" s="144" t="str">
        <f t="shared" si="97"/>
        <v/>
      </c>
      <c r="DC7" s="144" t="str">
        <f t="shared" si="98"/>
        <v/>
      </c>
      <c r="DD7" s="144" t="str">
        <f t="shared" si="99"/>
        <v/>
      </c>
      <c r="DE7" s="144" t="str">
        <f t="shared" si="100"/>
        <v/>
      </c>
      <c r="DF7" s="144" t="str">
        <f t="shared" si="101"/>
        <v/>
      </c>
      <c r="DG7" s="144" t="str">
        <f t="shared" si="102"/>
        <v/>
      </c>
      <c r="DH7" s="144" t="str">
        <f t="shared" si="103"/>
        <v/>
      </c>
      <c r="DJ7" s="159" t="str">
        <f t="shared" si="19"/>
        <v/>
      </c>
      <c r="DK7" s="159" t="str">
        <f t="shared" si="20"/>
        <v/>
      </c>
      <c r="DL7" s="159">
        <f t="shared" si="104"/>
        <v>0</v>
      </c>
      <c r="DM7" s="143" t="str">
        <f t="shared" si="105"/>
        <v/>
      </c>
      <c r="DO7" s="144" t="str">
        <f t="shared" si="106"/>
        <v/>
      </c>
      <c r="DP7" s="144" t="str">
        <f t="shared" si="107"/>
        <v/>
      </c>
      <c r="DQ7" s="144" t="str">
        <f t="shared" si="108"/>
        <v/>
      </c>
      <c r="DR7" s="144" t="str">
        <f t="shared" si="109"/>
        <v/>
      </c>
      <c r="DS7" s="144" t="str">
        <f t="shared" si="110"/>
        <v/>
      </c>
      <c r="DT7" s="144" t="str">
        <f t="shared" si="111"/>
        <v/>
      </c>
      <c r="DU7" s="144" t="str">
        <f t="shared" si="112"/>
        <v/>
      </c>
      <c r="DV7" s="144" t="str">
        <f t="shared" si="113"/>
        <v/>
      </c>
      <c r="DW7" s="144" t="str">
        <f t="shared" si="114"/>
        <v/>
      </c>
      <c r="DX7" s="144" t="str">
        <f t="shared" si="115"/>
        <v/>
      </c>
      <c r="DY7" s="144" t="str">
        <f t="shared" si="116"/>
        <v/>
      </c>
      <c r="DZ7" s="144" t="str">
        <f t="shared" si="117"/>
        <v/>
      </c>
      <c r="EA7" s="144" t="str">
        <f t="shared" si="118"/>
        <v/>
      </c>
      <c r="EB7" s="144" t="str">
        <f t="shared" si="119"/>
        <v/>
      </c>
      <c r="EC7" s="144" t="str">
        <f t="shared" si="120"/>
        <v/>
      </c>
      <c r="ED7" s="144" t="str">
        <f t="shared" si="121"/>
        <v/>
      </c>
      <c r="EF7" s="159" t="str">
        <f t="shared" si="23"/>
        <v/>
      </c>
      <c r="EG7" s="159" t="str">
        <f t="shared" si="24"/>
        <v/>
      </c>
      <c r="EH7" s="159">
        <f t="shared" si="122"/>
        <v>0</v>
      </c>
      <c r="EI7" s="143" t="str">
        <f t="shared" si="123"/>
        <v/>
      </c>
      <c r="EK7" s="144" t="str">
        <f t="shared" si="124"/>
        <v/>
      </c>
      <c r="EL7" s="144" t="str">
        <f t="shared" si="125"/>
        <v/>
      </c>
      <c r="EM7" s="144" t="str">
        <f t="shared" si="126"/>
        <v/>
      </c>
      <c r="EN7" s="144" t="str">
        <f t="shared" si="127"/>
        <v/>
      </c>
      <c r="EO7" s="144" t="str">
        <f t="shared" si="128"/>
        <v/>
      </c>
      <c r="EP7" s="144" t="str">
        <f t="shared" si="129"/>
        <v/>
      </c>
      <c r="EQ7" s="144" t="str">
        <f t="shared" si="130"/>
        <v/>
      </c>
      <c r="ER7" s="144" t="str">
        <f t="shared" si="131"/>
        <v/>
      </c>
      <c r="ES7" s="144" t="str">
        <f t="shared" si="132"/>
        <v/>
      </c>
      <c r="ET7" s="144" t="str">
        <f t="shared" si="133"/>
        <v/>
      </c>
      <c r="EU7" s="144" t="str">
        <f t="shared" si="134"/>
        <v/>
      </c>
      <c r="EV7" s="144" t="str">
        <f t="shared" si="135"/>
        <v/>
      </c>
      <c r="EW7" s="144" t="str">
        <f t="shared" si="136"/>
        <v/>
      </c>
      <c r="EX7" s="144" t="str">
        <f t="shared" si="137"/>
        <v/>
      </c>
      <c r="EY7" s="144" t="str">
        <f t="shared" si="138"/>
        <v/>
      </c>
      <c r="EZ7" s="144" t="str">
        <f t="shared" si="139"/>
        <v/>
      </c>
      <c r="FB7" s="153" t="str">
        <f t="shared" si="140"/>
        <v/>
      </c>
      <c r="FC7" s="143" t="str">
        <f t="shared" si="141"/>
        <v/>
      </c>
      <c r="FD7" s="156" t="str">
        <f t="shared" si="142"/>
        <v/>
      </c>
      <c r="FE7" s="156" t="str">
        <f t="shared" si="142"/>
        <v/>
      </c>
      <c r="FI7" s="144"/>
      <c r="FJ7" s="143">
        <f t="shared" ref="FJ7:FJ70" si="163">1+FJ6</f>
        <v>3</v>
      </c>
      <c r="FK7" s="150">
        <f t="shared" si="143"/>
        <v>0</v>
      </c>
      <c r="FL7" s="150">
        <f t="shared" si="144"/>
        <v>0</v>
      </c>
      <c r="FM7" s="150">
        <f t="shared" si="145"/>
        <v>0</v>
      </c>
      <c r="FN7" s="150">
        <f t="shared" si="146"/>
        <v>0</v>
      </c>
      <c r="FO7" s="150">
        <f t="shared" si="147"/>
        <v>0</v>
      </c>
      <c r="FP7" s="150">
        <f t="shared" si="148"/>
        <v>0</v>
      </c>
      <c r="FQ7" s="150">
        <f t="shared" si="149"/>
        <v>0</v>
      </c>
      <c r="FR7" s="150">
        <f t="shared" si="150"/>
        <v>0</v>
      </c>
      <c r="FS7" s="157">
        <f t="shared" si="151"/>
        <v>0</v>
      </c>
      <c r="FT7" s="157">
        <f t="shared" si="28"/>
        <v>100</v>
      </c>
      <c r="FV7" s="145" t="str">
        <f t="shared" si="152"/>
        <v/>
      </c>
      <c r="FW7" s="143">
        <f t="shared" si="153"/>
        <v>0</v>
      </c>
      <c r="FX7" s="143" t="str">
        <f t="shared" si="154"/>
        <v/>
      </c>
      <c r="FY7" s="143" t="str">
        <f t="shared" si="155"/>
        <v/>
      </c>
      <c r="FZ7" s="143" t="str">
        <f t="shared" si="156"/>
        <v/>
      </c>
      <c r="GA7" s="143" t="str">
        <f t="shared" si="157"/>
        <v/>
      </c>
      <c r="GB7" s="143" t="str">
        <f t="shared" si="158"/>
        <v/>
      </c>
      <c r="GC7" s="143" t="str">
        <f t="shared" si="159"/>
        <v/>
      </c>
      <c r="GD7" s="143" t="str">
        <f t="shared" si="160"/>
        <v/>
      </c>
      <c r="GE7" s="143" t="str">
        <f t="shared" si="161"/>
        <v/>
      </c>
      <c r="GF7" s="158">
        <f t="shared" si="162"/>
        <v>0</v>
      </c>
    </row>
    <row r="8" spans="2:197" s="143" customFormat="1" x14ac:dyDescent="0.25">
      <c r="B8" s="144">
        <f t="shared" si="30"/>
        <v>8</v>
      </c>
      <c r="C8" s="144" t="str">
        <f>IFERROR(RANK(M8,$M$5:$M$105)+COUNTIF($M$5:M8,M8)-1,"")</f>
        <v/>
      </c>
      <c r="D8" s="144">
        <v>4</v>
      </c>
      <c r="E8" s="144" t="str">
        <f>IF('Input data'!C19&lt;&gt;"",'Input data'!C19,"")</f>
        <v/>
      </c>
      <c r="F8" s="144" t="str">
        <f>IF('Input data'!D19&lt;&gt;"",'Input data'!D19,"")</f>
        <v/>
      </c>
      <c r="G8" s="144" t="str">
        <f>IF('Input data'!E19&lt;&gt;"",'Input data'!E19,"")</f>
        <v/>
      </c>
      <c r="H8" s="144" t="str">
        <f>IF('Input data'!F19&lt;&gt;"",'Input data'!F19,"")</f>
        <v/>
      </c>
      <c r="I8" s="144" t="str">
        <f>IF('Input data'!G19&lt;&gt;"",'Input data'!G19,"")</f>
        <v/>
      </c>
      <c r="J8" s="144" t="str">
        <f>IF('Input data'!H19&lt;&gt;"",'Input data'!H19,"")</f>
        <v/>
      </c>
      <c r="K8" s="144" t="str">
        <f>IF('Input data'!I19&lt;&gt;"",'Input data'!I19,"")</f>
        <v/>
      </c>
      <c r="L8" s="144" t="str">
        <f>IF('Input data'!J19&lt;&gt;"",'Input data'!J19,"")</f>
        <v/>
      </c>
      <c r="M8" s="152" t="str">
        <f t="shared" si="31"/>
        <v/>
      </c>
      <c r="O8" s="144">
        <v>4</v>
      </c>
      <c r="P8" s="144" t="str">
        <f t="shared" si="1"/>
        <v/>
      </c>
      <c r="Q8" s="144" t="str">
        <f t="shared" si="2"/>
        <v/>
      </c>
      <c r="R8" s="144" t="str">
        <f t="shared" si="2"/>
        <v/>
      </c>
      <c r="S8" s="144" t="str">
        <f t="shared" si="2"/>
        <v/>
      </c>
      <c r="T8" s="144" t="str">
        <f t="shared" si="2"/>
        <v/>
      </c>
      <c r="U8" s="144" t="str">
        <f t="shared" si="2"/>
        <v/>
      </c>
      <c r="V8" s="144" t="str">
        <f t="shared" si="2"/>
        <v/>
      </c>
      <c r="W8" s="144" t="str">
        <f t="shared" si="2"/>
        <v/>
      </c>
      <c r="X8" s="144" t="str">
        <f t="shared" si="2"/>
        <v/>
      </c>
      <c r="Z8" s="154" t="str">
        <f t="shared" si="3"/>
        <v/>
      </c>
      <c r="AA8" s="154" t="str">
        <f t="shared" si="4"/>
        <v/>
      </c>
      <c r="AB8" s="155">
        <f t="shared" si="32"/>
        <v>0</v>
      </c>
      <c r="AC8" s="143" t="str">
        <f t="shared" si="33"/>
        <v/>
      </c>
      <c r="AE8" s="144" t="str">
        <f t="shared" si="34"/>
        <v/>
      </c>
      <c r="AF8" s="144" t="str">
        <f t="shared" si="35"/>
        <v/>
      </c>
      <c r="AG8" s="144" t="str">
        <f t="shared" si="36"/>
        <v/>
      </c>
      <c r="AH8" s="144" t="str">
        <f t="shared" si="37"/>
        <v/>
      </c>
      <c r="AI8" s="144" t="str">
        <f t="shared" si="38"/>
        <v/>
      </c>
      <c r="AJ8" s="144" t="str">
        <f t="shared" si="39"/>
        <v/>
      </c>
      <c r="AK8" s="144" t="str">
        <f t="shared" si="40"/>
        <v/>
      </c>
      <c r="AL8" s="144" t="str">
        <f t="shared" si="41"/>
        <v/>
      </c>
      <c r="AM8" s="144" t="str">
        <f t="shared" si="42"/>
        <v/>
      </c>
      <c r="AN8" s="144" t="str">
        <f t="shared" si="43"/>
        <v/>
      </c>
      <c r="AO8" s="144" t="str">
        <f t="shared" si="44"/>
        <v/>
      </c>
      <c r="AP8" s="144" t="str">
        <f t="shared" si="45"/>
        <v/>
      </c>
      <c r="AQ8" s="144" t="str">
        <f t="shared" si="46"/>
        <v/>
      </c>
      <c r="AR8" s="144" t="str">
        <f t="shared" si="47"/>
        <v/>
      </c>
      <c r="AS8" s="144" t="str">
        <f t="shared" si="48"/>
        <v/>
      </c>
      <c r="AT8" s="144" t="str">
        <f t="shared" si="49"/>
        <v/>
      </c>
      <c r="AV8" s="159" t="str">
        <f t="shared" si="7"/>
        <v/>
      </c>
      <c r="AW8" s="159" t="str">
        <f t="shared" si="8"/>
        <v/>
      </c>
      <c r="AX8" s="159">
        <f t="shared" si="50"/>
        <v>0</v>
      </c>
      <c r="AY8" s="143" t="str">
        <f t="shared" si="51"/>
        <v/>
      </c>
      <c r="BA8" s="144" t="str">
        <f t="shared" si="52"/>
        <v/>
      </c>
      <c r="BB8" s="144" t="str">
        <f t="shared" si="53"/>
        <v/>
      </c>
      <c r="BC8" s="144" t="str">
        <f t="shared" si="54"/>
        <v/>
      </c>
      <c r="BD8" s="144" t="str">
        <f t="shared" si="55"/>
        <v/>
      </c>
      <c r="BE8" s="144" t="str">
        <f t="shared" si="56"/>
        <v/>
      </c>
      <c r="BF8" s="144" t="str">
        <f t="shared" si="57"/>
        <v/>
      </c>
      <c r="BG8" s="144" t="str">
        <f t="shared" si="58"/>
        <v/>
      </c>
      <c r="BH8" s="144" t="str">
        <f t="shared" si="59"/>
        <v/>
      </c>
      <c r="BI8" s="144" t="str">
        <f t="shared" si="60"/>
        <v/>
      </c>
      <c r="BJ8" s="144" t="str">
        <f t="shared" si="61"/>
        <v/>
      </c>
      <c r="BK8" s="144" t="str">
        <f t="shared" si="62"/>
        <v/>
      </c>
      <c r="BL8" s="144" t="str">
        <f t="shared" si="63"/>
        <v/>
      </c>
      <c r="BM8" s="144" t="str">
        <f t="shared" si="64"/>
        <v/>
      </c>
      <c r="BN8" s="144" t="str">
        <f t="shared" si="65"/>
        <v/>
      </c>
      <c r="BO8" s="144" t="str">
        <f t="shared" si="66"/>
        <v/>
      </c>
      <c r="BP8" s="144" t="str">
        <f t="shared" si="67"/>
        <v/>
      </c>
      <c r="BR8" s="159" t="str">
        <f t="shared" si="11"/>
        <v/>
      </c>
      <c r="BS8" s="159" t="str">
        <f t="shared" si="12"/>
        <v/>
      </c>
      <c r="BT8" s="159">
        <f t="shared" si="68"/>
        <v>0</v>
      </c>
      <c r="BU8" s="143" t="str">
        <f t="shared" si="69"/>
        <v/>
      </c>
      <c r="BW8" s="144" t="str">
        <f t="shared" si="70"/>
        <v/>
      </c>
      <c r="BX8" s="144" t="str">
        <f t="shared" si="71"/>
        <v/>
      </c>
      <c r="BY8" s="144" t="str">
        <f t="shared" si="72"/>
        <v/>
      </c>
      <c r="BZ8" s="144" t="str">
        <f t="shared" si="73"/>
        <v/>
      </c>
      <c r="CA8" s="144" t="str">
        <f t="shared" si="74"/>
        <v/>
      </c>
      <c r="CB8" s="144" t="str">
        <f t="shared" si="75"/>
        <v/>
      </c>
      <c r="CC8" s="144" t="str">
        <f t="shared" si="76"/>
        <v/>
      </c>
      <c r="CD8" s="144" t="str">
        <f t="shared" si="77"/>
        <v/>
      </c>
      <c r="CE8" s="144" t="str">
        <f t="shared" si="78"/>
        <v/>
      </c>
      <c r="CF8" s="144" t="str">
        <f t="shared" si="79"/>
        <v/>
      </c>
      <c r="CG8" s="144" t="str">
        <f t="shared" si="80"/>
        <v/>
      </c>
      <c r="CH8" s="144" t="str">
        <f t="shared" si="81"/>
        <v/>
      </c>
      <c r="CI8" s="144" t="str">
        <f t="shared" si="82"/>
        <v/>
      </c>
      <c r="CJ8" s="144" t="str">
        <f t="shared" si="83"/>
        <v/>
      </c>
      <c r="CK8" s="144" t="str">
        <f t="shared" si="84"/>
        <v/>
      </c>
      <c r="CL8" s="144" t="str">
        <f t="shared" si="85"/>
        <v/>
      </c>
      <c r="CN8" s="159" t="str">
        <f t="shared" si="15"/>
        <v/>
      </c>
      <c r="CO8" s="159" t="str">
        <f t="shared" si="16"/>
        <v/>
      </c>
      <c r="CP8" s="159">
        <f t="shared" si="86"/>
        <v>0</v>
      </c>
      <c r="CQ8" s="143" t="str">
        <f t="shared" si="87"/>
        <v/>
      </c>
      <c r="CS8" s="144" t="str">
        <f t="shared" si="88"/>
        <v/>
      </c>
      <c r="CT8" s="144" t="str">
        <f t="shared" si="89"/>
        <v/>
      </c>
      <c r="CU8" s="144" t="str">
        <f t="shared" si="90"/>
        <v/>
      </c>
      <c r="CV8" s="144" t="str">
        <f t="shared" si="91"/>
        <v/>
      </c>
      <c r="CW8" s="144" t="str">
        <f t="shared" si="92"/>
        <v/>
      </c>
      <c r="CX8" s="144" t="str">
        <f t="shared" si="93"/>
        <v/>
      </c>
      <c r="CY8" s="144" t="str">
        <f t="shared" si="94"/>
        <v/>
      </c>
      <c r="CZ8" s="144" t="str">
        <f t="shared" si="95"/>
        <v/>
      </c>
      <c r="DA8" s="144" t="str">
        <f t="shared" si="96"/>
        <v/>
      </c>
      <c r="DB8" s="144" t="str">
        <f t="shared" si="97"/>
        <v/>
      </c>
      <c r="DC8" s="144" t="str">
        <f t="shared" si="98"/>
        <v/>
      </c>
      <c r="DD8" s="144" t="str">
        <f t="shared" si="99"/>
        <v/>
      </c>
      <c r="DE8" s="144" t="str">
        <f t="shared" si="100"/>
        <v/>
      </c>
      <c r="DF8" s="144" t="str">
        <f t="shared" si="101"/>
        <v/>
      </c>
      <c r="DG8" s="144" t="str">
        <f t="shared" si="102"/>
        <v/>
      </c>
      <c r="DH8" s="144" t="str">
        <f t="shared" si="103"/>
        <v/>
      </c>
      <c r="DJ8" s="159" t="str">
        <f t="shared" si="19"/>
        <v/>
      </c>
      <c r="DK8" s="159" t="str">
        <f t="shared" si="20"/>
        <v/>
      </c>
      <c r="DL8" s="159">
        <f t="shared" si="104"/>
        <v>0</v>
      </c>
      <c r="DM8" s="143" t="str">
        <f t="shared" si="105"/>
        <v/>
      </c>
      <c r="DO8" s="144" t="str">
        <f t="shared" si="106"/>
        <v/>
      </c>
      <c r="DP8" s="144" t="str">
        <f t="shared" si="107"/>
        <v/>
      </c>
      <c r="DQ8" s="144" t="str">
        <f t="shared" si="108"/>
        <v/>
      </c>
      <c r="DR8" s="144" t="str">
        <f t="shared" si="109"/>
        <v/>
      </c>
      <c r="DS8" s="144" t="str">
        <f t="shared" si="110"/>
        <v/>
      </c>
      <c r="DT8" s="144" t="str">
        <f t="shared" si="111"/>
        <v/>
      </c>
      <c r="DU8" s="144" t="str">
        <f t="shared" si="112"/>
        <v/>
      </c>
      <c r="DV8" s="144" t="str">
        <f t="shared" si="113"/>
        <v/>
      </c>
      <c r="DW8" s="144" t="str">
        <f t="shared" si="114"/>
        <v/>
      </c>
      <c r="DX8" s="144" t="str">
        <f t="shared" si="115"/>
        <v/>
      </c>
      <c r="DY8" s="144" t="str">
        <f t="shared" si="116"/>
        <v/>
      </c>
      <c r="DZ8" s="144" t="str">
        <f t="shared" si="117"/>
        <v/>
      </c>
      <c r="EA8" s="144" t="str">
        <f t="shared" si="118"/>
        <v/>
      </c>
      <c r="EB8" s="144" t="str">
        <f t="shared" si="119"/>
        <v/>
      </c>
      <c r="EC8" s="144" t="str">
        <f t="shared" si="120"/>
        <v/>
      </c>
      <c r="ED8" s="144" t="str">
        <f t="shared" si="121"/>
        <v/>
      </c>
      <c r="EF8" s="159" t="str">
        <f t="shared" si="23"/>
        <v/>
      </c>
      <c r="EG8" s="159" t="str">
        <f t="shared" si="24"/>
        <v/>
      </c>
      <c r="EH8" s="159">
        <f t="shared" si="122"/>
        <v>0</v>
      </c>
      <c r="EI8" s="143" t="str">
        <f t="shared" si="123"/>
        <v/>
      </c>
      <c r="EK8" s="144" t="str">
        <f t="shared" si="124"/>
        <v/>
      </c>
      <c r="EL8" s="144" t="str">
        <f t="shared" si="125"/>
        <v/>
      </c>
      <c r="EM8" s="144" t="str">
        <f t="shared" si="126"/>
        <v/>
      </c>
      <c r="EN8" s="144" t="str">
        <f t="shared" si="127"/>
        <v/>
      </c>
      <c r="EO8" s="144" t="str">
        <f t="shared" si="128"/>
        <v/>
      </c>
      <c r="EP8" s="144" t="str">
        <f t="shared" si="129"/>
        <v/>
      </c>
      <c r="EQ8" s="144" t="str">
        <f t="shared" si="130"/>
        <v/>
      </c>
      <c r="ER8" s="144" t="str">
        <f t="shared" si="131"/>
        <v/>
      </c>
      <c r="ES8" s="144" t="str">
        <f t="shared" si="132"/>
        <v/>
      </c>
      <c r="ET8" s="144" t="str">
        <f t="shared" si="133"/>
        <v/>
      </c>
      <c r="EU8" s="144" t="str">
        <f t="shared" si="134"/>
        <v/>
      </c>
      <c r="EV8" s="144" t="str">
        <f t="shared" si="135"/>
        <v/>
      </c>
      <c r="EW8" s="144" t="str">
        <f t="shared" si="136"/>
        <v/>
      </c>
      <c r="EX8" s="144" t="str">
        <f t="shared" si="137"/>
        <v/>
      </c>
      <c r="EY8" s="144" t="str">
        <f t="shared" si="138"/>
        <v/>
      </c>
      <c r="EZ8" s="144" t="str">
        <f t="shared" si="139"/>
        <v/>
      </c>
      <c r="FB8" s="153" t="str">
        <f t="shared" si="140"/>
        <v/>
      </c>
      <c r="FC8" s="143" t="str">
        <f t="shared" si="141"/>
        <v/>
      </c>
      <c r="FD8" s="156" t="str">
        <f t="shared" si="142"/>
        <v/>
      </c>
      <c r="FE8" s="156" t="str">
        <f t="shared" si="142"/>
        <v/>
      </c>
      <c r="FI8" s="144"/>
      <c r="FJ8" s="143">
        <f t="shared" si="163"/>
        <v>4</v>
      </c>
      <c r="FK8" s="150">
        <f t="shared" si="143"/>
        <v>0</v>
      </c>
      <c r="FL8" s="150">
        <f t="shared" si="144"/>
        <v>0</v>
      </c>
      <c r="FM8" s="150">
        <f t="shared" si="145"/>
        <v>0</v>
      </c>
      <c r="FN8" s="150">
        <f t="shared" si="146"/>
        <v>0</v>
      </c>
      <c r="FO8" s="150">
        <f t="shared" si="147"/>
        <v>0</v>
      </c>
      <c r="FP8" s="150">
        <f t="shared" si="148"/>
        <v>0</v>
      </c>
      <c r="FQ8" s="150">
        <f t="shared" si="149"/>
        <v>0</v>
      </c>
      <c r="FR8" s="150">
        <f t="shared" si="150"/>
        <v>0</v>
      </c>
      <c r="FS8" s="157">
        <f t="shared" si="151"/>
        <v>0</v>
      </c>
      <c r="FT8" s="157">
        <f t="shared" si="28"/>
        <v>100</v>
      </c>
      <c r="FV8" s="145" t="str">
        <f t="shared" si="152"/>
        <v/>
      </c>
      <c r="FW8" s="143">
        <f t="shared" si="153"/>
        <v>0</v>
      </c>
      <c r="FX8" s="143" t="str">
        <f t="shared" si="154"/>
        <v/>
      </c>
      <c r="FY8" s="143" t="str">
        <f t="shared" si="155"/>
        <v/>
      </c>
      <c r="FZ8" s="143" t="str">
        <f t="shared" si="156"/>
        <v/>
      </c>
      <c r="GA8" s="143" t="str">
        <f t="shared" si="157"/>
        <v/>
      </c>
      <c r="GB8" s="143" t="str">
        <f t="shared" si="158"/>
        <v/>
      </c>
      <c r="GC8" s="143" t="str">
        <f t="shared" si="159"/>
        <v/>
      </c>
      <c r="GD8" s="143" t="str">
        <f t="shared" si="160"/>
        <v/>
      </c>
      <c r="GE8" s="143" t="str">
        <f t="shared" si="161"/>
        <v/>
      </c>
      <c r="GF8" s="158">
        <f t="shared" si="162"/>
        <v>0</v>
      </c>
      <c r="GI8" s="143">
        <v>1</v>
      </c>
      <c r="GK8" s="143">
        <f>+GK$2</f>
        <v>1</v>
      </c>
      <c r="GL8" s="143">
        <f t="shared" ref="GL8:GO8" si="164">+GL5</f>
        <v>2</v>
      </c>
      <c r="GM8" s="143">
        <f t="shared" si="164"/>
        <v>3</v>
      </c>
      <c r="GN8" s="143">
        <f t="shared" si="164"/>
        <v>4</v>
      </c>
      <c r="GO8" s="143">
        <f t="shared" si="164"/>
        <v>5</v>
      </c>
    </row>
    <row r="9" spans="2:197" s="143" customFormat="1" x14ac:dyDescent="0.25">
      <c r="B9" s="144">
        <f t="shared" si="30"/>
        <v>8</v>
      </c>
      <c r="C9" s="144" t="str">
        <f>IFERROR(RANK(M9,$M$5:$M$105)+COUNTIF($M$5:M9,M9)-1,"")</f>
        <v/>
      </c>
      <c r="D9" s="144">
        <v>5</v>
      </c>
      <c r="E9" s="144" t="str">
        <f>IF('Input data'!C20&lt;&gt;"",'Input data'!C20,"")</f>
        <v/>
      </c>
      <c r="F9" s="144" t="str">
        <f>IF('Input data'!D20&lt;&gt;"",'Input data'!D20,"")</f>
        <v/>
      </c>
      <c r="G9" s="144" t="str">
        <f>IF('Input data'!E20&lt;&gt;"",'Input data'!E20,"")</f>
        <v/>
      </c>
      <c r="H9" s="144" t="str">
        <f>IF('Input data'!F20&lt;&gt;"",'Input data'!F20,"")</f>
        <v/>
      </c>
      <c r="I9" s="144" t="str">
        <f>IF('Input data'!G20&lt;&gt;"",'Input data'!G20,"")</f>
        <v/>
      </c>
      <c r="J9" s="144" t="str">
        <f>IF('Input data'!H20&lt;&gt;"",'Input data'!H20,"")</f>
        <v/>
      </c>
      <c r="K9" s="144" t="str">
        <f>IF('Input data'!I20&lt;&gt;"",'Input data'!I20,"")</f>
        <v/>
      </c>
      <c r="L9" s="144" t="str">
        <f>IF('Input data'!J20&lt;&gt;"",'Input data'!J20,"")</f>
        <v/>
      </c>
      <c r="M9" s="152" t="str">
        <f t="shared" si="31"/>
        <v/>
      </c>
      <c r="O9" s="144">
        <v>5</v>
      </c>
      <c r="P9" s="144" t="str">
        <f t="shared" si="1"/>
        <v/>
      </c>
      <c r="Q9" s="144" t="str">
        <f t="shared" si="2"/>
        <v/>
      </c>
      <c r="R9" s="144" t="str">
        <f t="shared" si="2"/>
        <v/>
      </c>
      <c r="S9" s="144" t="str">
        <f t="shared" si="2"/>
        <v/>
      </c>
      <c r="T9" s="144" t="str">
        <f t="shared" si="2"/>
        <v/>
      </c>
      <c r="U9" s="144" t="str">
        <f t="shared" si="2"/>
        <v/>
      </c>
      <c r="V9" s="144" t="str">
        <f t="shared" si="2"/>
        <v/>
      </c>
      <c r="W9" s="144" t="str">
        <f t="shared" si="2"/>
        <v/>
      </c>
      <c r="X9" s="144" t="str">
        <f t="shared" si="2"/>
        <v/>
      </c>
      <c r="Z9" s="154" t="str">
        <f t="shared" si="3"/>
        <v/>
      </c>
      <c r="AA9" s="154" t="str">
        <f t="shared" si="4"/>
        <v/>
      </c>
      <c r="AB9" s="155">
        <f t="shared" si="32"/>
        <v>0</v>
      </c>
      <c r="AC9" s="143" t="str">
        <f t="shared" si="33"/>
        <v/>
      </c>
      <c r="AE9" s="144" t="str">
        <f t="shared" si="34"/>
        <v/>
      </c>
      <c r="AF9" s="144" t="str">
        <f t="shared" si="35"/>
        <v/>
      </c>
      <c r="AG9" s="144" t="str">
        <f t="shared" si="36"/>
        <v/>
      </c>
      <c r="AH9" s="144" t="str">
        <f t="shared" si="37"/>
        <v/>
      </c>
      <c r="AI9" s="144" t="str">
        <f t="shared" si="38"/>
        <v/>
      </c>
      <c r="AJ9" s="144" t="str">
        <f t="shared" si="39"/>
        <v/>
      </c>
      <c r="AK9" s="144" t="str">
        <f t="shared" si="40"/>
        <v/>
      </c>
      <c r="AL9" s="144" t="str">
        <f t="shared" si="41"/>
        <v/>
      </c>
      <c r="AM9" s="144" t="str">
        <f t="shared" si="42"/>
        <v/>
      </c>
      <c r="AN9" s="144" t="str">
        <f t="shared" si="43"/>
        <v/>
      </c>
      <c r="AO9" s="144" t="str">
        <f t="shared" si="44"/>
        <v/>
      </c>
      <c r="AP9" s="144" t="str">
        <f t="shared" si="45"/>
        <v/>
      </c>
      <c r="AQ9" s="144" t="str">
        <f t="shared" si="46"/>
        <v/>
      </c>
      <c r="AR9" s="144" t="str">
        <f t="shared" si="47"/>
        <v/>
      </c>
      <c r="AS9" s="144" t="str">
        <f t="shared" si="48"/>
        <v/>
      </c>
      <c r="AT9" s="144" t="str">
        <f t="shared" si="49"/>
        <v/>
      </c>
      <c r="AV9" s="159" t="str">
        <f t="shared" si="7"/>
        <v/>
      </c>
      <c r="AW9" s="159" t="str">
        <f t="shared" si="8"/>
        <v/>
      </c>
      <c r="AX9" s="159">
        <f t="shared" si="50"/>
        <v>0</v>
      </c>
      <c r="AY9" s="143" t="str">
        <f t="shared" si="51"/>
        <v/>
      </c>
      <c r="BA9" s="144" t="str">
        <f t="shared" si="52"/>
        <v/>
      </c>
      <c r="BB9" s="144" t="str">
        <f t="shared" si="53"/>
        <v/>
      </c>
      <c r="BC9" s="144" t="str">
        <f t="shared" si="54"/>
        <v/>
      </c>
      <c r="BD9" s="144" t="str">
        <f t="shared" si="55"/>
        <v/>
      </c>
      <c r="BE9" s="144" t="str">
        <f t="shared" si="56"/>
        <v/>
      </c>
      <c r="BF9" s="144" t="str">
        <f t="shared" si="57"/>
        <v/>
      </c>
      <c r="BG9" s="144" t="str">
        <f t="shared" si="58"/>
        <v/>
      </c>
      <c r="BH9" s="144" t="str">
        <f t="shared" si="59"/>
        <v/>
      </c>
      <c r="BI9" s="144" t="str">
        <f t="shared" si="60"/>
        <v/>
      </c>
      <c r="BJ9" s="144" t="str">
        <f t="shared" si="61"/>
        <v/>
      </c>
      <c r="BK9" s="144" t="str">
        <f t="shared" si="62"/>
        <v/>
      </c>
      <c r="BL9" s="144" t="str">
        <f t="shared" si="63"/>
        <v/>
      </c>
      <c r="BM9" s="144" t="str">
        <f t="shared" si="64"/>
        <v/>
      </c>
      <c r="BN9" s="144" t="str">
        <f t="shared" si="65"/>
        <v/>
      </c>
      <c r="BO9" s="144" t="str">
        <f t="shared" si="66"/>
        <v/>
      </c>
      <c r="BP9" s="144" t="str">
        <f t="shared" si="67"/>
        <v/>
      </c>
      <c r="BR9" s="159" t="str">
        <f t="shared" si="11"/>
        <v/>
      </c>
      <c r="BS9" s="159" t="str">
        <f t="shared" si="12"/>
        <v/>
      </c>
      <c r="BT9" s="159">
        <f t="shared" si="68"/>
        <v>0</v>
      </c>
      <c r="BU9" s="143" t="str">
        <f t="shared" si="69"/>
        <v/>
      </c>
      <c r="BW9" s="144" t="str">
        <f t="shared" si="70"/>
        <v/>
      </c>
      <c r="BX9" s="144" t="str">
        <f t="shared" si="71"/>
        <v/>
      </c>
      <c r="BY9" s="144" t="str">
        <f t="shared" si="72"/>
        <v/>
      </c>
      <c r="BZ9" s="144" t="str">
        <f t="shared" si="73"/>
        <v/>
      </c>
      <c r="CA9" s="144" t="str">
        <f t="shared" si="74"/>
        <v/>
      </c>
      <c r="CB9" s="144" t="str">
        <f t="shared" si="75"/>
        <v/>
      </c>
      <c r="CC9" s="144" t="str">
        <f t="shared" si="76"/>
        <v/>
      </c>
      <c r="CD9" s="144" t="str">
        <f t="shared" si="77"/>
        <v/>
      </c>
      <c r="CE9" s="144" t="str">
        <f t="shared" si="78"/>
        <v/>
      </c>
      <c r="CF9" s="144" t="str">
        <f t="shared" si="79"/>
        <v/>
      </c>
      <c r="CG9" s="144" t="str">
        <f t="shared" si="80"/>
        <v/>
      </c>
      <c r="CH9" s="144" t="str">
        <f t="shared" si="81"/>
        <v/>
      </c>
      <c r="CI9" s="144" t="str">
        <f t="shared" si="82"/>
        <v/>
      </c>
      <c r="CJ9" s="144" t="str">
        <f t="shared" si="83"/>
        <v/>
      </c>
      <c r="CK9" s="144" t="str">
        <f t="shared" si="84"/>
        <v/>
      </c>
      <c r="CL9" s="144" t="str">
        <f t="shared" si="85"/>
        <v/>
      </c>
      <c r="CN9" s="159" t="str">
        <f t="shared" si="15"/>
        <v/>
      </c>
      <c r="CO9" s="159" t="str">
        <f t="shared" si="16"/>
        <v/>
      </c>
      <c r="CP9" s="159">
        <f t="shared" si="86"/>
        <v>0</v>
      </c>
      <c r="CQ9" s="143" t="str">
        <f t="shared" si="87"/>
        <v/>
      </c>
      <c r="CS9" s="144" t="str">
        <f t="shared" si="88"/>
        <v/>
      </c>
      <c r="CT9" s="144" t="str">
        <f t="shared" si="89"/>
        <v/>
      </c>
      <c r="CU9" s="144" t="str">
        <f t="shared" si="90"/>
        <v/>
      </c>
      <c r="CV9" s="144" t="str">
        <f t="shared" si="91"/>
        <v/>
      </c>
      <c r="CW9" s="144" t="str">
        <f t="shared" si="92"/>
        <v/>
      </c>
      <c r="CX9" s="144" t="str">
        <f t="shared" si="93"/>
        <v/>
      </c>
      <c r="CY9" s="144" t="str">
        <f t="shared" si="94"/>
        <v/>
      </c>
      <c r="CZ9" s="144" t="str">
        <f t="shared" si="95"/>
        <v/>
      </c>
      <c r="DA9" s="144" t="str">
        <f t="shared" si="96"/>
        <v/>
      </c>
      <c r="DB9" s="144" t="str">
        <f t="shared" si="97"/>
        <v/>
      </c>
      <c r="DC9" s="144" t="str">
        <f t="shared" si="98"/>
        <v/>
      </c>
      <c r="DD9" s="144" t="str">
        <f t="shared" si="99"/>
        <v/>
      </c>
      <c r="DE9" s="144" t="str">
        <f t="shared" si="100"/>
        <v/>
      </c>
      <c r="DF9" s="144" t="str">
        <f t="shared" si="101"/>
        <v/>
      </c>
      <c r="DG9" s="144" t="str">
        <f t="shared" si="102"/>
        <v/>
      </c>
      <c r="DH9" s="144" t="str">
        <f t="shared" si="103"/>
        <v/>
      </c>
      <c r="DJ9" s="159" t="str">
        <f t="shared" si="19"/>
        <v/>
      </c>
      <c r="DK9" s="159" t="str">
        <f t="shared" si="20"/>
        <v/>
      </c>
      <c r="DL9" s="159">
        <f t="shared" si="104"/>
        <v>0</v>
      </c>
      <c r="DM9" s="143" t="str">
        <f t="shared" si="105"/>
        <v/>
      </c>
      <c r="DO9" s="144" t="str">
        <f t="shared" si="106"/>
        <v/>
      </c>
      <c r="DP9" s="144" t="str">
        <f t="shared" si="107"/>
        <v/>
      </c>
      <c r="DQ9" s="144" t="str">
        <f t="shared" si="108"/>
        <v/>
      </c>
      <c r="DR9" s="144" t="str">
        <f t="shared" si="109"/>
        <v/>
      </c>
      <c r="DS9" s="144" t="str">
        <f t="shared" si="110"/>
        <v/>
      </c>
      <c r="DT9" s="144" t="str">
        <f t="shared" si="111"/>
        <v/>
      </c>
      <c r="DU9" s="144" t="str">
        <f t="shared" si="112"/>
        <v/>
      </c>
      <c r="DV9" s="144" t="str">
        <f t="shared" si="113"/>
        <v/>
      </c>
      <c r="DW9" s="144" t="str">
        <f t="shared" si="114"/>
        <v/>
      </c>
      <c r="DX9" s="144" t="str">
        <f t="shared" si="115"/>
        <v/>
      </c>
      <c r="DY9" s="144" t="str">
        <f t="shared" si="116"/>
        <v/>
      </c>
      <c r="DZ9" s="144" t="str">
        <f t="shared" si="117"/>
        <v/>
      </c>
      <c r="EA9" s="144" t="str">
        <f t="shared" si="118"/>
        <v/>
      </c>
      <c r="EB9" s="144" t="str">
        <f t="shared" si="119"/>
        <v/>
      </c>
      <c r="EC9" s="144" t="str">
        <f t="shared" si="120"/>
        <v/>
      </c>
      <c r="ED9" s="144" t="str">
        <f t="shared" si="121"/>
        <v/>
      </c>
      <c r="EF9" s="159" t="str">
        <f t="shared" si="23"/>
        <v/>
      </c>
      <c r="EG9" s="159" t="str">
        <f t="shared" si="24"/>
        <v/>
      </c>
      <c r="EH9" s="159">
        <f t="shared" si="122"/>
        <v>0</v>
      </c>
      <c r="EI9" s="143" t="str">
        <f t="shared" si="123"/>
        <v/>
      </c>
      <c r="EK9" s="144" t="str">
        <f t="shared" si="124"/>
        <v/>
      </c>
      <c r="EL9" s="144" t="str">
        <f t="shared" si="125"/>
        <v/>
      </c>
      <c r="EM9" s="144" t="str">
        <f t="shared" si="126"/>
        <v/>
      </c>
      <c r="EN9" s="144" t="str">
        <f t="shared" si="127"/>
        <v/>
      </c>
      <c r="EO9" s="144" t="str">
        <f t="shared" si="128"/>
        <v/>
      </c>
      <c r="EP9" s="144" t="str">
        <f t="shared" si="129"/>
        <v/>
      </c>
      <c r="EQ9" s="144" t="str">
        <f t="shared" si="130"/>
        <v/>
      </c>
      <c r="ER9" s="144" t="str">
        <f t="shared" si="131"/>
        <v/>
      </c>
      <c r="ES9" s="144" t="str">
        <f t="shared" si="132"/>
        <v/>
      </c>
      <c r="ET9" s="144" t="str">
        <f t="shared" si="133"/>
        <v/>
      </c>
      <c r="EU9" s="144" t="str">
        <f t="shared" si="134"/>
        <v/>
      </c>
      <c r="EV9" s="144" t="str">
        <f t="shared" si="135"/>
        <v/>
      </c>
      <c r="EW9" s="144" t="str">
        <f t="shared" si="136"/>
        <v/>
      </c>
      <c r="EX9" s="144" t="str">
        <f t="shared" si="137"/>
        <v/>
      </c>
      <c r="EY9" s="144" t="str">
        <f t="shared" si="138"/>
        <v/>
      </c>
      <c r="EZ9" s="144" t="str">
        <f t="shared" si="139"/>
        <v/>
      </c>
      <c r="FB9" s="153" t="str">
        <f t="shared" si="140"/>
        <v/>
      </c>
      <c r="FC9" s="143" t="str">
        <f t="shared" si="141"/>
        <v/>
      </c>
      <c r="FD9" s="156" t="str">
        <f t="shared" si="142"/>
        <v/>
      </c>
      <c r="FE9" s="156" t="str">
        <f t="shared" si="142"/>
        <v/>
      </c>
      <c r="FI9" s="144"/>
      <c r="FJ9" s="143">
        <f t="shared" si="163"/>
        <v>5</v>
      </c>
      <c r="FK9" s="150">
        <f t="shared" si="143"/>
        <v>0</v>
      </c>
      <c r="FL9" s="150">
        <f t="shared" si="144"/>
        <v>0</v>
      </c>
      <c r="FM9" s="150">
        <f t="shared" si="145"/>
        <v>0</v>
      </c>
      <c r="FN9" s="150">
        <f t="shared" si="146"/>
        <v>0</v>
      </c>
      <c r="FO9" s="150">
        <f t="shared" si="147"/>
        <v>0</v>
      </c>
      <c r="FP9" s="150">
        <f t="shared" si="148"/>
        <v>0</v>
      </c>
      <c r="FQ9" s="150">
        <f t="shared" si="149"/>
        <v>0</v>
      </c>
      <c r="FR9" s="150">
        <f t="shared" si="150"/>
        <v>0</v>
      </c>
      <c r="FS9" s="157">
        <f t="shared" si="151"/>
        <v>0</v>
      </c>
      <c r="FT9" s="157">
        <f t="shared" si="28"/>
        <v>100</v>
      </c>
      <c r="FV9" s="145" t="str">
        <f t="shared" si="152"/>
        <v/>
      </c>
      <c r="FW9" s="143">
        <f t="shared" si="153"/>
        <v>0</v>
      </c>
      <c r="FX9" s="160" t="str">
        <f t="shared" si="154"/>
        <v/>
      </c>
      <c r="FY9" s="143" t="str">
        <f t="shared" si="155"/>
        <v/>
      </c>
      <c r="FZ9" s="143" t="str">
        <f t="shared" si="156"/>
        <v/>
      </c>
      <c r="GA9" s="143" t="str">
        <f t="shared" si="157"/>
        <v/>
      </c>
      <c r="GB9" s="143" t="str">
        <f t="shared" si="158"/>
        <v/>
      </c>
      <c r="GC9" s="143" t="str">
        <f t="shared" si="159"/>
        <v/>
      </c>
      <c r="GD9" s="143" t="str">
        <f t="shared" si="160"/>
        <v/>
      </c>
      <c r="GE9" s="143" t="str">
        <f t="shared" si="161"/>
        <v/>
      </c>
      <c r="GF9" s="158">
        <f t="shared" si="162"/>
        <v>0</v>
      </c>
      <c r="GI9" s="143">
        <f>ROUND($FX$3/2,0)</f>
        <v>0</v>
      </c>
      <c r="GK9" s="143">
        <v>3</v>
      </c>
      <c r="GL9" s="158">
        <v>4</v>
      </c>
      <c r="GM9" s="143">
        <v>10</v>
      </c>
      <c r="GN9" s="143">
        <v>17</v>
      </c>
      <c r="GO9" s="143">
        <v>40</v>
      </c>
    </row>
    <row r="10" spans="2:197" s="143" customFormat="1" x14ac:dyDescent="0.25">
      <c r="B10" s="144">
        <f t="shared" si="30"/>
        <v>8</v>
      </c>
      <c r="C10" s="144" t="str">
        <f>IFERROR(RANK(M10,$M$5:$M$105)+COUNTIF($M$5:M10,M10)-1,"")</f>
        <v/>
      </c>
      <c r="D10" s="144">
        <v>6</v>
      </c>
      <c r="E10" s="144" t="str">
        <f>IF('Input data'!C21&lt;&gt;"",'Input data'!C21,"")</f>
        <v/>
      </c>
      <c r="F10" s="144" t="str">
        <f>IF('Input data'!D21&lt;&gt;"",'Input data'!D21,"")</f>
        <v/>
      </c>
      <c r="G10" s="144" t="str">
        <f>IF('Input data'!E21&lt;&gt;"",'Input data'!E21,"")</f>
        <v/>
      </c>
      <c r="H10" s="144" t="str">
        <f>IF('Input data'!F21&lt;&gt;"",'Input data'!F21,"")</f>
        <v/>
      </c>
      <c r="I10" s="144" t="str">
        <f>IF('Input data'!G21&lt;&gt;"",'Input data'!G21,"")</f>
        <v/>
      </c>
      <c r="J10" s="144" t="str">
        <f>IF('Input data'!H21&lt;&gt;"",'Input data'!H21,"")</f>
        <v/>
      </c>
      <c r="K10" s="144" t="str">
        <f>IF('Input data'!I21&lt;&gt;"",'Input data'!I21,"")</f>
        <v/>
      </c>
      <c r="L10" s="144" t="str">
        <f>IF('Input data'!J21&lt;&gt;"",'Input data'!J21,"")</f>
        <v/>
      </c>
      <c r="M10" s="152" t="str">
        <f t="shared" si="31"/>
        <v/>
      </c>
      <c r="O10" s="144">
        <v>6</v>
      </c>
      <c r="P10" s="144" t="str">
        <f t="shared" si="1"/>
        <v/>
      </c>
      <c r="Q10" s="144" t="str">
        <f t="shared" si="2"/>
        <v/>
      </c>
      <c r="R10" s="144" t="str">
        <f t="shared" si="2"/>
        <v/>
      </c>
      <c r="S10" s="144" t="str">
        <f t="shared" si="2"/>
        <v/>
      </c>
      <c r="T10" s="144" t="str">
        <f t="shared" si="2"/>
        <v/>
      </c>
      <c r="U10" s="144" t="str">
        <f t="shared" si="2"/>
        <v/>
      </c>
      <c r="V10" s="144" t="str">
        <f t="shared" si="2"/>
        <v/>
      </c>
      <c r="W10" s="144" t="str">
        <f t="shared" si="2"/>
        <v/>
      </c>
      <c r="X10" s="144" t="str">
        <f t="shared" si="2"/>
        <v/>
      </c>
      <c r="Z10" s="154" t="str">
        <f t="shared" si="3"/>
        <v/>
      </c>
      <c r="AA10" s="154" t="str">
        <f t="shared" si="4"/>
        <v/>
      </c>
      <c r="AB10" s="155">
        <f t="shared" si="32"/>
        <v>0</v>
      </c>
      <c r="AC10" s="143" t="str">
        <f t="shared" si="33"/>
        <v/>
      </c>
      <c r="AE10" s="144" t="str">
        <f t="shared" si="34"/>
        <v/>
      </c>
      <c r="AF10" s="144" t="str">
        <f t="shared" si="35"/>
        <v/>
      </c>
      <c r="AG10" s="144" t="str">
        <f t="shared" si="36"/>
        <v/>
      </c>
      <c r="AH10" s="144" t="str">
        <f t="shared" si="37"/>
        <v/>
      </c>
      <c r="AI10" s="144" t="str">
        <f t="shared" si="38"/>
        <v/>
      </c>
      <c r="AJ10" s="144" t="str">
        <f t="shared" si="39"/>
        <v/>
      </c>
      <c r="AK10" s="144" t="str">
        <f t="shared" si="40"/>
        <v/>
      </c>
      <c r="AL10" s="144" t="str">
        <f t="shared" si="41"/>
        <v/>
      </c>
      <c r="AM10" s="144" t="str">
        <f t="shared" si="42"/>
        <v/>
      </c>
      <c r="AN10" s="144" t="str">
        <f t="shared" si="43"/>
        <v/>
      </c>
      <c r="AO10" s="144" t="str">
        <f t="shared" si="44"/>
        <v/>
      </c>
      <c r="AP10" s="144" t="str">
        <f t="shared" si="45"/>
        <v/>
      </c>
      <c r="AQ10" s="144" t="str">
        <f t="shared" si="46"/>
        <v/>
      </c>
      <c r="AR10" s="144" t="str">
        <f t="shared" si="47"/>
        <v/>
      </c>
      <c r="AS10" s="144" t="str">
        <f t="shared" si="48"/>
        <v/>
      </c>
      <c r="AT10" s="144" t="str">
        <f t="shared" si="49"/>
        <v/>
      </c>
      <c r="AV10" s="159" t="str">
        <f t="shared" si="7"/>
        <v/>
      </c>
      <c r="AW10" s="159" t="str">
        <f t="shared" si="8"/>
        <v/>
      </c>
      <c r="AX10" s="159">
        <f t="shared" si="50"/>
        <v>0</v>
      </c>
      <c r="AY10" s="143" t="str">
        <f t="shared" si="51"/>
        <v/>
      </c>
      <c r="BA10" s="144" t="str">
        <f t="shared" si="52"/>
        <v/>
      </c>
      <c r="BB10" s="144" t="str">
        <f t="shared" si="53"/>
        <v/>
      </c>
      <c r="BC10" s="144" t="str">
        <f t="shared" si="54"/>
        <v/>
      </c>
      <c r="BD10" s="144" t="str">
        <f t="shared" si="55"/>
        <v/>
      </c>
      <c r="BE10" s="144" t="str">
        <f t="shared" si="56"/>
        <v/>
      </c>
      <c r="BF10" s="144" t="str">
        <f t="shared" si="57"/>
        <v/>
      </c>
      <c r="BG10" s="144" t="str">
        <f t="shared" si="58"/>
        <v/>
      </c>
      <c r="BH10" s="144" t="str">
        <f t="shared" si="59"/>
        <v/>
      </c>
      <c r="BI10" s="144" t="str">
        <f t="shared" si="60"/>
        <v/>
      </c>
      <c r="BJ10" s="144" t="str">
        <f t="shared" si="61"/>
        <v/>
      </c>
      <c r="BK10" s="144" t="str">
        <f t="shared" si="62"/>
        <v/>
      </c>
      <c r="BL10" s="144" t="str">
        <f t="shared" si="63"/>
        <v/>
      </c>
      <c r="BM10" s="144" t="str">
        <f t="shared" si="64"/>
        <v/>
      </c>
      <c r="BN10" s="144" t="str">
        <f t="shared" si="65"/>
        <v/>
      </c>
      <c r="BO10" s="144" t="str">
        <f t="shared" si="66"/>
        <v/>
      </c>
      <c r="BP10" s="144" t="str">
        <f t="shared" si="67"/>
        <v/>
      </c>
      <c r="BR10" s="159" t="str">
        <f t="shared" si="11"/>
        <v/>
      </c>
      <c r="BS10" s="159" t="str">
        <f t="shared" si="12"/>
        <v/>
      </c>
      <c r="BT10" s="159">
        <f t="shared" si="68"/>
        <v>0</v>
      </c>
      <c r="BU10" s="143" t="str">
        <f t="shared" si="69"/>
        <v/>
      </c>
      <c r="BW10" s="144" t="str">
        <f t="shared" si="70"/>
        <v/>
      </c>
      <c r="BX10" s="144" t="str">
        <f t="shared" si="71"/>
        <v/>
      </c>
      <c r="BY10" s="144" t="str">
        <f t="shared" si="72"/>
        <v/>
      </c>
      <c r="BZ10" s="144" t="str">
        <f t="shared" si="73"/>
        <v/>
      </c>
      <c r="CA10" s="144" t="str">
        <f t="shared" si="74"/>
        <v/>
      </c>
      <c r="CB10" s="144" t="str">
        <f t="shared" si="75"/>
        <v/>
      </c>
      <c r="CC10" s="144" t="str">
        <f t="shared" si="76"/>
        <v/>
      </c>
      <c r="CD10" s="144" t="str">
        <f t="shared" si="77"/>
        <v/>
      </c>
      <c r="CE10" s="144" t="str">
        <f t="shared" si="78"/>
        <v/>
      </c>
      <c r="CF10" s="144" t="str">
        <f t="shared" si="79"/>
        <v/>
      </c>
      <c r="CG10" s="144" t="str">
        <f t="shared" si="80"/>
        <v/>
      </c>
      <c r="CH10" s="144" t="str">
        <f t="shared" si="81"/>
        <v/>
      </c>
      <c r="CI10" s="144" t="str">
        <f t="shared" si="82"/>
        <v/>
      </c>
      <c r="CJ10" s="144" t="str">
        <f t="shared" si="83"/>
        <v/>
      </c>
      <c r="CK10" s="144" t="str">
        <f t="shared" si="84"/>
        <v/>
      </c>
      <c r="CL10" s="144" t="str">
        <f t="shared" si="85"/>
        <v/>
      </c>
      <c r="CN10" s="159" t="str">
        <f t="shared" si="15"/>
        <v/>
      </c>
      <c r="CO10" s="159" t="str">
        <f t="shared" si="16"/>
        <v/>
      </c>
      <c r="CP10" s="159">
        <f t="shared" si="86"/>
        <v>0</v>
      </c>
      <c r="CQ10" s="143" t="str">
        <f t="shared" si="87"/>
        <v/>
      </c>
      <c r="CS10" s="144" t="str">
        <f t="shared" si="88"/>
        <v/>
      </c>
      <c r="CT10" s="144" t="str">
        <f t="shared" si="89"/>
        <v/>
      </c>
      <c r="CU10" s="144" t="str">
        <f t="shared" si="90"/>
        <v/>
      </c>
      <c r="CV10" s="144" t="str">
        <f t="shared" si="91"/>
        <v/>
      </c>
      <c r="CW10" s="144" t="str">
        <f t="shared" si="92"/>
        <v/>
      </c>
      <c r="CX10" s="144" t="str">
        <f t="shared" si="93"/>
        <v/>
      </c>
      <c r="CY10" s="144" t="str">
        <f t="shared" si="94"/>
        <v/>
      </c>
      <c r="CZ10" s="144" t="str">
        <f t="shared" si="95"/>
        <v/>
      </c>
      <c r="DA10" s="144" t="str">
        <f t="shared" si="96"/>
        <v/>
      </c>
      <c r="DB10" s="144" t="str">
        <f t="shared" si="97"/>
        <v/>
      </c>
      <c r="DC10" s="144" t="str">
        <f t="shared" si="98"/>
        <v/>
      </c>
      <c r="DD10" s="144" t="str">
        <f t="shared" si="99"/>
        <v/>
      </c>
      <c r="DE10" s="144" t="str">
        <f t="shared" si="100"/>
        <v/>
      </c>
      <c r="DF10" s="144" t="str">
        <f t="shared" si="101"/>
        <v/>
      </c>
      <c r="DG10" s="144" t="str">
        <f t="shared" si="102"/>
        <v/>
      </c>
      <c r="DH10" s="144" t="str">
        <f t="shared" si="103"/>
        <v/>
      </c>
      <c r="DJ10" s="159" t="str">
        <f t="shared" si="19"/>
        <v/>
      </c>
      <c r="DK10" s="159" t="str">
        <f t="shared" si="20"/>
        <v/>
      </c>
      <c r="DL10" s="159">
        <f t="shared" si="104"/>
        <v>0</v>
      </c>
      <c r="DM10" s="143" t="str">
        <f t="shared" si="105"/>
        <v/>
      </c>
      <c r="DO10" s="144" t="str">
        <f t="shared" si="106"/>
        <v/>
      </c>
      <c r="DP10" s="144" t="str">
        <f t="shared" si="107"/>
        <v/>
      </c>
      <c r="DQ10" s="144" t="str">
        <f t="shared" si="108"/>
        <v/>
      </c>
      <c r="DR10" s="144" t="str">
        <f t="shared" si="109"/>
        <v/>
      </c>
      <c r="DS10" s="144" t="str">
        <f t="shared" si="110"/>
        <v/>
      </c>
      <c r="DT10" s="144" t="str">
        <f t="shared" si="111"/>
        <v/>
      </c>
      <c r="DU10" s="144" t="str">
        <f t="shared" si="112"/>
        <v/>
      </c>
      <c r="DV10" s="144" t="str">
        <f t="shared" si="113"/>
        <v/>
      </c>
      <c r="DW10" s="144" t="str">
        <f t="shared" si="114"/>
        <v/>
      </c>
      <c r="DX10" s="144" t="str">
        <f t="shared" si="115"/>
        <v/>
      </c>
      <c r="DY10" s="144" t="str">
        <f t="shared" si="116"/>
        <v/>
      </c>
      <c r="DZ10" s="144" t="str">
        <f t="shared" si="117"/>
        <v/>
      </c>
      <c r="EA10" s="144" t="str">
        <f t="shared" si="118"/>
        <v/>
      </c>
      <c r="EB10" s="144" t="str">
        <f t="shared" si="119"/>
        <v/>
      </c>
      <c r="EC10" s="144" t="str">
        <f t="shared" si="120"/>
        <v/>
      </c>
      <c r="ED10" s="144" t="str">
        <f t="shared" si="121"/>
        <v/>
      </c>
      <c r="EF10" s="159" t="str">
        <f t="shared" si="23"/>
        <v/>
      </c>
      <c r="EG10" s="159" t="str">
        <f t="shared" si="24"/>
        <v/>
      </c>
      <c r="EH10" s="159">
        <f t="shared" si="122"/>
        <v>0</v>
      </c>
      <c r="EI10" s="143" t="str">
        <f t="shared" si="123"/>
        <v/>
      </c>
      <c r="EK10" s="144" t="str">
        <f t="shared" si="124"/>
        <v/>
      </c>
      <c r="EL10" s="144" t="str">
        <f t="shared" si="125"/>
        <v/>
      </c>
      <c r="EM10" s="144" t="str">
        <f t="shared" si="126"/>
        <v/>
      </c>
      <c r="EN10" s="144" t="str">
        <f t="shared" si="127"/>
        <v/>
      </c>
      <c r="EO10" s="144" t="str">
        <f t="shared" si="128"/>
        <v/>
      </c>
      <c r="EP10" s="144" t="str">
        <f t="shared" si="129"/>
        <v/>
      </c>
      <c r="EQ10" s="144" t="str">
        <f t="shared" si="130"/>
        <v/>
      </c>
      <c r="ER10" s="144" t="str">
        <f t="shared" si="131"/>
        <v/>
      </c>
      <c r="ES10" s="144" t="str">
        <f t="shared" si="132"/>
        <v/>
      </c>
      <c r="ET10" s="144" t="str">
        <f t="shared" si="133"/>
        <v/>
      </c>
      <c r="EU10" s="144" t="str">
        <f t="shared" si="134"/>
        <v/>
      </c>
      <c r="EV10" s="144" t="str">
        <f t="shared" si="135"/>
        <v/>
      </c>
      <c r="EW10" s="144" t="str">
        <f t="shared" si="136"/>
        <v/>
      </c>
      <c r="EX10" s="144" t="str">
        <f t="shared" si="137"/>
        <v/>
      </c>
      <c r="EY10" s="144" t="str">
        <f t="shared" si="138"/>
        <v/>
      </c>
      <c r="EZ10" s="144" t="str">
        <f t="shared" si="139"/>
        <v/>
      </c>
      <c r="FB10" s="153" t="str">
        <f t="shared" si="140"/>
        <v/>
      </c>
      <c r="FC10" s="143" t="str">
        <f t="shared" si="141"/>
        <v/>
      </c>
      <c r="FD10" s="156" t="str">
        <f t="shared" si="142"/>
        <v/>
      </c>
      <c r="FE10" s="156" t="str">
        <f t="shared" si="142"/>
        <v/>
      </c>
      <c r="FI10" s="144"/>
      <c r="FJ10" s="143">
        <f t="shared" si="163"/>
        <v>6</v>
      </c>
      <c r="FK10" s="150">
        <f t="shared" si="143"/>
        <v>0</v>
      </c>
      <c r="FL10" s="150">
        <f t="shared" si="144"/>
        <v>0</v>
      </c>
      <c r="FM10" s="150">
        <f t="shared" si="145"/>
        <v>0</v>
      </c>
      <c r="FN10" s="150">
        <f t="shared" si="146"/>
        <v>0</v>
      </c>
      <c r="FO10" s="150">
        <f t="shared" si="147"/>
        <v>0</v>
      </c>
      <c r="FP10" s="150">
        <f t="shared" si="148"/>
        <v>0</v>
      </c>
      <c r="FQ10" s="150">
        <f t="shared" si="149"/>
        <v>0</v>
      </c>
      <c r="FR10" s="150">
        <f t="shared" si="150"/>
        <v>0</v>
      </c>
      <c r="FS10" s="157">
        <f t="shared" si="151"/>
        <v>0</v>
      </c>
      <c r="FT10" s="157">
        <f t="shared" si="28"/>
        <v>100</v>
      </c>
      <c r="FV10" s="145" t="str">
        <f t="shared" si="152"/>
        <v/>
      </c>
      <c r="FW10" s="143">
        <f t="shared" si="153"/>
        <v>0</v>
      </c>
      <c r="FX10" s="160" t="str">
        <f t="shared" si="154"/>
        <v/>
      </c>
      <c r="FY10" s="143" t="str">
        <f t="shared" si="155"/>
        <v/>
      </c>
      <c r="FZ10" s="160" t="str">
        <f t="shared" si="156"/>
        <v/>
      </c>
      <c r="GA10" s="143" t="str">
        <f t="shared" si="157"/>
        <v/>
      </c>
      <c r="GB10" s="143" t="str">
        <f t="shared" si="158"/>
        <v/>
      </c>
      <c r="GC10" s="143" t="str">
        <f t="shared" si="159"/>
        <v/>
      </c>
      <c r="GD10" s="143" t="str">
        <f t="shared" si="160"/>
        <v/>
      </c>
      <c r="GE10" s="143" t="str">
        <f t="shared" si="161"/>
        <v/>
      </c>
      <c r="GF10" s="158">
        <f t="shared" si="162"/>
        <v>0</v>
      </c>
      <c r="GI10" s="143">
        <f>+FX3</f>
        <v>0</v>
      </c>
      <c r="GK10" s="143">
        <f>+GK6</f>
        <v>5</v>
      </c>
      <c r="GL10" s="143">
        <f t="shared" ref="GL10:GO10" si="165">+GL6</f>
        <v>6</v>
      </c>
      <c r="GM10" s="143">
        <f t="shared" si="165"/>
        <v>16</v>
      </c>
      <c r="GN10" s="143">
        <f t="shared" si="165"/>
        <v>31</v>
      </c>
      <c r="GO10" s="143">
        <f t="shared" si="165"/>
        <v>80</v>
      </c>
    </row>
    <row r="11" spans="2:197" s="143" customFormat="1" x14ac:dyDescent="0.25">
      <c r="B11" s="144">
        <f t="shared" si="30"/>
        <v>8</v>
      </c>
      <c r="C11" s="144" t="str">
        <f>IFERROR(RANK(M11,$M$5:$M$105)+COUNTIF($M$5:M11,M11)-1,"")</f>
        <v/>
      </c>
      <c r="D11" s="144">
        <v>7</v>
      </c>
      <c r="E11" s="144" t="str">
        <f>IF('Input data'!C22&lt;&gt;"",'Input data'!C22,"")</f>
        <v/>
      </c>
      <c r="F11" s="144" t="str">
        <f>IF('Input data'!D22&lt;&gt;"",'Input data'!D22,"")</f>
        <v/>
      </c>
      <c r="G11" s="144" t="str">
        <f>IF('Input data'!E22&lt;&gt;"",'Input data'!E22,"")</f>
        <v/>
      </c>
      <c r="H11" s="144" t="str">
        <f>IF('Input data'!F22&lt;&gt;"",'Input data'!F22,"")</f>
        <v/>
      </c>
      <c r="I11" s="144" t="str">
        <f>IF('Input data'!G22&lt;&gt;"",'Input data'!G22,"")</f>
        <v/>
      </c>
      <c r="J11" s="144" t="str">
        <f>IF('Input data'!H22&lt;&gt;"",'Input data'!H22,"")</f>
        <v/>
      </c>
      <c r="K11" s="144" t="str">
        <f>IF('Input data'!I22&lt;&gt;"",'Input data'!I22,"")</f>
        <v/>
      </c>
      <c r="L11" s="144" t="str">
        <f>IF('Input data'!J22&lt;&gt;"",'Input data'!J22,"")</f>
        <v/>
      </c>
      <c r="M11" s="152" t="str">
        <f t="shared" si="31"/>
        <v/>
      </c>
      <c r="O11" s="144">
        <v>7</v>
      </c>
      <c r="P11" s="144" t="str">
        <f t="shared" si="1"/>
        <v/>
      </c>
      <c r="Q11" s="144" t="str">
        <f t="shared" si="2"/>
        <v/>
      </c>
      <c r="R11" s="144" t="str">
        <f t="shared" si="2"/>
        <v/>
      </c>
      <c r="S11" s="144" t="str">
        <f t="shared" si="2"/>
        <v/>
      </c>
      <c r="T11" s="144" t="str">
        <f t="shared" si="2"/>
        <v/>
      </c>
      <c r="U11" s="144" t="str">
        <f t="shared" si="2"/>
        <v/>
      </c>
      <c r="V11" s="144" t="str">
        <f t="shared" si="2"/>
        <v/>
      </c>
      <c r="W11" s="144" t="str">
        <f t="shared" si="2"/>
        <v/>
      </c>
      <c r="X11" s="144" t="str">
        <f t="shared" si="2"/>
        <v/>
      </c>
      <c r="Z11" s="154" t="str">
        <f t="shared" si="3"/>
        <v/>
      </c>
      <c r="AA11" s="154" t="str">
        <f t="shared" si="4"/>
        <v/>
      </c>
      <c r="AB11" s="155">
        <f t="shared" si="32"/>
        <v>0</v>
      </c>
      <c r="AC11" s="143" t="str">
        <f t="shared" si="33"/>
        <v/>
      </c>
      <c r="AE11" s="144" t="str">
        <f t="shared" si="34"/>
        <v/>
      </c>
      <c r="AF11" s="144" t="str">
        <f t="shared" si="35"/>
        <v/>
      </c>
      <c r="AG11" s="144" t="str">
        <f t="shared" si="36"/>
        <v/>
      </c>
      <c r="AH11" s="144" t="str">
        <f t="shared" si="37"/>
        <v/>
      </c>
      <c r="AI11" s="144" t="str">
        <f t="shared" si="38"/>
        <v/>
      </c>
      <c r="AJ11" s="144" t="str">
        <f t="shared" si="39"/>
        <v/>
      </c>
      <c r="AK11" s="144" t="str">
        <f t="shared" si="40"/>
        <v/>
      </c>
      <c r="AL11" s="144" t="str">
        <f t="shared" si="41"/>
        <v/>
      </c>
      <c r="AM11" s="144" t="str">
        <f t="shared" si="42"/>
        <v/>
      </c>
      <c r="AN11" s="144" t="str">
        <f t="shared" si="43"/>
        <v/>
      </c>
      <c r="AO11" s="144" t="str">
        <f t="shared" si="44"/>
        <v/>
      </c>
      <c r="AP11" s="144" t="str">
        <f t="shared" si="45"/>
        <v/>
      </c>
      <c r="AQ11" s="144" t="str">
        <f t="shared" si="46"/>
        <v/>
      </c>
      <c r="AR11" s="144" t="str">
        <f t="shared" si="47"/>
        <v/>
      </c>
      <c r="AS11" s="144" t="str">
        <f t="shared" si="48"/>
        <v/>
      </c>
      <c r="AT11" s="144" t="str">
        <f t="shared" si="49"/>
        <v/>
      </c>
      <c r="AV11" s="159" t="str">
        <f t="shared" si="7"/>
        <v/>
      </c>
      <c r="AW11" s="159" t="str">
        <f t="shared" si="8"/>
        <v/>
      </c>
      <c r="AX11" s="159">
        <f t="shared" si="50"/>
        <v>0</v>
      </c>
      <c r="AY11" s="143" t="str">
        <f t="shared" si="51"/>
        <v/>
      </c>
      <c r="BA11" s="144" t="str">
        <f t="shared" si="52"/>
        <v/>
      </c>
      <c r="BB11" s="144" t="str">
        <f t="shared" si="53"/>
        <v/>
      </c>
      <c r="BC11" s="144" t="str">
        <f t="shared" si="54"/>
        <v/>
      </c>
      <c r="BD11" s="144" t="str">
        <f t="shared" si="55"/>
        <v/>
      </c>
      <c r="BE11" s="144" t="str">
        <f t="shared" si="56"/>
        <v/>
      </c>
      <c r="BF11" s="144" t="str">
        <f t="shared" si="57"/>
        <v/>
      </c>
      <c r="BG11" s="144" t="str">
        <f t="shared" si="58"/>
        <v/>
      </c>
      <c r="BH11" s="144" t="str">
        <f t="shared" si="59"/>
        <v/>
      </c>
      <c r="BI11" s="144" t="str">
        <f t="shared" si="60"/>
        <v/>
      </c>
      <c r="BJ11" s="144" t="str">
        <f t="shared" si="61"/>
        <v/>
      </c>
      <c r="BK11" s="144" t="str">
        <f t="shared" si="62"/>
        <v/>
      </c>
      <c r="BL11" s="144" t="str">
        <f t="shared" si="63"/>
        <v/>
      </c>
      <c r="BM11" s="144" t="str">
        <f t="shared" si="64"/>
        <v/>
      </c>
      <c r="BN11" s="144" t="str">
        <f t="shared" si="65"/>
        <v/>
      </c>
      <c r="BO11" s="144" t="str">
        <f t="shared" si="66"/>
        <v/>
      </c>
      <c r="BP11" s="144" t="str">
        <f t="shared" si="67"/>
        <v/>
      </c>
      <c r="BR11" s="159" t="str">
        <f t="shared" si="11"/>
        <v/>
      </c>
      <c r="BS11" s="159" t="str">
        <f t="shared" si="12"/>
        <v/>
      </c>
      <c r="BT11" s="159">
        <f t="shared" si="68"/>
        <v>0</v>
      </c>
      <c r="BU11" s="143" t="str">
        <f t="shared" si="69"/>
        <v/>
      </c>
      <c r="BW11" s="144" t="str">
        <f t="shared" si="70"/>
        <v/>
      </c>
      <c r="BX11" s="144" t="str">
        <f t="shared" si="71"/>
        <v/>
      </c>
      <c r="BY11" s="144" t="str">
        <f t="shared" si="72"/>
        <v/>
      </c>
      <c r="BZ11" s="144" t="str">
        <f t="shared" si="73"/>
        <v/>
      </c>
      <c r="CA11" s="144" t="str">
        <f t="shared" si="74"/>
        <v/>
      </c>
      <c r="CB11" s="144" t="str">
        <f t="shared" si="75"/>
        <v/>
      </c>
      <c r="CC11" s="144" t="str">
        <f t="shared" si="76"/>
        <v/>
      </c>
      <c r="CD11" s="144" t="str">
        <f t="shared" si="77"/>
        <v/>
      </c>
      <c r="CE11" s="144" t="str">
        <f t="shared" si="78"/>
        <v/>
      </c>
      <c r="CF11" s="144" t="str">
        <f t="shared" si="79"/>
        <v/>
      </c>
      <c r="CG11" s="144" t="str">
        <f t="shared" si="80"/>
        <v/>
      </c>
      <c r="CH11" s="144" t="str">
        <f t="shared" si="81"/>
        <v/>
      </c>
      <c r="CI11" s="144" t="str">
        <f t="shared" si="82"/>
        <v/>
      </c>
      <c r="CJ11" s="144" t="str">
        <f t="shared" si="83"/>
        <v/>
      </c>
      <c r="CK11" s="144" t="str">
        <f t="shared" si="84"/>
        <v/>
      </c>
      <c r="CL11" s="144" t="str">
        <f t="shared" si="85"/>
        <v/>
      </c>
      <c r="CN11" s="159" t="str">
        <f t="shared" si="15"/>
        <v/>
      </c>
      <c r="CO11" s="159" t="str">
        <f t="shared" si="16"/>
        <v/>
      </c>
      <c r="CP11" s="159">
        <f t="shared" si="86"/>
        <v>0</v>
      </c>
      <c r="CQ11" s="143" t="str">
        <f t="shared" si="87"/>
        <v/>
      </c>
      <c r="CS11" s="144" t="str">
        <f t="shared" si="88"/>
        <v/>
      </c>
      <c r="CT11" s="144" t="str">
        <f t="shared" si="89"/>
        <v/>
      </c>
      <c r="CU11" s="144" t="str">
        <f t="shared" si="90"/>
        <v/>
      </c>
      <c r="CV11" s="144" t="str">
        <f t="shared" si="91"/>
        <v/>
      </c>
      <c r="CW11" s="144" t="str">
        <f t="shared" si="92"/>
        <v/>
      </c>
      <c r="CX11" s="144" t="str">
        <f t="shared" si="93"/>
        <v/>
      </c>
      <c r="CY11" s="144" t="str">
        <f t="shared" si="94"/>
        <v/>
      </c>
      <c r="CZ11" s="144" t="str">
        <f t="shared" si="95"/>
        <v/>
      </c>
      <c r="DA11" s="144" t="str">
        <f t="shared" si="96"/>
        <v/>
      </c>
      <c r="DB11" s="144" t="str">
        <f t="shared" si="97"/>
        <v/>
      </c>
      <c r="DC11" s="144" t="str">
        <f t="shared" si="98"/>
        <v/>
      </c>
      <c r="DD11" s="144" t="str">
        <f t="shared" si="99"/>
        <v/>
      </c>
      <c r="DE11" s="144" t="str">
        <f t="shared" si="100"/>
        <v/>
      </c>
      <c r="DF11" s="144" t="str">
        <f t="shared" si="101"/>
        <v/>
      </c>
      <c r="DG11" s="144" t="str">
        <f t="shared" si="102"/>
        <v/>
      </c>
      <c r="DH11" s="144" t="str">
        <f t="shared" si="103"/>
        <v/>
      </c>
      <c r="DJ11" s="159" t="str">
        <f t="shared" si="19"/>
        <v/>
      </c>
      <c r="DK11" s="159" t="str">
        <f t="shared" si="20"/>
        <v/>
      </c>
      <c r="DL11" s="159">
        <f t="shared" si="104"/>
        <v>0</v>
      </c>
      <c r="DM11" s="143" t="str">
        <f t="shared" si="105"/>
        <v/>
      </c>
      <c r="DO11" s="144" t="str">
        <f t="shared" si="106"/>
        <v/>
      </c>
      <c r="DP11" s="144" t="str">
        <f t="shared" si="107"/>
        <v/>
      </c>
      <c r="DQ11" s="144" t="str">
        <f t="shared" si="108"/>
        <v/>
      </c>
      <c r="DR11" s="144" t="str">
        <f t="shared" si="109"/>
        <v/>
      </c>
      <c r="DS11" s="144" t="str">
        <f t="shared" si="110"/>
        <v/>
      </c>
      <c r="DT11" s="144" t="str">
        <f t="shared" si="111"/>
        <v/>
      </c>
      <c r="DU11" s="144" t="str">
        <f t="shared" si="112"/>
        <v/>
      </c>
      <c r="DV11" s="144" t="str">
        <f t="shared" si="113"/>
        <v/>
      </c>
      <c r="DW11" s="144" t="str">
        <f t="shared" si="114"/>
        <v/>
      </c>
      <c r="DX11" s="144" t="str">
        <f t="shared" si="115"/>
        <v/>
      </c>
      <c r="DY11" s="144" t="str">
        <f t="shared" si="116"/>
        <v/>
      </c>
      <c r="DZ11" s="144" t="str">
        <f t="shared" si="117"/>
        <v/>
      </c>
      <c r="EA11" s="144" t="str">
        <f t="shared" si="118"/>
        <v/>
      </c>
      <c r="EB11" s="144" t="str">
        <f t="shared" si="119"/>
        <v/>
      </c>
      <c r="EC11" s="144" t="str">
        <f t="shared" si="120"/>
        <v/>
      </c>
      <c r="ED11" s="144" t="str">
        <f t="shared" si="121"/>
        <v/>
      </c>
      <c r="EF11" s="159" t="str">
        <f t="shared" si="23"/>
        <v/>
      </c>
      <c r="EG11" s="159" t="str">
        <f t="shared" si="24"/>
        <v/>
      </c>
      <c r="EH11" s="159">
        <f t="shared" si="122"/>
        <v>0</v>
      </c>
      <c r="EI11" s="143" t="str">
        <f t="shared" si="123"/>
        <v/>
      </c>
      <c r="EK11" s="144" t="str">
        <f t="shared" si="124"/>
        <v/>
      </c>
      <c r="EL11" s="144" t="str">
        <f t="shared" si="125"/>
        <v/>
      </c>
      <c r="EM11" s="144" t="str">
        <f t="shared" si="126"/>
        <v/>
      </c>
      <c r="EN11" s="144" t="str">
        <f t="shared" si="127"/>
        <v/>
      </c>
      <c r="EO11" s="144" t="str">
        <f t="shared" si="128"/>
        <v/>
      </c>
      <c r="EP11" s="144" t="str">
        <f t="shared" si="129"/>
        <v/>
      </c>
      <c r="EQ11" s="144" t="str">
        <f t="shared" si="130"/>
        <v/>
      </c>
      <c r="ER11" s="144" t="str">
        <f t="shared" si="131"/>
        <v/>
      </c>
      <c r="ES11" s="144" t="str">
        <f t="shared" si="132"/>
        <v/>
      </c>
      <c r="ET11" s="144" t="str">
        <f t="shared" si="133"/>
        <v/>
      </c>
      <c r="EU11" s="144" t="str">
        <f t="shared" si="134"/>
        <v/>
      </c>
      <c r="EV11" s="144" t="str">
        <f t="shared" si="135"/>
        <v/>
      </c>
      <c r="EW11" s="144" t="str">
        <f t="shared" si="136"/>
        <v/>
      </c>
      <c r="EX11" s="144" t="str">
        <f t="shared" si="137"/>
        <v/>
      </c>
      <c r="EY11" s="144" t="str">
        <f t="shared" si="138"/>
        <v/>
      </c>
      <c r="EZ11" s="144" t="str">
        <f t="shared" si="139"/>
        <v/>
      </c>
      <c r="FB11" s="153" t="str">
        <f t="shared" si="140"/>
        <v/>
      </c>
      <c r="FC11" s="143" t="str">
        <f t="shared" si="141"/>
        <v/>
      </c>
      <c r="FD11" s="156" t="str">
        <f t="shared" si="142"/>
        <v/>
      </c>
      <c r="FE11" s="156" t="str">
        <f t="shared" si="142"/>
        <v/>
      </c>
      <c r="FI11" s="144"/>
      <c r="FJ11" s="143">
        <f t="shared" si="163"/>
        <v>7</v>
      </c>
      <c r="FK11" s="150">
        <f t="shared" si="143"/>
        <v>0</v>
      </c>
      <c r="FL11" s="150">
        <f t="shared" si="144"/>
        <v>0</v>
      </c>
      <c r="FM11" s="150">
        <f t="shared" si="145"/>
        <v>0</v>
      </c>
      <c r="FN11" s="150">
        <f t="shared" si="146"/>
        <v>0</v>
      </c>
      <c r="FO11" s="150">
        <f t="shared" si="147"/>
        <v>0</v>
      </c>
      <c r="FP11" s="150">
        <f t="shared" si="148"/>
        <v>0</v>
      </c>
      <c r="FQ11" s="150">
        <f t="shared" si="149"/>
        <v>0</v>
      </c>
      <c r="FR11" s="150">
        <f t="shared" si="150"/>
        <v>0</v>
      </c>
      <c r="FS11" s="157">
        <f t="shared" si="151"/>
        <v>0</v>
      </c>
      <c r="FT11" s="157">
        <f t="shared" si="28"/>
        <v>100</v>
      </c>
      <c r="FV11" s="145" t="str">
        <f t="shared" si="152"/>
        <v/>
      </c>
      <c r="FW11" s="143">
        <f t="shared" si="153"/>
        <v>0</v>
      </c>
      <c r="FX11" s="160" t="str">
        <f t="shared" si="154"/>
        <v/>
      </c>
      <c r="FY11" s="143" t="str">
        <f t="shared" si="155"/>
        <v/>
      </c>
      <c r="FZ11" s="160" t="str">
        <f t="shared" si="156"/>
        <v/>
      </c>
      <c r="GA11" s="143" t="str">
        <f t="shared" si="157"/>
        <v/>
      </c>
      <c r="GB11" s="160" t="str">
        <f t="shared" si="158"/>
        <v/>
      </c>
      <c r="GC11" s="143" t="str">
        <f t="shared" si="159"/>
        <v/>
      </c>
      <c r="GD11" s="143" t="str">
        <f t="shared" si="160"/>
        <v/>
      </c>
      <c r="GE11" s="143" t="str">
        <f t="shared" si="161"/>
        <v/>
      </c>
      <c r="GF11" s="161">
        <f t="shared" si="162"/>
        <v>0</v>
      </c>
    </row>
    <row r="12" spans="2:197" s="143" customFormat="1" x14ac:dyDescent="0.25">
      <c r="B12" s="144">
        <f t="shared" si="30"/>
        <v>8</v>
      </c>
      <c r="C12" s="144" t="str">
        <f>IFERROR(RANK(M12,$M$5:$M$105)+COUNTIF($M$5:M12,M12)-1,"")</f>
        <v/>
      </c>
      <c r="D12" s="144">
        <v>8</v>
      </c>
      <c r="E12" s="144" t="str">
        <f>IF('Input data'!C23&lt;&gt;"",'Input data'!C23,"")</f>
        <v/>
      </c>
      <c r="F12" s="144" t="str">
        <f>IF('Input data'!D23&lt;&gt;"",'Input data'!D23,"")</f>
        <v/>
      </c>
      <c r="G12" s="144" t="str">
        <f>IF('Input data'!E23&lt;&gt;"",'Input data'!E23,"")</f>
        <v/>
      </c>
      <c r="H12" s="144" t="str">
        <f>IF('Input data'!F23&lt;&gt;"",'Input data'!F23,"")</f>
        <v/>
      </c>
      <c r="I12" s="144" t="str">
        <f>IF('Input data'!G23&lt;&gt;"",'Input data'!G23,"")</f>
        <v/>
      </c>
      <c r="J12" s="144" t="str">
        <f>IF('Input data'!H23&lt;&gt;"",'Input data'!H23,"")</f>
        <v/>
      </c>
      <c r="K12" s="144" t="str">
        <f>IF('Input data'!I23&lt;&gt;"",'Input data'!I23,"")</f>
        <v/>
      </c>
      <c r="L12" s="144" t="str">
        <f>IF('Input data'!J23&lt;&gt;"",'Input data'!J23,"")</f>
        <v/>
      </c>
      <c r="M12" s="144" t="str">
        <f t="shared" si="31"/>
        <v/>
      </c>
      <c r="O12" s="144">
        <v>8</v>
      </c>
      <c r="P12" s="144" t="str">
        <f t="shared" si="1"/>
        <v/>
      </c>
      <c r="Q12" s="144" t="str">
        <f t="shared" si="2"/>
        <v/>
      </c>
      <c r="R12" s="144" t="str">
        <f t="shared" si="2"/>
        <v/>
      </c>
      <c r="S12" s="144" t="str">
        <f t="shared" si="2"/>
        <v/>
      </c>
      <c r="T12" s="144" t="str">
        <f t="shared" si="2"/>
        <v/>
      </c>
      <c r="U12" s="144" t="str">
        <f t="shared" si="2"/>
        <v/>
      </c>
      <c r="V12" s="144" t="str">
        <f t="shared" si="2"/>
        <v/>
      </c>
      <c r="W12" s="144" t="str">
        <f t="shared" si="2"/>
        <v/>
      </c>
      <c r="X12" s="144" t="str">
        <f t="shared" si="2"/>
        <v/>
      </c>
      <c r="Z12" s="154" t="str">
        <f t="shared" si="3"/>
        <v/>
      </c>
      <c r="AA12" s="154" t="str">
        <f t="shared" si="4"/>
        <v/>
      </c>
      <c r="AB12" s="155">
        <f t="shared" si="32"/>
        <v>0</v>
      </c>
      <c r="AC12" s="143" t="str">
        <f t="shared" si="33"/>
        <v/>
      </c>
      <c r="AE12" s="144" t="str">
        <f t="shared" si="34"/>
        <v/>
      </c>
      <c r="AF12" s="144" t="str">
        <f t="shared" si="35"/>
        <v/>
      </c>
      <c r="AG12" s="144" t="str">
        <f t="shared" si="36"/>
        <v/>
      </c>
      <c r="AH12" s="144" t="str">
        <f t="shared" si="37"/>
        <v/>
      </c>
      <c r="AI12" s="144" t="str">
        <f t="shared" si="38"/>
        <v/>
      </c>
      <c r="AJ12" s="144" t="str">
        <f t="shared" si="39"/>
        <v/>
      </c>
      <c r="AK12" s="144" t="str">
        <f t="shared" si="40"/>
        <v/>
      </c>
      <c r="AL12" s="144" t="str">
        <f t="shared" si="41"/>
        <v/>
      </c>
      <c r="AM12" s="144" t="str">
        <f t="shared" si="42"/>
        <v/>
      </c>
      <c r="AN12" s="144" t="str">
        <f t="shared" si="43"/>
        <v/>
      </c>
      <c r="AO12" s="144" t="str">
        <f t="shared" si="44"/>
        <v/>
      </c>
      <c r="AP12" s="144" t="str">
        <f t="shared" si="45"/>
        <v/>
      </c>
      <c r="AQ12" s="144" t="str">
        <f t="shared" si="46"/>
        <v/>
      </c>
      <c r="AR12" s="144" t="str">
        <f t="shared" si="47"/>
        <v/>
      </c>
      <c r="AS12" s="144" t="str">
        <f t="shared" si="48"/>
        <v/>
      </c>
      <c r="AT12" s="144" t="str">
        <f t="shared" si="49"/>
        <v/>
      </c>
      <c r="AV12" s="159" t="str">
        <f t="shared" si="7"/>
        <v/>
      </c>
      <c r="AW12" s="159" t="str">
        <f t="shared" si="8"/>
        <v/>
      </c>
      <c r="AX12" s="159">
        <f t="shared" si="50"/>
        <v>0</v>
      </c>
      <c r="AY12" s="143" t="str">
        <f t="shared" si="51"/>
        <v/>
      </c>
      <c r="BA12" s="144" t="str">
        <f t="shared" si="52"/>
        <v/>
      </c>
      <c r="BB12" s="144" t="str">
        <f t="shared" si="53"/>
        <v/>
      </c>
      <c r="BC12" s="144" t="str">
        <f t="shared" si="54"/>
        <v/>
      </c>
      <c r="BD12" s="144" t="str">
        <f t="shared" si="55"/>
        <v/>
      </c>
      <c r="BE12" s="144" t="str">
        <f t="shared" si="56"/>
        <v/>
      </c>
      <c r="BF12" s="144" t="str">
        <f t="shared" si="57"/>
        <v/>
      </c>
      <c r="BG12" s="144" t="str">
        <f t="shared" si="58"/>
        <v/>
      </c>
      <c r="BH12" s="144" t="str">
        <f t="shared" si="59"/>
        <v/>
      </c>
      <c r="BI12" s="144" t="str">
        <f t="shared" si="60"/>
        <v/>
      </c>
      <c r="BJ12" s="144" t="str">
        <f t="shared" si="61"/>
        <v/>
      </c>
      <c r="BK12" s="144" t="str">
        <f t="shared" si="62"/>
        <v/>
      </c>
      <c r="BL12" s="144" t="str">
        <f t="shared" si="63"/>
        <v/>
      </c>
      <c r="BM12" s="144" t="str">
        <f t="shared" si="64"/>
        <v/>
      </c>
      <c r="BN12" s="144" t="str">
        <f t="shared" si="65"/>
        <v/>
      </c>
      <c r="BO12" s="144" t="str">
        <f t="shared" si="66"/>
        <v/>
      </c>
      <c r="BP12" s="144" t="str">
        <f t="shared" si="67"/>
        <v/>
      </c>
      <c r="BR12" s="159" t="str">
        <f t="shared" si="11"/>
        <v/>
      </c>
      <c r="BS12" s="159" t="str">
        <f t="shared" si="12"/>
        <v/>
      </c>
      <c r="BT12" s="159">
        <f t="shared" si="68"/>
        <v>0</v>
      </c>
      <c r="BU12" s="143" t="str">
        <f t="shared" si="69"/>
        <v/>
      </c>
      <c r="BW12" s="144" t="str">
        <f t="shared" si="70"/>
        <v/>
      </c>
      <c r="BX12" s="144" t="str">
        <f t="shared" si="71"/>
        <v/>
      </c>
      <c r="BY12" s="144" t="str">
        <f t="shared" si="72"/>
        <v/>
      </c>
      <c r="BZ12" s="144" t="str">
        <f t="shared" si="73"/>
        <v/>
      </c>
      <c r="CA12" s="144" t="str">
        <f t="shared" si="74"/>
        <v/>
      </c>
      <c r="CB12" s="144" t="str">
        <f t="shared" si="75"/>
        <v/>
      </c>
      <c r="CC12" s="144" t="str">
        <f t="shared" si="76"/>
        <v/>
      </c>
      <c r="CD12" s="144" t="str">
        <f t="shared" si="77"/>
        <v/>
      </c>
      <c r="CE12" s="144" t="str">
        <f t="shared" si="78"/>
        <v/>
      </c>
      <c r="CF12" s="144" t="str">
        <f t="shared" si="79"/>
        <v/>
      </c>
      <c r="CG12" s="144" t="str">
        <f t="shared" si="80"/>
        <v/>
      </c>
      <c r="CH12" s="144" t="str">
        <f t="shared" si="81"/>
        <v/>
      </c>
      <c r="CI12" s="144" t="str">
        <f t="shared" si="82"/>
        <v/>
      </c>
      <c r="CJ12" s="144" t="str">
        <f t="shared" si="83"/>
        <v/>
      </c>
      <c r="CK12" s="144" t="str">
        <f t="shared" si="84"/>
        <v/>
      </c>
      <c r="CL12" s="144" t="str">
        <f t="shared" si="85"/>
        <v/>
      </c>
      <c r="CN12" s="159" t="str">
        <f t="shared" si="15"/>
        <v/>
      </c>
      <c r="CO12" s="159" t="str">
        <f t="shared" si="16"/>
        <v/>
      </c>
      <c r="CP12" s="159">
        <f t="shared" si="86"/>
        <v>0</v>
      </c>
      <c r="CQ12" s="143" t="str">
        <f t="shared" si="87"/>
        <v/>
      </c>
      <c r="CS12" s="144" t="str">
        <f t="shared" si="88"/>
        <v/>
      </c>
      <c r="CT12" s="144" t="str">
        <f t="shared" si="89"/>
        <v/>
      </c>
      <c r="CU12" s="144" t="str">
        <f t="shared" si="90"/>
        <v/>
      </c>
      <c r="CV12" s="144" t="str">
        <f t="shared" si="91"/>
        <v/>
      </c>
      <c r="CW12" s="144" t="str">
        <f t="shared" si="92"/>
        <v/>
      </c>
      <c r="CX12" s="144" t="str">
        <f t="shared" si="93"/>
        <v/>
      </c>
      <c r="CY12" s="144" t="str">
        <f t="shared" si="94"/>
        <v/>
      </c>
      <c r="CZ12" s="144" t="str">
        <f t="shared" si="95"/>
        <v/>
      </c>
      <c r="DA12" s="144" t="str">
        <f t="shared" si="96"/>
        <v/>
      </c>
      <c r="DB12" s="144" t="str">
        <f t="shared" si="97"/>
        <v/>
      </c>
      <c r="DC12" s="144" t="str">
        <f t="shared" si="98"/>
        <v/>
      </c>
      <c r="DD12" s="144" t="str">
        <f t="shared" si="99"/>
        <v/>
      </c>
      <c r="DE12" s="144" t="str">
        <f t="shared" si="100"/>
        <v/>
      </c>
      <c r="DF12" s="144" t="str">
        <f t="shared" si="101"/>
        <v/>
      </c>
      <c r="DG12" s="144" t="str">
        <f t="shared" si="102"/>
        <v/>
      </c>
      <c r="DH12" s="144" t="str">
        <f t="shared" si="103"/>
        <v/>
      </c>
      <c r="DJ12" s="159" t="str">
        <f t="shared" si="19"/>
        <v/>
      </c>
      <c r="DK12" s="159" t="str">
        <f t="shared" si="20"/>
        <v/>
      </c>
      <c r="DL12" s="159">
        <f t="shared" si="104"/>
        <v>0</v>
      </c>
      <c r="DM12" s="143" t="str">
        <f t="shared" si="105"/>
        <v/>
      </c>
      <c r="DO12" s="144" t="str">
        <f t="shared" si="106"/>
        <v/>
      </c>
      <c r="DP12" s="144" t="str">
        <f t="shared" si="107"/>
        <v/>
      </c>
      <c r="DQ12" s="144" t="str">
        <f t="shared" si="108"/>
        <v/>
      </c>
      <c r="DR12" s="144" t="str">
        <f t="shared" si="109"/>
        <v/>
      </c>
      <c r="DS12" s="144" t="str">
        <f t="shared" si="110"/>
        <v/>
      </c>
      <c r="DT12" s="144" t="str">
        <f t="shared" si="111"/>
        <v/>
      </c>
      <c r="DU12" s="144" t="str">
        <f t="shared" si="112"/>
        <v/>
      </c>
      <c r="DV12" s="144" t="str">
        <f t="shared" si="113"/>
        <v/>
      </c>
      <c r="DW12" s="144" t="str">
        <f t="shared" si="114"/>
        <v/>
      </c>
      <c r="DX12" s="144" t="str">
        <f t="shared" si="115"/>
        <v/>
      </c>
      <c r="DY12" s="144" t="str">
        <f t="shared" si="116"/>
        <v/>
      </c>
      <c r="DZ12" s="144" t="str">
        <f t="shared" si="117"/>
        <v/>
      </c>
      <c r="EA12" s="144" t="str">
        <f t="shared" si="118"/>
        <v/>
      </c>
      <c r="EB12" s="144" t="str">
        <f t="shared" si="119"/>
        <v/>
      </c>
      <c r="EC12" s="144" t="str">
        <f t="shared" si="120"/>
        <v/>
      </c>
      <c r="ED12" s="144" t="str">
        <f t="shared" si="121"/>
        <v/>
      </c>
      <c r="EF12" s="159" t="str">
        <f t="shared" si="23"/>
        <v/>
      </c>
      <c r="EG12" s="159" t="str">
        <f t="shared" si="24"/>
        <v/>
      </c>
      <c r="EH12" s="159">
        <f t="shared" si="122"/>
        <v>0</v>
      </c>
      <c r="EI12" s="143" t="str">
        <f t="shared" si="123"/>
        <v/>
      </c>
      <c r="EK12" s="144" t="str">
        <f t="shared" si="124"/>
        <v/>
      </c>
      <c r="EL12" s="144" t="str">
        <f t="shared" si="125"/>
        <v/>
      </c>
      <c r="EM12" s="144" t="str">
        <f t="shared" si="126"/>
        <v/>
      </c>
      <c r="EN12" s="144" t="str">
        <f t="shared" si="127"/>
        <v/>
      </c>
      <c r="EO12" s="144" t="str">
        <f t="shared" si="128"/>
        <v/>
      </c>
      <c r="EP12" s="144" t="str">
        <f t="shared" si="129"/>
        <v/>
      </c>
      <c r="EQ12" s="144" t="str">
        <f t="shared" si="130"/>
        <v/>
      </c>
      <c r="ER12" s="144" t="str">
        <f t="shared" si="131"/>
        <v/>
      </c>
      <c r="ES12" s="144" t="str">
        <f t="shared" si="132"/>
        <v/>
      </c>
      <c r="ET12" s="144" t="str">
        <f t="shared" si="133"/>
        <v/>
      </c>
      <c r="EU12" s="144" t="str">
        <f t="shared" si="134"/>
        <v/>
      </c>
      <c r="EV12" s="144" t="str">
        <f t="shared" si="135"/>
        <v/>
      </c>
      <c r="EW12" s="144" t="str">
        <f t="shared" si="136"/>
        <v/>
      </c>
      <c r="EX12" s="144" t="str">
        <f t="shared" si="137"/>
        <v/>
      </c>
      <c r="EY12" s="144" t="str">
        <f t="shared" si="138"/>
        <v/>
      </c>
      <c r="EZ12" s="144" t="str">
        <f t="shared" si="139"/>
        <v/>
      </c>
      <c r="FB12" s="153" t="str">
        <f t="shared" si="140"/>
        <v/>
      </c>
      <c r="FC12" s="143" t="str">
        <f t="shared" si="141"/>
        <v/>
      </c>
      <c r="FD12" s="156" t="str">
        <f t="shared" si="142"/>
        <v/>
      </c>
      <c r="FE12" s="156" t="str">
        <f t="shared" si="142"/>
        <v/>
      </c>
      <c r="FI12" s="144"/>
      <c r="FJ12" s="143">
        <f t="shared" si="163"/>
        <v>8</v>
      </c>
      <c r="FK12" s="150">
        <f t="shared" si="143"/>
        <v>0</v>
      </c>
      <c r="FL12" s="150">
        <f t="shared" si="144"/>
        <v>0</v>
      </c>
      <c r="FM12" s="150">
        <f t="shared" si="145"/>
        <v>0</v>
      </c>
      <c r="FN12" s="150">
        <f t="shared" si="146"/>
        <v>0</v>
      </c>
      <c r="FO12" s="150">
        <f t="shared" si="147"/>
        <v>0</v>
      </c>
      <c r="FP12" s="150">
        <f t="shared" si="148"/>
        <v>0</v>
      </c>
      <c r="FQ12" s="150">
        <f t="shared" si="149"/>
        <v>0</v>
      </c>
      <c r="FR12" s="150">
        <f t="shared" si="150"/>
        <v>0</v>
      </c>
      <c r="FS12" s="157">
        <f t="shared" si="151"/>
        <v>0</v>
      </c>
      <c r="FT12" s="157">
        <f t="shared" si="28"/>
        <v>100</v>
      </c>
      <c r="FV12" s="145" t="str">
        <f t="shared" si="152"/>
        <v/>
      </c>
      <c r="FW12" s="143">
        <f t="shared" si="153"/>
        <v>0</v>
      </c>
      <c r="FX12" s="160" t="str">
        <f t="shared" si="154"/>
        <v/>
      </c>
      <c r="FY12" s="143" t="str">
        <f t="shared" si="155"/>
        <v/>
      </c>
      <c r="FZ12" s="160" t="str">
        <f t="shared" si="156"/>
        <v/>
      </c>
      <c r="GA12" s="143" t="str">
        <f t="shared" si="157"/>
        <v/>
      </c>
      <c r="GB12" s="160" t="str">
        <f t="shared" si="158"/>
        <v/>
      </c>
      <c r="GC12" s="143" t="str">
        <f t="shared" si="159"/>
        <v/>
      </c>
      <c r="GD12" s="160" t="str">
        <f t="shared" si="160"/>
        <v/>
      </c>
      <c r="GE12" s="143" t="str">
        <f t="shared" si="161"/>
        <v/>
      </c>
      <c r="GF12" s="158">
        <f t="shared" si="162"/>
        <v>0</v>
      </c>
      <c r="GI12" s="143">
        <v>1</v>
      </c>
      <c r="GK12" s="143">
        <f>+GK$2</f>
        <v>1</v>
      </c>
      <c r="GL12" s="143">
        <v>2</v>
      </c>
      <c r="GM12" s="143">
        <v>3</v>
      </c>
      <c r="GN12" s="143">
        <v>4</v>
      </c>
      <c r="GO12" s="143">
        <v>5</v>
      </c>
    </row>
    <row r="13" spans="2:197" s="143" customFormat="1" x14ac:dyDescent="0.25">
      <c r="B13" s="144">
        <f t="shared" si="30"/>
        <v>8</v>
      </c>
      <c r="C13" s="144" t="str">
        <f>IFERROR(RANK(M13,$M$5:$M$105)+COUNTIF($M$5:M13,M13)-1,"")</f>
        <v/>
      </c>
      <c r="D13" s="144">
        <v>9</v>
      </c>
      <c r="E13" s="144" t="str">
        <f>IF('Input data'!C24&lt;&gt;"",'Input data'!C24,"")</f>
        <v/>
      </c>
      <c r="F13" s="144" t="str">
        <f>IF('Input data'!D24&lt;&gt;"",'Input data'!D24,"")</f>
        <v/>
      </c>
      <c r="G13" s="144" t="str">
        <f>IF('Input data'!E24&lt;&gt;"",'Input data'!E24,"")</f>
        <v/>
      </c>
      <c r="H13" s="144" t="str">
        <f>IF('Input data'!F24&lt;&gt;"",'Input data'!F24,"")</f>
        <v/>
      </c>
      <c r="I13" s="144" t="str">
        <f>IF('Input data'!G24&lt;&gt;"",'Input data'!G24,"")</f>
        <v/>
      </c>
      <c r="J13" s="144" t="str">
        <f>IF('Input data'!H24&lt;&gt;"",'Input data'!H24,"")</f>
        <v/>
      </c>
      <c r="K13" s="144" t="str">
        <f>IF('Input data'!I24&lt;&gt;"",'Input data'!I24,"")</f>
        <v/>
      </c>
      <c r="L13" s="144" t="str">
        <f>IF('Input data'!J24&lt;&gt;"",'Input data'!J24,"")</f>
        <v/>
      </c>
      <c r="M13" s="144" t="str">
        <f t="shared" si="31"/>
        <v/>
      </c>
      <c r="O13" s="144">
        <v>9</v>
      </c>
      <c r="P13" s="144" t="str">
        <f t="shared" si="1"/>
        <v/>
      </c>
      <c r="Q13" s="144" t="str">
        <f t="shared" si="2"/>
        <v/>
      </c>
      <c r="R13" s="144" t="str">
        <f t="shared" si="2"/>
        <v/>
      </c>
      <c r="S13" s="144" t="str">
        <f t="shared" si="2"/>
        <v/>
      </c>
      <c r="T13" s="144" t="str">
        <f t="shared" si="2"/>
        <v/>
      </c>
      <c r="U13" s="144" t="str">
        <f t="shared" si="2"/>
        <v/>
      </c>
      <c r="V13" s="144" t="str">
        <f t="shared" si="2"/>
        <v/>
      </c>
      <c r="W13" s="144" t="str">
        <f t="shared" si="2"/>
        <v/>
      </c>
      <c r="X13" s="144" t="str">
        <f t="shared" si="2"/>
        <v/>
      </c>
      <c r="Z13" s="154" t="str">
        <f t="shared" si="3"/>
        <v/>
      </c>
      <c r="AA13" s="154" t="str">
        <f t="shared" si="4"/>
        <v/>
      </c>
      <c r="AB13" s="155">
        <f t="shared" si="32"/>
        <v>0</v>
      </c>
      <c r="AC13" s="143" t="str">
        <f t="shared" si="33"/>
        <v/>
      </c>
      <c r="AE13" s="144" t="str">
        <f t="shared" si="34"/>
        <v/>
      </c>
      <c r="AF13" s="144" t="str">
        <f t="shared" si="35"/>
        <v/>
      </c>
      <c r="AG13" s="144" t="str">
        <f t="shared" si="36"/>
        <v/>
      </c>
      <c r="AH13" s="144" t="str">
        <f t="shared" si="37"/>
        <v/>
      </c>
      <c r="AI13" s="144" t="str">
        <f t="shared" si="38"/>
        <v/>
      </c>
      <c r="AJ13" s="144" t="str">
        <f t="shared" si="39"/>
        <v/>
      </c>
      <c r="AK13" s="144" t="str">
        <f t="shared" si="40"/>
        <v/>
      </c>
      <c r="AL13" s="144" t="str">
        <f t="shared" si="41"/>
        <v/>
      </c>
      <c r="AM13" s="144" t="str">
        <f t="shared" si="42"/>
        <v/>
      </c>
      <c r="AN13" s="144" t="str">
        <f t="shared" si="43"/>
        <v/>
      </c>
      <c r="AO13" s="144" t="str">
        <f t="shared" si="44"/>
        <v/>
      </c>
      <c r="AP13" s="144" t="str">
        <f t="shared" si="45"/>
        <v/>
      </c>
      <c r="AQ13" s="144" t="str">
        <f t="shared" si="46"/>
        <v/>
      </c>
      <c r="AR13" s="144" t="str">
        <f t="shared" si="47"/>
        <v/>
      </c>
      <c r="AS13" s="144" t="str">
        <f t="shared" si="48"/>
        <v/>
      </c>
      <c r="AT13" s="144" t="str">
        <f t="shared" si="49"/>
        <v/>
      </c>
      <c r="AV13" s="159" t="str">
        <f t="shared" si="7"/>
        <v/>
      </c>
      <c r="AW13" s="159" t="str">
        <f t="shared" si="8"/>
        <v/>
      </c>
      <c r="AX13" s="159">
        <f t="shared" si="50"/>
        <v>0</v>
      </c>
      <c r="AY13" s="143" t="str">
        <f t="shared" si="51"/>
        <v/>
      </c>
      <c r="BA13" s="144" t="str">
        <f t="shared" si="52"/>
        <v/>
      </c>
      <c r="BB13" s="144" t="str">
        <f t="shared" si="53"/>
        <v/>
      </c>
      <c r="BC13" s="144" t="str">
        <f t="shared" si="54"/>
        <v/>
      </c>
      <c r="BD13" s="144" t="str">
        <f t="shared" si="55"/>
        <v/>
      </c>
      <c r="BE13" s="144" t="str">
        <f t="shared" si="56"/>
        <v/>
      </c>
      <c r="BF13" s="144" t="str">
        <f t="shared" si="57"/>
        <v/>
      </c>
      <c r="BG13" s="144" t="str">
        <f t="shared" si="58"/>
        <v/>
      </c>
      <c r="BH13" s="144" t="str">
        <f t="shared" si="59"/>
        <v/>
      </c>
      <c r="BI13" s="144" t="str">
        <f t="shared" si="60"/>
        <v/>
      </c>
      <c r="BJ13" s="144" t="str">
        <f t="shared" si="61"/>
        <v/>
      </c>
      <c r="BK13" s="144" t="str">
        <f t="shared" si="62"/>
        <v/>
      </c>
      <c r="BL13" s="144" t="str">
        <f t="shared" si="63"/>
        <v/>
      </c>
      <c r="BM13" s="144" t="str">
        <f t="shared" si="64"/>
        <v/>
      </c>
      <c r="BN13" s="144" t="str">
        <f t="shared" si="65"/>
        <v/>
      </c>
      <c r="BO13" s="144" t="str">
        <f t="shared" si="66"/>
        <v/>
      </c>
      <c r="BP13" s="144" t="str">
        <f t="shared" si="67"/>
        <v/>
      </c>
      <c r="BR13" s="159" t="str">
        <f t="shared" si="11"/>
        <v/>
      </c>
      <c r="BS13" s="159" t="str">
        <f t="shared" si="12"/>
        <v/>
      </c>
      <c r="BT13" s="159">
        <f t="shared" si="68"/>
        <v>0</v>
      </c>
      <c r="BU13" s="143" t="str">
        <f t="shared" si="69"/>
        <v/>
      </c>
      <c r="BW13" s="144" t="str">
        <f t="shared" si="70"/>
        <v/>
      </c>
      <c r="BX13" s="144" t="str">
        <f t="shared" si="71"/>
        <v/>
      </c>
      <c r="BY13" s="144" t="str">
        <f t="shared" si="72"/>
        <v/>
      </c>
      <c r="BZ13" s="144" t="str">
        <f t="shared" si="73"/>
        <v/>
      </c>
      <c r="CA13" s="144" t="str">
        <f t="shared" si="74"/>
        <v/>
      </c>
      <c r="CB13" s="144" t="str">
        <f t="shared" si="75"/>
        <v/>
      </c>
      <c r="CC13" s="144" t="str">
        <f t="shared" si="76"/>
        <v/>
      </c>
      <c r="CD13" s="144" t="str">
        <f t="shared" si="77"/>
        <v/>
      </c>
      <c r="CE13" s="144" t="str">
        <f t="shared" si="78"/>
        <v/>
      </c>
      <c r="CF13" s="144" t="str">
        <f t="shared" si="79"/>
        <v/>
      </c>
      <c r="CG13" s="144" t="str">
        <f t="shared" si="80"/>
        <v/>
      </c>
      <c r="CH13" s="144" t="str">
        <f t="shared" si="81"/>
        <v/>
      </c>
      <c r="CI13" s="144" t="str">
        <f t="shared" si="82"/>
        <v/>
      </c>
      <c r="CJ13" s="144" t="str">
        <f t="shared" si="83"/>
        <v/>
      </c>
      <c r="CK13" s="144" t="str">
        <f t="shared" si="84"/>
        <v/>
      </c>
      <c r="CL13" s="144" t="str">
        <f t="shared" si="85"/>
        <v/>
      </c>
      <c r="CN13" s="159" t="str">
        <f t="shared" si="15"/>
        <v/>
      </c>
      <c r="CO13" s="159" t="str">
        <f t="shared" si="16"/>
        <v/>
      </c>
      <c r="CP13" s="159">
        <f t="shared" si="86"/>
        <v>0</v>
      </c>
      <c r="CQ13" s="143" t="str">
        <f t="shared" si="87"/>
        <v/>
      </c>
      <c r="CS13" s="144" t="str">
        <f t="shared" si="88"/>
        <v/>
      </c>
      <c r="CT13" s="144" t="str">
        <f t="shared" si="89"/>
        <v/>
      </c>
      <c r="CU13" s="144" t="str">
        <f t="shared" si="90"/>
        <v/>
      </c>
      <c r="CV13" s="144" t="str">
        <f t="shared" si="91"/>
        <v/>
      </c>
      <c r="CW13" s="144" t="str">
        <f t="shared" si="92"/>
        <v/>
      </c>
      <c r="CX13" s="144" t="str">
        <f t="shared" si="93"/>
        <v/>
      </c>
      <c r="CY13" s="144" t="str">
        <f t="shared" si="94"/>
        <v/>
      </c>
      <c r="CZ13" s="144" t="str">
        <f t="shared" si="95"/>
        <v/>
      </c>
      <c r="DA13" s="144" t="str">
        <f t="shared" si="96"/>
        <v/>
      </c>
      <c r="DB13" s="144" t="str">
        <f t="shared" si="97"/>
        <v/>
      </c>
      <c r="DC13" s="144" t="str">
        <f t="shared" si="98"/>
        <v/>
      </c>
      <c r="DD13" s="144" t="str">
        <f t="shared" si="99"/>
        <v/>
      </c>
      <c r="DE13" s="144" t="str">
        <f t="shared" si="100"/>
        <v/>
      </c>
      <c r="DF13" s="144" t="str">
        <f t="shared" si="101"/>
        <v/>
      </c>
      <c r="DG13" s="144" t="str">
        <f t="shared" si="102"/>
        <v/>
      </c>
      <c r="DH13" s="144" t="str">
        <f t="shared" si="103"/>
        <v/>
      </c>
      <c r="DJ13" s="159" t="str">
        <f t="shared" si="19"/>
        <v/>
      </c>
      <c r="DK13" s="159" t="str">
        <f t="shared" si="20"/>
        <v/>
      </c>
      <c r="DL13" s="159">
        <f t="shared" si="104"/>
        <v>0</v>
      </c>
      <c r="DM13" s="143" t="str">
        <f t="shared" si="105"/>
        <v/>
      </c>
      <c r="DO13" s="144" t="str">
        <f t="shared" si="106"/>
        <v/>
      </c>
      <c r="DP13" s="144" t="str">
        <f t="shared" si="107"/>
        <v/>
      </c>
      <c r="DQ13" s="144" t="str">
        <f t="shared" si="108"/>
        <v/>
      </c>
      <c r="DR13" s="144" t="str">
        <f t="shared" si="109"/>
        <v/>
      </c>
      <c r="DS13" s="144" t="str">
        <f t="shared" si="110"/>
        <v/>
      </c>
      <c r="DT13" s="144" t="str">
        <f t="shared" si="111"/>
        <v/>
      </c>
      <c r="DU13" s="144" t="str">
        <f t="shared" si="112"/>
        <v/>
      </c>
      <c r="DV13" s="144" t="str">
        <f t="shared" si="113"/>
        <v/>
      </c>
      <c r="DW13" s="144" t="str">
        <f t="shared" si="114"/>
        <v/>
      </c>
      <c r="DX13" s="144" t="str">
        <f t="shared" si="115"/>
        <v/>
      </c>
      <c r="DY13" s="144" t="str">
        <f t="shared" si="116"/>
        <v/>
      </c>
      <c r="DZ13" s="144" t="str">
        <f t="shared" si="117"/>
        <v/>
      </c>
      <c r="EA13" s="144" t="str">
        <f t="shared" si="118"/>
        <v/>
      </c>
      <c r="EB13" s="144" t="str">
        <f t="shared" si="119"/>
        <v/>
      </c>
      <c r="EC13" s="144" t="str">
        <f t="shared" si="120"/>
        <v/>
      </c>
      <c r="ED13" s="144" t="str">
        <f t="shared" si="121"/>
        <v/>
      </c>
      <c r="EF13" s="159" t="str">
        <f t="shared" si="23"/>
        <v/>
      </c>
      <c r="EG13" s="159" t="str">
        <f t="shared" si="24"/>
        <v/>
      </c>
      <c r="EH13" s="159">
        <f t="shared" si="122"/>
        <v>0</v>
      </c>
      <c r="EI13" s="143" t="str">
        <f t="shared" si="123"/>
        <v/>
      </c>
      <c r="EK13" s="144" t="str">
        <f t="shared" si="124"/>
        <v/>
      </c>
      <c r="EL13" s="144" t="str">
        <f t="shared" si="125"/>
        <v/>
      </c>
      <c r="EM13" s="144" t="str">
        <f t="shared" si="126"/>
        <v/>
      </c>
      <c r="EN13" s="144" t="str">
        <f t="shared" si="127"/>
        <v/>
      </c>
      <c r="EO13" s="144" t="str">
        <f t="shared" si="128"/>
        <v/>
      </c>
      <c r="EP13" s="144" t="str">
        <f t="shared" si="129"/>
        <v/>
      </c>
      <c r="EQ13" s="144" t="str">
        <f t="shared" si="130"/>
        <v/>
      </c>
      <c r="ER13" s="144" t="str">
        <f t="shared" si="131"/>
        <v/>
      </c>
      <c r="ES13" s="144" t="str">
        <f t="shared" si="132"/>
        <v/>
      </c>
      <c r="ET13" s="144" t="str">
        <f t="shared" si="133"/>
        <v/>
      </c>
      <c r="EU13" s="144" t="str">
        <f t="shared" si="134"/>
        <v/>
      </c>
      <c r="EV13" s="144" t="str">
        <f t="shared" si="135"/>
        <v/>
      </c>
      <c r="EW13" s="144" t="str">
        <f t="shared" si="136"/>
        <v/>
      </c>
      <c r="EX13" s="144" t="str">
        <f t="shared" si="137"/>
        <v/>
      </c>
      <c r="EY13" s="144" t="str">
        <f t="shared" si="138"/>
        <v/>
      </c>
      <c r="EZ13" s="144" t="str">
        <f t="shared" si="139"/>
        <v/>
      </c>
      <c r="FB13" s="153" t="str">
        <f t="shared" si="140"/>
        <v/>
      </c>
      <c r="FC13" s="143" t="str">
        <f t="shared" si="141"/>
        <v/>
      </c>
      <c r="FD13" s="156" t="str">
        <f t="shared" si="142"/>
        <v/>
      </c>
      <c r="FE13" s="156" t="str">
        <f t="shared" si="142"/>
        <v/>
      </c>
      <c r="FI13" s="144"/>
      <c r="FJ13" s="143">
        <f t="shared" si="163"/>
        <v>9</v>
      </c>
      <c r="FK13" s="150">
        <f t="shared" si="143"/>
        <v>0</v>
      </c>
      <c r="FL13" s="150">
        <f t="shared" si="144"/>
        <v>0</v>
      </c>
      <c r="FM13" s="150">
        <f t="shared" si="145"/>
        <v>0</v>
      </c>
      <c r="FN13" s="150">
        <f t="shared" si="146"/>
        <v>0</v>
      </c>
      <c r="FO13" s="150">
        <f t="shared" si="147"/>
        <v>0</v>
      </c>
      <c r="FP13" s="150">
        <f t="shared" si="148"/>
        <v>0</v>
      </c>
      <c r="FQ13" s="150">
        <f t="shared" si="149"/>
        <v>0</v>
      </c>
      <c r="FR13" s="150">
        <f t="shared" si="150"/>
        <v>0</v>
      </c>
      <c r="FS13" s="157">
        <f t="shared" si="151"/>
        <v>0</v>
      </c>
      <c r="FT13" s="157">
        <f t="shared" si="28"/>
        <v>100</v>
      </c>
      <c r="FV13" s="145" t="str">
        <f t="shared" si="152"/>
        <v/>
      </c>
      <c r="FW13" s="143">
        <f t="shared" si="153"/>
        <v>0</v>
      </c>
      <c r="FX13" s="160" t="str">
        <f t="shared" si="154"/>
        <v/>
      </c>
      <c r="FY13" s="143" t="str">
        <f t="shared" si="155"/>
        <v/>
      </c>
      <c r="FZ13" s="160" t="str">
        <f t="shared" si="156"/>
        <v/>
      </c>
      <c r="GA13" s="143" t="str">
        <f t="shared" si="157"/>
        <v/>
      </c>
      <c r="GB13" s="160" t="str">
        <f t="shared" si="158"/>
        <v/>
      </c>
      <c r="GC13" s="143" t="str">
        <f t="shared" si="159"/>
        <v/>
      </c>
      <c r="GD13" s="160" t="str">
        <f t="shared" si="160"/>
        <v/>
      </c>
      <c r="GE13" s="143" t="str">
        <f t="shared" si="161"/>
        <v/>
      </c>
      <c r="GF13" s="158">
        <f t="shared" si="162"/>
        <v>0</v>
      </c>
      <c r="GI13" s="143">
        <f>ROUND($FX$3/4,0)</f>
        <v>0</v>
      </c>
      <c r="GK13" s="158">
        <v>2</v>
      </c>
      <c r="GL13" s="143">
        <v>3</v>
      </c>
      <c r="GM13" s="158">
        <v>7</v>
      </c>
      <c r="GN13" s="143">
        <v>10</v>
      </c>
      <c r="GO13" s="143">
        <v>20</v>
      </c>
    </row>
    <row r="14" spans="2:197" s="143" customFormat="1" x14ac:dyDescent="0.25">
      <c r="B14" s="144">
        <f t="shared" si="30"/>
        <v>8</v>
      </c>
      <c r="C14" s="144" t="str">
        <f>IFERROR(RANK(M14,$M$5:$M$105)+COUNTIF($M$5:M14,M14)-1,"")</f>
        <v/>
      </c>
      <c r="D14" s="144">
        <v>10</v>
      </c>
      <c r="E14" s="144" t="str">
        <f>IF('Input data'!C25&lt;&gt;"",'Input data'!C25,"")</f>
        <v/>
      </c>
      <c r="F14" s="144" t="str">
        <f>IF('Input data'!D25&lt;&gt;"",'Input data'!D25,"")</f>
        <v/>
      </c>
      <c r="G14" s="144" t="str">
        <f>IF('Input data'!E25&lt;&gt;"",'Input data'!E25,"")</f>
        <v/>
      </c>
      <c r="H14" s="144" t="str">
        <f>IF('Input data'!F25&lt;&gt;"",'Input data'!F25,"")</f>
        <v/>
      </c>
      <c r="I14" s="144" t="str">
        <f>IF('Input data'!G25&lt;&gt;"",'Input data'!G25,"")</f>
        <v/>
      </c>
      <c r="J14" s="144" t="str">
        <f>IF('Input data'!H25&lt;&gt;"",'Input data'!H25,"")</f>
        <v/>
      </c>
      <c r="K14" s="144" t="str">
        <f>IF('Input data'!I25&lt;&gt;"",'Input data'!I25,"")</f>
        <v/>
      </c>
      <c r="L14" s="144" t="str">
        <f>IF('Input data'!J25&lt;&gt;"",'Input data'!J25,"")</f>
        <v/>
      </c>
      <c r="M14" s="144" t="str">
        <f t="shared" si="31"/>
        <v/>
      </c>
      <c r="O14" s="144">
        <v>10</v>
      </c>
      <c r="P14" s="144" t="str">
        <f t="shared" si="1"/>
        <v/>
      </c>
      <c r="Q14" s="144" t="str">
        <f t="shared" si="2"/>
        <v/>
      </c>
      <c r="R14" s="144" t="str">
        <f t="shared" si="2"/>
        <v/>
      </c>
      <c r="S14" s="144" t="str">
        <f t="shared" si="2"/>
        <v/>
      </c>
      <c r="T14" s="144" t="str">
        <f t="shared" si="2"/>
        <v/>
      </c>
      <c r="U14" s="144" t="str">
        <f t="shared" si="2"/>
        <v/>
      </c>
      <c r="V14" s="144" t="str">
        <f t="shared" si="2"/>
        <v/>
      </c>
      <c r="W14" s="144" t="str">
        <f t="shared" si="2"/>
        <v/>
      </c>
      <c r="X14" s="144" t="str">
        <f t="shared" si="2"/>
        <v/>
      </c>
      <c r="Z14" s="154" t="str">
        <f t="shared" si="3"/>
        <v/>
      </c>
      <c r="AA14" s="154" t="str">
        <f t="shared" si="4"/>
        <v/>
      </c>
      <c r="AB14" s="155">
        <f t="shared" si="32"/>
        <v>0</v>
      </c>
      <c r="AC14" s="143" t="str">
        <f t="shared" si="33"/>
        <v/>
      </c>
      <c r="AE14" s="144" t="str">
        <f t="shared" si="34"/>
        <v/>
      </c>
      <c r="AF14" s="144" t="str">
        <f t="shared" si="35"/>
        <v/>
      </c>
      <c r="AG14" s="144" t="str">
        <f t="shared" si="36"/>
        <v/>
      </c>
      <c r="AH14" s="144" t="str">
        <f t="shared" si="37"/>
        <v/>
      </c>
      <c r="AI14" s="144" t="str">
        <f t="shared" si="38"/>
        <v/>
      </c>
      <c r="AJ14" s="144" t="str">
        <f t="shared" si="39"/>
        <v/>
      </c>
      <c r="AK14" s="144" t="str">
        <f t="shared" si="40"/>
        <v/>
      </c>
      <c r="AL14" s="144" t="str">
        <f t="shared" si="41"/>
        <v/>
      </c>
      <c r="AM14" s="144" t="str">
        <f t="shared" si="42"/>
        <v/>
      </c>
      <c r="AN14" s="144" t="str">
        <f t="shared" si="43"/>
        <v/>
      </c>
      <c r="AO14" s="144" t="str">
        <f t="shared" si="44"/>
        <v/>
      </c>
      <c r="AP14" s="144" t="str">
        <f t="shared" si="45"/>
        <v/>
      </c>
      <c r="AQ14" s="144" t="str">
        <f t="shared" si="46"/>
        <v/>
      </c>
      <c r="AR14" s="144" t="str">
        <f t="shared" si="47"/>
        <v/>
      </c>
      <c r="AS14" s="144" t="str">
        <f t="shared" si="48"/>
        <v/>
      </c>
      <c r="AT14" s="144" t="str">
        <f t="shared" si="49"/>
        <v/>
      </c>
      <c r="AV14" s="159" t="str">
        <f t="shared" si="7"/>
        <v/>
      </c>
      <c r="AW14" s="159" t="str">
        <f t="shared" si="8"/>
        <v/>
      </c>
      <c r="AX14" s="159">
        <f t="shared" si="50"/>
        <v>0</v>
      </c>
      <c r="AY14" s="143" t="str">
        <f t="shared" si="51"/>
        <v/>
      </c>
      <c r="BA14" s="144" t="str">
        <f t="shared" si="52"/>
        <v/>
      </c>
      <c r="BB14" s="144" t="str">
        <f t="shared" si="53"/>
        <v/>
      </c>
      <c r="BC14" s="144" t="str">
        <f t="shared" si="54"/>
        <v/>
      </c>
      <c r="BD14" s="144" t="str">
        <f t="shared" si="55"/>
        <v/>
      </c>
      <c r="BE14" s="144" t="str">
        <f t="shared" si="56"/>
        <v/>
      </c>
      <c r="BF14" s="144" t="str">
        <f t="shared" si="57"/>
        <v/>
      </c>
      <c r="BG14" s="144" t="str">
        <f t="shared" si="58"/>
        <v/>
      </c>
      <c r="BH14" s="144" t="str">
        <f t="shared" si="59"/>
        <v/>
      </c>
      <c r="BI14" s="144" t="str">
        <f t="shared" si="60"/>
        <v/>
      </c>
      <c r="BJ14" s="144" t="str">
        <f t="shared" si="61"/>
        <v/>
      </c>
      <c r="BK14" s="144" t="str">
        <f t="shared" si="62"/>
        <v/>
      </c>
      <c r="BL14" s="144" t="str">
        <f t="shared" si="63"/>
        <v/>
      </c>
      <c r="BM14" s="144" t="str">
        <f t="shared" si="64"/>
        <v/>
      </c>
      <c r="BN14" s="144" t="str">
        <f t="shared" si="65"/>
        <v/>
      </c>
      <c r="BO14" s="144" t="str">
        <f t="shared" si="66"/>
        <v/>
      </c>
      <c r="BP14" s="144" t="str">
        <f t="shared" si="67"/>
        <v/>
      </c>
      <c r="BR14" s="159" t="str">
        <f t="shared" si="11"/>
        <v/>
      </c>
      <c r="BS14" s="159" t="str">
        <f t="shared" si="12"/>
        <v/>
      </c>
      <c r="BT14" s="159">
        <f t="shared" si="68"/>
        <v>0</v>
      </c>
      <c r="BU14" s="143" t="str">
        <f t="shared" si="69"/>
        <v/>
      </c>
      <c r="BW14" s="144" t="str">
        <f t="shared" ref="BW14:BW77" si="166">IF($BU14=1,Q14,"")</f>
        <v/>
      </c>
      <c r="BX14" s="144" t="str">
        <f t="shared" ref="BX14:BX77" si="167">IF($BU14=1,R14,"")</f>
        <v/>
      </c>
      <c r="BY14" s="144" t="str">
        <f t="shared" ref="BY14:BY77" si="168">IF($BU14=1,S14,"")</f>
        <v/>
      </c>
      <c r="BZ14" s="144" t="str">
        <f t="shared" ref="BZ14:BZ77" si="169">IF($BU14=1,T14,"")</f>
        <v/>
      </c>
      <c r="CA14" s="144" t="str">
        <f t="shared" ref="CA14:CA77" si="170">IF($BU14=1,U14,"")</f>
        <v/>
      </c>
      <c r="CB14" s="144" t="str">
        <f t="shared" ref="CB14:CB77" si="171">IF($BU14=1,V14,"")</f>
        <v/>
      </c>
      <c r="CC14" s="144" t="str">
        <f t="shared" ref="CC14:CC77" si="172">IF($BU14=1,W14,"")</f>
        <v/>
      </c>
      <c r="CD14" s="144" t="str">
        <f t="shared" ref="CD14:CD77" si="173">IF($BU14=1,X14,"")</f>
        <v/>
      </c>
      <c r="CE14" s="144" t="str">
        <f t="shared" ref="CE14:CE77" si="174">IF($BU14=2,Q14,"")</f>
        <v/>
      </c>
      <c r="CF14" s="144" t="str">
        <f t="shared" ref="CF14:CF77" si="175">IF($BU14=2,R14,"")</f>
        <v/>
      </c>
      <c r="CG14" s="144" t="str">
        <f t="shared" ref="CG14:CG77" si="176">IF($BU14=2,S14,"")</f>
        <v/>
      </c>
      <c r="CH14" s="144" t="str">
        <f t="shared" ref="CH14:CH77" si="177">IF($BU14=2,T14,"")</f>
        <v/>
      </c>
      <c r="CI14" s="144" t="str">
        <f t="shared" ref="CI14:CI77" si="178">IF($BU14=2,U14,"")</f>
        <v/>
      </c>
      <c r="CJ14" s="144" t="str">
        <f t="shared" ref="CJ14:CJ77" si="179">IF($BU14=2,V14,"")</f>
        <v/>
      </c>
      <c r="CK14" s="144" t="str">
        <f t="shared" ref="CK14:CK77" si="180">IF($BU14=2,W14,"")</f>
        <v/>
      </c>
      <c r="CL14" s="144" t="str">
        <f t="shared" ref="CL14:CL77" si="181">IF($BU14=2,X14,"")</f>
        <v/>
      </c>
      <c r="CN14" s="159" t="str">
        <f t="shared" si="15"/>
        <v/>
      </c>
      <c r="CO14" s="159" t="str">
        <f t="shared" si="16"/>
        <v/>
      </c>
      <c r="CP14" s="159">
        <f t="shared" si="86"/>
        <v>0</v>
      </c>
      <c r="CQ14" s="143" t="str">
        <f t="shared" si="87"/>
        <v/>
      </c>
      <c r="CS14" s="144" t="str">
        <f t="shared" si="88"/>
        <v/>
      </c>
      <c r="CT14" s="144" t="str">
        <f t="shared" si="89"/>
        <v/>
      </c>
      <c r="CU14" s="144" t="str">
        <f t="shared" si="90"/>
        <v/>
      </c>
      <c r="CV14" s="144" t="str">
        <f t="shared" si="91"/>
        <v/>
      </c>
      <c r="CW14" s="144" t="str">
        <f t="shared" si="92"/>
        <v/>
      </c>
      <c r="CX14" s="144" t="str">
        <f t="shared" si="93"/>
        <v/>
      </c>
      <c r="CY14" s="144" t="str">
        <f t="shared" si="94"/>
        <v/>
      </c>
      <c r="CZ14" s="144" t="str">
        <f t="shared" si="95"/>
        <v/>
      </c>
      <c r="DA14" s="144" t="str">
        <f t="shared" si="96"/>
        <v/>
      </c>
      <c r="DB14" s="144" t="str">
        <f t="shared" si="97"/>
        <v/>
      </c>
      <c r="DC14" s="144" t="str">
        <f t="shared" si="98"/>
        <v/>
      </c>
      <c r="DD14" s="144" t="str">
        <f t="shared" si="99"/>
        <v/>
      </c>
      <c r="DE14" s="144" t="str">
        <f t="shared" si="100"/>
        <v/>
      </c>
      <c r="DF14" s="144" t="str">
        <f t="shared" si="101"/>
        <v/>
      </c>
      <c r="DG14" s="144" t="str">
        <f t="shared" si="102"/>
        <v/>
      </c>
      <c r="DH14" s="144" t="str">
        <f t="shared" si="103"/>
        <v/>
      </c>
      <c r="DJ14" s="159" t="str">
        <f t="shared" si="19"/>
        <v/>
      </c>
      <c r="DK14" s="159" t="str">
        <f t="shared" si="20"/>
        <v/>
      </c>
      <c r="DL14" s="159">
        <f t="shared" si="104"/>
        <v>0</v>
      </c>
      <c r="DM14" s="143" t="str">
        <f t="shared" si="105"/>
        <v/>
      </c>
      <c r="DO14" s="144" t="str">
        <f t="shared" si="106"/>
        <v/>
      </c>
      <c r="DP14" s="144" t="str">
        <f t="shared" si="107"/>
        <v/>
      </c>
      <c r="DQ14" s="144" t="str">
        <f t="shared" si="108"/>
        <v/>
      </c>
      <c r="DR14" s="144" t="str">
        <f t="shared" si="109"/>
        <v/>
      </c>
      <c r="DS14" s="144" t="str">
        <f t="shared" si="110"/>
        <v/>
      </c>
      <c r="DT14" s="144" t="str">
        <f t="shared" si="111"/>
        <v/>
      </c>
      <c r="DU14" s="144" t="str">
        <f t="shared" si="112"/>
        <v/>
      </c>
      <c r="DV14" s="144" t="str">
        <f t="shared" si="113"/>
        <v/>
      </c>
      <c r="DW14" s="144" t="str">
        <f t="shared" si="114"/>
        <v/>
      </c>
      <c r="DX14" s="144" t="str">
        <f t="shared" si="115"/>
        <v/>
      </c>
      <c r="DY14" s="144" t="str">
        <f t="shared" si="116"/>
        <v/>
      </c>
      <c r="DZ14" s="144" t="str">
        <f t="shared" si="117"/>
        <v/>
      </c>
      <c r="EA14" s="144" t="str">
        <f t="shared" si="118"/>
        <v/>
      </c>
      <c r="EB14" s="144" t="str">
        <f t="shared" si="119"/>
        <v/>
      </c>
      <c r="EC14" s="144" t="str">
        <f t="shared" si="120"/>
        <v/>
      </c>
      <c r="ED14" s="144" t="str">
        <f t="shared" si="121"/>
        <v/>
      </c>
      <c r="EF14" s="159" t="str">
        <f t="shared" si="23"/>
        <v/>
      </c>
      <c r="EG14" s="159" t="str">
        <f t="shared" si="24"/>
        <v/>
      </c>
      <c r="EH14" s="159">
        <f t="shared" si="122"/>
        <v>0</v>
      </c>
      <c r="EI14" s="143" t="str">
        <f t="shared" si="123"/>
        <v/>
      </c>
      <c r="EK14" s="144" t="str">
        <f t="shared" si="124"/>
        <v/>
      </c>
      <c r="EL14" s="144" t="str">
        <f t="shared" si="125"/>
        <v/>
      </c>
      <c r="EM14" s="144" t="str">
        <f t="shared" si="126"/>
        <v/>
      </c>
      <c r="EN14" s="144" t="str">
        <f t="shared" si="127"/>
        <v/>
      </c>
      <c r="EO14" s="144" t="str">
        <f t="shared" si="128"/>
        <v/>
      </c>
      <c r="EP14" s="144" t="str">
        <f t="shared" si="129"/>
        <v/>
      </c>
      <c r="EQ14" s="144" t="str">
        <f t="shared" si="130"/>
        <v/>
      </c>
      <c r="ER14" s="144" t="str">
        <f t="shared" si="131"/>
        <v/>
      </c>
      <c r="ES14" s="144" t="str">
        <f t="shared" si="132"/>
        <v/>
      </c>
      <c r="ET14" s="144" t="str">
        <f t="shared" si="133"/>
        <v/>
      </c>
      <c r="EU14" s="144" t="str">
        <f t="shared" si="134"/>
        <v/>
      </c>
      <c r="EV14" s="144" t="str">
        <f t="shared" si="135"/>
        <v/>
      </c>
      <c r="EW14" s="144" t="str">
        <f t="shared" si="136"/>
        <v/>
      </c>
      <c r="EX14" s="144" t="str">
        <f t="shared" si="137"/>
        <v/>
      </c>
      <c r="EY14" s="144" t="str">
        <f t="shared" si="138"/>
        <v/>
      </c>
      <c r="EZ14" s="144" t="str">
        <f t="shared" si="139"/>
        <v/>
      </c>
      <c r="FB14" s="153" t="str">
        <f t="shared" si="140"/>
        <v/>
      </c>
      <c r="FC14" s="143" t="str">
        <f t="shared" si="141"/>
        <v/>
      </c>
      <c r="FD14" s="156" t="str">
        <f t="shared" si="142"/>
        <v/>
      </c>
      <c r="FE14" s="156" t="str">
        <f t="shared" si="142"/>
        <v/>
      </c>
      <c r="FI14" s="144"/>
      <c r="FJ14" s="143">
        <f t="shared" si="163"/>
        <v>10</v>
      </c>
      <c r="FK14" s="150">
        <f t="shared" si="143"/>
        <v>0</v>
      </c>
      <c r="FL14" s="150">
        <f t="shared" si="144"/>
        <v>0</v>
      </c>
      <c r="FM14" s="150">
        <f t="shared" si="145"/>
        <v>0</v>
      </c>
      <c r="FN14" s="150">
        <f t="shared" si="146"/>
        <v>0</v>
      </c>
      <c r="FO14" s="150">
        <f t="shared" si="147"/>
        <v>0</v>
      </c>
      <c r="FP14" s="150">
        <f t="shared" si="148"/>
        <v>0</v>
      </c>
      <c r="FQ14" s="150">
        <f t="shared" si="149"/>
        <v>0</v>
      </c>
      <c r="FR14" s="150">
        <f t="shared" si="150"/>
        <v>0</v>
      </c>
      <c r="FS14" s="157">
        <f t="shared" si="151"/>
        <v>0</v>
      </c>
      <c r="FT14" s="157">
        <f t="shared" si="28"/>
        <v>100</v>
      </c>
      <c r="FV14" s="145" t="str">
        <f t="shared" si="152"/>
        <v/>
      </c>
      <c r="FW14" s="143">
        <f t="shared" si="153"/>
        <v>0</v>
      </c>
      <c r="FX14" s="160" t="str">
        <f t="shared" si="154"/>
        <v/>
      </c>
      <c r="FY14" s="143" t="str">
        <f t="shared" si="155"/>
        <v/>
      </c>
      <c r="FZ14" s="160" t="str">
        <f t="shared" si="156"/>
        <v/>
      </c>
      <c r="GA14" s="143" t="str">
        <f t="shared" si="157"/>
        <v/>
      </c>
      <c r="GB14" s="160" t="str">
        <f t="shared" si="158"/>
        <v/>
      </c>
      <c r="GC14" s="143" t="str">
        <f t="shared" si="159"/>
        <v/>
      </c>
      <c r="GD14" s="160" t="str">
        <f t="shared" si="160"/>
        <v/>
      </c>
      <c r="GE14" s="143" t="str">
        <f t="shared" si="161"/>
        <v/>
      </c>
      <c r="GF14" s="158">
        <f t="shared" si="162"/>
        <v>0</v>
      </c>
      <c r="GI14" s="143">
        <f>ROUND($FX$3/4*3,0)</f>
        <v>0</v>
      </c>
      <c r="GK14" s="158">
        <v>4</v>
      </c>
      <c r="GL14" s="143">
        <v>5</v>
      </c>
      <c r="GM14" s="158">
        <v>13</v>
      </c>
      <c r="GN14" s="143">
        <v>24</v>
      </c>
      <c r="GO14" s="143">
        <v>60</v>
      </c>
    </row>
    <row r="15" spans="2:197" s="143" customFormat="1" x14ac:dyDescent="0.25">
      <c r="B15" s="144">
        <f t="shared" si="30"/>
        <v>8</v>
      </c>
      <c r="C15" s="144" t="str">
        <f>IFERROR(RANK(M15,$M$5:$M$105)+COUNTIF($M$5:M15,M15)-1,"")</f>
        <v/>
      </c>
      <c r="D15" s="144">
        <v>11</v>
      </c>
      <c r="E15" s="144" t="str">
        <f>IF('Input data'!C26&lt;&gt;"",'Input data'!C26,"")</f>
        <v/>
      </c>
      <c r="F15" s="144" t="str">
        <f>IF('Input data'!D26&lt;&gt;"",'Input data'!D26,"")</f>
        <v/>
      </c>
      <c r="G15" s="144" t="str">
        <f>IF('Input data'!E26&lt;&gt;"",'Input data'!E26,"")</f>
        <v/>
      </c>
      <c r="H15" s="144" t="str">
        <f>IF('Input data'!F26&lt;&gt;"",'Input data'!F26,"")</f>
        <v/>
      </c>
      <c r="I15" s="144" t="str">
        <f>IF('Input data'!G26&lt;&gt;"",'Input data'!G26,"")</f>
        <v/>
      </c>
      <c r="J15" s="144" t="str">
        <f>IF('Input data'!H26&lt;&gt;"",'Input data'!H26,"")</f>
        <v/>
      </c>
      <c r="K15" s="144" t="str">
        <f>IF('Input data'!I26&lt;&gt;"",'Input data'!I26,"")</f>
        <v/>
      </c>
      <c r="L15" s="144" t="str">
        <f>IF('Input data'!J26&lt;&gt;"",'Input data'!J26,"")</f>
        <v/>
      </c>
      <c r="M15" s="144" t="str">
        <f t="shared" si="31"/>
        <v/>
      </c>
      <c r="O15" s="144">
        <v>11</v>
      </c>
      <c r="P15" s="144" t="str">
        <f t="shared" si="1"/>
        <v/>
      </c>
      <c r="Q15" s="144" t="str">
        <f t="shared" ref="Q15:X24" si="182">IFERROR(VLOOKUP($O15,full_data,2+Q$4,FALSE),"")</f>
        <v/>
      </c>
      <c r="R15" s="144" t="str">
        <f t="shared" si="182"/>
        <v/>
      </c>
      <c r="S15" s="144" t="str">
        <f t="shared" si="182"/>
        <v/>
      </c>
      <c r="T15" s="144" t="str">
        <f t="shared" si="182"/>
        <v/>
      </c>
      <c r="U15" s="144" t="str">
        <f t="shared" si="182"/>
        <v/>
      </c>
      <c r="V15" s="144" t="str">
        <f t="shared" si="182"/>
        <v/>
      </c>
      <c r="W15" s="144" t="str">
        <f t="shared" si="182"/>
        <v/>
      </c>
      <c r="X15" s="144" t="str">
        <f t="shared" si="182"/>
        <v/>
      </c>
      <c r="Z15" s="154" t="str">
        <f t="shared" si="3"/>
        <v/>
      </c>
      <c r="AA15" s="154" t="str">
        <f t="shared" si="4"/>
        <v/>
      </c>
      <c r="AB15" s="155">
        <f t="shared" si="32"/>
        <v>0</v>
      </c>
      <c r="AC15" s="143" t="str">
        <f t="shared" si="33"/>
        <v/>
      </c>
      <c r="AE15" s="144" t="str">
        <f t="shared" si="34"/>
        <v/>
      </c>
      <c r="AF15" s="144" t="str">
        <f t="shared" si="35"/>
        <v/>
      </c>
      <c r="AG15" s="144" t="str">
        <f t="shared" si="36"/>
        <v/>
      </c>
      <c r="AH15" s="144" t="str">
        <f t="shared" si="37"/>
        <v/>
      </c>
      <c r="AI15" s="144" t="str">
        <f t="shared" si="38"/>
        <v/>
      </c>
      <c r="AJ15" s="144" t="str">
        <f t="shared" si="39"/>
        <v/>
      </c>
      <c r="AK15" s="144" t="str">
        <f t="shared" si="40"/>
        <v/>
      </c>
      <c r="AL15" s="144" t="str">
        <f t="shared" si="41"/>
        <v/>
      </c>
      <c r="AM15" s="144" t="str">
        <f t="shared" si="42"/>
        <v/>
      </c>
      <c r="AN15" s="144" t="str">
        <f t="shared" si="43"/>
        <v/>
      </c>
      <c r="AO15" s="144" t="str">
        <f t="shared" si="44"/>
        <v/>
      </c>
      <c r="AP15" s="144" t="str">
        <f t="shared" si="45"/>
        <v/>
      </c>
      <c r="AQ15" s="144" t="str">
        <f t="shared" si="46"/>
        <v/>
      </c>
      <c r="AR15" s="144" t="str">
        <f t="shared" si="47"/>
        <v/>
      </c>
      <c r="AS15" s="144" t="str">
        <f t="shared" si="48"/>
        <v/>
      </c>
      <c r="AT15" s="144" t="str">
        <f t="shared" si="49"/>
        <v/>
      </c>
      <c r="AV15" s="159" t="str">
        <f t="shared" si="7"/>
        <v/>
      </c>
      <c r="AW15" s="159" t="str">
        <f t="shared" si="8"/>
        <v/>
      </c>
      <c r="AX15" s="159">
        <f t="shared" si="50"/>
        <v>0</v>
      </c>
      <c r="AY15" s="143" t="str">
        <f t="shared" si="51"/>
        <v/>
      </c>
      <c r="BA15" s="144" t="str">
        <f t="shared" si="52"/>
        <v/>
      </c>
      <c r="BB15" s="144" t="str">
        <f t="shared" si="53"/>
        <v/>
      </c>
      <c r="BC15" s="144" t="str">
        <f t="shared" si="54"/>
        <v/>
      </c>
      <c r="BD15" s="144" t="str">
        <f t="shared" si="55"/>
        <v/>
      </c>
      <c r="BE15" s="144" t="str">
        <f t="shared" si="56"/>
        <v/>
      </c>
      <c r="BF15" s="144" t="str">
        <f t="shared" si="57"/>
        <v/>
      </c>
      <c r="BG15" s="144" t="str">
        <f t="shared" si="58"/>
        <v/>
      </c>
      <c r="BH15" s="144" t="str">
        <f t="shared" si="59"/>
        <v/>
      </c>
      <c r="BI15" s="144" t="str">
        <f t="shared" si="60"/>
        <v/>
      </c>
      <c r="BJ15" s="144" t="str">
        <f t="shared" si="61"/>
        <v/>
      </c>
      <c r="BK15" s="144" t="str">
        <f t="shared" si="62"/>
        <v/>
      </c>
      <c r="BL15" s="144" t="str">
        <f t="shared" si="63"/>
        <v/>
      </c>
      <c r="BM15" s="144" t="str">
        <f t="shared" si="64"/>
        <v/>
      </c>
      <c r="BN15" s="144" t="str">
        <f t="shared" si="65"/>
        <v/>
      </c>
      <c r="BO15" s="144" t="str">
        <f t="shared" si="66"/>
        <v/>
      </c>
      <c r="BP15" s="144" t="str">
        <f t="shared" si="67"/>
        <v/>
      </c>
      <c r="BR15" s="159" t="str">
        <f t="shared" si="11"/>
        <v/>
      </c>
      <c r="BS15" s="159" t="str">
        <f t="shared" si="12"/>
        <v/>
      </c>
      <c r="BT15" s="159">
        <f t="shared" si="68"/>
        <v>0</v>
      </c>
      <c r="BU15" s="143" t="str">
        <f t="shared" si="69"/>
        <v/>
      </c>
      <c r="BW15" s="144" t="str">
        <f t="shared" si="166"/>
        <v/>
      </c>
      <c r="BX15" s="144" t="str">
        <f t="shared" si="167"/>
        <v/>
      </c>
      <c r="BY15" s="144" t="str">
        <f t="shared" si="168"/>
        <v/>
      </c>
      <c r="BZ15" s="144" t="str">
        <f t="shared" si="169"/>
        <v/>
      </c>
      <c r="CA15" s="144" t="str">
        <f t="shared" si="170"/>
        <v/>
      </c>
      <c r="CB15" s="144" t="str">
        <f t="shared" si="171"/>
        <v/>
      </c>
      <c r="CC15" s="144" t="str">
        <f t="shared" si="172"/>
        <v/>
      </c>
      <c r="CD15" s="144" t="str">
        <f t="shared" si="173"/>
        <v/>
      </c>
      <c r="CE15" s="144" t="str">
        <f t="shared" si="174"/>
        <v/>
      </c>
      <c r="CF15" s="144" t="str">
        <f t="shared" si="175"/>
        <v/>
      </c>
      <c r="CG15" s="144" t="str">
        <f t="shared" si="176"/>
        <v/>
      </c>
      <c r="CH15" s="144" t="str">
        <f t="shared" si="177"/>
        <v/>
      </c>
      <c r="CI15" s="144" t="str">
        <f t="shared" si="178"/>
        <v/>
      </c>
      <c r="CJ15" s="144" t="str">
        <f t="shared" si="179"/>
        <v/>
      </c>
      <c r="CK15" s="144" t="str">
        <f t="shared" si="180"/>
        <v/>
      </c>
      <c r="CL15" s="144" t="str">
        <f t="shared" si="181"/>
        <v/>
      </c>
      <c r="CN15" s="159" t="str">
        <f t="shared" si="15"/>
        <v/>
      </c>
      <c r="CO15" s="159" t="str">
        <f t="shared" si="16"/>
        <v/>
      </c>
      <c r="CP15" s="159">
        <f t="shared" si="86"/>
        <v>0</v>
      </c>
      <c r="CQ15" s="143" t="str">
        <f t="shared" si="87"/>
        <v/>
      </c>
      <c r="CS15" s="144" t="str">
        <f t="shared" si="88"/>
        <v/>
      </c>
      <c r="CT15" s="144" t="str">
        <f t="shared" si="89"/>
        <v/>
      </c>
      <c r="CU15" s="144" t="str">
        <f t="shared" si="90"/>
        <v/>
      </c>
      <c r="CV15" s="144" t="str">
        <f t="shared" si="91"/>
        <v/>
      </c>
      <c r="CW15" s="144" t="str">
        <f t="shared" si="92"/>
        <v/>
      </c>
      <c r="CX15" s="144" t="str">
        <f t="shared" si="93"/>
        <v/>
      </c>
      <c r="CY15" s="144" t="str">
        <f t="shared" si="94"/>
        <v/>
      </c>
      <c r="CZ15" s="144" t="str">
        <f t="shared" si="95"/>
        <v/>
      </c>
      <c r="DA15" s="144" t="str">
        <f t="shared" si="96"/>
        <v/>
      </c>
      <c r="DB15" s="144" t="str">
        <f t="shared" si="97"/>
        <v/>
      </c>
      <c r="DC15" s="144" t="str">
        <f t="shared" si="98"/>
        <v/>
      </c>
      <c r="DD15" s="144" t="str">
        <f t="shared" si="99"/>
        <v/>
      </c>
      <c r="DE15" s="144" t="str">
        <f t="shared" si="100"/>
        <v/>
      </c>
      <c r="DF15" s="144" t="str">
        <f t="shared" si="101"/>
        <v/>
      </c>
      <c r="DG15" s="144" t="str">
        <f t="shared" si="102"/>
        <v/>
      </c>
      <c r="DH15" s="144" t="str">
        <f t="shared" si="103"/>
        <v/>
      </c>
      <c r="DJ15" s="159" t="str">
        <f t="shared" si="19"/>
        <v/>
      </c>
      <c r="DK15" s="159" t="str">
        <f t="shared" si="20"/>
        <v/>
      </c>
      <c r="DL15" s="159">
        <f t="shared" si="104"/>
        <v>0</v>
      </c>
      <c r="DM15" s="143" t="str">
        <f t="shared" si="105"/>
        <v/>
      </c>
      <c r="DO15" s="144" t="str">
        <f t="shared" si="106"/>
        <v/>
      </c>
      <c r="DP15" s="144" t="str">
        <f t="shared" si="107"/>
        <v/>
      </c>
      <c r="DQ15" s="144" t="str">
        <f t="shared" si="108"/>
        <v/>
      </c>
      <c r="DR15" s="144" t="str">
        <f t="shared" si="109"/>
        <v/>
      </c>
      <c r="DS15" s="144" t="str">
        <f t="shared" si="110"/>
        <v/>
      </c>
      <c r="DT15" s="144" t="str">
        <f t="shared" si="111"/>
        <v/>
      </c>
      <c r="DU15" s="144" t="str">
        <f t="shared" si="112"/>
        <v/>
      </c>
      <c r="DV15" s="144" t="str">
        <f t="shared" si="113"/>
        <v/>
      </c>
      <c r="DW15" s="144" t="str">
        <f t="shared" si="114"/>
        <v/>
      </c>
      <c r="DX15" s="144" t="str">
        <f t="shared" si="115"/>
        <v/>
      </c>
      <c r="DY15" s="144" t="str">
        <f t="shared" si="116"/>
        <v/>
      </c>
      <c r="DZ15" s="144" t="str">
        <f t="shared" si="117"/>
        <v/>
      </c>
      <c r="EA15" s="144" t="str">
        <f t="shared" si="118"/>
        <v/>
      </c>
      <c r="EB15" s="144" t="str">
        <f t="shared" si="119"/>
        <v/>
      </c>
      <c r="EC15" s="144" t="str">
        <f t="shared" si="120"/>
        <v/>
      </c>
      <c r="ED15" s="144" t="str">
        <f t="shared" si="121"/>
        <v/>
      </c>
      <c r="EF15" s="159" t="str">
        <f t="shared" si="23"/>
        <v/>
      </c>
      <c r="EG15" s="159" t="str">
        <f t="shared" si="24"/>
        <v/>
      </c>
      <c r="EH15" s="159">
        <f t="shared" si="122"/>
        <v>0</v>
      </c>
      <c r="EI15" s="143" t="str">
        <f t="shared" si="123"/>
        <v/>
      </c>
      <c r="EK15" s="144" t="str">
        <f t="shared" si="124"/>
        <v/>
      </c>
      <c r="EL15" s="144" t="str">
        <f t="shared" si="125"/>
        <v/>
      </c>
      <c r="EM15" s="144" t="str">
        <f t="shared" si="126"/>
        <v/>
      </c>
      <c r="EN15" s="144" t="str">
        <f t="shared" si="127"/>
        <v/>
      </c>
      <c r="EO15" s="144" t="str">
        <f t="shared" si="128"/>
        <v/>
      </c>
      <c r="EP15" s="144" t="str">
        <f t="shared" si="129"/>
        <v/>
      </c>
      <c r="EQ15" s="144" t="str">
        <f t="shared" si="130"/>
        <v/>
      </c>
      <c r="ER15" s="144" t="str">
        <f t="shared" si="131"/>
        <v/>
      </c>
      <c r="ES15" s="144" t="str">
        <f t="shared" si="132"/>
        <v/>
      </c>
      <c r="ET15" s="144" t="str">
        <f t="shared" si="133"/>
        <v/>
      </c>
      <c r="EU15" s="144" t="str">
        <f t="shared" si="134"/>
        <v/>
      </c>
      <c r="EV15" s="144" t="str">
        <f t="shared" si="135"/>
        <v/>
      </c>
      <c r="EW15" s="144" t="str">
        <f t="shared" si="136"/>
        <v/>
      </c>
      <c r="EX15" s="144" t="str">
        <f t="shared" si="137"/>
        <v/>
      </c>
      <c r="EY15" s="144" t="str">
        <f t="shared" si="138"/>
        <v/>
      </c>
      <c r="EZ15" s="144" t="str">
        <f t="shared" si="139"/>
        <v/>
      </c>
      <c r="FB15" s="153" t="str">
        <f t="shared" si="140"/>
        <v/>
      </c>
      <c r="FC15" s="143" t="str">
        <f t="shared" si="141"/>
        <v/>
      </c>
      <c r="FD15" s="156" t="str">
        <f t="shared" si="142"/>
        <v/>
      </c>
      <c r="FE15" s="156" t="str">
        <f t="shared" si="142"/>
        <v/>
      </c>
      <c r="FI15" s="144"/>
      <c r="FJ15" s="143">
        <f t="shared" si="163"/>
        <v>11</v>
      </c>
      <c r="FK15" s="150">
        <f t="shared" si="143"/>
        <v>0</v>
      </c>
      <c r="FL15" s="150">
        <f t="shared" si="144"/>
        <v>0</v>
      </c>
      <c r="FM15" s="150">
        <f t="shared" si="145"/>
        <v>0</v>
      </c>
      <c r="FN15" s="150">
        <f t="shared" si="146"/>
        <v>0</v>
      </c>
      <c r="FO15" s="150">
        <f t="shared" si="147"/>
        <v>0</v>
      </c>
      <c r="FP15" s="150">
        <f t="shared" si="148"/>
        <v>0</v>
      </c>
      <c r="FQ15" s="150">
        <f t="shared" si="149"/>
        <v>0</v>
      </c>
      <c r="FR15" s="150">
        <f t="shared" si="150"/>
        <v>0</v>
      </c>
      <c r="FS15" s="157">
        <f t="shared" si="151"/>
        <v>0</v>
      </c>
      <c r="FT15" s="157">
        <f t="shared" si="28"/>
        <v>100</v>
      </c>
      <c r="FV15" s="145" t="str">
        <f t="shared" si="152"/>
        <v/>
      </c>
      <c r="FW15" s="143">
        <f t="shared" si="153"/>
        <v>0</v>
      </c>
      <c r="FX15" s="160" t="str">
        <f t="shared" si="154"/>
        <v/>
      </c>
      <c r="FY15" s="143" t="str">
        <f t="shared" si="155"/>
        <v/>
      </c>
      <c r="FZ15" s="160" t="str">
        <f t="shared" si="156"/>
        <v/>
      </c>
      <c r="GA15" s="143" t="str">
        <f t="shared" si="157"/>
        <v/>
      </c>
      <c r="GB15" s="160" t="str">
        <f t="shared" si="158"/>
        <v/>
      </c>
      <c r="GC15" s="143" t="str">
        <f t="shared" si="159"/>
        <v/>
      </c>
      <c r="GD15" s="160" t="str">
        <f t="shared" si="160"/>
        <v/>
      </c>
      <c r="GE15" s="143" t="str">
        <f t="shared" si="161"/>
        <v/>
      </c>
      <c r="GF15" s="158">
        <f t="shared" si="162"/>
        <v>0</v>
      </c>
      <c r="GI15" s="143">
        <f>+FX3</f>
        <v>0</v>
      </c>
      <c r="GK15" s="158">
        <f>+GK10</f>
        <v>5</v>
      </c>
      <c r="GL15" s="158">
        <f t="shared" ref="GL15:GO15" si="183">+GL10</f>
        <v>6</v>
      </c>
      <c r="GM15" s="158">
        <f t="shared" si="183"/>
        <v>16</v>
      </c>
      <c r="GN15" s="158">
        <f t="shared" si="183"/>
        <v>31</v>
      </c>
      <c r="GO15" s="158">
        <f t="shared" si="183"/>
        <v>80</v>
      </c>
    </row>
    <row r="16" spans="2:197" s="143" customFormat="1" x14ac:dyDescent="0.25">
      <c r="B16" s="144">
        <f t="shared" si="30"/>
        <v>8</v>
      </c>
      <c r="C16" s="144" t="str">
        <f>IFERROR(RANK(M16,$M$5:$M$105)+COUNTIF($M$5:M16,M16)-1,"")</f>
        <v/>
      </c>
      <c r="D16" s="144">
        <v>12</v>
      </c>
      <c r="E16" s="144" t="str">
        <f>IF('Input data'!C27&lt;&gt;"",'Input data'!C27,"")</f>
        <v/>
      </c>
      <c r="F16" s="144" t="str">
        <f>IF('Input data'!D27&lt;&gt;"",'Input data'!D27,"")</f>
        <v/>
      </c>
      <c r="G16" s="144" t="str">
        <f>IF('Input data'!E27&lt;&gt;"",'Input data'!E27,"")</f>
        <v/>
      </c>
      <c r="H16" s="144" t="str">
        <f>IF('Input data'!F27&lt;&gt;"",'Input data'!F27,"")</f>
        <v/>
      </c>
      <c r="I16" s="144" t="str">
        <f>IF('Input data'!G27&lt;&gt;"",'Input data'!G27,"")</f>
        <v/>
      </c>
      <c r="J16" s="144" t="str">
        <f>IF('Input data'!H27&lt;&gt;"",'Input data'!H27,"")</f>
        <v/>
      </c>
      <c r="K16" s="144" t="str">
        <f>IF('Input data'!I27&lt;&gt;"",'Input data'!I27,"")</f>
        <v/>
      </c>
      <c r="L16" s="144" t="str">
        <f>IF('Input data'!J27&lt;&gt;"",'Input data'!J27,"")</f>
        <v/>
      </c>
      <c r="M16" s="144" t="str">
        <f t="shared" si="31"/>
        <v/>
      </c>
      <c r="O16" s="144">
        <v>12</v>
      </c>
      <c r="P16" s="144" t="str">
        <f t="shared" si="1"/>
        <v/>
      </c>
      <c r="Q16" s="144" t="str">
        <f t="shared" si="182"/>
        <v/>
      </c>
      <c r="R16" s="144" t="str">
        <f t="shared" si="182"/>
        <v/>
      </c>
      <c r="S16" s="144" t="str">
        <f t="shared" si="182"/>
        <v/>
      </c>
      <c r="T16" s="144" t="str">
        <f t="shared" si="182"/>
        <v/>
      </c>
      <c r="U16" s="144" t="str">
        <f t="shared" si="182"/>
        <v/>
      </c>
      <c r="V16" s="144" t="str">
        <f t="shared" si="182"/>
        <v/>
      </c>
      <c r="W16" s="144" t="str">
        <f t="shared" si="182"/>
        <v/>
      </c>
      <c r="X16" s="144" t="str">
        <f t="shared" si="182"/>
        <v/>
      </c>
      <c r="Z16" s="154" t="str">
        <f t="shared" si="3"/>
        <v/>
      </c>
      <c r="AA16" s="154" t="str">
        <f t="shared" si="4"/>
        <v/>
      </c>
      <c r="AB16" s="155">
        <f t="shared" si="32"/>
        <v>0</v>
      </c>
      <c r="AC16" s="143" t="str">
        <f t="shared" si="33"/>
        <v/>
      </c>
      <c r="AE16" s="144" t="str">
        <f t="shared" si="34"/>
        <v/>
      </c>
      <c r="AF16" s="144" t="str">
        <f t="shared" si="35"/>
        <v/>
      </c>
      <c r="AG16" s="144" t="str">
        <f t="shared" si="36"/>
        <v/>
      </c>
      <c r="AH16" s="144" t="str">
        <f t="shared" si="37"/>
        <v/>
      </c>
      <c r="AI16" s="144" t="str">
        <f t="shared" si="38"/>
        <v/>
      </c>
      <c r="AJ16" s="144" t="str">
        <f t="shared" si="39"/>
        <v/>
      </c>
      <c r="AK16" s="144" t="str">
        <f t="shared" si="40"/>
        <v/>
      </c>
      <c r="AL16" s="144" t="str">
        <f t="shared" si="41"/>
        <v/>
      </c>
      <c r="AM16" s="144" t="str">
        <f t="shared" si="42"/>
        <v/>
      </c>
      <c r="AN16" s="144" t="str">
        <f t="shared" si="43"/>
        <v/>
      </c>
      <c r="AO16" s="144" t="str">
        <f t="shared" si="44"/>
        <v/>
      </c>
      <c r="AP16" s="144" t="str">
        <f t="shared" si="45"/>
        <v/>
      </c>
      <c r="AQ16" s="144" t="str">
        <f t="shared" si="46"/>
        <v/>
      </c>
      <c r="AR16" s="144" t="str">
        <f t="shared" si="47"/>
        <v/>
      </c>
      <c r="AS16" s="144" t="str">
        <f t="shared" si="48"/>
        <v/>
      </c>
      <c r="AT16" s="144" t="str">
        <f t="shared" si="49"/>
        <v/>
      </c>
      <c r="AV16" s="159" t="str">
        <f t="shared" si="7"/>
        <v/>
      </c>
      <c r="AW16" s="159" t="str">
        <f t="shared" si="8"/>
        <v/>
      </c>
      <c r="AX16" s="159">
        <f t="shared" si="50"/>
        <v>0</v>
      </c>
      <c r="AY16" s="143" t="str">
        <f t="shared" si="51"/>
        <v/>
      </c>
      <c r="BA16" s="144" t="str">
        <f t="shared" si="52"/>
        <v/>
      </c>
      <c r="BB16" s="144" t="str">
        <f t="shared" si="53"/>
        <v/>
      </c>
      <c r="BC16" s="144" t="str">
        <f t="shared" si="54"/>
        <v/>
      </c>
      <c r="BD16" s="144" t="str">
        <f t="shared" si="55"/>
        <v/>
      </c>
      <c r="BE16" s="144" t="str">
        <f t="shared" si="56"/>
        <v/>
      </c>
      <c r="BF16" s="144" t="str">
        <f t="shared" si="57"/>
        <v/>
      </c>
      <c r="BG16" s="144" t="str">
        <f t="shared" si="58"/>
        <v/>
      </c>
      <c r="BH16" s="144" t="str">
        <f t="shared" si="59"/>
        <v/>
      </c>
      <c r="BI16" s="144" t="str">
        <f t="shared" si="60"/>
        <v/>
      </c>
      <c r="BJ16" s="144" t="str">
        <f t="shared" si="61"/>
        <v/>
      </c>
      <c r="BK16" s="144" t="str">
        <f t="shared" si="62"/>
        <v/>
      </c>
      <c r="BL16" s="144" t="str">
        <f t="shared" si="63"/>
        <v/>
      </c>
      <c r="BM16" s="144" t="str">
        <f t="shared" si="64"/>
        <v/>
      </c>
      <c r="BN16" s="144" t="str">
        <f t="shared" si="65"/>
        <v/>
      </c>
      <c r="BO16" s="144" t="str">
        <f t="shared" si="66"/>
        <v/>
      </c>
      <c r="BP16" s="144" t="str">
        <f t="shared" si="67"/>
        <v/>
      </c>
      <c r="BR16" s="159" t="str">
        <f t="shared" si="11"/>
        <v/>
      </c>
      <c r="BS16" s="159" t="str">
        <f t="shared" si="12"/>
        <v/>
      </c>
      <c r="BT16" s="159">
        <f t="shared" si="68"/>
        <v>0</v>
      </c>
      <c r="BU16" s="143" t="str">
        <f t="shared" si="69"/>
        <v/>
      </c>
      <c r="BW16" s="144" t="str">
        <f t="shared" si="166"/>
        <v/>
      </c>
      <c r="BX16" s="144" t="str">
        <f t="shared" si="167"/>
        <v/>
      </c>
      <c r="BY16" s="144" t="str">
        <f t="shared" si="168"/>
        <v/>
      </c>
      <c r="BZ16" s="144" t="str">
        <f t="shared" si="169"/>
        <v/>
      </c>
      <c r="CA16" s="144" t="str">
        <f t="shared" si="170"/>
        <v/>
      </c>
      <c r="CB16" s="144" t="str">
        <f t="shared" si="171"/>
        <v/>
      </c>
      <c r="CC16" s="144" t="str">
        <f t="shared" si="172"/>
        <v/>
      </c>
      <c r="CD16" s="144" t="str">
        <f t="shared" si="173"/>
        <v/>
      </c>
      <c r="CE16" s="144" t="str">
        <f t="shared" si="174"/>
        <v/>
      </c>
      <c r="CF16" s="144" t="str">
        <f t="shared" si="175"/>
        <v/>
      </c>
      <c r="CG16" s="144" t="str">
        <f t="shared" si="176"/>
        <v/>
      </c>
      <c r="CH16" s="144" t="str">
        <f t="shared" si="177"/>
        <v/>
      </c>
      <c r="CI16" s="144" t="str">
        <f t="shared" si="178"/>
        <v/>
      </c>
      <c r="CJ16" s="144" t="str">
        <f t="shared" si="179"/>
        <v/>
      </c>
      <c r="CK16" s="144" t="str">
        <f t="shared" si="180"/>
        <v/>
      </c>
      <c r="CL16" s="144" t="str">
        <f t="shared" si="181"/>
        <v/>
      </c>
      <c r="CN16" s="159" t="str">
        <f t="shared" si="15"/>
        <v/>
      </c>
      <c r="CO16" s="159" t="str">
        <f t="shared" si="16"/>
        <v/>
      </c>
      <c r="CP16" s="159">
        <f t="shared" si="86"/>
        <v>0</v>
      </c>
      <c r="CQ16" s="143" t="str">
        <f t="shared" si="87"/>
        <v/>
      </c>
      <c r="CS16" s="144" t="str">
        <f t="shared" si="88"/>
        <v/>
      </c>
      <c r="CT16" s="144" t="str">
        <f t="shared" si="89"/>
        <v/>
      </c>
      <c r="CU16" s="144" t="str">
        <f t="shared" si="90"/>
        <v/>
      </c>
      <c r="CV16" s="144" t="str">
        <f t="shared" si="91"/>
        <v/>
      </c>
      <c r="CW16" s="144" t="str">
        <f t="shared" si="92"/>
        <v/>
      </c>
      <c r="CX16" s="144" t="str">
        <f t="shared" si="93"/>
        <v/>
      </c>
      <c r="CY16" s="144" t="str">
        <f t="shared" si="94"/>
        <v/>
      </c>
      <c r="CZ16" s="144" t="str">
        <f t="shared" si="95"/>
        <v/>
      </c>
      <c r="DA16" s="144" t="str">
        <f t="shared" si="96"/>
        <v/>
      </c>
      <c r="DB16" s="144" t="str">
        <f t="shared" si="97"/>
        <v/>
      </c>
      <c r="DC16" s="144" t="str">
        <f t="shared" si="98"/>
        <v/>
      </c>
      <c r="DD16" s="144" t="str">
        <f t="shared" si="99"/>
        <v/>
      </c>
      <c r="DE16" s="144" t="str">
        <f t="shared" si="100"/>
        <v/>
      </c>
      <c r="DF16" s="144" t="str">
        <f t="shared" si="101"/>
        <v/>
      </c>
      <c r="DG16" s="144" t="str">
        <f t="shared" si="102"/>
        <v/>
      </c>
      <c r="DH16" s="144" t="str">
        <f t="shared" si="103"/>
        <v/>
      </c>
      <c r="DJ16" s="159" t="str">
        <f t="shared" si="19"/>
        <v/>
      </c>
      <c r="DK16" s="159" t="str">
        <f t="shared" si="20"/>
        <v/>
      </c>
      <c r="DL16" s="159">
        <f t="shared" si="104"/>
        <v>0</v>
      </c>
      <c r="DM16" s="143" t="str">
        <f t="shared" si="105"/>
        <v/>
      </c>
      <c r="DO16" s="144" t="str">
        <f t="shared" si="106"/>
        <v/>
      </c>
      <c r="DP16" s="144" t="str">
        <f t="shared" si="107"/>
        <v/>
      </c>
      <c r="DQ16" s="144" t="str">
        <f t="shared" si="108"/>
        <v/>
      </c>
      <c r="DR16" s="144" t="str">
        <f t="shared" si="109"/>
        <v/>
      </c>
      <c r="DS16" s="144" t="str">
        <f t="shared" si="110"/>
        <v/>
      </c>
      <c r="DT16" s="144" t="str">
        <f t="shared" si="111"/>
        <v/>
      </c>
      <c r="DU16" s="144" t="str">
        <f t="shared" si="112"/>
        <v/>
      </c>
      <c r="DV16" s="144" t="str">
        <f t="shared" si="113"/>
        <v/>
      </c>
      <c r="DW16" s="144" t="str">
        <f t="shared" si="114"/>
        <v/>
      </c>
      <c r="DX16" s="144" t="str">
        <f t="shared" si="115"/>
        <v/>
      </c>
      <c r="DY16" s="144" t="str">
        <f t="shared" si="116"/>
        <v/>
      </c>
      <c r="DZ16" s="144" t="str">
        <f t="shared" si="117"/>
        <v/>
      </c>
      <c r="EA16" s="144" t="str">
        <f t="shared" si="118"/>
        <v/>
      </c>
      <c r="EB16" s="144" t="str">
        <f t="shared" si="119"/>
        <v/>
      </c>
      <c r="EC16" s="144" t="str">
        <f t="shared" si="120"/>
        <v/>
      </c>
      <c r="ED16" s="144" t="str">
        <f t="shared" si="121"/>
        <v/>
      </c>
      <c r="EF16" s="159" t="str">
        <f t="shared" si="23"/>
        <v/>
      </c>
      <c r="EG16" s="159" t="str">
        <f t="shared" si="24"/>
        <v/>
      </c>
      <c r="EH16" s="159">
        <f t="shared" si="122"/>
        <v>0</v>
      </c>
      <c r="EI16" s="143" t="str">
        <f t="shared" si="123"/>
        <v/>
      </c>
      <c r="EK16" s="144" t="str">
        <f t="shared" si="124"/>
        <v/>
      </c>
      <c r="EL16" s="144" t="str">
        <f t="shared" si="125"/>
        <v/>
      </c>
      <c r="EM16" s="144" t="str">
        <f t="shared" si="126"/>
        <v/>
      </c>
      <c r="EN16" s="144" t="str">
        <f t="shared" si="127"/>
        <v/>
      </c>
      <c r="EO16" s="144" t="str">
        <f t="shared" si="128"/>
        <v/>
      </c>
      <c r="EP16" s="144" t="str">
        <f t="shared" si="129"/>
        <v/>
      </c>
      <c r="EQ16" s="144" t="str">
        <f t="shared" si="130"/>
        <v/>
      </c>
      <c r="ER16" s="144" t="str">
        <f t="shared" si="131"/>
        <v/>
      </c>
      <c r="ES16" s="144" t="str">
        <f t="shared" si="132"/>
        <v/>
      </c>
      <c r="ET16" s="144" t="str">
        <f t="shared" si="133"/>
        <v/>
      </c>
      <c r="EU16" s="144" t="str">
        <f t="shared" si="134"/>
        <v/>
      </c>
      <c r="EV16" s="144" t="str">
        <f t="shared" si="135"/>
        <v/>
      </c>
      <c r="EW16" s="144" t="str">
        <f t="shared" si="136"/>
        <v/>
      </c>
      <c r="EX16" s="144" t="str">
        <f t="shared" si="137"/>
        <v/>
      </c>
      <c r="EY16" s="144" t="str">
        <f t="shared" si="138"/>
        <v/>
      </c>
      <c r="EZ16" s="144" t="str">
        <f t="shared" si="139"/>
        <v/>
      </c>
      <c r="FB16" s="153" t="str">
        <f t="shared" si="140"/>
        <v/>
      </c>
      <c r="FC16" s="143" t="str">
        <f t="shared" si="141"/>
        <v/>
      </c>
      <c r="FD16" s="156" t="str">
        <f t="shared" si="142"/>
        <v/>
      </c>
      <c r="FE16" s="156" t="str">
        <f t="shared" si="142"/>
        <v/>
      </c>
      <c r="FI16" s="144"/>
      <c r="FJ16" s="143">
        <f t="shared" si="163"/>
        <v>12</v>
      </c>
      <c r="FK16" s="150">
        <f t="shared" si="143"/>
        <v>0</v>
      </c>
      <c r="FL16" s="150">
        <f t="shared" si="144"/>
        <v>0</v>
      </c>
      <c r="FM16" s="150">
        <f t="shared" si="145"/>
        <v>0</v>
      </c>
      <c r="FN16" s="150">
        <f t="shared" si="146"/>
        <v>0</v>
      </c>
      <c r="FO16" s="150">
        <f t="shared" si="147"/>
        <v>0</v>
      </c>
      <c r="FP16" s="150">
        <f t="shared" si="148"/>
        <v>0</v>
      </c>
      <c r="FQ16" s="150">
        <f t="shared" si="149"/>
        <v>0</v>
      </c>
      <c r="FR16" s="150">
        <f t="shared" si="150"/>
        <v>0</v>
      </c>
      <c r="FS16" s="157">
        <f t="shared" si="151"/>
        <v>0</v>
      </c>
      <c r="FT16" s="157">
        <f t="shared" si="28"/>
        <v>100</v>
      </c>
      <c r="FV16" s="145" t="str">
        <f t="shared" si="152"/>
        <v/>
      </c>
      <c r="FW16" s="143">
        <f t="shared" si="153"/>
        <v>0</v>
      </c>
      <c r="FX16" s="160" t="str">
        <f t="shared" si="154"/>
        <v/>
      </c>
      <c r="FY16" s="143" t="str">
        <f t="shared" si="155"/>
        <v/>
      </c>
      <c r="FZ16" s="160" t="str">
        <f t="shared" si="156"/>
        <v/>
      </c>
      <c r="GA16" s="143" t="str">
        <f t="shared" si="157"/>
        <v/>
      </c>
      <c r="GB16" s="160" t="str">
        <f t="shared" si="158"/>
        <v/>
      </c>
      <c r="GC16" s="143" t="str">
        <f t="shared" si="159"/>
        <v/>
      </c>
      <c r="GD16" s="160" t="str">
        <f t="shared" si="160"/>
        <v/>
      </c>
      <c r="GE16" s="143" t="str">
        <f t="shared" si="161"/>
        <v/>
      </c>
      <c r="GF16" s="158">
        <f t="shared" si="162"/>
        <v>0</v>
      </c>
    </row>
    <row r="17" spans="2:197" s="143" customFormat="1" x14ac:dyDescent="0.25">
      <c r="B17" s="144">
        <f t="shared" si="30"/>
        <v>8</v>
      </c>
      <c r="C17" s="144" t="str">
        <f>IFERROR(RANK(M17,$M$5:$M$105)+COUNTIF($M$5:M17,M17)-1,"")</f>
        <v/>
      </c>
      <c r="D17" s="144">
        <v>13</v>
      </c>
      <c r="E17" s="144" t="str">
        <f>IF('Input data'!C28&lt;&gt;"",'Input data'!C28,"")</f>
        <v/>
      </c>
      <c r="F17" s="144" t="str">
        <f>IF('Input data'!D28&lt;&gt;"",'Input data'!D28,"")</f>
        <v/>
      </c>
      <c r="G17" s="144" t="str">
        <f>IF('Input data'!E28&lt;&gt;"",'Input data'!E28,"")</f>
        <v/>
      </c>
      <c r="H17" s="144" t="str">
        <f>IF('Input data'!F28&lt;&gt;"",'Input data'!F28,"")</f>
        <v/>
      </c>
      <c r="I17" s="144" t="str">
        <f>IF('Input data'!G28&lt;&gt;"",'Input data'!G28,"")</f>
        <v/>
      </c>
      <c r="J17" s="144" t="str">
        <f>IF('Input data'!H28&lt;&gt;"",'Input data'!H28,"")</f>
        <v/>
      </c>
      <c r="K17" s="144" t="str">
        <f>IF('Input data'!I28&lt;&gt;"",'Input data'!I28,"")</f>
        <v/>
      </c>
      <c r="L17" s="144" t="str">
        <f>IF('Input data'!J28&lt;&gt;"",'Input data'!J28,"")</f>
        <v/>
      </c>
      <c r="M17" s="144" t="str">
        <f t="shared" si="31"/>
        <v/>
      </c>
      <c r="O17" s="144">
        <v>13</v>
      </c>
      <c r="P17" s="144" t="str">
        <f t="shared" si="1"/>
        <v/>
      </c>
      <c r="Q17" s="144" t="str">
        <f t="shared" si="182"/>
        <v/>
      </c>
      <c r="R17" s="144" t="str">
        <f t="shared" si="182"/>
        <v/>
      </c>
      <c r="S17" s="144" t="str">
        <f t="shared" si="182"/>
        <v/>
      </c>
      <c r="T17" s="144" t="str">
        <f t="shared" si="182"/>
        <v/>
      </c>
      <c r="U17" s="144" t="str">
        <f t="shared" si="182"/>
        <v/>
      </c>
      <c r="V17" s="144" t="str">
        <f t="shared" si="182"/>
        <v/>
      </c>
      <c r="W17" s="144" t="str">
        <f t="shared" si="182"/>
        <v/>
      </c>
      <c r="X17" s="144" t="str">
        <f t="shared" si="182"/>
        <v/>
      </c>
      <c r="Z17" s="154" t="str">
        <f t="shared" si="3"/>
        <v/>
      </c>
      <c r="AA17" s="154" t="str">
        <f t="shared" si="4"/>
        <v/>
      </c>
      <c r="AB17" s="155">
        <f t="shared" si="32"/>
        <v>0</v>
      </c>
      <c r="AC17" s="143" t="str">
        <f t="shared" si="33"/>
        <v/>
      </c>
      <c r="AE17" s="144" t="str">
        <f t="shared" si="34"/>
        <v/>
      </c>
      <c r="AF17" s="144" t="str">
        <f t="shared" si="35"/>
        <v/>
      </c>
      <c r="AG17" s="144" t="str">
        <f t="shared" si="36"/>
        <v/>
      </c>
      <c r="AH17" s="144" t="str">
        <f t="shared" si="37"/>
        <v/>
      </c>
      <c r="AI17" s="144" t="str">
        <f t="shared" si="38"/>
        <v/>
      </c>
      <c r="AJ17" s="144" t="str">
        <f t="shared" si="39"/>
        <v/>
      </c>
      <c r="AK17" s="144" t="str">
        <f t="shared" si="40"/>
        <v/>
      </c>
      <c r="AL17" s="144" t="str">
        <f t="shared" si="41"/>
        <v/>
      </c>
      <c r="AM17" s="144" t="str">
        <f t="shared" si="42"/>
        <v/>
      </c>
      <c r="AN17" s="144" t="str">
        <f t="shared" si="43"/>
        <v/>
      </c>
      <c r="AO17" s="144" t="str">
        <f t="shared" si="44"/>
        <v/>
      </c>
      <c r="AP17" s="144" t="str">
        <f t="shared" si="45"/>
        <v/>
      </c>
      <c r="AQ17" s="144" t="str">
        <f t="shared" si="46"/>
        <v/>
      </c>
      <c r="AR17" s="144" t="str">
        <f t="shared" si="47"/>
        <v/>
      </c>
      <c r="AS17" s="144" t="str">
        <f t="shared" si="48"/>
        <v/>
      </c>
      <c r="AT17" s="144" t="str">
        <f t="shared" si="49"/>
        <v/>
      </c>
      <c r="AV17" s="159" t="str">
        <f t="shared" si="7"/>
        <v/>
      </c>
      <c r="AW17" s="159" t="str">
        <f t="shared" si="8"/>
        <v/>
      </c>
      <c r="AX17" s="159">
        <f t="shared" si="50"/>
        <v>0</v>
      </c>
      <c r="AY17" s="143" t="str">
        <f t="shared" si="51"/>
        <v/>
      </c>
      <c r="BA17" s="144" t="str">
        <f t="shared" si="52"/>
        <v/>
      </c>
      <c r="BB17" s="144" t="str">
        <f t="shared" si="53"/>
        <v/>
      </c>
      <c r="BC17" s="144" t="str">
        <f t="shared" si="54"/>
        <v/>
      </c>
      <c r="BD17" s="144" t="str">
        <f t="shared" si="55"/>
        <v/>
      </c>
      <c r="BE17" s="144" t="str">
        <f t="shared" si="56"/>
        <v/>
      </c>
      <c r="BF17" s="144" t="str">
        <f t="shared" si="57"/>
        <v/>
      </c>
      <c r="BG17" s="144" t="str">
        <f t="shared" si="58"/>
        <v/>
      </c>
      <c r="BH17" s="144" t="str">
        <f t="shared" si="59"/>
        <v/>
      </c>
      <c r="BI17" s="144" t="str">
        <f t="shared" si="60"/>
        <v/>
      </c>
      <c r="BJ17" s="144" t="str">
        <f t="shared" si="61"/>
        <v/>
      </c>
      <c r="BK17" s="144" t="str">
        <f t="shared" si="62"/>
        <v/>
      </c>
      <c r="BL17" s="144" t="str">
        <f t="shared" si="63"/>
        <v/>
      </c>
      <c r="BM17" s="144" t="str">
        <f t="shared" si="64"/>
        <v/>
      </c>
      <c r="BN17" s="144" t="str">
        <f t="shared" si="65"/>
        <v/>
      </c>
      <c r="BO17" s="144" t="str">
        <f t="shared" si="66"/>
        <v/>
      </c>
      <c r="BP17" s="144" t="str">
        <f t="shared" si="67"/>
        <v/>
      </c>
      <c r="BR17" s="159" t="str">
        <f t="shared" si="11"/>
        <v/>
      </c>
      <c r="BS17" s="159" t="str">
        <f t="shared" si="12"/>
        <v/>
      </c>
      <c r="BT17" s="159">
        <f t="shared" si="68"/>
        <v>0</v>
      </c>
      <c r="BU17" s="143" t="str">
        <f t="shared" si="69"/>
        <v/>
      </c>
      <c r="BW17" s="144" t="str">
        <f t="shared" si="166"/>
        <v/>
      </c>
      <c r="BX17" s="144" t="str">
        <f t="shared" si="167"/>
        <v/>
      </c>
      <c r="BY17" s="144" t="str">
        <f t="shared" si="168"/>
        <v/>
      </c>
      <c r="BZ17" s="144" t="str">
        <f t="shared" si="169"/>
        <v/>
      </c>
      <c r="CA17" s="144" t="str">
        <f t="shared" si="170"/>
        <v/>
      </c>
      <c r="CB17" s="144" t="str">
        <f t="shared" si="171"/>
        <v/>
      </c>
      <c r="CC17" s="144" t="str">
        <f t="shared" si="172"/>
        <v/>
      </c>
      <c r="CD17" s="144" t="str">
        <f t="shared" si="173"/>
        <v/>
      </c>
      <c r="CE17" s="144" t="str">
        <f t="shared" si="174"/>
        <v/>
      </c>
      <c r="CF17" s="144" t="str">
        <f t="shared" si="175"/>
        <v/>
      </c>
      <c r="CG17" s="144" t="str">
        <f t="shared" si="176"/>
        <v/>
      </c>
      <c r="CH17" s="144" t="str">
        <f t="shared" si="177"/>
        <v/>
      </c>
      <c r="CI17" s="144" t="str">
        <f t="shared" si="178"/>
        <v/>
      </c>
      <c r="CJ17" s="144" t="str">
        <f t="shared" si="179"/>
        <v/>
      </c>
      <c r="CK17" s="144" t="str">
        <f t="shared" si="180"/>
        <v/>
      </c>
      <c r="CL17" s="144" t="str">
        <f t="shared" si="181"/>
        <v/>
      </c>
      <c r="CN17" s="159" t="str">
        <f t="shared" si="15"/>
        <v/>
      </c>
      <c r="CO17" s="159" t="str">
        <f t="shared" si="16"/>
        <v/>
      </c>
      <c r="CP17" s="159">
        <f t="shared" si="86"/>
        <v>0</v>
      </c>
      <c r="CQ17" s="143" t="str">
        <f t="shared" si="87"/>
        <v/>
      </c>
      <c r="CS17" s="144" t="str">
        <f t="shared" si="88"/>
        <v/>
      </c>
      <c r="CT17" s="144" t="str">
        <f t="shared" si="89"/>
        <v/>
      </c>
      <c r="CU17" s="144" t="str">
        <f t="shared" si="90"/>
        <v/>
      </c>
      <c r="CV17" s="144" t="str">
        <f t="shared" si="91"/>
        <v/>
      </c>
      <c r="CW17" s="144" t="str">
        <f t="shared" si="92"/>
        <v/>
      </c>
      <c r="CX17" s="144" t="str">
        <f t="shared" si="93"/>
        <v/>
      </c>
      <c r="CY17" s="144" t="str">
        <f t="shared" si="94"/>
        <v/>
      </c>
      <c r="CZ17" s="144" t="str">
        <f t="shared" si="95"/>
        <v/>
      </c>
      <c r="DA17" s="144" t="str">
        <f t="shared" si="96"/>
        <v/>
      </c>
      <c r="DB17" s="144" t="str">
        <f t="shared" si="97"/>
        <v/>
      </c>
      <c r="DC17" s="144" t="str">
        <f t="shared" si="98"/>
        <v/>
      </c>
      <c r="DD17" s="144" t="str">
        <f t="shared" si="99"/>
        <v/>
      </c>
      <c r="DE17" s="144" t="str">
        <f t="shared" si="100"/>
        <v/>
      </c>
      <c r="DF17" s="144" t="str">
        <f t="shared" si="101"/>
        <v/>
      </c>
      <c r="DG17" s="144" t="str">
        <f t="shared" si="102"/>
        <v/>
      </c>
      <c r="DH17" s="144" t="str">
        <f t="shared" si="103"/>
        <v/>
      </c>
      <c r="DJ17" s="159" t="str">
        <f t="shared" si="19"/>
        <v/>
      </c>
      <c r="DK17" s="159" t="str">
        <f t="shared" si="20"/>
        <v/>
      </c>
      <c r="DL17" s="159">
        <f t="shared" si="104"/>
        <v>0</v>
      </c>
      <c r="DM17" s="143" t="str">
        <f t="shared" si="105"/>
        <v/>
      </c>
      <c r="DO17" s="144" t="str">
        <f t="shared" si="106"/>
        <v/>
      </c>
      <c r="DP17" s="144" t="str">
        <f t="shared" si="107"/>
        <v/>
      </c>
      <c r="DQ17" s="144" t="str">
        <f t="shared" si="108"/>
        <v/>
      </c>
      <c r="DR17" s="144" t="str">
        <f t="shared" si="109"/>
        <v/>
      </c>
      <c r="DS17" s="144" t="str">
        <f t="shared" si="110"/>
        <v/>
      </c>
      <c r="DT17" s="144" t="str">
        <f t="shared" si="111"/>
        <v/>
      </c>
      <c r="DU17" s="144" t="str">
        <f t="shared" si="112"/>
        <v/>
      </c>
      <c r="DV17" s="144" t="str">
        <f t="shared" si="113"/>
        <v/>
      </c>
      <c r="DW17" s="144" t="str">
        <f t="shared" si="114"/>
        <v/>
      </c>
      <c r="DX17" s="144" t="str">
        <f t="shared" si="115"/>
        <v/>
      </c>
      <c r="DY17" s="144" t="str">
        <f t="shared" si="116"/>
        <v/>
      </c>
      <c r="DZ17" s="144" t="str">
        <f t="shared" si="117"/>
        <v/>
      </c>
      <c r="EA17" s="144" t="str">
        <f t="shared" si="118"/>
        <v/>
      </c>
      <c r="EB17" s="144" t="str">
        <f t="shared" si="119"/>
        <v/>
      </c>
      <c r="EC17" s="144" t="str">
        <f t="shared" si="120"/>
        <v/>
      </c>
      <c r="ED17" s="144" t="str">
        <f t="shared" si="121"/>
        <v/>
      </c>
      <c r="EF17" s="159" t="str">
        <f t="shared" si="23"/>
        <v/>
      </c>
      <c r="EG17" s="159" t="str">
        <f t="shared" si="24"/>
        <v/>
      </c>
      <c r="EH17" s="159">
        <f t="shared" si="122"/>
        <v>0</v>
      </c>
      <c r="EI17" s="143" t="str">
        <f t="shared" si="123"/>
        <v/>
      </c>
      <c r="EK17" s="144" t="str">
        <f t="shared" si="124"/>
        <v/>
      </c>
      <c r="EL17" s="144" t="str">
        <f t="shared" si="125"/>
        <v/>
      </c>
      <c r="EM17" s="144" t="str">
        <f t="shared" si="126"/>
        <v/>
      </c>
      <c r="EN17" s="144" t="str">
        <f t="shared" si="127"/>
        <v/>
      </c>
      <c r="EO17" s="144" t="str">
        <f t="shared" si="128"/>
        <v/>
      </c>
      <c r="EP17" s="144" t="str">
        <f t="shared" si="129"/>
        <v/>
      </c>
      <c r="EQ17" s="144" t="str">
        <f t="shared" si="130"/>
        <v/>
      </c>
      <c r="ER17" s="144" t="str">
        <f t="shared" si="131"/>
        <v/>
      </c>
      <c r="ES17" s="144" t="str">
        <f t="shared" si="132"/>
        <v/>
      </c>
      <c r="ET17" s="144" t="str">
        <f t="shared" si="133"/>
        <v/>
      </c>
      <c r="EU17" s="144" t="str">
        <f t="shared" si="134"/>
        <v/>
      </c>
      <c r="EV17" s="144" t="str">
        <f t="shared" si="135"/>
        <v/>
      </c>
      <c r="EW17" s="144" t="str">
        <f t="shared" si="136"/>
        <v/>
      </c>
      <c r="EX17" s="144" t="str">
        <f t="shared" si="137"/>
        <v/>
      </c>
      <c r="EY17" s="144" t="str">
        <f t="shared" si="138"/>
        <v/>
      </c>
      <c r="EZ17" s="144" t="str">
        <f t="shared" si="139"/>
        <v/>
      </c>
      <c r="FB17" s="153" t="str">
        <f t="shared" si="140"/>
        <v/>
      </c>
      <c r="FC17" s="143" t="str">
        <f t="shared" si="141"/>
        <v/>
      </c>
      <c r="FD17" s="156" t="str">
        <f t="shared" si="142"/>
        <v/>
      </c>
      <c r="FE17" s="156" t="str">
        <f t="shared" si="142"/>
        <v/>
      </c>
      <c r="FI17" s="144"/>
      <c r="FJ17" s="143">
        <f t="shared" si="163"/>
        <v>13</v>
      </c>
      <c r="FK17" s="150">
        <f t="shared" si="143"/>
        <v>0</v>
      </c>
      <c r="FL17" s="150">
        <f t="shared" si="144"/>
        <v>0</v>
      </c>
      <c r="FM17" s="150">
        <f t="shared" si="145"/>
        <v>0</v>
      </c>
      <c r="FN17" s="150">
        <f t="shared" si="146"/>
        <v>0</v>
      </c>
      <c r="FO17" s="150">
        <f t="shared" si="147"/>
        <v>0</v>
      </c>
      <c r="FP17" s="150">
        <f t="shared" si="148"/>
        <v>0</v>
      </c>
      <c r="FQ17" s="150">
        <f t="shared" si="149"/>
        <v>0</v>
      </c>
      <c r="FR17" s="150">
        <f t="shared" si="150"/>
        <v>0</v>
      </c>
      <c r="FS17" s="157">
        <f t="shared" si="151"/>
        <v>0</v>
      </c>
      <c r="FT17" s="157">
        <f t="shared" si="28"/>
        <v>100</v>
      </c>
      <c r="FV17" s="145" t="str">
        <f t="shared" si="152"/>
        <v/>
      </c>
      <c r="FW17" s="143">
        <f t="shared" si="153"/>
        <v>0</v>
      </c>
      <c r="FX17" s="160" t="str">
        <f t="shared" si="154"/>
        <v/>
      </c>
      <c r="FY17" s="143" t="str">
        <f t="shared" si="155"/>
        <v/>
      </c>
      <c r="FZ17" s="160" t="str">
        <f t="shared" si="156"/>
        <v/>
      </c>
      <c r="GA17" s="143" t="str">
        <f t="shared" si="157"/>
        <v/>
      </c>
      <c r="GB17" s="160" t="str">
        <f t="shared" si="158"/>
        <v/>
      </c>
      <c r="GC17" s="143" t="str">
        <f t="shared" si="159"/>
        <v/>
      </c>
      <c r="GD17" s="160" t="str">
        <f t="shared" si="160"/>
        <v/>
      </c>
      <c r="GE17" s="143" t="str">
        <f t="shared" si="161"/>
        <v/>
      </c>
      <c r="GF17" s="158">
        <f t="shared" si="162"/>
        <v>0</v>
      </c>
      <c r="GI17" s="143">
        <v>1</v>
      </c>
      <c r="GK17" s="143">
        <f>+GK$2</f>
        <v>1</v>
      </c>
      <c r="GL17" s="143">
        <f>+GL12</f>
        <v>2</v>
      </c>
      <c r="GM17" s="143">
        <f t="shared" ref="GM17:GO17" si="184">+GM12</f>
        <v>3</v>
      </c>
      <c r="GN17" s="143">
        <f t="shared" si="184"/>
        <v>4</v>
      </c>
      <c r="GO17" s="143">
        <f t="shared" si="184"/>
        <v>5</v>
      </c>
    </row>
    <row r="18" spans="2:197" s="143" customFormat="1" x14ac:dyDescent="0.25">
      <c r="B18" s="144">
        <f t="shared" si="30"/>
        <v>8</v>
      </c>
      <c r="C18" s="144" t="str">
        <f>IFERROR(RANK(M18,$M$5:$M$105)+COUNTIF($M$5:M18,M18)-1,"")</f>
        <v/>
      </c>
      <c r="D18" s="144">
        <v>14</v>
      </c>
      <c r="E18" s="144" t="str">
        <f>IF('Input data'!C29&lt;&gt;"",'Input data'!C29,"")</f>
        <v/>
      </c>
      <c r="F18" s="144" t="str">
        <f>IF('Input data'!D29&lt;&gt;"",'Input data'!D29,"")</f>
        <v/>
      </c>
      <c r="G18" s="144" t="str">
        <f>IF('Input data'!E29&lt;&gt;"",'Input data'!E29,"")</f>
        <v/>
      </c>
      <c r="H18" s="144" t="str">
        <f>IF('Input data'!F29&lt;&gt;"",'Input data'!F29,"")</f>
        <v/>
      </c>
      <c r="I18" s="144" t="str">
        <f>IF('Input data'!G29&lt;&gt;"",'Input data'!G29,"")</f>
        <v/>
      </c>
      <c r="J18" s="144" t="str">
        <f>IF('Input data'!H29&lt;&gt;"",'Input data'!H29,"")</f>
        <v/>
      </c>
      <c r="K18" s="144" t="str">
        <f>IF('Input data'!I29&lt;&gt;"",'Input data'!I29,"")</f>
        <v/>
      </c>
      <c r="L18" s="144" t="str">
        <f>IF('Input data'!J29&lt;&gt;"",'Input data'!J29,"")</f>
        <v/>
      </c>
      <c r="M18" s="144" t="str">
        <f t="shared" si="31"/>
        <v/>
      </c>
      <c r="O18" s="144">
        <v>14</v>
      </c>
      <c r="P18" s="144" t="str">
        <f t="shared" si="1"/>
        <v/>
      </c>
      <c r="Q18" s="144" t="str">
        <f t="shared" si="182"/>
        <v/>
      </c>
      <c r="R18" s="144" t="str">
        <f t="shared" si="182"/>
        <v/>
      </c>
      <c r="S18" s="144" t="str">
        <f t="shared" si="182"/>
        <v/>
      </c>
      <c r="T18" s="144" t="str">
        <f t="shared" si="182"/>
        <v/>
      </c>
      <c r="U18" s="144" t="str">
        <f t="shared" si="182"/>
        <v/>
      </c>
      <c r="V18" s="144" t="str">
        <f t="shared" si="182"/>
        <v/>
      </c>
      <c r="W18" s="144" t="str">
        <f t="shared" si="182"/>
        <v/>
      </c>
      <c r="X18" s="144" t="str">
        <f t="shared" si="182"/>
        <v/>
      </c>
      <c r="Z18" s="154" t="str">
        <f t="shared" si="3"/>
        <v/>
      </c>
      <c r="AA18" s="154" t="str">
        <f t="shared" si="4"/>
        <v/>
      </c>
      <c r="AB18" s="155">
        <f t="shared" si="32"/>
        <v>0</v>
      </c>
      <c r="AC18" s="143" t="str">
        <f t="shared" si="33"/>
        <v/>
      </c>
      <c r="AE18" s="144" t="str">
        <f t="shared" si="34"/>
        <v/>
      </c>
      <c r="AF18" s="144" t="str">
        <f t="shared" si="35"/>
        <v/>
      </c>
      <c r="AG18" s="144" t="str">
        <f t="shared" si="36"/>
        <v/>
      </c>
      <c r="AH18" s="144" t="str">
        <f t="shared" si="37"/>
        <v/>
      </c>
      <c r="AI18" s="144" t="str">
        <f t="shared" si="38"/>
        <v/>
      </c>
      <c r="AJ18" s="144" t="str">
        <f t="shared" si="39"/>
        <v/>
      </c>
      <c r="AK18" s="144" t="str">
        <f t="shared" si="40"/>
        <v/>
      </c>
      <c r="AL18" s="144" t="str">
        <f t="shared" si="41"/>
        <v/>
      </c>
      <c r="AM18" s="144" t="str">
        <f t="shared" si="42"/>
        <v/>
      </c>
      <c r="AN18" s="144" t="str">
        <f t="shared" si="43"/>
        <v/>
      </c>
      <c r="AO18" s="144" t="str">
        <f t="shared" si="44"/>
        <v/>
      </c>
      <c r="AP18" s="144" t="str">
        <f t="shared" si="45"/>
        <v/>
      </c>
      <c r="AQ18" s="144" t="str">
        <f t="shared" si="46"/>
        <v/>
      </c>
      <c r="AR18" s="144" t="str">
        <f t="shared" si="47"/>
        <v/>
      </c>
      <c r="AS18" s="144" t="str">
        <f t="shared" si="48"/>
        <v/>
      </c>
      <c r="AT18" s="144" t="str">
        <f t="shared" si="49"/>
        <v/>
      </c>
      <c r="AV18" s="159" t="str">
        <f t="shared" si="7"/>
        <v/>
      </c>
      <c r="AW18" s="159" t="str">
        <f t="shared" si="8"/>
        <v/>
      </c>
      <c r="AX18" s="159">
        <f t="shared" si="50"/>
        <v>0</v>
      </c>
      <c r="AY18" s="143" t="str">
        <f t="shared" si="51"/>
        <v/>
      </c>
      <c r="BA18" s="144" t="str">
        <f t="shared" si="52"/>
        <v/>
      </c>
      <c r="BB18" s="144" t="str">
        <f t="shared" si="53"/>
        <v/>
      </c>
      <c r="BC18" s="144" t="str">
        <f t="shared" si="54"/>
        <v/>
      </c>
      <c r="BD18" s="144" t="str">
        <f t="shared" si="55"/>
        <v/>
      </c>
      <c r="BE18" s="144" t="str">
        <f t="shared" si="56"/>
        <v/>
      </c>
      <c r="BF18" s="144" t="str">
        <f t="shared" si="57"/>
        <v/>
      </c>
      <c r="BG18" s="144" t="str">
        <f t="shared" si="58"/>
        <v/>
      </c>
      <c r="BH18" s="144" t="str">
        <f t="shared" si="59"/>
        <v/>
      </c>
      <c r="BI18" s="144" t="str">
        <f t="shared" si="60"/>
        <v/>
      </c>
      <c r="BJ18" s="144" t="str">
        <f t="shared" si="61"/>
        <v/>
      </c>
      <c r="BK18" s="144" t="str">
        <f t="shared" si="62"/>
        <v/>
      </c>
      <c r="BL18" s="144" t="str">
        <f t="shared" si="63"/>
        <v/>
      </c>
      <c r="BM18" s="144" t="str">
        <f t="shared" si="64"/>
        <v/>
      </c>
      <c r="BN18" s="144" t="str">
        <f t="shared" si="65"/>
        <v/>
      </c>
      <c r="BO18" s="144" t="str">
        <f t="shared" si="66"/>
        <v/>
      </c>
      <c r="BP18" s="144" t="str">
        <f t="shared" si="67"/>
        <v/>
      </c>
      <c r="BR18" s="159" t="str">
        <f t="shared" si="11"/>
        <v/>
      </c>
      <c r="BS18" s="159" t="str">
        <f t="shared" si="12"/>
        <v/>
      </c>
      <c r="BT18" s="159">
        <f t="shared" si="68"/>
        <v>0</v>
      </c>
      <c r="BU18" s="143" t="str">
        <f t="shared" si="69"/>
        <v/>
      </c>
      <c r="BW18" s="144" t="str">
        <f t="shared" si="166"/>
        <v/>
      </c>
      <c r="BX18" s="144" t="str">
        <f t="shared" si="167"/>
        <v/>
      </c>
      <c r="BY18" s="144" t="str">
        <f t="shared" si="168"/>
        <v/>
      </c>
      <c r="BZ18" s="144" t="str">
        <f t="shared" si="169"/>
        <v/>
      </c>
      <c r="CA18" s="144" t="str">
        <f t="shared" si="170"/>
        <v/>
      </c>
      <c r="CB18" s="144" t="str">
        <f t="shared" si="171"/>
        <v/>
      </c>
      <c r="CC18" s="144" t="str">
        <f t="shared" si="172"/>
        <v/>
      </c>
      <c r="CD18" s="144" t="str">
        <f t="shared" si="173"/>
        <v/>
      </c>
      <c r="CE18" s="144" t="str">
        <f t="shared" si="174"/>
        <v/>
      </c>
      <c r="CF18" s="144" t="str">
        <f t="shared" si="175"/>
        <v/>
      </c>
      <c r="CG18" s="144" t="str">
        <f t="shared" si="176"/>
        <v/>
      </c>
      <c r="CH18" s="144" t="str">
        <f t="shared" si="177"/>
        <v/>
      </c>
      <c r="CI18" s="144" t="str">
        <f t="shared" si="178"/>
        <v/>
      </c>
      <c r="CJ18" s="144" t="str">
        <f t="shared" si="179"/>
        <v/>
      </c>
      <c r="CK18" s="144" t="str">
        <f t="shared" si="180"/>
        <v/>
      </c>
      <c r="CL18" s="144" t="str">
        <f t="shared" si="181"/>
        <v/>
      </c>
      <c r="CN18" s="159" t="str">
        <f t="shared" si="15"/>
        <v/>
      </c>
      <c r="CO18" s="159" t="str">
        <f t="shared" si="16"/>
        <v/>
      </c>
      <c r="CP18" s="159">
        <f t="shared" si="86"/>
        <v>0</v>
      </c>
      <c r="CQ18" s="143" t="str">
        <f t="shared" si="87"/>
        <v/>
      </c>
      <c r="CS18" s="144" t="str">
        <f t="shared" si="88"/>
        <v/>
      </c>
      <c r="CT18" s="144" t="str">
        <f t="shared" si="89"/>
        <v/>
      </c>
      <c r="CU18" s="144" t="str">
        <f t="shared" si="90"/>
        <v/>
      </c>
      <c r="CV18" s="144" t="str">
        <f t="shared" si="91"/>
        <v/>
      </c>
      <c r="CW18" s="144" t="str">
        <f t="shared" si="92"/>
        <v/>
      </c>
      <c r="CX18" s="144" t="str">
        <f t="shared" si="93"/>
        <v/>
      </c>
      <c r="CY18" s="144" t="str">
        <f t="shared" si="94"/>
        <v/>
      </c>
      <c r="CZ18" s="144" t="str">
        <f t="shared" si="95"/>
        <v/>
      </c>
      <c r="DA18" s="144" t="str">
        <f t="shared" si="96"/>
        <v/>
      </c>
      <c r="DB18" s="144" t="str">
        <f t="shared" si="97"/>
        <v/>
      </c>
      <c r="DC18" s="144" t="str">
        <f t="shared" si="98"/>
        <v/>
      </c>
      <c r="DD18" s="144" t="str">
        <f t="shared" si="99"/>
        <v/>
      </c>
      <c r="DE18" s="144" t="str">
        <f t="shared" si="100"/>
        <v/>
      </c>
      <c r="DF18" s="144" t="str">
        <f t="shared" si="101"/>
        <v/>
      </c>
      <c r="DG18" s="144" t="str">
        <f t="shared" si="102"/>
        <v/>
      </c>
      <c r="DH18" s="144" t="str">
        <f t="shared" si="103"/>
        <v/>
      </c>
      <c r="DJ18" s="159" t="str">
        <f t="shared" si="19"/>
        <v/>
      </c>
      <c r="DK18" s="159" t="str">
        <f t="shared" si="20"/>
        <v/>
      </c>
      <c r="DL18" s="159">
        <f t="shared" si="104"/>
        <v>0</v>
      </c>
      <c r="DM18" s="143" t="str">
        <f t="shared" si="105"/>
        <v/>
      </c>
      <c r="DO18" s="144" t="str">
        <f t="shared" si="106"/>
        <v/>
      </c>
      <c r="DP18" s="144" t="str">
        <f t="shared" si="107"/>
        <v/>
      </c>
      <c r="DQ18" s="144" t="str">
        <f t="shared" si="108"/>
        <v/>
      </c>
      <c r="DR18" s="144" t="str">
        <f t="shared" si="109"/>
        <v/>
      </c>
      <c r="DS18" s="144" t="str">
        <f t="shared" si="110"/>
        <v/>
      </c>
      <c r="DT18" s="144" t="str">
        <f t="shared" si="111"/>
        <v/>
      </c>
      <c r="DU18" s="144" t="str">
        <f t="shared" si="112"/>
        <v/>
      </c>
      <c r="DV18" s="144" t="str">
        <f t="shared" si="113"/>
        <v/>
      </c>
      <c r="DW18" s="144" t="str">
        <f t="shared" si="114"/>
        <v/>
      </c>
      <c r="DX18" s="144" t="str">
        <f t="shared" si="115"/>
        <v/>
      </c>
      <c r="DY18" s="144" t="str">
        <f t="shared" si="116"/>
        <v/>
      </c>
      <c r="DZ18" s="144" t="str">
        <f t="shared" si="117"/>
        <v/>
      </c>
      <c r="EA18" s="144" t="str">
        <f t="shared" si="118"/>
        <v/>
      </c>
      <c r="EB18" s="144" t="str">
        <f t="shared" si="119"/>
        <v/>
      </c>
      <c r="EC18" s="144" t="str">
        <f t="shared" si="120"/>
        <v/>
      </c>
      <c r="ED18" s="144" t="str">
        <f t="shared" si="121"/>
        <v/>
      </c>
      <c r="EF18" s="159" t="str">
        <f t="shared" si="23"/>
        <v/>
      </c>
      <c r="EG18" s="159" t="str">
        <f t="shared" si="24"/>
        <v/>
      </c>
      <c r="EH18" s="159">
        <f t="shared" si="122"/>
        <v>0</v>
      </c>
      <c r="EI18" s="143" t="str">
        <f t="shared" si="123"/>
        <v/>
      </c>
      <c r="EK18" s="144" t="str">
        <f t="shared" si="124"/>
        <v/>
      </c>
      <c r="EL18" s="144" t="str">
        <f t="shared" si="125"/>
        <v/>
      </c>
      <c r="EM18" s="144" t="str">
        <f t="shared" si="126"/>
        <v/>
      </c>
      <c r="EN18" s="144" t="str">
        <f t="shared" si="127"/>
        <v/>
      </c>
      <c r="EO18" s="144" t="str">
        <f t="shared" si="128"/>
        <v/>
      </c>
      <c r="EP18" s="144" t="str">
        <f t="shared" si="129"/>
        <v/>
      </c>
      <c r="EQ18" s="144" t="str">
        <f t="shared" si="130"/>
        <v/>
      </c>
      <c r="ER18" s="144" t="str">
        <f t="shared" si="131"/>
        <v/>
      </c>
      <c r="ES18" s="144" t="str">
        <f t="shared" si="132"/>
        <v/>
      </c>
      <c r="ET18" s="144" t="str">
        <f t="shared" si="133"/>
        <v/>
      </c>
      <c r="EU18" s="144" t="str">
        <f t="shared" si="134"/>
        <v/>
      </c>
      <c r="EV18" s="144" t="str">
        <f t="shared" si="135"/>
        <v/>
      </c>
      <c r="EW18" s="144" t="str">
        <f t="shared" si="136"/>
        <v/>
      </c>
      <c r="EX18" s="144" t="str">
        <f t="shared" si="137"/>
        <v/>
      </c>
      <c r="EY18" s="144" t="str">
        <f t="shared" si="138"/>
        <v/>
      </c>
      <c r="EZ18" s="144" t="str">
        <f t="shared" si="139"/>
        <v/>
      </c>
      <c r="FB18" s="153" t="str">
        <f t="shared" si="140"/>
        <v/>
      </c>
      <c r="FC18" s="143" t="str">
        <f t="shared" si="141"/>
        <v/>
      </c>
      <c r="FD18" s="156" t="str">
        <f t="shared" si="142"/>
        <v/>
      </c>
      <c r="FE18" s="156" t="str">
        <f t="shared" si="142"/>
        <v/>
      </c>
      <c r="FI18" s="144"/>
      <c r="FJ18" s="143">
        <f t="shared" si="163"/>
        <v>14</v>
      </c>
      <c r="FK18" s="150">
        <f t="shared" si="143"/>
        <v>0</v>
      </c>
      <c r="FL18" s="150">
        <f t="shared" si="144"/>
        <v>0</v>
      </c>
      <c r="FM18" s="150">
        <f t="shared" si="145"/>
        <v>0</v>
      </c>
      <c r="FN18" s="150">
        <f t="shared" si="146"/>
        <v>0</v>
      </c>
      <c r="FO18" s="150">
        <f t="shared" si="147"/>
        <v>0</v>
      </c>
      <c r="FP18" s="150">
        <f t="shared" si="148"/>
        <v>0</v>
      </c>
      <c r="FQ18" s="150">
        <f t="shared" si="149"/>
        <v>0</v>
      </c>
      <c r="FR18" s="150">
        <f t="shared" si="150"/>
        <v>0</v>
      </c>
      <c r="FS18" s="157">
        <f t="shared" si="151"/>
        <v>0</v>
      </c>
      <c r="FT18" s="157">
        <f t="shared" si="28"/>
        <v>100</v>
      </c>
      <c r="FV18" s="145" t="str">
        <f t="shared" si="152"/>
        <v/>
      </c>
      <c r="FW18" s="143">
        <f t="shared" si="153"/>
        <v>0</v>
      </c>
      <c r="FX18" s="160" t="str">
        <f t="shared" si="154"/>
        <v/>
      </c>
      <c r="FY18" s="143" t="str">
        <f t="shared" si="155"/>
        <v/>
      </c>
      <c r="FZ18" s="160" t="str">
        <f t="shared" si="156"/>
        <v/>
      </c>
      <c r="GA18" s="143" t="str">
        <f t="shared" si="157"/>
        <v/>
      </c>
      <c r="GB18" s="160" t="str">
        <f t="shared" si="158"/>
        <v/>
      </c>
      <c r="GC18" s="143" t="str">
        <f t="shared" si="159"/>
        <v/>
      </c>
      <c r="GD18" s="160" t="str">
        <f t="shared" si="160"/>
        <v/>
      </c>
      <c r="GE18" s="143" t="str">
        <f t="shared" si="161"/>
        <v/>
      </c>
      <c r="GF18" s="158">
        <f t="shared" si="162"/>
        <v>0</v>
      </c>
      <c r="GI18" s="143">
        <f>ROUND($FX$3/4,0)</f>
        <v>0</v>
      </c>
      <c r="GK18" s="158">
        <v>2</v>
      </c>
      <c r="GL18" s="143">
        <v>3</v>
      </c>
      <c r="GM18" s="143">
        <v>7</v>
      </c>
      <c r="GN18" s="158">
        <v>10</v>
      </c>
      <c r="GO18" s="158">
        <v>20</v>
      </c>
    </row>
    <row r="19" spans="2:197" s="143" customFormat="1" x14ac:dyDescent="0.25">
      <c r="B19" s="144">
        <f t="shared" si="30"/>
        <v>8</v>
      </c>
      <c r="C19" s="144" t="str">
        <f>IFERROR(RANK(M19,$M$5:$M$105)+COUNTIF($M$5:M19,M19)-1,"")</f>
        <v/>
      </c>
      <c r="D19" s="144">
        <v>15</v>
      </c>
      <c r="E19" s="144" t="str">
        <f>IF('Input data'!C30&lt;&gt;"",'Input data'!C30,"")</f>
        <v/>
      </c>
      <c r="F19" s="144" t="str">
        <f>IF('Input data'!D30&lt;&gt;"",'Input data'!D30,"")</f>
        <v/>
      </c>
      <c r="G19" s="144" t="str">
        <f>IF('Input data'!E30&lt;&gt;"",'Input data'!E30,"")</f>
        <v/>
      </c>
      <c r="H19" s="144" t="str">
        <f>IF('Input data'!F30&lt;&gt;"",'Input data'!F30,"")</f>
        <v/>
      </c>
      <c r="I19" s="144" t="str">
        <f>IF('Input data'!G30&lt;&gt;"",'Input data'!G30,"")</f>
        <v/>
      </c>
      <c r="J19" s="144" t="str">
        <f>IF('Input data'!H30&lt;&gt;"",'Input data'!H30,"")</f>
        <v/>
      </c>
      <c r="K19" s="144" t="str">
        <f>IF('Input data'!I30&lt;&gt;"",'Input data'!I30,"")</f>
        <v/>
      </c>
      <c r="L19" s="144" t="str">
        <f>IF('Input data'!J30&lt;&gt;"",'Input data'!J30,"")</f>
        <v/>
      </c>
      <c r="M19" s="144" t="str">
        <f t="shared" si="31"/>
        <v/>
      </c>
      <c r="O19" s="144">
        <v>15</v>
      </c>
      <c r="P19" s="144" t="str">
        <f t="shared" si="1"/>
        <v/>
      </c>
      <c r="Q19" s="144" t="str">
        <f t="shared" si="182"/>
        <v/>
      </c>
      <c r="R19" s="144" t="str">
        <f t="shared" si="182"/>
        <v/>
      </c>
      <c r="S19" s="144" t="str">
        <f t="shared" si="182"/>
        <v/>
      </c>
      <c r="T19" s="144" t="str">
        <f t="shared" si="182"/>
        <v/>
      </c>
      <c r="U19" s="144" t="str">
        <f t="shared" si="182"/>
        <v/>
      </c>
      <c r="V19" s="144" t="str">
        <f t="shared" si="182"/>
        <v/>
      </c>
      <c r="W19" s="144" t="str">
        <f t="shared" si="182"/>
        <v/>
      </c>
      <c r="X19" s="144" t="str">
        <f t="shared" si="182"/>
        <v/>
      </c>
      <c r="Z19" s="154" t="str">
        <f t="shared" si="3"/>
        <v/>
      </c>
      <c r="AA19" s="154" t="str">
        <f t="shared" si="4"/>
        <v/>
      </c>
      <c r="AB19" s="155">
        <f t="shared" si="32"/>
        <v>0</v>
      </c>
      <c r="AC19" s="143" t="str">
        <f t="shared" si="33"/>
        <v/>
      </c>
      <c r="AE19" s="144" t="str">
        <f t="shared" si="34"/>
        <v/>
      </c>
      <c r="AF19" s="144" t="str">
        <f t="shared" si="35"/>
        <v/>
      </c>
      <c r="AG19" s="144" t="str">
        <f t="shared" si="36"/>
        <v/>
      </c>
      <c r="AH19" s="144" t="str">
        <f t="shared" si="37"/>
        <v/>
      </c>
      <c r="AI19" s="144" t="str">
        <f t="shared" si="38"/>
        <v/>
      </c>
      <c r="AJ19" s="144" t="str">
        <f t="shared" si="39"/>
        <v/>
      </c>
      <c r="AK19" s="144" t="str">
        <f t="shared" si="40"/>
        <v/>
      </c>
      <c r="AL19" s="144" t="str">
        <f t="shared" si="41"/>
        <v/>
      </c>
      <c r="AM19" s="144" t="str">
        <f t="shared" si="42"/>
        <v/>
      </c>
      <c r="AN19" s="144" t="str">
        <f t="shared" si="43"/>
        <v/>
      </c>
      <c r="AO19" s="144" t="str">
        <f t="shared" si="44"/>
        <v/>
      </c>
      <c r="AP19" s="144" t="str">
        <f t="shared" si="45"/>
        <v/>
      </c>
      <c r="AQ19" s="144" t="str">
        <f t="shared" si="46"/>
        <v/>
      </c>
      <c r="AR19" s="144" t="str">
        <f t="shared" si="47"/>
        <v/>
      </c>
      <c r="AS19" s="144" t="str">
        <f t="shared" si="48"/>
        <v/>
      </c>
      <c r="AT19" s="144" t="str">
        <f t="shared" si="49"/>
        <v/>
      </c>
      <c r="AV19" s="159" t="str">
        <f t="shared" si="7"/>
        <v/>
      </c>
      <c r="AW19" s="159" t="str">
        <f t="shared" si="8"/>
        <v/>
      </c>
      <c r="AX19" s="159">
        <f t="shared" si="50"/>
        <v>0</v>
      </c>
      <c r="AY19" s="143" t="str">
        <f t="shared" si="51"/>
        <v/>
      </c>
      <c r="BA19" s="144" t="str">
        <f t="shared" si="52"/>
        <v/>
      </c>
      <c r="BB19" s="144" t="str">
        <f t="shared" si="53"/>
        <v/>
      </c>
      <c r="BC19" s="144" t="str">
        <f t="shared" si="54"/>
        <v/>
      </c>
      <c r="BD19" s="144" t="str">
        <f t="shared" si="55"/>
        <v/>
      </c>
      <c r="BE19" s="144" t="str">
        <f t="shared" si="56"/>
        <v/>
      </c>
      <c r="BF19" s="144" t="str">
        <f t="shared" si="57"/>
        <v/>
      </c>
      <c r="BG19" s="144" t="str">
        <f t="shared" si="58"/>
        <v/>
      </c>
      <c r="BH19" s="144" t="str">
        <f t="shared" si="59"/>
        <v/>
      </c>
      <c r="BI19" s="144" t="str">
        <f t="shared" si="60"/>
        <v/>
      </c>
      <c r="BJ19" s="144" t="str">
        <f t="shared" si="61"/>
        <v/>
      </c>
      <c r="BK19" s="144" t="str">
        <f t="shared" si="62"/>
        <v/>
      </c>
      <c r="BL19" s="144" t="str">
        <f t="shared" si="63"/>
        <v/>
      </c>
      <c r="BM19" s="144" t="str">
        <f t="shared" si="64"/>
        <v/>
      </c>
      <c r="BN19" s="144" t="str">
        <f t="shared" si="65"/>
        <v/>
      </c>
      <c r="BO19" s="144" t="str">
        <f t="shared" si="66"/>
        <v/>
      </c>
      <c r="BP19" s="144" t="str">
        <f t="shared" si="67"/>
        <v/>
      </c>
      <c r="BR19" s="159" t="str">
        <f t="shared" si="11"/>
        <v/>
      </c>
      <c r="BS19" s="159" t="str">
        <f t="shared" si="12"/>
        <v/>
      </c>
      <c r="BT19" s="159">
        <f t="shared" si="68"/>
        <v>0</v>
      </c>
      <c r="BU19" s="143" t="str">
        <f t="shared" si="69"/>
        <v/>
      </c>
      <c r="BW19" s="144" t="str">
        <f t="shared" si="166"/>
        <v/>
      </c>
      <c r="BX19" s="144" t="str">
        <f t="shared" si="167"/>
        <v/>
      </c>
      <c r="BY19" s="144" t="str">
        <f t="shared" si="168"/>
        <v/>
      </c>
      <c r="BZ19" s="144" t="str">
        <f t="shared" si="169"/>
        <v/>
      </c>
      <c r="CA19" s="144" t="str">
        <f t="shared" si="170"/>
        <v/>
      </c>
      <c r="CB19" s="144" t="str">
        <f t="shared" si="171"/>
        <v/>
      </c>
      <c r="CC19" s="144" t="str">
        <f t="shared" si="172"/>
        <v/>
      </c>
      <c r="CD19" s="144" t="str">
        <f t="shared" si="173"/>
        <v/>
      </c>
      <c r="CE19" s="144" t="str">
        <f t="shared" si="174"/>
        <v/>
      </c>
      <c r="CF19" s="144" t="str">
        <f t="shared" si="175"/>
        <v/>
      </c>
      <c r="CG19" s="144" t="str">
        <f t="shared" si="176"/>
        <v/>
      </c>
      <c r="CH19" s="144" t="str">
        <f t="shared" si="177"/>
        <v/>
      </c>
      <c r="CI19" s="144" t="str">
        <f t="shared" si="178"/>
        <v/>
      </c>
      <c r="CJ19" s="144" t="str">
        <f t="shared" si="179"/>
        <v/>
      </c>
      <c r="CK19" s="144" t="str">
        <f t="shared" si="180"/>
        <v/>
      </c>
      <c r="CL19" s="144" t="str">
        <f t="shared" si="181"/>
        <v/>
      </c>
      <c r="CN19" s="159" t="str">
        <f t="shared" si="15"/>
        <v/>
      </c>
      <c r="CO19" s="159" t="str">
        <f t="shared" si="16"/>
        <v/>
      </c>
      <c r="CP19" s="159">
        <f t="shared" si="86"/>
        <v>0</v>
      </c>
      <c r="CQ19" s="143" t="str">
        <f t="shared" si="87"/>
        <v/>
      </c>
      <c r="CS19" s="144" t="str">
        <f t="shared" si="88"/>
        <v/>
      </c>
      <c r="CT19" s="144" t="str">
        <f t="shared" si="89"/>
        <v/>
      </c>
      <c r="CU19" s="144" t="str">
        <f t="shared" si="90"/>
        <v/>
      </c>
      <c r="CV19" s="144" t="str">
        <f t="shared" si="91"/>
        <v/>
      </c>
      <c r="CW19" s="144" t="str">
        <f t="shared" si="92"/>
        <v/>
      </c>
      <c r="CX19" s="144" t="str">
        <f t="shared" si="93"/>
        <v/>
      </c>
      <c r="CY19" s="144" t="str">
        <f t="shared" si="94"/>
        <v/>
      </c>
      <c r="CZ19" s="144" t="str">
        <f t="shared" si="95"/>
        <v/>
      </c>
      <c r="DA19" s="144" t="str">
        <f t="shared" si="96"/>
        <v/>
      </c>
      <c r="DB19" s="144" t="str">
        <f t="shared" si="97"/>
        <v/>
      </c>
      <c r="DC19" s="144" t="str">
        <f t="shared" si="98"/>
        <v/>
      </c>
      <c r="DD19" s="144" t="str">
        <f t="shared" si="99"/>
        <v/>
      </c>
      <c r="DE19" s="144" t="str">
        <f t="shared" si="100"/>
        <v/>
      </c>
      <c r="DF19" s="144" t="str">
        <f t="shared" si="101"/>
        <v/>
      </c>
      <c r="DG19" s="144" t="str">
        <f t="shared" si="102"/>
        <v/>
      </c>
      <c r="DH19" s="144" t="str">
        <f t="shared" si="103"/>
        <v/>
      </c>
      <c r="DJ19" s="159" t="str">
        <f t="shared" si="19"/>
        <v/>
      </c>
      <c r="DK19" s="159" t="str">
        <f t="shared" si="20"/>
        <v/>
      </c>
      <c r="DL19" s="159">
        <f t="shared" si="104"/>
        <v>0</v>
      </c>
      <c r="DM19" s="143" t="str">
        <f t="shared" si="105"/>
        <v/>
      </c>
      <c r="DO19" s="144" t="str">
        <f t="shared" si="106"/>
        <v/>
      </c>
      <c r="DP19" s="144" t="str">
        <f t="shared" si="107"/>
        <v/>
      </c>
      <c r="DQ19" s="144" t="str">
        <f t="shared" si="108"/>
        <v/>
      </c>
      <c r="DR19" s="144" t="str">
        <f t="shared" si="109"/>
        <v/>
      </c>
      <c r="DS19" s="144" t="str">
        <f t="shared" si="110"/>
        <v/>
      </c>
      <c r="DT19" s="144" t="str">
        <f t="shared" si="111"/>
        <v/>
      </c>
      <c r="DU19" s="144" t="str">
        <f t="shared" si="112"/>
        <v/>
      </c>
      <c r="DV19" s="144" t="str">
        <f t="shared" si="113"/>
        <v/>
      </c>
      <c r="DW19" s="144" t="str">
        <f t="shared" si="114"/>
        <v/>
      </c>
      <c r="DX19" s="144" t="str">
        <f t="shared" si="115"/>
        <v/>
      </c>
      <c r="DY19" s="144" t="str">
        <f t="shared" si="116"/>
        <v/>
      </c>
      <c r="DZ19" s="144" t="str">
        <f t="shared" si="117"/>
        <v/>
      </c>
      <c r="EA19" s="144" t="str">
        <f t="shared" si="118"/>
        <v/>
      </c>
      <c r="EB19" s="144" t="str">
        <f t="shared" si="119"/>
        <v/>
      </c>
      <c r="EC19" s="144" t="str">
        <f t="shared" si="120"/>
        <v/>
      </c>
      <c r="ED19" s="144" t="str">
        <f t="shared" si="121"/>
        <v/>
      </c>
      <c r="EF19" s="159" t="str">
        <f t="shared" si="23"/>
        <v/>
      </c>
      <c r="EG19" s="159" t="str">
        <f t="shared" si="24"/>
        <v/>
      </c>
      <c r="EH19" s="159">
        <f t="shared" si="122"/>
        <v>0</v>
      </c>
      <c r="EI19" s="143" t="str">
        <f t="shared" si="123"/>
        <v/>
      </c>
      <c r="EK19" s="144" t="str">
        <f t="shared" si="124"/>
        <v/>
      </c>
      <c r="EL19" s="144" t="str">
        <f t="shared" si="125"/>
        <v/>
      </c>
      <c r="EM19" s="144" t="str">
        <f t="shared" si="126"/>
        <v/>
      </c>
      <c r="EN19" s="144" t="str">
        <f t="shared" si="127"/>
        <v/>
      </c>
      <c r="EO19" s="144" t="str">
        <f t="shared" si="128"/>
        <v/>
      </c>
      <c r="EP19" s="144" t="str">
        <f t="shared" si="129"/>
        <v/>
      </c>
      <c r="EQ19" s="144" t="str">
        <f t="shared" si="130"/>
        <v/>
      </c>
      <c r="ER19" s="144" t="str">
        <f t="shared" si="131"/>
        <v/>
      </c>
      <c r="ES19" s="144" t="str">
        <f t="shared" si="132"/>
        <v/>
      </c>
      <c r="ET19" s="144" t="str">
        <f t="shared" si="133"/>
        <v/>
      </c>
      <c r="EU19" s="144" t="str">
        <f t="shared" si="134"/>
        <v/>
      </c>
      <c r="EV19" s="144" t="str">
        <f t="shared" si="135"/>
        <v/>
      </c>
      <c r="EW19" s="144" t="str">
        <f t="shared" si="136"/>
        <v/>
      </c>
      <c r="EX19" s="144" t="str">
        <f t="shared" si="137"/>
        <v/>
      </c>
      <c r="EY19" s="144" t="str">
        <f t="shared" si="138"/>
        <v/>
      </c>
      <c r="EZ19" s="144" t="str">
        <f t="shared" si="139"/>
        <v/>
      </c>
      <c r="FB19" s="153" t="str">
        <f t="shared" si="140"/>
        <v/>
      </c>
      <c r="FC19" s="143" t="str">
        <f t="shared" si="141"/>
        <v/>
      </c>
      <c r="FD19" s="156" t="str">
        <f t="shared" si="142"/>
        <v/>
      </c>
      <c r="FE19" s="156" t="str">
        <f t="shared" si="142"/>
        <v/>
      </c>
      <c r="FI19" s="144"/>
      <c r="FJ19" s="143">
        <f t="shared" si="163"/>
        <v>15</v>
      </c>
      <c r="FK19" s="150">
        <f t="shared" si="143"/>
        <v>0</v>
      </c>
      <c r="FL19" s="150">
        <f t="shared" si="144"/>
        <v>0</v>
      </c>
      <c r="FM19" s="150">
        <f t="shared" si="145"/>
        <v>0</v>
      </c>
      <c r="FN19" s="150">
        <f t="shared" si="146"/>
        <v>0</v>
      </c>
      <c r="FO19" s="150">
        <f t="shared" si="147"/>
        <v>0</v>
      </c>
      <c r="FP19" s="150">
        <f t="shared" si="148"/>
        <v>0</v>
      </c>
      <c r="FQ19" s="150">
        <f t="shared" si="149"/>
        <v>0</v>
      </c>
      <c r="FR19" s="150">
        <f t="shared" si="150"/>
        <v>0</v>
      </c>
      <c r="FS19" s="157">
        <f t="shared" si="151"/>
        <v>0</v>
      </c>
      <c r="FT19" s="157">
        <f t="shared" si="28"/>
        <v>100</v>
      </c>
      <c r="FV19" s="145" t="str">
        <f t="shared" si="152"/>
        <v/>
      </c>
      <c r="FW19" s="143">
        <f t="shared" si="153"/>
        <v>0</v>
      </c>
      <c r="FX19" s="160" t="str">
        <f t="shared" si="154"/>
        <v/>
      </c>
      <c r="FY19" s="143" t="str">
        <f t="shared" si="155"/>
        <v/>
      </c>
      <c r="FZ19" s="160" t="str">
        <f t="shared" si="156"/>
        <v/>
      </c>
      <c r="GA19" s="143" t="str">
        <f t="shared" si="157"/>
        <v/>
      </c>
      <c r="GB19" s="160" t="str">
        <f t="shared" si="158"/>
        <v/>
      </c>
      <c r="GC19" s="143" t="str">
        <f t="shared" si="159"/>
        <v/>
      </c>
      <c r="GD19" s="160" t="str">
        <f t="shared" si="160"/>
        <v/>
      </c>
      <c r="GE19" s="143" t="str">
        <f t="shared" si="161"/>
        <v/>
      </c>
      <c r="GF19" s="158">
        <f t="shared" si="162"/>
        <v>0</v>
      </c>
      <c r="GI19" s="143">
        <f>ROUND($FX$3/2,0)</f>
        <v>0</v>
      </c>
      <c r="GK19" s="158">
        <v>3</v>
      </c>
      <c r="GL19" s="143">
        <v>4</v>
      </c>
      <c r="GM19" s="143">
        <v>10</v>
      </c>
      <c r="GN19" s="143">
        <v>17</v>
      </c>
      <c r="GO19" s="143">
        <v>40</v>
      </c>
    </row>
    <row r="20" spans="2:197" s="143" customFormat="1" x14ac:dyDescent="0.25">
      <c r="B20" s="144">
        <f t="shared" si="30"/>
        <v>8</v>
      </c>
      <c r="C20" s="144" t="str">
        <f>IFERROR(RANK(M20,$M$5:$M$105)+COUNTIF($M$5:M20,M20)-1,"")</f>
        <v/>
      </c>
      <c r="D20" s="144">
        <v>16</v>
      </c>
      <c r="E20" s="144" t="str">
        <f>IF('Input data'!C31&lt;&gt;"",'Input data'!C31,"")</f>
        <v/>
      </c>
      <c r="F20" s="144" t="str">
        <f>IF('Input data'!D31&lt;&gt;"",'Input data'!D31,"")</f>
        <v/>
      </c>
      <c r="G20" s="144" t="str">
        <f>IF('Input data'!E31&lt;&gt;"",'Input data'!E31,"")</f>
        <v/>
      </c>
      <c r="H20" s="144" t="str">
        <f>IF('Input data'!F31&lt;&gt;"",'Input data'!F31,"")</f>
        <v/>
      </c>
      <c r="I20" s="144" t="str">
        <f>IF('Input data'!G31&lt;&gt;"",'Input data'!G31,"")</f>
        <v/>
      </c>
      <c r="J20" s="144" t="str">
        <f>IF('Input data'!H31&lt;&gt;"",'Input data'!H31,"")</f>
        <v/>
      </c>
      <c r="K20" s="144" t="str">
        <f>IF('Input data'!I31&lt;&gt;"",'Input data'!I31,"")</f>
        <v/>
      </c>
      <c r="L20" s="144" t="str">
        <f>IF('Input data'!J31&lt;&gt;"",'Input data'!J31,"")</f>
        <v/>
      </c>
      <c r="M20" s="144" t="str">
        <f t="shared" si="31"/>
        <v/>
      </c>
      <c r="O20" s="144">
        <v>16</v>
      </c>
      <c r="P20" s="144" t="str">
        <f t="shared" si="1"/>
        <v/>
      </c>
      <c r="Q20" s="144" t="str">
        <f t="shared" si="182"/>
        <v/>
      </c>
      <c r="R20" s="144" t="str">
        <f t="shared" si="182"/>
        <v/>
      </c>
      <c r="S20" s="144" t="str">
        <f t="shared" si="182"/>
        <v/>
      </c>
      <c r="T20" s="144" t="str">
        <f t="shared" si="182"/>
        <v/>
      </c>
      <c r="U20" s="144" t="str">
        <f t="shared" si="182"/>
        <v/>
      </c>
      <c r="V20" s="144" t="str">
        <f t="shared" si="182"/>
        <v/>
      </c>
      <c r="W20" s="144" t="str">
        <f t="shared" si="182"/>
        <v/>
      </c>
      <c r="X20" s="144" t="str">
        <f t="shared" si="182"/>
        <v/>
      </c>
      <c r="Z20" s="154" t="str">
        <f t="shared" si="3"/>
        <v/>
      </c>
      <c r="AA20" s="154" t="str">
        <f t="shared" si="4"/>
        <v/>
      </c>
      <c r="AB20" s="155">
        <f t="shared" si="32"/>
        <v>0</v>
      </c>
      <c r="AC20" s="143" t="str">
        <f t="shared" si="33"/>
        <v/>
      </c>
      <c r="AE20" s="144" t="str">
        <f t="shared" si="34"/>
        <v/>
      </c>
      <c r="AF20" s="144" t="str">
        <f t="shared" si="35"/>
        <v/>
      </c>
      <c r="AG20" s="144" t="str">
        <f t="shared" si="36"/>
        <v/>
      </c>
      <c r="AH20" s="144" t="str">
        <f t="shared" si="37"/>
        <v/>
      </c>
      <c r="AI20" s="144" t="str">
        <f t="shared" si="38"/>
        <v/>
      </c>
      <c r="AJ20" s="144" t="str">
        <f t="shared" si="39"/>
        <v/>
      </c>
      <c r="AK20" s="144" t="str">
        <f t="shared" si="40"/>
        <v/>
      </c>
      <c r="AL20" s="144" t="str">
        <f t="shared" si="41"/>
        <v/>
      </c>
      <c r="AM20" s="144" t="str">
        <f t="shared" si="42"/>
        <v/>
      </c>
      <c r="AN20" s="144" t="str">
        <f t="shared" si="43"/>
        <v/>
      </c>
      <c r="AO20" s="144" t="str">
        <f t="shared" si="44"/>
        <v/>
      </c>
      <c r="AP20" s="144" t="str">
        <f t="shared" si="45"/>
        <v/>
      </c>
      <c r="AQ20" s="144" t="str">
        <f t="shared" si="46"/>
        <v/>
      </c>
      <c r="AR20" s="144" t="str">
        <f t="shared" si="47"/>
        <v/>
      </c>
      <c r="AS20" s="144" t="str">
        <f t="shared" si="48"/>
        <v/>
      </c>
      <c r="AT20" s="144" t="str">
        <f t="shared" si="49"/>
        <v/>
      </c>
      <c r="AV20" s="159" t="str">
        <f t="shared" si="7"/>
        <v/>
      </c>
      <c r="AW20" s="159" t="str">
        <f t="shared" si="8"/>
        <v/>
      </c>
      <c r="AX20" s="159">
        <f t="shared" si="50"/>
        <v>0</v>
      </c>
      <c r="AY20" s="143" t="str">
        <f t="shared" si="51"/>
        <v/>
      </c>
      <c r="BA20" s="144" t="str">
        <f t="shared" si="52"/>
        <v/>
      </c>
      <c r="BB20" s="144" t="str">
        <f t="shared" si="53"/>
        <v/>
      </c>
      <c r="BC20" s="144" t="str">
        <f t="shared" si="54"/>
        <v/>
      </c>
      <c r="BD20" s="144" t="str">
        <f t="shared" si="55"/>
        <v/>
      </c>
      <c r="BE20" s="144" t="str">
        <f t="shared" si="56"/>
        <v/>
      </c>
      <c r="BF20" s="144" t="str">
        <f t="shared" si="57"/>
        <v/>
      </c>
      <c r="BG20" s="144" t="str">
        <f t="shared" si="58"/>
        <v/>
      </c>
      <c r="BH20" s="144" t="str">
        <f t="shared" si="59"/>
        <v/>
      </c>
      <c r="BI20" s="144" t="str">
        <f t="shared" si="60"/>
        <v/>
      </c>
      <c r="BJ20" s="144" t="str">
        <f t="shared" si="61"/>
        <v/>
      </c>
      <c r="BK20" s="144" t="str">
        <f t="shared" si="62"/>
        <v/>
      </c>
      <c r="BL20" s="144" t="str">
        <f t="shared" si="63"/>
        <v/>
      </c>
      <c r="BM20" s="144" t="str">
        <f t="shared" si="64"/>
        <v/>
      </c>
      <c r="BN20" s="144" t="str">
        <f t="shared" si="65"/>
        <v/>
      </c>
      <c r="BO20" s="144" t="str">
        <f t="shared" si="66"/>
        <v/>
      </c>
      <c r="BP20" s="144" t="str">
        <f t="shared" si="67"/>
        <v/>
      </c>
      <c r="BR20" s="159" t="str">
        <f t="shared" si="11"/>
        <v/>
      </c>
      <c r="BS20" s="159" t="str">
        <f t="shared" si="12"/>
        <v/>
      </c>
      <c r="BT20" s="159">
        <f t="shared" si="68"/>
        <v>0</v>
      </c>
      <c r="BU20" s="143" t="str">
        <f t="shared" si="69"/>
        <v/>
      </c>
      <c r="BW20" s="144" t="str">
        <f t="shared" si="166"/>
        <v/>
      </c>
      <c r="BX20" s="144" t="str">
        <f t="shared" si="167"/>
        <v/>
      </c>
      <c r="BY20" s="144" t="str">
        <f t="shared" si="168"/>
        <v/>
      </c>
      <c r="BZ20" s="144" t="str">
        <f t="shared" si="169"/>
        <v/>
      </c>
      <c r="CA20" s="144" t="str">
        <f t="shared" si="170"/>
        <v/>
      </c>
      <c r="CB20" s="144" t="str">
        <f t="shared" si="171"/>
        <v/>
      </c>
      <c r="CC20" s="144" t="str">
        <f t="shared" si="172"/>
        <v/>
      </c>
      <c r="CD20" s="144" t="str">
        <f t="shared" si="173"/>
        <v/>
      </c>
      <c r="CE20" s="144" t="str">
        <f t="shared" si="174"/>
        <v/>
      </c>
      <c r="CF20" s="144" t="str">
        <f t="shared" si="175"/>
        <v/>
      </c>
      <c r="CG20" s="144" t="str">
        <f t="shared" si="176"/>
        <v/>
      </c>
      <c r="CH20" s="144" t="str">
        <f t="shared" si="177"/>
        <v/>
      </c>
      <c r="CI20" s="144" t="str">
        <f t="shared" si="178"/>
        <v/>
      </c>
      <c r="CJ20" s="144" t="str">
        <f t="shared" si="179"/>
        <v/>
      </c>
      <c r="CK20" s="144" t="str">
        <f t="shared" si="180"/>
        <v/>
      </c>
      <c r="CL20" s="144" t="str">
        <f t="shared" si="181"/>
        <v/>
      </c>
      <c r="CN20" s="159" t="str">
        <f t="shared" si="15"/>
        <v/>
      </c>
      <c r="CO20" s="159" t="str">
        <f t="shared" si="16"/>
        <v/>
      </c>
      <c r="CP20" s="159">
        <f t="shared" si="86"/>
        <v>0</v>
      </c>
      <c r="CQ20" s="143" t="str">
        <f t="shared" si="87"/>
        <v/>
      </c>
      <c r="CS20" s="144" t="str">
        <f t="shared" si="88"/>
        <v/>
      </c>
      <c r="CT20" s="144" t="str">
        <f t="shared" si="89"/>
        <v/>
      </c>
      <c r="CU20" s="144" t="str">
        <f t="shared" si="90"/>
        <v/>
      </c>
      <c r="CV20" s="144" t="str">
        <f t="shared" si="91"/>
        <v/>
      </c>
      <c r="CW20" s="144" t="str">
        <f t="shared" si="92"/>
        <v/>
      </c>
      <c r="CX20" s="144" t="str">
        <f t="shared" si="93"/>
        <v/>
      </c>
      <c r="CY20" s="144" t="str">
        <f t="shared" si="94"/>
        <v/>
      </c>
      <c r="CZ20" s="144" t="str">
        <f t="shared" si="95"/>
        <v/>
      </c>
      <c r="DA20" s="144" t="str">
        <f t="shared" si="96"/>
        <v/>
      </c>
      <c r="DB20" s="144" t="str">
        <f t="shared" si="97"/>
        <v/>
      </c>
      <c r="DC20" s="144" t="str">
        <f t="shared" si="98"/>
        <v/>
      </c>
      <c r="DD20" s="144" t="str">
        <f t="shared" si="99"/>
        <v/>
      </c>
      <c r="DE20" s="144" t="str">
        <f t="shared" si="100"/>
        <v/>
      </c>
      <c r="DF20" s="144" t="str">
        <f t="shared" si="101"/>
        <v/>
      </c>
      <c r="DG20" s="144" t="str">
        <f t="shared" si="102"/>
        <v/>
      </c>
      <c r="DH20" s="144" t="str">
        <f t="shared" si="103"/>
        <v/>
      </c>
      <c r="DJ20" s="159" t="str">
        <f t="shared" si="19"/>
        <v/>
      </c>
      <c r="DK20" s="159" t="str">
        <f t="shared" si="20"/>
        <v/>
      </c>
      <c r="DL20" s="159">
        <f t="shared" si="104"/>
        <v>0</v>
      </c>
      <c r="DM20" s="143" t="str">
        <f t="shared" si="105"/>
        <v/>
      </c>
      <c r="DO20" s="144" t="str">
        <f t="shared" si="106"/>
        <v/>
      </c>
      <c r="DP20" s="144" t="str">
        <f t="shared" si="107"/>
        <v/>
      </c>
      <c r="DQ20" s="144" t="str">
        <f t="shared" si="108"/>
        <v/>
      </c>
      <c r="DR20" s="144" t="str">
        <f t="shared" si="109"/>
        <v/>
      </c>
      <c r="DS20" s="144" t="str">
        <f t="shared" si="110"/>
        <v/>
      </c>
      <c r="DT20" s="144" t="str">
        <f t="shared" si="111"/>
        <v/>
      </c>
      <c r="DU20" s="144" t="str">
        <f t="shared" si="112"/>
        <v/>
      </c>
      <c r="DV20" s="144" t="str">
        <f t="shared" si="113"/>
        <v/>
      </c>
      <c r="DW20" s="144" t="str">
        <f t="shared" si="114"/>
        <v/>
      </c>
      <c r="DX20" s="144" t="str">
        <f t="shared" si="115"/>
        <v/>
      </c>
      <c r="DY20" s="144" t="str">
        <f t="shared" si="116"/>
        <v/>
      </c>
      <c r="DZ20" s="144" t="str">
        <f t="shared" si="117"/>
        <v/>
      </c>
      <c r="EA20" s="144" t="str">
        <f t="shared" si="118"/>
        <v/>
      </c>
      <c r="EB20" s="144" t="str">
        <f t="shared" si="119"/>
        <v/>
      </c>
      <c r="EC20" s="144" t="str">
        <f t="shared" si="120"/>
        <v/>
      </c>
      <c r="ED20" s="144" t="str">
        <f t="shared" si="121"/>
        <v/>
      </c>
      <c r="EF20" s="159" t="str">
        <f t="shared" si="23"/>
        <v/>
      </c>
      <c r="EG20" s="159" t="str">
        <f t="shared" si="24"/>
        <v/>
      </c>
      <c r="EH20" s="159">
        <f t="shared" si="122"/>
        <v>0</v>
      </c>
      <c r="EI20" s="143" t="str">
        <f t="shared" si="123"/>
        <v/>
      </c>
      <c r="EK20" s="144" t="str">
        <f t="shared" si="124"/>
        <v/>
      </c>
      <c r="EL20" s="144" t="str">
        <f t="shared" si="125"/>
        <v/>
      </c>
      <c r="EM20" s="144" t="str">
        <f t="shared" si="126"/>
        <v/>
      </c>
      <c r="EN20" s="144" t="str">
        <f t="shared" si="127"/>
        <v/>
      </c>
      <c r="EO20" s="144" t="str">
        <f t="shared" si="128"/>
        <v/>
      </c>
      <c r="EP20" s="144" t="str">
        <f t="shared" si="129"/>
        <v/>
      </c>
      <c r="EQ20" s="144" t="str">
        <f t="shared" si="130"/>
        <v/>
      </c>
      <c r="ER20" s="144" t="str">
        <f t="shared" si="131"/>
        <v/>
      </c>
      <c r="ES20" s="144" t="str">
        <f t="shared" si="132"/>
        <v/>
      </c>
      <c r="ET20" s="144" t="str">
        <f t="shared" si="133"/>
        <v/>
      </c>
      <c r="EU20" s="144" t="str">
        <f t="shared" si="134"/>
        <v/>
      </c>
      <c r="EV20" s="144" t="str">
        <f t="shared" si="135"/>
        <v/>
      </c>
      <c r="EW20" s="144" t="str">
        <f t="shared" si="136"/>
        <v/>
      </c>
      <c r="EX20" s="144" t="str">
        <f t="shared" si="137"/>
        <v/>
      </c>
      <c r="EY20" s="144" t="str">
        <f t="shared" si="138"/>
        <v/>
      </c>
      <c r="EZ20" s="144" t="str">
        <f t="shared" si="139"/>
        <v/>
      </c>
      <c r="FB20" s="153" t="str">
        <f t="shared" si="140"/>
        <v/>
      </c>
      <c r="FC20" s="143" t="str">
        <f t="shared" si="141"/>
        <v/>
      </c>
      <c r="FD20" s="156" t="str">
        <f t="shared" si="142"/>
        <v/>
      </c>
      <c r="FE20" s="156" t="str">
        <f t="shared" si="142"/>
        <v/>
      </c>
      <c r="FI20" s="144"/>
      <c r="FJ20" s="143">
        <f t="shared" si="163"/>
        <v>16</v>
      </c>
      <c r="FK20" s="150">
        <f t="shared" si="143"/>
        <v>0</v>
      </c>
      <c r="FL20" s="150">
        <f t="shared" si="144"/>
        <v>0</v>
      </c>
      <c r="FM20" s="150">
        <f t="shared" si="145"/>
        <v>0</v>
      </c>
      <c r="FN20" s="150">
        <f t="shared" si="146"/>
        <v>0</v>
      </c>
      <c r="FO20" s="150">
        <f t="shared" si="147"/>
        <v>0</v>
      </c>
      <c r="FP20" s="150">
        <f t="shared" si="148"/>
        <v>0</v>
      </c>
      <c r="FQ20" s="150">
        <f t="shared" si="149"/>
        <v>0</v>
      </c>
      <c r="FR20" s="150">
        <f t="shared" si="150"/>
        <v>0</v>
      </c>
      <c r="FS20" s="157">
        <f t="shared" si="151"/>
        <v>0</v>
      </c>
      <c r="FT20" s="157">
        <f t="shared" si="28"/>
        <v>100</v>
      </c>
      <c r="FV20" s="145" t="str">
        <f t="shared" si="152"/>
        <v/>
      </c>
      <c r="FW20" s="143">
        <f t="shared" si="153"/>
        <v>0</v>
      </c>
      <c r="FX20" s="160" t="str">
        <f t="shared" si="154"/>
        <v/>
      </c>
      <c r="FY20" s="143" t="str">
        <f t="shared" si="155"/>
        <v/>
      </c>
      <c r="FZ20" s="160" t="str">
        <f t="shared" si="156"/>
        <v/>
      </c>
      <c r="GA20" s="143" t="str">
        <f t="shared" si="157"/>
        <v/>
      </c>
      <c r="GB20" s="160" t="str">
        <f t="shared" si="158"/>
        <v/>
      </c>
      <c r="GC20" s="143" t="str">
        <f t="shared" si="159"/>
        <v/>
      </c>
      <c r="GD20" s="160" t="str">
        <f t="shared" si="160"/>
        <v/>
      </c>
      <c r="GE20" s="143" t="str">
        <f t="shared" si="161"/>
        <v/>
      </c>
      <c r="GF20" s="158">
        <f t="shared" si="162"/>
        <v>0</v>
      </c>
      <c r="GI20" s="143">
        <f>ROUND($FX$3/4*3,0)</f>
        <v>0</v>
      </c>
      <c r="GK20" s="158">
        <v>4</v>
      </c>
      <c r="GL20" s="143">
        <v>5</v>
      </c>
      <c r="GM20" s="143">
        <v>13</v>
      </c>
      <c r="GN20" s="158">
        <v>24</v>
      </c>
      <c r="GO20" s="158">
        <v>60</v>
      </c>
    </row>
    <row r="21" spans="2:197" s="143" customFormat="1" x14ac:dyDescent="0.25">
      <c r="B21" s="144">
        <f t="shared" si="30"/>
        <v>8</v>
      </c>
      <c r="C21" s="144" t="str">
        <f>IFERROR(RANK(M21,$M$5:$M$105)+COUNTIF($M$5:M21,M21)-1,"")</f>
        <v/>
      </c>
      <c r="D21" s="144">
        <v>17</v>
      </c>
      <c r="E21" s="144" t="str">
        <f>IF('Input data'!C32&lt;&gt;"",'Input data'!C32,"")</f>
        <v/>
      </c>
      <c r="F21" s="144" t="str">
        <f>IF('Input data'!D32&lt;&gt;"",'Input data'!D32,"")</f>
        <v/>
      </c>
      <c r="G21" s="144" t="str">
        <f>IF('Input data'!E32&lt;&gt;"",'Input data'!E32,"")</f>
        <v/>
      </c>
      <c r="H21" s="144" t="str">
        <f>IF('Input data'!F32&lt;&gt;"",'Input data'!F32,"")</f>
        <v/>
      </c>
      <c r="I21" s="144" t="str">
        <f>IF('Input data'!G32&lt;&gt;"",'Input data'!G32,"")</f>
        <v/>
      </c>
      <c r="J21" s="144" t="str">
        <f>IF('Input data'!H32&lt;&gt;"",'Input data'!H32,"")</f>
        <v/>
      </c>
      <c r="K21" s="144" t="str">
        <f>IF('Input data'!I32&lt;&gt;"",'Input data'!I32,"")</f>
        <v/>
      </c>
      <c r="L21" s="144" t="str">
        <f>IF('Input data'!J32&lt;&gt;"",'Input data'!J32,"")</f>
        <v/>
      </c>
      <c r="M21" s="144" t="str">
        <f t="shared" si="31"/>
        <v/>
      </c>
      <c r="O21" s="144">
        <v>17</v>
      </c>
      <c r="P21" s="144" t="str">
        <f t="shared" si="1"/>
        <v/>
      </c>
      <c r="Q21" s="144" t="str">
        <f t="shared" si="182"/>
        <v/>
      </c>
      <c r="R21" s="144" t="str">
        <f t="shared" si="182"/>
        <v/>
      </c>
      <c r="S21" s="144" t="str">
        <f t="shared" si="182"/>
        <v/>
      </c>
      <c r="T21" s="144" t="str">
        <f t="shared" si="182"/>
        <v/>
      </c>
      <c r="U21" s="144" t="str">
        <f t="shared" si="182"/>
        <v/>
      </c>
      <c r="V21" s="144" t="str">
        <f t="shared" si="182"/>
        <v/>
      </c>
      <c r="W21" s="144" t="str">
        <f t="shared" si="182"/>
        <v/>
      </c>
      <c r="X21" s="144" t="str">
        <f t="shared" si="182"/>
        <v/>
      </c>
      <c r="Z21" s="154" t="str">
        <f t="shared" si="3"/>
        <v/>
      </c>
      <c r="AA21" s="154" t="str">
        <f t="shared" si="4"/>
        <v/>
      </c>
      <c r="AB21" s="155">
        <f t="shared" si="32"/>
        <v>0</v>
      </c>
      <c r="AC21" s="143" t="str">
        <f t="shared" si="33"/>
        <v/>
      </c>
      <c r="AE21" s="144" t="str">
        <f t="shared" si="34"/>
        <v/>
      </c>
      <c r="AF21" s="144" t="str">
        <f t="shared" si="35"/>
        <v/>
      </c>
      <c r="AG21" s="144" t="str">
        <f t="shared" si="36"/>
        <v/>
      </c>
      <c r="AH21" s="144" t="str">
        <f t="shared" si="37"/>
        <v/>
      </c>
      <c r="AI21" s="144" t="str">
        <f t="shared" si="38"/>
        <v/>
      </c>
      <c r="AJ21" s="144" t="str">
        <f t="shared" si="39"/>
        <v/>
      </c>
      <c r="AK21" s="144" t="str">
        <f t="shared" si="40"/>
        <v/>
      </c>
      <c r="AL21" s="144" t="str">
        <f t="shared" si="41"/>
        <v/>
      </c>
      <c r="AM21" s="144" t="str">
        <f t="shared" si="42"/>
        <v/>
      </c>
      <c r="AN21" s="144" t="str">
        <f t="shared" si="43"/>
        <v/>
      </c>
      <c r="AO21" s="144" t="str">
        <f t="shared" si="44"/>
        <v/>
      </c>
      <c r="AP21" s="144" t="str">
        <f t="shared" si="45"/>
        <v/>
      </c>
      <c r="AQ21" s="144" t="str">
        <f t="shared" si="46"/>
        <v/>
      </c>
      <c r="AR21" s="144" t="str">
        <f t="shared" si="47"/>
        <v/>
      </c>
      <c r="AS21" s="144" t="str">
        <f t="shared" si="48"/>
        <v/>
      </c>
      <c r="AT21" s="144" t="str">
        <f t="shared" si="49"/>
        <v/>
      </c>
      <c r="AV21" s="159" t="str">
        <f t="shared" si="7"/>
        <v/>
      </c>
      <c r="AW21" s="159" t="str">
        <f t="shared" si="8"/>
        <v/>
      </c>
      <c r="AX21" s="159">
        <f t="shared" si="50"/>
        <v>0</v>
      </c>
      <c r="AY21" s="143" t="str">
        <f t="shared" si="51"/>
        <v/>
      </c>
      <c r="BA21" s="144" t="str">
        <f t="shared" si="52"/>
        <v/>
      </c>
      <c r="BB21" s="144" t="str">
        <f t="shared" si="53"/>
        <v/>
      </c>
      <c r="BC21" s="144" t="str">
        <f t="shared" si="54"/>
        <v/>
      </c>
      <c r="BD21" s="144" t="str">
        <f t="shared" si="55"/>
        <v/>
      </c>
      <c r="BE21" s="144" t="str">
        <f t="shared" si="56"/>
        <v/>
      </c>
      <c r="BF21" s="144" t="str">
        <f t="shared" si="57"/>
        <v/>
      </c>
      <c r="BG21" s="144" t="str">
        <f t="shared" si="58"/>
        <v/>
      </c>
      <c r="BH21" s="144" t="str">
        <f t="shared" si="59"/>
        <v/>
      </c>
      <c r="BI21" s="144" t="str">
        <f t="shared" si="60"/>
        <v/>
      </c>
      <c r="BJ21" s="144" t="str">
        <f t="shared" si="61"/>
        <v/>
      </c>
      <c r="BK21" s="144" t="str">
        <f t="shared" si="62"/>
        <v/>
      </c>
      <c r="BL21" s="144" t="str">
        <f t="shared" si="63"/>
        <v/>
      </c>
      <c r="BM21" s="144" t="str">
        <f t="shared" si="64"/>
        <v/>
      </c>
      <c r="BN21" s="144" t="str">
        <f t="shared" si="65"/>
        <v/>
      </c>
      <c r="BO21" s="144" t="str">
        <f t="shared" si="66"/>
        <v/>
      </c>
      <c r="BP21" s="144" t="str">
        <f t="shared" si="67"/>
        <v/>
      </c>
      <c r="BR21" s="159" t="str">
        <f t="shared" si="11"/>
        <v/>
      </c>
      <c r="BS21" s="159" t="str">
        <f t="shared" si="12"/>
        <v/>
      </c>
      <c r="BT21" s="159">
        <f t="shared" si="68"/>
        <v>0</v>
      </c>
      <c r="BU21" s="143" t="str">
        <f t="shared" si="69"/>
        <v/>
      </c>
      <c r="BW21" s="144" t="str">
        <f t="shared" si="166"/>
        <v/>
      </c>
      <c r="BX21" s="144" t="str">
        <f t="shared" si="167"/>
        <v/>
      </c>
      <c r="BY21" s="144" t="str">
        <f t="shared" si="168"/>
        <v/>
      </c>
      <c r="BZ21" s="144" t="str">
        <f t="shared" si="169"/>
        <v/>
      </c>
      <c r="CA21" s="144" t="str">
        <f t="shared" si="170"/>
        <v/>
      </c>
      <c r="CB21" s="144" t="str">
        <f t="shared" si="171"/>
        <v/>
      </c>
      <c r="CC21" s="144" t="str">
        <f t="shared" si="172"/>
        <v/>
      </c>
      <c r="CD21" s="144" t="str">
        <f t="shared" si="173"/>
        <v/>
      </c>
      <c r="CE21" s="144" t="str">
        <f t="shared" si="174"/>
        <v/>
      </c>
      <c r="CF21" s="144" t="str">
        <f t="shared" si="175"/>
        <v/>
      </c>
      <c r="CG21" s="144" t="str">
        <f t="shared" si="176"/>
        <v/>
      </c>
      <c r="CH21" s="144" t="str">
        <f t="shared" si="177"/>
        <v/>
      </c>
      <c r="CI21" s="144" t="str">
        <f t="shared" si="178"/>
        <v/>
      </c>
      <c r="CJ21" s="144" t="str">
        <f t="shared" si="179"/>
        <v/>
      </c>
      <c r="CK21" s="144" t="str">
        <f t="shared" si="180"/>
        <v/>
      </c>
      <c r="CL21" s="144" t="str">
        <f t="shared" si="181"/>
        <v/>
      </c>
      <c r="CN21" s="159" t="str">
        <f t="shared" si="15"/>
        <v/>
      </c>
      <c r="CO21" s="159" t="str">
        <f t="shared" si="16"/>
        <v/>
      </c>
      <c r="CP21" s="159">
        <f t="shared" si="86"/>
        <v>0</v>
      </c>
      <c r="CQ21" s="143" t="str">
        <f t="shared" si="87"/>
        <v/>
      </c>
      <c r="CS21" s="144" t="str">
        <f t="shared" si="88"/>
        <v/>
      </c>
      <c r="CT21" s="144" t="str">
        <f t="shared" si="89"/>
        <v/>
      </c>
      <c r="CU21" s="144" t="str">
        <f t="shared" si="90"/>
        <v/>
      </c>
      <c r="CV21" s="144" t="str">
        <f t="shared" si="91"/>
        <v/>
      </c>
      <c r="CW21" s="144" t="str">
        <f t="shared" si="92"/>
        <v/>
      </c>
      <c r="CX21" s="144" t="str">
        <f t="shared" si="93"/>
        <v/>
      </c>
      <c r="CY21" s="144" t="str">
        <f t="shared" si="94"/>
        <v/>
      </c>
      <c r="CZ21" s="144" t="str">
        <f t="shared" si="95"/>
        <v/>
      </c>
      <c r="DA21" s="144" t="str">
        <f t="shared" si="96"/>
        <v/>
      </c>
      <c r="DB21" s="144" t="str">
        <f t="shared" si="97"/>
        <v/>
      </c>
      <c r="DC21" s="144" t="str">
        <f t="shared" si="98"/>
        <v/>
      </c>
      <c r="DD21" s="144" t="str">
        <f t="shared" si="99"/>
        <v/>
      </c>
      <c r="DE21" s="144" t="str">
        <f t="shared" si="100"/>
        <v/>
      </c>
      <c r="DF21" s="144" t="str">
        <f t="shared" si="101"/>
        <v/>
      </c>
      <c r="DG21" s="144" t="str">
        <f t="shared" si="102"/>
        <v/>
      </c>
      <c r="DH21" s="144" t="str">
        <f t="shared" si="103"/>
        <v/>
      </c>
      <c r="DJ21" s="159" t="str">
        <f t="shared" si="19"/>
        <v/>
      </c>
      <c r="DK21" s="159" t="str">
        <f t="shared" si="20"/>
        <v/>
      </c>
      <c r="DL21" s="159">
        <f t="shared" si="104"/>
        <v>0</v>
      </c>
      <c r="DM21" s="143" t="str">
        <f t="shared" si="105"/>
        <v/>
      </c>
      <c r="DO21" s="144" t="str">
        <f t="shared" si="106"/>
        <v/>
      </c>
      <c r="DP21" s="144" t="str">
        <f t="shared" si="107"/>
        <v/>
      </c>
      <c r="DQ21" s="144" t="str">
        <f t="shared" si="108"/>
        <v/>
      </c>
      <c r="DR21" s="144" t="str">
        <f t="shared" si="109"/>
        <v/>
      </c>
      <c r="DS21" s="144" t="str">
        <f t="shared" si="110"/>
        <v/>
      </c>
      <c r="DT21" s="144" t="str">
        <f t="shared" si="111"/>
        <v/>
      </c>
      <c r="DU21" s="144" t="str">
        <f t="shared" si="112"/>
        <v/>
      </c>
      <c r="DV21" s="144" t="str">
        <f t="shared" si="113"/>
        <v/>
      </c>
      <c r="DW21" s="144" t="str">
        <f t="shared" si="114"/>
        <v/>
      </c>
      <c r="DX21" s="144" t="str">
        <f t="shared" si="115"/>
        <v/>
      </c>
      <c r="DY21" s="144" t="str">
        <f t="shared" si="116"/>
        <v/>
      </c>
      <c r="DZ21" s="144" t="str">
        <f t="shared" si="117"/>
        <v/>
      </c>
      <c r="EA21" s="144" t="str">
        <f t="shared" si="118"/>
        <v/>
      </c>
      <c r="EB21" s="144" t="str">
        <f t="shared" si="119"/>
        <v/>
      </c>
      <c r="EC21" s="144" t="str">
        <f t="shared" si="120"/>
        <v/>
      </c>
      <c r="ED21" s="144" t="str">
        <f t="shared" si="121"/>
        <v/>
      </c>
      <c r="EF21" s="159" t="str">
        <f t="shared" si="23"/>
        <v/>
      </c>
      <c r="EG21" s="159" t="str">
        <f t="shared" si="24"/>
        <v/>
      </c>
      <c r="EH21" s="159">
        <f t="shared" si="122"/>
        <v>0</v>
      </c>
      <c r="EI21" s="143" t="str">
        <f t="shared" si="123"/>
        <v/>
      </c>
      <c r="EK21" s="144" t="str">
        <f t="shared" si="124"/>
        <v/>
      </c>
      <c r="EL21" s="144" t="str">
        <f t="shared" si="125"/>
        <v/>
      </c>
      <c r="EM21" s="144" t="str">
        <f t="shared" si="126"/>
        <v/>
      </c>
      <c r="EN21" s="144" t="str">
        <f t="shared" si="127"/>
        <v/>
      </c>
      <c r="EO21" s="144" t="str">
        <f t="shared" si="128"/>
        <v/>
      </c>
      <c r="EP21" s="144" t="str">
        <f t="shared" si="129"/>
        <v/>
      </c>
      <c r="EQ21" s="144" t="str">
        <f t="shared" si="130"/>
        <v/>
      </c>
      <c r="ER21" s="144" t="str">
        <f t="shared" si="131"/>
        <v/>
      </c>
      <c r="ES21" s="144" t="str">
        <f t="shared" si="132"/>
        <v/>
      </c>
      <c r="ET21" s="144" t="str">
        <f t="shared" si="133"/>
        <v/>
      </c>
      <c r="EU21" s="144" t="str">
        <f t="shared" si="134"/>
        <v/>
      </c>
      <c r="EV21" s="144" t="str">
        <f t="shared" si="135"/>
        <v/>
      </c>
      <c r="EW21" s="144" t="str">
        <f t="shared" si="136"/>
        <v/>
      </c>
      <c r="EX21" s="144" t="str">
        <f t="shared" si="137"/>
        <v/>
      </c>
      <c r="EY21" s="144" t="str">
        <f t="shared" si="138"/>
        <v/>
      </c>
      <c r="EZ21" s="144" t="str">
        <f t="shared" si="139"/>
        <v/>
      </c>
      <c r="FB21" s="153" t="str">
        <f t="shared" si="140"/>
        <v/>
      </c>
      <c r="FC21" s="143" t="str">
        <f t="shared" si="141"/>
        <v/>
      </c>
      <c r="FD21" s="156" t="str">
        <f t="shared" si="142"/>
        <v/>
      </c>
      <c r="FE21" s="156" t="str">
        <f t="shared" si="142"/>
        <v/>
      </c>
      <c r="FI21" s="144"/>
      <c r="FJ21" s="143">
        <f t="shared" si="163"/>
        <v>17</v>
      </c>
      <c r="FK21" s="150">
        <f t="shared" si="143"/>
        <v>0</v>
      </c>
      <c r="FL21" s="150">
        <f t="shared" si="144"/>
        <v>0</v>
      </c>
      <c r="FM21" s="150">
        <f t="shared" si="145"/>
        <v>0</v>
      </c>
      <c r="FN21" s="150">
        <f t="shared" si="146"/>
        <v>0</v>
      </c>
      <c r="FO21" s="150">
        <f t="shared" si="147"/>
        <v>0</v>
      </c>
      <c r="FP21" s="150">
        <f t="shared" si="148"/>
        <v>0</v>
      </c>
      <c r="FQ21" s="150">
        <f t="shared" si="149"/>
        <v>0</v>
      </c>
      <c r="FR21" s="150">
        <f t="shared" si="150"/>
        <v>0</v>
      </c>
      <c r="FS21" s="157">
        <f t="shared" si="151"/>
        <v>0</v>
      </c>
      <c r="FT21" s="157">
        <f t="shared" si="28"/>
        <v>100</v>
      </c>
      <c r="FV21" s="145" t="str">
        <f t="shared" si="152"/>
        <v/>
      </c>
      <c r="FW21" s="143">
        <f t="shared" si="153"/>
        <v>0</v>
      </c>
      <c r="FX21" s="160" t="str">
        <f t="shared" si="154"/>
        <v/>
      </c>
      <c r="FY21" s="143" t="str">
        <f t="shared" si="155"/>
        <v/>
      </c>
      <c r="FZ21" s="160" t="str">
        <f t="shared" si="156"/>
        <v/>
      </c>
      <c r="GA21" s="143" t="str">
        <f t="shared" si="157"/>
        <v/>
      </c>
      <c r="GB21" s="160" t="str">
        <f t="shared" si="158"/>
        <v/>
      </c>
      <c r="GC21" s="143" t="str">
        <f t="shared" si="159"/>
        <v/>
      </c>
      <c r="GD21" s="160" t="str">
        <f t="shared" si="160"/>
        <v/>
      </c>
      <c r="GE21" s="143" t="str">
        <f t="shared" si="161"/>
        <v/>
      </c>
      <c r="GF21" s="158">
        <f t="shared" si="162"/>
        <v>0</v>
      </c>
      <c r="GI21" s="143">
        <f>+FX3</f>
        <v>0</v>
      </c>
      <c r="GK21" s="158">
        <f>+GK15</f>
        <v>5</v>
      </c>
      <c r="GL21" s="158">
        <f t="shared" ref="GL21:GO21" si="185">+GL15</f>
        <v>6</v>
      </c>
      <c r="GM21" s="158">
        <f t="shared" si="185"/>
        <v>16</v>
      </c>
      <c r="GN21" s="158">
        <f t="shared" si="185"/>
        <v>31</v>
      </c>
      <c r="GO21" s="158">
        <f t="shared" si="185"/>
        <v>80</v>
      </c>
    </row>
    <row r="22" spans="2:197" s="143" customFormat="1" x14ac:dyDescent="0.25">
      <c r="B22" s="144">
        <f t="shared" si="30"/>
        <v>8</v>
      </c>
      <c r="C22" s="144" t="str">
        <f>IFERROR(RANK(M22,$M$5:$M$105)+COUNTIF($M$5:M22,M22)-1,"")</f>
        <v/>
      </c>
      <c r="D22" s="144">
        <v>18</v>
      </c>
      <c r="E22" s="144" t="str">
        <f>IF('Input data'!C33&lt;&gt;"",'Input data'!C33,"")</f>
        <v/>
      </c>
      <c r="F22" s="144" t="str">
        <f>IF('Input data'!D33&lt;&gt;"",'Input data'!D33,"")</f>
        <v/>
      </c>
      <c r="G22" s="144" t="str">
        <f>IF('Input data'!E33&lt;&gt;"",'Input data'!E33,"")</f>
        <v/>
      </c>
      <c r="H22" s="144" t="str">
        <f>IF('Input data'!F33&lt;&gt;"",'Input data'!F33,"")</f>
        <v/>
      </c>
      <c r="I22" s="144" t="str">
        <f>IF('Input data'!G33&lt;&gt;"",'Input data'!G33,"")</f>
        <v/>
      </c>
      <c r="J22" s="144" t="str">
        <f>IF('Input data'!H33&lt;&gt;"",'Input data'!H33,"")</f>
        <v/>
      </c>
      <c r="K22" s="144" t="str">
        <f>IF('Input data'!I33&lt;&gt;"",'Input data'!I33,"")</f>
        <v/>
      </c>
      <c r="L22" s="144" t="str">
        <f>IF('Input data'!J33&lt;&gt;"",'Input data'!J33,"")</f>
        <v/>
      </c>
      <c r="M22" s="144" t="str">
        <f t="shared" si="31"/>
        <v/>
      </c>
      <c r="O22" s="144">
        <v>18</v>
      </c>
      <c r="P22" s="144" t="str">
        <f t="shared" si="1"/>
        <v/>
      </c>
      <c r="Q22" s="144" t="str">
        <f t="shared" si="182"/>
        <v/>
      </c>
      <c r="R22" s="144" t="str">
        <f t="shared" si="182"/>
        <v/>
      </c>
      <c r="S22" s="144" t="str">
        <f t="shared" si="182"/>
        <v/>
      </c>
      <c r="T22" s="144" t="str">
        <f t="shared" si="182"/>
        <v/>
      </c>
      <c r="U22" s="144" t="str">
        <f t="shared" si="182"/>
        <v/>
      </c>
      <c r="V22" s="144" t="str">
        <f t="shared" si="182"/>
        <v/>
      </c>
      <c r="W22" s="144" t="str">
        <f t="shared" si="182"/>
        <v/>
      </c>
      <c r="X22" s="144" t="str">
        <f t="shared" si="182"/>
        <v/>
      </c>
      <c r="Z22" s="154" t="str">
        <f t="shared" si="3"/>
        <v/>
      </c>
      <c r="AA22" s="154" t="str">
        <f t="shared" si="4"/>
        <v/>
      </c>
      <c r="AB22" s="155">
        <f t="shared" si="32"/>
        <v>0</v>
      </c>
      <c r="AC22" s="143" t="str">
        <f t="shared" si="33"/>
        <v/>
      </c>
      <c r="AE22" s="144" t="str">
        <f t="shared" si="34"/>
        <v/>
      </c>
      <c r="AF22" s="144" t="str">
        <f t="shared" si="35"/>
        <v/>
      </c>
      <c r="AG22" s="144" t="str">
        <f t="shared" si="36"/>
        <v/>
      </c>
      <c r="AH22" s="144" t="str">
        <f t="shared" si="37"/>
        <v/>
      </c>
      <c r="AI22" s="144" t="str">
        <f t="shared" si="38"/>
        <v/>
      </c>
      <c r="AJ22" s="144" t="str">
        <f t="shared" si="39"/>
        <v/>
      </c>
      <c r="AK22" s="144" t="str">
        <f t="shared" si="40"/>
        <v/>
      </c>
      <c r="AL22" s="144" t="str">
        <f t="shared" si="41"/>
        <v/>
      </c>
      <c r="AM22" s="144" t="str">
        <f t="shared" si="42"/>
        <v/>
      </c>
      <c r="AN22" s="144" t="str">
        <f t="shared" si="43"/>
        <v/>
      </c>
      <c r="AO22" s="144" t="str">
        <f t="shared" si="44"/>
        <v/>
      </c>
      <c r="AP22" s="144" t="str">
        <f t="shared" si="45"/>
        <v/>
      </c>
      <c r="AQ22" s="144" t="str">
        <f t="shared" si="46"/>
        <v/>
      </c>
      <c r="AR22" s="144" t="str">
        <f t="shared" si="47"/>
        <v/>
      </c>
      <c r="AS22" s="144" t="str">
        <f t="shared" si="48"/>
        <v/>
      </c>
      <c r="AT22" s="144" t="str">
        <f t="shared" si="49"/>
        <v/>
      </c>
      <c r="AV22" s="159" t="str">
        <f t="shared" si="7"/>
        <v/>
      </c>
      <c r="AW22" s="159" t="str">
        <f t="shared" si="8"/>
        <v/>
      </c>
      <c r="AX22" s="159">
        <f t="shared" si="50"/>
        <v>0</v>
      </c>
      <c r="AY22" s="143" t="str">
        <f t="shared" si="51"/>
        <v/>
      </c>
      <c r="BA22" s="144" t="str">
        <f t="shared" si="52"/>
        <v/>
      </c>
      <c r="BB22" s="144" t="str">
        <f t="shared" si="53"/>
        <v/>
      </c>
      <c r="BC22" s="144" t="str">
        <f t="shared" si="54"/>
        <v/>
      </c>
      <c r="BD22" s="144" t="str">
        <f t="shared" si="55"/>
        <v/>
      </c>
      <c r="BE22" s="144" t="str">
        <f t="shared" si="56"/>
        <v/>
      </c>
      <c r="BF22" s="144" t="str">
        <f t="shared" si="57"/>
        <v/>
      </c>
      <c r="BG22" s="144" t="str">
        <f t="shared" si="58"/>
        <v/>
      </c>
      <c r="BH22" s="144" t="str">
        <f t="shared" si="59"/>
        <v/>
      </c>
      <c r="BI22" s="144" t="str">
        <f t="shared" si="60"/>
        <v/>
      </c>
      <c r="BJ22" s="144" t="str">
        <f t="shared" si="61"/>
        <v/>
      </c>
      <c r="BK22" s="144" t="str">
        <f t="shared" si="62"/>
        <v/>
      </c>
      <c r="BL22" s="144" t="str">
        <f t="shared" si="63"/>
        <v/>
      </c>
      <c r="BM22" s="144" t="str">
        <f t="shared" si="64"/>
        <v/>
      </c>
      <c r="BN22" s="144" t="str">
        <f t="shared" si="65"/>
        <v/>
      </c>
      <c r="BO22" s="144" t="str">
        <f t="shared" si="66"/>
        <v/>
      </c>
      <c r="BP22" s="144" t="str">
        <f t="shared" si="67"/>
        <v/>
      </c>
      <c r="BR22" s="159" t="str">
        <f t="shared" si="11"/>
        <v/>
      </c>
      <c r="BS22" s="159" t="str">
        <f t="shared" si="12"/>
        <v/>
      </c>
      <c r="BT22" s="159">
        <f t="shared" si="68"/>
        <v>0</v>
      </c>
      <c r="BU22" s="143" t="str">
        <f t="shared" si="69"/>
        <v/>
      </c>
      <c r="BW22" s="144" t="str">
        <f t="shared" si="166"/>
        <v/>
      </c>
      <c r="BX22" s="144" t="str">
        <f t="shared" si="167"/>
        <v/>
      </c>
      <c r="BY22" s="144" t="str">
        <f t="shared" si="168"/>
        <v/>
      </c>
      <c r="BZ22" s="144" t="str">
        <f t="shared" si="169"/>
        <v/>
      </c>
      <c r="CA22" s="144" t="str">
        <f t="shared" si="170"/>
        <v/>
      </c>
      <c r="CB22" s="144" t="str">
        <f t="shared" si="171"/>
        <v/>
      </c>
      <c r="CC22" s="144" t="str">
        <f t="shared" si="172"/>
        <v/>
      </c>
      <c r="CD22" s="144" t="str">
        <f t="shared" si="173"/>
        <v/>
      </c>
      <c r="CE22" s="144" t="str">
        <f t="shared" si="174"/>
        <v/>
      </c>
      <c r="CF22" s="144" t="str">
        <f t="shared" si="175"/>
        <v/>
      </c>
      <c r="CG22" s="144" t="str">
        <f t="shared" si="176"/>
        <v/>
      </c>
      <c r="CH22" s="144" t="str">
        <f t="shared" si="177"/>
        <v/>
      </c>
      <c r="CI22" s="144" t="str">
        <f t="shared" si="178"/>
        <v/>
      </c>
      <c r="CJ22" s="144" t="str">
        <f t="shared" si="179"/>
        <v/>
      </c>
      <c r="CK22" s="144" t="str">
        <f t="shared" si="180"/>
        <v/>
      </c>
      <c r="CL22" s="144" t="str">
        <f t="shared" si="181"/>
        <v/>
      </c>
      <c r="CN22" s="159" t="str">
        <f t="shared" si="15"/>
        <v/>
      </c>
      <c r="CO22" s="159" t="str">
        <f t="shared" si="16"/>
        <v/>
      </c>
      <c r="CP22" s="159">
        <f t="shared" si="86"/>
        <v>0</v>
      </c>
      <c r="CQ22" s="143" t="str">
        <f t="shared" si="87"/>
        <v/>
      </c>
      <c r="CS22" s="144" t="str">
        <f t="shared" si="88"/>
        <v/>
      </c>
      <c r="CT22" s="144" t="str">
        <f t="shared" si="89"/>
        <v/>
      </c>
      <c r="CU22" s="144" t="str">
        <f t="shared" si="90"/>
        <v/>
      </c>
      <c r="CV22" s="144" t="str">
        <f t="shared" si="91"/>
        <v/>
      </c>
      <c r="CW22" s="144" t="str">
        <f t="shared" si="92"/>
        <v/>
      </c>
      <c r="CX22" s="144" t="str">
        <f t="shared" si="93"/>
        <v/>
      </c>
      <c r="CY22" s="144" t="str">
        <f t="shared" si="94"/>
        <v/>
      </c>
      <c r="CZ22" s="144" t="str">
        <f t="shared" si="95"/>
        <v/>
      </c>
      <c r="DA22" s="144" t="str">
        <f t="shared" si="96"/>
        <v/>
      </c>
      <c r="DB22" s="144" t="str">
        <f t="shared" si="97"/>
        <v/>
      </c>
      <c r="DC22" s="144" t="str">
        <f t="shared" si="98"/>
        <v/>
      </c>
      <c r="DD22" s="144" t="str">
        <f t="shared" si="99"/>
        <v/>
      </c>
      <c r="DE22" s="144" t="str">
        <f t="shared" si="100"/>
        <v/>
      </c>
      <c r="DF22" s="144" t="str">
        <f t="shared" si="101"/>
        <v/>
      </c>
      <c r="DG22" s="144" t="str">
        <f t="shared" si="102"/>
        <v/>
      </c>
      <c r="DH22" s="144" t="str">
        <f t="shared" si="103"/>
        <v/>
      </c>
      <c r="DJ22" s="159" t="str">
        <f t="shared" si="19"/>
        <v/>
      </c>
      <c r="DK22" s="159" t="str">
        <f t="shared" si="20"/>
        <v/>
      </c>
      <c r="DL22" s="159">
        <f t="shared" si="104"/>
        <v>0</v>
      </c>
      <c r="DM22" s="143" t="str">
        <f t="shared" si="105"/>
        <v/>
      </c>
      <c r="DO22" s="144" t="str">
        <f t="shared" si="106"/>
        <v/>
      </c>
      <c r="DP22" s="144" t="str">
        <f t="shared" si="107"/>
        <v/>
      </c>
      <c r="DQ22" s="144" t="str">
        <f t="shared" si="108"/>
        <v/>
      </c>
      <c r="DR22" s="144" t="str">
        <f t="shared" si="109"/>
        <v/>
      </c>
      <c r="DS22" s="144" t="str">
        <f t="shared" si="110"/>
        <v/>
      </c>
      <c r="DT22" s="144" t="str">
        <f t="shared" si="111"/>
        <v/>
      </c>
      <c r="DU22" s="144" t="str">
        <f t="shared" si="112"/>
        <v/>
      </c>
      <c r="DV22" s="144" t="str">
        <f t="shared" si="113"/>
        <v/>
      </c>
      <c r="DW22" s="144" t="str">
        <f t="shared" si="114"/>
        <v/>
      </c>
      <c r="DX22" s="144" t="str">
        <f t="shared" si="115"/>
        <v/>
      </c>
      <c r="DY22" s="144" t="str">
        <f t="shared" si="116"/>
        <v/>
      </c>
      <c r="DZ22" s="144" t="str">
        <f t="shared" si="117"/>
        <v/>
      </c>
      <c r="EA22" s="144" t="str">
        <f t="shared" si="118"/>
        <v/>
      </c>
      <c r="EB22" s="144" t="str">
        <f t="shared" si="119"/>
        <v/>
      </c>
      <c r="EC22" s="144" t="str">
        <f t="shared" si="120"/>
        <v/>
      </c>
      <c r="ED22" s="144" t="str">
        <f t="shared" si="121"/>
        <v/>
      </c>
      <c r="EF22" s="159" t="str">
        <f t="shared" si="23"/>
        <v/>
      </c>
      <c r="EG22" s="159" t="str">
        <f t="shared" si="24"/>
        <v/>
      </c>
      <c r="EH22" s="159">
        <f t="shared" si="122"/>
        <v>0</v>
      </c>
      <c r="EI22" s="143" t="str">
        <f t="shared" si="123"/>
        <v/>
      </c>
      <c r="EK22" s="144" t="str">
        <f t="shared" si="124"/>
        <v/>
      </c>
      <c r="EL22" s="144" t="str">
        <f t="shared" si="125"/>
        <v/>
      </c>
      <c r="EM22" s="144" t="str">
        <f t="shared" si="126"/>
        <v/>
      </c>
      <c r="EN22" s="144" t="str">
        <f t="shared" si="127"/>
        <v/>
      </c>
      <c r="EO22" s="144" t="str">
        <f t="shared" si="128"/>
        <v/>
      </c>
      <c r="EP22" s="144" t="str">
        <f t="shared" si="129"/>
        <v/>
      </c>
      <c r="EQ22" s="144" t="str">
        <f t="shared" si="130"/>
        <v/>
      </c>
      <c r="ER22" s="144" t="str">
        <f t="shared" si="131"/>
        <v/>
      </c>
      <c r="ES22" s="144" t="str">
        <f t="shared" si="132"/>
        <v/>
      </c>
      <c r="ET22" s="144" t="str">
        <f t="shared" si="133"/>
        <v/>
      </c>
      <c r="EU22" s="144" t="str">
        <f t="shared" si="134"/>
        <v/>
      </c>
      <c r="EV22" s="144" t="str">
        <f t="shared" si="135"/>
        <v/>
      </c>
      <c r="EW22" s="144" t="str">
        <f t="shared" si="136"/>
        <v/>
      </c>
      <c r="EX22" s="144" t="str">
        <f t="shared" si="137"/>
        <v/>
      </c>
      <c r="EY22" s="144" t="str">
        <f t="shared" si="138"/>
        <v/>
      </c>
      <c r="EZ22" s="144" t="str">
        <f t="shared" si="139"/>
        <v/>
      </c>
      <c r="FB22" s="153" t="str">
        <f t="shared" si="140"/>
        <v/>
      </c>
      <c r="FC22" s="143" t="str">
        <f t="shared" si="141"/>
        <v/>
      </c>
      <c r="FD22" s="156" t="str">
        <f t="shared" si="142"/>
        <v/>
      </c>
      <c r="FE22" s="156" t="str">
        <f t="shared" si="142"/>
        <v/>
      </c>
      <c r="FI22" s="144"/>
      <c r="FJ22" s="143">
        <f t="shared" si="163"/>
        <v>18</v>
      </c>
      <c r="FK22" s="150">
        <f t="shared" si="143"/>
        <v>0</v>
      </c>
      <c r="FL22" s="150">
        <f t="shared" si="144"/>
        <v>0</v>
      </c>
      <c r="FM22" s="150">
        <f t="shared" si="145"/>
        <v>0</v>
      </c>
      <c r="FN22" s="150">
        <f t="shared" si="146"/>
        <v>0</v>
      </c>
      <c r="FO22" s="150">
        <f t="shared" si="147"/>
        <v>0</v>
      </c>
      <c r="FP22" s="150">
        <f t="shared" si="148"/>
        <v>0</v>
      </c>
      <c r="FQ22" s="150">
        <f t="shared" si="149"/>
        <v>0</v>
      </c>
      <c r="FR22" s="150">
        <f t="shared" si="150"/>
        <v>0</v>
      </c>
      <c r="FS22" s="157">
        <f t="shared" si="151"/>
        <v>0</v>
      </c>
      <c r="FT22" s="157">
        <f t="shared" si="28"/>
        <v>100</v>
      </c>
      <c r="FV22" s="145" t="str">
        <f t="shared" si="152"/>
        <v/>
      </c>
      <c r="FW22" s="143">
        <f t="shared" si="153"/>
        <v>0</v>
      </c>
      <c r="FX22" s="160" t="str">
        <f t="shared" si="154"/>
        <v/>
      </c>
      <c r="FY22" s="143" t="str">
        <f t="shared" si="155"/>
        <v/>
      </c>
      <c r="FZ22" s="160" t="str">
        <f t="shared" si="156"/>
        <v/>
      </c>
      <c r="GA22" s="143" t="str">
        <f t="shared" si="157"/>
        <v/>
      </c>
      <c r="GB22" s="160" t="str">
        <f t="shared" si="158"/>
        <v/>
      </c>
      <c r="GC22" s="143" t="str">
        <f t="shared" si="159"/>
        <v/>
      </c>
      <c r="GD22" s="160" t="str">
        <f t="shared" si="160"/>
        <v/>
      </c>
      <c r="GE22" s="143" t="str">
        <f t="shared" si="161"/>
        <v/>
      </c>
      <c r="GF22" s="158">
        <f t="shared" si="162"/>
        <v>0</v>
      </c>
    </row>
    <row r="23" spans="2:197" s="143" customFormat="1" x14ac:dyDescent="0.25">
      <c r="B23" s="144">
        <f t="shared" si="30"/>
        <v>8</v>
      </c>
      <c r="C23" s="144" t="str">
        <f>IFERROR(RANK(M23,$M$5:$M$105)+COUNTIF($M$5:M23,M23)-1,"")</f>
        <v/>
      </c>
      <c r="D23" s="144">
        <v>19</v>
      </c>
      <c r="E23" s="144" t="str">
        <f>IF('Input data'!C34&lt;&gt;"",'Input data'!C34,"")</f>
        <v/>
      </c>
      <c r="F23" s="144" t="str">
        <f>IF('Input data'!D34&lt;&gt;"",'Input data'!D34,"")</f>
        <v/>
      </c>
      <c r="G23" s="144" t="str">
        <f>IF('Input data'!E34&lt;&gt;"",'Input data'!E34,"")</f>
        <v/>
      </c>
      <c r="H23" s="144" t="str">
        <f>IF('Input data'!F34&lt;&gt;"",'Input data'!F34,"")</f>
        <v/>
      </c>
      <c r="I23" s="144" t="str">
        <f>IF('Input data'!G34&lt;&gt;"",'Input data'!G34,"")</f>
        <v/>
      </c>
      <c r="J23" s="144" t="str">
        <f>IF('Input data'!H34&lt;&gt;"",'Input data'!H34,"")</f>
        <v/>
      </c>
      <c r="K23" s="144" t="str">
        <f>IF('Input data'!I34&lt;&gt;"",'Input data'!I34,"")</f>
        <v/>
      </c>
      <c r="L23" s="144" t="str">
        <f>IF('Input data'!J34&lt;&gt;"",'Input data'!J34,"")</f>
        <v/>
      </c>
      <c r="M23" s="144" t="str">
        <f t="shared" si="31"/>
        <v/>
      </c>
      <c r="O23" s="144">
        <v>19</v>
      </c>
      <c r="P23" s="144" t="str">
        <f t="shared" si="1"/>
        <v/>
      </c>
      <c r="Q23" s="144" t="str">
        <f t="shared" si="182"/>
        <v/>
      </c>
      <c r="R23" s="144" t="str">
        <f t="shared" si="182"/>
        <v/>
      </c>
      <c r="S23" s="144" t="str">
        <f t="shared" si="182"/>
        <v/>
      </c>
      <c r="T23" s="144" t="str">
        <f t="shared" si="182"/>
        <v/>
      </c>
      <c r="U23" s="144" t="str">
        <f t="shared" si="182"/>
        <v/>
      </c>
      <c r="V23" s="144" t="str">
        <f t="shared" si="182"/>
        <v/>
      </c>
      <c r="W23" s="144" t="str">
        <f t="shared" si="182"/>
        <v/>
      </c>
      <c r="X23" s="144" t="str">
        <f t="shared" si="182"/>
        <v/>
      </c>
      <c r="Z23" s="154" t="str">
        <f t="shared" si="3"/>
        <v/>
      </c>
      <c r="AA23" s="154" t="str">
        <f t="shared" si="4"/>
        <v/>
      </c>
      <c r="AB23" s="155">
        <f t="shared" si="32"/>
        <v>0</v>
      </c>
      <c r="AC23" s="143" t="str">
        <f t="shared" si="33"/>
        <v/>
      </c>
      <c r="AE23" s="144" t="str">
        <f t="shared" si="34"/>
        <v/>
      </c>
      <c r="AF23" s="144" t="str">
        <f t="shared" si="35"/>
        <v/>
      </c>
      <c r="AG23" s="144" t="str">
        <f t="shared" si="36"/>
        <v/>
      </c>
      <c r="AH23" s="144" t="str">
        <f t="shared" si="37"/>
        <v/>
      </c>
      <c r="AI23" s="144" t="str">
        <f t="shared" si="38"/>
        <v/>
      </c>
      <c r="AJ23" s="144" t="str">
        <f t="shared" si="39"/>
        <v/>
      </c>
      <c r="AK23" s="144" t="str">
        <f t="shared" si="40"/>
        <v/>
      </c>
      <c r="AL23" s="144" t="str">
        <f t="shared" si="41"/>
        <v/>
      </c>
      <c r="AM23" s="144" t="str">
        <f t="shared" si="42"/>
        <v/>
      </c>
      <c r="AN23" s="144" t="str">
        <f t="shared" si="43"/>
        <v/>
      </c>
      <c r="AO23" s="144" t="str">
        <f t="shared" si="44"/>
        <v/>
      </c>
      <c r="AP23" s="144" t="str">
        <f t="shared" si="45"/>
        <v/>
      </c>
      <c r="AQ23" s="144" t="str">
        <f t="shared" si="46"/>
        <v/>
      </c>
      <c r="AR23" s="144" t="str">
        <f t="shared" si="47"/>
        <v/>
      </c>
      <c r="AS23" s="144" t="str">
        <f t="shared" si="48"/>
        <v/>
      </c>
      <c r="AT23" s="144" t="str">
        <f t="shared" si="49"/>
        <v/>
      </c>
      <c r="AV23" s="159" t="str">
        <f t="shared" si="7"/>
        <v/>
      </c>
      <c r="AW23" s="159" t="str">
        <f t="shared" si="8"/>
        <v/>
      </c>
      <c r="AX23" s="159">
        <f t="shared" si="50"/>
        <v>0</v>
      </c>
      <c r="AY23" s="143" t="str">
        <f t="shared" si="51"/>
        <v/>
      </c>
      <c r="BA23" s="144" t="str">
        <f t="shared" si="52"/>
        <v/>
      </c>
      <c r="BB23" s="144" t="str">
        <f t="shared" si="53"/>
        <v/>
      </c>
      <c r="BC23" s="144" t="str">
        <f t="shared" si="54"/>
        <v/>
      </c>
      <c r="BD23" s="144" t="str">
        <f t="shared" si="55"/>
        <v/>
      </c>
      <c r="BE23" s="144" t="str">
        <f t="shared" si="56"/>
        <v/>
      </c>
      <c r="BF23" s="144" t="str">
        <f t="shared" si="57"/>
        <v/>
      </c>
      <c r="BG23" s="144" t="str">
        <f t="shared" si="58"/>
        <v/>
      </c>
      <c r="BH23" s="144" t="str">
        <f t="shared" si="59"/>
        <v/>
      </c>
      <c r="BI23" s="144" t="str">
        <f t="shared" si="60"/>
        <v/>
      </c>
      <c r="BJ23" s="144" t="str">
        <f t="shared" si="61"/>
        <v/>
      </c>
      <c r="BK23" s="144" t="str">
        <f t="shared" si="62"/>
        <v/>
      </c>
      <c r="BL23" s="144" t="str">
        <f t="shared" si="63"/>
        <v/>
      </c>
      <c r="BM23" s="144" t="str">
        <f t="shared" si="64"/>
        <v/>
      </c>
      <c r="BN23" s="144" t="str">
        <f t="shared" si="65"/>
        <v/>
      </c>
      <c r="BO23" s="144" t="str">
        <f t="shared" si="66"/>
        <v/>
      </c>
      <c r="BP23" s="144" t="str">
        <f t="shared" si="67"/>
        <v/>
      </c>
      <c r="BR23" s="159" t="str">
        <f t="shared" si="11"/>
        <v/>
      </c>
      <c r="BS23" s="159" t="str">
        <f t="shared" si="12"/>
        <v/>
      </c>
      <c r="BT23" s="159">
        <f t="shared" si="68"/>
        <v>0</v>
      </c>
      <c r="BU23" s="143" t="str">
        <f t="shared" si="69"/>
        <v/>
      </c>
      <c r="BW23" s="144" t="str">
        <f t="shared" si="166"/>
        <v/>
      </c>
      <c r="BX23" s="144" t="str">
        <f t="shared" si="167"/>
        <v/>
      </c>
      <c r="BY23" s="144" t="str">
        <f t="shared" si="168"/>
        <v/>
      </c>
      <c r="BZ23" s="144" t="str">
        <f t="shared" si="169"/>
        <v/>
      </c>
      <c r="CA23" s="144" t="str">
        <f t="shared" si="170"/>
        <v/>
      </c>
      <c r="CB23" s="144" t="str">
        <f t="shared" si="171"/>
        <v/>
      </c>
      <c r="CC23" s="144" t="str">
        <f t="shared" si="172"/>
        <v/>
      </c>
      <c r="CD23" s="144" t="str">
        <f t="shared" si="173"/>
        <v/>
      </c>
      <c r="CE23" s="144" t="str">
        <f t="shared" si="174"/>
        <v/>
      </c>
      <c r="CF23" s="144" t="str">
        <f t="shared" si="175"/>
        <v/>
      </c>
      <c r="CG23" s="144" t="str">
        <f t="shared" si="176"/>
        <v/>
      </c>
      <c r="CH23" s="144" t="str">
        <f t="shared" si="177"/>
        <v/>
      </c>
      <c r="CI23" s="144" t="str">
        <f t="shared" si="178"/>
        <v/>
      </c>
      <c r="CJ23" s="144" t="str">
        <f t="shared" si="179"/>
        <v/>
      </c>
      <c r="CK23" s="144" t="str">
        <f t="shared" si="180"/>
        <v/>
      </c>
      <c r="CL23" s="144" t="str">
        <f t="shared" si="181"/>
        <v/>
      </c>
      <c r="CN23" s="159" t="str">
        <f t="shared" si="15"/>
        <v/>
      </c>
      <c r="CO23" s="159" t="str">
        <f t="shared" si="16"/>
        <v/>
      </c>
      <c r="CP23" s="159">
        <f t="shared" si="86"/>
        <v>0</v>
      </c>
      <c r="CQ23" s="143" t="str">
        <f t="shared" si="87"/>
        <v/>
      </c>
      <c r="CS23" s="144" t="str">
        <f t="shared" si="88"/>
        <v/>
      </c>
      <c r="CT23" s="144" t="str">
        <f t="shared" si="89"/>
        <v/>
      </c>
      <c r="CU23" s="144" t="str">
        <f t="shared" si="90"/>
        <v/>
      </c>
      <c r="CV23" s="144" t="str">
        <f t="shared" si="91"/>
        <v/>
      </c>
      <c r="CW23" s="144" t="str">
        <f t="shared" si="92"/>
        <v/>
      </c>
      <c r="CX23" s="144" t="str">
        <f t="shared" si="93"/>
        <v/>
      </c>
      <c r="CY23" s="144" t="str">
        <f t="shared" si="94"/>
        <v/>
      </c>
      <c r="CZ23" s="144" t="str">
        <f t="shared" si="95"/>
        <v/>
      </c>
      <c r="DA23" s="144" t="str">
        <f t="shared" si="96"/>
        <v/>
      </c>
      <c r="DB23" s="144" t="str">
        <f t="shared" si="97"/>
        <v/>
      </c>
      <c r="DC23" s="144" t="str">
        <f t="shared" si="98"/>
        <v/>
      </c>
      <c r="DD23" s="144" t="str">
        <f t="shared" si="99"/>
        <v/>
      </c>
      <c r="DE23" s="144" t="str">
        <f t="shared" si="100"/>
        <v/>
      </c>
      <c r="DF23" s="144" t="str">
        <f t="shared" si="101"/>
        <v/>
      </c>
      <c r="DG23" s="144" t="str">
        <f t="shared" si="102"/>
        <v/>
      </c>
      <c r="DH23" s="144" t="str">
        <f t="shared" si="103"/>
        <v/>
      </c>
      <c r="DJ23" s="159" t="str">
        <f t="shared" si="19"/>
        <v/>
      </c>
      <c r="DK23" s="159" t="str">
        <f t="shared" si="20"/>
        <v/>
      </c>
      <c r="DL23" s="159">
        <f t="shared" si="104"/>
        <v>0</v>
      </c>
      <c r="DM23" s="143" t="str">
        <f t="shared" si="105"/>
        <v/>
      </c>
      <c r="DO23" s="144" t="str">
        <f t="shared" si="106"/>
        <v/>
      </c>
      <c r="DP23" s="144" t="str">
        <f t="shared" si="107"/>
        <v/>
      </c>
      <c r="DQ23" s="144" t="str">
        <f t="shared" si="108"/>
        <v/>
      </c>
      <c r="DR23" s="144" t="str">
        <f t="shared" si="109"/>
        <v/>
      </c>
      <c r="DS23" s="144" t="str">
        <f t="shared" si="110"/>
        <v/>
      </c>
      <c r="DT23" s="144" t="str">
        <f t="shared" si="111"/>
        <v/>
      </c>
      <c r="DU23" s="144" t="str">
        <f t="shared" si="112"/>
        <v/>
      </c>
      <c r="DV23" s="144" t="str">
        <f t="shared" si="113"/>
        <v/>
      </c>
      <c r="DW23" s="144" t="str">
        <f t="shared" si="114"/>
        <v/>
      </c>
      <c r="DX23" s="144" t="str">
        <f t="shared" si="115"/>
        <v/>
      </c>
      <c r="DY23" s="144" t="str">
        <f t="shared" si="116"/>
        <v/>
      </c>
      <c r="DZ23" s="144" t="str">
        <f t="shared" si="117"/>
        <v/>
      </c>
      <c r="EA23" s="144" t="str">
        <f t="shared" si="118"/>
        <v/>
      </c>
      <c r="EB23" s="144" t="str">
        <f t="shared" si="119"/>
        <v/>
      </c>
      <c r="EC23" s="144" t="str">
        <f t="shared" si="120"/>
        <v/>
      </c>
      <c r="ED23" s="144" t="str">
        <f t="shared" si="121"/>
        <v/>
      </c>
      <c r="EF23" s="159" t="str">
        <f t="shared" si="23"/>
        <v/>
      </c>
      <c r="EG23" s="159" t="str">
        <f t="shared" si="24"/>
        <v/>
      </c>
      <c r="EH23" s="159">
        <f t="shared" si="122"/>
        <v>0</v>
      </c>
      <c r="EI23" s="143" t="str">
        <f t="shared" si="123"/>
        <v/>
      </c>
      <c r="EK23" s="144" t="str">
        <f t="shared" si="124"/>
        <v/>
      </c>
      <c r="EL23" s="144" t="str">
        <f t="shared" si="125"/>
        <v/>
      </c>
      <c r="EM23" s="144" t="str">
        <f t="shared" si="126"/>
        <v/>
      </c>
      <c r="EN23" s="144" t="str">
        <f t="shared" si="127"/>
        <v/>
      </c>
      <c r="EO23" s="144" t="str">
        <f t="shared" si="128"/>
        <v/>
      </c>
      <c r="EP23" s="144" t="str">
        <f t="shared" si="129"/>
        <v/>
      </c>
      <c r="EQ23" s="144" t="str">
        <f t="shared" si="130"/>
        <v/>
      </c>
      <c r="ER23" s="144" t="str">
        <f t="shared" si="131"/>
        <v/>
      </c>
      <c r="ES23" s="144" t="str">
        <f t="shared" si="132"/>
        <v/>
      </c>
      <c r="ET23" s="144" t="str">
        <f t="shared" si="133"/>
        <v/>
      </c>
      <c r="EU23" s="144" t="str">
        <f t="shared" si="134"/>
        <v/>
      </c>
      <c r="EV23" s="144" t="str">
        <f t="shared" si="135"/>
        <v/>
      </c>
      <c r="EW23" s="144" t="str">
        <f t="shared" si="136"/>
        <v/>
      </c>
      <c r="EX23" s="144" t="str">
        <f t="shared" si="137"/>
        <v/>
      </c>
      <c r="EY23" s="144" t="str">
        <f t="shared" si="138"/>
        <v/>
      </c>
      <c r="EZ23" s="144" t="str">
        <f t="shared" si="139"/>
        <v/>
      </c>
      <c r="FB23" s="153" t="str">
        <f t="shared" si="140"/>
        <v/>
      </c>
      <c r="FC23" s="143" t="str">
        <f t="shared" si="141"/>
        <v/>
      </c>
      <c r="FD23" s="156" t="str">
        <f t="shared" si="142"/>
        <v/>
      </c>
      <c r="FE23" s="156" t="str">
        <f t="shared" si="142"/>
        <v/>
      </c>
      <c r="FI23" s="144"/>
      <c r="FJ23" s="143">
        <f t="shared" si="163"/>
        <v>19</v>
      </c>
      <c r="FK23" s="150">
        <f t="shared" si="143"/>
        <v>0</v>
      </c>
      <c r="FL23" s="150">
        <f t="shared" si="144"/>
        <v>0</v>
      </c>
      <c r="FM23" s="150">
        <f t="shared" si="145"/>
        <v>0</v>
      </c>
      <c r="FN23" s="150">
        <f t="shared" si="146"/>
        <v>0</v>
      </c>
      <c r="FO23" s="150">
        <f t="shared" si="147"/>
        <v>0</v>
      </c>
      <c r="FP23" s="150">
        <f t="shared" si="148"/>
        <v>0</v>
      </c>
      <c r="FQ23" s="150">
        <f t="shared" si="149"/>
        <v>0</v>
      </c>
      <c r="FR23" s="150">
        <f t="shared" si="150"/>
        <v>0</v>
      </c>
      <c r="FS23" s="157">
        <f t="shared" si="151"/>
        <v>0</v>
      </c>
      <c r="FT23" s="157">
        <f t="shared" si="28"/>
        <v>100</v>
      </c>
      <c r="FV23" s="145" t="str">
        <f t="shared" si="152"/>
        <v/>
      </c>
      <c r="FW23" s="143">
        <f t="shared" si="153"/>
        <v>0</v>
      </c>
      <c r="FX23" s="160" t="str">
        <f t="shared" si="154"/>
        <v/>
      </c>
      <c r="FY23" s="143" t="str">
        <f t="shared" si="155"/>
        <v/>
      </c>
      <c r="FZ23" s="160" t="str">
        <f t="shared" si="156"/>
        <v/>
      </c>
      <c r="GA23" s="143" t="str">
        <f t="shared" si="157"/>
        <v/>
      </c>
      <c r="GB23" s="160" t="str">
        <f t="shared" si="158"/>
        <v/>
      </c>
      <c r="GC23" s="143" t="str">
        <f t="shared" si="159"/>
        <v/>
      </c>
      <c r="GD23" s="160" t="str">
        <f t="shared" si="160"/>
        <v/>
      </c>
      <c r="GE23" s="143" t="str">
        <f t="shared" si="161"/>
        <v/>
      </c>
      <c r="GF23" s="158">
        <f t="shared" si="162"/>
        <v>0</v>
      </c>
      <c r="GH23" s="143">
        <f>LARGE($FW$5:$FW$104,$FX$3-$FY$2+1)</f>
        <v>1</v>
      </c>
      <c r="GI23" s="143">
        <f>+GH23</f>
        <v>1</v>
      </c>
      <c r="GK23" s="143">
        <f t="shared" ref="GK23:GO24" si="186">+GK$1*GK5</f>
        <v>0</v>
      </c>
      <c r="GL23" s="143">
        <f t="shared" si="186"/>
        <v>0</v>
      </c>
      <c r="GM23" s="143">
        <f t="shared" si="186"/>
        <v>0</v>
      </c>
      <c r="GN23" s="143">
        <f t="shared" si="186"/>
        <v>0</v>
      </c>
      <c r="GO23" s="143">
        <f t="shared" si="186"/>
        <v>0</v>
      </c>
    </row>
    <row r="24" spans="2:197" s="143" customFormat="1" x14ac:dyDescent="0.25">
      <c r="B24" s="144">
        <f t="shared" si="30"/>
        <v>8</v>
      </c>
      <c r="C24" s="144" t="str">
        <f>IFERROR(RANK(M24,$M$5:$M$105)+COUNTIF($M$5:M24,M24)-1,"")</f>
        <v/>
      </c>
      <c r="D24" s="144">
        <v>20</v>
      </c>
      <c r="E24" s="144" t="str">
        <f>IF('Input data'!C35&lt;&gt;"",'Input data'!C35,"")</f>
        <v/>
      </c>
      <c r="F24" s="144" t="str">
        <f>IF('Input data'!D35&lt;&gt;"",'Input data'!D35,"")</f>
        <v/>
      </c>
      <c r="G24" s="144" t="str">
        <f>IF('Input data'!E35&lt;&gt;"",'Input data'!E35,"")</f>
        <v/>
      </c>
      <c r="H24" s="144" t="str">
        <f>IF('Input data'!F35&lt;&gt;"",'Input data'!F35,"")</f>
        <v/>
      </c>
      <c r="I24" s="144" t="str">
        <f>IF('Input data'!G35&lt;&gt;"",'Input data'!G35,"")</f>
        <v/>
      </c>
      <c r="J24" s="144" t="str">
        <f>IF('Input data'!H35&lt;&gt;"",'Input data'!H35,"")</f>
        <v/>
      </c>
      <c r="K24" s="144" t="str">
        <f>IF('Input data'!I35&lt;&gt;"",'Input data'!I35,"")</f>
        <v/>
      </c>
      <c r="L24" s="144" t="str">
        <f>IF('Input data'!J35&lt;&gt;"",'Input data'!J35,"")</f>
        <v/>
      </c>
      <c r="M24" s="144" t="str">
        <f t="shared" si="31"/>
        <v/>
      </c>
      <c r="O24" s="144">
        <v>20</v>
      </c>
      <c r="P24" s="144" t="str">
        <f t="shared" si="1"/>
        <v/>
      </c>
      <c r="Q24" s="144" t="str">
        <f t="shared" si="182"/>
        <v/>
      </c>
      <c r="R24" s="144" t="str">
        <f t="shared" si="182"/>
        <v/>
      </c>
      <c r="S24" s="144" t="str">
        <f t="shared" si="182"/>
        <v/>
      </c>
      <c r="T24" s="144" t="str">
        <f t="shared" si="182"/>
        <v/>
      </c>
      <c r="U24" s="144" t="str">
        <f t="shared" si="182"/>
        <v/>
      </c>
      <c r="V24" s="144" t="str">
        <f t="shared" si="182"/>
        <v/>
      </c>
      <c r="W24" s="144" t="str">
        <f t="shared" si="182"/>
        <v/>
      </c>
      <c r="X24" s="144" t="str">
        <f t="shared" si="182"/>
        <v/>
      </c>
      <c r="Z24" s="154" t="str">
        <f t="shared" si="3"/>
        <v/>
      </c>
      <c r="AA24" s="154" t="str">
        <f t="shared" si="4"/>
        <v/>
      </c>
      <c r="AB24" s="155">
        <f t="shared" si="32"/>
        <v>0</v>
      </c>
      <c r="AC24" s="143" t="str">
        <f t="shared" si="33"/>
        <v/>
      </c>
      <c r="AE24" s="144" t="str">
        <f t="shared" si="34"/>
        <v/>
      </c>
      <c r="AF24" s="144" t="str">
        <f t="shared" si="35"/>
        <v/>
      </c>
      <c r="AG24" s="144" t="str">
        <f t="shared" si="36"/>
        <v/>
      </c>
      <c r="AH24" s="144" t="str">
        <f t="shared" si="37"/>
        <v/>
      </c>
      <c r="AI24" s="144" t="str">
        <f t="shared" si="38"/>
        <v/>
      </c>
      <c r="AJ24" s="144" t="str">
        <f t="shared" si="39"/>
        <v/>
      </c>
      <c r="AK24" s="144" t="str">
        <f t="shared" si="40"/>
        <v/>
      </c>
      <c r="AL24" s="144" t="str">
        <f t="shared" si="41"/>
        <v/>
      </c>
      <c r="AM24" s="144" t="str">
        <f t="shared" si="42"/>
        <v/>
      </c>
      <c r="AN24" s="144" t="str">
        <f t="shared" si="43"/>
        <v/>
      </c>
      <c r="AO24" s="144" t="str">
        <f t="shared" si="44"/>
        <v/>
      </c>
      <c r="AP24" s="144" t="str">
        <f t="shared" si="45"/>
        <v/>
      </c>
      <c r="AQ24" s="144" t="str">
        <f t="shared" si="46"/>
        <v/>
      </c>
      <c r="AR24" s="144" t="str">
        <f t="shared" si="47"/>
        <v/>
      </c>
      <c r="AS24" s="144" t="str">
        <f t="shared" si="48"/>
        <v/>
      </c>
      <c r="AT24" s="144" t="str">
        <f t="shared" si="49"/>
        <v/>
      </c>
      <c r="AV24" s="159" t="str">
        <f t="shared" si="7"/>
        <v/>
      </c>
      <c r="AW24" s="159" t="str">
        <f t="shared" si="8"/>
        <v/>
      </c>
      <c r="AX24" s="159">
        <f t="shared" si="50"/>
        <v>0</v>
      </c>
      <c r="AY24" s="143" t="str">
        <f t="shared" si="51"/>
        <v/>
      </c>
      <c r="BA24" s="144" t="str">
        <f t="shared" si="52"/>
        <v/>
      </c>
      <c r="BB24" s="144" t="str">
        <f t="shared" si="53"/>
        <v/>
      </c>
      <c r="BC24" s="144" t="str">
        <f t="shared" si="54"/>
        <v/>
      </c>
      <c r="BD24" s="144" t="str">
        <f t="shared" si="55"/>
        <v/>
      </c>
      <c r="BE24" s="144" t="str">
        <f t="shared" si="56"/>
        <v/>
      </c>
      <c r="BF24" s="144" t="str">
        <f t="shared" si="57"/>
        <v/>
      </c>
      <c r="BG24" s="144" t="str">
        <f t="shared" si="58"/>
        <v/>
      </c>
      <c r="BH24" s="144" t="str">
        <f t="shared" si="59"/>
        <v/>
      </c>
      <c r="BI24" s="144" t="str">
        <f t="shared" si="60"/>
        <v/>
      </c>
      <c r="BJ24" s="144" t="str">
        <f t="shared" si="61"/>
        <v/>
      </c>
      <c r="BK24" s="144" t="str">
        <f t="shared" si="62"/>
        <v/>
      </c>
      <c r="BL24" s="144" t="str">
        <f t="shared" si="63"/>
        <v/>
      </c>
      <c r="BM24" s="144" t="str">
        <f t="shared" si="64"/>
        <v/>
      </c>
      <c r="BN24" s="144" t="str">
        <f t="shared" si="65"/>
        <v/>
      </c>
      <c r="BO24" s="144" t="str">
        <f t="shared" si="66"/>
        <v/>
      </c>
      <c r="BP24" s="144" t="str">
        <f t="shared" si="67"/>
        <v/>
      </c>
      <c r="BR24" s="159" t="str">
        <f t="shared" si="11"/>
        <v/>
      </c>
      <c r="BS24" s="159" t="str">
        <f t="shared" si="12"/>
        <v/>
      </c>
      <c r="BT24" s="159">
        <f t="shared" si="68"/>
        <v>0</v>
      </c>
      <c r="BU24" s="143" t="str">
        <f t="shared" si="69"/>
        <v/>
      </c>
      <c r="BW24" s="144" t="str">
        <f t="shared" si="166"/>
        <v/>
      </c>
      <c r="BX24" s="144" t="str">
        <f t="shared" si="167"/>
        <v/>
      </c>
      <c r="BY24" s="144" t="str">
        <f t="shared" si="168"/>
        <v/>
      </c>
      <c r="BZ24" s="144" t="str">
        <f t="shared" si="169"/>
        <v/>
      </c>
      <c r="CA24" s="144" t="str">
        <f t="shared" si="170"/>
        <v/>
      </c>
      <c r="CB24" s="144" t="str">
        <f t="shared" si="171"/>
        <v/>
      </c>
      <c r="CC24" s="144" t="str">
        <f t="shared" si="172"/>
        <v/>
      </c>
      <c r="CD24" s="144" t="str">
        <f t="shared" si="173"/>
        <v/>
      </c>
      <c r="CE24" s="144" t="str">
        <f t="shared" si="174"/>
        <v/>
      </c>
      <c r="CF24" s="144" t="str">
        <f t="shared" si="175"/>
        <v/>
      </c>
      <c r="CG24" s="144" t="str">
        <f t="shared" si="176"/>
        <v/>
      </c>
      <c r="CH24" s="144" t="str">
        <f t="shared" si="177"/>
        <v/>
      </c>
      <c r="CI24" s="144" t="str">
        <f t="shared" si="178"/>
        <v/>
      </c>
      <c r="CJ24" s="144" t="str">
        <f t="shared" si="179"/>
        <v/>
      </c>
      <c r="CK24" s="144" t="str">
        <f t="shared" si="180"/>
        <v/>
      </c>
      <c r="CL24" s="144" t="str">
        <f t="shared" si="181"/>
        <v/>
      </c>
      <c r="CN24" s="159" t="str">
        <f t="shared" si="15"/>
        <v/>
      </c>
      <c r="CO24" s="159" t="str">
        <f t="shared" si="16"/>
        <v/>
      </c>
      <c r="CP24" s="159">
        <f t="shared" si="86"/>
        <v>0</v>
      </c>
      <c r="CQ24" s="143" t="str">
        <f t="shared" si="87"/>
        <v/>
      </c>
      <c r="CS24" s="144" t="str">
        <f t="shared" si="88"/>
        <v/>
      </c>
      <c r="CT24" s="144" t="str">
        <f t="shared" si="89"/>
        <v/>
      </c>
      <c r="CU24" s="144" t="str">
        <f t="shared" si="90"/>
        <v/>
      </c>
      <c r="CV24" s="144" t="str">
        <f t="shared" si="91"/>
        <v/>
      </c>
      <c r="CW24" s="144" t="str">
        <f t="shared" si="92"/>
        <v/>
      </c>
      <c r="CX24" s="144" t="str">
        <f t="shared" si="93"/>
        <v/>
      </c>
      <c r="CY24" s="144" t="str">
        <f t="shared" si="94"/>
        <v/>
      </c>
      <c r="CZ24" s="144" t="str">
        <f t="shared" si="95"/>
        <v/>
      </c>
      <c r="DA24" s="144" t="str">
        <f t="shared" si="96"/>
        <v/>
      </c>
      <c r="DB24" s="144" t="str">
        <f t="shared" si="97"/>
        <v/>
      </c>
      <c r="DC24" s="144" t="str">
        <f t="shared" si="98"/>
        <v/>
      </c>
      <c r="DD24" s="144" t="str">
        <f t="shared" si="99"/>
        <v/>
      </c>
      <c r="DE24" s="144" t="str">
        <f t="shared" si="100"/>
        <v/>
      </c>
      <c r="DF24" s="144" t="str">
        <f t="shared" si="101"/>
        <v/>
      </c>
      <c r="DG24" s="144" t="str">
        <f t="shared" si="102"/>
        <v/>
      </c>
      <c r="DH24" s="144" t="str">
        <f t="shared" si="103"/>
        <v/>
      </c>
      <c r="DJ24" s="159" t="str">
        <f t="shared" si="19"/>
        <v/>
      </c>
      <c r="DK24" s="159" t="str">
        <f t="shared" si="20"/>
        <v/>
      </c>
      <c r="DL24" s="159">
        <f t="shared" si="104"/>
        <v>0</v>
      </c>
      <c r="DM24" s="143" t="str">
        <f t="shared" si="105"/>
        <v/>
      </c>
      <c r="DO24" s="144" t="str">
        <f t="shared" si="106"/>
        <v/>
      </c>
      <c r="DP24" s="144" t="str">
        <f t="shared" si="107"/>
        <v/>
      </c>
      <c r="DQ24" s="144" t="str">
        <f t="shared" si="108"/>
        <v/>
      </c>
      <c r="DR24" s="144" t="str">
        <f t="shared" si="109"/>
        <v/>
      </c>
      <c r="DS24" s="144" t="str">
        <f t="shared" si="110"/>
        <v/>
      </c>
      <c r="DT24" s="144" t="str">
        <f t="shared" si="111"/>
        <v/>
      </c>
      <c r="DU24" s="144" t="str">
        <f t="shared" si="112"/>
        <v/>
      </c>
      <c r="DV24" s="144" t="str">
        <f t="shared" si="113"/>
        <v/>
      </c>
      <c r="DW24" s="144" t="str">
        <f t="shared" si="114"/>
        <v/>
      </c>
      <c r="DX24" s="144" t="str">
        <f t="shared" si="115"/>
        <v/>
      </c>
      <c r="DY24" s="144" t="str">
        <f t="shared" si="116"/>
        <v/>
      </c>
      <c r="DZ24" s="144" t="str">
        <f t="shared" si="117"/>
        <v/>
      </c>
      <c r="EA24" s="144" t="str">
        <f t="shared" si="118"/>
        <v/>
      </c>
      <c r="EB24" s="144" t="str">
        <f t="shared" si="119"/>
        <v/>
      </c>
      <c r="EC24" s="144" t="str">
        <f t="shared" si="120"/>
        <v/>
      </c>
      <c r="ED24" s="144" t="str">
        <f t="shared" si="121"/>
        <v/>
      </c>
      <c r="EF24" s="159" t="str">
        <f t="shared" si="23"/>
        <v/>
      </c>
      <c r="EG24" s="159" t="str">
        <f t="shared" si="24"/>
        <v/>
      </c>
      <c r="EH24" s="159">
        <f t="shared" si="122"/>
        <v>0</v>
      </c>
      <c r="EI24" s="143" t="str">
        <f t="shared" si="123"/>
        <v/>
      </c>
      <c r="EK24" s="144" t="str">
        <f t="shared" si="124"/>
        <v/>
      </c>
      <c r="EL24" s="144" t="str">
        <f t="shared" si="125"/>
        <v/>
      </c>
      <c r="EM24" s="144" t="str">
        <f t="shared" si="126"/>
        <v/>
      </c>
      <c r="EN24" s="144" t="str">
        <f t="shared" si="127"/>
        <v/>
      </c>
      <c r="EO24" s="144" t="str">
        <f t="shared" si="128"/>
        <v/>
      </c>
      <c r="EP24" s="144" t="str">
        <f t="shared" si="129"/>
        <v/>
      </c>
      <c r="EQ24" s="144" t="str">
        <f t="shared" si="130"/>
        <v/>
      </c>
      <c r="ER24" s="144" t="str">
        <f t="shared" si="131"/>
        <v/>
      </c>
      <c r="ES24" s="144" t="str">
        <f t="shared" si="132"/>
        <v/>
      </c>
      <c r="ET24" s="144" t="str">
        <f t="shared" si="133"/>
        <v/>
      </c>
      <c r="EU24" s="144" t="str">
        <f t="shared" si="134"/>
        <v/>
      </c>
      <c r="EV24" s="144" t="str">
        <f t="shared" si="135"/>
        <v/>
      </c>
      <c r="EW24" s="144" t="str">
        <f t="shared" si="136"/>
        <v/>
      </c>
      <c r="EX24" s="144" t="str">
        <f t="shared" si="137"/>
        <v/>
      </c>
      <c r="EY24" s="144" t="str">
        <f t="shared" si="138"/>
        <v/>
      </c>
      <c r="EZ24" s="144" t="str">
        <f t="shared" si="139"/>
        <v/>
      </c>
      <c r="FB24" s="153" t="str">
        <f t="shared" si="140"/>
        <v/>
      </c>
      <c r="FC24" s="143" t="str">
        <f t="shared" si="141"/>
        <v/>
      </c>
      <c r="FD24" s="156" t="str">
        <f t="shared" si="142"/>
        <v/>
      </c>
      <c r="FE24" s="156" t="str">
        <f t="shared" si="142"/>
        <v/>
      </c>
      <c r="FI24" s="144"/>
      <c r="FJ24" s="143">
        <f t="shared" si="163"/>
        <v>20</v>
      </c>
      <c r="FK24" s="150">
        <f t="shared" si="143"/>
        <v>0</v>
      </c>
      <c r="FL24" s="150">
        <f t="shared" si="144"/>
        <v>0</v>
      </c>
      <c r="FM24" s="150">
        <f t="shared" si="145"/>
        <v>0</v>
      </c>
      <c r="FN24" s="150">
        <f t="shared" si="146"/>
        <v>0</v>
      </c>
      <c r="FO24" s="150">
        <f t="shared" si="147"/>
        <v>0</v>
      </c>
      <c r="FP24" s="150">
        <f t="shared" si="148"/>
        <v>0</v>
      </c>
      <c r="FQ24" s="150">
        <f t="shared" si="149"/>
        <v>0</v>
      </c>
      <c r="FR24" s="150">
        <f t="shared" si="150"/>
        <v>0</v>
      </c>
      <c r="FS24" s="157">
        <f t="shared" si="151"/>
        <v>0</v>
      </c>
      <c r="FT24" s="157">
        <f t="shared" si="28"/>
        <v>100</v>
      </c>
      <c r="FV24" s="145" t="str">
        <f t="shared" si="152"/>
        <v/>
      </c>
      <c r="FW24" s="143">
        <f t="shared" si="153"/>
        <v>0</v>
      </c>
      <c r="FX24" s="143" t="str">
        <f t="shared" si="154"/>
        <v/>
      </c>
      <c r="FY24" s="143" t="str">
        <f t="shared" si="155"/>
        <v/>
      </c>
      <c r="FZ24" s="143" t="str">
        <f t="shared" si="156"/>
        <v/>
      </c>
      <c r="GA24" s="143" t="str">
        <f t="shared" si="157"/>
        <v/>
      </c>
      <c r="GB24" s="143" t="str">
        <f t="shared" si="158"/>
        <v/>
      </c>
      <c r="GC24" s="143" t="str">
        <f t="shared" si="159"/>
        <v/>
      </c>
      <c r="GD24" s="143" t="str">
        <f t="shared" si="160"/>
        <v/>
      </c>
      <c r="GE24" s="143" t="str">
        <f t="shared" si="161"/>
        <v/>
      </c>
      <c r="GF24" s="158">
        <f t="shared" si="162"/>
        <v>0</v>
      </c>
      <c r="GH24" s="143">
        <f>LARGE($FW$5:$FW$104,$FX$3-$GC$2+1)</f>
        <v>1</v>
      </c>
      <c r="GI24" s="143">
        <f t="shared" ref="GI24:GI39" si="187">+GH24</f>
        <v>1</v>
      </c>
      <c r="GK24" s="143">
        <f t="shared" si="186"/>
        <v>0</v>
      </c>
      <c r="GL24" s="143">
        <f t="shared" si="186"/>
        <v>0</v>
      </c>
      <c r="GM24" s="143">
        <f t="shared" si="186"/>
        <v>0</v>
      </c>
      <c r="GN24" s="143">
        <f t="shared" si="186"/>
        <v>0</v>
      </c>
      <c r="GO24" s="143">
        <f t="shared" si="186"/>
        <v>0</v>
      </c>
    </row>
    <row r="25" spans="2:197" s="143" customFormat="1" x14ac:dyDescent="0.25">
      <c r="B25" s="144">
        <f t="shared" si="30"/>
        <v>8</v>
      </c>
      <c r="C25" s="144" t="str">
        <f>IFERROR(RANK(M25,$M$5:$M$105)+COUNTIF($M$5:M25,M25)-1,"")</f>
        <v/>
      </c>
      <c r="D25" s="144">
        <v>21</v>
      </c>
      <c r="E25" s="144" t="str">
        <f>IF('Input data'!C36&lt;&gt;"",'Input data'!C36,"")</f>
        <v/>
      </c>
      <c r="F25" s="144" t="str">
        <f>IF('Input data'!D36&lt;&gt;"",'Input data'!D36,"")</f>
        <v/>
      </c>
      <c r="G25" s="144" t="str">
        <f>IF('Input data'!E36&lt;&gt;"",'Input data'!E36,"")</f>
        <v/>
      </c>
      <c r="H25" s="144" t="str">
        <f>IF('Input data'!F36&lt;&gt;"",'Input data'!F36,"")</f>
        <v/>
      </c>
      <c r="I25" s="144" t="str">
        <f>IF('Input data'!G36&lt;&gt;"",'Input data'!G36,"")</f>
        <v/>
      </c>
      <c r="J25" s="144" t="str">
        <f>IF('Input data'!H36&lt;&gt;"",'Input data'!H36,"")</f>
        <v/>
      </c>
      <c r="K25" s="144" t="str">
        <f>IF('Input data'!I36&lt;&gt;"",'Input data'!I36,"")</f>
        <v/>
      </c>
      <c r="L25" s="144" t="str">
        <f>IF('Input data'!J36&lt;&gt;"",'Input data'!J36,"")</f>
        <v/>
      </c>
      <c r="M25" s="144" t="str">
        <f t="shared" si="31"/>
        <v/>
      </c>
      <c r="O25" s="144">
        <v>21</v>
      </c>
      <c r="P25" s="144" t="str">
        <f t="shared" si="1"/>
        <v/>
      </c>
      <c r="Q25" s="144" t="str">
        <f t="shared" ref="Q25:X34" si="188">IFERROR(VLOOKUP($O25,full_data,2+Q$4,FALSE),"")</f>
        <v/>
      </c>
      <c r="R25" s="144" t="str">
        <f t="shared" si="188"/>
        <v/>
      </c>
      <c r="S25" s="144" t="str">
        <f t="shared" si="188"/>
        <v/>
      </c>
      <c r="T25" s="144" t="str">
        <f t="shared" si="188"/>
        <v/>
      </c>
      <c r="U25" s="144" t="str">
        <f t="shared" si="188"/>
        <v/>
      </c>
      <c r="V25" s="144" t="str">
        <f t="shared" si="188"/>
        <v/>
      </c>
      <c r="W25" s="144" t="str">
        <f t="shared" si="188"/>
        <v/>
      </c>
      <c r="X25" s="144" t="str">
        <f t="shared" si="188"/>
        <v/>
      </c>
      <c r="Z25" s="154" t="str">
        <f t="shared" si="3"/>
        <v/>
      </c>
      <c r="AA25" s="154" t="str">
        <f t="shared" si="4"/>
        <v/>
      </c>
      <c r="AB25" s="155">
        <f t="shared" si="32"/>
        <v>0</v>
      </c>
      <c r="AC25" s="143" t="str">
        <f t="shared" si="33"/>
        <v/>
      </c>
      <c r="AE25" s="144" t="str">
        <f t="shared" si="34"/>
        <v/>
      </c>
      <c r="AF25" s="144" t="str">
        <f t="shared" si="35"/>
        <v/>
      </c>
      <c r="AG25" s="144" t="str">
        <f t="shared" si="36"/>
        <v/>
      </c>
      <c r="AH25" s="144" t="str">
        <f t="shared" si="37"/>
        <v/>
      </c>
      <c r="AI25" s="144" t="str">
        <f t="shared" si="38"/>
        <v/>
      </c>
      <c r="AJ25" s="144" t="str">
        <f t="shared" si="39"/>
        <v/>
      </c>
      <c r="AK25" s="144" t="str">
        <f t="shared" si="40"/>
        <v/>
      </c>
      <c r="AL25" s="144" t="str">
        <f t="shared" si="41"/>
        <v/>
      </c>
      <c r="AM25" s="144" t="str">
        <f t="shared" si="42"/>
        <v/>
      </c>
      <c r="AN25" s="144" t="str">
        <f t="shared" si="43"/>
        <v/>
      </c>
      <c r="AO25" s="144" t="str">
        <f t="shared" si="44"/>
        <v/>
      </c>
      <c r="AP25" s="144" t="str">
        <f t="shared" si="45"/>
        <v/>
      </c>
      <c r="AQ25" s="144" t="str">
        <f t="shared" si="46"/>
        <v/>
      </c>
      <c r="AR25" s="144" t="str">
        <f t="shared" si="47"/>
        <v/>
      </c>
      <c r="AS25" s="144" t="str">
        <f t="shared" si="48"/>
        <v/>
      </c>
      <c r="AT25" s="144" t="str">
        <f t="shared" si="49"/>
        <v/>
      </c>
      <c r="AV25" s="159" t="str">
        <f t="shared" si="7"/>
        <v/>
      </c>
      <c r="AW25" s="159" t="str">
        <f t="shared" si="8"/>
        <v/>
      </c>
      <c r="AX25" s="159">
        <f t="shared" si="50"/>
        <v>0</v>
      </c>
      <c r="AY25" s="143" t="str">
        <f t="shared" si="51"/>
        <v/>
      </c>
      <c r="BA25" s="144" t="str">
        <f t="shared" si="52"/>
        <v/>
      </c>
      <c r="BB25" s="144" t="str">
        <f t="shared" si="53"/>
        <v/>
      </c>
      <c r="BC25" s="144" t="str">
        <f t="shared" si="54"/>
        <v/>
      </c>
      <c r="BD25" s="144" t="str">
        <f t="shared" si="55"/>
        <v/>
      </c>
      <c r="BE25" s="144" t="str">
        <f t="shared" si="56"/>
        <v/>
      </c>
      <c r="BF25" s="144" t="str">
        <f t="shared" si="57"/>
        <v/>
      </c>
      <c r="BG25" s="144" t="str">
        <f t="shared" si="58"/>
        <v/>
      </c>
      <c r="BH25" s="144" t="str">
        <f t="shared" si="59"/>
        <v/>
      </c>
      <c r="BI25" s="144" t="str">
        <f t="shared" si="60"/>
        <v/>
      </c>
      <c r="BJ25" s="144" t="str">
        <f t="shared" si="61"/>
        <v/>
      </c>
      <c r="BK25" s="144" t="str">
        <f t="shared" si="62"/>
        <v/>
      </c>
      <c r="BL25" s="144" t="str">
        <f t="shared" si="63"/>
        <v/>
      </c>
      <c r="BM25" s="144" t="str">
        <f t="shared" si="64"/>
        <v/>
      </c>
      <c r="BN25" s="144" t="str">
        <f t="shared" si="65"/>
        <v/>
      </c>
      <c r="BO25" s="144" t="str">
        <f t="shared" si="66"/>
        <v/>
      </c>
      <c r="BP25" s="144" t="str">
        <f t="shared" si="67"/>
        <v/>
      </c>
      <c r="BR25" s="159" t="str">
        <f t="shared" si="11"/>
        <v/>
      </c>
      <c r="BS25" s="159" t="str">
        <f t="shared" si="12"/>
        <v/>
      </c>
      <c r="BT25" s="159">
        <f t="shared" si="68"/>
        <v>0</v>
      </c>
      <c r="BU25" s="143" t="str">
        <f t="shared" si="69"/>
        <v/>
      </c>
      <c r="BW25" s="144" t="str">
        <f t="shared" si="166"/>
        <v/>
      </c>
      <c r="BX25" s="144" t="str">
        <f t="shared" si="167"/>
        <v/>
      </c>
      <c r="BY25" s="144" t="str">
        <f t="shared" si="168"/>
        <v/>
      </c>
      <c r="BZ25" s="144" t="str">
        <f t="shared" si="169"/>
        <v/>
      </c>
      <c r="CA25" s="144" t="str">
        <f t="shared" si="170"/>
        <v/>
      </c>
      <c r="CB25" s="144" t="str">
        <f t="shared" si="171"/>
        <v/>
      </c>
      <c r="CC25" s="144" t="str">
        <f t="shared" si="172"/>
        <v/>
      </c>
      <c r="CD25" s="144" t="str">
        <f t="shared" si="173"/>
        <v/>
      </c>
      <c r="CE25" s="144" t="str">
        <f t="shared" si="174"/>
        <v/>
      </c>
      <c r="CF25" s="144" t="str">
        <f t="shared" si="175"/>
        <v/>
      </c>
      <c r="CG25" s="144" t="str">
        <f t="shared" si="176"/>
        <v/>
      </c>
      <c r="CH25" s="144" t="str">
        <f t="shared" si="177"/>
        <v/>
      </c>
      <c r="CI25" s="144" t="str">
        <f t="shared" si="178"/>
        <v/>
      </c>
      <c r="CJ25" s="144" t="str">
        <f t="shared" si="179"/>
        <v/>
      </c>
      <c r="CK25" s="144" t="str">
        <f t="shared" si="180"/>
        <v/>
      </c>
      <c r="CL25" s="144" t="str">
        <f t="shared" si="181"/>
        <v/>
      </c>
      <c r="CN25" s="159" t="str">
        <f t="shared" si="15"/>
        <v/>
      </c>
      <c r="CO25" s="159" t="str">
        <f t="shared" si="16"/>
        <v/>
      </c>
      <c r="CP25" s="159">
        <f t="shared" si="86"/>
        <v>0</v>
      </c>
      <c r="CQ25" s="143" t="str">
        <f t="shared" si="87"/>
        <v/>
      </c>
      <c r="CS25" s="144" t="str">
        <f t="shared" si="88"/>
        <v/>
      </c>
      <c r="CT25" s="144" t="str">
        <f t="shared" si="89"/>
        <v/>
      </c>
      <c r="CU25" s="144" t="str">
        <f t="shared" si="90"/>
        <v/>
      </c>
      <c r="CV25" s="144" t="str">
        <f t="shared" si="91"/>
        <v/>
      </c>
      <c r="CW25" s="144" t="str">
        <f t="shared" si="92"/>
        <v/>
      </c>
      <c r="CX25" s="144" t="str">
        <f t="shared" si="93"/>
        <v/>
      </c>
      <c r="CY25" s="144" t="str">
        <f t="shared" si="94"/>
        <v/>
      </c>
      <c r="CZ25" s="144" t="str">
        <f t="shared" si="95"/>
        <v/>
      </c>
      <c r="DA25" s="144" t="str">
        <f t="shared" si="96"/>
        <v/>
      </c>
      <c r="DB25" s="144" t="str">
        <f t="shared" si="97"/>
        <v/>
      </c>
      <c r="DC25" s="144" t="str">
        <f t="shared" si="98"/>
        <v/>
      </c>
      <c r="DD25" s="144" t="str">
        <f t="shared" si="99"/>
        <v/>
      </c>
      <c r="DE25" s="144" t="str">
        <f t="shared" si="100"/>
        <v/>
      </c>
      <c r="DF25" s="144" t="str">
        <f t="shared" si="101"/>
        <v/>
      </c>
      <c r="DG25" s="144" t="str">
        <f t="shared" si="102"/>
        <v/>
      </c>
      <c r="DH25" s="144" t="str">
        <f t="shared" si="103"/>
        <v/>
      </c>
      <c r="DJ25" s="159" t="str">
        <f t="shared" si="19"/>
        <v/>
      </c>
      <c r="DK25" s="159" t="str">
        <f t="shared" si="20"/>
        <v/>
      </c>
      <c r="DL25" s="159">
        <f t="shared" si="104"/>
        <v>0</v>
      </c>
      <c r="DM25" s="143" t="str">
        <f t="shared" si="105"/>
        <v/>
      </c>
      <c r="DO25" s="144" t="str">
        <f t="shared" si="106"/>
        <v/>
      </c>
      <c r="DP25" s="144" t="str">
        <f t="shared" si="107"/>
        <v/>
      </c>
      <c r="DQ25" s="144" t="str">
        <f t="shared" si="108"/>
        <v/>
      </c>
      <c r="DR25" s="144" t="str">
        <f t="shared" si="109"/>
        <v/>
      </c>
      <c r="DS25" s="144" t="str">
        <f t="shared" si="110"/>
        <v/>
      </c>
      <c r="DT25" s="144" t="str">
        <f t="shared" si="111"/>
        <v/>
      </c>
      <c r="DU25" s="144" t="str">
        <f t="shared" si="112"/>
        <v/>
      </c>
      <c r="DV25" s="144" t="str">
        <f t="shared" si="113"/>
        <v/>
      </c>
      <c r="DW25" s="144" t="str">
        <f t="shared" si="114"/>
        <v/>
      </c>
      <c r="DX25" s="144" t="str">
        <f t="shared" si="115"/>
        <v/>
      </c>
      <c r="DY25" s="144" t="str">
        <f t="shared" si="116"/>
        <v/>
      </c>
      <c r="DZ25" s="144" t="str">
        <f t="shared" si="117"/>
        <v/>
      </c>
      <c r="EA25" s="144" t="str">
        <f t="shared" si="118"/>
        <v/>
      </c>
      <c r="EB25" s="144" t="str">
        <f t="shared" si="119"/>
        <v/>
      </c>
      <c r="EC25" s="144" t="str">
        <f t="shared" si="120"/>
        <v/>
      </c>
      <c r="ED25" s="144" t="str">
        <f t="shared" si="121"/>
        <v/>
      </c>
      <c r="EF25" s="159" t="str">
        <f t="shared" si="23"/>
        <v/>
      </c>
      <c r="EG25" s="159" t="str">
        <f t="shared" si="24"/>
        <v/>
      </c>
      <c r="EH25" s="159">
        <f t="shared" si="122"/>
        <v>0</v>
      </c>
      <c r="EI25" s="143" t="str">
        <f t="shared" si="123"/>
        <v/>
      </c>
      <c r="EK25" s="144" t="str">
        <f t="shared" si="124"/>
        <v/>
      </c>
      <c r="EL25" s="144" t="str">
        <f t="shared" si="125"/>
        <v/>
      </c>
      <c r="EM25" s="144" t="str">
        <f t="shared" si="126"/>
        <v/>
      </c>
      <c r="EN25" s="144" t="str">
        <f t="shared" si="127"/>
        <v/>
      </c>
      <c r="EO25" s="144" t="str">
        <f t="shared" si="128"/>
        <v/>
      </c>
      <c r="EP25" s="144" t="str">
        <f t="shared" si="129"/>
        <v/>
      </c>
      <c r="EQ25" s="144" t="str">
        <f t="shared" si="130"/>
        <v/>
      </c>
      <c r="ER25" s="144" t="str">
        <f t="shared" si="131"/>
        <v/>
      </c>
      <c r="ES25" s="144" t="str">
        <f t="shared" si="132"/>
        <v/>
      </c>
      <c r="ET25" s="144" t="str">
        <f t="shared" si="133"/>
        <v/>
      </c>
      <c r="EU25" s="144" t="str">
        <f t="shared" si="134"/>
        <v/>
      </c>
      <c r="EV25" s="144" t="str">
        <f t="shared" si="135"/>
        <v/>
      </c>
      <c r="EW25" s="144" t="str">
        <f t="shared" si="136"/>
        <v/>
      </c>
      <c r="EX25" s="144" t="str">
        <f t="shared" si="137"/>
        <v/>
      </c>
      <c r="EY25" s="144" t="str">
        <f t="shared" si="138"/>
        <v/>
      </c>
      <c r="EZ25" s="144" t="str">
        <f t="shared" si="139"/>
        <v/>
      </c>
      <c r="FB25" s="153" t="str">
        <f t="shared" si="140"/>
        <v/>
      </c>
      <c r="FC25" s="143" t="str">
        <f t="shared" si="141"/>
        <v/>
      </c>
      <c r="FD25" s="156" t="str">
        <f t="shared" si="142"/>
        <v/>
      </c>
      <c r="FE25" s="156" t="str">
        <f t="shared" si="142"/>
        <v/>
      </c>
      <c r="FI25" s="144"/>
      <c r="FJ25" s="143">
        <f t="shared" si="163"/>
        <v>21</v>
      </c>
      <c r="FK25" s="150">
        <f t="shared" si="143"/>
        <v>0</v>
      </c>
      <c r="FL25" s="150">
        <f t="shared" si="144"/>
        <v>0</v>
      </c>
      <c r="FM25" s="150">
        <f t="shared" si="145"/>
        <v>0</v>
      </c>
      <c r="FN25" s="150">
        <f t="shared" si="146"/>
        <v>0</v>
      </c>
      <c r="FO25" s="150">
        <f t="shared" si="147"/>
        <v>0</v>
      </c>
      <c r="FP25" s="150">
        <f t="shared" si="148"/>
        <v>0</v>
      </c>
      <c r="FQ25" s="150">
        <f t="shared" si="149"/>
        <v>0</v>
      </c>
      <c r="FR25" s="150">
        <f t="shared" si="150"/>
        <v>0</v>
      </c>
      <c r="FS25" s="157">
        <f t="shared" si="151"/>
        <v>0</v>
      </c>
      <c r="FT25" s="157">
        <f t="shared" si="28"/>
        <v>100</v>
      </c>
      <c r="FV25" s="145" t="str">
        <f t="shared" si="152"/>
        <v/>
      </c>
      <c r="FW25" s="143">
        <f t="shared" si="153"/>
        <v>0</v>
      </c>
      <c r="FX25" s="143" t="str">
        <f t="shared" si="154"/>
        <v/>
      </c>
      <c r="FY25" s="143" t="str">
        <f t="shared" si="155"/>
        <v/>
      </c>
      <c r="FZ25" s="143" t="str">
        <f t="shared" si="156"/>
        <v/>
      </c>
      <c r="GA25" s="143" t="str">
        <f t="shared" si="157"/>
        <v/>
      </c>
      <c r="GB25" s="143" t="str">
        <f t="shared" si="158"/>
        <v/>
      </c>
      <c r="GC25" s="143" t="str">
        <f t="shared" si="159"/>
        <v/>
      </c>
      <c r="GD25" s="143" t="str">
        <f t="shared" si="160"/>
        <v/>
      </c>
      <c r="GE25" s="143" t="str">
        <f t="shared" si="161"/>
        <v/>
      </c>
      <c r="GF25" s="158">
        <f t="shared" si="162"/>
        <v>0</v>
      </c>
    </row>
    <row r="26" spans="2:197" s="143" customFormat="1" x14ac:dyDescent="0.25">
      <c r="B26" s="144">
        <f t="shared" si="30"/>
        <v>8</v>
      </c>
      <c r="C26" s="144" t="str">
        <f>IFERROR(RANK(M26,$M$5:$M$105)+COUNTIF($M$5:M26,M26)-1,"")</f>
        <v/>
      </c>
      <c r="D26" s="144">
        <v>22</v>
      </c>
      <c r="E26" s="144" t="str">
        <f>IF('Input data'!C37&lt;&gt;"",'Input data'!C37,"")</f>
        <v/>
      </c>
      <c r="F26" s="144" t="str">
        <f>IF('Input data'!D37&lt;&gt;"",'Input data'!D37,"")</f>
        <v/>
      </c>
      <c r="G26" s="144" t="str">
        <f>IF('Input data'!E37&lt;&gt;"",'Input data'!E37,"")</f>
        <v/>
      </c>
      <c r="H26" s="144" t="str">
        <f>IF('Input data'!F37&lt;&gt;"",'Input data'!F37,"")</f>
        <v/>
      </c>
      <c r="I26" s="144" t="str">
        <f>IF('Input data'!G37&lt;&gt;"",'Input data'!G37,"")</f>
        <v/>
      </c>
      <c r="J26" s="144" t="str">
        <f>IF('Input data'!H37&lt;&gt;"",'Input data'!H37,"")</f>
        <v/>
      </c>
      <c r="K26" s="144" t="str">
        <f>IF('Input data'!I37&lt;&gt;"",'Input data'!I37,"")</f>
        <v/>
      </c>
      <c r="L26" s="144" t="str">
        <f>IF('Input data'!J37&lt;&gt;"",'Input data'!J37,"")</f>
        <v/>
      </c>
      <c r="M26" s="144" t="str">
        <f t="shared" si="31"/>
        <v/>
      </c>
      <c r="O26" s="144">
        <v>22</v>
      </c>
      <c r="P26" s="144" t="str">
        <f t="shared" si="1"/>
        <v/>
      </c>
      <c r="Q26" s="144" t="str">
        <f t="shared" si="188"/>
        <v/>
      </c>
      <c r="R26" s="144" t="str">
        <f t="shared" si="188"/>
        <v/>
      </c>
      <c r="S26" s="144" t="str">
        <f t="shared" si="188"/>
        <v/>
      </c>
      <c r="T26" s="144" t="str">
        <f t="shared" si="188"/>
        <v/>
      </c>
      <c r="U26" s="144" t="str">
        <f t="shared" si="188"/>
        <v/>
      </c>
      <c r="V26" s="144" t="str">
        <f t="shared" si="188"/>
        <v/>
      </c>
      <c r="W26" s="144" t="str">
        <f t="shared" si="188"/>
        <v/>
      </c>
      <c r="X26" s="144" t="str">
        <f t="shared" si="188"/>
        <v/>
      </c>
      <c r="Z26" s="154" t="str">
        <f t="shared" si="3"/>
        <v/>
      </c>
      <c r="AA26" s="154" t="str">
        <f t="shared" si="4"/>
        <v/>
      </c>
      <c r="AB26" s="155">
        <f t="shared" si="32"/>
        <v>0</v>
      </c>
      <c r="AC26" s="143" t="str">
        <f t="shared" si="33"/>
        <v/>
      </c>
      <c r="AE26" s="144" t="str">
        <f t="shared" si="34"/>
        <v/>
      </c>
      <c r="AF26" s="144" t="str">
        <f t="shared" si="35"/>
        <v/>
      </c>
      <c r="AG26" s="144" t="str">
        <f t="shared" si="36"/>
        <v/>
      </c>
      <c r="AH26" s="144" t="str">
        <f t="shared" si="37"/>
        <v/>
      </c>
      <c r="AI26" s="144" t="str">
        <f t="shared" si="38"/>
        <v/>
      </c>
      <c r="AJ26" s="144" t="str">
        <f t="shared" si="39"/>
        <v/>
      </c>
      <c r="AK26" s="144" t="str">
        <f t="shared" si="40"/>
        <v/>
      </c>
      <c r="AL26" s="144" t="str">
        <f t="shared" si="41"/>
        <v/>
      </c>
      <c r="AM26" s="144" t="str">
        <f t="shared" si="42"/>
        <v/>
      </c>
      <c r="AN26" s="144" t="str">
        <f t="shared" si="43"/>
        <v/>
      </c>
      <c r="AO26" s="144" t="str">
        <f t="shared" si="44"/>
        <v/>
      </c>
      <c r="AP26" s="144" t="str">
        <f t="shared" si="45"/>
        <v/>
      </c>
      <c r="AQ26" s="144" t="str">
        <f t="shared" si="46"/>
        <v/>
      </c>
      <c r="AR26" s="144" t="str">
        <f t="shared" si="47"/>
        <v/>
      </c>
      <c r="AS26" s="144" t="str">
        <f t="shared" si="48"/>
        <v/>
      </c>
      <c r="AT26" s="144" t="str">
        <f t="shared" si="49"/>
        <v/>
      </c>
      <c r="AV26" s="159" t="str">
        <f t="shared" si="7"/>
        <v/>
      </c>
      <c r="AW26" s="159" t="str">
        <f t="shared" si="8"/>
        <v/>
      </c>
      <c r="AX26" s="159">
        <f t="shared" si="50"/>
        <v>0</v>
      </c>
      <c r="AY26" s="143" t="str">
        <f t="shared" si="51"/>
        <v/>
      </c>
      <c r="BA26" s="144" t="str">
        <f t="shared" si="52"/>
        <v/>
      </c>
      <c r="BB26" s="144" t="str">
        <f t="shared" si="53"/>
        <v/>
      </c>
      <c r="BC26" s="144" t="str">
        <f t="shared" si="54"/>
        <v/>
      </c>
      <c r="BD26" s="144" t="str">
        <f t="shared" si="55"/>
        <v/>
      </c>
      <c r="BE26" s="144" t="str">
        <f t="shared" si="56"/>
        <v/>
      </c>
      <c r="BF26" s="144" t="str">
        <f t="shared" si="57"/>
        <v/>
      </c>
      <c r="BG26" s="144" t="str">
        <f t="shared" si="58"/>
        <v/>
      </c>
      <c r="BH26" s="144" t="str">
        <f t="shared" si="59"/>
        <v/>
      </c>
      <c r="BI26" s="144" t="str">
        <f t="shared" si="60"/>
        <v/>
      </c>
      <c r="BJ26" s="144" t="str">
        <f t="shared" si="61"/>
        <v/>
      </c>
      <c r="BK26" s="144" t="str">
        <f t="shared" si="62"/>
        <v/>
      </c>
      <c r="BL26" s="144" t="str">
        <f t="shared" si="63"/>
        <v/>
      </c>
      <c r="BM26" s="144" t="str">
        <f t="shared" si="64"/>
        <v/>
      </c>
      <c r="BN26" s="144" t="str">
        <f t="shared" si="65"/>
        <v/>
      </c>
      <c r="BO26" s="144" t="str">
        <f t="shared" si="66"/>
        <v/>
      </c>
      <c r="BP26" s="144" t="str">
        <f t="shared" si="67"/>
        <v/>
      </c>
      <c r="BR26" s="159" t="str">
        <f t="shared" si="11"/>
        <v/>
      </c>
      <c r="BS26" s="159" t="str">
        <f t="shared" si="12"/>
        <v/>
      </c>
      <c r="BT26" s="159">
        <f t="shared" si="68"/>
        <v>0</v>
      </c>
      <c r="BU26" s="143" t="str">
        <f t="shared" si="69"/>
        <v/>
      </c>
      <c r="BW26" s="144" t="str">
        <f t="shared" si="166"/>
        <v/>
      </c>
      <c r="BX26" s="144" t="str">
        <f t="shared" si="167"/>
        <v/>
      </c>
      <c r="BY26" s="144" t="str">
        <f t="shared" si="168"/>
        <v/>
      </c>
      <c r="BZ26" s="144" t="str">
        <f t="shared" si="169"/>
        <v/>
      </c>
      <c r="CA26" s="144" t="str">
        <f t="shared" si="170"/>
        <v/>
      </c>
      <c r="CB26" s="144" t="str">
        <f t="shared" si="171"/>
        <v/>
      </c>
      <c r="CC26" s="144" t="str">
        <f t="shared" si="172"/>
        <v/>
      </c>
      <c r="CD26" s="144" t="str">
        <f t="shared" si="173"/>
        <v/>
      </c>
      <c r="CE26" s="144" t="str">
        <f t="shared" si="174"/>
        <v/>
      </c>
      <c r="CF26" s="144" t="str">
        <f t="shared" si="175"/>
        <v/>
      </c>
      <c r="CG26" s="144" t="str">
        <f t="shared" si="176"/>
        <v/>
      </c>
      <c r="CH26" s="144" t="str">
        <f t="shared" si="177"/>
        <v/>
      </c>
      <c r="CI26" s="144" t="str">
        <f t="shared" si="178"/>
        <v/>
      </c>
      <c r="CJ26" s="144" t="str">
        <f t="shared" si="179"/>
        <v/>
      </c>
      <c r="CK26" s="144" t="str">
        <f t="shared" si="180"/>
        <v/>
      </c>
      <c r="CL26" s="144" t="str">
        <f t="shared" si="181"/>
        <v/>
      </c>
      <c r="CN26" s="159" t="str">
        <f t="shared" si="15"/>
        <v/>
      </c>
      <c r="CO26" s="159" t="str">
        <f t="shared" si="16"/>
        <v/>
      </c>
      <c r="CP26" s="159">
        <f t="shared" si="86"/>
        <v>0</v>
      </c>
      <c r="CQ26" s="143" t="str">
        <f t="shared" si="87"/>
        <v/>
      </c>
      <c r="CS26" s="144" t="str">
        <f t="shared" si="88"/>
        <v/>
      </c>
      <c r="CT26" s="144" t="str">
        <f t="shared" si="89"/>
        <v/>
      </c>
      <c r="CU26" s="144" t="str">
        <f t="shared" si="90"/>
        <v/>
      </c>
      <c r="CV26" s="144" t="str">
        <f t="shared" si="91"/>
        <v/>
      </c>
      <c r="CW26" s="144" t="str">
        <f t="shared" si="92"/>
        <v/>
      </c>
      <c r="CX26" s="144" t="str">
        <f t="shared" si="93"/>
        <v/>
      </c>
      <c r="CY26" s="144" t="str">
        <f t="shared" si="94"/>
        <v/>
      </c>
      <c r="CZ26" s="144" t="str">
        <f t="shared" si="95"/>
        <v/>
      </c>
      <c r="DA26" s="144" t="str">
        <f t="shared" si="96"/>
        <v/>
      </c>
      <c r="DB26" s="144" t="str">
        <f t="shared" si="97"/>
        <v/>
      </c>
      <c r="DC26" s="144" t="str">
        <f t="shared" si="98"/>
        <v/>
      </c>
      <c r="DD26" s="144" t="str">
        <f t="shared" si="99"/>
        <v/>
      </c>
      <c r="DE26" s="144" t="str">
        <f t="shared" si="100"/>
        <v/>
      </c>
      <c r="DF26" s="144" t="str">
        <f t="shared" si="101"/>
        <v/>
      </c>
      <c r="DG26" s="144" t="str">
        <f t="shared" si="102"/>
        <v/>
      </c>
      <c r="DH26" s="144" t="str">
        <f t="shared" si="103"/>
        <v/>
      </c>
      <c r="DJ26" s="159" t="str">
        <f t="shared" si="19"/>
        <v/>
      </c>
      <c r="DK26" s="159" t="str">
        <f t="shared" si="20"/>
        <v/>
      </c>
      <c r="DL26" s="159">
        <f t="shared" si="104"/>
        <v>0</v>
      </c>
      <c r="DM26" s="143" t="str">
        <f t="shared" si="105"/>
        <v/>
      </c>
      <c r="DO26" s="144" t="str">
        <f t="shared" si="106"/>
        <v/>
      </c>
      <c r="DP26" s="144" t="str">
        <f t="shared" si="107"/>
        <v/>
      </c>
      <c r="DQ26" s="144" t="str">
        <f t="shared" si="108"/>
        <v/>
      </c>
      <c r="DR26" s="144" t="str">
        <f t="shared" si="109"/>
        <v/>
      </c>
      <c r="DS26" s="144" t="str">
        <f t="shared" si="110"/>
        <v/>
      </c>
      <c r="DT26" s="144" t="str">
        <f t="shared" si="111"/>
        <v/>
      </c>
      <c r="DU26" s="144" t="str">
        <f t="shared" si="112"/>
        <v/>
      </c>
      <c r="DV26" s="144" t="str">
        <f t="shared" si="113"/>
        <v/>
      </c>
      <c r="DW26" s="144" t="str">
        <f t="shared" si="114"/>
        <v/>
      </c>
      <c r="DX26" s="144" t="str">
        <f t="shared" si="115"/>
        <v/>
      </c>
      <c r="DY26" s="144" t="str">
        <f t="shared" si="116"/>
        <v/>
      </c>
      <c r="DZ26" s="144" t="str">
        <f t="shared" si="117"/>
        <v/>
      </c>
      <c r="EA26" s="144" t="str">
        <f t="shared" si="118"/>
        <v/>
      </c>
      <c r="EB26" s="144" t="str">
        <f t="shared" si="119"/>
        <v/>
      </c>
      <c r="EC26" s="144" t="str">
        <f t="shared" si="120"/>
        <v/>
      </c>
      <c r="ED26" s="144" t="str">
        <f t="shared" si="121"/>
        <v/>
      </c>
      <c r="EF26" s="159" t="str">
        <f t="shared" si="23"/>
        <v/>
      </c>
      <c r="EG26" s="159" t="str">
        <f t="shared" si="24"/>
        <v/>
      </c>
      <c r="EH26" s="159">
        <f t="shared" si="122"/>
        <v>0</v>
      </c>
      <c r="EI26" s="143" t="str">
        <f t="shared" si="123"/>
        <v/>
      </c>
      <c r="EK26" s="144" t="str">
        <f t="shared" si="124"/>
        <v/>
      </c>
      <c r="EL26" s="144" t="str">
        <f t="shared" si="125"/>
        <v/>
      </c>
      <c r="EM26" s="144" t="str">
        <f t="shared" si="126"/>
        <v/>
      </c>
      <c r="EN26" s="144" t="str">
        <f t="shared" si="127"/>
        <v/>
      </c>
      <c r="EO26" s="144" t="str">
        <f t="shared" si="128"/>
        <v/>
      </c>
      <c r="EP26" s="144" t="str">
        <f t="shared" si="129"/>
        <v/>
      </c>
      <c r="EQ26" s="144" t="str">
        <f t="shared" si="130"/>
        <v/>
      </c>
      <c r="ER26" s="144" t="str">
        <f t="shared" si="131"/>
        <v/>
      </c>
      <c r="ES26" s="144" t="str">
        <f t="shared" si="132"/>
        <v/>
      </c>
      <c r="ET26" s="144" t="str">
        <f t="shared" si="133"/>
        <v/>
      </c>
      <c r="EU26" s="144" t="str">
        <f t="shared" si="134"/>
        <v/>
      </c>
      <c r="EV26" s="144" t="str">
        <f t="shared" si="135"/>
        <v/>
      </c>
      <c r="EW26" s="144" t="str">
        <f t="shared" si="136"/>
        <v/>
      </c>
      <c r="EX26" s="144" t="str">
        <f t="shared" si="137"/>
        <v/>
      </c>
      <c r="EY26" s="144" t="str">
        <f t="shared" si="138"/>
        <v/>
      </c>
      <c r="EZ26" s="144" t="str">
        <f t="shared" si="139"/>
        <v/>
      </c>
      <c r="FB26" s="153" t="str">
        <f t="shared" si="140"/>
        <v/>
      </c>
      <c r="FC26" s="143" t="str">
        <f t="shared" si="141"/>
        <v/>
      </c>
      <c r="FD26" s="156" t="str">
        <f t="shared" si="142"/>
        <v/>
      </c>
      <c r="FE26" s="156" t="str">
        <f t="shared" si="142"/>
        <v/>
      </c>
      <c r="FI26" s="144"/>
      <c r="FJ26" s="143">
        <f t="shared" si="163"/>
        <v>22</v>
      </c>
      <c r="FK26" s="150">
        <f t="shared" si="143"/>
        <v>0</v>
      </c>
      <c r="FL26" s="150">
        <f t="shared" si="144"/>
        <v>0</v>
      </c>
      <c r="FM26" s="150">
        <f t="shared" si="145"/>
        <v>0</v>
      </c>
      <c r="FN26" s="150">
        <f t="shared" si="146"/>
        <v>0</v>
      </c>
      <c r="FO26" s="150">
        <f t="shared" si="147"/>
        <v>0</v>
      </c>
      <c r="FP26" s="150">
        <f t="shared" si="148"/>
        <v>0</v>
      </c>
      <c r="FQ26" s="150">
        <f t="shared" si="149"/>
        <v>0</v>
      </c>
      <c r="FR26" s="150">
        <f t="shared" si="150"/>
        <v>0</v>
      </c>
      <c r="FS26" s="157">
        <f t="shared" si="151"/>
        <v>0</v>
      </c>
      <c r="FT26" s="157">
        <f t="shared" si="28"/>
        <v>100</v>
      </c>
      <c r="FV26" s="145" t="str">
        <f t="shared" si="152"/>
        <v/>
      </c>
      <c r="FW26" s="143">
        <f t="shared" si="153"/>
        <v>0</v>
      </c>
      <c r="FX26" s="143" t="str">
        <f t="shared" si="154"/>
        <v/>
      </c>
      <c r="FY26" s="143" t="str">
        <f t="shared" si="155"/>
        <v/>
      </c>
      <c r="FZ26" s="143" t="str">
        <f t="shared" si="156"/>
        <v/>
      </c>
      <c r="GA26" s="143" t="str">
        <f t="shared" si="157"/>
        <v/>
      </c>
      <c r="GB26" s="143" t="str">
        <f t="shared" si="158"/>
        <v/>
      </c>
      <c r="GC26" s="143" t="str">
        <f t="shared" si="159"/>
        <v/>
      </c>
      <c r="GD26" s="143" t="str">
        <f t="shared" si="160"/>
        <v/>
      </c>
      <c r="GE26" s="143" t="str">
        <f t="shared" si="161"/>
        <v/>
      </c>
      <c r="GF26" s="158">
        <f t="shared" si="162"/>
        <v>0</v>
      </c>
      <c r="GH26" s="143">
        <f>LARGE($FW$5:$FW$104,$FX$3-$FY$2+1)</f>
        <v>1</v>
      </c>
      <c r="GI26" s="143">
        <f t="shared" si="187"/>
        <v>1</v>
      </c>
      <c r="GK26" s="143">
        <f t="shared" ref="GK26:GO28" si="189">+GK$1*GK8</f>
        <v>0</v>
      </c>
      <c r="GL26" s="143">
        <f t="shared" si="189"/>
        <v>0</v>
      </c>
      <c r="GM26" s="143">
        <f t="shared" si="189"/>
        <v>0</v>
      </c>
      <c r="GN26" s="143">
        <f t="shared" si="189"/>
        <v>0</v>
      </c>
      <c r="GO26" s="143">
        <f t="shared" si="189"/>
        <v>0</v>
      </c>
    </row>
    <row r="27" spans="2:197" s="143" customFormat="1" x14ac:dyDescent="0.25">
      <c r="B27" s="144">
        <f t="shared" si="30"/>
        <v>8</v>
      </c>
      <c r="C27" s="144" t="str">
        <f>IFERROR(RANK(M27,$M$5:$M$105)+COUNTIF($M$5:M27,M27)-1,"")</f>
        <v/>
      </c>
      <c r="D27" s="144">
        <v>23</v>
      </c>
      <c r="E27" s="144" t="str">
        <f>IF('Input data'!C38&lt;&gt;"",'Input data'!C38,"")</f>
        <v/>
      </c>
      <c r="F27" s="144" t="str">
        <f>IF('Input data'!D38&lt;&gt;"",'Input data'!D38,"")</f>
        <v/>
      </c>
      <c r="G27" s="144" t="str">
        <f>IF('Input data'!E38&lt;&gt;"",'Input data'!E38,"")</f>
        <v/>
      </c>
      <c r="H27" s="144" t="str">
        <f>IF('Input data'!F38&lt;&gt;"",'Input data'!F38,"")</f>
        <v/>
      </c>
      <c r="I27" s="144" t="str">
        <f>IF('Input data'!G38&lt;&gt;"",'Input data'!G38,"")</f>
        <v/>
      </c>
      <c r="J27" s="144" t="str">
        <f>IF('Input data'!H38&lt;&gt;"",'Input data'!H38,"")</f>
        <v/>
      </c>
      <c r="K27" s="144" t="str">
        <f>IF('Input data'!I38&lt;&gt;"",'Input data'!I38,"")</f>
        <v/>
      </c>
      <c r="L27" s="144" t="str">
        <f>IF('Input data'!J38&lt;&gt;"",'Input data'!J38,"")</f>
        <v/>
      </c>
      <c r="M27" s="144" t="str">
        <f t="shared" si="31"/>
        <v/>
      </c>
      <c r="O27" s="144">
        <v>23</v>
      </c>
      <c r="P27" s="144" t="str">
        <f t="shared" si="1"/>
        <v/>
      </c>
      <c r="Q27" s="144" t="str">
        <f t="shared" si="188"/>
        <v/>
      </c>
      <c r="R27" s="144" t="str">
        <f t="shared" si="188"/>
        <v/>
      </c>
      <c r="S27" s="144" t="str">
        <f t="shared" si="188"/>
        <v/>
      </c>
      <c r="T27" s="144" t="str">
        <f t="shared" si="188"/>
        <v/>
      </c>
      <c r="U27" s="144" t="str">
        <f t="shared" si="188"/>
        <v/>
      </c>
      <c r="V27" s="144" t="str">
        <f t="shared" si="188"/>
        <v/>
      </c>
      <c r="W27" s="144" t="str">
        <f t="shared" si="188"/>
        <v/>
      </c>
      <c r="X27" s="144" t="str">
        <f t="shared" si="188"/>
        <v/>
      </c>
      <c r="Z27" s="154" t="str">
        <f t="shared" si="3"/>
        <v/>
      </c>
      <c r="AA27" s="154" t="str">
        <f t="shared" si="4"/>
        <v/>
      </c>
      <c r="AB27" s="155">
        <f t="shared" si="32"/>
        <v>0</v>
      </c>
      <c r="AC27" s="143" t="str">
        <f t="shared" si="33"/>
        <v/>
      </c>
      <c r="AE27" s="144" t="str">
        <f t="shared" si="34"/>
        <v/>
      </c>
      <c r="AF27" s="144" t="str">
        <f t="shared" si="35"/>
        <v/>
      </c>
      <c r="AG27" s="144" t="str">
        <f t="shared" si="36"/>
        <v/>
      </c>
      <c r="AH27" s="144" t="str">
        <f t="shared" si="37"/>
        <v/>
      </c>
      <c r="AI27" s="144" t="str">
        <f t="shared" si="38"/>
        <v/>
      </c>
      <c r="AJ27" s="144" t="str">
        <f t="shared" si="39"/>
        <v/>
      </c>
      <c r="AK27" s="144" t="str">
        <f t="shared" si="40"/>
        <v/>
      </c>
      <c r="AL27" s="144" t="str">
        <f t="shared" si="41"/>
        <v/>
      </c>
      <c r="AM27" s="144" t="str">
        <f t="shared" si="42"/>
        <v/>
      </c>
      <c r="AN27" s="144" t="str">
        <f t="shared" si="43"/>
        <v/>
      </c>
      <c r="AO27" s="144" t="str">
        <f t="shared" si="44"/>
        <v/>
      </c>
      <c r="AP27" s="144" t="str">
        <f t="shared" si="45"/>
        <v/>
      </c>
      <c r="AQ27" s="144" t="str">
        <f t="shared" si="46"/>
        <v/>
      </c>
      <c r="AR27" s="144" t="str">
        <f t="shared" si="47"/>
        <v/>
      </c>
      <c r="AS27" s="144" t="str">
        <f t="shared" si="48"/>
        <v/>
      </c>
      <c r="AT27" s="144" t="str">
        <f t="shared" si="49"/>
        <v/>
      </c>
      <c r="AV27" s="159" t="str">
        <f t="shared" si="7"/>
        <v/>
      </c>
      <c r="AW27" s="159" t="str">
        <f t="shared" si="8"/>
        <v/>
      </c>
      <c r="AX27" s="159">
        <f t="shared" si="50"/>
        <v>0</v>
      </c>
      <c r="AY27" s="143" t="str">
        <f t="shared" si="51"/>
        <v/>
      </c>
      <c r="BA27" s="144" t="str">
        <f t="shared" si="52"/>
        <v/>
      </c>
      <c r="BB27" s="144" t="str">
        <f t="shared" si="53"/>
        <v/>
      </c>
      <c r="BC27" s="144" t="str">
        <f t="shared" si="54"/>
        <v/>
      </c>
      <c r="BD27" s="144" t="str">
        <f t="shared" si="55"/>
        <v/>
      </c>
      <c r="BE27" s="144" t="str">
        <f t="shared" si="56"/>
        <v/>
      </c>
      <c r="BF27" s="144" t="str">
        <f t="shared" si="57"/>
        <v/>
      </c>
      <c r="BG27" s="144" t="str">
        <f t="shared" si="58"/>
        <v/>
      </c>
      <c r="BH27" s="144" t="str">
        <f t="shared" si="59"/>
        <v/>
      </c>
      <c r="BI27" s="144" t="str">
        <f t="shared" si="60"/>
        <v/>
      </c>
      <c r="BJ27" s="144" t="str">
        <f t="shared" si="61"/>
        <v/>
      </c>
      <c r="BK27" s="144" t="str">
        <f t="shared" si="62"/>
        <v/>
      </c>
      <c r="BL27" s="144" t="str">
        <f t="shared" si="63"/>
        <v/>
      </c>
      <c r="BM27" s="144" t="str">
        <f t="shared" si="64"/>
        <v/>
      </c>
      <c r="BN27" s="144" t="str">
        <f t="shared" si="65"/>
        <v/>
      </c>
      <c r="BO27" s="144" t="str">
        <f t="shared" si="66"/>
        <v/>
      </c>
      <c r="BP27" s="144" t="str">
        <f t="shared" si="67"/>
        <v/>
      </c>
      <c r="BR27" s="159" t="str">
        <f t="shared" si="11"/>
        <v/>
      </c>
      <c r="BS27" s="159" t="str">
        <f t="shared" si="12"/>
        <v/>
      </c>
      <c r="BT27" s="159">
        <f t="shared" si="68"/>
        <v>0</v>
      </c>
      <c r="BU27" s="143" t="str">
        <f t="shared" si="69"/>
        <v/>
      </c>
      <c r="BW27" s="144" t="str">
        <f t="shared" si="166"/>
        <v/>
      </c>
      <c r="BX27" s="144" t="str">
        <f t="shared" si="167"/>
        <v/>
      </c>
      <c r="BY27" s="144" t="str">
        <f t="shared" si="168"/>
        <v/>
      </c>
      <c r="BZ27" s="144" t="str">
        <f t="shared" si="169"/>
        <v/>
      </c>
      <c r="CA27" s="144" t="str">
        <f t="shared" si="170"/>
        <v/>
      </c>
      <c r="CB27" s="144" t="str">
        <f t="shared" si="171"/>
        <v/>
      </c>
      <c r="CC27" s="144" t="str">
        <f t="shared" si="172"/>
        <v/>
      </c>
      <c r="CD27" s="144" t="str">
        <f t="shared" si="173"/>
        <v/>
      </c>
      <c r="CE27" s="144" t="str">
        <f t="shared" si="174"/>
        <v/>
      </c>
      <c r="CF27" s="144" t="str">
        <f t="shared" si="175"/>
        <v/>
      </c>
      <c r="CG27" s="144" t="str">
        <f t="shared" si="176"/>
        <v/>
      </c>
      <c r="CH27" s="144" t="str">
        <f t="shared" si="177"/>
        <v/>
      </c>
      <c r="CI27" s="144" t="str">
        <f t="shared" si="178"/>
        <v/>
      </c>
      <c r="CJ27" s="144" t="str">
        <f t="shared" si="179"/>
        <v/>
      </c>
      <c r="CK27" s="144" t="str">
        <f t="shared" si="180"/>
        <v/>
      </c>
      <c r="CL27" s="144" t="str">
        <f t="shared" si="181"/>
        <v/>
      </c>
      <c r="CN27" s="159" t="str">
        <f t="shared" si="15"/>
        <v/>
      </c>
      <c r="CO27" s="159" t="str">
        <f t="shared" si="16"/>
        <v/>
      </c>
      <c r="CP27" s="159">
        <f t="shared" si="86"/>
        <v>0</v>
      </c>
      <c r="CQ27" s="143" t="str">
        <f t="shared" si="87"/>
        <v/>
      </c>
      <c r="CS27" s="144" t="str">
        <f t="shared" si="88"/>
        <v/>
      </c>
      <c r="CT27" s="144" t="str">
        <f t="shared" si="89"/>
        <v/>
      </c>
      <c r="CU27" s="144" t="str">
        <f t="shared" si="90"/>
        <v/>
      </c>
      <c r="CV27" s="144" t="str">
        <f t="shared" si="91"/>
        <v/>
      </c>
      <c r="CW27" s="144" t="str">
        <f t="shared" si="92"/>
        <v/>
      </c>
      <c r="CX27" s="144" t="str">
        <f t="shared" si="93"/>
        <v/>
      </c>
      <c r="CY27" s="144" t="str">
        <f t="shared" si="94"/>
        <v/>
      </c>
      <c r="CZ27" s="144" t="str">
        <f t="shared" si="95"/>
        <v/>
      </c>
      <c r="DA27" s="144" t="str">
        <f t="shared" si="96"/>
        <v/>
      </c>
      <c r="DB27" s="144" t="str">
        <f t="shared" si="97"/>
        <v/>
      </c>
      <c r="DC27" s="144" t="str">
        <f t="shared" si="98"/>
        <v/>
      </c>
      <c r="DD27" s="144" t="str">
        <f t="shared" si="99"/>
        <v/>
      </c>
      <c r="DE27" s="144" t="str">
        <f t="shared" si="100"/>
        <v/>
      </c>
      <c r="DF27" s="144" t="str">
        <f t="shared" si="101"/>
        <v/>
      </c>
      <c r="DG27" s="144" t="str">
        <f t="shared" si="102"/>
        <v/>
      </c>
      <c r="DH27" s="144" t="str">
        <f t="shared" si="103"/>
        <v/>
      </c>
      <c r="DJ27" s="159" t="str">
        <f t="shared" si="19"/>
        <v/>
      </c>
      <c r="DK27" s="159" t="str">
        <f t="shared" si="20"/>
        <v/>
      </c>
      <c r="DL27" s="159">
        <f t="shared" si="104"/>
        <v>0</v>
      </c>
      <c r="DM27" s="143" t="str">
        <f t="shared" si="105"/>
        <v/>
      </c>
      <c r="DO27" s="144" t="str">
        <f t="shared" si="106"/>
        <v/>
      </c>
      <c r="DP27" s="144" t="str">
        <f t="shared" si="107"/>
        <v/>
      </c>
      <c r="DQ27" s="144" t="str">
        <f t="shared" si="108"/>
        <v/>
      </c>
      <c r="DR27" s="144" t="str">
        <f t="shared" si="109"/>
        <v/>
      </c>
      <c r="DS27" s="144" t="str">
        <f t="shared" si="110"/>
        <v/>
      </c>
      <c r="DT27" s="144" t="str">
        <f t="shared" si="111"/>
        <v/>
      </c>
      <c r="DU27" s="144" t="str">
        <f t="shared" si="112"/>
        <v/>
      </c>
      <c r="DV27" s="144" t="str">
        <f t="shared" si="113"/>
        <v/>
      </c>
      <c r="DW27" s="144" t="str">
        <f t="shared" si="114"/>
        <v/>
      </c>
      <c r="DX27" s="144" t="str">
        <f t="shared" si="115"/>
        <v/>
      </c>
      <c r="DY27" s="144" t="str">
        <f t="shared" si="116"/>
        <v/>
      </c>
      <c r="DZ27" s="144" t="str">
        <f t="shared" si="117"/>
        <v/>
      </c>
      <c r="EA27" s="144" t="str">
        <f t="shared" si="118"/>
        <v/>
      </c>
      <c r="EB27" s="144" t="str">
        <f t="shared" si="119"/>
        <v/>
      </c>
      <c r="EC27" s="144" t="str">
        <f t="shared" si="120"/>
        <v/>
      </c>
      <c r="ED27" s="144" t="str">
        <f t="shared" si="121"/>
        <v/>
      </c>
      <c r="EF27" s="159" t="str">
        <f t="shared" si="23"/>
        <v/>
      </c>
      <c r="EG27" s="159" t="str">
        <f t="shared" si="24"/>
        <v/>
      </c>
      <c r="EH27" s="159">
        <f t="shared" si="122"/>
        <v>0</v>
      </c>
      <c r="EI27" s="143" t="str">
        <f t="shared" si="123"/>
        <v/>
      </c>
      <c r="EK27" s="144" t="str">
        <f t="shared" si="124"/>
        <v/>
      </c>
      <c r="EL27" s="144" t="str">
        <f t="shared" si="125"/>
        <v/>
      </c>
      <c r="EM27" s="144" t="str">
        <f t="shared" si="126"/>
        <v/>
      </c>
      <c r="EN27" s="144" t="str">
        <f t="shared" si="127"/>
        <v/>
      </c>
      <c r="EO27" s="144" t="str">
        <f t="shared" si="128"/>
        <v/>
      </c>
      <c r="EP27" s="144" t="str">
        <f t="shared" si="129"/>
        <v/>
      </c>
      <c r="EQ27" s="144" t="str">
        <f t="shared" si="130"/>
        <v/>
      </c>
      <c r="ER27" s="144" t="str">
        <f t="shared" si="131"/>
        <v/>
      </c>
      <c r="ES27" s="144" t="str">
        <f t="shared" si="132"/>
        <v/>
      </c>
      <c r="ET27" s="144" t="str">
        <f t="shared" si="133"/>
        <v/>
      </c>
      <c r="EU27" s="144" t="str">
        <f t="shared" si="134"/>
        <v/>
      </c>
      <c r="EV27" s="144" t="str">
        <f t="shared" si="135"/>
        <v/>
      </c>
      <c r="EW27" s="144" t="str">
        <f t="shared" si="136"/>
        <v/>
      </c>
      <c r="EX27" s="144" t="str">
        <f t="shared" si="137"/>
        <v/>
      </c>
      <c r="EY27" s="144" t="str">
        <f t="shared" si="138"/>
        <v/>
      </c>
      <c r="EZ27" s="144" t="str">
        <f t="shared" si="139"/>
        <v/>
      </c>
      <c r="FB27" s="153" t="str">
        <f t="shared" si="140"/>
        <v/>
      </c>
      <c r="FC27" s="143" t="str">
        <f t="shared" si="141"/>
        <v/>
      </c>
      <c r="FD27" s="156" t="str">
        <f t="shared" si="142"/>
        <v/>
      </c>
      <c r="FE27" s="156" t="str">
        <f t="shared" si="142"/>
        <v/>
      </c>
      <c r="FI27" s="144"/>
      <c r="FJ27" s="143">
        <f t="shared" si="163"/>
        <v>23</v>
      </c>
      <c r="FK27" s="150">
        <f t="shared" si="143"/>
        <v>0</v>
      </c>
      <c r="FL27" s="150">
        <f t="shared" si="144"/>
        <v>0</v>
      </c>
      <c r="FM27" s="150">
        <f t="shared" si="145"/>
        <v>0</v>
      </c>
      <c r="FN27" s="150">
        <f t="shared" si="146"/>
        <v>0</v>
      </c>
      <c r="FO27" s="150">
        <f t="shared" si="147"/>
        <v>0</v>
      </c>
      <c r="FP27" s="150">
        <f t="shared" si="148"/>
        <v>0</v>
      </c>
      <c r="FQ27" s="150">
        <f t="shared" si="149"/>
        <v>0</v>
      </c>
      <c r="FR27" s="150">
        <f t="shared" si="150"/>
        <v>0</v>
      </c>
      <c r="FS27" s="157">
        <f t="shared" si="151"/>
        <v>0</v>
      </c>
      <c r="FT27" s="157">
        <f t="shared" si="28"/>
        <v>100</v>
      </c>
      <c r="FV27" s="145" t="str">
        <f t="shared" si="152"/>
        <v/>
      </c>
      <c r="FW27" s="143">
        <f t="shared" si="153"/>
        <v>0</v>
      </c>
      <c r="FX27" s="143" t="str">
        <f t="shared" si="154"/>
        <v/>
      </c>
      <c r="FY27" s="143" t="str">
        <f t="shared" si="155"/>
        <v/>
      </c>
      <c r="FZ27" s="143" t="str">
        <f t="shared" si="156"/>
        <v/>
      </c>
      <c r="GA27" s="143" t="str">
        <f t="shared" si="157"/>
        <v/>
      </c>
      <c r="GB27" s="143" t="str">
        <f t="shared" si="158"/>
        <v/>
      </c>
      <c r="GC27" s="143" t="str">
        <f t="shared" si="159"/>
        <v/>
      </c>
      <c r="GD27" s="143" t="str">
        <f t="shared" si="160"/>
        <v/>
      </c>
      <c r="GE27" s="143" t="str">
        <f t="shared" si="161"/>
        <v/>
      </c>
      <c r="GF27" s="158">
        <f t="shared" si="162"/>
        <v>0</v>
      </c>
      <c r="GH27" s="143">
        <f>LARGE($FW$5:$FW$104,$FX$3-$GA$2+1)</f>
        <v>1</v>
      </c>
      <c r="GI27" s="143">
        <f t="shared" si="187"/>
        <v>1</v>
      </c>
      <c r="GK27" s="143">
        <f t="shared" si="189"/>
        <v>0</v>
      </c>
      <c r="GL27" s="143">
        <f t="shared" si="189"/>
        <v>0</v>
      </c>
      <c r="GM27" s="143">
        <f t="shared" si="189"/>
        <v>0</v>
      </c>
      <c r="GN27" s="143">
        <f t="shared" si="189"/>
        <v>0</v>
      </c>
      <c r="GO27" s="143">
        <f t="shared" si="189"/>
        <v>0</v>
      </c>
    </row>
    <row r="28" spans="2:197" s="143" customFormat="1" x14ac:dyDescent="0.25">
      <c r="B28" s="144">
        <f t="shared" si="30"/>
        <v>8</v>
      </c>
      <c r="C28" s="144" t="str">
        <f>IFERROR(RANK(M28,$M$5:$M$105)+COUNTIF($M$5:M28,M28)-1,"")</f>
        <v/>
      </c>
      <c r="D28" s="144">
        <v>24</v>
      </c>
      <c r="E28" s="144" t="str">
        <f>IF('Input data'!C39&lt;&gt;"",'Input data'!C39,"")</f>
        <v/>
      </c>
      <c r="F28" s="144" t="str">
        <f>IF('Input data'!D39&lt;&gt;"",'Input data'!D39,"")</f>
        <v/>
      </c>
      <c r="G28" s="144" t="str">
        <f>IF('Input data'!E39&lt;&gt;"",'Input data'!E39,"")</f>
        <v/>
      </c>
      <c r="H28" s="144" t="str">
        <f>IF('Input data'!F39&lt;&gt;"",'Input data'!F39,"")</f>
        <v/>
      </c>
      <c r="I28" s="144" t="str">
        <f>IF('Input data'!G39&lt;&gt;"",'Input data'!G39,"")</f>
        <v/>
      </c>
      <c r="J28" s="144" t="str">
        <f>IF('Input data'!H39&lt;&gt;"",'Input data'!H39,"")</f>
        <v/>
      </c>
      <c r="K28" s="144" t="str">
        <f>IF('Input data'!I39&lt;&gt;"",'Input data'!I39,"")</f>
        <v/>
      </c>
      <c r="L28" s="144" t="str">
        <f>IF('Input data'!J39&lt;&gt;"",'Input data'!J39,"")</f>
        <v/>
      </c>
      <c r="M28" s="144" t="str">
        <f t="shared" si="31"/>
        <v/>
      </c>
      <c r="O28" s="144">
        <v>24</v>
      </c>
      <c r="P28" s="144" t="str">
        <f t="shared" si="1"/>
        <v/>
      </c>
      <c r="Q28" s="144" t="str">
        <f t="shared" si="188"/>
        <v/>
      </c>
      <c r="R28" s="144" t="str">
        <f t="shared" si="188"/>
        <v/>
      </c>
      <c r="S28" s="144" t="str">
        <f t="shared" si="188"/>
        <v/>
      </c>
      <c r="T28" s="144" t="str">
        <f t="shared" si="188"/>
        <v/>
      </c>
      <c r="U28" s="144" t="str">
        <f t="shared" si="188"/>
        <v/>
      </c>
      <c r="V28" s="144" t="str">
        <f t="shared" si="188"/>
        <v/>
      </c>
      <c r="W28" s="144" t="str">
        <f t="shared" si="188"/>
        <v/>
      </c>
      <c r="X28" s="144" t="str">
        <f t="shared" si="188"/>
        <v/>
      </c>
      <c r="Z28" s="154" t="str">
        <f t="shared" si="3"/>
        <v/>
      </c>
      <c r="AA28" s="154" t="str">
        <f t="shared" si="4"/>
        <v/>
      </c>
      <c r="AB28" s="155">
        <f t="shared" si="32"/>
        <v>0</v>
      </c>
      <c r="AC28" s="143" t="str">
        <f t="shared" si="33"/>
        <v/>
      </c>
      <c r="AE28" s="144" t="str">
        <f t="shared" si="34"/>
        <v/>
      </c>
      <c r="AF28" s="144" t="str">
        <f t="shared" si="35"/>
        <v/>
      </c>
      <c r="AG28" s="144" t="str">
        <f t="shared" si="36"/>
        <v/>
      </c>
      <c r="AH28" s="144" t="str">
        <f t="shared" si="37"/>
        <v/>
      </c>
      <c r="AI28" s="144" t="str">
        <f t="shared" si="38"/>
        <v/>
      </c>
      <c r="AJ28" s="144" t="str">
        <f t="shared" si="39"/>
        <v/>
      </c>
      <c r="AK28" s="144" t="str">
        <f t="shared" si="40"/>
        <v/>
      </c>
      <c r="AL28" s="144" t="str">
        <f t="shared" si="41"/>
        <v/>
      </c>
      <c r="AM28" s="144" t="str">
        <f t="shared" si="42"/>
        <v/>
      </c>
      <c r="AN28" s="144" t="str">
        <f t="shared" si="43"/>
        <v/>
      </c>
      <c r="AO28" s="144" t="str">
        <f t="shared" si="44"/>
        <v/>
      </c>
      <c r="AP28" s="144" t="str">
        <f t="shared" si="45"/>
        <v/>
      </c>
      <c r="AQ28" s="144" t="str">
        <f t="shared" si="46"/>
        <v/>
      </c>
      <c r="AR28" s="144" t="str">
        <f t="shared" si="47"/>
        <v/>
      </c>
      <c r="AS28" s="144" t="str">
        <f t="shared" si="48"/>
        <v/>
      </c>
      <c r="AT28" s="144" t="str">
        <f t="shared" si="49"/>
        <v/>
      </c>
      <c r="AV28" s="159" t="str">
        <f t="shared" si="7"/>
        <v/>
      </c>
      <c r="AW28" s="159" t="str">
        <f t="shared" si="8"/>
        <v/>
      </c>
      <c r="AX28" s="159">
        <f t="shared" si="50"/>
        <v>0</v>
      </c>
      <c r="AY28" s="143" t="str">
        <f t="shared" si="51"/>
        <v/>
      </c>
      <c r="BA28" s="144" t="str">
        <f t="shared" si="52"/>
        <v/>
      </c>
      <c r="BB28" s="144" t="str">
        <f t="shared" si="53"/>
        <v/>
      </c>
      <c r="BC28" s="144" t="str">
        <f t="shared" si="54"/>
        <v/>
      </c>
      <c r="BD28" s="144" t="str">
        <f t="shared" si="55"/>
        <v/>
      </c>
      <c r="BE28" s="144" t="str">
        <f t="shared" si="56"/>
        <v/>
      </c>
      <c r="BF28" s="144" t="str">
        <f t="shared" si="57"/>
        <v/>
      </c>
      <c r="BG28" s="144" t="str">
        <f t="shared" si="58"/>
        <v/>
      </c>
      <c r="BH28" s="144" t="str">
        <f t="shared" si="59"/>
        <v/>
      </c>
      <c r="BI28" s="144" t="str">
        <f t="shared" si="60"/>
        <v/>
      </c>
      <c r="BJ28" s="144" t="str">
        <f t="shared" si="61"/>
        <v/>
      </c>
      <c r="BK28" s="144" t="str">
        <f t="shared" si="62"/>
        <v/>
      </c>
      <c r="BL28" s="144" t="str">
        <f t="shared" si="63"/>
        <v/>
      </c>
      <c r="BM28" s="144" t="str">
        <f t="shared" si="64"/>
        <v/>
      </c>
      <c r="BN28" s="144" t="str">
        <f t="shared" si="65"/>
        <v/>
      </c>
      <c r="BO28" s="144" t="str">
        <f t="shared" si="66"/>
        <v/>
      </c>
      <c r="BP28" s="144" t="str">
        <f t="shared" si="67"/>
        <v/>
      </c>
      <c r="BR28" s="159" t="str">
        <f t="shared" si="11"/>
        <v/>
      </c>
      <c r="BS28" s="159" t="str">
        <f t="shared" si="12"/>
        <v/>
      </c>
      <c r="BT28" s="159">
        <f t="shared" si="68"/>
        <v>0</v>
      </c>
      <c r="BU28" s="143" t="str">
        <f t="shared" si="69"/>
        <v/>
      </c>
      <c r="BW28" s="144" t="str">
        <f t="shared" si="166"/>
        <v/>
      </c>
      <c r="BX28" s="144" t="str">
        <f t="shared" si="167"/>
        <v/>
      </c>
      <c r="BY28" s="144" t="str">
        <f t="shared" si="168"/>
        <v/>
      </c>
      <c r="BZ28" s="144" t="str">
        <f t="shared" si="169"/>
        <v/>
      </c>
      <c r="CA28" s="144" t="str">
        <f t="shared" si="170"/>
        <v/>
      </c>
      <c r="CB28" s="144" t="str">
        <f t="shared" si="171"/>
        <v/>
      </c>
      <c r="CC28" s="144" t="str">
        <f t="shared" si="172"/>
        <v/>
      </c>
      <c r="CD28" s="144" t="str">
        <f t="shared" si="173"/>
        <v/>
      </c>
      <c r="CE28" s="144" t="str">
        <f t="shared" si="174"/>
        <v/>
      </c>
      <c r="CF28" s="144" t="str">
        <f t="shared" si="175"/>
        <v/>
      </c>
      <c r="CG28" s="144" t="str">
        <f t="shared" si="176"/>
        <v/>
      </c>
      <c r="CH28" s="144" t="str">
        <f t="shared" si="177"/>
        <v/>
      </c>
      <c r="CI28" s="144" t="str">
        <f t="shared" si="178"/>
        <v/>
      </c>
      <c r="CJ28" s="144" t="str">
        <f t="shared" si="179"/>
        <v/>
      </c>
      <c r="CK28" s="144" t="str">
        <f t="shared" si="180"/>
        <v/>
      </c>
      <c r="CL28" s="144" t="str">
        <f t="shared" si="181"/>
        <v/>
      </c>
      <c r="CN28" s="159" t="str">
        <f t="shared" si="15"/>
        <v/>
      </c>
      <c r="CO28" s="159" t="str">
        <f t="shared" si="16"/>
        <v/>
      </c>
      <c r="CP28" s="159">
        <f t="shared" si="86"/>
        <v>0</v>
      </c>
      <c r="CQ28" s="143" t="str">
        <f t="shared" si="87"/>
        <v/>
      </c>
      <c r="CS28" s="144" t="str">
        <f t="shared" si="88"/>
        <v/>
      </c>
      <c r="CT28" s="144" t="str">
        <f t="shared" si="89"/>
        <v/>
      </c>
      <c r="CU28" s="144" t="str">
        <f t="shared" si="90"/>
        <v/>
      </c>
      <c r="CV28" s="144" t="str">
        <f t="shared" si="91"/>
        <v/>
      </c>
      <c r="CW28" s="144" t="str">
        <f t="shared" si="92"/>
        <v/>
      </c>
      <c r="CX28" s="144" t="str">
        <f t="shared" si="93"/>
        <v/>
      </c>
      <c r="CY28" s="144" t="str">
        <f t="shared" si="94"/>
        <v/>
      </c>
      <c r="CZ28" s="144" t="str">
        <f t="shared" si="95"/>
        <v/>
      </c>
      <c r="DA28" s="144" t="str">
        <f t="shared" si="96"/>
        <v/>
      </c>
      <c r="DB28" s="144" t="str">
        <f t="shared" si="97"/>
        <v/>
      </c>
      <c r="DC28" s="144" t="str">
        <f t="shared" si="98"/>
        <v/>
      </c>
      <c r="DD28" s="144" t="str">
        <f t="shared" si="99"/>
        <v/>
      </c>
      <c r="DE28" s="144" t="str">
        <f t="shared" si="100"/>
        <v/>
      </c>
      <c r="DF28" s="144" t="str">
        <f t="shared" si="101"/>
        <v/>
      </c>
      <c r="DG28" s="144" t="str">
        <f t="shared" si="102"/>
        <v/>
      </c>
      <c r="DH28" s="144" t="str">
        <f t="shared" si="103"/>
        <v/>
      </c>
      <c r="DJ28" s="159" t="str">
        <f t="shared" si="19"/>
        <v/>
      </c>
      <c r="DK28" s="159" t="str">
        <f t="shared" si="20"/>
        <v/>
      </c>
      <c r="DL28" s="159">
        <f t="shared" si="104"/>
        <v>0</v>
      </c>
      <c r="DM28" s="143" t="str">
        <f t="shared" si="105"/>
        <v/>
      </c>
      <c r="DO28" s="144" t="str">
        <f t="shared" si="106"/>
        <v/>
      </c>
      <c r="DP28" s="144" t="str">
        <f t="shared" si="107"/>
        <v/>
      </c>
      <c r="DQ28" s="144" t="str">
        <f t="shared" si="108"/>
        <v/>
      </c>
      <c r="DR28" s="144" t="str">
        <f t="shared" si="109"/>
        <v/>
      </c>
      <c r="DS28" s="144" t="str">
        <f t="shared" si="110"/>
        <v/>
      </c>
      <c r="DT28" s="144" t="str">
        <f t="shared" si="111"/>
        <v/>
      </c>
      <c r="DU28" s="144" t="str">
        <f t="shared" si="112"/>
        <v/>
      </c>
      <c r="DV28" s="144" t="str">
        <f t="shared" si="113"/>
        <v/>
      </c>
      <c r="DW28" s="144" t="str">
        <f t="shared" si="114"/>
        <v/>
      </c>
      <c r="DX28" s="144" t="str">
        <f t="shared" si="115"/>
        <v/>
      </c>
      <c r="DY28" s="144" t="str">
        <f t="shared" si="116"/>
        <v/>
      </c>
      <c r="DZ28" s="144" t="str">
        <f t="shared" si="117"/>
        <v/>
      </c>
      <c r="EA28" s="144" t="str">
        <f t="shared" si="118"/>
        <v/>
      </c>
      <c r="EB28" s="144" t="str">
        <f t="shared" si="119"/>
        <v/>
      </c>
      <c r="EC28" s="144" t="str">
        <f t="shared" si="120"/>
        <v/>
      </c>
      <c r="ED28" s="144" t="str">
        <f t="shared" si="121"/>
        <v/>
      </c>
      <c r="EF28" s="159" t="str">
        <f t="shared" si="23"/>
        <v/>
      </c>
      <c r="EG28" s="159" t="str">
        <f t="shared" si="24"/>
        <v/>
      </c>
      <c r="EH28" s="159">
        <f t="shared" si="122"/>
        <v>0</v>
      </c>
      <c r="EI28" s="143" t="str">
        <f t="shared" si="123"/>
        <v/>
      </c>
      <c r="EK28" s="144" t="str">
        <f t="shared" si="124"/>
        <v/>
      </c>
      <c r="EL28" s="144" t="str">
        <f t="shared" si="125"/>
        <v/>
      </c>
      <c r="EM28" s="144" t="str">
        <f t="shared" si="126"/>
        <v/>
      </c>
      <c r="EN28" s="144" t="str">
        <f t="shared" si="127"/>
        <v/>
      </c>
      <c r="EO28" s="144" t="str">
        <f t="shared" si="128"/>
        <v/>
      </c>
      <c r="EP28" s="144" t="str">
        <f t="shared" si="129"/>
        <v/>
      </c>
      <c r="EQ28" s="144" t="str">
        <f t="shared" si="130"/>
        <v/>
      </c>
      <c r="ER28" s="144" t="str">
        <f t="shared" si="131"/>
        <v/>
      </c>
      <c r="ES28" s="144" t="str">
        <f t="shared" si="132"/>
        <v/>
      </c>
      <c r="ET28" s="144" t="str">
        <f t="shared" si="133"/>
        <v/>
      </c>
      <c r="EU28" s="144" t="str">
        <f t="shared" si="134"/>
        <v/>
      </c>
      <c r="EV28" s="144" t="str">
        <f t="shared" si="135"/>
        <v/>
      </c>
      <c r="EW28" s="144" t="str">
        <f t="shared" si="136"/>
        <v/>
      </c>
      <c r="EX28" s="144" t="str">
        <f t="shared" si="137"/>
        <v/>
      </c>
      <c r="EY28" s="144" t="str">
        <f t="shared" si="138"/>
        <v/>
      </c>
      <c r="EZ28" s="144" t="str">
        <f t="shared" si="139"/>
        <v/>
      </c>
      <c r="FB28" s="153" t="str">
        <f t="shared" si="140"/>
        <v/>
      </c>
      <c r="FC28" s="143" t="str">
        <f t="shared" si="141"/>
        <v/>
      </c>
      <c r="FD28" s="156" t="str">
        <f t="shared" si="142"/>
        <v/>
      </c>
      <c r="FE28" s="156" t="str">
        <f t="shared" si="142"/>
        <v/>
      </c>
      <c r="FI28" s="144"/>
      <c r="FJ28" s="143">
        <f t="shared" si="163"/>
        <v>24</v>
      </c>
      <c r="FK28" s="150">
        <f t="shared" si="143"/>
        <v>0</v>
      </c>
      <c r="FL28" s="150">
        <f t="shared" si="144"/>
        <v>0</v>
      </c>
      <c r="FM28" s="150">
        <f t="shared" si="145"/>
        <v>0</v>
      </c>
      <c r="FN28" s="150">
        <f t="shared" si="146"/>
        <v>0</v>
      </c>
      <c r="FO28" s="150">
        <f t="shared" si="147"/>
        <v>0</v>
      </c>
      <c r="FP28" s="150">
        <f t="shared" si="148"/>
        <v>0</v>
      </c>
      <c r="FQ28" s="150">
        <f t="shared" si="149"/>
        <v>0</v>
      </c>
      <c r="FR28" s="150">
        <f t="shared" si="150"/>
        <v>0</v>
      </c>
      <c r="FS28" s="157">
        <f t="shared" si="151"/>
        <v>0</v>
      </c>
      <c r="FT28" s="157">
        <f t="shared" si="28"/>
        <v>100</v>
      </c>
      <c r="FV28" s="145" t="str">
        <f t="shared" si="152"/>
        <v/>
      </c>
      <c r="FW28" s="143">
        <f t="shared" si="153"/>
        <v>0</v>
      </c>
      <c r="FX28" s="143" t="str">
        <f t="shared" si="154"/>
        <v/>
      </c>
      <c r="FY28" s="143" t="str">
        <f t="shared" si="155"/>
        <v/>
      </c>
      <c r="FZ28" s="143" t="str">
        <f t="shared" si="156"/>
        <v/>
      </c>
      <c r="GA28" s="143" t="str">
        <f t="shared" si="157"/>
        <v/>
      </c>
      <c r="GB28" s="143" t="str">
        <f t="shared" si="158"/>
        <v/>
      </c>
      <c r="GC28" s="143" t="str">
        <f t="shared" si="159"/>
        <v/>
      </c>
      <c r="GD28" s="143" t="str">
        <f t="shared" si="160"/>
        <v/>
      </c>
      <c r="GE28" s="143" t="str">
        <f t="shared" si="161"/>
        <v/>
      </c>
      <c r="GF28" s="158">
        <f t="shared" si="162"/>
        <v>0</v>
      </c>
      <c r="GH28" s="143">
        <f>LARGE($FW$5:$FW$104,$FX$3-$GC$2+1)</f>
        <v>1</v>
      </c>
      <c r="GI28" s="143">
        <f t="shared" si="187"/>
        <v>1</v>
      </c>
      <c r="GK28" s="143">
        <f t="shared" si="189"/>
        <v>0</v>
      </c>
      <c r="GL28" s="143">
        <f t="shared" si="189"/>
        <v>0</v>
      </c>
      <c r="GM28" s="143">
        <f t="shared" si="189"/>
        <v>0</v>
      </c>
      <c r="GN28" s="143">
        <f t="shared" si="189"/>
        <v>0</v>
      </c>
      <c r="GO28" s="143">
        <f t="shared" si="189"/>
        <v>0</v>
      </c>
    </row>
    <row r="29" spans="2:197" s="143" customFormat="1" x14ac:dyDescent="0.25">
      <c r="B29" s="144">
        <f t="shared" si="30"/>
        <v>8</v>
      </c>
      <c r="C29" s="144" t="str">
        <f>IFERROR(RANK(M29,$M$5:$M$105)+COUNTIF($M$5:M29,M29)-1,"")</f>
        <v/>
      </c>
      <c r="D29" s="144">
        <v>25</v>
      </c>
      <c r="E29" s="144" t="str">
        <f>IF('Input data'!C40&lt;&gt;"",'Input data'!C40,"")</f>
        <v/>
      </c>
      <c r="F29" s="144" t="str">
        <f>IF('Input data'!D40&lt;&gt;"",'Input data'!D40,"")</f>
        <v/>
      </c>
      <c r="G29" s="144" t="str">
        <f>IF('Input data'!E40&lt;&gt;"",'Input data'!E40,"")</f>
        <v/>
      </c>
      <c r="H29" s="144" t="str">
        <f>IF('Input data'!F40&lt;&gt;"",'Input data'!F40,"")</f>
        <v/>
      </c>
      <c r="I29" s="144" t="str">
        <f>IF('Input data'!G40&lt;&gt;"",'Input data'!G40,"")</f>
        <v/>
      </c>
      <c r="J29" s="144" t="str">
        <f>IF('Input data'!H40&lt;&gt;"",'Input data'!H40,"")</f>
        <v/>
      </c>
      <c r="K29" s="144" t="str">
        <f>IF('Input data'!I40&lt;&gt;"",'Input data'!I40,"")</f>
        <v/>
      </c>
      <c r="L29" s="144" t="str">
        <f>IF('Input data'!J40&lt;&gt;"",'Input data'!J40,"")</f>
        <v/>
      </c>
      <c r="M29" s="144" t="str">
        <f t="shared" si="31"/>
        <v/>
      </c>
      <c r="O29" s="144">
        <v>25</v>
      </c>
      <c r="P29" s="144" t="str">
        <f t="shared" si="1"/>
        <v/>
      </c>
      <c r="Q29" s="144" t="str">
        <f t="shared" si="188"/>
        <v/>
      </c>
      <c r="R29" s="144" t="str">
        <f t="shared" si="188"/>
        <v/>
      </c>
      <c r="S29" s="144" t="str">
        <f t="shared" si="188"/>
        <v/>
      </c>
      <c r="T29" s="144" t="str">
        <f t="shared" si="188"/>
        <v/>
      </c>
      <c r="U29" s="144" t="str">
        <f t="shared" si="188"/>
        <v/>
      </c>
      <c r="V29" s="144" t="str">
        <f t="shared" si="188"/>
        <v/>
      </c>
      <c r="W29" s="144" t="str">
        <f t="shared" si="188"/>
        <v/>
      </c>
      <c r="X29" s="144" t="str">
        <f t="shared" si="188"/>
        <v/>
      </c>
      <c r="Z29" s="154" t="str">
        <f t="shared" si="3"/>
        <v/>
      </c>
      <c r="AA29" s="154" t="str">
        <f t="shared" si="4"/>
        <v/>
      </c>
      <c r="AB29" s="155">
        <f t="shared" si="32"/>
        <v>0</v>
      </c>
      <c r="AC29" s="143" t="str">
        <f t="shared" si="33"/>
        <v/>
      </c>
      <c r="AE29" s="144" t="str">
        <f t="shared" si="34"/>
        <v/>
      </c>
      <c r="AF29" s="144" t="str">
        <f t="shared" si="35"/>
        <v/>
      </c>
      <c r="AG29" s="144" t="str">
        <f t="shared" si="36"/>
        <v/>
      </c>
      <c r="AH29" s="144" t="str">
        <f t="shared" si="37"/>
        <v/>
      </c>
      <c r="AI29" s="144" t="str">
        <f t="shared" si="38"/>
        <v/>
      </c>
      <c r="AJ29" s="144" t="str">
        <f t="shared" si="39"/>
        <v/>
      </c>
      <c r="AK29" s="144" t="str">
        <f t="shared" si="40"/>
        <v/>
      </c>
      <c r="AL29" s="144" t="str">
        <f t="shared" si="41"/>
        <v/>
      </c>
      <c r="AM29" s="144" t="str">
        <f t="shared" si="42"/>
        <v/>
      </c>
      <c r="AN29" s="144" t="str">
        <f t="shared" si="43"/>
        <v/>
      </c>
      <c r="AO29" s="144" t="str">
        <f t="shared" si="44"/>
        <v/>
      </c>
      <c r="AP29" s="144" t="str">
        <f t="shared" si="45"/>
        <v/>
      </c>
      <c r="AQ29" s="144" t="str">
        <f t="shared" si="46"/>
        <v/>
      </c>
      <c r="AR29" s="144" t="str">
        <f t="shared" si="47"/>
        <v/>
      </c>
      <c r="AS29" s="144" t="str">
        <f t="shared" si="48"/>
        <v/>
      </c>
      <c r="AT29" s="144" t="str">
        <f t="shared" si="49"/>
        <v/>
      </c>
      <c r="AV29" s="159" t="str">
        <f t="shared" si="7"/>
        <v/>
      </c>
      <c r="AW29" s="159" t="str">
        <f t="shared" si="8"/>
        <v/>
      </c>
      <c r="AX29" s="159">
        <f t="shared" si="50"/>
        <v>0</v>
      </c>
      <c r="AY29" s="143" t="str">
        <f t="shared" si="51"/>
        <v/>
      </c>
      <c r="BA29" s="144" t="str">
        <f t="shared" si="52"/>
        <v/>
      </c>
      <c r="BB29" s="144" t="str">
        <f t="shared" si="53"/>
        <v/>
      </c>
      <c r="BC29" s="144" t="str">
        <f t="shared" si="54"/>
        <v/>
      </c>
      <c r="BD29" s="144" t="str">
        <f t="shared" si="55"/>
        <v/>
      </c>
      <c r="BE29" s="144" t="str">
        <f t="shared" si="56"/>
        <v/>
      </c>
      <c r="BF29" s="144" t="str">
        <f t="shared" si="57"/>
        <v/>
      </c>
      <c r="BG29" s="144" t="str">
        <f t="shared" si="58"/>
        <v/>
      </c>
      <c r="BH29" s="144" t="str">
        <f t="shared" si="59"/>
        <v/>
      </c>
      <c r="BI29" s="144" t="str">
        <f t="shared" si="60"/>
        <v/>
      </c>
      <c r="BJ29" s="144" t="str">
        <f t="shared" si="61"/>
        <v/>
      </c>
      <c r="BK29" s="144" t="str">
        <f t="shared" si="62"/>
        <v/>
      </c>
      <c r="BL29" s="144" t="str">
        <f t="shared" si="63"/>
        <v/>
      </c>
      <c r="BM29" s="144" t="str">
        <f t="shared" si="64"/>
        <v/>
      </c>
      <c r="BN29" s="144" t="str">
        <f t="shared" si="65"/>
        <v/>
      </c>
      <c r="BO29" s="144" t="str">
        <f t="shared" si="66"/>
        <v/>
      </c>
      <c r="BP29" s="144" t="str">
        <f t="shared" si="67"/>
        <v/>
      </c>
      <c r="BR29" s="159" t="str">
        <f t="shared" si="11"/>
        <v/>
      </c>
      <c r="BS29" s="159" t="str">
        <f t="shared" si="12"/>
        <v/>
      </c>
      <c r="BT29" s="159">
        <f t="shared" si="68"/>
        <v>0</v>
      </c>
      <c r="BU29" s="143" t="str">
        <f t="shared" si="69"/>
        <v/>
      </c>
      <c r="BW29" s="144" t="str">
        <f t="shared" si="166"/>
        <v/>
      </c>
      <c r="BX29" s="144" t="str">
        <f t="shared" si="167"/>
        <v/>
      </c>
      <c r="BY29" s="144" t="str">
        <f t="shared" si="168"/>
        <v/>
      </c>
      <c r="BZ29" s="144" t="str">
        <f t="shared" si="169"/>
        <v/>
      </c>
      <c r="CA29" s="144" t="str">
        <f t="shared" si="170"/>
        <v/>
      </c>
      <c r="CB29" s="144" t="str">
        <f t="shared" si="171"/>
        <v/>
      </c>
      <c r="CC29" s="144" t="str">
        <f t="shared" si="172"/>
        <v/>
      </c>
      <c r="CD29" s="144" t="str">
        <f t="shared" si="173"/>
        <v/>
      </c>
      <c r="CE29" s="144" t="str">
        <f t="shared" si="174"/>
        <v/>
      </c>
      <c r="CF29" s="144" t="str">
        <f t="shared" si="175"/>
        <v/>
      </c>
      <c r="CG29" s="144" t="str">
        <f t="shared" si="176"/>
        <v/>
      </c>
      <c r="CH29" s="144" t="str">
        <f t="shared" si="177"/>
        <v/>
      </c>
      <c r="CI29" s="144" t="str">
        <f t="shared" si="178"/>
        <v/>
      </c>
      <c r="CJ29" s="144" t="str">
        <f t="shared" si="179"/>
        <v/>
      </c>
      <c r="CK29" s="144" t="str">
        <f t="shared" si="180"/>
        <v/>
      </c>
      <c r="CL29" s="144" t="str">
        <f t="shared" si="181"/>
        <v/>
      </c>
      <c r="CN29" s="159" t="str">
        <f t="shared" si="15"/>
        <v/>
      </c>
      <c r="CO29" s="159" t="str">
        <f t="shared" si="16"/>
        <v/>
      </c>
      <c r="CP29" s="159">
        <f t="shared" si="86"/>
        <v>0</v>
      </c>
      <c r="CQ29" s="143" t="str">
        <f t="shared" si="87"/>
        <v/>
      </c>
      <c r="CS29" s="144" t="str">
        <f t="shared" si="88"/>
        <v/>
      </c>
      <c r="CT29" s="144" t="str">
        <f t="shared" si="89"/>
        <v/>
      </c>
      <c r="CU29" s="144" t="str">
        <f t="shared" si="90"/>
        <v/>
      </c>
      <c r="CV29" s="144" t="str">
        <f t="shared" si="91"/>
        <v/>
      </c>
      <c r="CW29" s="144" t="str">
        <f t="shared" si="92"/>
        <v/>
      </c>
      <c r="CX29" s="144" t="str">
        <f t="shared" si="93"/>
        <v/>
      </c>
      <c r="CY29" s="144" t="str">
        <f t="shared" si="94"/>
        <v/>
      </c>
      <c r="CZ29" s="144" t="str">
        <f t="shared" si="95"/>
        <v/>
      </c>
      <c r="DA29" s="144" t="str">
        <f t="shared" si="96"/>
        <v/>
      </c>
      <c r="DB29" s="144" t="str">
        <f t="shared" si="97"/>
        <v/>
      </c>
      <c r="DC29" s="144" t="str">
        <f t="shared" si="98"/>
        <v/>
      </c>
      <c r="DD29" s="144" t="str">
        <f t="shared" si="99"/>
        <v/>
      </c>
      <c r="DE29" s="144" t="str">
        <f t="shared" si="100"/>
        <v/>
      </c>
      <c r="DF29" s="144" t="str">
        <f t="shared" si="101"/>
        <v/>
      </c>
      <c r="DG29" s="144" t="str">
        <f t="shared" si="102"/>
        <v/>
      </c>
      <c r="DH29" s="144" t="str">
        <f t="shared" si="103"/>
        <v/>
      </c>
      <c r="DJ29" s="159" t="str">
        <f t="shared" si="19"/>
        <v/>
      </c>
      <c r="DK29" s="159" t="str">
        <f t="shared" si="20"/>
        <v/>
      </c>
      <c r="DL29" s="159">
        <f t="shared" si="104"/>
        <v>0</v>
      </c>
      <c r="DM29" s="143" t="str">
        <f t="shared" si="105"/>
        <v/>
      </c>
      <c r="DO29" s="144" t="str">
        <f t="shared" si="106"/>
        <v/>
      </c>
      <c r="DP29" s="144" t="str">
        <f t="shared" si="107"/>
        <v/>
      </c>
      <c r="DQ29" s="144" t="str">
        <f t="shared" si="108"/>
        <v/>
      </c>
      <c r="DR29" s="144" t="str">
        <f t="shared" si="109"/>
        <v/>
      </c>
      <c r="DS29" s="144" t="str">
        <f t="shared" si="110"/>
        <v/>
      </c>
      <c r="DT29" s="144" t="str">
        <f t="shared" si="111"/>
        <v/>
      </c>
      <c r="DU29" s="144" t="str">
        <f t="shared" si="112"/>
        <v/>
      </c>
      <c r="DV29" s="144" t="str">
        <f t="shared" si="113"/>
        <v/>
      </c>
      <c r="DW29" s="144" t="str">
        <f t="shared" si="114"/>
        <v/>
      </c>
      <c r="DX29" s="144" t="str">
        <f t="shared" si="115"/>
        <v/>
      </c>
      <c r="DY29" s="144" t="str">
        <f t="shared" si="116"/>
        <v/>
      </c>
      <c r="DZ29" s="144" t="str">
        <f t="shared" si="117"/>
        <v/>
      </c>
      <c r="EA29" s="144" t="str">
        <f t="shared" si="118"/>
        <v/>
      </c>
      <c r="EB29" s="144" t="str">
        <f t="shared" si="119"/>
        <v/>
      </c>
      <c r="EC29" s="144" t="str">
        <f t="shared" si="120"/>
        <v/>
      </c>
      <c r="ED29" s="144" t="str">
        <f t="shared" si="121"/>
        <v/>
      </c>
      <c r="EF29" s="159" t="str">
        <f t="shared" si="23"/>
        <v/>
      </c>
      <c r="EG29" s="159" t="str">
        <f t="shared" si="24"/>
        <v/>
      </c>
      <c r="EH29" s="159">
        <f t="shared" si="122"/>
        <v>0</v>
      </c>
      <c r="EI29" s="143" t="str">
        <f t="shared" si="123"/>
        <v/>
      </c>
      <c r="EK29" s="144" t="str">
        <f t="shared" si="124"/>
        <v/>
      </c>
      <c r="EL29" s="144" t="str">
        <f t="shared" si="125"/>
        <v/>
      </c>
      <c r="EM29" s="144" t="str">
        <f t="shared" si="126"/>
        <v/>
      </c>
      <c r="EN29" s="144" t="str">
        <f t="shared" si="127"/>
        <v/>
      </c>
      <c r="EO29" s="144" t="str">
        <f t="shared" si="128"/>
        <v/>
      </c>
      <c r="EP29" s="144" t="str">
        <f t="shared" si="129"/>
        <v/>
      </c>
      <c r="EQ29" s="144" t="str">
        <f t="shared" si="130"/>
        <v/>
      </c>
      <c r="ER29" s="144" t="str">
        <f t="shared" si="131"/>
        <v/>
      </c>
      <c r="ES29" s="144" t="str">
        <f t="shared" si="132"/>
        <v/>
      </c>
      <c r="ET29" s="144" t="str">
        <f t="shared" si="133"/>
        <v/>
      </c>
      <c r="EU29" s="144" t="str">
        <f t="shared" si="134"/>
        <v/>
      </c>
      <c r="EV29" s="144" t="str">
        <f t="shared" si="135"/>
        <v/>
      </c>
      <c r="EW29" s="144" t="str">
        <f t="shared" si="136"/>
        <v/>
      </c>
      <c r="EX29" s="144" t="str">
        <f t="shared" si="137"/>
        <v/>
      </c>
      <c r="EY29" s="144" t="str">
        <f t="shared" si="138"/>
        <v/>
      </c>
      <c r="EZ29" s="144" t="str">
        <f t="shared" si="139"/>
        <v/>
      </c>
      <c r="FB29" s="153" t="str">
        <f t="shared" si="140"/>
        <v/>
      </c>
      <c r="FC29" s="143" t="str">
        <f t="shared" si="141"/>
        <v/>
      </c>
      <c r="FD29" s="156" t="str">
        <f t="shared" si="142"/>
        <v/>
      </c>
      <c r="FE29" s="156" t="str">
        <f t="shared" si="142"/>
        <v/>
      </c>
      <c r="FI29" s="144"/>
      <c r="FJ29" s="143">
        <f t="shared" si="163"/>
        <v>25</v>
      </c>
      <c r="FK29" s="150">
        <f t="shared" si="143"/>
        <v>0</v>
      </c>
      <c r="FL29" s="150">
        <f t="shared" si="144"/>
        <v>0</v>
      </c>
      <c r="FM29" s="150">
        <f t="shared" si="145"/>
        <v>0</v>
      </c>
      <c r="FN29" s="150">
        <f t="shared" si="146"/>
        <v>0</v>
      </c>
      <c r="FO29" s="150">
        <f t="shared" si="147"/>
        <v>0</v>
      </c>
      <c r="FP29" s="150">
        <f t="shared" si="148"/>
        <v>0</v>
      </c>
      <c r="FQ29" s="150">
        <f t="shared" si="149"/>
        <v>0</v>
      </c>
      <c r="FR29" s="150">
        <f t="shared" si="150"/>
        <v>0</v>
      </c>
      <c r="FS29" s="157">
        <f t="shared" si="151"/>
        <v>0</v>
      </c>
      <c r="FT29" s="157">
        <f t="shared" si="28"/>
        <v>100</v>
      </c>
      <c r="FV29" s="145" t="str">
        <f t="shared" si="152"/>
        <v/>
      </c>
      <c r="FW29" s="143">
        <f t="shared" si="153"/>
        <v>0</v>
      </c>
      <c r="FX29" s="143" t="str">
        <f t="shared" si="154"/>
        <v/>
      </c>
      <c r="FY29" s="143" t="str">
        <f t="shared" si="155"/>
        <v/>
      </c>
      <c r="FZ29" s="143" t="str">
        <f t="shared" si="156"/>
        <v/>
      </c>
      <c r="GA29" s="143" t="str">
        <f t="shared" si="157"/>
        <v/>
      </c>
      <c r="GB29" s="143" t="str">
        <f t="shared" si="158"/>
        <v/>
      </c>
      <c r="GC29" s="143" t="str">
        <f t="shared" si="159"/>
        <v/>
      </c>
      <c r="GD29" s="143" t="str">
        <f t="shared" si="160"/>
        <v/>
      </c>
      <c r="GE29" s="143" t="str">
        <f t="shared" si="161"/>
        <v/>
      </c>
      <c r="GF29" s="158">
        <f t="shared" si="162"/>
        <v>0</v>
      </c>
    </row>
    <row r="30" spans="2:197" s="143" customFormat="1" x14ac:dyDescent="0.25">
      <c r="B30" s="144">
        <f t="shared" si="30"/>
        <v>8</v>
      </c>
      <c r="C30" s="144" t="str">
        <f>IFERROR(RANK(M30,$M$5:$M$105)+COUNTIF($M$5:M30,M30)-1,"")</f>
        <v/>
      </c>
      <c r="D30" s="144">
        <v>26</v>
      </c>
      <c r="E30" s="144" t="str">
        <f>IF('Input data'!C41&lt;&gt;"",'Input data'!C41,"")</f>
        <v/>
      </c>
      <c r="F30" s="144" t="str">
        <f>IF('Input data'!D41&lt;&gt;"",'Input data'!D41,"")</f>
        <v/>
      </c>
      <c r="G30" s="144" t="str">
        <f>IF('Input data'!E41&lt;&gt;"",'Input data'!E41,"")</f>
        <v/>
      </c>
      <c r="H30" s="144" t="str">
        <f>IF('Input data'!F41&lt;&gt;"",'Input data'!F41,"")</f>
        <v/>
      </c>
      <c r="I30" s="144" t="str">
        <f>IF('Input data'!G41&lt;&gt;"",'Input data'!G41,"")</f>
        <v/>
      </c>
      <c r="J30" s="144" t="str">
        <f>IF('Input data'!H41&lt;&gt;"",'Input data'!H41,"")</f>
        <v/>
      </c>
      <c r="K30" s="144" t="str">
        <f>IF('Input data'!I41&lt;&gt;"",'Input data'!I41,"")</f>
        <v/>
      </c>
      <c r="L30" s="144" t="str">
        <f>IF('Input data'!J41&lt;&gt;"",'Input data'!J41,"")</f>
        <v/>
      </c>
      <c r="M30" s="144" t="str">
        <f t="shared" si="31"/>
        <v/>
      </c>
      <c r="O30" s="144">
        <v>26</v>
      </c>
      <c r="P30" s="144" t="str">
        <f t="shared" si="1"/>
        <v/>
      </c>
      <c r="Q30" s="144" t="str">
        <f t="shared" si="188"/>
        <v/>
      </c>
      <c r="R30" s="144" t="str">
        <f t="shared" si="188"/>
        <v/>
      </c>
      <c r="S30" s="144" t="str">
        <f t="shared" si="188"/>
        <v/>
      </c>
      <c r="T30" s="144" t="str">
        <f t="shared" si="188"/>
        <v/>
      </c>
      <c r="U30" s="144" t="str">
        <f t="shared" si="188"/>
        <v/>
      </c>
      <c r="V30" s="144" t="str">
        <f t="shared" si="188"/>
        <v/>
      </c>
      <c r="W30" s="144" t="str">
        <f t="shared" si="188"/>
        <v/>
      </c>
      <c r="X30" s="144" t="str">
        <f t="shared" si="188"/>
        <v/>
      </c>
      <c r="Z30" s="154" t="str">
        <f t="shared" si="3"/>
        <v/>
      </c>
      <c r="AA30" s="154" t="str">
        <f t="shared" si="4"/>
        <v/>
      </c>
      <c r="AB30" s="155">
        <f t="shared" si="32"/>
        <v>0</v>
      </c>
      <c r="AC30" s="143" t="str">
        <f t="shared" si="33"/>
        <v/>
      </c>
      <c r="AE30" s="144" t="str">
        <f t="shared" si="34"/>
        <v/>
      </c>
      <c r="AF30" s="144" t="str">
        <f t="shared" si="35"/>
        <v/>
      </c>
      <c r="AG30" s="144" t="str">
        <f t="shared" si="36"/>
        <v/>
      </c>
      <c r="AH30" s="144" t="str">
        <f t="shared" si="37"/>
        <v/>
      </c>
      <c r="AI30" s="144" t="str">
        <f t="shared" si="38"/>
        <v/>
      </c>
      <c r="AJ30" s="144" t="str">
        <f t="shared" si="39"/>
        <v/>
      </c>
      <c r="AK30" s="144" t="str">
        <f t="shared" si="40"/>
        <v/>
      </c>
      <c r="AL30" s="144" t="str">
        <f t="shared" si="41"/>
        <v/>
      </c>
      <c r="AM30" s="144" t="str">
        <f t="shared" si="42"/>
        <v/>
      </c>
      <c r="AN30" s="144" t="str">
        <f t="shared" si="43"/>
        <v/>
      </c>
      <c r="AO30" s="144" t="str">
        <f t="shared" si="44"/>
        <v/>
      </c>
      <c r="AP30" s="144" t="str">
        <f t="shared" si="45"/>
        <v/>
      </c>
      <c r="AQ30" s="144" t="str">
        <f t="shared" si="46"/>
        <v/>
      </c>
      <c r="AR30" s="144" t="str">
        <f t="shared" si="47"/>
        <v/>
      </c>
      <c r="AS30" s="144" t="str">
        <f t="shared" si="48"/>
        <v/>
      </c>
      <c r="AT30" s="144" t="str">
        <f t="shared" si="49"/>
        <v/>
      </c>
      <c r="AV30" s="159" t="str">
        <f t="shared" si="7"/>
        <v/>
      </c>
      <c r="AW30" s="159" t="str">
        <f t="shared" si="8"/>
        <v/>
      </c>
      <c r="AX30" s="159">
        <f t="shared" si="50"/>
        <v>0</v>
      </c>
      <c r="AY30" s="143" t="str">
        <f t="shared" si="51"/>
        <v/>
      </c>
      <c r="BA30" s="144" t="str">
        <f t="shared" si="52"/>
        <v/>
      </c>
      <c r="BB30" s="144" t="str">
        <f t="shared" si="53"/>
        <v/>
      </c>
      <c r="BC30" s="144" t="str">
        <f t="shared" si="54"/>
        <v/>
      </c>
      <c r="BD30" s="144" t="str">
        <f t="shared" si="55"/>
        <v/>
      </c>
      <c r="BE30" s="144" t="str">
        <f t="shared" si="56"/>
        <v/>
      </c>
      <c r="BF30" s="144" t="str">
        <f t="shared" si="57"/>
        <v/>
      </c>
      <c r="BG30" s="144" t="str">
        <f t="shared" si="58"/>
        <v/>
      </c>
      <c r="BH30" s="144" t="str">
        <f t="shared" si="59"/>
        <v/>
      </c>
      <c r="BI30" s="144" t="str">
        <f t="shared" si="60"/>
        <v/>
      </c>
      <c r="BJ30" s="144" t="str">
        <f t="shared" si="61"/>
        <v/>
      </c>
      <c r="BK30" s="144" t="str">
        <f t="shared" si="62"/>
        <v/>
      </c>
      <c r="BL30" s="144" t="str">
        <f t="shared" si="63"/>
        <v/>
      </c>
      <c r="BM30" s="144" t="str">
        <f t="shared" si="64"/>
        <v/>
      </c>
      <c r="BN30" s="144" t="str">
        <f t="shared" si="65"/>
        <v/>
      </c>
      <c r="BO30" s="144" t="str">
        <f t="shared" si="66"/>
        <v/>
      </c>
      <c r="BP30" s="144" t="str">
        <f t="shared" si="67"/>
        <v/>
      </c>
      <c r="BR30" s="159" t="str">
        <f t="shared" si="11"/>
        <v/>
      </c>
      <c r="BS30" s="159" t="str">
        <f t="shared" si="12"/>
        <v/>
      </c>
      <c r="BT30" s="159">
        <f t="shared" si="68"/>
        <v>0</v>
      </c>
      <c r="BU30" s="143" t="str">
        <f t="shared" si="69"/>
        <v/>
      </c>
      <c r="BW30" s="144" t="str">
        <f t="shared" si="166"/>
        <v/>
      </c>
      <c r="BX30" s="144" t="str">
        <f t="shared" si="167"/>
        <v/>
      </c>
      <c r="BY30" s="144" t="str">
        <f t="shared" si="168"/>
        <v/>
      </c>
      <c r="BZ30" s="144" t="str">
        <f t="shared" si="169"/>
        <v/>
      </c>
      <c r="CA30" s="144" t="str">
        <f t="shared" si="170"/>
        <v/>
      </c>
      <c r="CB30" s="144" t="str">
        <f t="shared" si="171"/>
        <v/>
      </c>
      <c r="CC30" s="144" t="str">
        <f t="shared" si="172"/>
        <v/>
      </c>
      <c r="CD30" s="144" t="str">
        <f t="shared" si="173"/>
        <v/>
      </c>
      <c r="CE30" s="144" t="str">
        <f t="shared" si="174"/>
        <v/>
      </c>
      <c r="CF30" s="144" t="str">
        <f t="shared" si="175"/>
        <v/>
      </c>
      <c r="CG30" s="144" t="str">
        <f t="shared" si="176"/>
        <v/>
      </c>
      <c r="CH30" s="144" t="str">
        <f t="shared" si="177"/>
        <v/>
      </c>
      <c r="CI30" s="144" t="str">
        <f t="shared" si="178"/>
        <v/>
      </c>
      <c r="CJ30" s="144" t="str">
        <f t="shared" si="179"/>
        <v/>
      </c>
      <c r="CK30" s="144" t="str">
        <f t="shared" si="180"/>
        <v/>
      </c>
      <c r="CL30" s="144" t="str">
        <f t="shared" si="181"/>
        <v/>
      </c>
      <c r="CN30" s="159" t="str">
        <f t="shared" si="15"/>
        <v/>
      </c>
      <c r="CO30" s="159" t="str">
        <f t="shared" si="16"/>
        <v/>
      </c>
      <c r="CP30" s="159">
        <f t="shared" si="86"/>
        <v>0</v>
      </c>
      <c r="CQ30" s="143" t="str">
        <f t="shared" si="87"/>
        <v/>
      </c>
      <c r="CS30" s="144" t="str">
        <f t="shared" si="88"/>
        <v/>
      </c>
      <c r="CT30" s="144" t="str">
        <f t="shared" si="89"/>
        <v/>
      </c>
      <c r="CU30" s="144" t="str">
        <f t="shared" si="90"/>
        <v/>
      </c>
      <c r="CV30" s="144" t="str">
        <f t="shared" si="91"/>
        <v/>
      </c>
      <c r="CW30" s="144" t="str">
        <f t="shared" si="92"/>
        <v/>
      </c>
      <c r="CX30" s="144" t="str">
        <f t="shared" si="93"/>
        <v/>
      </c>
      <c r="CY30" s="144" t="str">
        <f t="shared" si="94"/>
        <v/>
      </c>
      <c r="CZ30" s="144" t="str">
        <f t="shared" si="95"/>
        <v/>
      </c>
      <c r="DA30" s="144" t="str">
        <f t="shared" si="96"/>
        <v/>
      </c>
      <c r="DB30" s="144" t="str">
        <f t="shared" si="97"/>
        <v/>
      </c>
      <c r="DC30" s="144" t="str">
        <f t="shared" si="98"/>
        <v/>
      </c>
      <c r="DD30" s="144" t="str">
        <f t="shared" si="99"/>
        <v/>
      </c>
      <c r="DE30" s="144" t="str">
        <f t="shared" si="100"/>
        <v/>
      </c>
      <c r="DF30" s="144" t="str">
        <f t="shared" si="101"/>
        <v/>
      </c>
      <c r="DG30" s="144" t="str">
        <f t="shared" si="102"/>
        <v/>
      </c>
      <c r="DH30" s="144" t="str">
        <f t="shared" si="103"/>
        <v/>
      </c>
      <c r="DJ30" s="159" t="str">
        <f t="shared" si="19"/>
        <v/>
      </c>
      <c r="DK30" s="159" t="str">
        <f t="shared" si="20"/>
        <v/>
      </c>
      <c r="DL30" s="159">
        <f t="shared" si="104"/>
        <v>0</v>
      </c>
      <c r="DM30" s="143" t="str">
        <f t="shared" si="105"/>
        <v/>
      </c>
      <c r="DO30" s="144" t="str">
        <f t="shared" si="106"/>
        <v/>
      </c>
      <c r="DP30" s="144" t="str">
        <f t="shared" si="107"/>
        <v/>
      </c>
      <c r="DQ30" s="144" t="str">
        <f t="shared" si="108"/>
        <v/>
      </c>
      <c r="DR30" s="144" t="str">
        <f t="shared" si="109"/>
        <v/>
      </c>
      <c r="DS30" s="144" t="str">
        <f t="shared" si="110"/>
        <v/>
      </c>
      <c r="DT30" s="144" t="str">
        <f t="shared" si="111"/>
        <v/>
      </c>
      <c r="DU30" s="144" t="str">
        <f t="shared" si="112"/>
        <v/>
      </c>
      <c r="DV30" s="144" t="str">
        <f t="shared" si="113"/>
        <v/>
      </c>
      <c r="DW30" s="144" t="str">
        <f t="shared" si="114"/>
        <v/>
      </c>
      <c r="DX30" s="144" t="str">
        <f t="shared" si="115"/>
        <v/>
      </c>
      <c r="DY30" s="144" t="str">
        <f t="shared" si="116"/>
        <v/>
      </c>
      <c r="DZ30" s="144" t="str">
        <f t="shared" si="117"/>
        <v/>
      </c>
      <c r="EA30" s="144" t="str">
        <f t="shared" si="118"/>
        <v/>
      </c>
      <c r="EB30" s="144" t="str">
        <f t="shared" si="119"/>
        <v/>
      </c>
      <c r="EC30" s="144" t="str">
        <f t="shared" si="120"/>
        <v/>
      </c>
      <c r="ED30" s="144" t="str">
        <f t="shared" si="121"/>
        <v/>
      </c>
      <c r="EF30" s="159" t="str">
        <f t="shared" si="23"/>
        <v/>
      </c>
      <c r="EG30" s="159" t="str">
        <f t="shared" si="24"/>
        <v/>
      </c>
      <c r="EH30" s="159">
        <f t="shared" si="122"/>
        <v>0</v>
      </c>
      <c r="EI30" s="143" t="str">
        <f t="shared" si="123"/>
        <v/>
      </c>
      <c r="EK30" s="144" t="str">
        <f t="shared" si="124"/>
        <v/>
      </c>
      <c r="EL30" s="144" t="str">
        <f t="shared" si="125"/>
        <v/>
      </c>
      <c r="EM30" s="144" t="str">
        <f t="shared" si="126"/>
        <v/>
      </c>
      <c r="EN30" s="144" t="str">
        <f t="shared" si="127"/>
        <v/>
      </c>
      <c r="EO30" s="144" t="str">
        <f t="shared" si="128"/>
        <v/>
      </c>
      <c r="EP30" s="144" t="str">
        <f t="shared" si="129"/>
        <v/>
      </c>
      <c r="EQ30" s="144" t="str">
        <f t="shared" si="130"/>
        <v/>
      </c>
      <c r="ER30" s="144" t="str">
        <f t="shared" si="131"/>
        <v/>
      </c>
      <c r="ES30" s="144" t="str">
        <f t="shared" si="132"/>
        <v/>
      </c>
      <c r="ET30" s="144" t="str">
        <f t="shared" si="133"/>
        <v/>
      </c>
      <c r="EU30" s="144" t="str">
        <f t="shared" si="134"/>
        <v/>
      </c>
      <c r="EV30" s="144" t="str">
        <f t="shared" si="135"/>
        <v/>
      </c>
      <c r="EW30" s="144" t="str">
        <f t="shared" si="136"/>
        <v/>
      </c>
      <c r="EX30" s="144" t="str">
        <f t="shared" si="137"/>
        <v/>
      </c>
      <c r="EY30" s="144" t="str">
        <f t="shared" si="138"/>
        <v/>
      </c>
      <c r="EZ30" s="144" t="str">
        <f t="shared" si="139"/>
        <v/>
      </c>
      <c r="FB30" s="153" t="str">
        <f t="shared" si="140"/>
        <v/>
      </c>
      <c r="FC30" s="143" t="str">
        <f t="shared" si="141"/>
        <v/>
      </c>
      <c r="FD30" s="156" t="str">
        <f t="shared" si="142"/>
        <v/>
      </c>
      <c r="FE30" s="156" t="str">
        <f t="shared" si="142"/>
        <v/>
      </c>
      <c r="FJ30" s="143">
        <f t="shared" si="163"/>
        <v>26</v>
      </c>
      <c r="FK30" s="150">
        <f t="shared" si="143"/>
        <v>0</v>
      </c>
      <c r="FL30" s="150">
        <f t="shared" si="144"/>
        <v>0</v>
      </c>
      <c r="FM30" s="150">
        <f t="shared" si="145"/>
        <v>0</v>
      </c>
      <c r="FN30" s="150">
        <f t="shared" si="146"/>
        <v>0</v>
      </c>
      <c r="FO30" s="150">
        <f t="shared" si="147"/>
        <v>0</v>
      </c>
      <c r="FP30" s="150">
        <f t="shared" si="148"/>
        <v>0</v>
      </c>
      <c r="FQ30" s="150">
        <f t="shared" si="149"/>
        <v>0</v>
      </c>
      <c r="FR30" s="150">
        <f t="shared" si="150"/>
        <v>0</v>
      </c>
      <c r="FS30" s="157">
        <f t="shared" si="151"/>
        <v>0</v>
      </c>
      <c r="FT30" s="157">
        <f t="shared" si="28"/>
        <v>100</v>
      </c>
      <c r="FV30" s="145" t="str">
        <f t="shared" si="152"/>
        <v/>
      </c>
      <c r="FW30" s="143">
        <f t="shared" si="153"/>
        <v>0</v>
      </c>
      <c r="FX30" s="143" t="str">
        <f t="shared" si="154"/>
        <v/>
      </c>
      <c r="FY30" s="143" t="str">
        <f t="shared" si="155"/>
        <v/>
      </c>
      <c r="FZ30" s="143" t="str">
        <f t="shared" si="156"/>
        <v/>
      </c>
      <c r="GA30" s="143" t="str">
        <f t="shared" si="157"/>
        <v/>
      </c>
      <c r="GB30" s="143" t="str">
        <f t="shared" si="158"/>
        <v/>
      </c>
      <c r="GC30" s="143" t="str">
        <f t="shared" si="159"/>
        <v/>
      </c>
      <c r="GD30" s="143" t="str">
        <f t="shared" si="160"/>
        <v/>
      </c>
      <c r="GE30" s="143" t="str">
        <f t="shared" si="161"/>
        <v/>
      </c>
      <c r="GF30" s="158">
        <f t="shared" si="162"/>
        <v>0</v>
      </c>
      <c r="GH30" s="143">
        <f>LARGE($FW$5:$FW$104,$FX$3-$FY$2+1)</f>
        <v>1</v>
      </c>
      <c r="GI30" s="143">
        <f t="shared" si="187"/>
        <v>1</v>
      </c>
      <c r="GK30" s="143">
        <f t="shared" ref="GK30:GO33" si="190">+GK$1*GK12</f>
        <v>0</v>
      </c>
      <c r="GL30" s="143">
        <f t="shared" si="190"/>
        <v>0</v>
      </c>
      <c r="GM30" s="143">
        <f t="shared" si="190"/>
        <v>0</v>
      </c>
      <c r="GN30" s="143">
        <f t="shared" si="190"/>
        <v>0</v>
      </c>
      <c r="GO30" s="143">
        <f t="shared" si="190"/>
        <v>0</v>
      </c>
    </row>
    <row r="31" spans="2:197" s="143" customFormat="1" x14ac:dyDescent="0.25">
      <c r="B31" s="144">
        <f t="shared" si="30"/>
        <v>8</v>
      </c>
      <c r="C31" s="144" t="str">
        <f>IFERROR(RANK(M31,$M$5:$M$105)+COUNTIF($M$5:M31,M31)-1,"")</f>
        <v/>
      </c>
      <c r="D31" s="144">
        <v>27</v>
      </c>
      <c r="E31" s="144" t="str">
        <f>IF('Input data'!C42&lt;&gt;"",'Input data'!C42,"")</f>
        <v/>
      </c>
      <c r="F31" s="144" t="str">
        <f>IF('Input data'!D42&lt;&gt;"",'Input data'!D42,"")</f>
        <v/>
      </c>
      <c r="G31" s="144" t="str">
        <f>IF('Input data'!E42&lt;&gt;"",'Input data'!E42,"")</f>
        <v/>
      </c>
      <c r="H31" s="144" t="str">
        <f>IF('Input data'!F42&lt;&gt;"",'Input data'!F42,"")</f>
        <v/>
      </c>
      <c r="I31" s="144" t="str">
        <f>IF('Input data'!G42&lt;&gt;"",'Input data'!G42,"")</f>
        <v/>
      </c>
      <c r="J31" s="144" t="str">
        <f>IF('Input data'!H42&lt;&gt;"",'Input data'!H42,"")</f>
        <v/>
      </c>
      <c r="K31" s="144" t="str">
        <f>IF('Input data'!I42&lt;&gt;"",'Input data'!I42,"")</f>
        <v/>
      </c>
      <c r="L31" s="144" t="str">
        <f>IF('Input data'!J42&lt;&gt;"",'Input data'!J42,"")</f>
        <v/>
      </c>
      <c r="M31" s="144" t="str">
        <f t="shared" si="31"/>
        <v/>
      </c>
      <c r="O31" s="144">
        <v>27</v>
      </c>
      <c r="P31" s="144" t="str">
        <f t="shared" si="1"/>
        <v/>
      </c>
      <c r="Q31" s="144" t="str">
        <f t="shared" si="188"/>
        <v/>
      </c>
      <c r="R31" s="144" t="str">
        <f t="shared" si="188"/>
        <v/>
      </c>
      <c r="S31" s="144" t="str">
        <f t="shared" si="188"/>
        <v/>
      </c>
      <c r="T31" s="144" t="str">
        <f t="shared" si="188"/>
        <v/>
      </c>
      <c r="U31" s="144" t="str">
        <f t="shared" si="188"/>
        <v/>
      </c>
      <c r="V31" s="144" t="str">
        <f t="shared" si="188"/>
        <v/>
      </c>
      <c r="W31" s="144" t="str">
        <f t="shared" si="188"/>
        <v/>
      </c>
      <c r="X31" s="144" t="str">
        <f t="shared" si="188"/>
        <v/>
      </c>
      <c r="Z31" s="154" t="str">
        <f t="shared" si="3"/>
        <v/>
      </c>
      <c r="AA31" s="154" t="str">
        <f t="shared" si="4"/>
        <v/>
      </c>
      <c r="AB31" s="155">
        <f t="shared" si="32"/>
        <v>0</v>
      </c>
      <c r="AC31" s="143" t="str">
        <f t="shared" si="33"/>
        <v/>
      </c>
      <c r="AE31" s="144" t="str">
        <f t="shared" si="34"/>
        <v/>
      </c>
      <c r="AF31" s="144" t="str">
        <f t="shared" si="35"/>
        <v/>
      </c>
      <c r="AG31" s="144" t="str">
        <f t="shared" si="36"/>
        <v/>
      </c>
      <c r="AH31" s="144" t="str">
        <f t="shared" si="37"/>
        <v/>
      </c>
      <c r="AI31" s="144" t="str">
        <f t="shared" si="38"/>
        <v/>
      </c>
      <c r="AJ31" s="144" t="str">
        <f t="shared" si="39"/>
        <v/>
      </c>
      <c r="AK31" s="144" t="str">
        <f t="shared" si="40"/>
        <v/>
      </c>
      <c r="AL31" s="144" t="str">
        <f t="shared" si="41"/>
        <v/>
      </c>
      <c r="AM31" s="144" t="str">
        <f t="shared" si="42"/>
        <v/>
      </c>
      <c r="AN31" s="144" t="str">
        <f t="shared" si="43"/>
        <v/>
      </c>
      <c r="AO31" s="144" t="str">
        <f t="shared" si="44"/>
        <v/>
      </c>
      <c r="AP31" s="144" t="str">
        <f t="shared" si="45"/>
        <v/>
      </c>
      <c r="AQ31" s="144" t="str">
        <f t="shared" si="46"/>
        <v/>
      </c>
      <c r="AR31" s="144" t="str">
        <f t="shared" si="47"/>
        <v/>
      </c>
      <c r="AS31" s="144" t="str">
        <f t="shared" si="48"/>
        <v/>
      </c>
      <c r="AT31" s="144" t="str">
        <f t="shared" si="49"/>
        <v/>
      </c>
      <c r="AV31" s="159" t="str">
        <f t="shared" si="7"/>
        <v/>
      </c>
      <c r="AW31" s="159" t="str">
        <f t="shared" si="8"/>
        <v/>
      </c>
      <c r="AX31" s="159">
        <f t="shared" si="50"/>
        <v>0</v>
      </c>
      <c r="AY31" s="143" t="str">
        <f t="shared" si="51"/>
        <v/>
      </c>
      <c r="BA31" s="144" t="str">
        <f t="shared" si="52"/>
        <v/>
      </c>
      <c r="BB31" s="144" t="str">
        <f t="shared" si="53"/>
        <v/>
      </c>
      <c r="BC31" s="144" t="str">
        <f t="shared" si="54"/>
        <v/>
      </c>
      <c r="BD31" s="144" t="str">
        <f t="shared" si="55"/>
        <v/>
      </c>
      <c r="BE31" s="144" t="str">
        <f t="shared" si="56"/>
        <v/>
      </c>
      <c r="BF31" s="144" t="str">
        <f t="shared" si="57"/>
        <v/>
      </c>
      <c r="BG31" s="144" t="str">
        <f t="shared" si="58"/>
        <v/>
      </c>
      <c r="BH31" s="144" t="str">
        <f t="shared" si="59"/>
        <v/>
      </c>
      <c r="BI31" s="144" t="str">
        <f t="shared" si="60"/>
        <v/>
      </c>
      <c r="BJ31" s="144" t="str">
        <f t="shared" si="61"/>
        <v/>
      </c>
      <c r="BK31" s="144" t="str">
        <f t="shared" si="62"/>
        <v/>
      </c>
      <c r="BL31" s="144" t="str">
        <f t="shared" si="63"/>
        <v/>
      </c>
      <c r="BM31" s="144" t="str">
        <f t="shared" si="64"/>
        <v/>
      </c>
      <c r="BN31" s="144" t="str">
        <f t="shared" si="65"/>
        <v/>
      </c>
      <c r="BO31" s="144" t="str">
        <f t="shared" si="66"/>
        <v/>
      </c>
      <c r="BP31" s="144" t="str">
        <f t="shared" si="67"/>
        <v/>
      </c>
      <c r="BR31" s="159" t="str">
        <f t="shared" si="11"/>
        <v/>
      </c>
      <c r="BS31" s="159" t="str">
        <f t="shared" si="12"/>
        <v/>
      </c>
      <c r="BT31" s="159">
        <f t="shared" si="68"/>
        <v>0</v>
      </c>
      <c r="BU31" s="143" t="str">
        <f t="shared" si="69"/>
        <v/>
      </c>
      <c r="BW31" s="144" t="str">
        <f t="shared" si="166"/>
        <v/>
      </c>
      <c r="BX31" s="144" t="str">
        <f t="shared" si="167"/>
        <v/>
      </c>
      <c r="BY31" s="144" t="str">
        <f t="shared" si="168"/>
        <v/>
      </c>
      <c r="BZ31" s="144" t="str">
        <f t="shared" si="169"/>
        <v/>
      </c>
      <c r="CA31" s="144" t="str">
        <f t="shared" si="170"/>
        <v/>
      </c>
      <c r="CB31" s="144" t="str">
        <f t="shared" si="171"/>
        <v/>
      </c>
      <c r="CC31" s="144" t="str">
        <f t="shared" si="172"/>
        <v/>
      </c>
      <c r="CD31" s="144" t="str">
        <f t="shared" si="173"/>
        <v/>
      </c>
      <c r="CE31" s="144" t="str">
        <f t="shared" si="174"/>
        <v/>
      </c>
      <c r="CF31" s="144" t="str">
        <f t="shared" si="175"/>
        <v/>
      </c>
      <c r="CG31" s="144" t="str">
        <f t="shared" si="176"/>
        <v/>
      </c>
      <c r="CH31" s="144" t="str">
        <f t="shared" si="177"/>
        <v/>
      </c>
      <c r="CI31" s="144" t="str">
        <f t="shared" si="178"/>
        <v/>
      </c>
      <c r="CJ31" s="144" t="str">
        <f t="shared" si="179"/>
        <v/>
      </c>
      <c r="CK31" s="144" t="str">
        <f t="shared" si="180"/>
        <v/>
      </c>
      <c r="CL31" s="144" t="str">
        <f t="shared" si="181"/>
        <v/>
      </c>
      <c r="CN31" s="159" t="str">
        <f t="shared" si="15"/>
        <v/>
      </c>
      <c r="CO31" s="159" t="str">
        <f t="shared" si="16"/>
        <v/>
      </c>
      <c r="CP31" s="159">
        <f t="shared" si="86"/>
        <v>0</v>
      </c>
      <c r="CQ31" s="143" t="str">
        <f t="shared" si="87"/>
        <v/>
      </c>
      <c r="CS31" s="144" t="str">
        <f t="shared" si="88"/>
        <v/>
      </c>
      <c r="CT31" s="144" t="str">
        <f t="shared" si="89"/>
        <v/>
      </c>
      <c r="CU31" s="144" t="str">
        <f t="shared" si="90"/>
        <v/>
      </c>
      <c r="CV31" s="144" t="str">
        <f t="shared" si="91"/>
        <v/>
      </c>
      <c r="CW31" s="144" t="str">
        <f t="shared" si="92"/>
        <v/>
      </c>
      <c r="CX31" s="144" t="str">
        <f t="shared" si="93"/>
        <v/>
      </c>
      <c r="CY31" s="144" t="str">
        <f t="shared" si="94"/>
        <v/>
      </c>
      <c r="CZ31" s="144" t="str">
        <f t="shared" si="95"/>
        <v/>
      </c>
      <c r="DA31" s="144" t="str">
        <f t="shared" si="96"/>
        <v/>
      </c>
      <c r="DB31" s="144" t="str">
        <f t="shared" si="97"/>
        <v/>
      </c>
      <c r="DC31" s="144" t="str">
        <f t="shared" si="98"/>
        <v/>
      </c>
      <c r="DD31" s="144" t="str">
        <f t="shared" si="99"/>
        <v/>
      </c>
      <c r="DE31" s="144" t="str">
        <f t="shared" si="100"/>
        <v/>
      </c>
      <c r="DF31" s="144" t="str">
        <f t="shared" si="101"/>
        <v/>
      </c>
      <c r="DG31" s="144" t="str">
        <f t="shared" si="102"/>
        <v/>
      </c>
      <c r="DH31" s="144" t="str">
        <f t="shared" si="103"/>
        <v/>
      </c>
      <c r="DJ31" s="159" t="str">
        <f t="shared" si="19"/>
        <v/>
      </c>
      <c r="DK31" s="159" t="str">
        <f t="shared" si="20"/>
        <v/>
      </c>
      <c r="DL31" s="159">
        <f t="shared" si="104"/>
        <v>0</v>
      </c>
      <c r="DM31" s="143" t="str">
        <f t="shared" si="105"/>
        <v/>
      </c>
      <c r="DO31" s="144" t="str">
        <f t="shared" si="106"/>
        <v/>
      </c>
      <c r="DP31" s="144" t="str">
        <f t="shared" si="107"/>
        <v/>
      </c>
      <c r="DQ31" s="144" t="str">
        <f t="shared" si="108"/>
        <v/>
      </c>
      <c r="DR31" s="144" t="str">
        <f t="shared" si="109"/>
        <v/>
      </c>
      <c r="DS31" s="144" t="str">
        <f t="shared" si="110"/>
        <v/>
      </c>
      <c r="DT31" s="144" t="str">
        <f t="shared" si="111"/>
        <v/>
      </c>
      <c r="DU31" s="144" t="str">
        <f t="shared" si="112"/>
        <v/>
      </c>
      <c r="DV31" s="144" t="str">
        <f t="shared" si="113"/>
        <v/>
      </c>
      <c r="DW31" s="144" t="str">
        <f t="shared" si="114"/>
        <v/>
      </c>
      <c r="DX31" s="144" t="str">
        <f t="shared" si="115"/>
        <v/>
      </c>
      <c r="DY31" s="144" t="str">
        <f t="shared" si="116"/>
        <v/>
      </c>
      <c r="DZ31" s="144" t="str">
        <f t="shared" si="117"/>
        <v/>
      </c>
      <c r="EA31" s="144" t="str">
        <f t="shared" si="118"/>
        <v/>
      </c>
      <c r="EB31" s="144" t="str">
        <f t="shared" si="119"/>
        <v/>
      </c>
      <c r="EC31" s="144" t="str">
        <f t="shared" si="120"/>
        <v/>
      </c>
      <c r="ED31" s="144" t="str">
        <f t="shared" si="121"/>
        <v/>
      </c>
      <c r="EF31" s="159" t="str">
        <f t="shared" si="23"/>
        <v/>
      </c>
      <c r="EG31" s="159" t="str">
        <f t="shared" si="24"/>
        <v/>
      </c>
      <c r="EH31" s="159">
        <f t="shared" si="122"/>
        <v>0</v>
      </c>
      <c r="EI31" s="143" t="str">
        <f t="shared" si="123"/>
        <v/>
      </c>
      <c r="EK31" s="144" t="str">
        <f t="shared" si="124"/>
        <v/>
      </c>
      <c r="EL31" s="144" t="str">
        <f t="shared" si="125"/>
        <v/>
      </c>
      <c r="EM31" s="144" t="str">
        <f t="shared" si="126"/>
        <v/>
      </c>
      <c r="EN31" s="144" t="str">
        <f t="shared" si="127"/>
        <v/>
      </c>
      <c r="EO31" s="144" t="str">
        <f t="shared" si="128"/>
        <v/>
      </c>
      <c r="EP31" s="144" t="str">
        <f t="shared" si="129"/>
        <v/>
      </c>
      <c r="EQ31" s="144" t="str">
        <f t="shared" si="130"/>
        <v/>
      </c>
      <c r="ER31" s="144" t="str">
        <f t="shared" si="131"/>
        <v/>
      </c>
      <c r="ES31" s="144" t="str">
        <f t="shared" si="132"/>
        <v/>
      </c>
      <c r="ET31" s="144" t="str">
        <f t="shared" si="133"/>
        <v/>
      </c>
      <c r="EU31" s="144" t="str">
        <f t="shared" si="134"/>
        <v/>
      </c>
      <c r="EV31" s="144" t="str">
        <f t="shared" si="135"/>
        <v/>
      </c>
      <c r="EW31" s="144" t="str">
        <f t="shared" si="136"/>
        <v/>
      </c>
      <c r="EX31" s="144" t="str">
        <f t="shared" si="137"/>
        <v/>
      </c>
      <c r="EY31" s="144" t="str">
        <f t="shared" si="138"/>
        <v/>
      </c>
      <c r="EZ31" s="144" t="str">
        <f t="shared" si="139"/>
        <v/>
      </c>
      <c r="FB31" s="153" t="str">
        <f t="shared" si="140"/>
        <v/>
      </c>
      <c r="FC31" s="143" t="str">
        <f t="shared" si="141"/>
        <v/>
      </c>
      <c r="FD31" s="156" t="str">
        <f t="shared" si="142"/>
        <v/>
      </c>
      <c r="FE31" s="156" t="str">
        <f t="shared" si="142"/>
        <v/>
      </c>
      <c r="FJ31" s="143">
        <f t="shared" si="163"/>
        <v>27</v>
      </c>
      <c r="FK31" s="150">
        <f t="shared" si="143"/>
        <v>0</v>
      </c>
      <c r="FL31" s="150">
        <f t="shared" si="144"/>
        <v>0</v>
      </c>
      <c r="FM31" s="150">
        <f t="shared" si="145"/>
        <v>0</v>
      </c>
      <c r="FN31" s="150">
        <f t="shared" si="146"/>
        <v>0</v>
      </c>
      <c r="FO31" s="150">
        <f t="shared" si="147"/>
        <v>0</v>
      </c>
      <c r="FP31" s="150">
        <f t="shared" si="148"/>
        <v>0</v>
      </c>
      <c r="FQ31" s="150">
        <f t="shared" si="149"/>
        <v>0</v>
      </c>
      <c r="FR31" s="150">
        <f t="shared" si="150"/>
        <v>0</v>
      </c>
      <c r="FS31" s="157">
        <f t="shared" si="151"/>
        <v>0</v>
      </c>
      <c r="FT31" s="157">
        <f t="shared" si="28"/>
        <v>100</v>
      </c>
      <c r="FV31" s="145" t="str">
        <f t="shared" si="152"/>
        <v/>
      </c>
      <c r="FW31" s="143">
        <f t="shared" si="153"/>
        <v>0</v>
      </c>
      <c r="FX31" s="143" t="str">
        <f t="shared" si="154"/>
        <v/>
      </c>
      <c r="FY31" s="143" t="str">
        <f t="shared" si="155"/>
        <v/>
      </c>
      <c r="FZ31" s="143" t="str">
        <f t="shared" si="156"/>
        <v/>
      </c>
      <c r="GA31" s="143" t="str">
        <f t="shared" si="157"/>
        <v/>
      </c>
      <c r="GB31" s="143" t="str">
        <f t="shared" si="158"/>
        <v/>
      </c>
      <c r="GC31" s="143" t="str">
        <f t="shared" si="159"/>
        <v/>
      </c>
      <c r="GD31" s="143" t="str">
        <f t="shared" si="160"/>
        <v/>
      </c>
      <c r="GE31" s="143" t="str">
        <f t="shared" si="161"/>
        <v/>
      </c>
      <c r="GF31" s="158">
        <f t="shared" si="162"/>
        <v>0</v>
      </c>
      <c r="GH31" s="143">
        <f>LARGE($FW$5:$FW$104,$FX$3-$FZ$2+1)</f>
        <v>1</v>
      </c>
      <c r="GI31" s="143">
        <f t="shared" si="187"/>
        <v>1</v>
      </c>
      <c r="GK31" s="143">
        <f t="shared" si="190"/>
        <v>0</v>
      </c>
      <c r="GL31" s="143">
        <f t="shared" si="190"/>
        <v>0</v>
      </c>
      <c r="GM31" s="143">
        <f t="shared" si="190"/>
        <v>0</v>
      </c>
      <c r="GN31" s="143">
        <f t="shared" si="190"/>
        <v>0</v>
      </c>
      <c r="GO31" s="143">
        <f t="shared" si="190"/>
        <v>0</v>
      </c>
    </row>
    <row r="32" spans="2:197" s="143" customFormat="1" x14ac:dyDescent="0.25">
      <c r="B32" s="144">
        <f t="shared" si="30"/>
        <v>8</v>
      </c>
      <c r="C32" s="144" t="str">
        <f>IFERROR(RANK(M32,$M$5:$M$105)+COUNTIF($M$5:M32,M32)-1,"")</f>
        <v/>
      </c>
      <c r="D32" s="144">
        <v>28</v>
      </c>
      <c r="E32" s="144" t="str">
        <f>IF('Input data'!C43&lt;&gt;"",'Input data'!C43,"")</f>
        <v/>
      </c>
      <c r="F32" s="144" t="str">
        <f>IF('Input data'!D43&lt;&gt;"",'Input data'!D43,"")</f>
        <v/>
      </c>
      <c r="G32" s="144" t="str">
        <f>IF('Input data'!E43&lt;&gt;"",'Input data'!E43,"")</f>
        <v/>
      </c>
      <c r="H32" s="144" t="str">
        <f>IF('Input data'!F43&lt;&gt;"",'Input data'!F43,"")</f>
        <v/>
      </c>
      <c r="I32" s="144" t="str">
        <f>IF('Input data'!G43&lt;&gt;"",'Input data'!G43,"")</f>
        <v/>
      </c>
      <c r="J32" s="144" t="str">
        <f>IF('Input data'!H43&lt;&gt;"",'Input data'!H43,"")</f>
        <v/>
      </c>
      <c r="K32" s="144" t="str">
        <f>IF('Input data'!I43&lt;&gt;"",'Input data'!I43,"")</f>
        <v/>
      </c>
      <c r="L32" s="144" t="str">
        <f>IF('Input data'!J43&lt;&gt;"",'Input data'!J43,"")</f>
        <v/>
      </c>
      <c r="M32" s="144" t="str">
        <f t="shared" si="31"/>
        <v/>
      </c>
      <c r="O32" s="144">
        <v>28</v>
      </c>
      <c r="P32" s="144" t="str">
        <f t="shared" si="1"/>
        <v/>
      </c>
      <c r="Q32" s="144" t="str">
        <f t="shared" si="188"/>
        <v/>
      </c>
      <c r="R32" s="144" t="str">
        <f t="shared" si="188"/>
        <v/>
      </c>
      <c r="S32" s="144" t="str">
        <f t="shared" si="188"/>
        <v/>
      </c>
      <c r="T32" s="144" t="str">
        <f t="shared" si="188"/>
        <v/>
      </c>
      <c r="U32" s="144" t="str">
        <f t="shared" si="188"/>
        <v/>
      </c>
      <c r="V32" s="144" t="str">
        <f t="shared" si="188"/>
        <v/>
      </c>
      <c r="W32" s="144" t="str">
        <f t="shared" si="188"/>
        <v/>
      </c>
      <c r="X32" s="144" t="str">
        <f t="shared" si="188"/>
        <v/>
      </c>
      <c r="Z32" s="154" t="str">
        <f t="shared" si="3"/>
        <v/>
      </c>
      <c r="AA32" s="154" t="str">
        <f t="shared" si="4"/>
        <v/>
      </c>
      <c r="AB32" s="155">
        <f t="shared" si="32"/>
        <v>0</v>
      </c>
      <c r="AC32" s="143" t="str">
        <f t="shared" si="33"/>
        <v/>
      </c>
      <c r="AE32" s="144" t="str">
        <f t="shared" si="34"/>
        <v/>
      </c>
      <c r="AF32" s="144" t="str">
        <f t="shared" si="35"/>
        <v/>
      </c>
      <c r="AG32" s="144" t="str">
        <f t="shared" si="36"/>
        <v/>
      </c>
      <c r="AH32" s="144" t="str">
        <f t="shared" si="37"/>
        <v/>
      </c>
      <c r="AI32" s="144" t="str">
        <f t="shared" si="38"/>
        <v/>
      </c>
      <c r="AJ32" s="144" t="str">
        <f t="shared" si="39"/>
        <v/>
      </c>
      <c r="AK32" s="144" t="str">
        <f t="shared" si="40"/>
        <v/>
      </c>
      <c r="AL32" s="144" t="str">
        <f t="shared" si="41"/>
        <v/>
      </c>
      <c r="AM32" s="144" t="str">
        <f t="shared" si="42"/>
        <v/>
      </c>
      <c r="AN32" s="144" t="str">
        <f t="shared" si="43"/>
        <v/>
      </c>
      <c r="AO32" s="144" t="str">
        <f t="shared" si="44"/>
        <v/>
      </c>
      <c r="AP32" s="144" t="str">
        <f t="shared" si="45"/>
        <v/>
      </c>
      <c r="AQ32" s="144" t="str">
        <f t="shared" si="46"/>
        <v/>
      </c>
      <c r="AR32" s="144" t="str">
        <f t="shared" si="47"/>
        <v/>
      </c>
      <c r="AS32" s="144" t="str">
        <f t="shared" si="48"/>
        <v/>
      </c>
      <c r="AT32" s="144" t="str">
        <f t="shared" si="49"/>
        <v/>
      </c>
      <c r="AV32" s="159" t="str">
        <f t="shared" si="7"/>
        <v/>
      </c>
      <c r="AW32" s="159" t="str">
        <f t="shared" si="8"/>
        <v/>
      </c>
      <c r="AX32" s="159">
        <f t="shared" si="50"/>
        <v>0</v>
      </c>
      <c r="AY32" s="143" t="str">
        <f t="shared" si="51"/>
        <v/>
      </c>
      <c r="BA32" s="144" t="str">
        <f t="shared" si="52"/>
        <v/>
      </c>
      <c r="BB32" s="144" t="str">
        <f t="shared" si="53"/>
        <v/>
      </c>
      <c r="BC32" s="144" t="str">
        <f t="shared" si="54"/>
        <v/>
      </c>
      <c r="BD32" s="144" t="str">
        <f t="shared" si="55"/>
        <v/>
      </c>
      <c r="BE32" s="144" t="str">
        <f t="shared" si="56"/>
        <v/>
      </c>
      <c r="BF32" s="144" t="str">
        <f t="shared" si="57"/>
        <v/>
      </c>
      <c r="BG32" s="144" t="str">
        <f t="shared" si="58"/>
        <v/>
      </c>
      <c r="BH32" s="144" t="str">
        <f t="shared" si="59"/>
        <v/>
      </c>
      <c r="BI32" s="144" t="str">
        <f t="shared" si="60"/>
        <v/>
      </c>
      <c r="BJ32" s="144" t="str">
        <f t="shared" si="61"/>
        <v/>
      </c>
      <c r="BK32" s="144" t="str">
        <f t="shared" si="62"/>
        <v/>
      </c>
      <c r="BL32" s="144" t="str">
        <f t="shared" si="63"/>
        <v/>
      </c>
      <c r="BM32" s="144" t="str">
        <f t="shared" si="64"/>
        <v/>
      </c>
      <c r="BN32" s="144" t="str">
        <f t="shared" si="65"/>
        <v/>
      </c>
      <c r="BO32" s="144" t="str">
        <f t="shared" si="66"/>
        <v/>
      </c>
      <c r="BP32" s="144" t="str">
        <f t="shared" si="67"/>
        <v/>
      </c>
      <c r="BR32" s="159" t="str">
        <f t="shared" si="11"/>
        <v/>
      </c>
      <c r="BS32" s="159" t="str">
        <f t="shared" si="12"/>
        <v/>
      </c>
      <c r="BT32" s="159">
        <f t="shared" si="68"/>
        <v>0</v>
      </c>
      <c r="BU32" s="143" t="str">
        <f t="shared" si="69"/>
        <v/>
      </c>
      <c r="BW32" s="144" t="str">
        <f t="shared" si="166"/>
        <v/>
      </c>
      <c r="BX32" s="144" t="str">
        <f t="shared" si="167"/>
        <v/>
      </c>
      <c r="BY32" s="144" t="str">
        <f t="shared" si="168"/>
        <v/>
      </c>
      <c r="BZ32" s="144" t="str">
        <f t="shared" si="169"/>
        <v/>
      </c>
      <c r="CA32" s="144" t="str">
        <f t="shared" si="170"/>
        <v/>
      </c>
      <c r="CB32" s="144" t="str">
        <f t="shared" si="171"/>
        <v/>
      </c>
      <c r="CC32" s="144" t="str">
        <f t="shared" si="172"/>
        <v/>
      </c>
      <c r="CD32" s="144" t="str">
        <f t="shared" si="173"/>
        <v/>
      </c>
      <c r="CE32" s="144" t="str">
        <f t="shared" si="174"/>
        <v/>
      </c>
      <c r="CF32" s="144" t="str">
        <f t="shared" si="175"/>
        <v/>
      </c>
      <c r="CG32" s="144" t="str">
        <f t="shared" si="176"/>
        <v/>
      </c>
      <c r="CH32" s="144" t="str">
        <f t="shared" si="177"/>
        <v/>
      </c>
      <c r="CI32" s="144" t="str">
        <f t="shared" si="178"/>
        <v/>
      </c>
      <c r="CJ32" s="144" t="str">
        <f t="shared" si="179"/>
        <v/>
      </c>
      <c r="CK32" s="144" t="str">
        <f t="shared" si="180"/>
        <v/>
      </c>
      <c r="CL32" s="144" t="str">
        <f t="shared" si="181"/>
        <v/>
      </c>
      <c r="CN32" s="159" t="str">
        <f t="shared" si="15"/>
        <v/>
      </c>
      <c r="CO32" s="159" t="str">
        <f t="shared" si="16"/>
        <v/>
      </c>
      <c r="CP32" s="159">
        <f t="shared" si="86"/>
        <v>0</v>
      </c>
      <c r="CQ32" s="143" t="str">
        <f t="shared" si="87"/>
        <v/>
      </c>
      <c r="CS32" s="144" t="str">
        <f t="shared" si="88"/>
        <v/>
      </c>
      <c r="CT32" s="144" t="str">
        <f t="shared" si="89"/>
        <v/>
      </c>
      <c r="CU32" s="144" t="str">
        <f t="shared" si="90"/>
        <v/>
      </c>
      <c r="CV32" s="144" t="str">
        <f t="shared" si="91"/>
        <v/>
      </c>
      <c r="CW32" s="144" t="str">
        <f t="shared" si="92"/>
        <v/>
      </c>
      <c r="CX32" s="144" t="str">
        <f t="shared" si="93"/>
        <v/>
      </c>
      <c r="CY32" s="144" t="str">
        <f t="shared" si="94"/>
        <v/>
      </c>
      <c r="CZ32" s="144" t="str">
        <f t="shared" si="95"/>
        <v/>
      </c>
      <c r="DA32" s="144" t="str">
        <f t="shared" si="96"/>
        <v/>
      </c>
      <c r="DB32" s="144" t="str">
        <f t="shared" si="97"/>
        <v/>
      </c>
      <c r="DC32" s="144" t="str">
        <f t="shared" si="98"/>
        <v/>
      </c>
      <c r="DD32" s="144" t="str">
        <f t="shared" si="99"/>
        <v/>
      </c>
      <c r="DE32" s="144" t="str">
        <f t="shared" si="100"/>
        <v/>
      </c>
      <c r="DF32" s="144" t="str">
        <f t="shared" si="101"/>
        <v/>
      </c>
      <c r="DG32" s="144" t="str">
        <f t="shared" si="102"/>
        <v/>
      </c>
      <c r="DH32" s="144" t="str">
        <f t="shared" si="103"/>
        <v/>
      </c>
      <c r="DJ32" s="159" t="str">
        <f t="shared" si="19"/>
        <v/>
      </c>
      <c r="DK32" s="159" t="str">
        <f t="shared" si="20"/>
        <v/>
      </c>
      <c r="DL32" s="159">
        <f t="shared" si="104"/>
        <v>0</v>
      </c>
      <c r="DM32" s="143" t="str">
        <f t="shared" si="105"/>
        <v/>
      </c>
      <c r="DO32" s="144" t="str">
        <f t="shared" si="106"/>
        <v/>
      </c>
      <c r="DP32" s="144" t="str">
        <f t="shared" si="107"/>
        <v/>
      </c>
      <c r="DQ32" s="144" t="str">
        <f t="shared" si="108"/>
        <v/>
      </c>
      <c r="DR32" s="144" t="str">
        <f t="shared" si="109"/>
        <v/>
      </c>
      <c r="DS32" s="144" t="str">
        <f t="shared" si="110"/>
        <v/>
      </c>
      <c r="DT32" s="144" t="str">
        <f t="shared" si="111"/>
        <v/>
      </c>
      <c r="DU32" s="144" t="str">
        <f t="shared" si="112"/>
        <v/>
      </c>
      <c r="DV32" s="144" t="str">
        <f t="shared" si="113"/>
        <v/>
      </c>
      <c r="DW32" s="144" t="str">
        <f t="shared" si="114"/>
        <v/>
      </c>
      <c r="DX32" s="144" t="str">
        <f t="shared" si="115"/>
        <v/>
      </c>
      <c r="DY32" s="144" t="str">
        <f t="shared" si="116"/>
        <v/>
      </c>
      <c r="DZ32" s="144" t="str">
        <f t="shared" si="117"/>
        <v/>
      </c>
      <c r="EA32" s="144" t="str">
        <f t="shared" si="118"/>
        <v/>
      </c>
      <c r="EB32" s="144" t="str">
        <f t="shared" si="119"/>
        <v/>
      </c>
      <c r="EC32" s="144" t="str">
        <f t="shared" si="120"/>
        <v/>
      </c>
      <c r="ED32" s="144" t="str">
        <f t="shared" si="121"/>
        <v/>
      </c>
      <c r="EF32" s="159" t="str">
        <f t="shared" si="23"/>
        <v/>
      </c>
      <c r="EG32" s="159" t="str">
        <f t="shared" si="24"/>
        <v/>
      </c>
      <c r="EH32" s="159">
        <f t="shared" si="122"/>
        <v>0</v>
      </c>
      <c r="EI32" s="143" t="str">
        <f t="shared" si="123"/>
        <v/>
      </c>
      <c r="EK32" s="144" t="str">
        <f t="shared" si="124"/>
        <v/>
      </c>
      <c r="EL32" s="144" t="str">
        <f t="shared" si="125"/>
        <v/>
      </c>
      <c r="EM32" s="144" t="str">
        <f t="shared" si="126"/>
        <v/>
      </c>
      <c r="EN32" s="144" t="str">
        <f t="shared" si="127"/>
        <v/>
      </c>
      <c r="EO32" s="144" t="str">
        <f t="shared" si="128"/>
        <v/>
      </c>
      <c r="EP32" s="144" t="str">
        <f t="shared" si="129"/>
        <v/>
      </c>
      <c r="EQ32" s="144" t="str">
        <f t="shared" si="130"/>
        <v/>
      </c>
      <c r="ER32" s="144" t="str">
        <f t="shared" si="131"/>
        <v/>
      </c>
      <c r="ES32" s="144" t="str">
        <f t="shared" si="132"/>
        <v/>
      </c>
      <c r="ET32" s="144" t="str">
        <f t="shared" si="133"/>
        <v/>
      </c>
      <c r="EU32" s="144" t="str">
        <f t="shared" si="134"/>
        <v/>
      </c>
      <c r="EV32" s="144" t="str">
        <f t="shared" si="135"/>
        <v/>
      </c>
      <c r="EW32" s="144" t="str">
        <f t="shared" si="136"/>
        <v/>
      </c>
      <c r="EX32" s="144" t="str">
        <f t="shared" si="137"/>
        <v/>
      </c>
      <c r="EY32" s="144" t="str">
        <f t="shared" si="138"/>
        <v/>
      </c>
      <c r="EZ32" s="144" t="str">
        <f t="shared" si="139"/>
        <v/>
      </c>
      <c r="FB32" s="153" t="str">
        <f t="shared" si="140"/>
        <v/>
      </c>
      <c r="FC32" s="143" t="str">
        <f t="shared" si="141"/>
        <v/>
      </c>
      <c r="FD32" s="156" t="str">
        <f t="shared" si="142"/>
        <v/>
      </c>
      <c r="FE32" s="156" t="str">
        <f t="shared" si="142"/>
        <v/>
      </c>
      <c r="FJ32" s="143">
        <f t="shared" si="163"/>
        <v>28</v>
      </c>
      <c r="FK32" s="150">
        <f t="shared" si="143"/>
        <v>0</v>
      </c>
      <c r="FL32" s="150">
        <f t="shared" si="144"/>
        <v>0</v>
      </c>
      <c r="FM32" s="150">
        <f t="shared" si="145"/>
        <v>0</v>
      </c>
      <c r="FN32" s="150">
        <f t="shared" si="146"/>
        <v>0</v>
      </c>
      <c r="FO32" s="150">
        <f t="shared" si="147"/>
        <v>0</v>
      </c>
      <c r="FP32" s="150">
        <f t="shared" si="148"/>
        <v>0</v>
      </c>
      <c r="FQ32" s="150">
        <f t="shared" si="149"/>
        <v>0</v>
      </c>
      <c r="FR32" s="150">
        <f t="shared" si="150"/>
        <v>0</v>
      </c>
      <c r="FS32" s="157">
        <f t="shared" si="151"/>
        <v>0</v>
      </c>
      <c r="FT32" s="157">
        <f t="shared" si="28"/>
        <v>100</v>
      </c>
      <c r="FV32" s="145" t="str">
        <f t="shared" si="152"/>
        <v/>
      </c>
      <c r="FW32" s="143">
        <f t="shared" si="153"/>
        <v>0</v>
      </c>
      <c r="FX32" s="143" t="str">
        <f t="shared" si="154"/>
        <v/>
      </c>
      <c r="FY32" s="143" t="str">
        <f t="shared" si="155"/>
        <v/>
      </c>
      <c r="FZ32" s="143" t="str">
        <f t="shared" si="156"/>
        <v/>
      </c>
      <c r="GA32" s="143" t="str">
        <f t="shared" si="157"/>
        <v/>
      </c>
      <c r="GB32" s="143" t="str">
        <f t="shared" si="158"/>
        <v/>
      </c>
      <c r="GC32" s="143" t="str">
        <f t="shared" si="159"/>
        <v/>
      </c>
      <c r="GD32" s="143" t="str">
        <f t="shared" si="160"/>
        <v/>
      </c>
      <c r="GE32" s="143" t="str">
        <f t="shared" si="161"/>
        <v/>
      </c>
      <c r="GF32" s="158">
        <f t="shared" si="162"/>
        <v>0</v>
      </c>
      <c r="GH32" s="143">
        <f>LARGE($FW$5:$FW$104,$FX$3-$GB$2+1)</f>
        <v>1</v>
      </c>
      <c r="GI32" s="143">
        <f t="shared" si="187"/>
        <v>1</v>
      </c>
      <c r="GK32" s="143">
        <f t="shared" si="190"/>
        <v>0</v>
      </c>
      <c r="GL32" s="143">
        <f t="shared" si="190"/>
        <v>0</v>
      </c>
      <c r="GM32" s="143">
        <f t="shared" si="190"/>
        <v>0</v>
      </c>
      <c r="GN32" s="143">
        <f t="shared" si="190"/>
        <v>0</v>
      </c>
      <c r="GO32" s="143">
        <f t="shared" si="190"/>
        <v>0</v>
      </c>
    </row>
    <row r="33" spans="2:197" s="143" customFormat="1" x14ac:dyDescent="0.25">
      <c r="B33" s="144">
        <f t="shared" si="30"/>
        <v>8</v>
      </c>
      <c r="C33" s="144" t="str">
        <f>IFERROR(RANK(M33,$M$5:$M$105)+COUNTIF($M$5:M33,M33)-1,"")</f>
        <v/>
      </c>
      <c r="D33" s="144">
        <v>29</v>
      </c>
      <c r="E33" s="144" t="str">
        <f>IF('Input data'!C44&lt;&gt;"",'Input data'!C44,"")</f>
        <v/>
      </c>
      <c r="F33" s="144" t="str">
        <f>IF('Input data'!D44&lt;&gt;"",'Input data'!D44,"")</f>
        <v/>
      </c>
      <c r="G33" s="144" t="str">
        <f>IF('Input data'!E44&lt;&gt;"",'Input data'!E44,"")</f>
        <v/>
      </c>
      <c r="H33" s="144" t="str">
        <f>IF('Input data'!F44&lt;&gt;"",'Input data'!F44,"")</f>
        <v/>
      </c>
      <c r="I33" s="144" t="str">
        <f>IF('Input data'!G44&lt;&gt;"",'Input data'!G44,"")</f>
        <v/>
      </c>
      <c r="J33" s="144" t="str">
        <f>IF('Input data'!H44&lt;&gt;"",'Input data'!H44,"")</f>
        <v/>
      </c>
      <c r="K33" s="144" t="str">
        <f>IF('Input data'!I44&lt;&gt;"",'Input data'!I44,"")</f>
        <v/>
      </c>
      <c r="L33" s="144" t="str">
        <f>IF('Input data'!J44&lt;&gt;"",'Input data'!J44,"")</f>
        <v/>
      </c>
      <c r="M33" s="144" t="str">
        <f t="shared" si="31"/>
        <v/>
      </c>
      <c r="O33" s="144">
        <v>29</v>
      </c>
      <c r="P33" s="144" t="str">
        <f t="shared" si="1"/>
        <v/>
      </c>
      <c r="Q33" s="144" t="str">
        <f t="shared" si="188"/>
        <v/>
      </c>
      <c r="R33" s="144" t="str">
        <f t="shared" si="188"/>
        <v/>
      </c>
      <c r="S33" s="144" t="str">
        <f t="shared" si="188"/>
        <v/>
      </c>
      <c r="T33" s="144" t="str">
        <f t="shared" si="188"/>
        <v/>
      </c>
      <c r="U33" s="144" t="str">
        <f t="shared" si="188"/>
        <v/>
      </c>
      <c r="V33" s="144" t="str">
        <f t="shared" si="188"/>
        <v/>
      </c>
      <c r="W33" s="144" t="str">
        <f t="shared" si="188"/>
        <v/>
      </c>
      <c r="X33" s="144" t="str">
        <f t="shared" si="188"/>
        <v/>
      </c>
      <c r="Z33" s="154" t="str">
        <f t="shared" si="3"/>
        <v/>
      </c>
      <c r="AA33" s="154" t="str">
        <f t="shared" si="4"/>
        <v/>
      </c>
      <c r="AB33" s="155">
        <f t="shared" si="32"/>
        <v>0</v>
      </c>
      <c r="AC33" s="143" t="str">
        <f t="shared" si="33"/>
        <v/>
      </c>
      <c r="AE33" s="144" t="str">
        <f t="shared" si="34"/>
        <v/>
      </c>
      <c r="AF33" s="144" t="str">
        <f t="shared" si="35"/>
        <v/>
      </c>
      <c r="AG33" s="144" t="str">
        <f t="shared" si="36"/>
        <v/>
      </c>
      <c r="AH33" s="144" t="str">
        <f t="shared" si="37"/>
        <v/>
      </c>
      <c r="AI33" s="144" t="str">
        <f t="shared" si="38"/>
        <v/>
      </c>
      <c r="AJ33" s="144" t="str">
        <f t="shared" si="39"/>
        <v/>
      </c>
      <c r="AK33" s="144" t="str">
        <f t="shared" si="40"/>
        <v/>
      </c>
      <c r="AL33" s="144" t="str">
        <f t="shared" si="41"/>
        <v/>
      </c>
      <c r="AM33" s="144" t="str">
        <f t="shared" si="42"/>
        <v/>
      </c>
      <c r="AN33" s="144" t="str">
        <f t="shared" si="43"/>
        <v/>
      </c>
      <c r="AO33" s="144" t="str">
        <f t="shared" si="44"/>
        <v/>
      </c>
      <c r="AP33" s="144" t="str">
        <f t="shared" si="45"/>
        <v/>
      </c>
      <c r="AQ33" s="144" t="str">
        <f t="shared" si="46"/>
        <v/>
      </c>
      <c r="AR33" s="144" t="str">
        <f t="shared" si="47"/>
        <v/>
      </c>
      <c r="AS33" s="144" t="str">
        <f t="shared" si="48"/>
        <v/>
      </c>
      <c r="AT33" s="144" t="str">
        <f t="shared" si="49"/>
        <v/>
      </c>
      <c r="AV33" s="159" t="str">
        <f t="shared" si="7"/>
        <v/>
      </c>
      <c r="AW33" s="159" t="str">
        <f t="shared" si="8"/>
        <v/>
      </c>
      <c r="AX33" s="159">
        <f t="shared" si="50"/>
        <v>0</v>
      </c>
      <c r="AY33" s="143" t="str">
        <f t="shared" si="51"/>
        <v/>
      </c>
      <c r="BA33" s="144" t="str">
        <f t="shared" si="52"/>
        <v/>
      </c>
      <c r="BB33" s="144" t="str">
        <f t="shared" si="53"/>
        <v/>
      </c>
      <c r="BC33" s="144" t="str">
        <f t="shared" si="54"/>
        <v/>
      </c>
      <c r="BD33" s="144" t="str">
        <f t="shared" si="55"/>
        <v/>
      </c>
      <c r="BE33" s="144" t="str">
        <f t="shared" si="56"/>
        <v/>
      </c>
      <c r="BF33" s="144" t="str">
        <f t="shared" si="57"/>
        <v/>
      </c>
      <c r="BG33" s="144" t="str">
        <f t="shared" si="58"/>
        <v/>
      </c>
      <c r="BH33" s="144" t="str">
        <f t="shared" si="59"/>
        <v/>
      </c>
      <c r="BI33" s="144" t="str">
        <f t="shared" si="60"/>
        <v/>
      </c>
      <c r="BJ33" s="144" t="str">
        <f t="shared" si="61"/>
        <v/>
      </c>
      <c r="BK33" s="144" t="str">
        <f t="shared" si="62"/>
        <v/>
      </c>
      <c r="BL33" s="144" t="str">
        <f t="shared" si="63"/>
        <v/>
      </c>
      <c r="BM33" s="144" t="str">
        <f t="shared" si="64"/>
        <v/>
      </c>
      <c r="BN33" s="144" t="str">
        <f t="shared" si="65"/>
        <v/>
      </c>
      <c r="BO33" s="144" t="str">
        <f t="shared" si="66"/>
        <v/>
      </c>
      <c r="BP33" s="144" t="str">
        <f t="shared" si="67"/>
        <v/>
      </c>
      <c r="BR33" s="159" t="str">
        <f t="shared" si="11"/>
        <v/>
      </c>
      <c r="BS33" s="159" t="str">
        <f t="shared" si="12"/>
        <v/>
      </c>
      <c r="BT33" s="159">
        <f t="shared" si="68"/>
        <v>0</v>
      </c>
      <c r="BU33" s="143" t="str">
        <f t="shared" si="69"/>
        <v/>
      </c>
      <c r="BW33" s="144" t="str">
        <f t="shared" si="166"/>
        <v/>
      </c>
      <c r="BX33" s="144" t="str">
        <f t="shared" si="167"/>
        <v/>
      </c>
      <c r="BY33" s="144" t="str">
        <f t="shared" si="168"/>
        <v/>
      </c>
      <c r="BZ33" s="144" t="str">
        <f t="shared" si="169"/>
        <v/>
      </c>
      <c r="CA33" s="144" t="str">
        <f t="shared" si="170"/>
        <v/>
      </c>
      <c r="CB33" s="144" t="str">
        <f t="shared" si="171"/>
        <v/>
      </c>
      <c r="CC33" s="144" t="str">
        <f t="shared" si="172"/>
        <v/>
      </c>
      <c r="CD33" s="144" t="str">
        <f t="shared" si="173"/>
        <v/>
      </c>
      <c r="CE33" s="144" t="str">
        <f t="shared" si="174"/>
        <v/>
      </c>
      <c r="CF33" s="144" t="str">
        <f t="shared" si="175"/>
        <v/>
      </c>
      <c r="CG33" s="144" t="str">
        <f t="shared" si="176"/>
        <v/>
      </c>
      <c r="CH33" s="144" t="str">
        <f t="shared" si="177"/>
        <v/>
      </c>
      <c r="CI33" s="144" t="str">
        <f t="shared" si="178"/>
        <v/>
      </c>
      <c r="CJ33" s="144" t="str">
        <f t="shared" si="179"/>
        <v/>
      </c>
      <c r="CK33" s="144" t="str">
        <f t="shared" si="180"/>
        <v/>
      </c>
      <c r="CL33" s="144" t="str">
        <f t="shared" si="181"/>
        <v/>
      </c>
      <c r="CN33" s="159" t="str">
        <f t="shared" si="15"/>
        <v/>
      </c>
      <c r="CO33" s="159" t="str">
        <f t="shared" si="16"/>
        <v/>
      </c>
      <c r="CP33" s="159">
        <f t="shared" si="86"/>
        <v>0</v>
      </c>
      <c r="CQ33" s="143" t="str">
        <f t="shared" si="87"/>
        <v/>
      </c>
      <c r="CS33" s="144" t="str">
        <f t="shared" si="88"/>
        <v/>
      </c>
      <c r="CT33" s="144" t="str">
        <f t="shared" si="89"/>
        <v/>
      </c>
      <c r="CU33" s="144" t="str">
        <f t="shared" si="90"/>
        <v/>
      </c>
      <c r="CV33" s="144" t="str">
        <f t="shared" si="91"/>
        <v/>
      </c>
      <c r="CW33" s="144" t="str">
        <f t="shared" si="92"/>
        <v/>
      </c>
      <c r="CX33" s="144" t="str">
        <f t="shared" si="93"/>
        <v/>
      </c>
      <c r="CY33" s="144" t="str">
        <f t="shared" si="94"/>
        <v/>
      </c>
      <c r="CZ33" s="144" t="str">
        <f t="shared" si="95"/>
        <v/>
      </c>
      <c r="DA33" s="144" t="str">
        <f t="shared" si="96"/>
        <v/>
      </c>
      <c r="DB33" s="144" t="str">
        <f t="shared" si="97"/>
        <v/>
      </c>
      <c r="DC33" s="144" t="str">
        <f t="shared" si="98"/>
        <v/>
      </c>
      <c r="DD33" s="144" t="str">
        <f t="shared" si="99"/>
        <v/>
      </c>
      <c r="DE33" s="144" t="str">
        <f t="shared" si="100"/>
        <v/>
      </c>
      <c r="DF33" s="144" t="str">
        <f t="shared" si="101"/>
        <v/>
      </c>
      <c r="DG33" s="144" t="str">
        <f t="shared" si="102"/>
        <v/>
      </c>
      <c r="DH33" s="144" t="str">
        <f t="shared" si="103"/>
        <v/>
      </c>
      <c r="DJ33" s="159" t="str">
        <f t="shared" si="19"/>
        <v/>
      </c>
      <c r="DK33" s="159" t="str">
        <f t="shared" si="20"/>
        <v/>
      </c>
      <c r="DL33" s="159">
        <f t="shared" si="104"/>
        <v>0</v>
      </c>
      <c r="DM33" s="143" t="str">
        <f t="shared" si="105"/>
        <v/>
      </c>
      <c r="DO33" s="144" t="str">
        <f t="shared" si="106"/>
        <v/>
      </c>
      <c r="DP33" s="144" t="str">
        <f t="shared" si="107"/>
        <v/>
      </c>
      <c r="DQ33" s="144" t="str">
        <f t="shared" si="108"/>
        <v/>
      </c>
      <c r="DR33" s="144" t="str">
        <f t="shared" si="109"/>
        <v/>
      </c>
      <c r="DS33" s="144" t="str">
        <f t="shared" si="110"/>
        <v/>
      </c>
      <c r="DT33" s="144" t="str">
        <f t="shared" si="111"/>
        <v/>
      </c>
      <c r="DU33" s="144" t="str">
        <f t="shared" si="112"/>
        <v/>
      </c>
      <c r="DV33" s="144" t="str">
        <f t="shared" si="113"/>
        <v/>
      </c>
      <c r="DW33" s="144" t="str">
        <f t="shared" si="114"/>
        <v/>
      </c>
      <c r="DX33" s="144" t="str">
        <f t="shared" si="115"/>
        <v/>
      </c>
      <c r="DY33" s="144" t="str">
        <f t="shared" si="116"/>
        <v/>
      </c>
      <c r="DZ33" s="144" t="str">
        <f t="shared" si="117"/>
        <v/>
      </c>
      <c r="EA33" s="144" t="str">
        <f t="shared" si="118"/>
        <v/>
      </c>
      <c r="EB33" s="144" t="str">
        <f t="shared" si="119"/>
        <v/>
      </c>
      <c r="EC33" s="144" t="str">
        <f t="shared" si="120"/>
        <v/>
      </c>
      <c r="ED33" s="144" t="str">
        <f t="shared" si="121"/>
        <v/>
      </c>
      <c r="EF33" s="159" t="str">
        <f t="shared" si="23"/>
        <v/>
      </c>
      <c r="EG33" s="159" t="str">
        <f t="shared" si="24"/>
        <v/>
      </c>
      <c r="EH33" s="159">
        <f t="shared" si="122"/>
        <v>0</v>
      </c>
      <c r="EI33" s="143" t="str">
        <f t="shared" si="123"/>
        <v/>
      </c>
      <c r="EK33" s="144" t="str">
        <f t="shared" si="124"/>
        <v/>
      </c>
      <c r="EL33" s="144" t="str">
        <f t="shared" si="125"/>
        <v/>
      </c>
      <c r="EM33" s="144" t="str">
        <f t="shared" si="126"/>
        <v/>
      </c>
      <c r="EN33" s="144" t="str">
        <f t="shared" si="127"/>
        <v/>
      </c>
      <c r="EO33" s="144" t="str">
        <f t="shared" si="128"/>
        <v/>
      </c>
      <c r="EP33" s="144" t="str">
        <f t="shared" si="129"/>
        <v/>
      </c>
      <c r="EQ33" s="144" t="str">
        <f t="shared" si="130"/>
        <v/>
      </c>
      <c r="ER33" s="144" t="str">
        <f t="shared" si="131"/>
        <v/>
      </c>
      <c r="ES33" s="144" t="str">
        <f t="shared" si="132"/>
        <v/>
      </c>
      <c r="ET33" s="144" t="str">
        <f t="shared" si="133"/>
        <v/>
      </c>
      <c r="EU33" s="144" t="str">
        <f t="shared" si="134"/>
        <v/>
      </c>
      <c r="EV33" s="144" t="str">
        <f t="shared" si="135"/>
        <v/>
      </c>
      <c r="EW33" s="144" t="str">
        <f t="shared" si="136"/>
        <v/>
      </c>
      <c r="EX33" s="144" t="str">
        <f t="shared" si="137"/>
        <v/>
      </c>
      <c r="EY33" s="144" t="str">
        <f t="shared" si="138"/>
        <v/>
      </c>
      <c r="EZ33" s="144" t="str">
        <f t="shared" si="139"/>
        <v/>
      </c>
      <c r="FB33" s="153" t="str">
        <f t="shared" si="140"/>
        <v/>
      </c>
      <c r="FC33" s="143" t="str">
        <f t="shared" si="141"/>
        <v/>
      </c>
      <c r="FD33" s="156" t="str">
        <f t="shared" si="142"/>
        <v/>
      </c>
      <c r="FE33" s="156" t="str">
        <f t="shared" si="142"/>
        <v/>
      </c>
      <c r="FJ33" s="143">
        <f t="shared" si="163"/>
        <v>29</v>
      </c>
      <c r="FK33" s="150">
        <f t="shared" si="143"/>
        <v>0</v>
      </c>
      <c r="FL33" s="150">
        <f t="shared" si="144"/>
        <v>0</v>
      </c>
      <c r="FM33" s="150">
        <f t="shared" si="145"/>
        <v>0</v>
      </c>
      <c r="FN33" s="150">
        <f t="shared" si="146"/>
        <v>0</v>
      </c>
      <c r="FO33" s="150">
        <f t="shared" si="147"/>
        <v>0</v>
      </c>
      <c r="FP33" s="150">
        <f t="shared" si="148"/>
        <v>0</v>
      </c>
      <c r="FQ33" s="150">
        <f t="shared" si="149"/>
        <v>0</v>
      </c>
      <c r="FR33" s="150">
        <f t="shared" si="150"/>
        <v>0</v>
      </c>
      <c r="FS33" s="157">
        <f t="shared" si="151"/>
        <v>0</v>
      </c>
      <c r="FT33" s="157">
        <f t="shared" si="28"/>
        <v>100</v>
      </c>
      <c r="FV33" s="145" t="str">
        <f t="shared" si="152"/>
        <v/>
      </c>
      <c r="FW33" s="143">
        <f t="shared" si="153"/>
        <v>0</v>
      </c>
      <c r="FX33" s="143" t="str">
        <f t="shared" si="154"/>
        <v/>
      </c>
      <c r="FY33" s="143" t="str">
        <f t="shared" si="155"/>
        <v/>
      </c>
      <c r="FZ33" s="143" t="str">
        <f t="shared" si="156"/>
        <v/>
      </c>
      <c r="GA33" s="143" t="str">
        <f t="shared" si="157"/>
        <v/>
      </c>
      <c r="GB33" s="143" t="str">
        <f t="shared" si="158"/>
        <v/>
      </c>
      <c r="GC33" s="143" t="str">
        <f t="shared" si="159"/>
        <v/>
      </c>
      <c r="GD33" s="143" t="str">
        <f t="shared" si="160"/>
        <v/>
      </c>
      <c r="GE33" s="143" t="str">
        <f t="shared" si="161"/>
        <v/>
      </c>
      <c r="GF33" s="158">
        <f t="shared" si="162"/>
        <v>0</v>
      </c>
      <c r="GH33" s="143">
        <f>LARGE($FW$5:$FW$104,$FX$3-$GC$2+1)</f>
        <v>1</v>
      </c>
      <c r="GI33" s="143">
        <f t="shared" si="187"/>
        <v>1</v>
      </c>
      <c r="GK33" s="143">
        <f t="shared" si="190"/>
        <v>0</v>
      </c>
      <c r="GL33" s="143">
        <f t="shared" si="190"/>
        <v>0</v>
      </c>
      <c r="GM33" s="143">
        <f t="shared" si="190"/>
        <v>0</v>
      </c>
      <c r="GN33" s="143">
        <f t="shared" si="190"/>
        <v>0</v>
      </c>
      <c r="GO33" s="143">
        <f t="shared" si="190"/>
        <v>0</v>
      </c>
    </row>
    <row r="34" spans="2:197" s="143" customFormat="1" x14ac:dyDescent="0.25">
      <c r="B34" s="144">
        <f t="shared" si="30"/>
        <v>8</v>
      </c>
      <c r="C34" s="144" t="str">
        <f>IFERROR(RANK(M34,$M$5:$M$105)+COUNTIF($M$5:M34,M34)-1,"")</f>
        <v/>
      </c>
      <c r="D34" s="144">
        <v>30</v>
      </c>
      <c r="E34" s="144" t="str">
        <f>IF('Input data'!C45&lt;&gt;"",'Input data'!C45,"")</f>
        <v/>
      </c>
      <c r="F34" s="144" t="str">
        <f>IF('Input data'!D45&lt;&gt;"",'Input data'!D45,"")</f>
        <v/>
      </c>
      <c r="G34" s="144" t="str">
        <f>IF('Input data'!E45&lt;&gt;"",'Input data'!E45,"")</f>
        <v/>
      </c>
      <c r="H34" s="144" t="str">
        <f>IF('Input data'!F45&lt;&gt;"",'Input data'!F45,"")</f>
        <v/>
      </c>
      <c r="I34" s="144" t="str">
        <f>IF('Input data'!G45&lt;&gt;"",'Input data'!G45,"")</f>
        <v/>
      </c>
      <c r="J34" s="144" t="str">
        <f>IF('Input data'!H45&lt;&gt;"",'Input data'!H45,"")</f>
        <v/>
      </c>
      <c r="K34" s="144" t="str">
        <f>IF('Input data'!I45&lt;&gt;"",'Input data'!I45,"")</f>
        <v/>
      </c>
      <c r="L34" s="144" t="str">
        <f>IF('Input data'!J45&lt;&gt;"",'Input data'!J45,"")</f>
        <v/>
      </c>
      <c r="M34" s="144" t="str">
        <f t="shared" si="31"/>
        <v/>
      </c>
      <c r="O34" s="144">
        <v>30</v>
      </c>
      <c r="P34" s="144" t="str">
        <f t="shared" si="1"/>
        <v/>
      </c>
      <c r="Q34" s="144" t="str">
        <f t="shared" si="188"/>
        <v/>
      </c>
      <c r="R34" s="144" t="str">
        <f t="shared" si="188"/>
        <v/>
      </c>
      <c r="S34" s="144" t="str">
        <f t="shared" si="188"/>
        <v/>
      </c>
      <c r="T34" s="144" t="str">
        <f t="shared" si="188"/>
        <v/>
      </c>
      <c r="U34" s="144" t="str">
        <f t="shared" si="188"/>
        <v/>
      </c>
      <c r="V34" s="144" t="str">
        <f t="shared" si="188"/>
        <v/>
      </c>
      <c r="W34" s="144" t="str">
        <f t="shared" si="188"/>
        <v/>
      </c>
      <c r="X34" s="144" t="str">
        <f t="shared" si="188"/>
        <v/>
      </c>
      <c r="Z34" s="154" t="str">
        <f t="shared" si="3"/>
        <v/>
      </c>
      <c r="AA34" s="154" t="str">
        <f t="shared" si="4"/>
        <v/>
      </c>
      <c r="AB34" s="155">
        <f t="shared" si="32"/>
        <v>0</v>
      </c>
      <c r="AC34" s="143" t="str">
        <f t="shared" si="33"/>
        <v/>
      </c>
      <c r="AE34" s="144" t="str">
        <f t="shared" si="34"/>
        <v/>
      </c>
      <c r="AF34" s="144" t="str">
        <f t="shared" si="35"/>
        <v/>
      </c>
      <c r="AG34" s="144" t="str">
        <f t="shared" si="36"/>
        <v/>
      </c>
      <c r="AH34" s="144" t="str">
        <f t="shared" si="37"/>
        <v/>
      </c>
      <c r="AI34" s="144" t="str">
        <f t="shared" si="38"/>
        <v/>
      </c>
      <c r="AJ34" s="144" t="str">
        <f t="shared" si="39"/>
        <v/>
      </c>
      <c r="AK34" s="144" t="str">
        <f t="shared" si="40"/>
        <v/>
      </c>
      <c r="AL34" s="144" t="str">
        <f t="shared" si="41"/>
        <v/>
      </c>
      <c r="AM34" s="144" t="str">
        <f t="shared" si="42"/>
        <v/>
      </c>
      <c r="AN34" s="144" t="str">
        <f t="shared" si="43"/>
        <v/>
      </c>
      <c r="AO34" s="144" t="str">
        <f t="shared" si="44"/>
        <v/>
      </c>
      <c r="AP34" s="144" t="str">
        <f t="shared" si="45"/>
        <v/>
      </c>
      <c r="AQ34" s="144" t="str">
        <f t="shared" si="46"/>
        <v/>
      </c>
      <c r="AR34" s="144" t="str">
        <f t="shared" si="47"/>
        <v/>
      </c>
      <c r="AS34" s="144" t="str">
        <f t="shared" si="48"/>
        <v/>
      </c>
      <c r="AT34" s="144" t="str">
        <f t="shared" si="49"/>
        <v/>
      </c>
      <c r="AV34" s="159" t="str">
        <f t="shared" si="7"/>
        <v/>
      </c>
      <c r="AW34" s="159" t="str">
        <f t="shared" si="8"/>
        <v/>
      </c>
      <c r="AX34" s="159">
        <f t="shared" si="50"/>
        <v>0</v>
      </c>
      <c r="AY34" s="143" t="str">
        <f t="shared" si="51"/>
        <v/>
      </c>
      <c r="BA34" s="144" t="str">
        <f t="shared" si="52"/>
        <v/>
      </c>
      <c r="BB34" s="144" t="str">
        <f t="shared" si="53"/>
        <v/>
      </c>
      <c r="BC34" s="144" t="str">
        <f t="shared" si="54"/>
        <v/>
      </c>
      <c r="BD34" s="144" t="str">
        <f t="shared" si="55"/>
        <v/>
      </c>
      <c r="BE34" s="144" t="str">
        <f t="shared" si="56"/>
        <v/>
      </c>
      <c r="BF34" s="144" t="str">
        <f t="shared" si="57"/>
        <v/>
      </c>
      <c r="BG34" s="144" t="str">
        <f t="shared" si="58"/>
        <v/>
      </c>
      <c r="BH34" s="144" t="str">
        <f t="shared" si="59"/>
        <v/>
      </c>
      <c r="BI34" s="144" t="str">
        <f t="shared" si="60"/>
        <v/>
      </c>
      <c r="BJ34" s="144" t="str">
        <f t="shared" si="61"/>
        <v/>
      </c>
      <c r="BK34" s="144" t="str">
        <f t="shared" si="62"/>
        <v/>
      </c>
      <c r="BL34" s="144" t="str">
        <f t="shared" si="63"/>
        <v/>
      </c>
      <c r="BM34" s="144" t="str">
        <f t="shared" si="64"/>
        <v/>
      </c>
      <c r="BN34" s="144" t="str">
        <f t="shared" si="65"/>
        <v/>
      </c>
      <c r="BO34" s="144" t="str">
        <f t="shared" si="66"/>
        <v/>
      </c>
      <c r="BP34" s="144" t="str">
        <f t="shared" si="67"/>
        <v/>
      </c>
      <c r="BR34" s="159" t="str">
        <f t="shared" si="11"/>
        <v/>
      </c>
      <c r="BS34" s="159" t="str">
        <f t="shared" si="12"/>
        <v/>
      </c>
      <c r="BT34" s="159">
        <f t="shared" si="68"/>
        <v>0</v>
      </c>
      <c r="BU34" s="143" t="str">
        <f t="shared" si="69"/>
        <v/>
      </c>
      <c r="BW34" s="144" t="str">
        <f t="shared" si="166"/>
        <v/>
      </c>
      <c r="BX34" s="144" t="str">
        <f t="shared" si="167"/>
        <v/>
      </c>
      <c r="BY34" s="144" t="str">
        <f t="shared" si="168"/>
        <v/>
      </c>
      <c r="BZ34" s="144" t="str">
        <f t="shared" si="169"/>
        <v/>
      </c>
      <c r="CA34" s="144" t="str">
        <f t="shared" si="170"/>
        <v/>
      </c>
      <c r="CB34" s="144" t="str">
        <f t="shared" si="171"/>
        <v/>
      </c>
      <c r="CC34" s="144" t="str">
        <f t="shared" si="172"/>
        <v/>
      </c>
      <c r="CD34" s="144" t="str">
        <f t="shared" si="173"/>
        <v/>
      </c>
      <c r="CE34" s="144" t="str">
        <f t="shared" si="174"/>
        <v/>
      </c>
      <c r="CF34" s="144" t="str">
        <f t="shared" si="175"/>
        <v/>
      </c>
      <c r="CG34" s="144" t="str">
        <f t="shared" si="176"/>
        <v/>
      </c>
      <c r="CH34" s="144" t="str">
        <f t="shared" si="177"/>
        <v/>
      </c>
      <c r="CI34" s="144" t="str">
        <f t="shared" si="178"/>
        <v/>
      </c>
      <c r="CJ34" s="144" t="str">
        <f t="shared" si="179"/>
        <v/>
      </c>
      <c r="CK34" s="144" t="str">
        <f t="shared" si="180"/>
        <v/>
      </c>
      <c r="CL34" s="144" t="str">
        <f t="shared" si="181"/>
        <v/>
      </c>
      <c r="CN34" s="159" t="str">
        <f t="shared" si="15"/>
        <v/>
      </c>
      <c r="CO34" s="159" t="str">
        <f t="shared" si="16"/>
        <v/>
      </c>
      <c r="CP34" s="159">
        <f t="shared" si="86"/>
        <v>0</v>
      </c>
      <c r="CQ34" s="143" t="str">
        <f t="shared" si="87"/>
        <v/>
      </c>
      <c r="CS34" s="144" t="str">
        <f t="shared" si="88"/>
        <v/>
      </c>
      <c r="CT34" s="144" t="str">
        <f t="shared" si="89"/>
        <v/>
      </c>
      <c r="CU34" s="144" t="str">
        <f t="shared" si="90"/>
        <v/>
      </c>
      <c r="CV34" s="144" t="str">
        <f t="shared" si="91"/>
        <v/>
      </c>
      <c r="CW34" s="144" t="str">
        <f t="shared" si="92"/>
        <v/>
      </c>
      <c r="CX34" s="144" t="str">
        <f t="shared" si="93"/>
        <v/>
      </c>
      <c r="CY34" s="144" t="str">
        <f t="shared" si="94"/>
        <v/>
      </c>
      <c r="CZ34" s="144" t="str">
        <f t="shared" si="95"/>
        <v/>
      </c>
      <c r="DA34" s="144" t="str">
        <f t="shared" si="96"/>
        <v/>
      </c>
      <c r="DB34" s="144" t="str">
        <f t="shared" si="97"/>
        <v/>
      </c>
      <c r="DC34" s="144" t="str">
        <f t="shared" si="98"/>
        <v/>
      </c>
      <c r="DD34" s="144" t="str">
        <f t="shared" si="99"/>
        <v/>
      </c>
      <c r="DE34" s="144" t="str">
        <f t="shared" si="100"/>
        <v/>
      </c>
      <c r="DF34" s="144" t="str">
        <f t="shared" si="101"/>
        <v/>
      </c>
      <c r="DG34" s="144" t="str">
        <f t="shared" si="102"/>
        <v/>
      </c>
      <c r="DH34" s="144" t="str">
        <f t="shared" si="103"/>
        <v/>
      </c>
      <c r="DJ34" s="159" t="str">
        <f t="shared" si="19"/>
        <v/>
      </c>
      <c r="DK34" s="159" t="str">
        <f t="shared" si="20"/>
        <v/>
      </c>
      <c r="DL34" s="159">
        <f t="shared" si="104"/>
        <v>0</v>
      </c>
      <c r="DM34" s="143" t="str">
        <f t="shared" si="105"/>
        <v/>
      </c>
      <c r="DO34" s="144" t="str">
        <f t="shared" si="106"/>
        <v/>
      </c>
      <c r="DP34" s="144" t="str">
        <f t="shared" si="107"/>
        <v/>
      </c>
      <c r="DQ34" s="144" t="str">
        <f t="shared" si="108"/>
        <v/>
      </c>
      <c r="DR34" s="144" t="str">
        <f t="shared" si="109"/>
        <v/>
      </c>
      <c r="DS34" s="144" t="str">
        <f t="shared" si="110"/>
        <v/>
      </c>
      <c r="DT34" s="144" t="str">
        <f t="shared" si="111"/>
        <v/>
      </c>
      <c r="DU34" s="144" t="str">
        <f t="shared" si="112"/>
        <v/>
      </c>
      <c r="DV34" s="144" t="str">
        <f t="shared" si="113"/>
        <v/>
      </c>
      <c r="DW34" s="144" t="str">
        <f t="shared" si="114"/>
        <v/>
      </c>
      <c r="DX34" s="144" t="str">
        <f t="shared" si="115"/>
        <v/>
      </c>
      <c r="DY34" s="144" t="str">
        <f t="shared" si="116"/>
        <v/>
      </c>
      <c r="DZ34" s="144" t="str">
        <f t="shared" si="117"/>
        <v/>
      </c>
      <c r="EA34" s="144" t="str">
        <f t="shared" si="118"/>
        <v/>
      </c>
      <c r="EB34" s="144" t="str">
        <f t="shared" si="119"/>
        <v/>
      </c>
      <c r="EC34" s="144" t="str">
        <f t="shared" si="120"/>
        <v/>
      </c>
      <c r="ED34" s="144" t="str">
        <f t="shared" si="121"/>
        <v/>
      </c>
      <c r="EF34" s="159" t="str">
        <f t="shared" si="23"/>
        <v/>
      </c>
      <c r="EG34" s="159" t="str">
        <f t="shared" si="24"/>
        <v/>
      </c>
      <c r="EH34" s="159">
        <f t="shared" si="122"/>
        <v>0</v>
      </c>
      <c r="EI34" s="143" t="str">
        <f t="shared" si="123"/>
        <v/>
      </c>
      <c r="EK34" s="144" t="str">
        <f t="shared" si="124"/>
        <v/>
      </c>
      <c r="EL34" s="144" t="str">
        <f t="shared" si="125"/>
        <v/>
      </c>
      <c r="EM34" s="144" t="str">
        <f t="shared" si="126"/>
        <v/>
      </c>
      <c r="EN34" s="144" t="str">
        <f t="shared" si="127"/>
        <v/>
      </c>
      <c r="EO34" s="144" t="str">
        <f t="shared" si="128"/>
        <v/>
      </c>
      <c r="EP34" s="144" t="str">
        <f t="shared" si="129"/>
        <v/>
      </c>
      <c r="EQ34" s="144" t="str">
        <f t="shared" si="130"/>
        <v/>
      </c>
      <c r="ER34" s="144" t="str">
        <f t="shared" si="131"/>
        <v/>
      </c>
      <c r="ES34" s="144" t="str">
        <f t="shared" si="132"/>
        <v/>
      </c>
      <c r="ET34" s="144" t="str">
        <f t="shared" si="133"/>
        <v/>
      </c>
      <c r="EU34" s="144" t="str">
        <f t="shared" si="134"/>
        <v/>
      </c>
      <c r="EV34" s="144" t="str">
        <f t="shared" si="135"/>
        <v/>
      </c>
      <c r="EW34" s="144" t="str">
        <f t="shared" si="136"/>
        <v/>
      </c>
      <c r="EX34" s="144" t="str">
        <f t="shared" si="137"/>
        <v/>
      </c>
      <c r="EY34" s="144" t="str">
        <f t="shared" si="138"/>
        <v/>
      </c>
      <c r="EZ34" s="144" t="str">
        <f t="shared" si="139"/>
        <v/>
      </c>
      <c r="FB34" s="153" t="str">
        <f t="shared" si="140"/>
        <v/>
      </c>
      <c r="FC34" s="143" t="str">
        <f t="shared" si="141"/>
        <v/>
      </c>
      <c r="FD34" s="156" t="str">
        <f t="shared" si="142"/>
        <v/>
      </c>
      <c r="FE34" s="156" t="str">
        <f t="shared" si="142"/>
        <v/>
      </c>
      <c r="FJ34" s="143">
        <f t="shared" si="163"/>
        <v>30</v>
      </c>
      <c r="FK34" s="150">
        <f t="shared" si="143"/>
        <v>0</v>
      </c>
      <c r="FL34" s="150">
        <f t="shared" si="144"/>
        <v>0</v>
      </c>
      <c r="FM34" s="150">
        <f t="shared" si="145"/>
        <v>0</v>
      </c>
      <c r="FN34" s="150">
        <f t="shared" si="146"/>
        <v>0</v>
      </c>
      <c r="FO34" s="150">
        <f t="shared" si="147"/>
        <v>0</v>
      </c>
      <c r="FP34" s="150">
        <f t="shared" si="148"/>
        <v>0</v>
      </c>
      <c r="FQ34" s="150">
        <f t="shared" si="149"/>
        <v>0</v>
      </c>
      <c r="FR34" s="150">
        <f t="shared" si="150"/>
        <v>0</v>
      </c>
      <c r="FS34" s="157">
        <f t="shared" si="151"/>
        <v>0</v>
      </c>
      <c r="FT34" s="157">
        <f t="shared" si="28"/>
        <v>100</v>
      </c>
      <c r="FV34" s="145" t="str">
        <f t="shared" si="152"/>
        <v/>
      </c>
      <c r="FW34" s="143">
        <f t="shared" si="153"/>
        <v>0</v>
      </c>
      <c r="FX34" s="143" t="str">
        <f t="shared" si="154"/>
        <v/>
      </c>
      <c r="FY34" s="143" t="str">
        <f t="shared" si="155"/>
        <v/>
      </c>
      <c r="FZ34" s="143" t="str">
        <f t="shared" si="156"/>
        <v/>
      </c>
      <c r="GA34" s="143" t="str">
        <f t="shared" si="157"/>
        <v/>
      </c>
      <c r="GB34" s="143" t="str">
        <f t="shared" si="158"/>
        <v/>
      </c>
      <c r="GC34" s="143" t="str">
        <f t="shared" si="159"/>
        <v/>
      </c>
      <c r="GD34" s="143" t="str">
        <f t="shared" si="160"/>
        <v/>
      </c>
      <c r="GE34" s="143" t="str">
        <f t="shared" si="161"/>
        <v/>
      </c>
      <c r="GF34" s="158">
        <f t="shared" si="162"/>
        <v>0</v>
      </c>
    </row>
    <row r="35" spans="2:197" s="143" customFormat="1" x14ac:dyDescent="0.25">
      <c r="B35" s="144">
        <f t="shared" si="30"/>
        <v>8</v>
      </c>
      <c r="C35" s="144" t="str">
        <f>IFERROR(RANK(M35,$M$5:$M$105)+COUNTIF($M$5:M35,M35)-1,"")</f>
        <v/>
      </c>
      <c r="D35" s="144">
        <v>31</v>
      </c>
      <c r="E35" s="144" t="str">
        <f>IF('Input data'!C46&lt;&gt;"",'Input data'!C46,"")</f>
        <v/>
      </c>
      <c r="F35" s="144" t="str">
        <f>IF('Input data'!D46&lt;&gt;"",'Input data'!D46,"")</f>
        <v/>
      </c>
      <c r="G35" s="144" t="str">
        <f>IF('Input data'!E46&lt;&gt;"",'Input data'!E46,"")</f>
        <v/>
      </c>
      <c r="H35" s="144" t="str">
        <f>IF('Input data'!F46&lt;&gt;"",'Input data'!F46,"")</f>
        <v/>
      </c>
      <c r="I35" s="144" t="str">
        <f>IF('Input data'!G46&lt;&gt;"",'Input data'!G46,"")</f>
        <v/>
      </c>
      <c r="J35" s="144" t="str">
        <f>IF('Input data'!H46&lt;&gt;"",'Input data'!H46,"")</f>
        <v/>
      </c>
      <c r="K35" s="144" t="str">
        <f>IF('Input data'!I46&lt;&gt;"",'Input data'!I46,"")</f>
        <v/>
      </c>
      <c r="L35" s="144" t="str">
        <f>IF('Input data'!J46&lt;&gt;"",'Input data'!J46,"")</f>
        <v/>
      </c>
      <c r="M35" s="144" t="str">
        <f t="shared" si="31"/>
        <v/>
      </c>
      <c r="O35" s="144">
        <v>31</v>
      </c>
      <c r="P35" s="144" t="str">
        <f t="shared" si="1"/>
        <v/>
      </c>
      <c r="Q35" s="144" t="str">
        <f t="shared" ref="Q35:X44" si="191">IFERROR(VLOOKUP($O35,full_data,2+Q$4,FALSE),"")</f>
        <v/>
      </c>
      <c r="R35" s="144" t="str">
        <f t="shared" si="191"/>
        <v/>
      </c>
      <c r="S35" s="144" t="str">
        <f t="shared" si="191"/>
        <v/>
      </c>
      <c r="T35" s="144" t="str">
        <f t="shared" si="191"/>
        <v/>
      </c>
      <c r="U35" s="144" t="str">
        <f t="shared" si="191"/>
        <v/>
      </c>
      <c r="V35" s="144" t="str">
        <f t="shared" si="191"/>
        <v/>
      </c>
      <c r="W35" s="144" t="str">
        <f t="shared" si="191"/>
        <v/>
      </c>
      <c r="X35" s="144" t="str">
        <f t="shared" si="191"/>
        <v/>
      </c>
      <c r="Z35" s="154" t="str">
        <f t="shared" si="3"/>
        <v/>
      </c>
      <c r="AA35" s="154" t="str">
        <f t="shared" si="4"/>
        <v/>
      </c>
      <c r="AB35" s="155">
        <f t="shared" si="32"/>
        <v>0</v>
      </c>
      <c r="AC35" s="143" t="str">
        <f t="shared" si="33"/>
        <v/>
      </c>
      <c r="AE35" s="144" t="str">
        <f t="shared" si="34"/>
        <v/>
      </c>
      <c r="AF35" s="144" t="str">
        <f t="shared" si="35"/>
        <v/>
      </c>
      <c r="AG35" s="144" t="str">
        <f t="shared" si="36"/>
        <v/>
      </c>
      <c r="AH35" s="144" t="str">
        <f t="shared" si="37"/>
        <v/>
      </c>
      <c r="AI35" s="144" t="str">
        <f t="shared" si="38"/>
        <v/>
      </c>
      <c r="AJ35" s="144" t="str">
        <f t="shared" si="39"/>
        <v/>
      </c>
      <c r="AK35" s="144" t="str">
        <f t="shared" si="40"/>
        <v/>
      </c>
      <c r="AL35" s="144" t="str">
        <f t="shared" si="41"/>
        <v/>
      </c>
      <c r="AM35" s="144" t="str">
        <f t="shared" si="42"/>
        <v/>
      </c>
      <c r="AN35" s="144" t="str">
        <f t="shared" si="43"/>
        <v/>
      </c>
      <c r="AO35" s="144" t="str">
        <f t="shared" si="44"/>
        <v/>
      </c>
      <c r="AP35" s="144" t="str">
        <f t="shared" si="45"/>
        <v/>
      </c>
      <c r="AQ35" s="144" t="str">
        <f t="shared" si="46"/>
        <v/>
      </c>
      <c r="AR35" s="144" t="str">
        <f t="shared" si="47"/>
        <v/>
      </c>
      <c r="AS35" s="144" t="str">
        <f t="shared" si="48"/>
        <v/>
      </c>
      <c r="AT35" s="144" t="str">
        <f t="shared" si="49"/>
        <v/>
      </c>
      <c r="AV35" s="159" t="str">
        <f t="shared" si="7"/>
        <v/>
      </c>
      <c r="AW35" s="159" t="str">
        <f t="shared" si="8"/>
        <v/>
      </c>
      <c r="AX35" s="159">
        <f t="shared" si="50"/>
        <v>0</v>
      </c>
      <c r="AY35" s="143" t="str">
        <f t="shared" si="51"/>
        <v/>
      </c>
      <c r="BA35" s="144" t="str">
        <f t="shared" si="52"/>
        <v/>
      </c>
      <c r="BB35" s="144" t="str">
        <f t="shared" si="53"/>
        <v/>
      </c>
      <c r="BC35" s="144" t="str">
        <f t="shared" si="54"/>
        <v/>
      </c>
      <c r="BD35" s="144" t="str">
        <f t="shared" si="55"/>
        <v/>
      </c>
      <c r="BE35" s="144" t="str">
        <f t="shared" si="56"/>
        <v/>
      </c>
      <c r="BF35" s="144" t="str">
        <f t="shared" si="57"/>
        <v/>
      </c>
      <c r="BG35" s="144" t="str">
        <f t="shared" si="58"/>
        <v/>
      </c>
      <c r="BH35" s="144" t="str">
        <f t="shared" si="59"/>
        <v/>
      </c>
      <c r="BI35" s="144" t="str">
        <f t="shared" si="60"/>
        <v/>
      </c>
      <c r="BJ35" s="144" t="str">
        <f t="shared" si="61"/>
        <v/>
      </c>
      <c r="BK35" s="144" t="str">
        <f t="shared" si="62"/>
        <v/>
      </c>
      <c r="BL35" s="144" t="str">
        <f t="shared" si="63"/>
        <v/>
      </c>
      <c r="BM35" s="144" t="str">
        <f t="shared" si="64"/>
        <v/>
      </c>
      <c r="BN35" s="144" t="str">
        <f t="shared" si="65"/>
        <v/>
      </c>
      <c r="BO35" s="144" t="str">
        <f t="shared" si="66"/>
        <v/>
      </c>
      <c r="BP35" s="144" t="str">
        <f t="shared" si="67"/>
        <v/>
      </c>
      <c r="BR35" s="159" t="str">
        <f t="shared" si="11"/>
        <v/>
      </c>
      <c r="BS35" s="159" t="str">
        <f t="shared" si="12"/>
        <v/>
      </c>
      <c r="BT35" s="159">
        <f t="shared" si="68"/>
        <v>0</v>
      </c>
      <c r="BU35" s="143" t="str">
        <f t="shared" si="69"/>
        <v/>
      </c>
      <c r="BW35" s="144" t="str">
        <f t="shared" si="166"/>
        <v/>
      </c>
      <c r="BX35" s="144" t="str">
        <f t="shared" si="167"/>
        <v/>
      </c>
      <c r="BY35" s="144" t="str">
        <f t="shared" si="168"/>
        <v/>
      </c>
      <c r="BZ35" s="144" t="str">
        <f t="shared" si="169"/>
        <v/>
      </c>
      <c r="CA35" s="144" t="str">
        <f t="shared" si="170"/>
        <v/>
      </c>
      <c r="CB35" s="144" t="str">
        <f t="shared" si="171"/>
        <v/>
      </c>
      <c r="CC35" s="144" t="str">
        <f t="shared" si="172"/>
        <v/>
      </c>
      <c r="CD35" s="144" t="str">
        <f t="shared" si="173"/>
        <v/>
      </c>
      <c r="CE35" s="144" t="str">
        <f t="shared" si="174"/>
        <v/>
      </c>
      <c r="CF35" s="144" t="str">
        <f t="shared" si="175"/>
        <v/>
      </c>
      <c r="CG35" s="144" t="str">
        <f t="shared" si="176"/>
        <v/>
      </c>
      <c r="CH35" s="144" t="str">
        <f t="shared" si="177"/>
        <v/>
      </c>
      <c r="CI35" s="144" t="str">
        <f t="shared" si="178"/>
        <v/>
      </c>
      <c r="CJ35" s="144" t="str">
        <f t="shared" si="179"/>
        <v/>
      </c>
      <c r="CK35" s="144" t="str">
        <f t="shared" si="180"/>
        <v/>
      </c>
      <c r="CL35" s="144" t="str">
        <f t="shared" si="181"/>
        <v/>
      </c>
      <c r="CN35" s="159" t="str">
        <f t="shared" si="15"/>
        <v/>
      </c>
      <c r="CO35" s="159" t="str">
        <f t="shared" si="16"/>
        <v/>
      </c>
      <c r="CP35" s="159">
        <f t="shared" si="86"/>
        <v>0</v>
      </c>
      <c r="CQ35" s="143" t="str">
        <f t="shared" si="87"/>
        <v/>
      </c>
      <c r="CS35" s="144" t="str">
        <f t="shared" si="88"/>
        <v/>
      </c>
      <c r="CT35" s="144" t="str">
        <f t="shared" si="89"/>
        <v/>
      </c>
      <c r="CU35" s="144" t="str">
        <f t="shared" si="90"/>
        <v/>
      </c>
      <c r="CV35" s="144" t="str">
        <f t="shared" si="91"/>
        <v/>
      </c>
      <c r="CW35" s="144" t="str">
        <f t="shared" si="92"/>
        <v/>
      </c>
      <c r="CX35" s="144" t="str">
        <f t="shared" si="93"/>
        <v/>
      </c>
      <c r="CY35" s="144" t="str">
        <f t="shared" si="94"/>
        <v/>
      </c>
      <c r="CZ35" s="144" t="str">
        <f t="shared" si="95"/>
        <v/>
      </c>
      <c r="DA35" s="144" t="str">
        <f t="shared" si="96"/>
        <v/>
      </c>
      <c r="DB35" s="144" t="str">
        <f t="shared" si="97"/>
        <v/>
      </c>
      <c r="DC35" s="144" t="str">
        <f t="shared" si="98"/>
        <v/>
      </c>
      <c r="DD35" s="144" t="str">
        <f t="shared" si="99"/>
        <v/>
      </c>
      <c r="DE35" s="144" t="str">
        <f t="shared" si="100"/>
        <v/>
      </c>
      <c r="DF35" s="144" t="str">
        <f t="shared" si="101"/>
        <v/>
      </c>
      <c r="DG35" s="144" t="str">
        <f t="shared" si="102"/>
        <v/>
      </c>
      <c r="DH35" s="144" t="str">
        <f t="shared" si="103"/>
        <v/>
      </c>
      <c r="DJ35" s="159" t="str">
        <f t="shared" si="19"/>
        <v/>
      </c>
      <c r="DK35" s="159" t="str">
        <f t="shared" si="20"/>
        <v/>
      </c>
      <c r="DL35" s="159">
        <f t="shared" si="104"/>
        <v>0</v>
      </c>
      <c r="DM35" s="143" t="str">
        <f t="shared" si="105"/>
        <v/>
      </c>
      <c r="DO35" s="144" t="str">
        <f t="shared" si="106"/>
        <v/>
      </c>
      <c r="DP35" s="144" t="str">
        <f t="shared" si="107"/>
        <v/>
      </c>
      <c r="DQ35" s="144" t="str">
        <f t="shared" si="108"/>
        <v/>
      </c>
      <c r="DR35" s="144" t="str">
        <f t="shared" si="109"/>
        <v/>
      </c>
      <c r="DS35" s="144" t="str">
        <f t="shared" si="110"/>
        <v/>
      </c>
      <c r="DT35" s="144" t="str">
        <f t="shared" si="111"/>
        <v/>
      </c>
      <c r="DU35" s="144" t="str">
        <f t="shared" si="112"/>
        <v/>
      </c>
      <c r="DV35" s="144" t="str">
        <f t="shared" si="113"/>
        <v/>
      </c>
      <c r="DW35" s="144" t="str">
        <f t="shared" si="114"/>
        <v/>
      </c>
      <c r="DX35" s="144" t="str">
        <f t="shared" si="115"/>
        <v/>
      </c>
      <c r="DY35" s="144" t="str">
        <f t="shared" si="116"/>
        <v/>
      </c>
      <c r="DZ35" s="144" t="str">
        <f t="shared" si="117"/>
        <v/>
      </c>
      <c r="EA35" s="144" t="str">
        <f t="shared" si="118"/>
        <v/>
      </c>
      <c r="EB35" s="144" t="str">
        <f t="shared" si="119"/>
        <v/>
      </c>
      <c r="EC35" s="144" t="str">
        <f t="shared" si="120"/>
        <v/>
      </c>
      <c r="ED35" s="144" t="str">
        <f t="shared" si="121"/>
        <v/>
      </c>
      <c r="EF35" s="159" t="str">
        <f t="shared" si="23"/>
        <v/>
      </c>
      <c r="EG35" s="159" t="str">
        <f t="shared" si="24"/>
        <v/>
      </c>
      <c r="EH35" s="159">
        <f t="shared" si="122"/>
        <v>0</v>
      </c>
      <c r="EI35" s="143" t="str">
        <f t="shared" si="123"/>
        <v/>
      </c>
      <c r="EK35" s="144" t="str">
        <f t="shared" si="124"/>
        <v/>
      </c>
      <c r="EL35" s="144" t="str">
        <f t="shared" si="125"/>
        <v/>
      </c>
      <c r="EM35" s="144" t="str">
        <f t="shared" si="126"/>
        <v/>
      </c>
      <c r="EN35" s="144" t="str">
        <f t="shared" si="127"/>
        <v/>
      </c>
      <c r="EO35" s="144" t="str">
        <f t="shared" si="128"/>
        <v/>
      </c>
      <c r="EP35" s="144" t="str">
        <f t="shared" si="129"/>
        <v/>
      </c>
      <c r="EQ35" s="144" t="str">
        <f t="shared" si="130"/>
        <v/>
      </c>
      <c r="ER35" s="144" t="str">
        <f t="shared" si="131"/>
        <v/>
      </c>
      <c r="ES35" s="144" t="str">
        <f t="shared" si="132"/>
        <v/>
      </c>
      <c r="ET35" s="144" t="str">
        <f t="shared" si="133"/>
        <v/>
      </c>
      <c r="EU35" s="144" t="str">
        <f t="shared" si="134"/>
        <v/>
      </c>
      <c r="EV35" s="144" t="str">
        <f t="shared" si="135"/>
        <v/>
      </c>
      <c r="EW35" s="144" t="str">
        <f t="shared" si="136"/>
        <v/>
      </c>
      <c r="EX35" s="144" t="str">
        <f t="shared" si="137"/>
        <v/>
      </c>
      <c r="EY35" s="144" t="str">
        <f t="shared" si="138"/>
        <v/>
      </c>
      <c r="EZ35" s="144" t="str">
        <f t="shared" si="139"/>
        <v/>
      </c>
      <c r="FB35" s="153" t="str">
        <f t="shared" si="140"/>
        <v/>
      </c>
      <c r="FC35" s="143" t="str">
        <f t="shared" si="141"/>
        <v/>
      </c>
      <c r="FD35" s="156" t="str">
        <f t="shared" si="142"/>
        <v/>
      </c>
      <c r="FE35" s="156" t="str">
        <f t="shared" si="142"/>
        <v/>
      </c>
      <c r="FJ35" s="143">
        <f t="shared" si="163"/>
        <v>31</v>
      </c>
      <c r="FK35" s="150">
        <f t="shared" si="143"/>
        <v>0</v>
      </c>
      <c r="FL35" s="150">
        <f t="shared" si="144"/>
        <v>0</v>
      </c>
      <c r="FM35" s="150">
        <f t="shared" si="145"/>
        <v>0</v>
      </c>
      <c r="FN35" s="150">
        <f t="shared" si="146"/>
        <v>0</v>
      </c>
      <c r="FO35" s="150">
        <f t="shared" si="147"/>
        <v>0</v>
      </c>
      <c r="FP35" s="150">
        <f t="shared" si="148"/>
        <v>0</v>
      </c>
      <c r="FQ35" s="150">
        <f t="shared" si="149"/>
        <v>0</v>
      </c>
      <c r="FR35" s="150">
        <f t="shared" si="150"/>
        <v>0</v>
      </c>
      <c r="FS35" s="157">
        <f t="shared" si="151"/>
        <v>0</v>
      </c>
      <c r="FT35" s="157">
        <f t="shared" si="28"/>
        <v>100</v>
      </c>
      <c r="FV35" s="145" t="str">
        <f t="shared" si="152"/>
        <v/>
      </c>
      <c r="FW35" s="143">
        <f t="shared" si="153"/>
        <v>0</v>
      </c>
      <c r="FX35" s="143" t="str">
        <f t="shared" si="154"/>
        <v/>
      </c>
      <c r="FY35" s="143" t="str">
        <f t="shared" si="155"/>
        <v/>
      </c>
      <c r="FZ35" s="143" t="str">
        <f t="shared" si="156"/>
        <v/>
      </c>
      <c r="GA35" s="143" t="str">
        <f t="shared" si="157"/>
        <v/>
      </c>
      <c r="GB35" s="143" t="str">
        <f t="shared" si="158"/>
        <v/>
      </c>
      <c r="GC35" s="143" t="str">
        <f t="shared" si="159"/>
        <v/>
      </c>
      <c r="GD35" s="143" t="str">
        <f t="shared" si="160"/>
        <v/>
      </c>
      <c r="GE35" s="143" t="str">
        <f t="shared" si="161"/>
        <v/>
      </c>
      <c r="GF35" s="158">
        <f t="shared" si="162"/>
        <v>0</v>
      </c>
      <c r="GH35" s="143">
        <f>LARGE($FW$5:$FW$104,$FX$3-$FY$2+1)</f>
        <v>1</v>
      </c>
      <c r="GI35" s="143">
        <f t="shared" si="187"/>
        <v>1</v>
      </c>
      <c r="GK35" s="143">
        <f t="shared" ref="GK35:GO39" si="192">+GK$1*GK17</f>
        <v>0</v>
      </c>
      <c r="GL35" s="143">
        <f t="shared" si="192"/>
        <v>0</v>
      </c>
      <c r="GM35" s="143">
        <f t="shared" si="192"/>
        <v>0</v>
      </c>
      <c r="GN35" s="143">
        <f t="shared" si="192"/>
        <v>0</v>
      </c>
      <c r="GO35" s="143">
        <f t="shared" si="192"/>
        <v>0</v>
      </c>
    </row>
    <row r="36" spans="2:197" s="143" customFormat="1" x14ac:dyDescent="0.25">
      <c r="B36" s="144">
        <f t="shared" si="30"/>
        <v>8</v>
      </c>
      <c r="C36" s="144" t="str">
        <f>IFERROR(RANK(M36,$M$5:$M$105)+COUNTIF($M$5:M36,M36)-1,"")</f>
        <v/>
      </c>
      <c r="D36" s="144">
        <v>32</v>
      </c>
      <c r="E36" s="144" t="str">
        <f>IF('Input data'!C47&lt;&gt;"",'Input data'!C47,"")</f>
        <v/>
      </c>
      <c r="F36" s="144" t="str">
        <f>IF('Input data'!D47&lt;&gt;"",'Input data'!D47,"")</f>
        <v/>
      </c>
      <c r="G36" s="144" t="str">
        <f>IF('Input data'!E47&lt;&gt;"",'Input data'!E47,"")</f>
        <v/>
      </c>
      <c r="H36" s="144" t="str">
        <f>IF('Input data'!F47&lt;&gt;"",'Input data'!F47,"")</f>
        <v/>
      </c>
      <c r="I36" s="144" t="str">
        <f>IF('Input data'!G47&lt;&gt;"",'Input data'!G47,"")</f>
        <v/>
      </c>
      <c r="J36" s="144" t="str">
        <f>IF('Input data'!H47&lt;&gt;"",'Input data'!H47,"")</f>
        <v/>
      </c>
      <c r="K36" s="144" t="str">
        <f>IF('Input data'!I47&lt;&gt;"",'Input data'!I47,"")</f>
        <v/>
      </c>
      <c r="L36" s="144" t="str">
        <f>IF('Input data'!J47&lt;&gt;"",'Input data'!J47,"")</f>
        <v/>
      </c>
      <c r="M36" s="144" t="str">
        <f t="shared" si="31"/>
        <v/>
      </c>
      <c r="O36" s="144">
        <v>32</v>
      </c>
      <c r="P36" s="144" t="str">
        <f t="shared" si="1"/>
        <v/>
      </c>
      <c r="Q36" s="144" t="str">
        <f t="shared" si="191"/>
        <v/>
      </c>
      <c r="R36" s="144" t="str">
        <f t="shared" si="191"/>
        <v/>
      </c>
      <c r="S36" s="144" t="str">
        <f t="shared" si="191"/>
        <v/>
      </c>
      <c r="T36" s="144" t="str">
        <f t="shared" si="191"/>
        <v/>
      </c>
      <c r="U36" s="144" t="str">
        <f t="shared" si="191"/>
        <v/>
      </c>
      <c r="V36" s="144" t="str">
        <f t="shared" si="191"/>
        <v/>
      </c>
      <c r="W36" s="144" t="str">
        <f t="shared" si="191"/>
        <v/>
      </c>
      <c r="X36" s="144" t="str">
        <f t="shared" si="191"/>
        <v/>
      </c>
      <c r="Z36" s="154" t="str">
        <f t="shared" si="3"/>
        <v/>
      </c>
      <c r="AA36" s="154" t="str">
        <f t="shared" si="4"/>
        <v/>
      </c>
      <c r="AB36" s="155">
        <f t="shared" si="32"/>
        <v>0</v>
      </c>
      <c r="AC36" s="143" t="str">
        <f t="shared" si="33"/>
        <v/>
      </c>
      <c r="AE36" s="144" t="str">
        <f t="shared" si="34"/>
        <v/>
      </c>
      <c r="AF36" s="144" t="str">
        <f t="shared" si="35"/>
        <v/>
      </c>
      <c r="AG36" s="144" t="str">
        <f t="shared" si="36"/>
        <v/>
      </c>
      <c r="AH36" s="144" t="str">
        <f t="shared" si="37"/>
        <v/>
      </c>
      <c r="AI36" s="144" t="str">
        <f t="shared" si="38"/>
        <v/>
      </c>
      <c r="AJ36" s="144" t="str">
        <f t="shared" si="39"/>
        <v/>
      </c>
      <c r="AK36" s="144" t="str">
        <f t="shared" si="40"/>
        <v/>
      </c>
      <c r="AL36" s="144" t="str">
        <f t="shared" si="41"/>
        <v/>
      </c>
      <c r="AM36" s="144" t="str">
        <f t="shared" si="42"/>
        <v/>
      </c>
      <c r="AN36" s="144" t="str">
        <f t="shared" si="43"/>
        <v/>
      </c>
      <c r="AO36" s="144" t="str">
        <f t="shared" si="44"/>
        <v/>
      </c>
      <c r="AP36" s="144" t="str">
        <f t="shared" si="45"/>
        <v/>
      </c>
      <c r="AQ36" s="144" t="str">
        <f t="shared" si="46"/>
        <v/>
      </c>
      <c r="AR36" s="144" t="str">
        <f t="shared" si="47"/>
        <v/>
      </c>
      <c r="AS36" s="144" t="str">
        <f t="shared" si="48"/>
        <v/>
      </c>
      <c r="AT36" s="144" t="str">
        <f t="shared" si="49"/>
        <v/>
      </c>
      <c r="AV36" s="159" t="str">
        <f t="shared" si="7"/>
        <v/>
      </c>
      <c r="AW36" s="159" t="str">
        <f t="shared" si="8"/>
        <v/>
      </c>
      <c r="AX36" s="159">
        <f t="shared" si="50"/>
        <v>0</v>
      </c>
      <c r="AY36" s="143" t="str">
        <f t="shared" si="51"/>
        <v/>
      </c>
      <c r="BA36" s="144" t="str">
        <f t="shared" si="52"/>
        <v/>
      </c>
      <c r="BB36" s="144" t="str">
        <f t="shared" si="53"/>
        <v/>
      </c>
      <c r="BC36" s="144" t="str">
        <f t="shared" si="54"/>
        <v/>
      </c>
      <c r="BD36" s="144" t="str">
        <f t="shared" si="55"/>
        <v/>
      </c>
      <c r="BE36" s="144" t="str">
        <f t="shared" si="56"/>
        <v/>
      </c>
      <c r="BF36" s="144" t="str">
        <f t="shared" si="57"/>
        <v/>
      </c>
      <c r="BG36" s="144" t="str">
        <f t="shared" si="58"/>
        <v/>
      </c>
      <c r="BH36" s="144" t="str">
        <f t="shared" si="59"/>
        <v/>
      </c>
      <c r="BI36" s="144" t="str">
        <f t="shared" si="60"/>
        <v/>
      </c>
      <c r="BJ36" s="144" t="str">
        <f t="shared" si="61"/>
        <v/>
      </c>
      <c r="BK36" s="144" t="str">
        <f t="shared" si="62"/>
        <v/>
      </c>
      <c r="BL36" s="144" t="str">
        <f t="shared" si="63"/>
        <v/>
      </c>
      <c r="BM36" s="144" t="str">
        <f t="shared" si="64"/>
        <v/>
      </c>
      <c r="BN36" s="144" t="str">
        <f t="shared" si="65"/>
        <v/>
      </c>
      <c r="BO36" s="144" t="str">
        <f t="shared" si="66"/>
        <v/>
      </c>
      <c r="BP36" s="144" t="str">
        <f t="shared" si="67"/>
        <v/>
      </c>
      <c r="BR36" s="159" t="str">
        <f t="shared" si="11"/>
        <v/>
      </c>
      <c r="BS36" s="159" t="str">
        <f t="shared" si="12"/>
        <v/>
      </c>
      <c r="BT36" s="159">
        <f t="shared" si="68"/>
        <v>0</v>
      </c>
      <c r="BU36" s="143" t="str">
        <f t="shared" si="69"/>
        <v/>
      </c>
      <c r="BW36" s="144" t="str">
        <f t="shared" si="166"/>
        <v/>
      </c>
      <c r="BX36" s="144" t="str">
        <f t="shared" si="167"/>
        <v/>
      </c>
      <c r="BY36" s="144" t="str">
        <f t="shared" si="168"/>
        <v/>
      </c>
      <c r="BZ36" s="144" t="str">
        <f t="shared" si="169"/>
        <v/>
      </c>
      <c r="CA36" s="144" t="str">
        <f t="shared" si="170"/>
        <v/>
      </c>
      <c r="CB36" s="144" t="str">
        <f t="shared" si="171"/>
        <v/>
      </c>
      <c r="CC36" s="144" t="str">
        <f t="shared" si="172"/>
        <v/>
      </c>
      <c r="CD36" s="144" t="str">
        <f t="shared" si="173"/>
        <v/>
      </c>
      <c r="CE36" s="144" t="str">
        <f t="shared" si="174"/>
        <v/>
      </c>
      <c r="CF36" s="144" t="str">
        <f t="shared" si="175"/>
        <v/>
      </c>
      <c r="CG36" s="144" t="str">
        <f t="shared" si="176"/>
        <v/>
      </c>
      <c r="CH36" s="144" t="str">
        <f t="shared" si="177"/>
        <v/>
      </c>
      <c r="CI36" s="144" t="str">
        <f t="shared" si="178"/>
        <v/>
      </c>
      <c r="CJ36" s="144" t="str">
        <f t="shared" si="179"/>
        <v/>
      </c>
      <c r="CK36" s="144" t="str">
        <f t="shared" si="180"/>
        <v/>
      </c>
      <c r="CL36" s="144" t="str">
        <f t="shared" si="181"/>
        <v/>
      </c>
      <c r="CN36" s="159" t="str">
        <f t="shared" si="15"/>
        <v/>
      </c>
      <c r="CO36" s="159" t="str">
        <f t="shared" si="16"/>
        <v/>
      </c>
      <c r="CP36" s="159">
        <f t="shared" si="86"/>
        <v>0</v>
      </c>
      <c r="CQ36" s="143" t="str">
        <f t="shared" si="87"/>
        <v/>
      </c>
      <c r="CS36" s="144" t="str">
        <f t="shared" si="88"/>
        <v/>
      </c>
      <c r="CT36" s="144" t="str">
        <f t="shared" si="89"/>
        <v/>
      </c>
      <c r="CU36" s="144" t="str">
        <f t="shared" si="90"/>
        <v/>
      </c>
      <c r="CV36" s="144" t="str">
        <f t="shared" si="91"/>
        <v/>
      </c>
      <c r="CW36" s="144" t="str">
        <f t="shared" si="92"/>
        <v/>
      </c>
      <c r="CX36" s="144" t="str">
        <f t="shared" si="93"/>
        <v/>
      </c>
      <c r="CY36" s="144" t="str">
        <f t="shared" si="94"/>
        <v/>
      </c>
      <c r="CZ36" s="144" t="str">
        <f t="shared" si="95"/>
        <v/>
      </c>
      <c r="DA36" s="144" t="str">
        <f t="shared" si="96"/>
        <v/>
      </c>
      <c r="DB36" s="144" t="str">
        <f t="shared" si="97"/>
        <v/>
      </c>
      <c r="DC36" s="144" t="str">
        <f t="shared" si="98"/>
        <v/>
      </c>
      <c r="DD36" s="144" t="str">
        <f t="shared" si="99"/>
        <v/>
      </c>
      <c r="DE36" s="144" t="str">
        <f t="shared" si="100"/>
        <v/>
      </c>
      <c r="DF36" s="144" t="str">
        <f t="shared" si="101"/>
        <v/>
      </c>
      <c r="DG36" s="144" t="str">
        <f t="shared" si="102"/>
        <v/>
      </c>
      <c r="DH36" s="144" t="str">
        <f t="shared" si="103"/>
        <v/>
      </c>
      <c r="DJ36" s="159" t="str">
        <f t="shared" si="19"/>
        <v/>
      </c>
      <c r="DK36" s="159" t="str">
        <f t="shared" si="20"/>
        <v/>
      </c>
      <c r="DL36" s="159">
        <f t="shared" si="104"/>
        <v>0</v>
      </c>
      <c r="DM36" s="143" t="str">
        <f t="shared" si="105"/>
        <v/>
      </c>
      <c r="DO36" s="144" t="str">
        <f t="shared" si="106"/>
        <v/>
      </c>
      <c r="DP36" s="144" t="str">
        <f t="shared" si="107"/>
        <v/>
      </c>
      <c r="DQ36" s="144" t="str">
        <f t="shared" si="108"/>
        <v/>
      </c>
      <c r="DR36" s="144" t="str">
        <f t="shared" si="109"/>
        <v/>
      </c>
      <c r="DS36" s="144" t="str">
        <f t="shared" si="110"/>
        <v/>
      </c>
      <c r="DT36" s="144" t="str">
        <f t="shared" si="111"/>
        <v/>
      </c>
      <c r="DU36" s="144" t="str">
        <f t="shared" si="112"/>
        <v/>
      </c>
      <c r="DV36" s="144" t="str">
        <f t="shared" si="113"/>
        <v/>
      </c>
      <c r="DW36" s="144" t="str">
        <f t="shared" si="114"/>
        <v/>
      </c>
      <c r="DX36" s="144" t="str">
        <f t="shared" si="115"/>
        <v/>
      </c>
      <c r="DY36" s="144" t="str">
        <f t="shared" si="116"/>
        <v/>
      </c>
      <c r="DZ36" s="144" t="str">
        <f t="shared" si="117"/>
        <v/>
      </c>
      <c r="EA36" s="144" t="str">
        <f t="shared" si="118"/>
        <v/>
      </c>
      <c r="EB36" s="144" t="str">
        <f t="shared" si="119"/>
        <v/>
      </c>
      <c r="EC36" s="144" t="str">
        <f t="shared" si="120"/>
        <v/>
      </c>
      <c r="ED36" s="144" t="str">
        <f t="shared" si="121"/>
        <v/>
      </c>
      <c r="EF36" s="159" t="str">
        <f t="shared" si="23"/>
        <v/>
      </c>
      <c r="EG36" s="159" t="str">
        <f t="shared" si="24"/>
        <v/>
      </c>
      <c r="EH36" s="159">
        <f t="shared" si="122"/>
        <v>0</v>
      </c>
      <c r="EI36" s="143" t="str">
        <f t="shared" si="123"/>
        <v/>
      </c>
      <c r="EK36" s="144" t="str">
        <f t="shared" si="124"/>
        <v/>
      </c>
      <c r="EL36" s="144" t="str">
        <f t="shared" si="125"/>
        <v/>
      </c>
      <c r="EM36" s="144" t="str">
        <f t="shared" si="126"/>
        <v/>
      </c>
      <c r="EN36" s="144" t="str">
        <f t="shared" si="127"/>
        <v/>
      </c>
      <c r="EO36" s="144" t="str">
        <f t="shared" si="128"/>
        <v/>
      </c>
      <c r="EP36" s="144" t="str">
        <f t="shared" si="129"/>
        <v/>
      </c>
      <c r="EQ36" s="144" t="str">
        <f t="shared" si="130"/>
        <v/>
      </c>
      <c r="ER36" s="144" t="str">
        <f t="shared" si="131"/>
        <v/>
      </c>
      <c r="ES36" s="144" t="str">
        <f t="shared" si="132"/>
        <v/>
      </c>
      <c r="ET36" s="144" t="str">
        <f t="shared" si="133"/>
        <v/>
      </c>
      <c r="EU36" s="144" t="str">
        <f t="shared" si="134"/>
        <v/>
      </c>
      <c r="EV36" s="144" t="str">
        <f t="shared" si="135"/>
        <v/>
      </c>
      <c r="EW36" s="144" t="str">
        <f t="shared" si="136"/>
        <v/>
      </c>
      <c r="EX36" s="144" t="str">
        <f t="shared" si="137"/>
        <v/>
      </c>
      <c r="EY36" s="144" t="str">
        <f t="shared" si="138"/>
        <v/>
      </c>
      <c r="EZ36" s="144" t="str">
        <f t="shared" si="139"/>
        <v/>
      </c>
      <c r="FB36" s="153" t="str">
        <f t="shared" si="140"/>
        <v/>
      </c>
      <c r="FC36" s="143" t="str">
        <f t="shared" si="141"/>
        <v/>
      </c>
      <c r="FD36" s="156" t="str">
        <f t="shared" si="142"/>
        <v/>
      </c>
      <c r="FE36" s="156" t="str">
        <f t="shared" si="142"/>
        <v/>
      </c>
      <c r="FJ36" s="143">
        <f t="shared" si="163"/>
        <v>32</v>
      </c>
      <c r="FK36" s="150">
        <f t="shared" si="143"/>
        <v>0</v>
      </c>
      <c r="FL36" s="150">
        <f t="shared" si="144"/>
        <v>0</v>
      </c>
      <c r="FM36" s="150">
        <f t="shared" si="145"/>
        <v>0</v>
      </c>
      <c r="FN36" s="150">
        <f t="shared" si="146"/>
        <v>0</v>
      </c>
      <c r="FO36" s="150">
        <f t="shared" si="147"/>
        <v>0</v>
      </c>
      <c r="FP36" s="150">
        <f t="shared" si="148"/>
        <v>0</v>
      </c>
      <c r="FQ36" s="150">
        <f t="shared" si="149"/>
        <v>0</v>
      </c>
      <c r="FR36" s="150">
        <f t="shared" si="150"/>
        <v>0</v>
      </c>
      <c r="FS36" s="157">
        <f t="shared" si="151"/>
        <v>0</v>
      </c>
      <c r="FT36" s="157">
        <f t="shared" si="28"/>
        <v>100</v>
      </c>
      <c r="FV36" s="145" t="str">
        <f t="shared" si="152"/>
        <v/>
      </c>
      <c r="FW36" s="143">
        <f t="shared" si="153"/>
        <v>0</v>
      </c>
      <c r="FX36" s="143" t="str">
        <f t="shared" si="154"/>
        <v/>
      </c>
      <c r="FY36" s="143" t="str">
        <f t="shared" si="155"/>
        <v/>
      </c>
      <c r="FZ36" s="143" t="str">
        <f t="shared" si="156"/>
        <v/>
      </c>
      <c r="GA36" s="143" t="str">
        <f t="shared" si="157"/>
        <v/>
      </c>
      <c r="GB36" s="143" t="str">
        <f t="shared" si="158"/>
        <v/>
      </c>
      <c r="GC36" s="143" t="str">
        <f t="shared" si="159"/>
        <v/>
      </c>
      <c r="GD36" s="143" t="str">
        <f t="shared" si="160"/>
        <v/>
      </c>
      <c r="GE36" s="143" t="str">
        <f t="shared" si="161"/>
        <v/>
      </c>
      <c r="GF36" s="158">
        <f t="shared" si="162"/>
        <v>0</v>
      </c>
      <c r="GH36" s="143">
        <f>LARGE($FW$5:$FW$104,$FX$3-$FZ$2+1)</f>
        <v>1</v>
      </c>
      <c r="GI36" s="143">
        <f t="shared" si="187"/>
        <v>1</v>
      </c>
      <c r="GK36" s="143">
        <f t="shared" si="192"/>
        <v>0</v>
      </c>
      <c r="GL36" s="143">
        <f t="shared" si="192"/>
        <v>0</v>
      </c>
      <c r="GM36" s="143">
        <f t="shared" si="192"/>
        <v>0</v>
      </c>
      <c r="GN36" s="143">
        <f t="shared" si="192"/>
        <v>0</v>
      </c>
      <c r="GO36" s="143">
        <f t="shared" si="192"/>
        <v>0</v>
      </c>
    </row>
    <row r="37" spans="2:197" s="143" customFormat="1" x14ac:dyDescent="0.25">
      <c r="B37" s="144">
        <f t="shared" si="30"/>
        <v>8</v>
      </c>
      <c r="C37" s="144" t="str">
        <f>IFERROR(RANK(M37,$M$5:$M$105)+COUNTIF($M$5:M37,M37)-1,"")</f>
        <v/>
      </c>
      <c r="D37" s="144">
        <v>33</v>
      </c>
      <c r="E37" s="144" t="str">
        <f>IF('Input data'!C48&lt;&gt;"",'Input data'!C48,"")</f>
        <v/>
      </c>
      <c r="F37" s="144" t="str">
        <f>IF('Input data'!D48&lt;&gt;"",'Input data'!D48,"")</f>
        <v/>
      </c>
      <c r="G37" s="144" t="str">
        <f>IF('Input data'!E48&lt;&gt;"",'Input data'!E48,"")</f>
        <v/>
      </c>
      <c r="H37" s="144" t="str">
        <f>IF('Input data'!F48&lt;&gt;"",'Input data'!F48,"")</f>
        <v/>
      </c>
      <c r="I37" s="144" t="str">
        <f>IF('Input data'!G48&lt;&gt;"",'Input data'!G48,"")</f>
        <v/>
      </c>
      <c r="J37" s="144" t="str">
        <f>IF('Input data'!H48&lt;&gt;"",'Input data'!H48,"")</f>
        <v/>
      </c>
      <c r="K37" s="144" t="str">
        <f>IF('Input data'!I48&lt;&gt;"",'Input data'!I48,"")</f>
        <v/>
      </c>
      <c r="L37" s="144" t="str">
        <f>IF('Input data'!J48&lt;&gt;"",'Input data'!J48,"")</f>
        <v/>
      </c>
      <c r="M37" s="144" t="str">
        <f t="shared" si="31"/>
        <v/>
      </c>
      <c r="O37" s="144">
        <v>33</v>
      </c>
      <c r="P37" s="144" t="str">
        <f t="shared" ref="P37:P68" si="193">IFERROR(VLOOKUP($O37,full_data,2,FALSE),"")</f>
        <v/>
      </c>
      <c r="Q37" s="144" t="str">
        <f t="shared" si="191"/>
        <v/>
      </c>
      <c r="R37" s="144" t="str">
        <f t="shared" si="191"/>
        <v/>
      </c>
      <c r="S37" s="144" t="str">
        <f t="shared" si="191"/>
        <v/>
      </c>
      <c r="T37" s="144" t="str">
        <f t="shared" si="191"/>
        <v/>
      </c>
      <c r="U37" s="144" t="str">
        <f t="shared" si="191"/>
        <v/>
      </c>
      <c r="V37" s="144" t="str">
        <f t="shared" si="191"/>
        <v/>
      </c>
      <c r="W37" s="144" t="str">
        <f t="shared" si="191"/>
        <v/>
      </c>
      <c r="X37" s="144" t="str">
        <f t="shared" si="191"/>
        <v/>
      </c>
      <c r="Z37" s="154" t="str">
        <f t="shared" ref="Z37:Z68" si="194">IFERROR(SUMXMY2($Q37:$X37,cent1_2),"")</f>
        <v/>
      </c>
      <c r="AA37" s="154" t="str">
        <f t="shared" ref="AA37:AA68" si="195">IFERROR(SUMXMY2($Q37:$X37,cent2_2),"")</f>
        <v/>
      </c>
      <c r="AB37" s="155">
        <f t="shared" si="32"/>
        <v>0</v>
      </c>
      <c r="AC37" s="143" t="str">
        <f t="shared" si="33"/>
        <v/>
      </c>
      <c r="AE37" s="144" t="str">
        <f t="shared" si="34"/>
        <v/>
      </c>
      <c r="AF37" s="144" t="str">
        <f t="shared" si="35"/>
        <v/>
      </c>
      <c r="AG37" s="144" t="str">
        <f t="shared" si="36"/>
        <v/>
      </c>
      <c r="AH37" s="144" t="str">
        <f t="shared" si="37"/>
        <v/>
      </c>
      <c r="AI37" s="144" t="str">
        <f t="shared" si="38"/>
        <v/>
      </c>
      <c r="AJ37" s="144" t="str">
        <f t="shared" si="39"/>
        <v/>
      </c>
      <c r="AK37" s="144" t="str">
        <f t="shared" si="40"/>
        <v/>
      </c>
      <c r="AL37" s="144" t="str">
        <f t="shared" si="41"/>
        <v/>
      </c>
      <c r="AM37" s="144" t="str">
        <f t="shared" si="42"/>
        <v/>
      </c>
      <c r="AN37" s="144" t="str">
        <f t="shared" si="43"/>
        <v/>
      </c>
      <c r="AO37" s="144" t="str">
        <f t="shared" si="44"/>
        <v/>
      </c>
      <c r="AP37" s="144" t="str">
        <f t="shared" si="45"/>
        <v/>
      </c>
      <c r="AQ37" s="144" t="str">
        <f t="shared" si="46"/>
        <v/>
      </c>
      <c r="AR37" s="144" t="str">
        <f t="shared" si="47"/>
        <v/>
      </c>
      <c r="AS37" s="144" t="str">
        <f t="shared" si="48"/>
        <v/>
      </c>
      <c r="AT37" s="144" t="str">
        <f t="shared" si="49"/>
        <v/>
      </c>
      <c r="AV37" s="159" t="str">
        <f t="shared" ref="AV37:AV68" si="196">IFERROR(SUMXMY2($Q37:$X37,cent1_2_2),"")</f>
        <v/>
      </c>
      <c r="AW37" s="159" t="str">
        <f t="shared" ref="AW37:AW68" si="197">IFERROR(SUMXMY2($Q37:$X37,cent2_2_2),"")</f>
        <v/>
      </c>
      <c r="AX37" s="159">
        <f t="shared" si="50"/>
        <v>0</v>
      </c>
      <c r="AY37" s="143" t="str">
        <f t="shared" si="51"/>
        <v/>
      </c>
      <c r="BA37" s="144" t="str">
        <f t="shared" si="52"/>
        <v/>
      </c>
      <c r="BB37" s="144" t="str">
        <f t="shared" si="53"/>
        <v/>
      </c>
      <c r="BC37" s="144" t="str">
        <f t="shared" si="54"/>
        <v/>
      </c>
      <c r="BD37" s="144" t="str">
        <f t="shared" si="55"/>
        <v/>
      </c>
      <c r="BE37" s="144" t="str">
        <f t="shared" si="56"/>
        <v/>
      </c>
      <c r="BF37" s="144" t="str">
        <f t="shared" si="57"/>
        <v/>
      </c>
      <c r="BG37" s="144" t="str">
        <f t="shared" si="58"/>
        <v/>
      </c>
      <c r="BH37" s="144" t="str">
        <f t="shared" si="59"/>
        <v/>
      </c>
      <c r="BI37" s="144" t="str">
        <f t="shared" si="60"/>
        <v/>
      </c>
      <c r="BJ37" s="144" t="str">
        <f t="shared" si="61"/>
        <v/>
      </c>
      <c r="BK37" s="144" t="str">
        <f t="shared" si="62"/>
        <v/>
      </c>
      <c r="BL37" s="144" t="str">
        <f t="shared" si="63"/>
        <v/>
      </c>
      <c r="BM37" s="144" t="str">
        <f t="shared" si="64"/>
        <v/>
      </c>
      <c r="BN37" s="144" t="str">
        <f t="shared" si="65"/>
        <v/>
      </c>
      <c r="BO37" s="144" t="str">
        <f t="shared" si="66"/>
        <v/>
      </c>
      <c r="BP37" s="144" t="str">
        <f t="shared" si="67"/>
        <v/>
      </c>
      <c r="BR37" s="159" t="str">
        <f t="shared" ref="BR37:BR68" si="198">IFERROR(SUMXMY2($Q37:$X37,cent1_2_3),"")</f>
        <v/>
      </c>
      <c r="BS37" s="159" t="str">
        <f t="shared" ref="BS37:BS68" si="199">IFERROR(SUMXMY2($Q37:$X37,cent2_2_3),"")</f>
        <v/>
      </c>
      <c r="BT37" s="159">
        <f t="shared" si="68"/>
        <v>0</v>
      </c>
      <c r="BU37" s="143" t="str">
        <f t="shared" si="69"/>
        <v/>
      </c>
      <c r="BW37" s="144" t="str">
        <f t="shared" si="166"/>
        <v/>
      </c>
      <c r="BX37" s="144" t="str">
        <f t="shared" si="167"/>
        <v/>
      </c>
      <c r="BY37" s="144" t="str">
        <f t="shared" si="168"/>
        <v/>
      </c>
      <c r="BZ37" s="144" t="str">
        <f t="shared" si="169"/>
        <v/>
      </c>
      <c r="CA37" s="144" t="str">
        <f t="shared" si="170"/>
        <v/>
      </c>
      <c r="CB37" s="144" t="str">
        <f t="shared" si="171"/>
        <v/>
      </c>
      <c r="CC37" s="144" t="str">
        <f t="shared" si="172"/>
        <v/>
      </c>
      <c r="CD37" s="144" t="str">
        <f t="shared" si="173"/>
        <v/>
      </c>
      <c r="CE37" s="144" t="str">
        <f t="shared" si="174"/>
        <v/>
      </c>
      <c r="CF37" s="144" t="str">
        <f t="shared" si="175"/>
        <v/>
      </c>
      <c r="CG37" s="144" t="str">
        <f t="shared" si="176"/>
        <v/>
      </c>
      <c r="CH37" s="144" t="str">
        <f t="shared" si="177"/>
        <v/>
      </c>
      <c r="CI37" s="144" t="str">
        <f t="shared" si="178"/>
        <v/>
      </c>
      <c r="CJ37" s="144" t="str">
        <f t="shared" si="179"/>
        <v/>
      </c>
      <c r="CK37" s="144" t="str">
        <f t="shared" si="180"/>
        <v/>
      </c>
      <c r="CL37" s="144" t="str">
        <f t="shared" si="181"/>
        <v/>
      </c>
      <c r="CN37" s="159" t="str">
        <f t="shared" ref="CN37:CN68" si="200">IFERROR(SUMXMY2($Q37:$X37,cent1_2_4),"")</f>
        <v/>
      </c>
      <c r="CO37" s="159" t="str">
        <f t="shared" ref="CO37:CO68" si="201">IFERROR(SUMXMY2($Q37:$X37,cent2_2_4),"")</f>
        <v/>
      </c>
      <c r="CP37" s="159">
        <f t="shared" si="86"/>
        <v>0</v>
      </c>
      <c r="CQ37" s="143" t="str">
        <f t="shared" si="87"/>
        <v/>
      </c>
      <c r="CS37" s="144" t="str">
        <f t="shared" si="88"/>
        <v/>
      </c>
      <c r="CT37" s="144" t="str">
        <f t="shared" si="89"/>
        <v/>
      </c>
      <c r="CU37" s="144" t="str">
        <f t="shared" si="90"/>
        <v/>
      </c>
      <c r="CV37" s="144" t="str">
        <f t="shared" si="91"/>
        <v/>
      </c>
      <c r="CW37" s="144" t="str">
        <f t="shared" si="92"/>
        <v/>
      </c>
      <c r="CX37" s="144" t="str">
        <f t="shared" si="93"/>
        <v/>
      </c>
      <c r="CY37" s="144" t="str">
        <f t="shared" si="94"/>
        <v/>
      </c>
      <c r="CZ37" s="144" t="str">
        <f t="shared" si="95"/>
        <v/>
      </c>
      <c r="DA37" s="144" t="str">
        <f t="shared" si="96"/>
        <v/>
      </c>
      <c r="DB37" s="144" t="str">
        <f t="shared" si="97"/>
        <v/>
      </c>
      <c r="DC37" s="144" t="str">
        <f t="shared" si="98"/>
        <v/>
      </c>
      <c r="DD37" s="144" t="str">
        <f t="shared" si="99"/>
        <v/>
      </c>
      <c r="DE37" s="144" t="str">
        <f t="shared" si="100"/>
        <v/>
      </c>
      <c r="DF37" s="144" t="str">
        <f t="shared" si="101"/>
        <v/>
      </c>
      <c r="DG37" s="144" t="str">
        <f t="shared" si="102"/>
        <v/>
      </c>
      <c r="DH37" s="144" t="str">
        <f t="shared" si="103"/>
        <v/>
      </c>
      <c r="DJ37" s="159" t="str">
        <f t="shared" ref="DJ37:DJ68" si="202">IFERROR(SUMXMY2($Q37:$X37,cent1_2_5),"")</f>
        <v/>
      </c>
      <c r="DK37" s="159" t="str">
        <f t="shared" ref="DK37:DK68" si="203">IFERROR(SUMXMY2($Q37:$X37,cent2_2_5),"")</f>
        <v/>
      </c>
      <c r="DL37" s="159">
        <f t="shared" si="104"/>
        <v>0</v>
      </c>
      <c r="DM37" s="143" t="str">
        <f t="shared" si="105"/>
        <v/>
      </c>
      <c r="DO37" s="144" t="str">
        <f t="shared" si="106"/>
        <v/>
      </c>
      <c r="DP37" s="144" t="str">
        <f t="shared" si="107"/>
        <v/>
      </c>
      <c r="DQ37" s="144" t="str">
        <f t="shared" si="108"/>
        <v/>
      </c>
      <c r="DR37" s="144" t="str">
        <f t="shared" si="109"/>
        <v/>
      </c>
      <c r="DS37" s="144" t="str">
        <f t="shared" si="110"/>
        <v/>
      </c>
      <c r="DT37" s="144" t="str">
        <f t="shared" si="111"/>
        <v/>
      </c>
      <c r="DU37" s="144" t="str">
        <f t="shared" si="112"/>
        <v/>
      </c>
      <c r="DV37" s="144" t="str">
        <f t="shared" si="113"/>
        <v/>
      </c>
      <c r="DW37" s="144" t="str">
        <f t="shared" si="114"/>
        <v/>
      </c>
      <c r="DX37" s="144" t="str">
        <f t="shared" si="115"/>
        <v/>
      </c>
      <c r="DY37" s="144" t="str">
        <f t="shared" si="116"/>
        <v/>
      </c>
      <c r="DZ37" s="144" t="str">
        <f t="shared" si="117"/>
        <v/>
      </c>
      <c r="EA37" s="144" t="str">
        <f t="shared" si="118"/>
        <v/>
      </c>
      <c r="EB37" s="144" t="str">
        <f t="shared" si="119"/>
        <v/>
      </c>
      <c r="EC37" s="144" t="str">
        <f t="shared" si="120"/>
        <v/>
      </c>
      <c r="ED37" s="144" t="str">
        <f t="shared" si="121"/>
        <v/>
      </c>
      <c r="EF37" s="159" t="str">
        <f t="shared" ref="EF37:EF68" si="204">IFERROR(SUMXMY2($Q37:$X37,cent1_2_6),"")</f>
        <v/>
      </c>
      <c r="EG37" s="159" t="str">
        <f t="shared" ref="EG37:EG68" si="205">IFERROR(SUMXMY2($Q37:$X37,cent2_2_6),"")</f>
        <v/>
      </c>
      <c r="EH37" s="159">
        <f t="shared" si="122"/>
        <v>0</v>
      </c>
      <c r="EI37" s="143" t="str">
        <f t="shared" si="123"/>
        <v/>
      </c>
      <c r="EK37" s="144" t="str">
        <f t="shared" si="124"/>
        <v/>
      </c>
      <c r="EL37" s="144" t="str">
        <f t="shared" si="125"/>
        <v/>
      </c>
      <c r="EM37" s="144" t="str">
        <f t="shared" si="126"/>
        <v/>
      </c>
      <c r="EN37" s="144" t="str">
        <f t="shared" si="127"/>
        <v/>
      </c>
      <c r="EO37" s="144" t="str">
        <f t="shared" si="128"/>
        <v/>
      </c>
      <c r="EP37" s="144" t="str">
        <f t="shared" si="129"/>
        <v/>
      </c>
      <c r="EQ37" s="144" t="str">
        <f t="shared" si="130"/>
        <v/>
      </c>
      <c r="ER37" s="144" t="str">
        <f t="shared" si="131"/>
        <v/>
      </c>
      <c r="ES37" s="144" t="str">
        <f t="shared" si="132"/>
        <v/>
      </c>
      <c r="ET37" s="144" t="str">
        <f t="shared" si="133"/>
        <v/>
      </c>
      <c r="EU37" s="144" t="str">
        <f t="shared" si="134"/>
        <v/>
      </c>
      <c r="EV37" s="144" t="str">
        <f t="shared" si="135"/>
        <v/>
      </c>
      <c r="EW37" s="144" t="str">
        <f t="shared" si="136"/>
        <v/>
      </c>
      <c r="EX37" s="144" t="str">
        <f t="shared" si="137"/>
        <v/>
      </c>
      <c r="EY37" s="144" t="str">
        <f t="shared" si="138"/>
        <v/>
      </c>
      <c r="EZ37" s="144" t="str">
        <f t="shared" si="139"/>
        <v/>
      </c>
      <c r="FB37" s="153" t="str">
        <f t="shared" si="140"/>
        <v/>
      </c>
      <c r="FC37" s="143" t="str">
        <f t="shared" si="141"/>
        <v/>
      </c>
      <c r="FD37" s="156" t="str">
        <f t="shared" si="142"/>
        <v/>
      </c>
      <c r="FE37" s="156" t="str">
        <f t="shared" si="142"/>
        <v/>
      </c>
      <c r="FJ37" s="143">
        <f t="shared" si="163"/>
        <v>33</v>
      </c>
      <c r="FK37" s="150">
        <f t="shared" si="143"/>
        <v>0</v>
      </c>
      <c r="FL37" s="150">
        <f t="shared" si="144"/>
        <v>0</v>
      </c>
      <c r="FM37" s="150">
        <f t="shared" si="145"/>
        <v>0</v>
      </c>
      <c r="FN37" s="150">
        <f t="shared" si="146"/>
        <v>0</v>
      </c>
      <c r="FO37" s="150">
        <f t="shared" si="147"/>
        <v>0</v>
      </c>
      <c r="FP37" s="150">
        <f t="shared" si="148"/>
        <v>0</v>
      </c>
      <c r="FQ37" s="150">
        <f t="shared" si="149"/>
        <v>0</v>
      </c>
      <c r="FR37" s="150">
        <f t="shared" si="150"/>
        <v>0</v>
      </c>
      <c r="FS37" s="157">
        <f t="shared" si="151"/>
        <v>0</v>
      </c>
      <c r="FT37" s="157">
        <f t="shared" ref="FT37:FT68" si="206">COUNTIF(random,FS37)</f>
        <v>100</v>
      </c>
      <c r="FV37" s="145" t="str">
        <f t="shared" si="152"/>
        <v/>
      </c>
      <c r="FW37" s="143">
        <f t="shared" si="153"/>
        <v>0</v>
      </c>
      <c r="FX37" s="143" t="str">
        <f t="shared" si="154"/>
        <v/>
      </c>
      <c r="FY37" s="143" t="str">
        <f t="shared" si="155"/>
        <v/>
      </c>
      <c r="FZ37" s="143" t="str">
        <f t="shared" si="156"/>
        <v/>
      </c>
      <c r="GA37" s="143" t="str">
        <f t="shared" si="157"/>
        <v/>
      </c>
      <c r="GB37" s="143" t="str">
        <f t="shared" si="158"/>
        <v/>
      </c>
      <c r="GC37" s="143" t="str">
        <f t="shared" si="159"/>
        <v/>
      </c>
      <c r="GD37" s="143" t="str">
        <f t="shared" si="160"/>
        <v/>
      </c>
      <c r="GE37" s="143" t="str">
        <f t="shared" si="161"/>
        <v/>
      </c>
      <c r="GF37" s="158">
        <f t="shared" si="162"/>
        <v>0</v>
      </c>
      <c r="GH37" s="143">
        <f>LARGE($FW$5:$FW$104,$FX$3-$GA$2+1)</f>
        <v>1</v>
      </c>
      <c r="GI37" s="143">
        <f t="shared" si="187"/>
        <v>1</v>
      </c>
      <c r="GK37" s="143">
        <f t="shared" si="192"/>
        <v>0</v>
      </c>
      <c r="GL37" s="143">
        <f t="shared" si="192"/>
        <v>0</v>
      </c>
      <c r="GM37" s="143">
        <f t="shared" si="192"/>
        <v>0</v>
      </c>
      <c r="GN37" s="143">
        <f t="shared" si="192"/>
        <v>0</v>
      </c>
      <c r="GO37" s="143">
        <f t="shared" si="192"/>
        <v>0</v>
      </c>
    </row>
    <row r="38" spans="2:197" s="143" customFormat="1" x14ac:dyDescent="0.25">
      <c r="B38" s="144">
        <f t="shared" si="30"/>
        <v>8</v>
      </c>
      <c r="C38" s="144" t="str">
        <f>IFERROR(RANK(M38,$M$5:$M$105)+COUNTIF($M$5:M38,M38)-1,"")</f>
        <v/>
      </c>
      <c r="D38" s="144">
        <v>34</v>
      </c>
      <c r="E38" s="144" t="str">
        <f>IF('Input data'!C49&lt;&gt;"",'Input data'!C49,"")</f>
        <v/>
      </c>
      <c r="F38" s="144" t="str">
        <f>IF('Input data'!D49&lt;&gt;"",'Input data'!D49,"")</f>
        <v/>
      </c>
      <c r="G38" s="144" t="str">
        <f>IF('Input data'!E49&lt;&gt;"",'Input data'!E49,"")</f>
        <v/>
      </c>
      <c r="H38" s="144" t="str">
        <f>IF('Input data'!F49&lt;&gt;"",'Input data'!F49,"")</f>
        <v/>
      </c>
      <c r="I38" s="144" t="str">
        <f>IF('Input data'!G49&lt;&gt;"",'Input data'!G49,"")</f>
        <v/>
      </c>
      <c r="J38" s="144" t="str">
        <f>IF('Input data'!H49&lt;&gt;"",'Input data'!H49,"")</f>
        <v/>
      </c>
      <c r="K38" s="144" t="str">
        <f>IF('Input data'!I49&lt;&gt;"",'Input data'!I49,"")</f>
        <v/>
      </c>
      <c r="L38" s="144" t="str">
        <f>IF('Input data'!J49&lt;&gt;"",'Input data'!J49,"")</f>
        <v/>
      </c>
      <c r="M38" s="144" t="str">
        <f t="shared" si="31"/>
        <v/>
      </c>
      <c r="O38" s="144">
        <v>34</v>
      </c>
      <c r="P38" s="144" t="str">
        <f t="shared" si="193"/>
        <v/>
      </c>
      <c r="Q38" s="144" t="str">
        <f t="shared" si="191"/>
        <v/>
      </c>
      <c r="R38" s="144" t="str">
        <f t="shared" si="191"/>
        <v/>
      </c>
      <c r="S38" s="144" t="str">
        <f t="shared" si="191"/>
        <v/>
      </c>
      <c r="T38" s="144" t="str">
        <f t="shared" si="191"/>
        <v/>
      </c>
      <c r="U38" s="144" t="str">
        <f t="shared" si="191"/>
        <v/>
      </c>
      <c r="V38" s="144" t="str">
        <f t="shared" si="191"/>
        <v/>
      </c>
      <c r="W38" s="144" t="str">
        <f t="shared" si="191"/>
        <v/>
      </c>
      <c r="X38" s="144" t="str">
        <f t="shared" si="191"/>
        <v/>
      </c>
      <c r="Z38" s="154" t="str">
        <f t="shared" si="194"/>
        <v/>
      </c>
      <c r="AA38" s="154" t="str">
        <f t="shared" si="195"/>
        <v/>
      </c>
      <c r="AB38" s="155">
        <f t="shared" si="32"/>
        <v>0</v>
      </c>
      <c r="AC38" s="143" t="str">
        <f t="shared" si="33"/>
        <v/>
      </c>
      <c r="AE38" s="144" t="str">
        <f t="shared" si="34"/>
        <v/>
      </c>
      <c r="AF38" s="144" t="str">
        <f t="shared" si="35"/>
        <v/>
      </c>
      <c r="AG38" s="144" t="str">
        <f t="shared" si="36"/>
        <v/>
      </c>
      <c r="AH38" s="144" t="str">
        <f t="shared" si="37"/>
        <v/>
      </c>
      <c r="AI38" s="144" t="str">
        <f t="shared" si="38"/>
        <v/>
      </c>
      <c r="AJ38" s="144" t="str">
        <f t="shared" si="39"/>
        <v/>
      </c>
      <c r="AK38" s="144" t="str">
        <f t="shared" si="40"/>
        <v/>
      </c>
      <c r="AL38" s="144" t="str">
        <f t="shared" si="41"/>
        <v/>
      </c>
      <c r="AM38" s="144" t="str">
        <f t="shared" si="42"/>
        <v/>
      </c>
      <c r="AN38" s="144" t="str">
        <f t="shared" si="43"/>
        <v/>
      </c>
      <c r="AO38" s="144" t="str">
        <f t="shared" si="44"/>
        <v/>
      </c>
      <c r="AP38" s="144" t="str">
        <f t="shared" si="45"/>
        <v/>
      </c>
      <c r="AQ38" s="144" t="str">
        <f t="shared" si="46"/>
        <v/>
      </c>
      <c r="AR38" s="144" t="str">
        <f t="shared" si="47"/>
        <v/>
      </c>
      <c r="AS38" s="144" t="str">
        <f t="shared" si="48"/>
        <v/>
      </c>
      <c r="AT38" s="144" t="str">
        <f t="shared" si="49"/>
        <v/>
      </c>
      <c r="AV38" s="159" t="str">
        <f t="shared" si="196"/>
        <v/>
      </c>
      <c r="AW38" s="159" t="str">
        <f t="shared" si="197"/>
        <v/>
      </c>
      <c r="AX38" s="159">
        <f t="shared" si="50"/>
        <v>0</v>
      </c>
      <c r="AY38" s="143" t="str">
        <f t="shared" si="51"/>
        <v/>
      </c>
      <c r="BA38" s="144" t="str">
        <f t="shared" si="52"/>
        <v/>
      </c>
      <c r="BB38" s="144" t="str">
        <f t="shared" si="53"/>
        <v/>
      </c>
      <c r="BC38" s="144" t="str">
        <f t="shared" si="54"/>
        <v/>
      </c>
      <c r="BD38" s="144" t="str">
        <f t="shared" si="55"/>
        <v/>
      </c>
      <c r="BE38" s="144" t="str">
        <f t="shared" si="56"/>
        <v/>
      </c>
      <c r="BF38" s="144" t="str">
        <f t="shared" si="57"/>
        <v/>
      </c>
      <c r="BG38" s="144" t="str">
        <f t="shared" si="58"/>
        <v/>
      </c>
      <c r="BH38" s="144" t="str">
        <f t="shared" si="59"/>
        <v/>
      </c>
      <c r="BI38" s="144" t="str">
        <f t="shared" si="60"/>
        <v/>
      </c>
      <c r="BJ38" s="144" t="str">
        <f t="shared" si="61"/>
        <v/>
      </c>
      <c r="BK38" s="144" t="str">
        <f t="shared" si="62"/>
        <v/>
      </c>
      <c r="BL38" s="144" t="str">
        <f t="shared" si="63"/>
        <v/>
      </c>
      <c r="BM38" s="144" t="str">
        <f t="shared" si="64"/>
        <v/>
      </c>
      <c r="BN38" s="144" t="str">
        <f t="shared" si="65"/>
        <v/>
      </c>
      <c r="BO38" s="144" t="str">
        <f t="shared" si="66"/>
        <v/>
      </c>
      <c r="BP38" s="144" t="str">
        <f t="shared" si="67"/>
        <v/>
      </c>
      <c r="BR38" s="159" t="str">
        <f t="shared" si="198"/>
        <v/>
      </c>
      <c r="BS38" s="159" t="str">
        <f t="shared" si="199"/>
        <v/>
      </c>
      <c r="BT38" s="159">
        <f t="shared" si="68"/>
        <v>0</v>
      </c>
      <c r="BU38" s="143" t="str">
        <f t="shared" si="69"/>
        <v/>
      </c>
      <c r="BW38" s="144" t="str">
        <f t="shared" si="166"/>
        <v/>
      </c>
      <c r="BX38" s="144" t="str">
        <f t="shared" si="167"/>
        <v/>
      </c>
      <c r="BY38" s="144" t="str">
        <f t="shared" si="168"/>
        <v/>
      </c>
      <c r="BZ38" s="144" t="str">
        <f t="shared" si="169"/>
        <v/>
      </c>
      <c r="CA38" s="144" t="str">
        <f t="shared" si="170"/>
        <v/>
      </c>
      <c r="CB38" s="144" t="str">
        <f t="shared" si="171"/>
        <v/>
      </c>
      <c r="CC38" s="144" t="str">
        <f t="shared" si="172"/>
        <v/>
      </c>
      <c r="CD38" s="144" t="str">
        <f t="shared" si="173"/>
        <v/>
      </c>
      <c r="CE38" s="144" t="str">
        <f t="shared" si="174"/>
        <v/>
      </c>
      <c r="CF38" s="144" t="str">
        <f t="shared" si="175"/>
        <v/>
      </c>
      <c r="CG38" s="144" t="str">
        <f t="shared" si="176"/>
        <v/>
      </c>
      <c r="CH38" s="144" t="str">
        <f t="shared" si="177"/>
        <v/>
      </c>
      <c r="CI38" s="144" t="str">
        <f t="shared" si="178"/>
        <v/>
      </c>
      <c r="CJ38" s="144" t="str">
        <f t="shared" si="179"/>
        <v/>
      </c>
      <c r="CK38" s="144" t="str">
        <f t="shared" si="180"/>
        <v/>
      </c>
      <c r="CL38" s="144" t="str">
        <f t="shared" si="181"/>
        <v/>
      </c>
      <c r="CN38" s="159" t="str">
        <f t="shared" si="200"/>
        <v/>
      </c>
      <c r="CO38" s="159" t="str">
        <f t="shared" si="201"/>
        <v/>
      </c>
      <c r="CP38" s="159">
        <f t="shared" si="86"/>
        <v>0</v>
      </c>
      <c r="CQ38" s="143" t="str">
        <f t="shared" si="87"/>
        <v/>
      </c>
      <c r="CS38" s="144" t="str">
        <f t="shared" si="88"/>
        <v/>
      </c>
      <c r="CT38" s="144" t="str">
        <f t="shared" si="89"/>
        <v/>
      </c>
      <c r="CU38" s="144" t="str">
        <f t="shared" si="90"/>
        <v/>
      </c>
      <c r="CV38" s="144" t="str">
        <f t="shared" si="91"/>
        <v/>
      </c>
      <c r="CW38" s="144" t="str">
        <f t="shared" si="92"/>
        <v/>
      </c>
      <c r="CX38" s="144" t="str">
        <f t="shared" si="93"/>
        <v/>
      </c>
      <c r="CY38" s="144" t="str">
        <f t="shared" si="94"/>
        <v/>
      </c>
      <c r="CZ38" s="144" t="str">
        <f t="shared" si="95"/>
        <v/>
      </c>
      <c r="DA38" s="144" t="str">
        <f t="shared" si="96"/>
        <v/>
      </c>
      <c r="DB38" s="144" t="str">
        <f t="shared" si="97"/>
        <v/>
      </c>
      <c r="DC38" s="144" t="str">
        <f t="shared" si="98"/>
        <v/>
      </c>
      <c r="DD38" s="144" t="str">
        <f t="shared" si="99"/>
        <v/>
      </c>
      <c r="DE38" s="144" t="str">
        <f t="shared" si="100"/>
        <v/>
      </c>
      <c r="DF38" s="144" t="str">
        <f t="shared" si="101"/>
        <v/>
      </c>
      <c r="DG38" s="144" t="str">
        <f t="shared" si="102"/>
        <v/>
      </c>
      <c r="DH38" s="144" t="str">
        <f t="shared" si="103"/>
        <v/>
      </c>
      <c r="DJ38" s="159" t="str">
        <f t="shared" si="202"/>
        <v/>
      </c>
      <c r="DK38" s="159" t="str">
        <f t="shared" si="203"/>
        <v/>
      </c>
      <c r="DL38" s="159">
        <f t="shared" si="104"/>
        <v>0</v>
      </c>
      <c r="DM38" s="143" t="str">
        <f t="shared" si="105"/>
        <v/>
      </c>
      <c r="DO38" s="144" t="str">
        <f t="shared" si="106"/>
        <v/>
      </c>
      <c r="DP38" s="144" t="str">
        <f t="shared" si="107"/>
        <v/>
      </c>
      <c r="DQ38" s="144" t="str">
        <f t="shared" si="108"/>
        <v/>
      </c>
      <c r="DR38" s="144" t="str">
        <f t="shared" si="109"/>
        <v/>
      </c>
      <c r="DS38" s="144" t="str">
        <f t="shared" si="110"/>
        <v/>
      </c>
      <c r="DT38" s="144" t="str">
        <f t="shared" si="111"/>
        <v/>
      </c>
      <c r="DU38" s="144" t="str">
        <f t="shared" si="112"/>
        <v/>
      </c>
      <c r="DV38" s="144" t="str">
        <f t="shared" si="113"/>
        <v/>
      </c>
      <c r="DW38" s="144" t="str">
        <f t="shared" si="114"/>
        <v/>
      </c>
      <c r="DX38" s="144" t="str">
        <f t="shared" si="115"/>
        <v/>
      </c>
      <c r="DY38" s="144" t="str">
        <f t="shared" si="116"/>
        <v/>
      </c>
      <c r="DZ38" s="144" t="str">
        <f t="shared" si="117"/>
        <v/>
      </c>
      <c r="EA38" s="144" t="str">
        <f t="shared" si="118"/>
        <v/>
      </c>
      <c r="EB38" s="144" t="str">
        <f t="shared" si="119"/>
        <v/>
      </c>
      <c r="EC38" s="144" t="str">
        <f t="shared" si="120"/>
        <v/>
      </c>
      <c r="ED38" s="144" t="str">
        <f t="shared" si="121"/>
        <v/>
      </c>
      <c r="EF38" s="159" t="str">
        <f t="shared" si="204"/>
        <v/>
      </c>
      <c r="EG38" s="159" t="str">
        <f t="shared" si="205"/>
        <v/>
      </c>
      <c r="EH38" s="159">
        <f t="shared" si="122"/>
        <v>0</v>
      </c>
      <c r="EI38" s="143" t="str">
        <f t="shared" si="123"/>
        <v/>
      </c>
      <c r="EK38" s="144" t="str">
        <f t="shared" si="124"/>
        <v/>
      </c>
      <c r="EL38" s="144" t="str">
        <f t="shared" si="125"/>
        <v/>
      </c>
      <c r="EM38" s="144" t="str">
        <f t="shared" si="126"/>
        <v/>
      </c>
      <c r="EN38" s="144" t="str">
        <f t="shared" si="127"/>
        <v/>
      </c>
      <c r="EO38" s="144" t="str">
        <f t="shared" si="128"/>
        <v/>
      </c>
      <c r="EP38" s="144" t="str">
        <f t="shared" si="129"/>
        <v/>
      </c>
      <c r="EQ38" s="144" t="str">
        <f t="shared" si="130"/>
        <v/>
      </c>
      <c r="ER38" s="144" t="str">
        <f t="shared" si="131"/>
        <v/>
      </c>
      <c r="ES38" s="144" t="str">
        <f t="shared" si="132"/>
        <v/>
      </c>
      <c r="ET38" s="144" t="str">
        <f t="shared" si="133"/>
        <v/>
      </c>
      <c r="EU38" s="144" t="str">
        <f t="shared" si="134"/>
        <v/>
      </c>
      <c r="EV38" s="144" t="str">
        <f t="shared" si="135"/>
        <v/>
      </c>
      <c r="EW38" s="144" t="str">
        <f t="shared" si="136"/>
        <v/>
      </c>
      <c r="EX38" s="144" t="str">
        <f t="shared" si="137"/>
        <v/>
      </c>
      <c r="EY38" s="144" t="str">
        <f t="shared" si="138"/>
        <v/>
      </c>
      <c r="EZ38" s="144" t="str">
        <f t="shared" si="139"/>
        <v/>
      </c>
      <c r="FB38" s="153" t="str">
        <f t="shared" si="140"/>
        <v/>
      </c>
      <c r="FC38" s="143" t="str">
        <f t="shared" si="141"/>
        <v/>
      </c>
      <c r="FD38" s="156" t="str">
        <f t="shared" ref="FD38:FE69" si="207">IF(FD$4=$FC38,$DL38,"")</f>
        <v/>
      </c>
      <c r="FE38" s="156" t="str">
        <f t="shared" si="207"/>
        <v/>
      </c>
      <c r="FJ38" s="143">
        <f t="shared" si="163"/>
        <v>34</v>
      </c>
      <c r="FK38" s="150">
        <f t="shared" si="143"/>
        <v>0</v>
      </c>
      <c r="FL38" s="150">
        <f t="shared" si="144"/>
        <v>0</v>
      </c>
      <c r="FM38" s="150">
        <f t="shared" si="145"/>
        <v>0</v>
      </c>
      <c r="FN38" s="150">
        <f t="shared" si="146"/>
        <v>0</v>
      </c>
      <c r="FO38" s="150">
        <f t="shared" si="147"/>
        <v>0</v>
      </c>
      <c r="FP38" s="150">
        <f t="shared" si="148"/>
        <v>0</v>
      </c>
      <c r="FQ38" s="150">
        <f t="shared" si="149"/>
        <v>0</v>
      </c>
      <c r="FR38" s="150">
        <f t="shared" si="150"/>
        <v>0</v>
      </c>
      <c r="FS38" s="157">
        <f t="shared" si="151"/>
        <v>0</v>
      </c>
      <c r="FT38" s="157">
        <f t="shared" si="206"/>
        <v>100</v>
      </c>
      <c r="FV38" s="145" t="str">
        <f t="shared" si="152"/>
        <v/>
      </c>
      <c r="FW38" s="143">
        <f t="shared" ref="FW38:FW69" si="208">IF(FT38=1,FJ38,0)</f>
        <v>0</v>
      </c>
      <c r="FX38" s="143" t="str">
        <f t="shared" si="154"/>
        <v/>
      </c>
      <c r="FY38" s="143" t="str">
        <f t="shared" si="155"/>
        <v/>
      </c>
      <c r="FZ38" s="143" t="str">
        <f t="shared" si="156"/>
        <v/>
      </c>
      <c r="GA38" s="143" t="str">
        <f t="shared" si="157"/>
        <v/>
      </c>
      <c r="GB38" s="143" t="str">
        <f t="shared" si="158"/>
        <v/>
      </c>
      <c r="GC38" s="143" t="str">
        <f t="shared" si="159"/>
        <v/>
      </c>
      <c r="GD38" s="143" t="str">
        <f t="shared" si="160"/>
        <v/>
      </c>
      <c r="GE38" s="143" t="str">
        <f t="shared" si="161"/>
        <v/>
      </c>
      <c r="GF38" s="158">
        <f t="shared" si="162"/>
        <v>0</v>
      </c>
      <c r="GH38" s="143">
        <f>LARGE($FW$5:$FW$104,$FX$3-$GB$2+1)</f>
        <v>1</v>
      </c>
      <c r="GI38" s="143">
        <f t="shared" si="187"/>
        <v>1</v>
      </c>
      <c r="GK38" s="143">
        <f t="shared" si="192"/>
        <v>0</v>
      </c>
      <c r="GL38" s="143">
        <f t="shared" si="192"/>
        <v>0</v>
      </c>
      <c r="GM38" s="143">
        <f t="shared" si="192"/>
        <v>0</v>
      </c>
      <c r="GN38" s="143">
        <f t="shared" si="192"/>
        <v>0</v>
      </c>
      <c r="GO38" s="143">
        <f t="shared" si="192"/>
        <v>0</v>
      </c>
    </row>
    <row r="39" spans="2:197" s="143" customFormat="1" x14ac:dyDescent="0.25">
      <c r="B39" s="144">
        <f t="shared" si="30"/>
        <v>8</v>
      </c>
      <c r="C39" s="144" t="str">
        <f>IFERROR(RANK(M39,$M$5:$M$105)+COUNTIF($M$5:M39,M39)-1,"")</f>
        <v/>
      </c>
      <c r="D39" s="144">
        <v>35</v>
      </c>
      <c r="E39" s="144" t="str">
        <f>IF('Input data'!C50&lt;&gt;"",'Input data'!C50,"")</f>
        <v/>
      </c>
      <c r="F39" s="144" t="str">
        <f>IF('Input data'!D50&lt;&gt;"",'Input data'!D50,"")</f>
        <v/>
      </c>
      <c r="G39" s="144" t="str">
        <f>IF('Input data'!E50&lt;&gt;"",'Input data'!E50,"")</f>
        <v/>
      </c>
      <c r="H39" s="144" t="str">
        <f>IF('Input data'!F50&lt;&gt;"",'Input data'!F50,"")</f>
        <v/>
      </c>
      <c r="I39" s="144" t="str">
        <f>IF('Input data'!G50&lt;&gt;"",'Input data'!G50,"")</f>
        <v/>
      </c>
      <c r="J39" s="144" t="str">
        <f>IF('Input data'!H50&lt;&gt;"",'Input data'!H50,"")</f>
        <v/>
      </c>
      <c r="K39" s="144" t="str">
        <f>IF('Input data'!I50&lt;&gt;"",'Input data'!I50,"")</f>
        <v/>
      </c>
      <c r="L39" s="144" t="str">
        <f>IF('Input data'!J50&lt;&gt;"",'Input data'!J50,"")</f>
        <v/>
      </c>
      <c r="M39" s="144" t="str">
        <f t="shared" si="31"/>
        <v/>
      </c>
      <c r="O39" s="144">
        <v>35</v>
      </c>
      <c r="P39" s="144" t="str">
        <f t="shared" si="193"/>
        <v/>
      </c>
      <c r="Q39" s="144" t="str">
        <f t="shared" si="191"/>
        <v/>
      </c>
      <c r="R39" s="144" t="str">
        <f t="shared" si="191"/>
        <v/>
      </c>
      <c r="S39" s="144" t="str">
        <f t="shared" si="191"/>
        <v/>
      </c>
      <c r="T39" s="144" t="str">
        <f t="shared" si="191"/>
        <v/>
      </c>
      <c r="U39" s="144" t="str">
        <f t="shared" si="191"/>
        <v/>
      </c>
      <c r="V39" s="144" t="str">
        <f t="shared" si="191"/>
        <v/>
      </c>
      <c r="W39" s="144" t="str">
        <f t="shared" si="191"/>
        <v/>
      </c>
      <c r="X39" s="144" t="str">
        <f t="shared" si="191"/>
        <v/>
      </c>
      <c r="Z39" s="154" t="str">
        <f t="shared" si="194"/>
        <v/>
      </c>
      <c r="AA39" s="154" t="str">
        <f t="shared" si="195"/>
        <v/>
      </c>
      <c r="AB39" s="155">
        <f t="shared" si="32"/>
        <v>0</v>
      </c>
      <c r="AC39" s="143" t="str">
        <f t="shared" si="33"/>
        <v/>
      </c>
      <c r="AE39" s="144" t="str">
        <f t="shared" si="34"/>
        <v/>
      </c>
      <c r="AF39" s="144" t="str">
        <f t="shared" si="35"/>
        <v/>
      </c>
      <c r="AG39" s="144" t="str">
        <f t="shared" si="36"/>
        <v/>
      </c>
      <c r="AH39" s="144" t="str">
        <f t="shared" si="37"/>
        <v/>
      </c>
      <c r="AI39" s="144" t="str">
        <f t="shared" si="38"/>
        <v/>
      </c>
      <c r="AJ39" s="144" t="str">
        <f t="shared" si="39"/>
        <v/>
      </c>
      <c r="AK39" s="144" t="str">
        <f t="shared" si="40"/>
        <v/>
      </c>
      <c r="AL39" s="144" t="str">
        <f t="shared" si="41"/>
        <v/>
      </c>
      <c r="AM39" s="144" t="str">
        <f t="shared" si="42"/>
        <v/>
      </c>
      <c r="AN39" s="144" t="str">
        <f t="shared" si="43"/>
        <v/>
      </c>
      <c r="AO39" s="144" t="str">
        <f t="shared" si="44"/>
        <v/>
      </c>
      <c r="AP39" s="144" t="str">
        <f t="shared" si="45"/>
        <v/>
      </c>
      <c r="AQ39" s="144" t="str">
        <f t="shared" si="46"/>
        <v/>
      </c>
      <c r="AR39" s="144" t="str">
        <f t="shared" si="47"/>
        <v/>
      </c>
      <c r="AS39" s="144" t="str">
        <f t="shared" si="48"/>
        <v/>
      </c>
      <c r="AT39" s="144" t="str">
        <f t="shared" si="49"/>
        <v/>
      </c>
      <c r="AV39" s="159" t="str">
        <f t="shared" si="196"/>
        <v/>
      </c>
      <c r="AW39" s="159" t="str">
        <f t="shared" si="197"/>
        <v/>
      </c>
      <c r="AX39" s="159">
        <f t="shared" si="50"/>
        <v>0</v>
      </c>
      <c r="AY39" s="143" t="str">
        <f t="shared" si="51"/>
        <v/>
      </c>
      <c r="BA39" s="144" t="str">
        <f t="shared" si="52"/>
        <v/>
      </c>
      <c r="BB39" s="144" t="str">
        <f t="shared" si="53"/>
        <v/>
      </c>
      <c r="BC39" s="144" t="str">
        <f t="shared" si="54"/>
        <v/>
      </c>
      <c r="BD39" s="144" t="str">
        <f t="shared" si="55"/>
        <v/>
      </c>
      <c r="BE39" s="144" t="str">
        <f t="shared" si="56"/>
        <v/>
      </c>
      <c r="BF39" s="144" t="str">
        <f t="shared" si="57"/>
        <v/>
      </c>
      <c r="BG39" s="144" t="str">
        <f t="shared" si="58"/>
        <v/>
      </c>
      <c r="BH39" s="144" t="str">
        <f t="shared" si="59"/>
        <v/>
      </c>
      <c r="BI39" s="144" t="str">
        <f t="shared" si="60"/>
        <v/>
      </c>
      <c r="BJ39" s="144" t="str">
        <f t="shared" si="61"/>
        <v/>
      </c>
      <c r="BK39" s="144" t="str">
        <f t="shared" si="62"/>
        <v/>
      </c>
      <c r="BL39" s="144" t="str">
        <f t="shared" si="63"/>
        <v/>
      </c>
      <c r="BM39" s="144" t="str">
        <f t="shared" si="64"/>
        <v/>
      </c>
      <c r="BN39" s="144" t="str">
        <f t="shared" si="65"/>
        <v/>
      </c>
      <c r="BO39" s="144" t="str">
        <f t="shared" si="66"/>
        <v/>
      </c>
      <c r="BP39" s="144" t="str">
        <f t="shared" si="67"/>
        <v/>
      </c>
      <c r="BR39" s="159" t="str">
        <f t="shared" si="198"/>
        <v/>
      </c>
      <c r="BS39" s="159" t="str">
        <f t="shared" si="199"/>
        <v/>
      </c>
      <c r="BT39" s="159">
        <f t="shared" si="68"/>
        <v>0</v>
      </c>
      <c r="BU39" s="143" t="str">
        <f t="shared" si="69"/>
        <v/>
      </c>
      <c r="BW39" s="144" t="str">
        <f t="shared" si="166"/>
        <v/>
      </c>
      <c r="BX39" s="144" t="str">
        <f t="shared" si="167"/>
        <v/>
      </c>
      <c r="BY39" s="144" t="str">
        <f t="shared" si="168"/>
        <v/>
      </c>
      <c r="BZ39" s="144" t="str">
        <f t="shared" si="169"/>
        <v/>
      </c>
      <c r="CA39" s="144" t="str">
        <f t="shared" si="170"/>
        <v/>
      </c>
      <c r="CB39" s="144" t="str">
        <f t="shared" si="171"/>
        <v/>
      </c>
      <c r="CC39" s="144" t="str">
        <f t="shared" si="172"/>
        <v/>
      </c>
      <c r="CD39" s="144" t="str">
        <f t="shared" si="173"/>
        <v/>
      </c>
      <c r="CE39" s="144" t="str">
        <f t="shared" si="174"/>
        <v/>
      </c>
      <c r="CF39" s="144" t="str">
        <f t="shared" si="175"/>
        <v/>
      </c>
      <c r="CG39" s="144" t="str">
        <f t="shared" si="176"/>
        <v/>
      </c>
      <c r="CH39" s="144" t="str">
        <f t="shared" si="177"/>
        <v/>
      </c>
      <c r="CI39" s="144" t="str">
        <f t="shared" si="178"/>
        <v/>
      </c>
      <c r="CJ39" s="144" t="str">
        <f t="shared" si="179"/>
        <v/>
      </c>
      <c r="CK39" s="144" t="str">
        <f t="shared" si="180"/>
        <v/>
      </c>
      <c r="CL39" s="144" t="str">
        <f t="shared" si="181"/>
        <v/>
      </c>
      <c r="CN39" s="159" t="str">
        <f t="shared" si="200"/>
        <v/>
      </c>
      <c r="CO39" s="159" t="str">
        <f t="shared" si="201"/>
        <v/>
      </c>
      <c r="CP39" s="159">
        <f t="shared" si="86"/>
        <v>0</v>
      </c>
      <c r="CQ39" s="143" t="str">
        <f t="shared" si="87"/>
        <v/>
      </c>
      <c r="CS39" s="144" t="str">
        <f t="shared" si="88"/>
        <v/>
      </c>
      <c r="CT39" s="144" t="str">
        <f t="shared" si="89"/>
        <v/>
      </c>
      <c r="CU39" s="144" t="str">
        <f t="shared" si="90"/>
        <v/>
      </c>
      <c r="CV39" s="144" t="str">
        <f t="shared" si="91"/>
        <v/>
      </c>
      <c r="CW39" s="144" t="str">
        <f t="shared" si="92"/>
        <v/>
      </c>
      <c r="CX39" s="144" t="str">
        <f t="shared" si="93"/>
        <v/>
      </c>
      <c r="CY39" s="144" t="str">
        <f t="shared" si="94"/>
        <v/>
      </c>
      <c r="CZ39" s="144" t="str">
        <f t="shared" si="95"/>
        <v/>
      </c>
      <c r="DA39" s="144" t="str">
        <f t="shared" si="96"/>
        <v/>
      </c>
      <c r="DB39" s="144" t="str">
        <f t="shared" si="97"/>
        <v/>
      </c>
      <c r="DC39" s="144" t="str">
        <f t="shared" si="98"/>
        <v/>
      </c>
      <c r="DD39" s="144" t="str">
        <f t="shared" si="99"/>
        <v/>
      </c>
      <c r="DE39" s="144" t="str">
        <f t="shared" si="100"/>
        <v/>
      </c>
      <c r="DF39" s="144" t="str">
        <f t="shared" si="101"/>
        <v/>
      </c>
      <c r="DG39" s="144" t="str">
        <f t="shared" si="102"/>
        <v/>
      </c>
      <c r="DH39" s="144" t="str">
        <f t="shared" si="103"/>
        <v/>
      </c>
      <c r="DJ39" s="159" t="str">
        <f t="shared" si="202"/>
        <v/>
      </c>
      <c r="DK39" s="159" t="str">
        <f t="shared" si="203"/>
        <v/>
      </c>
      <c r="DL39" s="159">
        <f t="shared" si="104"/>
        <v>0</v>
      </c>
      <c r="DM39" s="143" t="str">
        <f t="shared" si="105"/>
        <v/>
      </c>
      <c r="DO39" s="144" t="str">
        <f t="shared" si="106"/>
        <v/>
      </c>
      <c r="DP39" s="144" t="str">
        <f t="shared" si="107"/>
        <v/>
      </c>
      <c r="DQ39" s="144" t="str">
        <f t="shared" si="108"/>
        <v/>
      </c>
      <c r="DR39" s="144" t="str">
        <f t="shared" si="109"/>
        <v/>
      </c>
      <c r="DS39" s="144" t="str">
        <f t="shared" si="110"/>
        <v/>
      </c>
      <c r="DT39" s="144" t="str">
        <f t="shared" si="111"/>
        <v/>
      </c>
      <c r="DU39" s="144" t="str">
        <f t="shared" si="112"/>
        <v/>
      </c>
      <c r="DV39" s="144" t="str">
        <f t="shared" si="113"/>
        <v/>
      </c>
      <c r="DW39" s="144" t="str">
        <f t="shared" si="114"/>
        <v/>
      </c>
      <c r="DX39" s="144" t="str">
        <f t="shared" si="115"/>
        <v/>
      </c>
      <c r="DY39" s="144" t="str">
        <f t="shared" si="116"/>
        <v/>
      </c>
      <c r="DZ39" s="144" t="str">
        <f t="shared" si="117"/>
        <v/>
      </c>
      <c r="EA39" s="144" t="str">
        <f t="shared" si="118"/>
        <v/>
      </c>
      <c r="EB39" s="144" t="str">
        <f t="shared" si="119"/>
        <v/>
      </c>
      <c r="EC39" s="144" t="str">
        <f t="shared" si="120"/>
        <v/>
      </c>
      <c r="ED39" s="144" t="str">
        <f t="shared" si="121"/>
        <v/>
      </c>
      <c r="EF39" s="159" t="str">
        <f t="shared" si="204"/>
        <v/>
      </c>
      <c r="EG39" s="159" t="str">
        <f t="shared" si="205"/>
        <v/>
      </c>
      <c r="EH39" s="159">
        <f t="shared" si="122"/>
        <v>0</v>
      </c>
      <c r="EI39" s="143" t="str">
        <f t="shared" si="123"/>
        <v/>
      </c>
      <c r="EK39" s="144" t="str">
        <f t="shared" si="124"/>
        <v/>
      </c>
      <c r="EL39" s="144" t="str">
        <f t="shared" si="125"/>
        <v/>
      </c>
      <c r="EM39" s="144" t="str">
        <f t="shared" si="126"/>
        <v/>
      </c>
      <c r="EN39" s="144" t="str">
        <f t="shared" si="127"/>
        <v/>
      </c>
      <c r="EO39" s="144" t="str">
        <f t="shared" si="128"/>
        <v/>
      </c>
      <c r="EP39" s="144" t="str">
        <f t="shared" si="129"/>
        <v/>
      </c>
      <c r="EQ39" s="144" t="str">
        <f t="shared" si="130"/>
        <v/>
      </c>
      <c r="ER39" s="144" t="str">
        <f t="shared" si="131"/>
        <v/>
      </c>
      <c r="ES39" s="144" t="str">
        <f t="shared" si="132"/>
        <v/>
      </c>
      <c r="ET39" s="144" t="str">
        <f t="shared" si="133"/>
        <v/>
      </c>
      <c r="EU39" s="144" t="str">
        <f t="shared" si="134"/>
        <v/>
      </c>
      <c r="EV39" s="144" t="str">
        <f t="shared" si="135"/>
        <v/>
      </c>
      <c r="EW39" s="144" t="str">
        <f t="shared" si="136"/>
        <v/>
      </c>
      <c r="EX39" s="144" t="str">
        <f t="shared" si="137"/>
        <v/>
      </c>
      <c r="EY39" s="144" t="str">
        <f t="shared" si="138"/>
        <v/>
      </c>
      <c r="EZ39" s="144" t="str">
        <f t="shared" si="139"/>
        <v/>
      </c>
      <c r="FB39" s="153" t="str">
        <f t="shared" si="140"/>
        <v/>
      </c>
      <c r="FC39" s="143" t="str">
        <f t="shared" si="141"/>
        <v/>
      </c>
      <c r="FD39" s="156" t="str">
        <f t="shared" si="207"/>
        <v/>
      </c>
      <c r="FE39" s="156" t="str">
        <f t="shared" si="207"/>
        <v/>
      </c>
      <c r="FJ39" s="143">
        <f t="shared" si="163"/>
        <v>35</v>
      </c>
      <c r="FK39" s="150">
        <f t="shared" si="143"/>
        <v>0</v>
      </c>
      <c r="FL39" s="150">
        <f t="shared" si="144"/>
        <v>0</v>
      </c>
      <c r="FM39" s="150">
        <f t="shared" si="145"/>
        <v>0</v>
      </c>
      <c r="FN39" s="150">
        <f t="shared" si="146"/>
        <v>0</v>
      </c>
      <c r="FO39" s="150">
        <f t="shared" si="147"/>
        <v>0</v>
      </c>
      <c r="FP39" s="150">
        <f t="shared" si="148"/>
        <v>0</v>
      </c>
      <c r="FQ39" s="150">
        <f t="shared" si="149"/>
        <v>0</v>
      </c>
      <c r="FR39" s="150">
        <f t="shared" si="150"/>
        <v>0</v>
      </c>
      <c r="FS39" s="157">
        <f t="shared" si="151"/>
        <v>0</v>
      </c>
      <c r="FT39" s="157">
        <f t="shared" si="206"/>
        <v>100</v>
      </c>
      <c r="FV39" s="145" t="str">
        <f t="shared" si="152"/>
        <v/>
      </c>
      <c r="FW39" s="143">
        <f t="shared" si="208"/>
        <v>0</v>
      </c>
      <c r="FX39" s="143" t="str">
        <f t="shared" si="154"/>
        <v/>
      </c>
      <c r="FY39" s="143" t="str">
        <f t="shared" si="155"/>
        <v/>
      </c>
      <c r="FZ39" s="143" t="str">
        <f t="shared" si="156"/>
        <v/>
      </c>
      <c r="GA39" s="143" t="str">
        <f t="shared" si="157"/>
        <v/>
      </c>
      <c r="GB39" s="143" t="str">
        <f t="shared" si="158"/>
        <v/>
      </c>
      <c r="GC39" s="143" t="str">
        <f t="shared" si="159"/>
        <v/>
      </c>
      <c r="GD39" s="143" t="str">
        <f t="shared" si="160"/>
        <v/>
      </c>
      <c r="GE39" s="143" t="str">
        <f t="shared" si="161"/>
        <v/>
      </c>
      <c r="GF39" s="158">
        <f t="shared" si="162"/>
        <v>0</v>
      </c>
      <c r="GH39" s="143">
        <f>LARGE($FW$5:$FW$104,$FX$3-$GC$2+1)</f>
        <v>1</v>
      </c>
      <c r="GI39" s="143">
        <f t="shared" si="187"/>
        <v>1</v>
      </c>
      <c r="GK39" s="143">
        <f t="shared" si="192"/>
        <v>0</v>
      </c>
      <c r="GL39" s="143">
        <f t="shared" si="192"/>
        <v>0</v>
      </c>
      <c r="GM39" s="143">
        <f t="shared" si="192"/>
        <v>0</v>
      </c>
      <c r="GN39" s="143">
        <f t="shared" si="192"/>
        <v>0</v>
      </c>
      <c r="GO39" s="143">
        <f t="shared" si="192"/>
        <v>0</v>
      </c>
    </row>
    <row r="40" spans="2:197" s="143" customFormat="1" x14ac:dyDescent="0.25">
      <c r="B40" s="144">
        <f t="shared" si="30"/>
        <v>8</v>
      </c>
      <c r="C40" s="144" t="str">
        <f>IFERROR(RANK(M40,$M$5:$M$105)+COUNTIF($M$5:M40,M40)-1,"")</f>
        <v/>
      </c>
      <c r="D40" s="144">
        <v>36</v>
      </c>
      <c r="E40" s="144" t="str">
        <f>IF('Input data'!C51&lt;&gt;"",'Input data'!C51,"")</f>
        <v/>
      </c>
      <c r="F40" s="144" t="str">
        <f>IF('Input data'!D51&lt;&gt;"",'Input data'!D51,"")</f>
        <v/>
      </c>
      <c r="G40" s="144" t="str">
        <f>IF('Input data'!E51&lt;&gt;"",'Input data'!E51,"")</f>
        <v/>
      </c>
      <c r="H40" s="144" t="str">
        <f>IF('Input data'!F51&lt;&gt;"",'Input data'!F51,"")</f>
        <v/>
      </c>
      <c r="I40" s="144" t="str">
        <f>IF('Input data'!G51&lt;&gt;"",'Input data'!G51,"")</f>
        <v/>
      </c>
      <c r="J40" s="144" t="str">
        <f>IF('Input data'!H51&lt;&gt;"",'Input data'!H51,"")</f>
        <v/>
      </c>
      <c r="K40" s="144" t="str">
        <f>IF('Input data'!I51&lt;&gt;"",'Input data'!I51,"")</f>
        <v/>
      </c>
      <c r="L40" s="144" t="str">
        <f>IF('Input data'!J51&lt;&gt;"",'Input data'!J51,"")</f>
        <v/>
      </c>
      <c r="M40" s="144" t="str">
        <f t="shared" si="31"/>
        <v/>
      </c>
      <c r="O40" s="144">
        <v>36</v>
      </c>
      <c r="P40" s="144" t="str">
        <f t="shared" si="193"/>
        <v/>
      </c>
      <c r="Q40" s="144" t="str">
        <f t="shared" si="191"/>
        <v/>
      </c>
      <c r="R40" s="144" t="str">
        <f t="shared" si="191"/>
        <v/>
      </c>
      <c r="S40" s="144" t="str">
        <f t="shared" si="191"/>
        <v/>
      </c>
      <c r="T40" s="144" t="str">
        <f t="shared" si="191"/>
        <v/>
      </c>
      <c r="U40" s="144" t="str">
        <f t="shared" si="191"/>
        <v/>
      </c>
      <c r="V40" s="144" t="str">
        <f t="shared" si="191"/>
        <v/>
      </c>
      <c r="W40" s="144" t="str">
        <f t="shared" si="191"/>
        <v/>
      </c>
      <c r="X40" s="144" t="str">
        <f t="shared" si="191"/>
        <v/>
      </c>
      <c r="Z40" s="154" t="str">
        <f t="shared" si="194"/>
        <v/>
      </c>
      <c r="AA40" s="154" t="str">
        <f t="shared" si="195"/>
        <v/>
      </c>
      <c r="AB40" s="155">
        <f t="shared" si="32"/>
        <v>0</v>
      </c>
      <c r="AC40" s="143" t="str">
        <f t="shared" si="33"/>
        <v/>
      </c>
      <c r="AE40" s="144" t="str">
        <f t="shared" si="34"/>
        <v/>
      </c>
      <c r="AF40" s="144" t="str">
        <f t="shared" si="35"/>
        <v/>
      </c>
      <c r="AG40" s="144" t="str">
        <f t="shared" si="36"/>
        <v/>
      </c>
      <c r="AH40" s="144" t="str">
        <f t="shared" si="37"/>
        <v/>
      </c>
      <c r="AI40" s="144" t="str">
        <f t="shared" si="38"/>
        <v/>
      </c>
      <c r="AJ40" s="144" t="str">
        <f t="shared" si="39"/>
        <v/>
      </c>
      <c r="AK40" s="144" t="str">
        <f t="shared" si="40"/>
        <v/>
      </c>
      <c r="AL40" s="144" t="str">
        <f t="shared" si="41"/>
        <v/>
      </c>
      <c r="AM40" s="144" t="str">
        <f t="shared" si="42"/>
        <v/>
      </c>
      <c r="AN40" s="144" t="str">
        <f t="shared" si="43"/>
        <v/>
      </c>
      <c r="AO40" s="144" t="str">
        <f t="shared" si="44"/>
        <v/>
      </c>
      <c r="AP40" s="144" t="str">
        <f t="shared" si="45"/>
        <v/>
      </c>
      <c r="AQ40" s="144" t="str">
        <f t="shared" si="46"/>
        <v/>
      </c>
      <c r="AR40" s="144" t="str">
        <f t="shared" si="47"/>
        <v/>
      </c>
      <c r="AS40" s="144" t="str">
        <f t="shared" si="48"/>
        <v/>
      </c>
      <c r="AT40" s="144" t="str">
        <f t="shared" si="49"/>
        <v/>
      </c>
      <c r="AV40" s="159" t="str">
        <f t="shared" si="196"/>
        <v/>
      </c>
      <c r="AW40" s="159" t="str">
        <f t="shared" si="197"/>
        <v/>
      </c>
      <c r="AX40" s="159">
        <f t="shared" si="50"/>
        <v>0</v>
      </c>
      <c r="AY40" s="143" t="str">
        <f t="shared" si="51"/>
        <v/>
      </c>
      <c r="BA40" s="144" t="str">
        <f t="shared" si="52"/>
        <v/>
      </c>
      <c r="BB40" s="144" t="str">
        <f t="shared" si="53"/>
        <v/>
      </c>
      <c r="BC40" s="144" t="str">
        <f t="shared" si="54"/>
        <v/>
      </c>
      <c r="BD40" s="144" t="str">
        <f t="shared" si="55"/>
        <v/>
      </c>
      <c r="BE40" s="144" t="str">
        <f t="shared" si="56"/>
        <v/>
      </c>
      <c r="BF40" s="144" t="str">
        <f t="shared" si="57"/>
        <v/>
      </c>
      <c r="BG40" s="144" t="str">
        <f t="shared" si="58"/>
        <v/>
      </c>
      <c r="BH40" s="144" t="str">
        <f t="shared" si="59"/>
        <v/>
      </c>
      <c r="BI40" s="144" t="str">
        <f t="shared" si="60"/>
        <v/>
      </c>
      <c r="BJ40" s="144" t="str">
        <f t="shared" si="61"/>
        <v/>
      </c>
      <c r="BK40" s="144" t="str">
        <f t="shared" si="62"/>
        <v/>
      </c>
      <c r="BL40" s="144" t="str">
        <f t="shared" si="63"/>
        <v/>
      </c>
      <c r="BM40" s="144" t="str">
        <f t="shared" si="64"/>
        <v/>
      </c>
      <c r="BN40" s="144" t="str">
        <f t="shared" si="65"/>
        <v/>
      </c>
      <c r="BO40" s="144" t="str">
        <f t="shared" si="66"/>
        <v/>
      </c>
      <c r="BP40" s="144" t="str">
        <f t="shared" si="67"/>
        <v/>
      </c>
      <c r="BR40" s="159" t="str">
        <f t="shared" si="198"/>
        <v/>
      </c>
      <c r="BS40" s="159" t="str">
        <f t="shared" si="199"/>
        <v/>
      </c>
      <c r="BT40" s="159">
        <f t="shared" si="68"/>
        <v>0</v>
      </c>
      <c r="BU40" s="143" t="str">
        <f t="shared" si="69"/>
        <v/>
      </c>
      <c r="BW40" s="144" t="str">
        <f t="shared" si="166"/>
        <v/>
      </c>
      <c r="BX40" s="144" t="str">
        <f t="shared" si="167"/>
        <v/>
      </c>
      <c r="BY40" s="144" t="str">
        <f t="shared" si="168"/>
        <v/>
      </c>
      <c r="BZ40" s="144" t="str">
        <f t="shared" si="169"/>
        <v/>
      </c>
      <c r="CA40" s="144" t="str">
        <f t="shared" si="170"/>
        <v/>
      </c>
      <c r="CB40" s="144" t="str">
        <f t="shared" si="171"/>
        <v/>
      </c>
      <c r="CC40" s="144" t="str">
        <f t="shared" si="172"/>
        <v/>
      </c>
      <c r="CD40" s="144" t="str">
        <f t="shared" si="173"/>
        <v/>
      </c>
      <c r="CE40" s="144" t="str">
        <f t="shared" si="174"/>
        <v/>
      </c>
      <c r="CF40" s="144" t="str">
        <f t="shared" si="175"/>
        <v/>
      </c>
      <c r="CG40" s="144" t="str">
        <f t="shared" si="176"/>
        <v/>
      </c>
      <c r="CH40" s="144" t="str">
        <f t="shared" si="177"/>
        <v/>
      </c>
      <c r="CI40" s="144" t="str">
        <f t="shared" si="178"/>
        <v/>
      </c>
      <c r="CJ40" s="144" t="str">
        <f t="shared" si="179"/>
        <v/>
      </c>
      <c r="CK40" s="144" t="str">
        <f t="shared" si="180"/>
        <v/>
      </c>
      <c r="CL40" s="144" t="str">
        <f t="shared" si="181"/>
        <v/>
      </c>
      <c r="CN40" s="159" t="str">
        <f t="shared" si="200"/>
        <v/>
      </c>
      <c r="CO40" s="159" t="str">
        <f t="shared" si="201"/>
        <v/>
      </c>
      <c r="CP40" s="159">
        <f t="shared" si="86"/>
        <v>0</v>
      </c>
      <c r="CQ40" s="143" t="str">
        <f t="shared" si="87"/>
        <v/>
      </c>
      <c r="CS40" s="144" t="str">
        <f t="shared" si="88"/>
        <v/>
      </c>
      <c r="CT40" s="144" t="str">
        <f t="shared" si="89"/>
        <v/>
      </c>
      <c r="CU40" s="144" t="str">
        <f t="shared" si="90"/>
        <v/>
      </c>
      <c r="CV40" s="144" t="str">
        <f t="shared" si="91"/>
        <v/>
      </c>
      <c r="CW40" s="144" t="str">
        <f t="shared" si="92"/>
        <v/>
      </c>
      <c r="CX40" s="144" t="str">
        <f t="shared" si="93"/>
        <v/>
      </c>
      <c r="CY40" s="144" t="str">
        <f t="shared" si="94"/>
        <v/>
      </c>
      <c r="CZ40" s="144" t="str">
        <f t="shared" si="95"/>
        <v/>
      </c>
      <c r="DA40" s="144" t="str">
        <f t="shared" si="96"/>
        <v/>
      </c>
      <c r="DB40" s="144" t="str">
        <f t="shared" si="97"/>
        <v/>
      </c>
      <c r="DC40" s="144" t="str">
        <f t="shared" si="98"/>
        <v/>
      </c>
      <c r="DD40" s="144" t="str">
        <f t="shared" si="99"/>
        <v/>
      </c>
      <c r="DE40" s="144" t="str">
        <f t="shared" si="100"/>
        <v/>
      </c>
      <c r="DF40" s="144" t="str">
        <f t="shared" si="101"/>
        <v/>
      </c>
      <c r="DG40" s="144" t="str">
        <f t="shared" si="102"/>
        <v/>
      </c>
      <c r="DH40" s="144" t="str">
        <f t="shared" si="103"/>
        <v/>
      </c>
      <c r="DJ40" s="159" t="str">
        <f t="shared" si="202"/>
        <v/>
      </c>
      <c r="DK40" s="159" t="str">
        <f t="shared" si="203"/>
        <v/>
      </c>
      <c r="DL40" s="159">
        <f t="shared" si="104"/>
        <v>0</v>
      </c>
      <c r="DM40" s="143" t="str">
        <f t="shared" si="105"/>
        <v/>
      </c>
      <c r="DO40" s="144" t="str">
        <f t="shared" si="106"/>
        <v/>
      </c>
      <c r="DP40" s="144" t="str">
        <f t="shared" si="107"/>
        <v/>
      </c>
      <c r="DQ40" s="144" t="str">
        <f t="shared" si="108"/>
        <v/>
      </c>
      <c r="DR40" s="144" t="str">
        <f t="shared" si="109"/>
        <v/>
      </c>
      <c r="DS40" s="144" t="str">
        <f t="shared" si="110"/>
        <v/>
      </c>
      <c r="DT40" s="144" t="str">
        <f t="shared" si="111"/>
        <v/>
      </c>
      <c r="DU40" s="144" t="str">
        <f t="shared" si="112"/>
        <v/>
      </c>
      <c r="DV40" s="144" t="str">
        <f t="shared" si="113"/>
        <v/>
      </c>
      <c r="DW40" s="144" t="str">
        <f t="shared" si="114"/>
        <v/>
      </c>
      <c r="DX40" s="144" t="str">
        <f t="shared" si="115"/>
        <v/>
      </c>
      <c r="DY40" s="144" t="str">
        <f t="shared" si="116"/>
        <v/>
      </c>
      <c r="DZ40" s="144" t="str">
        <f t="shared" si="117"/>
        <v/>
      </c>
      <c r="EA40" s="144" t="str">
        <f t="shared" si="118"/>
        <v/>
      </c>
      <c r="EB40" s="144" t="str">
        <f t="shared" si="119"/>
        <v/>
      </c>
      <c r="EC40" s="144" t="str">
        <f t="shared" si="120"/>
        <v/>
      </c>
      <c r="ED40" s="144" t="str">
        <f t="shared" si="121"/>
        <v/>
      </c>
      <c r="EF40" s="159" t="str">
        <f t="shared" si="204"/>
        <v/>
      </c>
      <c r="EG40" s="159" t="str">
        <f t="shared" si="205"/>
        <v/>
      </c>
      <c r="EH40" s="159">
        <f t="shared" si="122"/>
        <v>0</v>
      </c>
      <c r="EI40" s="143" t="str">
        <f t="shared" si="123"/>
        <v/>
      </c>
      <c r="EK40" s="144" t="str">
        <f t="shared" si="124"/>
        <v/>
      </c>
      <c r="EL40" s="144" t="str">
        <f t="shared" si="125"/>
        <v/>
      </c>
      <c r="EM40" s="144" t="str">
        <f t="shared" si="126"/>
        <v/>
      </c>
      <c r="EN40" s="144" t="str">
        <f t="shared" si="127"/>
        <v/>
      </c>
      <c r="EO40" s="144" t="str">
        <f t="shared" si="128"/>
        <v/>
      </c>
      <c r="EP40" s="144" t="str">
        <f t="shared" si="129"/>
        <v/>
      </c>
      <c r="EQ40" s="144" t="str">
        <f t="shared" si="130"/>
        <v/>
      </c>
      <c r="ER40" s="144" t="str">
        <f t="shared" si="131"/>
        <v/>
      </c>
      <c r="ES40" s="144" t="str">
        <f t="shared" si="132"/>
        <v/>
      </c>
      <c r="ET40" s="144" t="str">
        <f t="shared" si="133"/>
        <v/>
      </c>
      <c r="EU40" s="144" t="str">
        <f t="shared" si="134"/>
        <v/>
      </c>
      <c r="EV40" s="144" t="str">
        <f t="shared" si="135"/>
        <v/>
      </c>
      <c r="EW40" s="144" t="str">
        <f t="shared" si="136"/>
        <v/>
      </c>
      <c r="EX40" s="144" t="str">
        <f t="shared" si="137"/>
        <v/>
      </c>
      <c r="EY40" s="144" t="str">
        <f t="shared" si="138"/>
        <v/>
      </c>
      <c r="EZ40" s="144" t="str">
        <f t="shared" si="139"/>
        <v/>
      </c>
      <c r="FB40" s="153" t="str">
        <f t="shared" si="140"/>
        <v/>
      </c>
      <c r="FC40" s="143" t="str">
        <f t="shared" si="141"/>
        <v/>
      </c>
      <c r="FD40" s="156" t="str">
        <f t="shared" si="207"/>
        <v/>
      </c>
      <c r="FE40" s="156" t="str">
        <f t="shared" si="207"/>
        <v/>
      </c>
      <c r="FJ40" s="143">
        <f t="shared" si="163"/>
        <v>36</v>
      </c>
      <c r="FK40" s="150">
        <f t="shared" si="143"/>
        <v>0</v>
      </c>
      <c r="FL40" s="150">
        <f t="shared" si="144"/>
        <v>0</v>
      </c>
      <c r="FM40" s="150">
        <f t="shared" si="145"/>
        <v>0</v>
      </c>
      <c r="FN40" s="150">
        <f t="shared" si="146"/>
        <v>0</v>
      </c>
      <c r="FO40" s="150">
        <f t="shared" si="147"/>
        <v>0</v>
      </c>
      <c r="FP40" s="150">
        <f t="shared" si="148"/>
        <v>0</v>
      </c>
      <c r="FQ40" s="150">
        <f t="shared" si="149"/>
        <v>0</v>
      </c>
      <c r="FR40" s="150">
        <f t="shared" si="150"/>
        <v>0</v>
      </c>
      <c r="FS40" s="157">
        <f t="shared" si="151"/>
        <v>0</v>
      </c>
      <c r="FT40" s="157">
        <f t="shared" si="206"/>
        <v>100</v>
      </c>
      <c r="FV40" s="145" t="str">
        <f t="shared" si="152"/>
        <v/>
      </c>
      <c r="FW40" s="143">
        <f t="shared" si="208"/>
        <v>0</v>
      </c>
      <c r="FX40" s="143" t="str">
        <f t="shared" si="154"/>
        <v/>
      </c>
      <c r="FY40" s="143" t="str">
        <f t="shared" si="155"/>
        <v/>
      </c>
      <c r="FZ40" s="143" t="str">
        <f t="shared" si="156"/>
        <v/>
      </c>
      <c r="GA40" s="143" t="str">
        <f t="shared" si="157"/>
        <v/>
      </c>
      <c r="GB40" s="143" t="str">
        <f t="shared" si="158"/>
        <v/>
      </c>
      <c r="GC40" s="143" t="str">
        <f t="shared" si="159"/>
        <v/>
      </c>
      <c r="GD40" s="143" t="str">
        <f t="shared" si="160"/>
        <v/>
      </c>
      <c r="GE40" s="143" t="str">
        <f t="shared" si="161"/>
        <v/>
      </c>
      <c r="GF40" s="158">
        <f t="shared" si="162"/>
        <v>0</v>
      </c>
    </row>
    <row r="41" spans="2:197" s="143" customFormat="1" x14ac:dyDescent="0.25">
      <c r="B41" s="144">
        <f t="shared" si="30"/>
        <v>8</v>
      </c>
      <c r="C41" s="144" t="str">
        <f>IFERROR(RANK(M41,$M$5:$M$105)+COUNTIF($M$5:M41,M41)-1,"")</f>
        <v/>
      </c>
      <c r="D41" s="144">
        <v>37</v>
      </c>
      <c r="E41" s="144" t="str">
        <f>IF('Input data'!C52&lt;&gt;"",'Input data'!C52,"")</f>
        <v/>
      </c>
      <c r="F41" s="144" t="str">
        <f>IF('Input data'!D52&lt;&gt;"",'Input data'!D52,"")</f>
        <v/>
      </c>
      <c r="G41" s="144" t="str">
        <f>IF('Input data'!E52&lt;&gt;"",'Input data'!E52,"")</f>
        <v/>
      </c>
      <c r="H41" s="144" t="str">
        <f>IF('Input data'!F52&lt;&gt;"",'Input data'!F52,"")</f>
        <v/>
      </c>
      <c r="I41" s="144" t="str">
        <f>IF('Input data'!G52&lt;&gt;"",'Input data'!G52,"")</f>
        <v/>
      </c>
      <c r="J41" s="144" t="str">
        <f>IF('Input data'!H52&lt;&gt;"",'Input data'!H52,"")</f>
        <v/>
      </c>
      <c r="K41" s="144" t="str">
        <f>IF('Input data'!I52&lt;&gt;"",'Input data'!I52,"")</f>
        <v/>
      </c>
      <c r="L41" s="144" t="str">
        <f>IF('Input data'!J52&lt;&gt;"",'Input data'!J52,"")</f>
        <v/>
      </c>
      <c r="M41" s="144" t="str">
        <f t="shared" si="31"/>
        <v/>
      </c>
      <c r="O41" s="144">
        <v>37</v>
      </c>
      <c r="P41" s="144" t="str">
        <f t="shared" si="193"/>
        <v/>
      </c>
      <c r="Q41" s="144" t="str">
        <f t="shared" si="191"/>
        <v/>
      </c>
      <c r="R41" s="144" t="str">
        <f t="shared" si="191"/>
        <v/>
      </c>
      <c r="S41" s="144" t="str">
        <f t="shared" si="191"/>
        <v/>
      </c>
      <c r="T41" s="144" t="str">
        <f t="shared" si="191"/>
        <v/>
      </c>
      <c r="U41" s="144" t="str">
        <f t="shared" si="191"/>
        <v/>
      </c>
      <c r="V41" s="144" t="str">
        <f t="shared" si="191"/>
        <v/>
      </c>
      <c r="W41" s="144" t="str">
        <f t="shared" si="191"/>
        <v/>
      </c>
      <c r="X41" s="144" t="str">
        <f t="shared" si="191"/>
        <v/>
      </c>
      <c r="Z41" s="154" t="str">
        <f t="shared" si="194"/>
        <v/>
      </c>
      <c r="AA41" s="154" t="str">
        <f t="shared" si="195"/>
        <v/>
      </c>
      <c r="AB41" s="155">
        <f t="shared" si="32"/>
        <v>0</v>
      </c>
      <c r="AC41" s="143" t="str">
        <f t="shared" si="33"/>
        <v/>
      </c>
      <c r="AE41" s="144" t="str">
        <f t="shared" si="34"/>
        <v/>
      </c>
      <c r="AF41" s="144" t="str">
        <f t="shared" si="35"/>
        <v/>
      </c>
      <c r="AG41" s="144" t="str">
        <f t="shared" si="36"/>
        <v/>
      </c>
      <c r="AH41" s="144" t="str">
        <f t="shared" si="37"/>
        <v/>
      </c>
      <c r="AI41" s="144" t="str">
        <f t="shared" si="38"/>
        <v/>
      </c>
      <c r="AJ41" s="144" t="str">
        <f t="shared" si="39"/>
        <v/>
      </c>
      <c r="AK41" s="144" t="str">
        <f t="shared" si="40"/>
        <v/>
      </c>
      <c r="AL41" s="144" t="str">
        <f t="shared" si="41"/>
        <v/>
      </c>
      <c r="AM41" s="144" t="str">
        <f t="shared" si="42"/>
        <v/>
      </c>
      <c r="AN41" s="144" t="str">
        <f t="shared" si="43"/>
        <v/>
      </c>
      <c r="AO41" s="144" t="str">
        <f t="shared" si="44"/>
        <v/>
      </c>
      <c r="AP41" s="144" t="str">
        <f t="shared" si="45"/>
        <v/>
      </c>
      <c r="AQ41" s="144" t="str">
        <f t="shared" si="46"/>
        <v/>
      </c>
      <c r="AR41" s="144" t="str">
        <f t="shared" si="47"/>
        <v/>
      </c>
      <c r="AS41" s="144" t="str">
        <f t="shared" si="48"/>
        <v/>
      </c>
      <c r="AT41" s="144" t="str">
        <f t="shared" si="49"/>
        <v/>
      </c>
      <c r="AV41" s="159" t="str">
        <f t="shared" si="196"/>
        <v/>
      </c>
      <c r="AW41" s="159" t="str">
        <f t="shared" si="197"/>
        <v/>
      </c>
      <c r="AX41" s="159">
        <f t="shared" si="50"/>
        <v>0</v>
      </c>
      <c r="AY41" s="143" t="str">
        <f t="shared" si="51"/>
        <v/>
      </c>
      <c r="BA41" s="144" t="str">
        <f t="shared" si="52"/>
        <v/>
      </c>
      <c r="BB41" s="144" t="str">
        <f t="shared" si="53"/>
        <v/>
      </c>
      <c r="BC41" s="144" t="str">
        <f t="shared" si="54"/>
        <v/>
      </c>
      <c r="BD41" s="144" t="str">
        <f t="shared" si="55"/>
        <v/>
      </c>
      <c r="BE41" s="144" t="str">
        <f t="shared" si="56"/>
        <v/>
      </c>
      <c r="BF41" s="144" t="str">
        <f t="shared" si="57"/>
        <v/>
      </c>
      <c r="BG41" s="144" t="str">
        <f t="shared" si="58"/>
        <v/>
      </c>
      <c r="BH41" s="144" t="str">
        <f t="shared" si="59"/>
        <v/>
      </c>
      <c r="BI41" s="144" t="str">
        <f t="shared" si="60"/>
        <v/>
      </c>
      <c r="BJ41" s="144" t="str">
        <f t="shared" si="61"/>
        <v/>
      </c>
      <c r="BK41" s="144" t="str">
        <f t="shared" si="62"/>
        <v/>
      </c>
      <c r="BL41" s="144" t="str">
        <f t="shared" si="63"/>
        <v/>
      </c>
      <c r="BM41" s="144" t="str">
        <f t="shared" si="64"/>
        <v/>
      </c>
      <c r="BN41" s="144" t="str">
        <f t="shared" si="65"/>
        <v/>
      </c>
      <c r="BO41" s="144" t="str">
        <f t="shared" si="66"/>
        <v/>
      </c>
      <c r="BP41" s="144" t="str">
        <f t="shared" si="67"/>
        <v/>
      </c>
      <c r="BR41" s="159" t="str">
        <f t="shared" si="198"/>
        <v/>
      </c>
      <c r="BS41" s="159" t="str">
        <f t="shared" si="199"/>
        <v/>
      </c>
      <c r="BT41" s="159">
        <f t="shared" si="68"/>
        <v>0</v>
      </c>
      <c r="BU41" s="143" t="str">
        <f t="shared" si="69"/>
        <v/>
      </c>
      <c r="BW41" s="144" t="str">
        <f t="shared" si="166"/>
        <v/>
      </c>
      <c r="BX41" s="144" t="str">
        <f t="shared" si="167"/>
        <v/>
      </c>
      <c r="BY41" s="144" t="str">
        <f t="shared" si="168"/>
        <v/>
      </c>
      <c r="BZ41" s="144" t="str">
        <f t="shared" si="169"/>
        <v/>
      </c>
      <c r="CA41" s="144" t="str">
        <f t="shared" si="170"/>
        <v/>
      </c>
      <c r="CB41" s="144" t="str">
        <f t="shared" si="171"/>
        <v/>
      </c>
      <c r="CC41" s="144" t="str">
        <f t="shared" si="172"/>
        <v/>
      </c>
      <c r="CD41" s="144" t="str">
        <f t="shared" si="173"/>
        <v/>
      </c>
      <c r="CE41" s="144" t="str">
        <f t="shared" si="174"/>
        <v/>
      </c>
      <c r="CF41" s="144" t="str">
        <f t="shared" si="175"/>
        <v/>
      </c>
      <c r="CG41" s="144" t="str">
        <f t="shared" si="176"/>
        <v/>
      </c>
      <c r="CH41" s="144" t="str">
        <f t="shared" si="177"/>
        <v/>
      </c>
      <c r="CI41" s="144" t="str">
        <f t="shared" si="178"/>
        <v/>
      </c>
      <c r="CJ41" s="144" t="str">
        <f t="shared" si="179"/>
        <v/>
      </c>
      <c r="CK41" s="144" t="str">
        <f t="shared" si="180"/>
        <v/>
      </c>
      <c r="CL41" s="144" t="str">
        <f t="shared" si="181"/>
        <v/>
      </c>
      <c r="CN41" s="159" t="str">
        <f t="shared" si="200"/>
        <v/>
      </c>
      <c r="CO41" s="159" t="str">
        <f t="shared" si="201"/>
        <v/>
      </c>
      <c r="CP41" s="159">
        <f t="shared" si="86"/>
        <v>0</v>
      </c>
      <c r="CQ41" s="143" t="str">
        <f t="shared" si="87"/>
        <v/>
      </c>
      <c r="CS41" s="144" t="str">
        <f t="shared" si="88"/>
        <v/>
      </c>
      <c r="CT41" s="144" t="str">
        <f t="shared" si="89"/>
        <v/>
      </c>
      <c r="CU41" s="144" t="str">
        <f t="shared" si="90"/>
        <v/>
      </c>
      <c r="CV41" s="144" t="str">
        <f t="shared" si="91"/>
        <v/>
      </c>
      <c r="CW41" s="144" t="str">
        <f t="shared" si="92"/>
        <v/>
      </c>
      <c r="CX41" s="144" t="str">
        <f t="shared" si="93"/>
        <v/>
      </c>
      <c r="CY41" s="144" t="str">
        <f t="shared" si="94"/>
        <v/>
      </c>
      <c r="CZ41" s="144" t="str">
        <f t="shared" si="95"/>
        <v/>
      </c>
      <c r="DA41" s="144" t="str">
        <f t="shared" si="96"/>
        <v/>
      </c>
      <c r="DB41" s="144" t="str">
        <f t="shared" si="97"/>
        <v/>
      </c>
      <c r="DC41" s="144" t="str">
        <f t="shared" si="98"/>
        <v/>
      </c>
      <c r="DD41" s="144" t="str">
        <f t="shared" si="99"/>
        <v/>
      </c>
      <c r="DE41" s="144" t="str">
        <f t="shared" si="100"/>
        <v/>
      </c>
      <c r="DF41" s="144" t="str">
        <f t="shared" si="101"/>
        <v/>
      </c>
      <c r="DG41" s="144" t="str">
        <f t="shared" si="102"/>
        <v/>
      </c>
      <c r="DH41" s="144" t="str">
        <f t="shared" si="103"/>
        <v/>
      </c>
      <c r="DJ41" s="159" t="str">
        <f t="shared" si="202"/>
        <v/>
      </c>
      <c r="DK41" s="159" t="str">
        <f t="shared" si="203"/>
        <v/>
      </c>
      <c r="DL41" s="159">
        <f t="shared" si="104"/>
        <v>0</v>
      </c>
      <c r="DM41" s="143" t="str">
        <f t="shared" si="105"/>
        <v/>
      </c>
      <c r="DO41" s="144" t="str">
        <f t="shared" si="106"/>
        <v/>
      </c>
      <c r="DP41" s="144" t="str">
        <f t="shared" si="107"/>
        <v/>
      </c>
      <c r="DQ41" s="144" t="str">
        <f t="shared" si="108"/>
        <v/>
      </c>
      <c r="DR41" s="144" t="str">
        <f t="shared" si="109"/>
        <v/>
      </c>
      <c r="DS41" s="144" t="str">
        <f t="shared" si="110"/>
        <v/>
      </c>
      <c r="DT41" s="144" t="str">
        <f t="shared" si="111"/>
        <v/>
      </c>
      <c r="DU41" s="144" t="str">
        <f t="shared" si="112"/>
        <v/>
      </c>
      <c r="DV41" s="144" t="str">
        <f t="shared" si="113"/>
        <v/>
      </c>
      <c r="DW41" s="144" t="str">
        <f t="shared" si="114"/>
        <v/>
      </c>
      <c r="DX41" s="144" t="str">
        <f t="shared" si="115"/>
        <v/>
      </c>
      <c r="DY41" s="144" t="str">
        <f t="shared" si="116"/>
        <v/>
      </c>
      <c r="DZ41" s="144" t="str">
        <f t="shared" si="117"/>
        <v/>
      </c>
      <c r="EA41" s="144" t="str">
        <f t="shared" si="118"/>
        <v/>
      </c>
      <c r="EB41" s="144" t="str">
        <f t="shared" si="119"/>
        <v/>
      </c>
      <c r="EC41" s="144" t="str">
        <f t="shared" si="120"/>
        <v/>
      </c>
      <c r="ED41" s="144" t="str">
        <f t="shared" si="121"/>
        <v/>
      </c>
      <c r="EF41" s="159" t="str">
        <f t="shared" si="204"/>
        <v/>
      </c>
      <c r="EG41" s="159" t="str">
        <f t="shared" si="205"/>
        <v/>
      </c>
      <c r="EH41" s="159">
        <f t="shared" si="122"/>
        <v>0</v>
      </c>
      <c r="EI41" s="143" t="str">
        <f t="shared" si="123"/>
        <v/>
      </c>
      <c r="EK41" s="144" t="str">
        <f t="shared" si="124"/>
        <v/>
      </c>
      <c r="EL41" s="144" t="str">
        <f t="shared" si="125"/>
        <v/>
      </c>
      <c r="EM41" s="144" t="str">
        <f t="shared" si="126"/>
        <v/>
      </c>
      <c r="EN41" s="144" t="str">
        <f t="shared" si="127"/>
        <v/>
      </c>
      <c r="EO41" s="144" t="str">
        <f t="shared" si="128"/>
        <v/>
      </c>
      <c r="EP41" s="144" t="str">
        <f t="shared" si="129"/>
        <v/>
      </c>
      <c r="EQ41" s="144" t="str">
        <f t="shared" si="130"/>
        <v/>
      </c>
      <c r="ER41" s="144" t="str">
        <f t="shared" si="131"/>
        <v/>
      </c>
      <c r="ES41" s="144" t="str">
        <f t="shared" si="132"/>
        <v/>
      </c>
      <c r="ET41" s="144" t="str">
        <f t="shared" si="133"/>
        <v/>
      </c>
      <c r="EU41" s="144" t="str">
        <f t="shared" si="134"/>
        <v/>
      </c>
      <c r="EV41" s="144" t="str">
        <f t="shared" si="135"/>
        <v/>
      </c>
      <c r="EW41" s="144" t="str">
        <f t="shared" si="136"/>
        <v/>
      </c>
      <c r="EX41" s="144" t="str">
        <f t="shared" si="137"/>
        <v/>
      </c>
      <c r="EY41" s="144" t="str">
        <f t="shared" si="138"/>
        <v/>
      </c>
      <c r="EZ41" s="144" t="str">
        <f t="shared" si="139"/>
        <v/>
      </c>
      <c r="FB41" s="153" t="str">
        <f t="shared" si="140"/>
        <v/>
      </c>
      <c r="FC41" s="143" t="str">
        <f t="shared" si="141"/>
        <v/>
      </c>
      <c r="FD41" s="156" t="str">
        <f t="shared" si="207"/>
        <v/>
      </c>
      <c r="FE41" s="156" t="str">
        <f t="shared" si="207"/>
        <v/>
      </c>
      <c r="FJ41" s="143">
        <f t="shared" si="163"/>
        <v>37</v>
      </c>
      <c r="FK41" s="150">
        <f t="shared" si="143"/>
        <v>0</v>
      </c>
      <c r="FL41" s="150">
        <f t="shared" si="144"/>
        <v>0</v>
      </c>
      <c r="FM41" s="150">
        <f t="shared" si="145"/>
        <v>0</v>
      </c>
      <c r="FN41" s="150">
        <f t="shared" si="146"/>
        <v>0</v>
      </c>
      <c r="FO41" s="150">
        <f t="shared" si="147"/>
        <v>0</v>
      </c>
      <c r="FP41" s="150">
        <f t="shared" si="148"/>
        <v>0</v>
      </c>
      <c r="FQ41" s="150">
        <f t="shared" si="149"/>
        <v>0</v>
      </c>
      <c r="FR41" s="150">
        <f t="shared" si="150"/>
        <v>0</v>
      </c>
      <c r="FS41" s="157">
        <f t="shared" si="151"/>
        <v>0</v>
      </c>
      <c r="FT41" s="157">
        <f t="shared" si="206"/>
        <v>100</v>
      </c>
      <c r="FV41" s="145" t="str">
        <f t="shared" si="152"/>
        <v/>
      </c>
      <c r="FW41" s="143">
        <f t="shared" si="208"/>
        <v>0</v>
      </c>
      <c r="FX41" s="143" t="str">
        <f t="shared" si="154"/>
        <v/>
      </c>
      <c r="FY41" s="143" t="str">
        <f t="shared" si="155"/>
        <v/>
      </c>
      <c r="FZ41" s="143" t="str">
        <f t="shared" si="156"/>
        <v/>
      </c>
      <c r="GA41" s="143" t="str">
        <f t="shared" si="157"/>
        <v/>
      </c>
      <c r="GB41" s="143" t="str">
        <f t="shared" si="158"/>
        <v/>
      </c>
      <c r="GC41" s="143" t="str">
        <f t="shared" si="159"/>
        <v/>
      </c>
      <c r="GD41" s="143" t="str">
        <f t="shared" si="160"/>
        <v/>
      </c>
      <c r="GE41" s="143" t="str">
        <f t="shared" si="161"/>
        <v/>
      </c>
      <c r="GF41" s="158">
        <f t="shared" si="162"/>
        <v>0</v>
      </c>
    </row>
    <row r="42" spans="2:197" s="143" customFormat="1" x14ac:dyDescent="0.25">
      <c r="B42" s="144">
        <f t="shared" si="30"/>
        <v>8</v>
      </c>
      <c r="C42" s="144" t="str">
        <f>IFERROR(RANK(M42,$M$5:$M$105)+COUNTIF($M$5:M42,M42)-1,"")</f>
        <v/>
      </c>
      <c r="D42" s="144">
        <v>38</v>
      </c>
      <c r="E42" s="144" t="str">
        <f>IF('Input data'!C53&lt;&gt;"",'Input data'!C53,"")</f>
        <v/>
      </c>
      <c r="F42" s="144" t="str">
        <f>IF('Input data'!D53&lt;&gt;"",'Input data'!D53,"")</f>
        <v/>
      </c>
      <c r="G42" s="144" t="str">
        <f>IF('Input data'!E53&lt;&gt;"",'Input data'!E53,"")</f>
        <v/>
      </c>
      <c r="H42" s="144" t="str">
        <f>IF('Input data'!F53&lt;&gt;"",'Input data'!F53,"")</f>
        <v/>
      </c>
      <c r="I42" s="144" t="str">
        <f>IF('Input data'!G53&lt;&gt;"",'Input data'!G53,"")</f>
        <v/>
      </c>
      <c r="J42" s="144" t="str">
        <f>IF('Input data'!H53&lt;&gt;"",'Input data'!H53,"")</f>
        <v/>
      </c>
      <c r="K42" s="144" t="str">
        <f>IF('Input data'!I53&lt;&gt;"",'Input data'!I53,"")</f>
        <v/>
      </c>
      <c r="L42" s="144" t="str">
        <f>IF('Input data'!J53&lt;&gt;"",'Input data'!J53,"")</f>
        <v/>
      </c>
      <c r="M42" s="144" t="str">
        <f t="shared" si="31"/>
        <v/>
      </c>
      <c r="O42" s="144">
        <v>38</v>
      </c>
      <c r="P42" s="144" t="str">
        <f t="shared" si="193"/>
        <v/>
      </c>
      <c r="Q42" s="144" t="str">
        <f t="shared" si="191"/>
        <v/>
      </c>
      <c r="R42" s="144" t="str">
        <f t="shared" si="191"/>
        <v/>
      </c>
      <c r="S42" s="144" t="str">
        <f t="shared" si="191"/>
        <v/>
      </c>
      <c r="T42" s="144" t="str">
        <f t="shared" si="191"/>
        <v/>
      </c>
      <c r="U42" s="144" t="str">
        <f t="shared" si="191"/>
        <v/>
      </c>
      <c r="V42" s="144" t="str">
        <f t="shared" si="191"/>
        <v/>
      </c>
      <c r="W42" s="144" t="str">
        <f t="shared" si="191"/>
        <v/>
      </c>
      <c r="X42" s="144" t="str">
        <f t="shared" si="191"/>
        <v/>
      </c>
      <c r="Z42" s="154" t="str">
        <f t="shared" si="194"/>
        <v/>
      </c>
      <c r="AA42" s="154" t="str">
        <f t="shared" si="195"/>
        <v/>
      </c>
      <c r="AB42" s="155">
        <f t="shared" si="32"/>
        <v>0</v>
      </c>
      <c r="AC42" s="143" t="str">
        <f t="shared" si="33"/>
        <v/>
      </c>
      <c r="AE42" s="144" t="str">
        <f t="shared" si="34"/>
        <v/>
      </c>
      <c r="AF42" s="144" t="str">
        <f t="shared" si="35"/>
        <v/>
      </c>
      <c r="AG42" s="144" t="str">
        <f t="shared" si="36"/>
        <v/>
      </c>
      <c r="AH42" s="144" t="str">
        <f t="shared" si="37"/>
        <v/>
      </c>
      <c r="AI42" s="144" t="str">
        <f t="shared" si="38"/>
        <v/>
      </c>
      <c r="AJ42" s="144" t="str">
        <f t="shared" si="39"/>
        <v/>
      </c>
      <c r="AK42" s="144" t="str">
        <f t="shared" si="40"/>
        <v/>
      </c>
      <c r="AL42" s="144" t="str">
        <f t="shared" si="41"/>
        <v/>
      </c>
      <c r="AM42" s="144" t="str">
        <f t="shared" si="42"/>
        <v/>
      </c>
      <c r="AN42" s="144" t="str">
        <f t="shared" si="43"/>
        <v/>
      </c>
      <c r="AO42" s="144" t="str">
        <f t="shared" si="44"/>
        <v/>
      </c>
      <c r="AP42" s="144" t="str">
        <f t="shared" si="45"/>
        <v/>
      </c>
      <c r="AQ42" s="144" t="str">
        <f t="shared" si="46"/>
        <v/>
      </c>
      <c r="AR42" s="144" t="str">
        <f t="shared" si="47"/>
        <v/>
      </c>
      <c r="AS42" s="144" t="str">
        <f t="shared" si="48"/>
        <v/>
      </c>
      <c r="AT42" s="144" t="str">
        <f t="shared" si="49"/>
        <v/>
      </c>
      <c r="AV42" s="159" t="str">
        <f t="shared" si="196"/>
        <v/>
      </c>
      <c r="AW42" s="159" t="str">
        <f t="shared" si="197"/>
        <v/>
      </c>
      <c r="AX42" s="159">
        <f t="shared" si="50"/>
        <v>0</v>
      </c>
      <c r="AY42" s="143" t="str">
        <f t="shared" si="51"/>
        <v/>
      </c>
      <c r="BA42" s="144" t="str">
        <f t="shared" si="52"/>
        <v/>
      </c>
      <c r="BB42" s="144" t="str">
        <f t="shared" si="53"/>
        <v/>
      </c>
      <c r="BC42" s="144" t="str">
        <f t="shared" si="54"/>
        <v/>
      </c>
      <c r="BD42" s="144" t="str">
        <f t="shared" si="55"/>
        <v/>
      </c>
      <c r="BE42" s="144" t="str">
        <f t="shared" si="56"/>
        <v/>
      </c>
      <c r="BF42" s="144" t="str">
        <f t="shared" si="57"/>
        <v/>
      </c>
      <c r="BG42" s="144" t="str">
        <f t="shared" si="58"/>
        <v/>
      </c>
      <c r="BH42" s="144" t="str">
        <f t="shared" si="59"/>
        <v/>
      </c>
      <c r="BI42" s="144" t="str">
        <f t="shared" si="60"/>
        <v/>
      </c>
      <c r="BJ42" s="144" t="str">
        <f t="shared" si="61"/>
        <v/>
      </c>
      <c r="BK42" s="144" t="str">
        <f t="shared" si="62"/>
        <v/>
      </c>
      <c r="BL42" s="144" t="str">
        <f t="shared" si="63"/>
        <v/>
      </c>
      <c r="BM42" s="144" t="str">
        <f t="shared" si="64"/>
        <v/>
      </c>
      <c r="BN42" s="144" t="str">
        <f t="shared" si="65"/>
        <v/>
      </c>
      <c r="BO42" s="144" t="str">
        <f t="shared" si="66"/>
        <v/>
      </c>
      <c r="BP42" s="144" t="str">
        <f t="shared" si="67"/>
        <v/>
      </c>
      <c r="BR42" s="159" t="str">
        <f t="shared" si="198"/>
        <v/>
      </c>
      <c r="BS42" s="159" t="str">
        <f t="shared" si="199"/>
        <v/>
      </c>
      <c r="BT42" s="159">
        <f t="shared" si="68"/>
        <v>0</v>
      </c>
      <c r="BU42" s="143" t="str">
        <f t="shared" si="69"/>
        <v/>
      </c>
      <c r="BW42" s="144" t="str">
        <f t="shared" si="166"/>
        <v/>
      </c>
      <c r="BX42" s="144" t="str">
        <f t="shared" si="167"/>
        <v/>
      </c>
      <c r="BY42" s="144" t="str">
        <f t="shared" si="168"/>
        <v/>
      </c>
      <c r="BZ42" s="144" t="str">
        <f t="shared" si="169"/>
        <v/>
      </c>
      <c r="CA42" s="144" t="str">
        <f t="shared" si="170"/>
        <v/>
      </c>
      <c r="CB42" s="144" t="str">
        <f t="shared" si="171"/>
        <v/>
      </c>
      <c r="CC42" s="144" t="str">
        <f t="shared" si="172"/>
        <v/>
      </c>
      <c r="CD42" s="144" t="str">
        <f t="shared" si="173"/>
        <v/>
      </c>
      <c r="CE42" s="144" t="str">
        <f t="shared" si="174"/>
        <v/>
      </c>
      <c r="CF42" s="144" t="str">
        <f t="shared" si="175"/>
        <v/>
      </c>
      <c r="CG42" s="144" t="str">
        <f t="shared" si="176"/>
        <v/>
      </c>
      <c r="CH42" s="144" t="str">
        <f t="shared" si="177"/>
        <v/>
      </c>
      <c r="CI42" s="144" t="str">
        <f t="shared" si="178"/>
        <v/>
      </c>
      <c r="CJ42" s="144" t="str">
        <f t="shared" si="179"/>
        <v/>
      </c>
      <c r="CK42" s="144" t="str">
        <f t="shared" si="180"/>
        <v/>
      </c>
      <c r="CL42" s="144" t="str">
        <f t="shared" si="181"/>
        <v/>
      </c>
      <c r="CN42" s="159" t="str">
        <f t="shared" si="200"/>
        <v/>
      </c>
      <c r="CO42" s="159" t="str">
        <f t="shared" si="201"/>
        <v/>
      </c>
      <c r="CP42" s="159">
        <f t="shared" si="86"/>
        <v>0</v>
      </c>
      <c r="CQ42" s="143" t="str">
        <f t="shared" si="87"/>
        <v/>
      </c>
      <c r="CS42" s="144" t="str">
        <f t="shared" si="88"/>
        <v/>
      </c>
      <c r="CT42" s="144" t="str">
        <f t="shared" si="89"/>
        <v/>
      </c>
      <c r="CU42" s="144" t="str">
        <f t="shared" si="90"/>
        <v/>
      </c>
      <c r="CV42" s="144" t="str">
        <f t="shared" si="91"/>
        <v/>
      </c>
      <c r="CW42" s="144" t="str">
        <f t="shared" si="92"/>
        <v/>
      </c>
      <c r="CX42" s="144" t="str">
        <f t="shared" si="93"/>
        <v/>
      </c>
      <c r="CY42" s="144" t="str">
        <f t="shared" si="94"/>
        <v/>
      </c>
      <c r="CZ42" s="144" t="str">
        <f t="shared" si="95"/>
        <v/>
      </c>
      <c r="DA42" s="144" t="str">
        <f t="shared" si="96"/>
        <v/>
      </c>
      <c r="DB42" s="144" t="str">
        <f t="shared" si="97"/>
        <v/>
      </c>
      <c r="DC42" s="144" t="str">
        <f t="shared" si="98"/>
        <v/>
      </c>
      <c r="DD42" s="144" t="str">
        <f t="shared" si="99"/>
        <v/>
      </c>
      <c r="DE42" s="144" t="str">
        <f t="shared" si="100"/>
        <v/>
      </c>
      <c r="DF42" s="144" t="str">
        <f t="shared" si="101"/>
        <v/>
      </c>
      <c r="DG42" s="144" t="str">
        <f t="shared" si="102"/>
        <v/>
      </c>
      <c r="DH42" s="144" t="str">
        <f t="shared" si="103"/>
        <v/>
      </c>
      <c r="DJ42" s="159" t="str">
        <f t="shared" si="202"/>
        <v/>
      </c>
      <c r="DK42" s="159" t="str">
        <f t="shared" si="203"/>
        <v/>
      </c>
      <c r="DL42" s="159">
        <f t="shared" si="104"/>
        <v>0</v>
      </c>
      <c r="DM42" s="143" t="str">
        <f t="shared" si="105"/>
        <v/>
      </c>
      <c r="DO42" s="144" t="str">
        <f t="shared" si="106"/>
        <v/>
      </c>
      <c r="DP42" s="144" t="str">
        <f t="shared" si="107"/>
        <v/>
      </c>
      <c r="DQ42" s="144" t="str">
        <f t="shared" si="108"/>
        <v/>
      </c>
      <c r="DR42" s="144" t="str">
        <f t="shared" si="109"/>
        <v/>
      </c>
      <c r="DS42" s="144" t="str">
        <f t="shared" si="110"/>
        <v/>
      </c>
      <c r="DT42" s="144" t="str">
        <f t="shared" si="111"/>
        <v/>
      </c>
      <c r="DU42" s="144" t="str">
        <f t="shared" si="112"/>
        <v/>
      </c>
      <c r="DV42" s="144" t="str">
        <f t="shared" si="113"/>
        <v/>
      </c>
      <c r="DW42" s="144" t="str">
        <f t="shared" si="114"/>
        <v/>
      </c>
      <c r="DX42" s="144" t="str">
        <f t="shared" si="115"/>
        <v/>
      </c>
      <c r="DY42" s="144" t="str">
        <f t="shared" si="116"/>
        <v/>
      </c>
      <c r="DZ42" s="144" t="str">
        <f t="shared" si="117"/>
        <v/>
      </c>
      <c r="EA42" s="144" t="str">
        <f t="shared" si="118"/>
        <v/>
      </c>
      <c r="EB42" s="144" t="str">
        <f t="shared" si="119"/>
        <v/>
      </c>
      <c r="EC42" s="144" t="str">
        <f t="shared" si="120"/>
        <v/>
      </c>
      <c r="ED42" s="144" t="str">
        <f t="shared" si="121"/>
        <v/>
      </c>
      <c r="EF42" s="159" t="str">
        <f t="shared" si="204"/>
        <v/>
      </c>
      <c r="EG42" s="159" t="str">
        <f t="shared" si="205"/>
        <v/>
      </c>
      <c r="EH42" s="159">
        <f t="shared" si="122"/>
        <v>0</v>
      </c>
      <c r="EI42" s="143" t="str">
        <f t="shared" si="123"/>
        <v/>
      </c>
      <c r="EK42" s="144" t="str">
        <f t="shared" si="124"/>
        <v/>
      </c>
      <c r="EL42" s="144" t="str">
        <f t="shared" si="125"/>
        <v/>
      </c>
      <c r="EM42" s="144" t="str">
        <f t="shared" si="126"/>
        <v/>
      </c>
      <c r="EN42" s="144" t="str">
        <f t="shared" si="127"/>
        <v/>
      </c>
      <c r="EO42" s="144" t="str">
        <f t="shared" si="128"/>
        <v/>
      </c>
      <c r="EP42" s="144" t="str">
        <f t="shared" si="129"/>
        <v/>
      </c>
      <c r="EQ42" s="144" t="str">
        <f t="shared" si="130"/>
        <v/>
      </c>
      <c r="ER42" s="144" t="str">
        <f t="shared" si="131"/>
        <v/>
      </c>
      <c r="ES42" s="144" t="str">
        <f t="shared" si="132"/>
        <v/>
      </c>
      <c r="ET42" s="144" t="str">
        <f t="shared" si="133"/>
        <v/>
      </c>
      <c r="EU42" s="144" t="str">
        <f t="shared" si="134"/>
        <v/>
      </c>
      <c r="EV42" s="144" t="str">
        <f t="shared" si="135"/>
        <v/>
      </c>
      <c r="EW42" s="144" t="str">
        <f t="shared" si="136"/>
        <v/>
      </c>
      <c r="EX42" s="144" t="str">
        <f t="shared" si="137"/>
        <v/>
      </c>
      <c r="EY42" s="144" t="str">
        <f t="shared" si="138"/>
        <v/>
      </c>
      <c r="EZ42" s="144" t="str">
        <f t="shared" si="139"/>
        <v/>
      </c>
      <c r="FB42" s="153" t="str">
        <f t="shared" si="140"/>
        <v/>
      </c>
      <c r="FC42" s="143" t="str">
        <f t="shared" si="141"/>
        <v/>
      </c>
      <c r="FD42" s="156" t="str">
        <f t="shared" si="207"/>
        <v/>
      </c>
      <c r="FE42" s="156" t="str">
        <f t="shared" si="207"/>
        <v/>
      </c>
      <c r="FJ42" s="143">
        <f t="shared" si="163"/>
        <v>38</v>
      </c>
      <c r="FK42" s="150">
        <f t="shared" si="143"/>
        <v>0</v>
      </c>
      <c r="FL42" s="150">
        <f t="shared" si="144"/>
        <v>0</v>
      </c>
      <c r="FM42" s="150">
        <f t="shared" si="145"/>
        <v>0</v>
      </c>
      <c r="FN42" s="150">
        <f t="shared" si="146"/>
        <v>0</v>
      </c>
      <c r="FO42" s="150">
        <f t="shared" si="147"/>
        <v>0</v>
      </c>
      <c r="FP42" s="150">
        <f t="shared" si="148"/>
        <v>0</v>
      </c>
      <c r="FQ42" s="150">
        <f t="shared" si="149"/>
        <v>0</v>
      </c>
      <c r="FR42" s="150">
        <f t="shared" si="150"/>
        <v>0</v>
      </c>
      <c r="FS42" s="157">
        <f t="shared" si="151"/>
        <v>0</v>
      </c>
      <c r="FT42" s="157">
        <f t="shared" si="206"/>
        <v>100</v>
      </c>
      <c r="FV42" s="145" t="str">
        <f t="shared" si="152"/>
        <v/>
      </c>
      <c r="FW42" s="143">
        <f t="shared" si="208"/>
        <v>0</v>
      </c>
      <c r="FX42" s="143" t="str">
        <f t="shared" si="154"/>
        <v/>
      </c>
      <c r="FY42" s="143" t="str">
        <f t="shared" si="155"/>
        <v/>
      </c>
      <c r="FZ42" s="143" t="str">
        <f t="shared" si="156"/>
        <v/>
      </c>
      <c r="GA42" s="143" t="str">
        <f t="shared" si="157"/>
        <v/>
      </c>
      <c r="GB42" s="143" t="str">
        <f t="shared" si="158"/>
        <v/>
      </c>
      <c r="GC42" s="143" t="str">
        <f t="shared" si="159"/>
        <v/>
      </c>
      <c r="GD42" s="143" t="str">
        <f t="shared" si="160"/>
        <v/>
      </c>
      <c r="GE42" s="143" t="str">
        <f t="shared" si="161"/>
        <v/>
      </c>
      <c r="GF42" s="158">
        <f t="shared" si="162"/>
        <v>0</v>
      </c>
    </row>
    <row r="43" spans="2:197" s="143" customFormat="1" x14ac:dyDescent="0.25">
      <c r="B43" s="144">
        <f t="shared" si="30"/>
        <v>8</v>
      </c>
      <c r="C43" s="144" t="str">
        <f>IFERROR(RANK(M43,$M$5:$M$105)+COUNTIF($M$5:M43,M43)-1,"")</f>
        <v/>
      </c>
      <c r="D43" s="144">
        <v>39</v>
      </c>
      <c r="E43" s="144" t="str">
        <f>IF('Input data'!C54&lt;&gt;"",'Input data'!C54,"")</f>
        <v/>
      </c>
      <c r="F43" s="144" t="str">
        <f>IF('Input data'!D54&lt;&gt;"",'Input data'!D54,"")</f>
        <v/>
      </c>
      <c r="G43" s="144" t="str">
        <f>IF('Input data'!E54&lt;&gt;"",'Input data'!E54,"")</f>
        <v/>
      </c>
      <c r="H43" s="144" t="str">
        <f>IF('Input data'!F54&lt;&gt;"",'Input data'!F54,"")</f>
        <v/>
      </c>
      <c r="I43" s="144" t="str">
        <f>IF('Input data'!G54&lt;&gt;"",'Input data'!G54,"")</f>
        <v/>
      </c>
      <c r="J43" s="144" t="str">
        <f>IF('Input data'!H54&lt;&gt;"",'Input data'!H54,"")</f>
        <v/>
      </c>
      <c r="K43" s="144" t="str">
        <f>IF('Input data'!I54&lt;&gt;"",'Input data'!I54,"")</f>
        <v/>
      </c>
      <c r="L43" s="144" t="str">
        <f>IF('Input data'!J54&lt;&gt;"",'Input data'!J54,"")</f>
        <v/>
      </c>
      <c r="M43" s="144" t="str">
        <f t="shared" si="31"/>
        <v/>
      </c>
      <c r="O43" s="144">
        <v>39</v>
      </c>
      <c r="P43" s="144" t="str">
        <f t="shared" si="193"/>
        <v/>
      </c>
      <c r="Q43" s="144" t="str">
        <f t="shared" si="191"/>
        <v/>
      </c>
      <c r="R43" s="144" t="str">
        <f t="shared" si="191"/>
        <v/>
      </c>
      <c r="S43" s="144" t="str">
        <f t="shared" si="191"/>
        <v/>
      </c>
      <c r="T43" s="144" t="str">
        <f t="shared" si="191"/>
        <v/>
      </c>
      <c r="U43" s="144" t="str">
        <f t="shared" si="191"/>
        <v/>
      </c>
      <c r="V43" s="144" t="str">
        <f t="shared" si="191"/>
        <v/>
      </c>
      <c r="W43" s="144" t="str">
        <f t="shared" si="191"/>
        <v/>
      </c>
      <c r="X43" s="144" t="str">
        <f t="shared" si="191"/>
        <v/>
      </c>
      <c r="Z43" s="154" t="str">
        <f t="shared" si="194"/>
        <v/>
      </c>
      <c r="AA43" s="154" t="str">
        <f t="shared" si="195"/>
        <v/>
      </c>
      <c r="AB43" s="155">
        <f t="shared" si="32"/>
        <v>0</v>
      </c>
      <c r="AC43" s="143" t="str">
        <f t="shared" si="33"/>
        <v/>
      </c>
      <c r="AE43" s="144" t="str">
        <f t="shared" si="34"/>
        <v/>
      </c>
      <c r="AF43" s="144" t="str">
        <f t="shared" si="35"/>
        <v/>
      </c>
      <c r="AG43" s="144" t="str">
        <f t="shared" si="36"/>
        <v/>
      </c>
      <c r="AH43" s="144" t="str">
        <f t="shared" si="37"/>
        <v/>
      </c>
      <c r="AI43" s="144" t="str">
        <f t="shared" si="38"/>
        <v/>
      </c>
      <c r="AJ43" s="144" t="str">
        <f t="shared" si="39"/>
        <v/>
      </c>
      <c r="AK43" s="144" t="str">
        <f t="shared" si="40"/>
        <v/>
      </c>
      <c r="AL43" s="144" t="str">
        <f t="shared" si="41"/>
        <v/>
      </c>
      <c r="AM43" s="144" t="str">
        <f t="shared" si="42"/>
        <v/>
      </c>
      <c r="AN43" s="144" t="str">
        <f t="shared" si="43"/>
        <v/>
      </c>
      <c r="AO43" s="144" t="str">
        <f t="shared" si="44"/>
        <v/>
      </c>
      <c r="AP43" s="144" t="str">
        <f t="shared" si="45"/>
        <v/>
      </c>
      <c r="AQ43" s="144" t="str">
        <f t="shared" si="46"/>
        <v/>
      </c>
      <c r="AR43" s="144" t="str">
        <f t="shared" si="47"/>
        <v/>
      </c>
      <c r="AS43" s="144" t="str">
        <f t="shared" si="48"/>
        <v/>
      </c>
      <c r="AT43" s="144" t="str">
        <f t="shared" si="49"/>
        <v/>
      </c>
      <c r="AV43" s="159" t="str">
        <f t="shared" si="196"/>
        <v/>
      </c>
      <c r="AW43" s="159" t="str">
        <f t="shared" si="197"/>
        <v/>
      </c>
      <c r="AX43" s="159">
        <f t="shared" si="50"/>
        <v>0</v>
      </c>
      <c r="AY43" s="143" t="str">
        <f t="shared" si="51"/>
        <v/>
      </c>
      <c r="BA43" s="144" t="str">
        <f t="shared" si="52"/>
        <v/>
      </c>
      <c r="BB43" s="144" t="str">
        <f t="shared" si="53"/>
        <v/>
      </c>
      <c r="BC43" s="144" t="str">
        <f t="shared" si="54"/>
        <v/>
      </c>
      <c r="BD43" s="144" t="str">
        <f t="shared" si="55"/>
        <v/>
      </c>
      <c r="BE43" s="144" t="str">
        <f t="shared" si="56"/>
        <v/>
      </c>
      <c r="BF43" s="144" t="str">
        <f t="shared" si="57"/>
        <v/>
      </c>
      <c r="BG43" s="144" t="str">
        <f t="shared" si="58"/>
        <v/>
      </c>
      <c r="BH43" s="144" t="str">
        <f t="shared" si="59"/>
        <v/>
      </c>
      <c r="BI43" s="144" t="str">
        <f t="shared" si="60"/>
        <v/>
      </c>
      <c r="BJ43" s="144" t="str">
        <f t="shared" si="61"/>
        <v/>
      </c>
      <c r="BK43" s="144" t="str">
        <f t="shared" si="62"/>
        <v/>
      </c>
      <c r="BL43" s="144" t="str">
        <f t="shared" si="63"/>
        <v/>
      </c>
      <c r="BM43" s="144" t="str">
        <f t="shared" si="64"/>
        <v/>
      </c>
      <c r="BN43" s="144" t="str">
        <f t="shared" si="65"/>
        <v/>
      </c>
      <c r="BO43" s="144" t="str">
        <f t="shared" si="66"/>
        <v/>
      </c>
      <c r="BP43" s="144" t="str">
        <f t="shared" si="67"/>
        <v/>
      </c>
      <c r="BR43" s="159" t="str">
        <f t="shared" si="198"/>
        <v/>
      </c>
      <c r="BS43" s="159" t="str">
        <f t="shared" si="199"/>
        <v/>
      </c>
      <c r="BT43" s="159">
        <f t="shared" si="68"/>
        <v>0</v>
      </c>
      <c r="BU43" s="143" t="str">
        <f t="shared" si="69"/>
        <v/>
      </c>
      <c r="BW43" s="144" t="str">
        <f t="shared" si="166"/>
        <v/>
      </c>
      <c r="BX43" s="144" t="str">
        <f t="shared" si="167"/>
        <v/>
      </c>
      <c r="BY43" s="144" t="str">
        <f t="shared" si="168"/>
        <v/>
      </c>
      <c r="BZ43" s="144" t="str">
        <f t="shared" si="169"/>
        <v/>
      </c>
      <c r="CA43" s="144" t="str">
        <f t="shared" si="170"/>
        <v/>
      </c>
      <c r="CB43" s="144" t="str">
        <f t="shared" si="171"/>
        <v/>
      </c>
      <c r="CC43" s="144" t="str">
        <f t="shared" si="172"/>
        <v/>
      </c>
      <c r="CD43" s="144" t="str">
        <f t="shared" si="173"/>
        <v/>
      </c>
      <c r="CE43" s="144" t="str">
        <f t="shared" si="174"/>
        <v/>
      </c>
      <c r="CF43" s="144" t="str">
        <f t="shared" si="175"/>
        <v/>
      </c>
      <c r="CG43" s="144" t="str">
        <f t="shared" si="176"/>
        <v/>
      </c>
      <c r="CH43" s="144" t="str">
        <f t="shared" si="177"/>
        <v/>
      </c>
      <c r="CI43" s="144" t="str">
        <f t="shared" si="178"/>
        <v/>
      </c>
      <c r="CJ43" s="144" t="str">
        <f t="shared" si="179"/>
        <v/>
      </c>
      <c r="CK43" s="144" t="str">
        <f t="shared" si="180"/>
        <v/>
      </c>
      <c r="CL43" s="144" t="str">
        <f t="shared" si="181"/>
        <v/>
      </c>
      <c r="CN43" s="159" t="str">
        <f t="shared" si="200"/>
        <v/>
      </c>
      <c r="CO43" s="159" t="str">
        <f t="shared" si="201"/>
        <v/>
      </c>
      <c r="CP43" s="159">
        <f t="shared" si="86"/>
        <v>0</v>
      </c>
      <c r="CQ43" s="143" t="str">
        <f t="shared" si="87"/>
        <v/>
      </c>
      <c r="CS43" s="144" t="str">
        <f t="shared" si="88"/>
        <v/>
      </c>
      <c r="CT43" s="144" t="str">
        <f t="shared" si="89"/>
        <v/>
      </c>
      <c r="CU43" s="144" t="str">
        <f t="shared" si="90"/>
        <v/>
      </c>
      <c r="CV43" s="144" t="str">
        <f t="shared" si="91"/>
        <v/>
      </c>
      <c r="CW43" s="144" t="str">
        <f t="shared" si="92"/>
        <v/>
      </c>
      <c r="CX43" s="144" t="str">
        <f t="shared" si="93"/>
        <v/>
      </c>
      <c r="CY43" s="144" t="str">
        <f t="shared" si="94"/>
        <v/>
      </c>
      <c r="CZ43" s="144" t="str">
        <f t="shared" si="95"/>
        <v/>
      </c>
      <c r="DA43" s="144" t="str">
        <f t="shared" si="96"/>
        <v/>
      </c>
      <c r="DB43" s="144" t="str">
        <f t="shared" si="97"/>
        <v/>
      </c>
      <c r="DC43" s="144" t="str">
        <f t="shared" si="98"/>
        <v/>
      </c>
      <c r="DD43" s="144" t="str">
        <f t="shared" si="99"/>
        <v/>
      </c>
      <c r="DE43" s="144" t="str">
        <f t="shared" si="100"/>
        <v/>
      </c>
      <c r="DF43" s="144" t="str">
        <f t="shared" si="101"/>
        <v/>
      </c>
      <c r="DG43" s="144" t="str">
        <f t="shared" si="102"/>
        <v/>
      </c>
      <c r="DH43" s="144" t="str">
        <f t="shared" si="103"/>
        <v/>
      </c>
      <c r="DJ43" s="159" t="str">
        <f t="shared" si="202"/>
        <v/>
      </c>
      <c r="DK43" s="159" t="str">
        <f t="shared" si="203"/>
        <v/>
      </c>
      <c r="DL43" s="159">
        <f t="shared" si="104"/>
        <v>0</v>
      </c>
      <c r="DM43" s="143" t="str">
        <f t="shared" si="105"/>
        <v/>
      </c>
      <c r="DO43" s="144" t="str">
        <f t="shared" si="106"/>
        <v/>
      </c>
      <c r="DP43" s="144" t="str">
        <f t="shared" si="107"/>
        <v/>
      </c>
      <c r="DQ43" s="144" t="str">
        <f t="shared" si="108"/>
        <v/>
      </c>
      <c r="DR43" s="144" t="str">
        <f t="shared" si="109"/>
        <v/>
      </c>
      <c r="DS43" s="144" t="str">
        <f t="shared" si="110"/>
        <v/>
      </c>
      <c r="DT43" s="144" t="str">
        <f t="shared" si="111"/>
        <v/>
      </c>
      <c r="DU43" s="144" t="str">
        <f t="shared" si="112"/>
        <v/>
      </c>
      <c r="DV43" s="144" t="str">
        <f t="shared" si="113"/>
        <v/>
      </c>
      <c r="DW43" s="144" t="str">
        <f t="shared" si="114"/>
        <v/>
      </c>
      <c r="DX43" s="144" t="str">
        <f t="shared" si="115"/>
        <v/>
      </c>
      <c r="DY43" s="144" t="str">
        <f t="shared" si="116"/>
        <v/>
      </c>
      <c r="DZ43" s="144" t="str">
        <f t="shared" si="117"/>
        <v/>
      </c>
      <c r="EA43" s="144" t="str">
        <f t="shared" si="118"/>
        <v/>
      </c>
      <c r="EB43" s="144" t="str">
        <f t="shared" si="119"/>
        <v/>
      </c>
      <c r="EC43" s="144" t="str">
        <f t="shared" si="120"/>
        <v/>
      </c>
      <c r="ED43" s="144" t="str">
        <f t="shared" si="121"/>
        <v/>
      </c>
      <c r="EF43" s="159" t="str">
        <f t="shared" si="204"/>
        <v/>
      </c>
      <c r="EG43" s="159" t="str">
        <f t="shared" si="205"/>
        <v/>
      </c>
      <c r="EH43" s="159">
        <f t="shared" si="122"/>
        <v>0</v>
      </c>
      <c r="EI43" s="143" t="str">
        <f t="shared" si="123"/>
        <v/>
      </c>
      <c r="EK43" s="144" t="str">
        <f t="shared" si="124"/>
        <v/>
      </c>
      <c r="EL43" s="144" t="str">
        <f t="shared" si="125"/>
        <v/>
      </c>
      <c r="EM43" s="144" t="str">
        <f t="shared" si="126"/>
        <v/>
      </c>
      <c r="EN43" s="144" t="str">
        <f t="shared" si="127"/>
        <v/>
      </c>
      <c r="EO43" s="144" t="str">
        <f t="shared" si="128"/>
        <v/>
      </c>
      <c r="EP43" s="144" t="str">
        <f t="shared" si="129"/>
        <v/>
      </c>
      <c r="EQ43" s="144" t="str">
        <f t="shared" si="130"/>
        <v/>
      </c>
      <c r="ER43" s="144" t="str">
        <f t="shared" si="131"/>
        <v/>
      </c>
      <c r="ES43" s="144" t="str">
        <f t="shared" si="132"/>
        <v/>
      </c>
      <c r="ET43" s="144" t="str">
        <f t="shared" si="133"/>
        <v/>
      </c>
      <c r="EU43" s="144" t="str">
        <f t="shared" si="134"/>
        <v/>
      </c>
      <c r="EV43" s="144" t="str">
        <f t="shared" si="135"/>
        <v/>
      </c>
      <c r="EW43" s="144" t="str">
        <f t="shared" si="136"/>
        <v/>
      </c>
      <c r="EX43" s="144" t="str">
        <f t="shared" si="137"/>
        <v/>
      </c>
      <c r="EY43" s="144" t="str">
        <f t="shared" si="138"/>
        <v/>
      </c>
      <c r="EZ43" s="144" t="str">
        <f t="shared" si="139"/>
        <v/>
      </c>
      <c r="FB43" s="153" t="str">
        <f t="shared" si="140"/>
        <v/>
      </c>
      <c r="FC43" s="143" t="str">
        <f t="shared" si="141"/>
        <v/>
      </c>
      <c r="FD43" s="156" t="str">
        <f t="shared" si="207"/>
        <v/>
      </c>
      <c r="FE43" s="156" t="str">
        <f t="shared" si="207"/>
        <v/>
      </c>
      <c r="FJ43" s="143">
        <f t="shared" si="163"/>
        <v>39</v>
      </c>
      <c r="FK43" s="150">
        <f t="shared" si="143"/>
        <v>0</v>
      </c>
      <c r="FL43" s="150">
        <f t="shared" si="144"/>
        <v>0</v>
      </c>
      <c r="FM43" s="150">
        <f t="shared" si="145"/>
        <v>0</v>
      </c>
      <c r="FN43" s="150">
        <f t="shared" si="146"/>
        <v>0</v>
      </c>
      <c r="FO43" s="150">
        <f t="shared" si="147"/>
        <v>0</v>
      </c>
      <c r="FP43" s="150">
        <f t="shared" si="148"/>
        <v>0</v>
      </c>
      <c r="FQ43" s="150">
        <f t="shared" si="149"/>
        <v>0</v>
      </c>
      <c r="FR43" s="150">
        <f t="shared" si="150"/>
        <v>0</v>
      </c>
      <c r="FS43" s="157">
        <f t="shared" si="151"/>
        <v>0</v>
      </c>
      <c r="FT43" s="157">
        <f t="shared" si="206"/>
        <v>100</v>
      </c>
      <c r="FV43" s="145" t="str">
        <f t="shared" si="152"/>
        <v/>
      </c>
      <c r="FW43" s="143">
        <f t="shared" si="208"/>
        <v>0</v>
      </c>
      <c r="FX43" s="143" t="str">
        <f t="shared" si="154"/>
        <v/>
      </c>
      <c r="FY43" s="143" t="str">
        <f t="shared" si="155"/>
        <v/>
      </c>
      <c r="FZ43" s="143" t="str">
        <f t="shared" si="156"/>
        <v/>
      </c>
      <c r="GA43" s="143" t="str">
        <f t="shared" si="157"/>
        <v/>
      </c>
      <c r="GB43" s="143" t="str">
        <f t="shared" si="158"/>
        <v/>
      </c>
      <c r="GC43" s="143" t="str">
        <f t="shared" si="159"/>
        <v/>
      </c>
      <c r="GD43" s="143" t="str">
        <f t="shared" si="160"/>
        <v/>
      </c>
      <c r="GE43" s="143" t="str">
        <f t="shared" si="161"/>
        <v/>
      </c>
      <c r="GF43" s="158">
        <f t="shared" si="162"/>
        <v>0</v>
      </c>
    </row>
    <row r="44" spans="2:197" s="143" customFormat="1" x14ac:dyDescent="0.25">
      <c r="B44" s="144">
        <f t="shared" si="30"/>
        <v>8</v>
      </c>
      <c r="C44" s="144" t="str">
        <f>IFERROR(RANK(M44,$M$5:$M$105)+COUNTIF($M$5:M44,M44)-1,"")</f>
        <v/>
      </c>
      <c r="D44" s="144">
        <v>40</v>
      </c>
      <c r="E44" s="144" t="str">
        <f>IF('Input data'!C55&lt;&gt;"",'Input data'!C55,"")</f>
        <v/>
      </c>
      <c r="F44" s="144" t="str">
        <f>IF('Input data'!D55&lt;&gt;"",'Input data'!D55,"")</f>
        <v/>
      </c>
      <c r="G44" s="144" t="str">
        <f>IF('Input data'!E55&lt;&gt;"",'Input data'!E55,"")</f>
        <v/>
      </c>
      <c r="H44" s="144" t="str">
        <f>IF('Input data'!F55&lt;&gt;"",'Input data'!F55,"")</f>
        <v/>
      </c>
      <c r="I44" s="144" t="str">
        <f>IF('Input data'!G55&lt;&gt;"",'Input data'!G55,"")</f>
        <v/>
      </c>
      <c r="J44" s="144" t="str">
        <f>IF('Input data'!H55&lt;&gt;"",'Input data'!H55,"")</f>
        <v/>
      </c>
      <c r="K44" s="144" t="str">
        <f>IF('Input data'!I55&lt;&gt;"",'Input data'!I55,"")</f>
        <v/>
      </c>
      <c r="L44" s="144" t="str">
        <f>IF('Input data'!J55&lt;&gt;"",'Input data'!J55,"")</f>
        <v/>
      </c>
      <c r="M44" s="144" t="str">
        <f t="shared" si="31"/>
        <v/>
      </c>
      <c r="O44" s="144">
        <v>40</v>
      </c>
      <c r="P44" s="144" t="str">
        <f t="shared" si="193"/>
        <v/>
      </c>
      <c r="Q44" s="144" t="str">
        <f t="shared" si="191"/>
        <v/>
      </c>
      <c r="R44" s="144" t="str">
        <f t="shared" si="191"/>
        <v/>
      </c>
      <c r="S44" s="144" t="str">
        <f t="shared" si="191"/>
        <v/>
      </c>
      <c r="T44" s="144" t="str">
        <f t="shared" si="191"/>
        <v/>
      </c>
      <c r="U44" s="144" t="str">
        <f t="shared" si="191"/>
        <v/>
      </c>
      <c r="V44" s="144" t="str">
        <f t="shared" si="191"/>
        <v/>
      </c>
      <c r="W44" s="144" t="str">
        <f t="shared" si="191"/>
        <v/>
      </c>
      <c r="X44" s="144" t="str">
        <f t="shared" si="191"/>
        <v/>
      </c>
      <c r="Z44" s="154" t="str">
        <f t="shared" si="194"/>
        <v/>
      </c>
      <c r="AA44" s="154" t="str">
        <f t="shared" si="195"/>
        <v/>
      </c>
      <c r="AB44" s="155">
        <f t="shared" si="32"/>
        <v>0</v>
      </c>
      <c r="AC44" s="143" t="str">
        <f t="shared" si="33"/>
        <v/>
      </c>
      <c r="AE44" s="144" t="str">
        <f t="shared" si="34"/>
        <v/>
      </c>
      <c r="AF44" s="144" t="str">
        <f t="shared" si="35"/>
        <v/>
      </c>
      <c r="AG44" s="144" t="str">
        <f t="shared" si="36"/>
        <v/>
      </c>
      <c r="AH44" s="144" t="str">
        <f t="shared" si="37"/>
        <v/>
      </c>
      <c r="AI44" s="144" t="str">
        <f t="shared" si="38"/>
        <v/>
      </c>
      <c r="AJ44" s="144" t="str">
        <f t="shared" si="39"/>
        <v/>
      </c>
      <c r="AK44" s="144" t="str">
        <f t="shared" si="40"/>
        <v/>
      </c>
      <c r="AL44" s="144" t="str">
        <f t="shared" si="41"/>
        <v/>
      </c>
      <c r="AM44" s="144" t="str">
        <f t="shared" si="42"/>
        <v/>
      </c>
      <c r="AN44" s="144" t="str">
        <f t="shared" si="43"/>
        <v/>
      </c>
      <c r="AO44" s="144" t="str">
        <f t="shared" si="44"/>
        <v/>
      </c>
      <c r="AP44" s="144" t="str">
        <f t="shared" si="45"/>
        <v/>
      </c>
      <c r="AQ44" s="144" t="str">
        <f t="shared" si="46"/>
        <v/>
      </c>
      <c r="AR44" s="144" t="str">
        <f t="shared" si="47"/>
        <v/>
      </c>
      <c r="AS44" s="144" t="str">
        <f t="shared" si="48"/>
        <v/>
      </c>
      <c r="AT44" s="144" t="str">
        <f t="shared" si="49"/>
        <v/>
      </c>
      <c r="AV44" s="159" t="str">
        <f t="shared" si="196"/>
        <v/>
      </c>
      <c r="AW44" s="159" t="str">
        <f t="shared" si="197"/>
        <v/>
      </c>
      <c r="AX44" s="159">
        <f t="shared" si="50"/>
        <v>0</v>
      </c>
      <c r="AY44" s="143" t="str">
        <f t="shared" si="51"/>
        <v/>
      </c>
      <c r="BA44" s="144" t="str">
        <f t="shared" si="52"/>
        <v/>
      </c>
      <c r="BB44" s="144" t="str">
        <f t="shared" si="53"/>
        <v/>
      </c>
      <c r="BC44" s="144" t="str">
        <f t="shared" si="54"/>
        <v/>
      </c>
      <c r="BD44" s="144" t="str">
        <f t="shared" si="55"/>
        <v/>
      </c>
      <c r="BE44" s="144" t="str">
        <f t="shared" si="56"/>
        <v/>
      </c>
      <c r="BF44" s="144" t="str">
        <f t="shared" si="57"/>
        <v/>
      </c>
      <c r="BG44" s="144" t="str">
        <f t="shared" si="58"/>
        <v/>
      </c>
      <c r="BH44" s="144" t="str">
        <f t="shared" si="59"/>
        <v/>
      </c>
      <c r="BI44" s="144" t="str">
        <f t="shared" si="60"/>
        <v/>
      </c>
      <c r="BJ44" s="144" t="str">
        <f t="shared" si="61"/>
        <v/>
      </c>
      <c r="BK44" s="144" t="str">
        <f t="shared" si="62"/>
        <v/>
      </c>
      <c r="BL44" s="144" t="str">
        <f t="shared" si="63"/>
        <v/>
      </c>
      <c r="BM44" s="144" t="str">
        <f t="shared" si="64"/>
        <v/>
      </c>
      <c r="BN44" s="144" t="str">
        <f t="shared" si="65"/>
        <v/>
      </c>
      <c r="BO44" s="144" t="str">
        <f t="shared" si="66"/>
        <v/>
      </c>
      <c r="BP44" s="144" t="str">
        <f t="shared" si="67"/>
        <v/>
      </c>
      <c r="BR44" s="159" t="str">
        <f t="shared" si="198"/>
        <v/>
      </c>
      <c r="BS44" s="159" t="str">
        <f t="shared" si="199"/>
        <v/>
      </c>
      <c r="BT44" s="159">
        <f t="shared" si="68"/>
        <v>0</v>
      </c>
      <c r="BU44" s="143" t="str">
        <f t="shared" si="69"/>
        <v/>
      </c>
      <c r="BW44" s="144" t="str">
        <f t="shared" si="166"/>
        <v/>
      </c>
      <c r="BX44" s="144" t="str">
        <f t="shared" si="167"/>
        <v/>
      </c>
      <c r="BY44" s="144" t="str">
        <f t="shared" si="168"/>
        <v/>
      </c>
      <c r="BZ44" s="144" t="str">
        <f t="shared" si="169"/>
        <v/>
      </c>
      <c r="CA44" s="144" t="str">
        <f t="shared" si="170"/>
        <v/>
      </c>
      <c r="CB44" s="144" t="str">
        <f t="shared" si="171"/>
        <v/>
      </c>
      <c r="CC44" s="144" t="str">
        <f t="shared" si="172"/>
        <v/>
      </c>
      <c r="CD44" s="144" t="str">
        <f t="shared" si="173"/>
        <v/>
      </c>
      <c r="CE44" s="144" t="str">
        <f t="shared" si="174"/>
        <v/>
      </c>
      <c r="CF44" s="144" t="str">
        <f t="shared" si="175"/>
        <v/>
      </c>
      <c r="CG44" s="144" t="str">
        <f t="shared" si="176"/>
        <v/>
      </c>
      <c r="CH44" s="144" t="str">
        <f t="shared" si="177"/>
        <v/>
      </c>
      <c r="CI44" s="144" t="str">
        <f t="shared" si="178"/>
        <v/>
      </c>
      <c r="CJ44" s="144" t="str">
        <f t="shared" si="179"/>
        <v/>
      </c>
      <c r="CK44" s="144" t="str">
        <f t="shared" si="180"/>
        <v/>
      </c>
      <c r="CL44" s="144" t="str">
        <f t="shared" si="181"/>
        <v/>
      </c>
      <c r="CN44" s="159" t="str">
        <f t="shared" si="200"/>
        <v/>
      </c>
      <c r="CO44" s="159" t="str">
        <f t="shared" si="201"/>
        <v/>
      </c>
      <c r="CP44" s="159">
        <f t="shared" si="86"/>
        <v>0</v>
      </c>
      <c r="CQ44" s="143" t="str">
        <f t="shared" si="87"/>
        <v/>
      </c>
      <c r="CS44" s="144" t="str">
        <f t="shared" si="88"/>
        <v/>
      </c>
      <c r="CT44" s="144" t="str">
        <f t="shared" si="89"/>
        <v/>
      </c>
      <c r="CU44" s="144" t="str">
        <f t="shared" si="90"/>
        <v/>
      </c>
      <c r="CV44" s="144" t="str">
        <f t="shared" si="91"/>
        <v/>
      </c>
      <c r="CW44" s="144" t="str">
        <f t="shared" si="92"/>
        <v/>
      </c>
      <c r="CX44" s="144" t="str">
        <f t="shared" si="93"/>
        <v/>
      </c>
      <c r="CY44" s="144" t="str">
        <f t="shared" si="94"/>
        <v/>
      </c>
      <c r="CZ44" s="144" t="str">
        <f t="shared" si="95"/>
        <v/>
      </c>
      <c r="DA44" s="144" t="str">
        <f t="shared" si="96"/>
        <v/>
      </c>
      <c r="DB44" s="144" t="str">
        <f t="shared" si="97"/>
        <v/>
      </c>
      <c r="DC44" s="144" t="str">
        <f t="shared" si="98"/>
        <v/>
      </c>
      <c r="DD44" s="144" t="str">
        <f t="shared" si="99"/>
        <v/>
      </c>
      <c r="DE44" s="144" t="str">
        <f t="shared" si="100"/>
        <v/>
      </c>
      <c r="DF44" s="144" t="str">
        <f t="shared" si="101"/>
        <v/>
      </c>
      <c r="DG44" s="144" t="str">
        <f t="shared" si="102"/>
        <v/>
      </c>
      <c r="DH44" s="144" t="str">
        <f t="shared" si="103"/>
        <v/>
      </c>
      <c r="DJ44" s="159" t="str">
        <f t="shared" si="202"/>
        <v/>
      </c>
      <c r="DK44" s="159" t="str">
        <f t="shared" si="203"/>
        <v/>
      </c>
      <c r="DL44" s="159">
        <f t="shared" si="104"/>
        <v>0</v>
      </c>
      <c r="DM44" s="143" t="str">
        <f t="shared" si="105"/>
        <v/>
      </c>
      <c r="DO44" s="144" t="str">
        <f t="shared" si="106"/>
        <v/>
      </c>
      <c r="DP44" s="144" t="str">
        <f t="shared" si="107"/>
        <v/>
      </c>
      <c r="DQ44" s="144" t="str">
        <f t="shared" si="108"/>
        <v/>
      </c>
      <c r="DR44" s="144" t="str">
        <f t="shared" si="109"/>
        <v/>
      </c>
      <c r="DS44" s="144" t="str">
        <f t="shared" si="110"/>
        <v/>
      </c>
      <c r="DT44" s="144" t="str">
        <f t="shared" si="111"/>
        <v/>
      </c>
      <c r="DU44" s="144" t="str">
        <f t="shared" si="112"/>
        <v/>
      </c>
      <c r="DV44" s="144" t="str">
        <f t="shared" si="113"/>
        <v/>
      </c>
      <c r="DW44" s="144" t="str">
        <f t="shared" si="114"/>
        <v/>
      </c>
      <c r="DX44" s="144" t="str">
        <f t="shared" si="115"/>
        <v/>
      </c>
      <c r="DY44" s="144" t="str">
        <f t="shared" si="116"/>
        <v/>
      </c>
      <c r="DZ44" s="144" t="str">
        <f t="shared" si="117"/>
        <v/>
      </c>
      <c r="EA44" s="144" t="str">
        <f t="shared" si="118"/>
        <v/>
      </c>
      <c r="EB44" s="144" t="str">
        <f t="shared" si="119"/>
        <v/>
      </c>
      <c r="EC44" s="144" t="str">
        <f t="shared" si="120"/>
        <v/>
      </c>
      <c r="ED44" s="144" t="str">
        <f t="shared" si="121"/>
        <v/>
      </c>
      <c r="EF44" s="159" t="str">
        <f t="shared" si="204"/>
        <v/>
      </c>
      <c r="EG44" s="159" t="str">
        <f t="shared" si="205"/>
        <v/>
      </c>
      <c r="EH44" s="159">
        <f t="shared" si="122"/>
        <v>0</v>
      </c>
      <c r="EI44" s="143" t="str">
        <f t="shared" si="123"/>
        <v/>
      </c>
      <c r="EK44" s="144" t="str">
        <f t="shared" si="124"/>
        <v/>
      </c>
      <c r="EL44" s="144" t="str">
        <f t="shared" si="125"/>
        <v/>
      </c>
      <c r="EM44" s="144" t="str">
        <f t="shared" si="126"/>
        <v/>
      </c>
      <c r="EN44" s="144" t="str">
        <f t="shared" si="127"/>
        <v/>
      </c>
      <c r="EO44" s="144" t="str">
        <f t="shared" si="128"/>
        <v/>
      </c>
      <c r="EP44" s="144" t="str">
        <f t="shared" si="129"/>
        <v/>
      </c>
      <c r="EQ44" s="144" t="str">
        <f t="shared" si="130"/>
        <v/>
      </c>
      <c r="ER44" s="144" t="str">
        <f t="shared" si="131"/>
        <v/>
      </c>
      <c r="ES44" s="144" t="str">
        <f t="shared" si="132"/>
        <v/>
      </c>
      <c r="ET44" s="144" t="str">
        <f t="shared" si="133"/>
        <v/>
      </c>
      <c r="EU44" s="144" t="str">
        <f t="shared" si="134"/>
        <v/>
      </c>
      <c r="EV44" s="144" t="str">
        <f t="shared" si="135"/>
        <v/>
      </c>
      <c r="EW44" s="144" t="str">
        <f t="shared" si="136"/>
        <v/>
      </c>
      <c r="EX44" s="144" t="str">
        <f t="shared" si="137"/>
        <v/>
      </c>
      <c r="EY44" s="144" t="str">
        <f t="shared" si="138"/>
        <v/>
      </c>
      <c r="EZ44" s="144" t="str">
        <f t="shared" si="139"/>
        <v/>
      </c>
      <c r="FB44" s="153" t="str">
        <f t="shared" si="140"/>
        <v/>
      </c>
      <c r="FC44" s="143" t="str">
        <f t="shared" si="141"/>
        <v/>
      </c>
      <c r="FD44" s="156" t="str">
        <f t="shared" si="207"/>
        <v/>
      </c>
      <c r="FE44" s="156" t="str">
        <f t="shared" si="207"/>
        <v/>
      </c>
      <c r="FJ44" s="143">
        <f t="shared" si="163"/>
        <v>40</v>
      </c>
      <c r="FK44" s="150">
        <f t="shared" si="143"/>
        <v>0</v>
      </c>
      <c r="FL44" s="150">
        <f t="shared" si="144"/>
        <v>0</v>
      </c>
      <c r="FM44" s="150">
        <f t="shared" si="145"/>
        <v>0</v>
      </c>
      <c r="FN44" s="150">
        <f t="shared" si="146"/>
        <v>0</v>
      </c>
      <c r="FO44" s="150">
        <f t="shared" si="147"/>
        <v>0</v>
      </c>
      <c r="FP44" s="150">
        <f t="shared" si="148"/>
        <v>0</v>
      </c>
      <c r="FQ44" s="150">
        <f t="shared" si="149"/>
        <v>0</v>
      </c>
      <c r="FR44" s="150">
        <f t="shared" si="150"/>
        <v>0</v>
      </c>
      <c r="FS44" s="157">
        <f t="shared" si="151"/>
        <v>0</v>
      </c>
      <c r="FT44" s="157">
        <f t="shared" si="206"/>
        <v>100</v>
      </c>
      <c r="FV44" s="145" t="str">
        <f t="shared" si="152"/>
        <v/>
      </c>
      <c r="FW44" s="143">
        <f t="shared" si="208"/>
        <v>0</v>
      </c>
      <c r="FX44" s="143" t="str">
        <f t="shared" si="154"/>
        <v/>
      </c>
      <c r="FY44" s="143" t="str">
        <f t="shared" si="155"/>
        <v/>
      </c>
      <c r="FZ44" s="143" t="str">
        <f t="shared" si="156"/>
        <v/>
      </c>
      <c r="GA44" s="143" t="str">
        <f t="shared" si="157"/>
        <v/>
      </c>
      <c r="GB44" s="143" t="str">
        <f t="shared" si="158"/>
        <v/>
      </c>
      <c r="GC44" s="143" t="str">
        <f t="shared" si="159"/>
        <v/>
      </c>
      <c r="GD44" s="143" t="str">
        <f t="shared" si="160"/>
        <v/>
      </c>
      <c r="GE44" s="143" t="str">
        <f t="shared" si="161"/>
        <v/>
      </c>
      <c r="GF44" s="158">
        <f t="shared" si="162"/>
        <v>0</v>
      </c>
    </row>
    <row r="45" spans="2:197" s="143" customFormat="1" x14ac:dyDescent="0.25">
      <c r="B45" s="144">
        <f t="shared" si="30"/>
        <v>8</v>
      </c>
      <c r="C45" s="144" t="str">
        <f>IFERROR(RANK(M45,$M$5:$M$105)+COUNTIF($M$5:M45,M45)-1,"")</f>
        <v/>
      </c>
      <c r="D45" s="144">
        <v>41</v>
      </c>
      <c r="E45" s="144" t="str">
        <f>IF('Input data'!C56&lt;&gt;"",'Input data'!C56,"")</f>
        <v/>
      </c>
      <c r="F45" s="144" t="str">
        <f>IF('Input data'!D56&lt;&gt;"",'Input data'!D56,"")</f>
        <v/>
      </c>
      <c r="G45" s="144" t="str">
        <f>IF('Input data'!E56&lt;&gt;"",'Input data'!E56,"")</f>
        <v/>
      </c>
      <c r="H45" s="144" t="str">
        <f>IF('Input data'!F56&lt;&gt;"",'Input data'!F56,"")</f>
        <v/>
      </c>
      <c r="I45" s="144" t="str">
        <f>IF('Input data'!G56&lt;&gt;"",'Input data'!G56,"")</f>
        <v/>
      </c>
      <c r="J45" s="144" t="str">
        <f>IF('Input data'!H56&lt;&gt;"",'Input data'!H56,"")</f>
        <v/>
      </c>
      <c r="K45" s="144" t="str">
        <f>IF('Input data'!I56&lt;&gt;"",'Input data'!I56,"")</f>
        <v/>
      </c>
      <c r="L45" s="144" t="str">
        <f>IF('Input data'!J56&lt;&gt;"",'Input data'!J56,"")</f>
        <v/>
      </c>
      <c r="M45" s="144" t="str">
        <f t="shared" si="31"/>
        <v/>
      </c>
      <c r="O45" s="144">
        <v>41</v>
      </c>
      <c r="P45" s="144" t="str">
        <f t="shared" si="193"/>
        <v/>
      </c>
      <c r="Q45" s="144" t="str">
        <f t="shared" ref="Q45:X54" si="209">IFERROR(VLOOKUP($O45,full_data,2+Q$4,FALSE),"")</f>
        <v/>
      </c>
      <c r="R45" s="144" t="str">
        <f t="shared" si="209"/>
        <v/>
      </c>
      <c r="S45" s="144" t="str">
        <f t="shared" si="209"/>
        <v/>
      </c>
      <c r="T45" s="144" t="str">
        <f t="shared" si="209"/>
        <v/>
      </c>
      <c r="U45" s="144" t="str">
        <f t="shared" si="209"/>
        <v/>
      </c>
      <c r="V45" s="144" t="str">
        <f t="shared" si="209"/>
        <v/>
      </c>
      <c r="W45" s="144" t="str">
        <f t="shared" si="209"/>
        <v/>
      </c>
      <c r="X45" s="144" t="str">
        <f t="shared" si="209"/>
        <v/>
      </c>
      <c r="Z45" s="154" t="str">
        <f t="shared" si="194"/>
        <v/>
      </c>
      <c r="AA45" s="154" t="str">
        <f t="shared" si="195"/>
        <v/>
      </c>
      <c r="AB45" s="155">
        <f t="shared" si="32"/>
        <v>0</v>
      </c>
      <c r="AC45" s="143" t="str">
        <f t="shared" si="33"/>
        <v/>
      </c>
      <c r="AE45" s="144" t="str">
        <f t="shared" si="34"/>
        <v/>
      </c>
      <c r="AF45" s="144" t="str">
        <f t="shared" si="35"/>
        <v/>
      </c>
      <c r="AG45" s="144" t="str">
        <f t="shared" si="36"/>
        <v/>
      </c>
      <c r="AH45" s="144" t="str">
        <f t="shared" si="37"/>
        <v/>
      </c>
      <c r="AI45" s="144" t="str">
        <f t="shared" si="38"/>
        <v/>
      </c>
      <c r="AJ45" s="144" t="str">
        <f t="shared" si="39"/>
        <v/>
      </c>
      <c r="AK45" s="144" t="str">
        <f t="shared" si="40"/>
        <v/>
      </c>
      <c r="AL45" s="144" t="str">
        <f t="shared" si="41"/>
        <v/>
      </c>
      <c r="AM45" s="144" t="str">
        <f t="shared" si="42"/>
        <v/>
      </c>
      <c r="AN45" s="144" t="str">
        <f t="shared" si="43"/>
        <v/>
      </c>
      <c r="AO45" s="144" t="str">
        <f t="shared" si="44"/>
        <v/>
      </c>
      <c r="AP45" s="144" t="str">
        <f t="shared" si="45"/>
        <v/>
      </c>
      <c r="AQ45" s="144" t="str">
        <f t="shared" si="46"/>
        <v/>
      </c>
      <c r="AR45" s="144" t="str">
        <f t="shared" si="47"/>
        <v/>
      </c>
      <c r="AS45" s="144" t="str">
        <f t="shared" si="48"/>
        <v/>
      </c>
      <c r="AT45" s="144" t="str">
        <f t="shared" si="49"/>
        <v/>
      </c>
      <c r="AV45" s="159" t="str">
        <f t="shared" si="196"/>
        <v/>
      </c>
      <c r="AW45" s="159" t="str">
        <f t="shared" si="197"/>
        <v/>
      </c>
      <c r="AX45" s="159">
        <f t="shared" si="50"/>
        <v>0</v>
      </c>
      <c r="AY45" s="143" t="str">
        <f t="shared" si="51"/>
        <v/>
      </c>
      <c r="BA45" s="144" t="str">
        <f t="shared" si="52"/>
        <v/>
      </c>
      <c r="BB45" s="144" t="str">
        <f t="shared" si="53"/>
        <v/>
      </c>
      <c r="BC45" s="144" t="str">
        <f t="shared" si="54"/>
        <v/>
      </c>
      <c r="BD45" s="144" t="str">
        <f t="shared" si="55"/>
        <v/>
      </c>
      <c r="BE45" s="144" t="str">
        <f t="shared" si="56"/>
        <v/>
      </c>
      <c r="BF45" s="144" t="str">
        <f t="shared" si="57"/>
        <v/>
      </c>
      <c r="BG45" s="144" t="str">
        <f t="shared" si="58"/>
        <v/>
      </c>
      <c r="BH45" s="144" t="str">
        <f t="shared" si="59"/>
        <v/>
      </c>
      <c r="BI45" s="144" t="str">
        <f t="shared" si="60"/>
        <v/>
      </c>
      <c r="BJ45" s="144" t="str">
        <f t="shared" si="61"/>
        <v/>
      </c>
      <c r="BK45" s="144" t="str">
        <f t="shared" si="62"/>
        <v/>
      </c>
      <c r="BL45" s="144" t="str">
        <f t="shared" si="63"/>
        <v/>
      </c>
      <c r="BM45" s="144" t="str">
        <f t="shared" si="64"/>
        <v/>
      </c>
      <c r="BN45" s="144" t="str">
        <f t="shared" si="65"/>
        <v/>
      </c>
      <c r="BO45" s="144" t="str">
        <f t="shared" si="66"/>
        <v/>
      </c>
      <c r="BP45" s="144" t="str">
        <f t="shared" si="67"/>
        <v/>
      </c>
      <c r="BR45" s="159" t="str">
        <f t="shared" si="198"/>
        <v/>
      </c>
      <c r="BS45" s="159" t="str">
        <f t="shared" si="199"/>
        <v/>
      </c>
      <c r="BT45" s="159">
        <f t="shared" si="68"/>
        <v>0</v>
      </c>
      <c r="BU45" s="143" t="str">
        <f t="shared" si="69"/>
        <v/>
      </c>
      <c r="BW45" s="144" t="str">
        <f t="shared" si="166"/>
        <v/>
      </c>
      <c r="BX45" s="144" t="str">
        <f t="shared" si="167"/>
        <v/>
      </c>
      <c r="BY45" s="144" t="str">
        <f t="shared" si="168"/>
        <v/>
      </c>
      <c r="BZ45" s="144" t="str">
        <f t="shared" si="169"/>
        <v/>
      </c>
      <c r="CA45" s="144" t="str">
        <f t="shared" si="170"/>
        <v/>
      </c>
      <c r="CB45" s="144" t="str">
        <f t="shared" si="171"/>
        <v/>
      </c>
      <c r="CC45" s="144" t="str">
        <f t="shared" si="172"/>
        <v/>
      </c>
      <c r="CD45" s="144" t="str">
        <f t="shared" si="173"/>
        <v/>
      </c>
      <c r="CE45" s="144" t="str">
        <f t="shared" si="174"/>
        <v/>
      </c>
      <c r="CF45" s="144" t="str">
        <f t="shared" si="175"/>
        <v/>
      </c>
      <c r="CG45" s="144" t="str">
        <f t="shared" si="176"/>
        <v/>
      </c>
      <c r="CH45" s="144" t="str">
        <f t="shared" si="177"/>
        <v/>
      </c>
      <c r="CI45" s="144" t="str">
        <f t="shared" si="178"/>
        <v/>
      </c>
      <c r="CJ45" s="144" t="str">
        <f t="shared" si="179"/>
        <v/>
      </c>
      <c r="CK45" s="144" t="str">
        <f t="shared" si="180"/>
        <v/>
      </c>
      <c r="CL45" s="144" t="str">
        <f t="shared" si="181"/>
        <v/>
      </c>
      <c r="CN45" s="159" t="str">
        <f t="shared" si="200"/>
        <v/>
      </c>
      <c r="CO45" s="159" t="str">
        <f t="shared" si="201"/>
        <v/>
      </c>
      <c r="CP45" s="159">
        <f t="shared" si="86"/>
        <v>0</v>
      </c>
      <c r="CQ45" s="143" t="str">
        <f t="shared" si="87"/>
        <v/>
      </c>
      <c r="CS45" s="144" t="str">
        <f t="shared" si="88"/>
        <v/>
      </c>
      <c r="CT45" s="144" t="str">
        <f t="shared" si="89"/>
        <v/>
      </c>
      <c r="CU45" s="144" t="str">
        <f t="shared" si="90"/>
        <v/>
      </c>
      <c r="CV45" s="144" t="str">
        <f t="shared" si="91"/>
        <v/>
      </c>
      <c r="CW45" s="144" t="str">
        <f t="shared" si="92"/>
        <v/>
      </c>
      <c r="CX45" s="144" t="str">
        <f t="shared" si="93"/>
        <v/>
      </c>
      <c r="CY45" s="144" t="str">
        <f t="shared" si="94"/>
        <v/>
      </c>
      <c r="CZ45" s="144" t="str">
        <f t="shared" si="95"/>
        <v/>
      </c>
      <c r="DA45" s="144" t="str">
        <f t="shared" si="96"/>
        <v/>
      </c>
      <c r="DB45" s="144" t="str">
        <f t="shared" si="97"/>
        <v/>
      </c>
      <c r="DC45" s="144" t="str">
        <f t="shared" si="98"/>
        <v/>
      </c>
      <c r="DD45" s="144" t="str">
        <f t="shared" si="99"/>
        <v/>
      </c>
      <c r="DE45" s="144" t="str">
        <f t="shared" si="100"/>
        <v/>
      </c>
      <c r="DF45" s="144" t="str">
        <f t="shared" si="101"/>
        <v/>
      </c>
      <c r="DG45" s="144" t="str">
        <f t="shared" si="102"/>
        <v/>
      </c>
      <c r="DH45" s="144" t="str">
        <f t="shared" si="103"/>
        <v/>
      </c>
      <c r="DJ45" s="159" t="str">
        <f t="shared" si="202"/>
        <v/>
      </c>
      <c r="DK45" s="159" t="str">
        <f t="shared" si="203"/>
        <v/>
      </c>
      <c r="DL45" s="159">
        <f t="shared" si="104"/>
        <v>0</v>
      </c>
      <c r="DM45" s="143" t="str">
        <f t="shared" si="105"/>
        <v/>
      </c>
      <c r="DO45" s="144" t="str">
        <f t="shared" si="106"/>
        <v/>
      </c>
      <c r="DP45" s="144" t="str">
        <f t="shared" si="107"/>
        <v/>
      </c>
      <c r="DQ45" s="144" t="str">
        <f t="shared" si="108"/>
        <v/>
      </c>
      <c r="DR45" s="144" t="str">
        <f t="shared" si="109"/>
        <v/>
      </c>
      <c r="DS45" s="144" t="str">
        <f t="shared" si="110"/>
        <v/>
      </c>
      <c r="DT45" s="144" t="str">
        <f t="shared" si="111"/>
        <v/>
      </c>
      <c r="DU45" s="144" t="str">
        <f t="shared" si="112"/>
        <v/>
      </c>
      <c r="DV45" s="144" t="str">
        <f t="shared" si="113"/>
        <v/>
      </c>
      <c r="DW45" s="144" t="str">
        <f t="shared" si="114"/>
        <v/>
      </c>
      <c r="DX45" s="144" t="str">
        <f t="shared" si="115"/>
        <v/>
      </c>
      <c r="DY45" s="144" t="str">
        <f t="shared" si="116"/>
        <v/>
      </c>
      <c r="DZ45" s="144" t="str">
        <f t="shared" si="117"/>
        <v/>
      </c>
      <c r="EA45" s="144" t="str">
        <f t="shared" si="118"/>
        <v/>
      </c>
      <c r="EB45" s="144" t="str">
        <f t="shared" si="119"/>
        <v/>
      </c>
      <c r="EC45" s="144" t="str">
        <f t="shared" si="120"/>
        <v/>
      </c>
      <c r="ED45" s="144" t="str">
        <f t="shared" si="121"/>
        <v/>
      </c>
      <c r="EF45" s="159" t="str">
        <f t="shared" si="204"/>
        <v/>
      </c>
      <c r="EG45" s="159" t="str">
        <f t="shared" si="205"/>
        <v/>
      </c>
      <c r="EH45" s="159">
        <f t="shared" si="122"/>
        <v>0</v>
      </c>
      <c r="EI45" s="143" t="str">
        <f t="shared" si="123"/>
        <v/>
      </c>
      <c r="EK45" s="144" t="str">
        <f t="shared" si="124"/>
        <v/>
      </c>
      <c r="EL45" s="144" t="str">
        <f t="shared" si="125"/>
        <v/>
      </c>
      <c r="EM45" s="144" t="str">
        <f t="shared" si="126"/>
        <v/>
      </c>
      <c r="EN45" s="144" t="str">
        <f t="shared" si="127"/>
        <v/>
      </c>
      <c r="EO45" s="144" t="str">
        <f t="shared" si="128"/>
        <v/>
      </c>
      <c r="EP45" s="144" t="str">
        <f t="shared" si="129"/>
        <v/>
      </c>
      <c r="EQ45" s="144" t="str">
        <f t="shared" si="130"/>
        <v/>
      </c>
      <c r="ER45" s="144" t="str">
        <f t="shared" si="131"/>
        <v/>
      </c>
      <c r="ES45" s="144" t="str">
        <f t="shared" si="132"/>
        <v/>
      </c>
      <c r="ET45" s="144" t="str">
        <f t="shared" si="133"/>
        <v/>
      </c>
      <c r="EU45" s="144" t="str">
        <f t="shared" si="134"/>
        <v/>
      </c>
      <c r="EV45" s="144" t="str">
        <f t="shared" si="135"/>
        <v/>
      </c>
      <c r="EW45" s="144" t="str">
        <f t="shared" si="136"/>
        <v/>
      </c>
      <c r="EX45" s="144" t="str">
        <f t="shared" si="137"/>
        <v/>
      </c>
      <c r="EY45" s="144" t="str">
        <f t="shared" si="138"/>
        <v/>
      </c>
      <c r="EZ45" s="144" t="str">
        <f t="shared" si="139"/>
        <v/>
      </c>
      <c r="FB45" s="153" t="str">
        <f t="shared" si="140"/>
        <v/>
      </c>
      <c r="FC45" s="143" t="str">
        <f t="shared" si="141"/>
        <v/>
      </c>
      <c r="FD45" s="156" t="str">
        <f t="shared" si="207"/>
        <v/>
      </c>
      <c r="FE45" s="156" t="str">
        <f t="shared" si="207"/>
        <v/>
      </c>
      <c r="FJ45" s="143">
        <f t="shared" si="163"/>
        <v>41</v>
      </c>
      <c r="FK45" s="150">
        <f t="shared" si="143"/>
        <v>0</v>
      </c>
      <c r="FL45" s="150">
        <f t="shared" si="144"/>
        <v>0</v>
      </c>
      <c r="FM45" s="150">
        <f t="shared" si="145"/>
        <v>0</v>
      </c>
      <c r="FN45" s="150">
        <f t="shared" si="146"/>
        <v>0</v>
      </c>
      <c r="FO45" s="150">
        <f t="shared" si="147"/>
        <v>0</v>
      </c>
      <c r="FP45" s="150">
        <f t="shared" si="148"/>
        <v>0</v>
      </c>
      <c r="FQ45" s="150">
        <f t="shared" si="149"/>
        <v>0</v>
      </c>
      <c r="FR45" s="150">
        <f t="shared" si="150"/>
        <v>0</v>
      </c>
      <c r="FS45" s="157">
        <f t="shared" si="151"/>
        <v>0</v>
      </c>
      <c r="FT45" s="157">
        <f t="shared" si="206"/>
        <v>100</v>
      </c>
      <c r="FV45" s="145" t="str">
        <f t="shared" si="152"/>
        <v/>
      </c>
      <c r="FW45" s="143">
        <f t="shared" si="208"/>
        <v>0</v>
      </c>
      <c r="FX45" s="143" t="str">
        <f t="shared" si="154"/>
        <v/>
      </c>
      <c r="FY45" s="143" t="str">
        <f t="shared" si="155"/>
        <v/>
      </c>
      <c r="FZ45" s="143" t="str">
        <f t="shared" si="156"/>
        <v/>
      </c>
      <c r="GA45" s="143" t="str">
        <f t="shared" si="157"/>
        <v/>
      </c>
      <c r="GB45" s="143" t="str">
        <f t="shared" si="158"/>
        <v/>
      </c>
      <c r="GC45" s="143" t="str">
        <f t="shared" si="159"/>
        <v/>
      </c>
      <c r="GD45" s="143" t="str">
        <f t="shared" si="160"/>
        <v/>
      </c>
      <c r="GE45" s="143" t="str">
        <f t="shared" si="161"/>
        <v/>
      </c>
      <c r="GF45" s="158">
        <f t="shared" si="162"/>
        <v>0</v>
      </c>
    </row>
    <row r="46" spans="2:197" s="143" customFormat="1" x14ac:dyDescent="0.25">
      <c r="B46" s="144">
        <f t="shared" si="30"/>
        <v>8</v>
      </c>
      <c r="C46" s="144" t="str">
        <f>IFERROR(RANK(M46,$M$5:$M$105)+COUNTIF($M$5:M46,M46)-1,"")</f>
        <v/>
      </c>
      <c r="D46" s="144">
        <v>42</v>
      </c>
      <c r="E46" s="144" t="str">
        <f>IF('Input data'!C57&lt;&gt;"",'Input data'!C57,"")</f>
        <v/>
      </c>
      <c r="F46" s="144" t="str">
        <f>IF('Input data'!D57&lt;&gt;"",'Input data'!D57,"")</f>
        <v/>
      </c>
      <c r="G46" s="144" t="str">
        <f>IF('Input data'!E57&lt;&gt;"",'Input data'!E57,"")</f>
        <v/>
      </c>
      <c r="H46" s="144" t="str">
        <f>IF('Input data'!F57&lt;&gt;"",'Input data'!F57,"")</f>
        <v/>
      </c>
      <c r="I46" s="144" t="str">
        <f>IF('Input data'!G57&lt;&gt;"",'Input data'!G57,"")</f>
        <v/>
      </c>
      <c r="J46" s="144" t="str">
        <f>IF('Input data'!H57&lt;&gt;"",'Input data'!H57,"")</f>
        <v/>
      </c>
      <c r="K46" s="144" t="str">
        <f>IF('Input data'!I57&lt;&gt;"",'Input data'!I57,"")</f>
        <v/>
      </c>
      <c r="L46" s="144" t="str">
        <f>IF('Input data'!J57&lt;&gt;"",'Input data'!J57,"")</f>
        <v/>
      </c>
      <c r="M46" s="144" t="str">
        <f t="shared" si="31"/>
        <v/>
      </c>
      <c r="O46" s="144">
        <v>42</v>
      </c>
      <c r="P46" s="144" t="str">
        <f t="shared" si="193"/>
        <v/>
      </c>
      <c r="Q46" s="144" t="str">
        <f t="shared" si="209"/>
        <v/>
      </c>
      <c r="R46" s="144" t="str">
        <f t="shared" si="209"/>
        <v/>
      </c>
      <c r="S46" s="144" t="str">
        <f t="shared" si="209"/>
        <v/>
      </c>
      <c r="T46" s="144" t="str">
        <f t="shared" si="209"/>
        <v/>
      </c>
      <c r="U46" s="144" t="str">
        <f t="shared" si="209"/>
        <v/>
      </c>
      <c r="V46" s="144" t="str">
        <f t="shared" si="209"/>
        <v/>
      </c>
      <c r="W46" s="144" t="str">
        <f t="shared" si="209"/>
        <v/>
      </c>
      <c r="X46" s="144" t="str">
        <f t="shared" si="209"/>
        <v/>
      </c>
      <c r="Z46" s="154" t="str">
        <f t="shared" si="194"/>
        <v/>
      </c>
      <c r="AA46" s="154" t="str">
        <f t="shared" si="195"/>
        <v/>
      </c>
      <c r="AB46" s="155">
        <f t="shared" si="32"/>
        <v>0</v>
      </c>
      <c r="AC46" s="143" t="str">
        <f t="shared" si="33"/>
        <v/>
      </c>
      <c r="AE46" s="144" t="str">
        <f t="shared" si="34"/>
        <v/>
      </c>
      <c r="AF46" s="144" t="str">
        <f t="shared" si="35"/>
        <v/>
      </c>
      <c r="AG46" s="144" t="str">
        <f t="shared" si="36"/>
        <v/>
      </c>
      <c r="AH46" s="144" t="str">
        <f t="shared" si="37"/>
        <v/>
      </c>
      <c r="AI46" s="144" t="str">
        <f t="shared" si="38"/>
        <v/>
      </c>
      <c r="AJ46" s="144" t="str">
        <f t="shared" si="39"/>
        <v/>
      </c>
      <c r="AK46" s="144" t="str">
        <f t="shared" si="40"/>
        <v/>
      </c>
      <c r="AL46" s="144" t="str">
        <f t="shared" si="41"/>
        <v/>
      </c>
      <c r="AM46" s="144" t="str">
        <f t="shared" si="42"/>
        <v/>
      </c>
      <c r="AN46" s="144" t="str">
        <f t="shared" si="43"/>
        <v/>
      </c>
      <c r="AO46" s="144" t="str">
        <f t="shared" si="44"/>
        <v/>
      </c>
      <c r="AP46" s="144" t="str">
        <f t="shared" si="45"/>
        <v/>
      </c>
      <c r="AQ46" s="144" t="str">
        <f t="shared" si="46"/>
        <v/>
      </c>
      <c r="AR46" s="144" t="str">
        <f t="shared" si="47"/>
        <v/>
      </c>
      <c r="AS46" s="144" t="str">
        <f t="shared" si="48"/>
        <v/>
      </c>
      <c r="AT46" s="144" t="str">
        <f t="shared" si="49"/>
        <v/>
      </c>
      <c r="AV46" s="159" t="str">
        <f t="shared" si="196"/>
        <v/>
      </c>
      <c r="AW46" s="159" t="str">
        <f t="shared" si="197"/>
        <v/>
      </c>
      <c r="AX46" s="159">
        <f t="shared" si="50"/>
        <v>0</v>
      </c>
      <c r="AY46" s="143" t="str">
        <f t="shared" si="51"/>
        <v/>
      </c>
      <c r="BA46" s="144" t="str">
        <f t="shared" si="52"/>
        <v/>
      </c>
      <c r="BB46" s="144" t="str">
        <f t="shared" si="53"/>
        <v/>
      </c>
      <c r="BC46" s="144" t="str">
        <f t="shared" si="54"/>
        <v/>
      </c>
      <c r="BD46" s="144" t="str">
        <f t="shared" si="55"/>
        <v/>
      </c>
      <c r="BE46" s="144" t="str">
        <f t="shared" si="56"/>
        <v/>
      </c>
      <c r="BF46" s="144" t="str">
        <f t="shared" si="57"/>
        <v/>
      </c>
      <c r="BG46" s="144" t="str">
        <f t="shared" si="58"/>
        <v/>
      </c>
      <c r="BH46" s="144" t="str">
        <f t="shared" si="59"/>
        <v/>
      </c>
      <c r="BI46" s="144" t="str">
        <f t="shared" si="60"/>
        <v/>
      </c>
      <c r="BJ46" s="144" t="str">
        <f t="shared" si="61"/>
        <v/>
      </c>
      <c r="BK46" s="144" t="str">
        <f t="shared" si="62"/>
        <v/>
      </c>
      <c r="BL46" s="144" t="str">
        <f t="shared" si="63"/>
        <v/>
      </c>
      <c r="BM46" s="144" t="str">
        <f t="shared" si="64"/>
        <v/>
      </c>
      <c r="BN46" s="144" t="str">
        <f t="shared" si="65"/>
        <v/>
      </c>
      <c r="BO46" s="144" t="str">
        <f t="shared" si="66"/>
        <v/>
      </c>
      <c r="BP46" s="144" t="str">
        <f t="shared" si="67"/>
        <v/>
      </c>
      <c r="BR46" s="159" t="str">
        <f t="shared" si="198"/>
        <v/>
      </c>
      <c r="BS46" s="159" t="str">
        <f t="shared" si="199"/>
        <v/>
      </c>
      <c r="BT46" s="159">
        <f t="shared" si="68"/>
        <v>0</v>
      </c>
      <c r="BU46" s="143" t="str">
        <f t="shared" si="69"/>
        <v/>
      </c>
      <c r="BW46" s="144" t="str">
        <f t="shared" si="166"/>
        <v/>
      </c>
      <c r="BX46" s="144" t="str">
        <f t="shared" si="167"/>
        <v/>
      </c>
      <c r="BY46" s="144" t="str">
        <f t="shared" si="168"/>
        <v/>
      </c>
      <c r="BZ46" s="144" t="str">
        <f t="shared" si="169"/>
        <v/>
      </c>
      <c r="CA46" s="144" t="str">
        <f t="shared" si="170"/>
        <v/>
      </c>
      <c r="CB46" s="144" t="str">
        <f t="shared" si="171"/>
        <v/>
      </c>
      <c r="CC46" s="144" t="str">
        <f t="shared" si="172"/>
        <v/>
      </c>
      <c r="CD46" s="144" t="str">
        <f t="shared" si="173"/>
        <v/>
      </c>
      <c r="CE46" s="144" t="str">
        <f t="shared" si="174"/>
        <v/>
      </c>
      <c r="CF46" s="144" t="str">
        <f t="shared" si="175"/>
        <v/>
      </c>
      <c r="CG46" s="144" t="str">
        <f t="shared" si="176"/>
        <v/>
      </c>
      <c r="CH46" s="144" t="str">
        <f t="shared" si="177"/>
        <v/>
      </c>
      <c r="CI46" s="144" t="str">
        <f t="shared" si="178"/>
        <v/>
      </c>
      <c r="CJ46" s="144" t="str">
        <f t="shared" si="179"/>
        <v/>
      </c>
      <c r="CK46" s="144" t="str">
        <f t="shared" si="180"/>
        <v/>
      </c>
      <c r="CL46" s="144" t="str">
        <f t="shared" si="181"/>
        <v/>
      </c>
      <c r="CN46" s="159" t="str">
        <f t="shared" si="200"/>
        <v/>
      </c>
      <c r="CO46" s="159" t="str">
        <f t="shared" si="201"/>
        <v/>
      </c>
      <c r="CP46" s="159">
        <f t="shared" si="86"/>
        <v>0</v>
      </c>
      <c r="CQ46" s="143" t="str">
        <f t="shared" si="87"/>
        <v/>
      </c>
      <c r="CS46" s="144" t="str">
        <f t="shared" si="88"/>
        <v/>
      </c>
      <c r="CT46" s="144" t="str">
        <f t="shared" si="89"/>
        <v/>
      </c>
      <c r="CU46" s="144" t="str">
        <f t="shared" si="90"/>
        <v/>
      </c>
      <c r="CV46" s="144" t="str">
        <f t="shared" si="91"/>
        <v/>
      </c>
      <c r="CW46" s="144" t="str">
        <f t="shared" si="92"/>
        <v/>
      </c>
      <c r="CX46" s="144" t="str">
        <f t="shared" si="93"/>
        <v/>
      </c>
      <c r="CY46" s="144" t="str">
        <f t="shared" si="94"/>
        <v/>
      </c>
      <c r="CZ46" s="144" t="str">
        <f t="shared" si="95"/>
        <v/>
      </c>
      <c r="DA46" s="144" t="str">
        <f t="shared" si="96"/>
        <v/>
      </c>
      <c r="DB46" s="144" t="str">
        <f t="shared" si="97"/>
        <v/>
      </c>
      <c r="DC46" s="144" t="str">
        <f t="shared" si="98"/>
        <v/>
      </c>
      <c r="DD46" s="144" t="str">
        <f t="shared" si="99"/>
        <v/>
      </c>
      <c r="DE46" s="144" t="str">
        <f t="shared" si="100"/>
        <v/>
      </c>
      <c r="DF46" s="144" t="str">
        <f t="shared" si="101"/>
        <v/>
      </c>
      <c r="DG46" s="144" t="str">
        <f t="shared" si="102"/>
        <v/>
      </c>
      <c r="DH46" s="144" t="str">
        <f t="shared" si="103"/>
        <v/>
      </c>
      <c r="DJ46" s="159" t="str">
        <f t="shared" si="202"/>
        <v/>
      </c>
      <c r="DK46" s="159" t="str">
        <f t="shared" si="203"/>
        <v/>
      </c>
      <c r="DL46" s="159">
        <f t="shared" si="104"/>
        <v>0</v>
      </c>
      <c r="DM46" s="143" t="str">
        <f t="shared" si="105"/>
        <v/>
      </c>
      <c r="DO46" s="144" t="str">
        <f t="shared" si="106"/>
        <v/>
      </c>
      <c r="DP46" s="144" t="str">
        <f t="shared" si="107"/>
        <v/>
      </c>
      <c r="DQ46" s="144" t="str">
        <f t="shared" si="108"/>
        <v/>
      </c>
      <c r="DR46" s="144" t="str">
        <f t="shared" si="109"/>
        <v/>
      </c>
      <c r="DS46" s="144" t="str">
        <f t="shared" si="110"/>
        <v/>
      </c>
      <c r="DT46" s="144" t="str">
        <f t="shared" si="111"/>
        <v/>
      </c>
      <c r="DU46" s="144" t="str">
        <f t="shared" si="112"/>
        <v/>
      </c>
      <c r="DV46" s="144" t="str">
        <f t="shared" si="113"/>
        <v/>
      </c>
      <c r="DW46" s="144" t="str">
        <f t="shared" si="114"/>
        <v/>
      </c>
      <c r="DX46" s="144" t="str">
        <f t="shared" si="115"/>
        <v/>
      </c>
      <c r="DY46" s="144" t="str">
        <f t="shared" si="116"/>
        <v/>
      </c>
      <c r="DZ46" s="144" t="str">
        <f t="shared" si="117"/>
        <v/>
      </c>
      <c r="EA46" s="144" t="str">
        <f t="shared" si="118"/>
        <v/>
      </c>
      <c r="EB46" s="144" t="str">
        <f t="shared" si="119"/>
        <v/>
      </c>
      <c r="EC46" s="144" t="str">
        <f t="shared" si="120"/>
        <v/>
      </c>
      <c r="ED46" s="144" t="str">
        <f t="shared" si="121"/>
        <v/>
      </c>
      <c r="EF46" s="159" t="str">
        <f t="shared" si="204"/>
        <v/>
      </c>
      <c r="EG46" s="159" t="str">
        <f t="shared" si="205"/>
        <v/>
      </c>
      <c r="EH46" s="159">
        <f t="shared" si="122"/>
        <v>0</v>
      </c>
      <c r="EI46" s="143" t="str">
        <f t="shared" si="123"/>
        <v/>
      </c>
      <c r="EK46" s="144" t="str">
        <f t="shared" si="124"/>
        <v/>
      </c>
      <c r="EL46" s="144" t="str">
        <f t="shared" si="125"/>
        <v/>
      </c>
      <c r="EM46" s="144" t="str">
        <f t="shared" si="126"/>
        <v/>
      </c>
      <c r="EN46" s="144" t="str">
        <f t="shared" si="127"/>
        <v/>
      </c>
      <c r="EO46" s="144" t="str">
        <f t="shared" si="128"/>
        <v/>
      </c>
      <c r="EP46" s="144" t="str">
        <f t="shared" si="129"/>
        <v/>
      </c>
      <c r="EQ46" s="144" t="str">
        <f t="shared" si="130"/>
        <v/>
      </c>
      <c r="ER46" s="144" t="str">
        <f t="shared" si="131"/>
        <v/>
      </c>
      <c r="ES46" s="144" t="str">
        <f t="shared" si="132"/>
        <v/>
      </c>
      <c r="ET46" s="144" t="str">
        <f t="shared" si="133"/>
        <v/>
      </c>
      <c r="EU46" s="144" t="str">
        <f t="shared" si="134"/>
        <v/>
      </c>
      <c r="EV46" s="144" t="str">
        <f t="shared" si="135"/>
        <v/>
      </c>
      <c r="EW46" s="144" t="str">
        <f t="shared" si="136"/>
        <v/>
      </c>
      <c r="EX46" s="144" t="str">
        <f t="shared" si="137"/>
        <v/>
      </c>
      <c r="EY46" s="144" t="str">
        <f t="shared" si="138"/>
        <v/>
      </c>
      <c r="EZ46" s="144" t="str">
        <f t="shared" si="139"/>
        <v/>
      </c>
      <c r="FB46" s="153" t="str">
        <f t="shared" si="140"/>
        <v/>
      </c>
      <c r="FC46" s="143" t="str">
        <f t="shared" si="141"/>
        <v/>
      </c>
      <c r="FD46" s="156" t="str">
        <f t="shared" si="207"/>
        <v/>
      </c>
      <c r="FE46" s="156" t="str">
        <f t="shared" si="207"/>
        <v/>
      </c>
      <c r="FJ46" s="143">
        <f t="shared" si="163"/>
        <v>42</v>
      </c>
      <c r="FK46" s="150">
        <f t="shared" si="143"/>
        <v>0</v>
      </c>
      <c r="FL46" s="150">
        <f t="shared" si="144"/>
        <v>0</v>
      </c>
      <c r="FM46" s="150">
        <f t="shared" si="145"/>
        <v>0</v>
      </c>
      <c r="FN46" s="150">
        <f t="shared" si="146"/>
        <v>0</v>
      </c>
      <c r="FO46" s="150">
        <f t="shared" si="147"/>
        <v>0</v>
      </c>
      <c r="FP46" s="150">
        <f t="shared" si="148"/>
        <v>0</v>
      </c>
      <c r="FQ46" s="150">
        <f t="shared" si="149"/>
        <v>0</v>
      </c>
      <c r="FR46" s="150">
        <f t="shared" si="150"/>
        <v>0</v>
      </c>
      <c r="FS46" s="157">
        <f t="shared" si="151"/>
        <v>0</v>
      </c>
      <c r="FT46" s="157">
        <f t="shared" si="206"/>
        <v>100</v>
      </c>
      <c r="FV46" s="145" t="str">
        <f t="shared" si="152"/>
        <v/>
      </c>
      <c r="FW46" s="143">
        <f t="shared" si="208"/>
        <v>0</v>
      </c>
      <c r="FX46" s="143" t="str">
        <f t="shared" si="154"/>
        <v/>
      </c>
      <c r="FY46" s="143" t="str">
        <f t="shared" si="155"/>
        <v/>
      </c>
      <c r="FZ46" s="143" t="str">
        <f t="shared" si="156"/>
        <v/>
      </c>
      <c r="GA46" s="143" t="str">
        <f t="shared" si="157"/>
        <v/>
      </c>
      <c r="GB46" s="143" t="str">
        <f t="shared" si="158"/>
        <v/>
      </c>
      <c r="GC46" s="143" t="str">
        <f t="shared" si="159"/>
        <v/>
      </c>
      <c r="GD46" s="143" t="str">
        <f t="shared" si="160"/>
        <v/>
      </c>
      <c r="GE46" s="143" t="str">
        <f t="shared" si="161"/>
        <v/>
      </c>
      <c r="GF46" s="158">
        <f t="shared" si="162"/>
        <v>0</v>
      </c>
    </row>
    <row r="47" spans="2:197" s="143" customFormat="1" x14ac:dyDescent="0.25">
      <c r="B47" s="144">
        <f t="shared" si="30"/>
        <v>8</v>
      </c>
      <c r="C47" s="144" t="str">
        <f>IFERROR(RANK(M47,$M$5:$M$105)+COUNTIF($M$5:M47,M47)-1,"")</f>
        <v/>
      </c>
      <c r="D47" s="144">
        <v>43</v>
      </c>
      <c r="E47" s="144" t="str">
        <f>IF('Input data'!C58&lt;&gt;"",'Input data'!C58,"")</f>
        <v/>
      </c>
      <c r="F47" s="144" t="str">
        <f>IF('Input data'!D58&lt;&gt;"",'Input data'!D58,"")</f>
        <v/>
      </c>
      <c r="G47" s="144" t="str">
        <f>IF('Input data'!E58&lt;&gt;"",'Input data'!E58,"")</f>
        <v/>
      </c>
      <c r="H47" s="144" t="str">
        <f>IF('Input data'!F58&lt;&gt;"",'Input data'!F58,"")</f>
        <v/>
      </c>
      <c r="I47" s="144" t="str">
        <f>IF('Input data'!G58&lt;&gt;"",'Input data'!G58,"")</f>
        <v/>
      </c>
      <c r="J47" s="144" t="str">
        <f>IF('Input data'!H58&lt;&gt;"",'Input data'!H58,"")</f>
        <v/>
      </c>
      <c r="K47" s="144" t="str">
        <f>IF('Input data'!I58&lt;&gt;"",'Input data'!I58,"")</f>
        <v/>
      </c>
      <c r="L47" s="144" t="str">
        <f>IF('Input data'!J58&lt;&gt;"",'Input data'!J58,"")</f>
        <v/>
      </c>
      <c r="M47" s="144" t="str">
        <f t="shared" si="31"/>
        <v/>
      </c>
      <c r="O47" s="144">
        <v>43</v>
      </c>
      <c r="P47" s="144" t="str">
        <f t="shared" si="193"/>
        <v/>
      </c>
      <c r="Q47" s="144" t="str">
        <f t="shared" si="209"/>
        <v/>
      </c>
      <c r="R47" s="144" t="str">
        <f t="shared" si="209"/>
        <v/>
      </c>
      <c r="S47" s="144" t="str">
        <f t="shared" si="209"/>
        <v/>
      </c>
      <c r="T47" s="144" t="str">
        <f t="shared" si="209"/>
        <v/>
      </c>
      <c r="U47" s="144" t="str">
        <f t="shared" si="209"/>
        <v/>
      </c>
      <c r="V47" s="144" t="str">
        <f t="shared" si="209"/>
        <v/>
      </c>
      <c r="W47" s="144" t="str">
        <f t="shared" si="209"/>
        <v/>
      </c>
      <c r="X47" s="144" t="str">
        <f t="shared" si="209"/>
        <v/>
      </c>
      <c r="Z47" s="154" t="str">
        <f t="shared" si="194"/>
        <v/>
      </c>
      <c r="AA47" s="154" t="str">
        <f t="shared" si="195"/>
        <v/>
      </c>
      <c r="AB47" s="155">
        <f t="shared" si="32"/>
        <v>0</v>
      </c>
      <c r="AC47" s="143" t="str">
        <f t="shared" si="33"/>
        <v/>
      </c>
      <c r="AE47" s="144" t="str">
        <f t="shared" si="34"/>
        <v/>
      </c>
      <c r="AF47" s="144" t="str">
        <f t="shared" si="35"/>
        <v/>
      </c>
      <c r="AG47" s="144" t="str">
        <f t="shared" si="36"/>
        <v/>
      </c>
      <c r="AH47" s="144" t="str">
        <f t="shared" si="37"/>
        <v/>
      </c>
      <c r="AI47" s="144" t="str">
        <f t="shared" si="38"/>
        <v/>
      </c>
      <c r="AJ47" s="144" t="str">
        <f t="shared" si="39"/>
        <v/>
      </c>
      <c r="AK47" s="144" t="str">
        <f t="shared" si="40"/>
        <v/>
      </c>
      <c r="AL47" s="144" t="str">
        <f t="shared" si="41"/>
        <v/>
      </c>
      <c r="AM47" s="144" t="str">
        <f t="shared" si="42"/>
        <v/>
      </c>
      <c r="AN47" s="144" t="str">
        <f t="shared" si="43"/>
        <v/>
      </c>
      <c r="AO47" s="144" t="str">
        <f t="shared" si="44"/>
        <v/>
      </c>
      <c r="AP47" s="144" t="str">
        <f t="shared" si="45"/>
        <v/>
      </c>
      <c r="AQ47" s="144" t="str">
        <f t="shared" si="46"/>
        <v/>
      </c>
      <c r="AR47" s="144" t="str">
        <f t="shared" si="47"/>
        <v/>
      </c>
      <c r="AS47" s="144" t="str">
        <f t="shared" si="48"/>
        <v/>
      </c>
      <c r="AT47" s="144" t="str">
        <f t="shared" si="49"/>
        <v/>
      </c>
      <c r="AV47" s="159" t="str">
        <f t="shared" si="196"/>
        <v/>
      </c>
      <c r="AW47" s="159" t="str">
        <f t="shared" si="197"/>
        <v/>
      </c>
      <c r="AX47" s="159">
        <f t="shared" si="50"/>
        <v>0</v>
      </c>
      <c r="AY47" s="143" t="str">
        <f t="shared" si="51"/>
        <v/>
      </c>
      <c r="BA47" s="144" t="str">
        <f t="shared" si="52"/>
        <v/>
      </c>
      <c r="BB47" s="144" t="str">
        <f t="shared" si="53"/>
        <v/>
      </c>
      <c r="BC47" s="144" t="str">
        <f t="shared" si="54"/>
        <v/>
      </c>
      <c r="BD47" s="144" t="str">
        <f t="shared" si="55"/>
        <v/>
      </c>
      <c r="BE47" s="144" t="str">
        <f t="shared" si="56"/>
        <v/>
      </c>
      <c r="BF47" s="144" t="str">
        <f t="shared" si="57"/>
        <v/>
      </c>
      <c r="BG47" s="144" t="str">
        <f t="shared" si="58"/>
        <v/>
      </c>
      <c r="BH47" s="144" t="str">
        <f t="shared" si="59"/>
        <v/>
      </c>
      <c r="BI47" s="144" t="str">
        <f t="shared" si="60"/>
        <v/>
      </c>
      <c r="BJ47" s="144" t="str">
        <f t="shared" si="61"/>
        <v/>
      </c>
      <c r="BK47" s="144" t="str">
        <f t="shared" si="62"/>
        <v/>
      </c>
      <c r="BL47" s="144" t="str">
        <f t="shared" si="63"/>
        <v/>
      </c>
      <c r="BM47" s="144" t="str">
        <f t="shared" si="64"/>
        <v/>
      </c>
      <c r="BN47" s="144" t="str">
        <f t="shared" si="65"/>
        <v/>
      </c>
      <c r="BO47" s="144" t="str">
        <f t="shared" si="66"/>
        <v/>
      </c>
      <c r="BP47" s="144" t="str">
        <f t="shared" si="67"/>
        <v/>
      </c>
      <c r="BR47" s="159" t="str">
        <f t="shared" si="198"/>
        <v/>
      </c>
      <c r="BS47" s="159" t="str">
        <f t="shared" si="199"/>
        <v/>
      </c>
      <c r="BT47" s="159">
        <f t="shared" si="68"/>
        <v>0</v>
      </c>
      <c r="BU47" s="143" t="str">
        <f t="shared" si="69"/>
        <v/>
      </c>
      <c r="BW47" s="144" t="str">
        <f t="shared" si="166"/>
        <v/>
      </c>
      <c r="BX47" s="144" t="str">
        <f t="shared" si="167"/>
        <v/>
      </c>
      <c r="BY47" s="144" t="str">
        <f t="shared" si="168"/>
        <v/>
      </c>
      <c r="BZ47" s="144" t="str">
        <f t="shared" si="169"/>
        <v/>
      </c>
      <c r="CA47" s="144" t="str">
        <f t="shared" si="170"/>
        <v/>
      </c>
      <c r="CB47" s="144" t="str">
        <f t="shared" si="171"/>
        <v/>
      </c>
      <c r="CC47" s="144" t="str">
        <f t="shared" si="172"/>
        <v/>
      </c>
      <c r="CD47" s="144" t="str">
        <f t="shared" si="173"/>
        <v/>
      </c>
      <c r="CE47" s="144" t="str">
        <f t="shared" si="174"/>
        <v/>
      </c>
      <c r="CF47" s="144" t="str">
        <f t="shared" si="175"/>
        <v/>
      </c>
      <c r="CG47" s="144" t="str">
        <f t="shared" si="176"/>
        <v/>
      </c>
      <c r="CH47" s="144" t="str">
        <f t="shared" si="177"/>
        <v/>
      </c>
      <c r="CI47" s="144" t="str">
        <f t="shared" si="178"/>
        <v/>
      </c>
      <c r="CJ47" s="144" t="str">
        <f t="shared" si="179"/>
        <v/>
      </c>
      <c r="CK47" s="144" t="str">
        <f t="shared" si="180"/>
        <v/>
      </c>
      <c r="CL47" s="144" t="str">
        <f t="shared" si="181"/>
        <v/>
      </c>
      <c r="CN47" s="159" t="str">
        <f t="shared" si="200"/>
        <v/>
      </c>
      <c r="CO47" s="159" t="str">
        <f t="shared" si="201"/>
        <v/>
      </c>
      <c r="CP47" s="159">
        <f t="shared" si="86"/>
        <v>0</v>
      </c>
      <c r="CQ47" s="143" t="str">
        <f t="shared" si="87"/>
        <v/>
      </c>
      <c r="CS47" s="144" t="str">
        <f t="shared" si="88"/>
        <v/>
      </c>
      <c r="CT47" s="144" t="str">
        <f t="shared" si="89"/>
        <v/>
      </c>
      <c r="CU47" s="144" t="str">
        <f t="shared" si="90"/>
        <v/>
      </c>
      <c r="CV47" s="144" t="str">
        <f t="shared" si="91"/>
        <v/>
      </c>
      <c r="CW47" s="144" t="str">
        <f t="shared" si="92"/>
        <v/>
      </c>
      <c r="CX47" s="144" t="str">
        <f t="shared" si="93"/>
        <v/>
      </c>
      <c r="CY47" s="144" t="str">
        <f t="shared" si="94"/>
        <v/>
      </c>
      <c r="CZ47" s="144" t="str">
        <f t="shared" si="95"/>
        <v/>
      </c>
      <c r="DA47" s="144" t="str">
        <f t="shared" si="96"/>
        <v/>
      </c>
      <c r="DB47" s="144" t="str">
        <f t="shared" si="97"/>
        <v/>
      </c>
      <c r="DC47" s="144" t="str">
        <f t="shared" si="98"/>
        <v/>
      </c>
      <c r="DD47" s="144" t="str">
        <f t="shared" si="99"/>
        <v/>
      </c>
      <c r="DE47" s="144" t="str">
        <f t="shared" si="100"/>
        <v/>
      </c>
      <c r="DF47" s="144" t="str">
        <f t="shared" si="101"/>
        <v/>
      </c>
      <c r="DG47" s="144" t="str">
        <f t="shared" si="102"/>
        <v/>
      </c>
      <c r="DH47" s="144" t="str">
        <f t="shared" si="103"/>
        <v/>
      </c>
      <c r="DJ47" s="159" t="str">
        <f t="shared" si="202"/>
        <v/>
      </c>
      <c r="DK47" s="159" t="str">
        <f t="shared" si="203"/>
        <v/>
      </c>
      <c r="DL47" s="159">
        <f t="shared" si="104"/>
        <v>0</v>
      </c>
      <c r="DM47" s="143" t="str">
        <f t="shared" si="105"/>
        <v/>
      </c>
      <c r="DO47" s="144" t="str">
        <f t="shared" si="106"/>
        <v/>
      </c>
      <c r="DP47" s="144" t="str">
        <f t="shared" si="107"/>
        <v/>
      </c>
      <c r="DQ47" s="144" t="str">
        <f t="shared" si="108"/>
        <v/>
      </c>
      <c r="DR47" s="144" t="str">
        <f t="shared" si="109"/>
        <v/>
      </c>
      <c r="DS47" s="144" t="str">
        <f t="shared" si="110"/>
        <v/>
      </c>
      <c r="DT47" s="144" t="str">
        <f t="shared" si="111"/>
        <v/>
      </c>
      <c r="DU47" s="144" t="str">
        <f t="shared" si="112"/>
        <v/>
      </c>
      <c r="DV47" s="144" t="str">
        <f t="shared" si="113"/>
        <v/>
      </c>
      <c r="DW47" s="144" t="str">
        <f t="shared" si="114"/>
        <v/>
      </c>
      <c r="DX47" s="144" t="str">
        <f t="shared" si="115"/>
        <v/>
      </c>
      <c r="DY47" s="144" t="str">
        <f t="shared" si="116"/>
        <v/>
      </c>
      <c r="DZ47" s="144" t="str">
        <f t="shared" si="117"/>
        <v/>
      </c>
      <c r="EA47" s="144" t="str">
        <f t="shared" si="118"/>
        <v/>
      </c>
      <c r="EB47" s="144" t="str">
        <f t="shared" si="119"/>
        <v/>
      </c>
      <c r="EC47" s="144" t="str">
        <f t="shared" si="120"/>
        <v/>
      </c>
      <c r="ED47" s="144" t="str">
        <f t="shared" si="121"/>
        <v/>
      </c>
      <c r="EF47" s="159" t="str">
        <f t="shared" si="204"/>
        <v/>
      </c>
      <c r="EG47" s="159" t="str">
        <f t="shared" si="205"/>
        <v/>
      </c>
      <c r="EH47" s="159">
        <f t="shared" si="122"/>
        <v>0</v>
      </c>
      <c r="EI47" s="143" t="str">
        <f t="shared" si="123"/>
        <v/>
      </c>
      <c r="EK47" s="144" t="str">
        <f t="shared" si="124"/>
        <v/>
      </c>
      <c r="EL47" s="144" t="str">
        <f t="shared" si="125"/>
        <v/>
      </c>
      <c r="EM47" s="144" t="str">
        <f t="shared" si="126"/>
        <v/>
      </c>
      <c r="EN47" s="144" t="str">
        <f t="shared" si="127"/>
        <v/>
      </c>
      <c r="EO47" s="144" t="str">
        <f t="shared" si="128"/>
        <v/>
      </c>
      <c r="EP47" s="144" t="str">
        <f t="shared" si="129"/>
        <v/>
      </c>
      <c r="EQ47" s="144" t="str">
        <f t="shared" si="130"/>
        <v/>
      </c>
      <c r="ER47" s="144" t="str">
        <f t="shared" si="131"/>
        <v/>
      </c>
      <c r="ES47" s="144" t="str">
        <f t="shared" si="132"/>
        <v/>
      </c>
      <c r="ET47" s="144" t="str">
        <f t="shared" si="133"/>
        <v/>
      </c>
      <c r="EU47" s="144" t="str">
        <f t="shared" si="134"/>
        <v/>
      </c>
      <c r="EV47" s="144" t="str">
        <f t="shared" si="135"/>
        <v/>
      </c>
      <c r="EW47" s="144" t="str">
        <f t="shared" si="136"/>
        <v/>
      </c>
      <c r="EX47" s="144" t="str">
        <f t="shared" si="137"/>
        <v/>
      </c>
      <c r="EY47" s="144" t="str">
        <f t="shared" si="138"/>
        <v/>
      </c>
      <c r="EZ47" s="144" t="str">
        <f t="shared" si="139"/>
        <v/>
      </c>
      <c r="FB47" s="153" t="str">
        <f t="shared" si="140"/>
        <v/>
      </c>
      <c r="FC47" s="143" t="str">
        <f t="shared" si="141"/>
        <v/>
      </c>
      <c r="FD47" s="156" t="str">
        <f t="shared" si="207"/>
        <v/>
      </c>
      <c r="FE47" s="156" t="str">
        <f t="shared" si="207"/>
        <v/>
      </c>
      <c r="FJ47" s="143">
        <f t="shared" si="163"/>
        <v>43</v>
      </c>
      <c r="FK47" s="150">
        <f t="shared" si="143"/>
        <v>0</v>
      </c>
      <c r="FL47" s="150">
        <f t="shared" si="144"/>
        <v>0</v>
      </c>
      <c r="FM47" s="150">
        <f t="shared" si="145"/>
        <v>0</v>
      </c>
      <c r="FN47" s="150">
        <f t="shared" si="146"/>
        <v>0</v>
      </c>
      <c r="FO47" s="150">
        <f t="shared" si="147"/>
        <v>0</v>
      </c>
      <c r="FP47" s="150">
        <f t="shared" si="148"/>
        <v>0</v>
      </c>
      <c r="FQ47" s="150">
        <f t="shared" si="149"/>
        <v>0</v>
      </c>
      <c r="FR47" s="150">
        <f t="shared" si="150"/>
        <v>0</v>
      </c>
      <c r="FS47" s="157">
        <f t="shared" si="151"/>
        <v>0</v>
      </c>
      <c r="FT47" s="157">
        <f t="shared" si="206"/>
        <v>100</v>
      </c>
      <c r="FV47" s="145" t="str">
        <f t="shared" si="152"/>
        <v/>
      </c>
      <c r="FW47" s="143">
        <f t="shared" si="208"/>
        <v>0</v>
      </c>
      <c r="FX47" s="143" t="str">
        <f t="shared" si="154"/>
        <v/>
      </c>
      <c r="FY47" s="143" t="str">
        <f t="shared" si="155"/>
        <v/>
      </c>
      <c r="FZ47" s="143" t="str">
        <f t="shared" si="156"/>
        <v/>
      </c>
      <c r="GA47" s="143" t="str">
        <f t="shared" si="157"/>
        <v/>
      </c>
      <c r="GB47" s="143" t="str">
        <f t="shared" si="158"/>
        <v/>
      </c>
      <c r="GC47" s="143" t="str">
        <f t="shared" si="159"/>
        <v/>
      </c>
      <c r="GD47" s="143" t="str">
        <f t="shared" si="160"/>
        <v/>
      </c>
      <c r="GE47" s="143" t="str">
        <f t="shared" si="161"/>
        <v/>
      </c>
      <c r="GF47" s="158">
        <f t="shared" si="162"/>
        <v>0</v>
      </c>
    </row>
    <row r="48" spans="2:197" s="143" customFormat="1" x14ac:dyDescent="0.25">
      <c r="B48" s="144">
        <f t="shared" si="30"/>
        <v>8</v>
      </c>
      <c r="C48" s="144" t="str">
        <f>IFERROR(RANK(M48,$M$5:$M$105)+COUNTIF($M$5:M48,M48)-1,"")</f>
        <v/>
      </c>
      <c r="D48" s="144">
        <v>44</v>
      </c>
      <c r="E48" s="144" t="str">
        <f>IF('Input data'!C59&lt;&gt;"",'Input data'!C59,"")</f>
        <v/>
      </c>
      <c r="F48" s="144" t="str">
        <f>IF('Input data'!D59&lt;&gt;"",'Input data'!D59,"")</f>
        <v/>
      </c>
      <c r="G48" s="144" t="str">
        <f>IF('Input data'!E59&lt;&gt;"",'Input data'!E59,"")</f>
        <v/>
      </c>
      <c r="H48" s="144" t="str">
        <f>IF('Input data'!F59&lt;&gt;"",'Input data'!F59,"")</f>
        <v/>
      </c>
      <c r="I48" s="144" t="str">
        <f>IF('Input data'!G59&lt;&gt;"",'Input data'!G59,"")</f>
        <v/>
      </c>
      <c r="J48" s="144" t="str">
        <f>IF('Input data'!H59&lt;&gt;"",'Input data'!H59,"")</f>
        <v/>
      </c>
      <c r="K48" s="144" t="str">
        <f>IF('Input data'!I59&lt;&gt;"",'Input data'!I59,"")</f>
        <v/>
      </c>
      <c r="L48" s="144" t="str">
        <f>IF('Input data'!J59&lt;&gt;"",'Input data'!J59,"")</f>
        <v/>
      </c>
      <c r="M48" s="144" t="str">
        <f t="shared" si="31"/>
        <v/>
      </c>
      <c r="O48" s="144">
        <v>44</v>
      </c>
      <c r="P48" s="144" t="str">
        <f t="shared" si="193"/>
        <v/>
      </c>
      <c r="Q48" s="144" t="str">
        <f t="shared" si="209"/>
        <v/>
      </c>
      <c r="R48" s="144" t="str">
        <f t="shared" si="209"/>
        <v/>
      </c>
      <c r="S48" s="144" t="str">
        <f t="shared" si="209"/>
        <v/>
      </c>
      <c r="T48" s="144" t="str">
        <f t="shared" si="209"/>
        <v/>
      </c>
      <c r="U48" s="144" t="str">
        <f t="shared" si="209"/>
        <v/>
      </c>
      <c r="V48" s="144" t="str">
        <f t="shared" si="209"/>
        <v/>
      </c>
      <c r="W48" s="144" t="str">
        <f t="shared" si="209"/>
        <v/>
      </c>
      <c r="X48" s="144" t="str">
        <f t="shared" si="209"/>
        <v/>
      </c>
      <c r="Z48" s="154" t="str">
        <f t="shared" si="194"/>
        <v/>
      </c>
      <c r="AA48" s="154" t="str">
        <f t="shared" si="195"/>
        <v/>
      </c>
      <c r="AB48" s="155">
        <f t="shared" si="32"/>
        <v>0</v>
      </c>
      <c r="AC48" s="143" t="str">
        <f t="shared" si="33"/>
        <v/>
      </c>
      <c r="AE48" s="144" t="str">
        <f t="shared" si="34"/>
        <v/>
      </c>
      <c r="AF48" s="144" t="str">
        <f t="shared" si="35"/>
        <v/>
      </c>
      <c r="AG48" s="144" t="str">
        <f t="shared" si="36"/>
        <v/>
      </c>
      <c r="AH48" s="144" t="str">
        <f t="shared" si="37"/>
        <v/>
      </c>
      <c r="AI48" s="144" t="str">
        <f t="shared" si="38"/>
        <v/>
      </c>
      <c r="AJ48" s="144" t="str">
        <f t="shared" si="39"/>
        <v/>
      </c>
      <c r="AK48" s="144" t="str">
        <f t="shared" si="40"/>
        <v/>
      </c>
      <c r="AL48" s="144" t="str">
        <f t="shared" si="41"/>
        <v/>
      </c>
      <c r="AM48" s="144" t="str">
        <f t="shared" si="42"/>
        <v/>
      </c>
      <c r="AN48" s="144" t="str">
        <f t="shared" si="43"/>
        <v/>
      </c>
      <c r="AO48" s="144" t="str">
        <f t="shared" si="44"/>
        <v/>
      </c>
      <c r="AP48" s="144" t="str">
        <f t="shared" si="45"/>
        <v/>
      </c>
      <c r="AQ48" s="144" t="str">
        <f t="shared" si="46"/>
        <v/>
      </c>
      <c r="AR48" s="144" t="str">
        <f t="shared" si="47"/>
        <v/>
      </c>
      <c r="AS48" s="144" t="str">
        <f t="shared" si="48"/>
        <v/>
      </c>
      <c r="AT48" s="144" t="str">
        <f t="shared" si="49"/>
        <v/>
      </c>
      <c r="AV48" s="159" t="str">
        <f t="shared" si="196"/>
        <v/>
      </c>
      <c r="AW48" s="159" t="str">
        <f t="shared" si="197"/>
        <v/>
      </c>
      <c r="AX48" s="159">
        <f t="shared" si="50"/>
        <v>0</v>
      </c>
      <c r="AY48" s="143" t="str">
        <f t="shared" si="51"/>
        <v/>
      </c>
      <c r="BA48" s="144" t="str">
        <f t="shared" si="52"/>
        <v/>
      </c>
      <c r="BB48" s="144" t="str">
        <f t="shared" si="53"/>
        <v/>
      </c>
      <c r="BC48" s="144" t="str">
        <f t="shared" si="54"/>
        <v/>
      </c>
      <c r="BD48" s="144" t="str">
        <f t="shared" si="55"/>
        <v/>
      </c>
      <c r="BE48" s="144" t="str">
        <f t="shared" si="56"/>
        <v/>
      </c>
      <c r="BF48" s="144" t="str">
        <f t="shared" si="57"/>
        <v/>
      </c>
      <c r="BG48" s="144" t="str">
        <f t="shared" si="58"/>
        <v/>
      </c>
      <c r="BH48" s="144" t="str">
        <f t="shared" si="59"/>
        <v/>
      </c>
      <c r="BI48" s="144" t="str">
        <f t="shared" si="60"/>
        <v/>
      </c>
      <c r="BJ48" s="144" t="str">
        <f t="shared" si="61"/>
        <v/>
      </c>
      <c r="BK48" s="144" t="str">
        <f t="shared" si="62"/>
        <v/>
      </c>
      <c r="BL48" s="144" t="str">
        <f t="shared" si="63"/>
        <v/>
      </c>
      <c r="BM48" s="144" t="str">
        <f t="shared" si="64"/>
        <v/>
      </c>
      <c r="BN48" s="144" t="str">
        <f t="shared" si="65"/>
        <v/>
      </c>
      <c r="BO48" s="144" t="str">
        <f t="shared" si="66"/>
        <v/>
      </c>
      <c r="BP48" s="144" t="str">
        <f t="shared" si="67"/>
        <v/>
      </c>
      <c r="BR48" s="159" t="str">
        <f t="shared" si="198"/>
        <v/>
      </c>
      <c r="BS48" s="159" t="str">
        <f t="shared" si="199"/>
        <v/>
      </c>
      <c r="BT48" s="159">
        <f t="shared" si="68"/>
        <v>0</v>
      </c>
      <c r="BU48" s="143" t="str">
        <f t="shared" si="69"/>
        <v/>
      </c>
      <c r="BW48" s="144" t="str">
        <f t="shared" si="166"/>
        <v/>
      </c>
      <c r="BX48" s="144" t="str">
        <f t="shared" si="167"/>
        <v/>
      </c>
      <c r="BY48" s="144" t="str">
        <f t="shared" si="168"/>
        <v/>
      </c>
      <c r="BZ48" s="144" t="str">
        <f t="shared" si="169"/>
        <v/>
      </c>
      <c r="CA48" s="144" t="str">
        <f t="shared" si="170"/>
        <v/>
      </c>
      <c r="CB48" s="144" t="str">
        <f t="shared" si="171"/>
        <v/>
      </c>
      <c r="CC48" s="144" t="str">
        <f t="shared" si="172"/>
        <v/>
      </c>
      <c r="CD48" s="144" t="str">
        <f t="shared" si="173"/>
        <v/>
      </c>
      <c r="CE48" s="144" t="str">
        <f t="shared" si="174"/>
        <v/>
      </c>
      <c r="CF48" s="144" t="str">
        <f t="shared" si="175"/>
        <v/>
      </c>
      <c r="CG48" s="144" t="str">
        <f t="shared" si="176"/>
        <v/>
      </c>
      <c r="CH48" s="144" t="str">
        <f t="shared" si="177"/>
        <v/>
      </c>
      <c r="CI48" s="144" t="str">
        <f t="shared" si="178"/>
        <v/>
      </c>
      <c r="CJ48" s="144" t="str">
        <f t="shared" si="179"/>
        <v/>
      </c>
      <c r="CK48" s="144" t="str">
        <f t="shared" si="180"/>
        <v/>
      </c>
      <c r="CL48" s="144" t="str">
        <f t="shared" si="181"/>
        <v/>
      </c>
      <c r="CN48" s="159" t="str">
        <f t="shared" si="200"/>
        <v/>
      </c>
      <c r="CO48" s="159" t="str">
        <f t="shared" si="201"/>
        <v/>
      </c>
      <c r="CP48" s="159">
        <f t="shared" si="86"/>
        <v>0</v>
      </c>
      <c r="CQ48" s="143" t="str">
        <f t="shared" si="87"/>
        <v/>
      </c>
      <c r="CS48" s="144" t="str">
        <f t="shared" si="88"/>
        <v/>
      </c>
      <c r="CT48" s="144" t="str">
        <f t="shared" si="89"/>
        <v/>
      </c>
      <c r="CU48" s="144" t="str">
        <f t="shared" si="90"/>
        <v/>
      </c>
      <c r="CV48" s="144" t="str">
        <f t="shared" si="91"/>
        <v/>
      </c>
      <c r="CW48" s="144" t="str">
        <f t="shared" si="92"/>
        <v/>
      </c>
      <c r="CX48" s="144" t="str">
        <f t="shared" si="93"/>
        <v/>
      </c>
      <c r="CY48" s="144" t="str">
        <f t="shared" si="94"/>
        <v/>
      </c>
      <c r="CZ48" s="144" t="str">
        <f t="shared" si="95"/>
        <v/>
      </c>
      <c r="DA48" s="144" t="str">
        <f t="shared" si="96"/>
        <v/>
      </c>
      <c r="DB48" s="144" t="str">
        <f t="shared" si="97"/>
        <v/>
      </c>
      <c r="DC48" s="144" t="str">
        <f t="shared" si="98"/>
        <v/>
      </c>
      <c r="DD48" s="144" t="str">
        <f t="shared" si="99"/>
        <v/>
      </c>
      <c r="DE48" s="144" t="str">
        <f t="shared" si="100"/>
        <v/>
      </c>
      <c r="DF48" s="144" t="str">
        <f t="shared" si="101"/>
        <v/>
      </c>
      <c r="DG48" s="144" t="str">
        <f t="shared" si="102"/>
        <v/>
      </c>
      <c r="DH48" s="144" t="str">
        <f t="shared" si="103"/>
        <v/>
      </c>
      <c r="DJ48" s="159" t="str">
        <f t="shared" si="202"/>
        <v/>
      </c>
      <c r="DK48" s="159" t="str">
        <f t="shared" si="203"/>
        <v/>
      </c>
      <c r="DL48" s="159">
        <f t="shared" si="104"/>
        <v>0</v>
      </c>
      <c r="DM48" s="143" t="str">
        <f t="shared" si="105"/>
        <v/>
      </c>
      <c r="DO48" s="144" t="str">
        <f t="shared" si="106"/>
        <v/>
      </c>
      <c r="DP48" s="144" t="str">
        <f t="shared" si="107"/>
        <v/>
      </c>
      <c r="DQ48" s="144" t="str">
        <f t="shared" si="108"/>
        <v/>
      </c>
      <c r="DR48" s="144" t="str">
        <f t="shared" si="109"/>
        <v/>
      </c>
      <c r="DS48" s="144" t="str">
        <f t="shared" si="110"/>
        <v/>
      </c>
      <c r="DT48" s="144" t="str">
        <f t="shared" si="111"/>
        <v/>
      </c>
      <c r="DU48" s="144" t="str">
        <f t="shared" si="112"/>
        <v/>
      </c>
      <c r="DV48" s="144" t="str">
        <f t="shared" si="113"/>
        <v/>
      </c>
      <c r="DW48" s="144" t="str">
        <f t="shared" si="114"/>
        <v/>
      </c>
      <c r="DX48" s="144" t="str">
        <f t="shared" si="115"/>
        <v/>
      </c>
      <c r="DY48" s="144" t="str">
        <f t="shared" si="116"/>
        <v/>
      </c>
      <c r="DZ48" s="144" t="str">
        <f t="shared" si="117"/>
        <v/>
      </c>
      <c r="EA48" s="144" t="str">
        <f t="shared" si="118"/>
        <v/>
      </c>
      <c r="EB48" s="144" t="str">
        <f t="shared" si="119"/>
        <v/>
      </c>
      <c r="EC48" s="144" t="str">
        <f t="shared" si="120"/>
        <v/>
      </c>
      <c r="ED48" s="144" t="str">
        <f t="shared" si="121"/>
        <v/>
      </c>
      <c r="EF48" s="159" t="str">
        <f t="shared" si="204"/>
        <v/>
      </c>
      <c r="EG48" s="159" t="str">
        <f t="shared" si="205"/>
        <v/>
      </c>
      <c r="EH48" s="159">
        <f t="shared" si="122"/>
        <v>0</v>
      </c>
      <c r="EI48" s="143" t="str">
        <f t="shared" si="123"/>
        <v/>
      </c>
      <c r="EK48" s="144" t="str">
        <f t="shared" si="124"/>
        <v/>
      </c>
      <c r="EL48" s="144" t="str">
        <f t="shared" si="125"/>
        <v/>
      </c>
      <c r="EM48" s="144" t="str">
        <f t="shared" si="126"/>
        <v/>
      </c>
      <c r="EN48" s="144" t="str">
        <f t="shared" si="127"/>
        <v/>
      </c>
      <c r="EO48" s="144" t="str">
        <f t="shared" si="128"/>
        <v/>
      </c>
      <c r="EP48" s="144" t="str">
        <f t="shared" si="129"/>
        <v/>
      </c>
      <c r="EQ48" s="144" t="str">
        <f t="shared" si="130"/>
        <v/>
      </c>
      <c r="ER48" s="144" t="str">
        <f t="shared" si="131"/>
        <v/>
      </c>
      <c r="ES48" s="144" t="str">
        <f t="shared" si="132"/>
        <v/>
      </c>
      <c r="ET48" s="144" t="str">
        <f t="shared" si="133"/>
        <v/>
      </c>
      <c r="EU48" s="144" t="str">
        <f t="shared" si="134"/>
        <v/>
      </c>
      <c r="EV48" s="144" t="str">
        <f t="shared" si="135"/>
        <v/>
      </c>
      <c r="EW48" s="144" t="str">
        <f t="shared" si="136"/>
        <v/>
      </c>
      <c r="EX48" s="144" t="str">
        <f t="shared" si="137"/>
        <v/>
      </c>
      <c r="EY48" s="144" t="str">
        <f t="shared" si="138"/>
        <v/>
      </c>
      <c r="EZ48" s="144" t="str">
        <f t="shared" si="139"/>
        <v/>
      </c>
      <c r="FB48" s="153" t="str">
        <f t="shared" si="140"/>
        <v/>
      </c>
      <c r="FC48" s="143" t="str">
        <f t="shared" si="141"/>
        <v/>
      </c>
      <c r="FD48" s="156" t="str">
        <f t="shared" si="207"/>
        <v/>
      </c>
      <c r="FE48" s="156" t="str">
        <f t="shared" si="207"/>
        <v/>
      </c>
      <c r="FJ48" s="143">
        <f t="shared" si="163"/>
        <v>44</v>
      </c>
      <c r="FK48" s="150">
        <f t="shared" si="143"/>
        <v>0</v>
      </c>
      <c r="FL48" s="150">
        <f t="shared" si="144"/>
        <v>0</v>
      </c>
      <c r="FM48" s="150">
        <f t="shared" si="145"/>
        <v>0</v>
      </c>
      <c r="FN48" s="150">
        <f t="shared" si="146"/>
        <v>0</v>
      </c>
      <c r="FO48" s="150">
        <f t="shared" si="147"/>
        <v>0</v>
      </c>
      <c r="FP48" s="150">
        <f t="shared" si="148"/>
        <v>0</v>
      </c>
      <c r="FQ48" s="150">
        <f t="shared" si="149"/>
        <v>0</v>
      </c>
      <c r="FR48" s="150">
        <f t="shared" si="150"/>
        <v>0</v>
      </c>
      <c r="FS48" s="157">
        <f t="shared" si="151"/>
        <v>0</v>
      </c>
      <c r="FT48" s="157">
        <f t="shared" si="206"/>
        <v>100</v>
      </c>
      <c r="FV48" s="145" t="str">
        <f t="shared" si="152"/>
        <v/>
      </c>
      <c r="FW48" s="143">
        <f t="shared" si="208"/>
        <v>0</v>
      </c>
      <c r="FX48" s="143" t="str">
        <f t="shared" si="154"/>
        <v/>
      </c>
      <c r="FY48" s="143" t="str">
        <f t="shared" si="155"/>
        <v/>
      </c>
      <c r="FZ48" s="143" t="str">
        <f t="shared" si="156"/>
        <v/>
      </c>
      <c r="GA48" s="143" t="str">
        <f t="shared" si="157"/>
        <v/>
      </c>
      <c r="GB48" s="143" t="str">
        <f t="shared" si="158"/>
        <v/>
      </c>
      <c r="GC48" s="143" t="str">
        <f t="shared" si="159"/>
        <v/>
      </c>
      <c r="GD48" s="143" t="str">
        <f t="shared" si="160"/>
        <v/>
      </c>
      <c r="GE48" s="143" t="str">
        <f t="shared" si="161"/>
        <v/>
      </c>
      <c r="GF48" s="158">
        <f t="shared" si="162"/>
        <v>0</v>
      </c>
    </row>
    <row r="49" spans="2:188" s="143" customFormat="1" x14ac:dyDescent="0.25">
      <c r="B49" s="144">
        <f t="shared" si="30"/>
        <v>8</v>
      </c>
      <c r="C49" s="144" t="str">
        <f>IFERROR(RANK(M49,$M$5:$M$105)+COUNTIF($M$5:M49,M49)-1,"")</f>
        <v/>
      </c>
      <c r="D49" s="144">
        <v>45</v>
      </c>
      <c r="E49" s="144" t="str">
        <f>IF('Input data'!C60&lt;&gt;"",'Input data'!C60,"")</f>
        <v/>
      </c>
      <c r="F49" s="144" t="str">
        <f>IF('Input data'!D60&lt;&gt;"",'Input data'!D60,"")</f>
        <v/>
      </c>
      <c r="G49" s="144" t="str">
        <f>IF('Input data'!E60&lt;&gt;"",'Input data'!E60,"")</f>
        <v/>
      </c>
      <c r="H49" s="144" t="str">
        <f>IF('Input data'!F60&lt;&gt;"",'Input data'!F60,"")</f>
        <v/>
      </c>
      <c r="I49" s="144" t="str">
        <f>IF('Input data'!G60&lt;&gt;"",'Input data'!G60,"")</f>
        <v/>
      </c>
      <c r="J49" s="144" t="str">
        <f>IF('Input data'!H60&lt;&gt;"",'Input data'!H60,"")</f>
        <v/>
      </c>
      <c r="K49" s="144" t="str">
        <f>IF('Input data'!I60&lt;&gt;"",'Input data'!I60,"")</f>
        <v/>
      </c>
      <c r="L49" s="144" t="str">
        <f>IF('Input data'!J60&lt;&gt;"",'Input data'!J60,"")</f>
        <v/>
      </c>
      <c r="M49" s="144" t="str">
        <f t="shared" si="31"/>
        <v/>
      </c>
      <c r="O49" s="144">
        <v>45</v>
      </c>
      <c r="P49" s="144" t="str">
        <f t="shared" si="193"/>
        <v/>
      </c>
      <c r="Q49" s="144" t="str">
        <f t="shared" si="209"/>
        <v/>
      </c>
      <c r="R49" s="144" t="str">
        <f t="shared" si="209"/>
        <v/>
      </c>
      <c r="S49" s="144" t="str">
        <f t="shared" si="209"/>
        <v/>
      </c>
      <c r="T49" s="144" t="str">
        <f t="shared" si="209"/>
        <v/>
      </c>
      <c r="U49" s="144" t="str">
        <f t="shared" si="209"/>
        <v/>
      </c>
      <c r="V49" s="144" t="str">
        <f t="shared" si="209"/>
        <v/>
      </c>
      <c r="W49" s="144" t="str">
        <f t="shared" si="209"/>
        <v/>
      </c>
      <c r="X49" s="144" t="str">
        <f t="shared" si="209"/>
        <v/>
      </c>
      <c r="Z49" s="154" t="str">
        <f t="shared" si="194"/>
        <v/>
      </c>
      <c r="AA49" s="154" t="str">
        <f t="shared" si="195"/>
        <v/>
      </c>
      <c r="AB49" s="155">
        <f t="shared" si="32"/>
        <v>0</v>
      </c>
      <c r="AC49" s="143" t="str">
        <f t="shared" si="33"/>
        <v/>
      </c>
      <c r="AE49" s="144" t="str">
        <f t="shared" si="34"/>
        <v/>
      </c>
      <c r="AF49" s="144" t="str">
        <f t="shared" si="35"/>
        <v/>
      </c>
      <c r="AG49" s="144" t="str">
        <f t="shared" si="36"/>
        <v/>
      </c>
      <c r="AH49" s="144" t="str">
        <f t="shared" si="37"/>
        <v/>
      </c>
      <c r="AI49" s="144" t="str">
        <f t="shared" si="38"/>
        <v/>
      </c>
      <c r="AJ49" s="144" t="str">
        <f t="shared" si="39"/>
        <v/>
      </c>
      <c r="AK49" s="144" t="str">
        <f t="shared" si="40"/>
        <v/>
      </c>
      <c r="AL49" s="144" t="str">
        <f t="shared" si="41"/>
        <v/>
      </c>
      <c r="AM49" s="144" t="str">
        <f t="shared" si="42"/>
        <v/>
      </c>
      <c r="AN49" s="144" t="str">
        <f t="shared" si="43"/>
        <v/>
      </c>
      <c r="AO49" s="144" t="str">
        <f t="shared" si="44"/>
        <v/>
      </c>
      <c r="AP49" s="144" t="str">
        <f t="shared" si="45"/>
        <v/>
      </c>
      <c r="AQ49" s="144" t="str">
        <f t="shared" si="46"/>
        <v/>
      </c>
      <c r="AR49" s="144" t="str">
        <f t="shared" si="47"/>
        <v/>
      </c>
      <c r="AS49" s="144" t="str">
        <f t="shared" si="48"/>
        <v/>
      </c>
      <c r="AT49" s="144" t="str">
        <f t="shared" si="49"/>
        <v/>
      </c>
      <c r="AV49" s="159" t="str">
        <f t="shared" si="196"/>
        <v/>
      </c>
      <c r="AW49" s="159" t="str">
        <f t="shared" si="197"/>
        <v/>
      </c>
      <c r="AX49" s="159">
        <f t="shared" si="50"/>
        <v>0</v>
      </c>
      <c r="AY49" s="143" t="str">
        <f t="shared" si="51"/>
        <v/>
      </c>
      <c r="BA49" s="144" t="str">
        <f t="shared" si="52"/>
        <v/>
      </c>
      <c r="BB49" s="144" t="str">
        <f t="shared" si="53"/>
        <v/>
      </c>
      <c r="BC49" s="144" t="str">
        <f t="shared" si="54"/>
        <v/>
      </c>
      <c r="BD49" s="144" t="str">
        <f t="shared" si="55"/>
        <v/>
      </c>
      <c r="BE49" s="144" t="str">
        <f t="shared" si="56"/>
        <v/>
      </c>
      <c r="BF49" s="144" t="str">
        <f t="shared" si="57"/>
        <v/>
      </c>
      <c r="BG49" s="144" t="str">
        <f t="shared" si="58"/>
        <v/>
      </c>
      <c r="BH49" s="144" t="str">
        <f t="shared" si="59"/>
        <v/>
      </c>
      <c r="BI49" s="144" t="str">
        <f t="shared" si="60"/>
        <v/>
      </c>
      <c r="BJ49" s="144" t="str">
        <f t="shared" si="61"/>
        <v/>
      </c>
      <c r="BK49" s="144" t="str">
        <f t="shared" si="62"/>
        <v/>
      </c>
      <c r="BL49" s="144" t="str">
        <f t="shared" si="63"/>
        <v/>
      </c>
      <c r="BM49" s="144" t="str">
        <f t="shared" si="64"/>
        <v/>
      </c>
      <c r="BN49" s="144" t="str">
        <f t="shared" si="65"/>
        <v/>
      </c>
      <c r="BO49" s="144" t="str">
        <f t="shared" si="66"/>
        <v/>
      </c>
      <c r="BP49" s="144" t="str">
        <f t="shared" si="67"/>
        <v/>
      </c>
      <c r="BR49" s="159" t="str">
        <f t="shared" si="198"/>
        <v/>
      </c>
      <c r="BS49" s="159" t="str">
        <f t="shared" si="199"/>
        <v/>
      </c>
      <c r="BT49" s="159">
        <f t="shared" si="68"/>
        <v>0</v>
      </c>
      <c r="BU49" s="143" t="str">
        <f t="shared" si="69"/>
        <v/>
      </c>
      <c r="BW49" s="144" t="str">
        <f t="shared" si="166"/>
        <v/>
      </c>
      <c r="BX49" s="144" t="str">
        <f t="shared" si="167"/>
        <v/>
      </c>
      <c r="BY49" s="144" t="str">
        <f t="shared" si="168"/>
        <v/>
      </c>
      <c r="BZ49" s="144" t="str">
        <f t="shared" si="169"/>
        <v/>
      </c>
      <c r="CA49" s="144" t="str">
        <f t="shared" si="170"/>
        <v/>
      </c>
      <c r="CB49" s="144" t="str">
        <f t="shared" si="171"/>
        <v/>
      </c>
      <c r="CC49" s="144" t="str">
        <f t="shared" si="172"/>
        <v/>
      </c>
      <c r="CD49" s="144" t="str">
        <f t="shared" si="173"/>
        <v/>
      </c>
      <c r="CE49" s="144" t="str">
        <f t="shared" si="174"/>
        <v/>
      </c>
      <c r="CF49" s="144" t="str">
        <f t="shared" si="175"/>
        <v/>
      </c>
      <c r="CG49" s="144" t="str">
        <f t="shared" si="176"/>
        <v/>
      </c>
      <c r="CH49" s="144" t="str">
        <f t="shared" si="177"/>
        <v/>
      </c>
      <c r="CI49" s="144" t="str">
        <f t="shared" si="178"/>
        <v/>
      </c>
      <c r="CJ49" s="144" t="str">
        <f t="shared" si="179"/>
        <v/>
      </c>
      <c r="CK49" s="144" t="str">
        <f t="shared" si="180"/>
        <v/>
      </c>
      <c r="CL49" s="144" t="str">
        <f t="shared" si="181"/>
        <v/>
      </c>
      <c r="CN49" s="159" t="str">
        <f t="shared" si="200"/>
        <v/>
      </c>
      <c r="CO49" s="159" t="str">
        <f t="shared" si="201"/>
        <v/>
      </c>
      <c r="CP49" s="159">
        <f t="shared" si="86"/>
        <v>0</v>
      </c>
      <c r="CQ49" s="143" t="str">
        <f t="shared" si="87"/>
        <v/>
      </c>
      <c r="CS49" s="144" t="str">
        <f t="shared" si="88"/>
        <v/>
      </c>
      <c r="CT49" s="144" t="str">
        <f t="shared" si="89"/>
        <v/>
      </c>
      <c r="CU49" s="144" t="str">
        <f t="shared" si="90"/>
        <v/>
      </c>
      <c r="CV49" s="144" t="str">
        <f t="shared" si="91"/>
        <v/>
      </c>
      <c r="CW49" s="144" t="str">
        <f t="shared" si="92"/>
        <v/>
      </c>
      <c r="CX49" s="144" t="str">
        <f t="shared" si="93"/>
        <v/>
      </c>
      <c r="CY49" s="144" t="str">
        <f t="shared" si="94"/>
        <v/>
      </c>
      <c r="CZ49" s="144" t="str">
        <f t="shared" si="95"/>
        <v/>
      </c>
      <c r="DA49" s="144" t="str">
        <f t="shared" si="96"/>
        <v/>
      </c>
      <c r="DB49" s="144" t="str">
        <f t="shared" si="97"/>
        <v/>
      </c>
      <c r="DC49" s="144" t="str">
        <f t="shared" si="98"/>
        <v/>
      </c>
      <c r="DD49" s="144" t="str">
        <f t="shared" si="99"/>
        <v/>
      </c>
      <c r="DE49" s="144" t="str">
        <f t="shared" si="100"/>
        <v/>
      </c>
      <c r="DF49" s="144" t="str">
        <f t="shared" si="101"/>
        <v/>
      </c>
      <c r="DG49" s="144" t="str">
        <f t="shared" si="102"/>
        <v/>
      </c>
      <c r="DH49" s="144" t="str">
        <f t="shared" si="103"/>
        <v/>
      </c>
      <c r="DJ49" s="159" t="str">
        <f t="shared" si="202"/>
        <v/>
      </c>
      <c r="DK49" s="159" t="str">
        <f t="shared" si="203"/>
        <v/>
      </c>
      <c r="DL49" s="159">
        <f t="shared" si="104"/>
        <v>0</v>
      </c>
      <c r="DM49" s="143" t="str">
        <f t="shared" si="105"/>
        <v/>
      </c>
      <c r="DO49" s="144" t="str">
        <f t="shared" si="106"/>
        <v/>
      </c>
      <c r="DP49" s="144" t="str">
        <f t="shared" si="107"/>
        <v/>
      </c>
      <c r="DQ49" s="144" t="str">
        <f t="shared" si="108"/>
        <v/>
      </c>
      <c r="DR49" s="144" t="str">
        <f t="shared" si="109"/>
        <v/>
      </c>
      <c r="DS49" s="144" t="str">
        <f t="shared" si="110"/>
        <v/>
      </c>
      <c r="DT49" s="144" t="str">
        <f t="shared" si="111"/>
        <v/>
      </c>
      <c r="DU49" s="144" t="str">
        <f t="shared" si="112"/>
        <v/>
      </c>
      <c r="DV49" s="144" t="str">
        <f t="shared" si="113"/>
        <v/>
      </c>
      <c r="DW49" s="144" t="str">
        <f t="shared" si="114"/>
        <v/>
      </c>
      <c r="DX49" s="144" t="str">
        <f t="shared" si="115"/>
        <v/>
      </c>
      <c r="DY49" s="144" t="str">
        <f t="shared" si="116"/>
        <v/>
      </c>
      <c r="DZ49" s="144" t="str">
        <f t="shared" si="117"/>
        <v/>
      </c>
      <c r="EA49" s="144" t="str">
        <f t="shared" si="118"/>
        <v/>
      </c>
      <c r="EB49" s="144" t="str">
        <f t="shared" si="119"/>
        <v/>
      </c>
      <c r="EC49" s="144" t="str">
        <f t="shared" si="120"/>
        <v/>
      </c>
      <c r="ED49" s="144" t="str">
        <f t="shared" si="121"/>
        <v/>
      </c>
      <c r="EF49" s="159" t="str">
        <f t="shared" si="204"/>
        <v/>
      </c>
      <c r="EG49" s="159" t="str">
        <f t="shared" si="205"/>
        <v/>
      </c>
      <c r="EH49" s="159">
        <f t="shared" si="122"/>
        <v>0</v>
      </c>
      <c r="EI49" s="143" t="str">
        <f t="shared" si="123"/>
        <v/>
      </c>
      <c r="EK49" s="144" t="str">
        <f t="shared" si="124"/>
        <v/>
      </c>
      <c r="EL49" s="144" t="str">
        <f t="shared" si="125"/>
        <v/>
      </c>
      <c r="EM49" s="144" t="str">
        <f t="shared" si="126"/>
        <v/>
      </c>
      <c r="EN49" s="144" t="str">
        <f t="shared" si="127"/>
        <v/>
      </c>
      <c r="EO49" s="144" t="str">
        <f t="shared" si="128"/>
        <v/>
      </c>
      <c r="EP49" s="144" t="str">
        <f t="shared" si="129"/>
        <v/>
      </c>
      <c r="EQ49" s="144" t="str">
        <f t="shared" si="130"/>
        <v/>
      </c>
      <c r="ER49" s="144" t="str">
        <f t="shared" si="131"/>
        <v/>
      </c>
      <c r="ES49" s="144" t="str">
        <f t="shared" si="132"/>
        <v/>
      </c>
      <c r="ET49" s="144" t="str">
        <f t="shared" si="133"/>
        <v/>
      </c>
      <c r="EU49" s="144" t="str">
        <f t="shared" si="134"/>
        <v/>
      </c>
      <c r="EV49" s="144" t="str">
        <f t="shared" si="135"/>
        <v/>
      </c>
      <c r="EW49" s="144" t="str">
        <f t="shared" si="136"/>
        <v/>
      </c>
      <c r="EX49" s="144" t="str">
        <f t="shared" si="137"/>
        <v/>
      </c>
      <c r="EY49" s="144" t="str">
        <f t="shared" si="138"/>
        <v/>
      </c>
      <c r="EZ49" s="144" t="str">
        <f t="shared" si="139"/>
        <v/>
      </c>
      <c r="FB49" s="153" t="str">
        <f t="shared" si="140"/>
        <v/>
      </c>
      <c r="FC49" s="143" t="str">
        <f t="shared" si="141"/>
        <v/>
      </c>
      <c r="FD49" s="156" t="str">
        <f t="shared" si="207"/>
        <v/>
      </c>
      <c r="FE49" s="156" t="str">
        <f t="shared" si="207"/>
        <v/>
      </c>
      <c r="FJ49" s="143">
        <f t="shared" si="163"/>
        <v>45</v>
      </c>
      <c r="FK49" s="150">
        <f t="shared" si="143"/>
        <v>0</v>
      </c>
      <c r="FL49" s="150">
        <f t="shared" si="144"/>
        <v>0</v>
      </c>
      <c r="FM49" s="150">
        <f t="shared" si="145"/>
        <v>0</v>
      </c>
      <c r="FN49" s="150">
        <f t="shared" si="146"/>
        <v>0</v>
      </c>
      <c r="FO49" s="150">
        <f t="shared" si="147"/>
        <v>0</v>
      </c>
      <c r="FP49" s="150">
        <f t="shared" si="148"/>
        <v>0</v>
      </c>
      <c r="FQ49" s="150">
        <f t="shared" si="149"/>
        <v>0</v>
      </c>
      <c r="FR49" s="150">
        <f t="shared" si="150"/>
        <v>0</v>
      </c>
      <c r="FS49" s="157">
        <f t="shared" si="151"/>
        <v>0</v>
      </c>
      <c r="FT49" s="157">
        <f t="shared" si="206"/>
        <v>100</v>
      </c>
      <c r="FV49" s="145" t="str">
        <f t="shared" si="152"/>
        <v/>
      </c>
      <c r="FW49" s="143">
        <f t="shared" si="208"/>
        <v>0</v>
      </c>
      <c r="FX49" s="143" t="str">
        <f t="shared" si="154"/>
        <v/>
      </c>
      <c r="FY49" s="143" t="str">
        <f t="shared" si="155"/>
        <v/>
      </c>
      <c r="FZ49" s="143" t="str">
        <f t="shared" si="156"/>
        <v/>
      </c>
      <c r="GA49" s="143" t="str">
        <f t="shared" si="157"/>
        <v/>
      </c>
      <c r="GB49" s="143" t="str">
        <f t="shared" si="158"/>
        <v/>
      </c>
      <c r="GC49" s="143" t="str">
        <f t="shared" si="159"/>
        <v/>
      </c>
      <c r="GD49" s="143" t="str">
        <f t="shared" si="160"/>
        <v/>
      </c>
      <c r="GE49" s="143" t="str">
        <f t="shared" si="161"/>
        <v/>
      </c>
      <c r="GF49" s="158">
        <f t="shared" si="162"/>
        <v>0</v>
      </c>
    </row>
    <row r="50" spans="2:188" s="143" customFormat="1" x14ac:dyDescent="0.25">
      <c r="B50" s="144">
        <f t="shared" si="30"/>
        <v>8</v>
      </c>
      <c r="C50" s="144" t="str">
        <f>IFERROR(RANK(M50,$M$5:$M$105)+COUNTIF($M$5:M50,M50)-1,"")</f>
        <v/>
      </c>
      <c r="D50" s="144">
        <v>46</v>
      </c>
      <c r="E50" s="144" t="str">
        <f>IF('Input data'!C61&lt;&gt;"",'Input data'!C61,"")</f>
        <v/>
      </c>
      <c r="F50" s="144" t="str">
        <f>IF('Input data'!D61&lt;&gt;"",'Input data'!D61,"")</f>
        <v/>
      </c>
      <c r="G50" s="144" t="str">
        <f>IF('Input data'!E61&lt;&gt;"",'Input data'!E61,"")</f>
        <v/>
      </c>
      <c r="H50" s="144" t="str">
        <f>IF('Input data'!F61&lt;&gt;"",'Input data'!F61,"")</f>
        <v/>
      </c>
      <c r="I50" s="144" t="str">
        <f>IF('Input data'!G61&lt;&gt;"",'Input data'!G61,"")</f>
        <v/>
      </c>
      <c r="J50" s="144" t="str">
        <f>IF('Input data'!H61&lt;&gt;"",'Input data'!H61,"")</f>
        <v/>
      </c>
      <c r="K50" s="144" t="str">
        <f>IF('Input data'!I61&lt;&gt;"",'Input data'!I61,"")</f>
        <v/>
      </c>
      <c r="L50" s="144" t="str">
        <f>IF('Input data'!J61&lt;&gt;"",'Input data'!J61,"")</f>
        <v/>
      </c>
      <c r="M50" s="144" t="str">
        <f t="shared" si="31"/>
        <v/>
      </c>
      <c r="O50" s="144">
        <v>46</v>
      </c>
      <c r="P50" s="144" t="str">
        <f t="shared" si="193"/>
        <v/>
      </c>
      <c r="Q50" s="144" t="str">
        <f t="shared" si="209"/>
        <v/>
      </c>
      <c r="R50" s="144" t="str">
        <f t="shared" si="209"/>
        <v/>
      </c>
      <c r="S50" s="144" t="str">
        <f t="shared" si="209"/>
        <v/>
      </c>
      <c r="T50" s="144" t="str">
        <f t="shared" si="209"/>
        <v/>
      </c>
      <c r="U50" s="144" t="str">
        <f t="shared" si="209"/>
        <v/>
      </c>
      <c r="V50" s="144" t="str">
        <f t="shared" si="209"/>
        <v/>
      </c>
      <c r="W50" s="144" t="str">
        <f t="shared" si="209"/>
        <v/>
      </c>
      <c r="X50" s="144" t="str">
        <f t="shared" si="209"/>
        <v/>
      </c>
      <c r="Z50" s="154" t="str">
        <f t="shared" si="194"/>
        <v/>
      </c>
      <c r="AA50" s="154" t="str">
        <f t="shared" si="195"/>
        <v/>
      </c>
      <c r="AB50" s="155">
        <f t="shared" si="32"/>
        <v>0</v>
      </c>
      <c r="AC50" s="143" t="str">
        <f t="shared" si="33"/>
        <v/>
      </c>
      <c r="AE50" s="144" t="str">
        <f t="shared" si="34"/>
        <v/>
      </c>
      <c r="AF50" s="144" t="str">
        <f t="shared" si="35"/>
        <v/>
      </c>
      <c r="AG50" s="144" t="str">
        <f t="shared" si="36"/>
        <v/>
      </c>
      <c r="AH50" s="144" t="str">
        <f t="shared" si="37"/>
        <v/>
      </c>
      <c r="AI50" s="144" t="str">
        <f t="shared" si="38"/>
        <v/>
      </c>
      <c r="AJ50" s="144" t="str">
        <f t="shared" si="39"/>
        <v/>
      </c>
      <c r="AK50" s="144" t="str">
        <f t="shared" si="40"/>
        <v/>
      </c>
      <c r="AL50" s="144" t="str">
        <f t="shared" si="41"/>
        <v/>
      </c>
      <c r="AM50" s="144" t="str">
        <f t="shared" si="42"/>
        <v/>
      </c>
      <c r="AN50" s="144" t="str">
        <f t="shared" si="43"/>
        <v/>
      </c>
      <c r="AO50" s="144" t="str">
        <f t="shared" si="44"/>
        <v/>
      </c>
      <c r="AP50" s="144" t="str">
        <f t="shared" si="45"/>
        <v/>
      </c>
      <c r="AQ50" s="144" t="str">
        <f t="shared" si="46"/>
        <v/>
      </c>
      <c r="AR50" s="144" t="str">
        <f t="shared" si="47"/>
        <v/>
      </c>
      <c r="AS50" s="144" t="str">
        <f t="shared" si="48"/>
        <v/>
      </c>
      <c r="AT50" s="144" t="str">
        <f t="shared" si="49"/>
        <v/>
      </c>
      <c r="AV50" s="159" t="str">
        <f t="shared" si="196"/>
        <v/>
      </c>
      <c r="AW50" s="159" t="str">
        <f t="shared" si="197"/>
        <v/>
      </c>
      <c r="AX50" s="159">
        <f t="shared" si="50"/>
        <v>0</v>
      </c>
      <c r="AY50" s="143" t="str">
        <f t="shared" si="51"/>
        <v/>
      </c>
      <c r="BA50" s="144" t="str">
        <f t="shared" si="52"/>
        <v/>
      </c>
      <c r="BB50" s="144" t="str">
        <f t="shared" si="53"/>
        <v/>
      </c>
      <c r="BC50" s="144" t="str">
        <f t="shared" si="54"/>
        <v/>
      </c>
      <c r="BD50" s="144" t="str">
        <f t="shared" si="55"/>
        <v/>
      </c>
      <c r="BE50" s="144" t="str">
        <f t="shared" si="56"/>
        <v/>
      </c>
      <c r="BF50" s="144" t="str">
        <f t="shared" si="57"/>
        <v/>
      </c>
      <c r="BG50" s="144" t="str">
        <f t="shared" si="58"/>
        <v/>
      </c>
      <c r="BH50" s="144" t="str">
        <f t="shared" si="59"/>
        <v/>
      </c>
      <c r="BI50" s="144" t="str">
        <f t="shared" si="60"/>
        <v/>
      </c>
      <c r="BJ50" s="144" t="str">
        <f t="shared" si="61"/>
        <v/>
      </c>
      <c r="BK50" s="144" t="str">
        <f t="shared" si="62"/>
        <v/>
      </c>
      <c r="BL50" s="144" t="str">
        <f t="shared" si="63"/>
        <v/>
      </c>
      <c r="BM50" s="144" t="str">
        <f t="shared" si="64"/>
        <v/>
      </c>
      <c r="BN50" s="144" t="str">
        <f t="shared" si="65"/>
        <v/>
      </c>
      <c r="BO50" s="144" t="str">
        <f t="shared" si="66"/>
        <v/>
      </c>
      <c r="BP50" s="144" t="str">
        <f t="shared" si="67"/>
        <v/>
      </c>
      <c r="BR50" s="159" t="str">
        <f t="shared" si="198"/>
        <v/>
      </c>
      <c r="BS50" s="159" t="str">
        <f t="shared" si="199"/>
        <v/>
      </c>
      <c r="BT50" s="159">
        <f t="shared" si="68"/>
        <v>0</v>
      </c>
      <c r="BU50" s="143" t="str">
        <f t="shared" si="69"/>
        <v/>
      </c>
      <c r="BW50" s="144" t="str">
        <f t="shared" si="166"/>
        <v/>
      </c>
      <c r="BX50" s="144" t="str">
        <f t="shared" si="167"/>
        <v/>
      </c>
      <c r="BY50" s="144" t="str">
        <f t="shared" si="168"/>
        <v/>
      </c>
      <c r="BZ50" s="144" t="str">
        <f t="shared" si="169"/>
        <v/>
      </c>
      <c r="CA50" s="144" t="str">
        <f t="shared" si="170"/>
        <v/>
      </c>
      <c r="CB50" s="144" t="str">
        <f t="shared" si="171"/>
        <v/>
      </c>
      <c r="CC50" s="144" t="str">
        <f t="shared" si="172"/>
        <v/>
      </c>
      <c r="CD50" s="144" t="str">
        <f t="shared" si="173"/>
        <v/>
      </c>
      <c r="CE50" s="144" t="str">
        <f t="shared" si="174"/>
        <v/>
      </c>
      <c r="CF50" s="144" t="str">
        <f t="shared" si="175"/>
        <v/>
      </c>
      <c r="CG50" s="144" t="str">
        <f t="shared" si="176"/>
        <v/>
      </c>
      <c r="CH50" s="144" t="str">
        <f t="shared" si="177"/>
        <v/>
      </c>
      <c r="CI50" s="144" t="str">
        <f t="shared" si="178"/>
        <v/>
      </c>
      <c r="CJ50" s="144" t="str">
        <f t="shared" si="179"/>
        <v/>
      </c>
      <c r="CK50" s="144" t="str">
        <f t="shared" si="180"/>
        <v/>
      </c>
      <c r="CL50" s="144" t="str">
        <f t="shared" si="181"/>
        <v/>
      </c>
      <c r="CN50" s="159" t="str">
        <f t="shared" si="200"/>
        <v/>
      </c>
      <c r="CO50" s="159" t="str">
        <f t="shared" si="201"/>
        <v/>
      </c>
      <c r="CP50" s="159">
        <f t="shared" si="86"/>
        <v>0</v>
      </c>
      <c r="CQ50" s="143" t="str">
        <f t="shared" si="87"/>
        <v/>
      </c>
      <c r="CS50" s="144" t="str">
        <f t="shared" si="88"/>
        <v/>
      </c>
      <c r="CT50" s="144" t="str">
        <f t="shared" si="89"/>
        <v/>
      </c>
      <c r="CU50" s="144" t="str">
        <f t="shared" si="90"/>
        <v/>
      </c>
      <c r="CV50" s="144" t="str">
        <f t="shared" si="91"/>
        <v/>
      </c>
      <c r="CW50" s="144" t="str">
        <f t="shared" si="92"/>
        <v/>
      </c>
      <c r="CX50" s="144" t="str">
        <f t="shared" si="93"/>
        <v/>
      </c>
      <c r="CY50" s="144" t="str">
        <f t="shared" si="94"/>
        <v/>
      </c>
      <c r="CZ50" s="144" t="str">
        <f t="shared" si="95"/>
        <v/>
      </c>
      <c r="DA50" s="144" t="str">
        <f t="shared" si="96"/>
        <v/>
      </c>
      <c r="DB50" s="144" t="str">
        <f t="shared" si="97"/>
        <v/>
      </c>
      <c r="DC50" s="144" t="str">
        <f t="shared" si="98"/>
        <v/>
      </c>
      <c r="DD50" s="144" t="str">
        <f t="shared" si="99"/>
        <v/>
      </c>
      <c r="DE50" s="144" t="str">
        <f t="shared" si="100"/>
        <v/>
      </c>
      <c r="DF50" s="144" t="str">
        <f t="shared" si="101"/>
        <v/>
      </c>
      <c r="DG50" s="144" t="str">
        <f t="shared" si="102"/>
        <v/>
      </c>
      <c r="DH50" s="144" t="str">
        <f t="shared" si="103"/>
        <v/>
      </c>
      <c r="DJ50" s="159" t="str">
        <f t="shared" si="202"/>
        <v/>
      </c>
      <c r="DK50" s="159" t="str">
        <f t="shared" si="203"/>
        <v/>
      </c>
      <c r="DL50" s="159">
        <f t="shared" si="104"/>
        <v>0</v>
      </c>
      <c r="DM50" s="143" t="str">
        <f t="shared" si="105"/>
        <v/>
      </c>
      <c r="DO50" s="144" t="str">
        <f t="shared" si="106"/>
        <v/>
      </c>
      <c r="DP50" s="144" t="str">
        <f t="shared" si="107"/>
        <v/>
      </c>
      <c r="DQ50" s="144" t="str">
        <f t="shared" si="108"/>
        <v/>
      </c>
      <c r="DR50" s="144" t="str">
        <f t="shared" si="109"/>
        <v/>
      </c>
      <c r="DS50" s="144" t="str">
        <f t="shared" si="110"/>
        <v/>
      </c>
      <c r="DT50" s="144" t="str">
        <f t="shared" si="111"/>
        <v/>
      </c>
      <c r="DU50" s="144" t="str">
        <f t="shared" si="112"/>
        <v/>
      </c>
      <c r="DV50" s="144" t="str">
        <f t="shared" si="113"/>
        <v/>
      </c>
      <c r="DW50" s="144" t="str">
        <f t="shared" si="114"/>
        <v/>
      </c>
      <c r="DX50" s="144" t="str">
        <f t="shared" si="115"/>
        <v/>
      </c>
      <c r="DY50" s="144" t="str">
        <f t="shared" si="116"/>
        <v/>
      </c>
      <c r="DZ50" s="144" t="str">
        <f t="shared" si="117"/>
        <v/>
      </c>
      <c r="EA50" s="144" t="str">
        <f t="shared" si="118"/>
        <v/>
      </c>
      <c r="EB50" s="144" t="str">
        <f t="shared" si="119"/>
        <v/>
      </c>
      <c r="EC50" s="144" t="str">
        <f t="shared" si="120"/>
        <v/>
      </c>
      <c r="ED50" s="144" t="str">
        <f t="shared" si="121"/>
        <v/>
      </c>
      <c r="EF50" s="159" t="str">
        <f t="shared" si="204"/>
        <v/>
      </c>
      <c r="EG50" s="159" t="str">
        <f t="shared" si="205"/>
        <v/>
      </c>
      <c r="EH50" s="159">
        <f t="shared" si="122"/>
        <v>0</v>
      </c>
      <c r="EI50" s="143" t="str">
        <f t="shared" si="123"/>
        <v/>
      </c>
      <c r="EK50" s="144" t="str">
        <f t="shared" si="124"/>
        <v/>
      </c>
      <c r="EL50" s="144" t="str">
        <f t="shared" si="125"/>
        <v/>
      </c>
      <c r="EM50" s="144" t="str">
        <f t="shared" si="126"/>
        <v/>
      </c>
      <c r="EN50" s="144" t="str">
        <f t="shared" si="127"/>
        <v/>
      </c>
      <c r="EO50" s="144" t="str">
        <f t="shared" si="128"/>
        <v/>
      </c>
      <c r="EP50" s="144" t="str">
        <f t="shared" si="129"/>
        <v/>
      </c>
      <c r="EQ50" s="144" t="str">
        <f t="shared" si="130"/>
        <v/>
      </c>
      <c r="ER50" s="144" t="str">
        <f t="shared" si="131"/>
        <v/>
      </c>
      <c r="ES50" s="144" t="str">
        <f t="shared" si="132"/>
        <v/>
      </c>
      <c r="ET50" s="144" t="str">
        <f t="shared" si="133"/>
        <v/>
      </c>
      <c r="EU50" s="144" t="str">
        <f t="shared" si="134"/>
        <v/>
      </c>
      <c r="EV50" s="144" t="str">
        <f t="shared" si="135"/>
        <v/>
      </c>
      <c r="EW50" s="144" t="str">
        <f t="shared" si="136"/>
        <v/>
      </c>
      <c r="EX50" s="144" t="str">
        <f t="shared" si="137"/>
        <v/>
      </c>
      <c r="EY50" s="144" t="str">
        <f t="shared" si="138"/>
        <v/>
      </c>
      <c r="EZ50" s="144" t="str">
        <f t="shared" si="139"/>
        <v/>
      </c>
      <c r="FB50" s="153" t="str">
        <f t="shared" si="140"/>
        <v/>
      </c>
      <c r="FC50" s="143" t="str">
        <f t="shared" si="141"/>
        <v/>
      </c>
      <c r="FD50" s="156" t="str">
        <f t="shared" si="207"/>
        <v/>
      </c>
      <c r="FE50" s="156" t="str">
        <f t="shared" si="207"/>
        <v/>
      </c>
      <c r="FJ50" s="143">
        <f t="shared" si="163"/>
        <v>46</v>
      </c>
      <c r="FK50" s="150">
        <f t="shared" si="143"/>
        <v>0</v>
      </c>
      <c r="FL50" s="150">
        <f t="shared" si="144"/>
        <v>0</v>
      </c>
      <c r="FM50" s="150">
        <f t="shared" si="145"/>
        <v>0</v>
      </c>
      <c r="FN50" s="150">
        <f t="shared" si="146"/>
        <v>0</v>
      </c>
      <c r="FO50" s="150">
        <f t="shared" si="147"/>
        <v>0</v>
      </c>
      <c r="FP50" s="150">
        <f t="shared" si="148"/>
        <v>0</v>
      </c>
      <c r="FQ50" s="150">
        <f t="shared" si="149"/>
        <v>0</v>
      </c>
      <c r="FR50" s="150">
        <f t="shared" si="150"/>
        <v>0</v>
      </c>
      <c r="FS50" s="157">
        <f t="shared" si="151"/>
        <v>0</v>
      </c>
      <c r="FT50" s="157">
        <f t="shared" si="206"/>
        <v>100</v>
      </c>
      <c r="FV50" s="145" t="str">
        <f t="shared" si="152"/>
        <v/>
      </c>
      <c r="FW50" s="143">
        <f t="shared" si="208"/>
        <v>0</v>
      </c>
      <c r="FX50" s="143" t="str">
        <f t="shared" si="154"/>
        <v/>
      </c>
      <c r="FY50" s="143" t="str">
        <f t="shared" si="155"/>
        <v/>
      </c>
      <c r="FZ50" s="143" t="str">
        <f t="shared" si="156"/>
        <v/>
      </c>
      <c r="GA50" s="143" t="str">
        <f t="shared" si="157"/>
        <v/>
      </c>
      <c r="GB50" s="143" t="str">
        <f t="shared" si="158"/>
        <v/>
      </c>
      <c r="GC50" s="143" t="str">
        <f t="shared" si="159"/>
        <v/>
      </c>
      <c r="GD50" s="143" t="str">
        <f t="shared" si="160"/>
        <v/>
      </c>
      <c r="GE50" s="143" t="str">
        <f t="shared" si="161"/>
        <v/>
      </c>
      <c r="GF50" s="158">
        <f t="shared" si="162"/>
        <v>0</v>
      </c>
    </row>
    <row r="51" spans="2:188" s="143" customFormat="1" x14ac:dyDescent="0.25">
      <c r="B51" s="144">
        <f t="shared" si="30"/>
        <v>8</v>
      </c>
      <c r="C51" s="144" t="str">
        <f>IFERROR(RANK(M51,$M$5:$M$105)+COUNTIF($M$5:M51,M51)-1,"")</f>
        <v/>
      </c>
      <c r="D51" s="144">
        <v>47</v>
      </c>
      <c r="E51" s="144" t="str">
        <f>IF('Input data'!C62&lt;&gt;"",'Input data'!C62,"")</f>
        <v/>
      </c>
      <c r="F51" s="144" t="str">
        <f>IF('Input data'!D62&lt;&gt;"",'Input data'!D62,"")</f>
        <v/>
      </c>
      <c r="G51" s="144" t="str">
        <f>IF('Input data'!E62&lt;&gt;"",'Input data'!E62,"")</f>
        <v/>
      </c>
      <c r="H51" s="144" t="str">
        <f>IF('Input data'!F62&lt;&gt;"",'Input data'!F62,"")</f>
        <v/>
      </c>
      <c r="I51" s="144" t="str">
        <f>IF('Input data'!G62&lt;&gt;"",'Input data'!G62,"")</f>
        <v/>
      </c>
      <c r="J51" s="144" t="str">
        <f>IF('Input data'!H62&lt;&gt;"",'Input data'!H62,"")</f>
        <v/>
      </c>
      <c r="K51" s="144" t="str">
        <f>IF('Input data'!I62&lt;&gt;"",'Input data'!I62,"")</f>
        <v/>
      </c>
      <c r="L51" s="144" t="str">
        <f>IF('Input data'!J62&lt;&gt;"",'Input data'!J62,"")</f>
        <v/>
      </c>
      <c r="M51" s="144" t="str">
        <f t="shared" si="31"/>
        <v/>
      </c>
      <c r="O51" s="144">
        <v>47</v>
      </c>
      <c r="P51" s="144" t="str">
        <f t="shared" si="193"/>
        <v/>
      </c>
      <c r="Q51" s="144" t="str">
        <f t="shared" si="209"/>
        <v/>
      </c>
      <c r="R51" s="144" t="str">
        <f t="shared" si="209"/>
        <v/>
      </c>
      <c r="S51" s="144" t="str">
        <f t="shared" si="209"/>
        <v/>
      </c>
      <c r="T51" s="144" t="str">
        <f t="shared" si="209"/>
        <v/>
      </c>
      <c r="U51" s="144" t="str">
        <f t="shared" si="209"/>
        <v/>
      </c>
      <c r="V51" s="144" t="str">
        <f t="shared" si="209"/>
        <v/>
      </c>
      <c r="W51" s="144" t="str">
        <f t="shared" si="209"/>
        <v/>
      </c>
      <c r="X51" s="144" t="str">
        <f t="shared" si="209"/>
        <v/>
      </c>
      <c r="Z51" s="154" t="str">
        <f t="shared" si="194"/>
        <v/>
      </c>
      <c r="AA51" s="154" t="str">
        <f t="shared" si="195"/>
        <v/>
      </c>
      <c r="AB51" s="155">
        <f t="shared" si="32"/>
        <v>0</v>
      </c>
      <c r="AC51" s="143" t="str">
        <f t="shared" si="33"/>
        <v/>
      </c>
      <c r="AE51" s="144" t="str">
        <f t="shared" si="34"/>
        <v/>
      </c>
      <c r="AF51" s="144" t="str">
        <f t="shared" si="35"/>
        <v/>
      </c>
      <c r="AG51" s="144" t="str">
        <f t="shared" si="36"/>
        <v/>
      </c>
      <c r="AH51" s="144" t="str">
        <f t="shared" si="37"/>
        <v/>
      </c>
      <c r="AI51" s="144" t="str">
        <f t="shared" si="38"/>
        <v/>
      </c>
      <c r="AJ51" s="144" t="str">
        <f t="shared" si="39"/>
        <v/>
      </c>
      <c r="AK51" s="144" t="str">
        <f t="shared" si="40"/>
        <v/>
      </c>
      <c r="AL51" s="144" t="str">
        <f t="shared" si="41"/>
        <v/>
      </c>
      <c r="AM51" s="144" t="str">
        <f t="shared" si="42"/>
        <v/>
      </c>
      <c r="AN51" s="144" t="str">
        <f t="shared" si="43"/>
        <v/>
      </c>
      <c r="AO51" s="144" t="str">
        <f t="shared" si="44"/>
        <v/>
      </c>
      <c r="AP51" s="144" t="str">
        <f t="shared" si="45"/>
        <v/>
      </c>
      <c r="AQ51" s="144" t="str">
        <f t="shared" si="46"/>
        <v/>
      </c>
      <c r="AR51" s="144" t="str">
        <f t="shared" si="47"/>
        <v/>
      </c>
      <c r="AS51" s="144" t="str">
        <f t="shared" si="48"/>
        <v/>
      </c>
      <c r="AT51" s="144" t="str">
        <f t="shared" si="49"/>
        <v/>
      </c>
      <c r="AV51" s="159" t="str">
        <f t="shared" si="196"/>
        <v/>
      </c>
      <c r="AW51" s="159" t="str">
        <f t="shared" si="197"/>
        <v/>
      </c>
      <c r="AX51" s="159">
        <f t="shared" si="50"/>
        <v>0</v>
      </c>
      <c r="AY51" s="143" t="str">
        <f t="shared" si="51"/>
        <v/>
      </c>
      <c r="BA51" s="144" t="str">
        <f t="shared" si="52"/>
        <v/>
      </c>
      <c r="BB51" s="144" t="str">
        <f t="shared" si="53"/>
        <v/>
      </c>
      <c r="BC51" s="144" t="str">
        <f t="shared" si="54"/>
        <v/>
      </c>
      <c r="BD51" s="144" t="str">
        <f t="shared" si="55"/>
        <v/>
      </c>
      <c r="BE51" s="144" t="str">
        <f t="shared" si="56"/>
        <v/>
      </c>
      <c r="BF51" s="144" t="str">
        <f t="shared" si="57"/>
        <v/>
      </c>
      <c r="BG51" s="144" t="str">
        <f t="shared" si="58"/>
        <v/>
      </c>
      <c r="BH51" s="144" t="str">
        <f t="shared" si="59"/>
        <v/>
      </c>
      <c r="BI51" s="144" t="str">
        <f t="shared" si="60"/>
        <v/>
      </c>
      <c r="BJ51" s="144" t="str">
        <f t="shared" si="61"/>
        <v/>
      </c>
      <c r="BK51" s="144" t="str">
        <f t="shared" si="62"/>
        <v/>
      </c>
      <c r="BL51" s="144" t="str">
        <f t="shared" si="63"/>
        <v/>
      </c>
      <c r="BM51" s="144" t="str">
        <f t="shared" si="64"/>
        <v/>
      </c>
      <c r="BN51" s="144" t="str">
        <f t="shared" si="65"/>
        <v/>
      </c>
      <c r="BO51" s="144" t="str">
        <f t="shared" si="66"/>
        <v/>
      </c>
      <c r="BP51" s="144" t="str">
        <f t="shared" si="67"/>
        <v/>
      </c>
      <c r="BR51" s="159" t="str">
        <f t="shared" si="198"/>
        <v/>
      </c>
      <c r="BS51" s="159" t="str">
        <f t="shared" si="199"/>
        <v/>
      </c>
      <c r="BT51" s="159">
        <f t="shared" si="68"/>
        <v>0</v>
      </c>
      <c r="BU51" s="143" t="str">
        <f t="shared" si="69"/>
        <v/>
      </c>
      <c r="BW51" s="144" t="str">
        <f t="shared" si="166"/>
        <v/>
      </c>
      <c r="BX51" s="144" t="str">
        <f t="shared" si="167"/>
        <v/>
      </c>
      <c r="BY51" s="144" t="str">
        <f t="shared" si="168"/>
        <v/>
      </c>
      <c r="BZ51" s="144" t="str">
        <f t="shared" si="169"/>
        <v/>
      </c>
      <c r="CA51" s="144" t="str">
        <f t="shared" si="170"/>
        <v/>
      </c>
      <c r="CB51" s="144" t="str">
        <f t="shared" si="171"/>
        <v/>
      </c>
      <c r="CC51" s="144" t="str">
        <f t="shared" si="172"/>
        <v/>
      </c>
      <c r="CD51" s="144" t="str">
        <f t="shared" si="173"/>
        <v/>
      </c>
      <c r="CE51" s="144" t="str">
        <f t="shared" si="174"/>
        <v/>
      </c>
      <c r="CF51" s="144" t="str">
        <f t="shared" si="175"/>
        <v/>
      </c>
      <c r="CG51" s="144" t="str">
        <f t="shared" si="176"/>
        <v/>
      </c>
      <c r="CH51" s="144" t="str">
        <f t="shared" si="177"/>
        <v/>
      </c>
      <c r="CI51" s="144" t="str">
        <f t="shared" si="178"/>
        <v/>
      </c>
      <c r="CJ51" s="144" t="str">
        <f t="shared" si="179"/>
        <v/>
      </c>
      <c r="CK51" s="144" t="str">
        <f t="shared" si="180"/>
        <v/>
      </c>
      <c r="CL51" s="144" t="str">
        <f t="shared" si="181"/>
        <v/>
      </c>
      <c r="CN51" s="159" t="str">
        <f t="shared" si="200"/>
        <v/>
      </c>
      <c r="CO51" s="159" t="str">
        <f t="shared" si="201"/>
        <v/>
      </c>
      <c r="CP51" s="159">
        <f t="shared" si="86"/>
        <v>0</v>
      </c>
      <c r="CQ51" s="143" t="str">
        <f t="shared" si="87"/>
        <v/>
      </c>
      <c r="CS51" s="144" t="str">
        <f t="shared" si="88"/>
        <v/>
      </c>
      <c r="CT51" s="144" t="str">
        <f t="shared" si="89"/>
        <v/>
      </c>
      <c r="CU51" s="144" t="str">
        <f t="shared" si="90"/>
        <v/>
      </c>
      <c r="CV51" s="144" t="str">
        <f t="shared" si="91"/>
        <v/>
      </c>
      <c r="CW51" s="144" t="str">
        <f t="shared" si="92"/>
        <v/>
      </c>
      <c r="CX51" s="144" t="str">
        <f t="shared" si="93"/>
        <v/>
      </c>
      <c r="CY51" s="144" t="str">
        <f t="shared" si="94"/>
        <v/>
      </c>
      <c r="CZ51" s="144" t="str">
        <f t="shared" si="95"/>
        <v/>
      </c>
      <c r="DA51" s="144" t="str">
        <f t="shared" si="96"/>
        <v/>
      </c>
      <c r="DB51" s="144" t="str">
        <f t="shared" si="97"/>
        <v/>
      </c>
      <c r="DC51" s="144" t="str">
        <f t="shared" si="98"/>
        <v/>
      </c>
      <c r="DD51" s="144" t="str">
        <f t="shared" si="99"/>
        <v/>
      </c>
      <c r="DE51" s="144" t="str">
        <f t="shared" si="100"/>
        <v/>
      </c>
      <c r="DF51" s="144" t="str">
        <f t="shared" si="101"/>
        <v/>
      </c>
      <c r="DG51" s="144" t="str">
        <f t="shared" si="102"/>
        <v/>
      </c>
      <c r="DH51" s="144" t="str">
        <f t="shared" si="103"/>
        <v/>
      </c>
      <c r="DJ51" s="159" t="str">
        <f t="shared" si="202"/>
        <v/>
      </c>
      <c r="DK51" s="159" t="str">
        <f t="shared" si="203"/>
        <v/>
      </c>
      <c r="DL51" s="159">
        <f t="shared" si="104"/>
        <v>0</v>
      </c>
      <c r="DM51" s="143" t="str">
        <f t="shared" si="105"/>
        <v/>
      </c>
      <c r="DO51" s="144" t="str">
        <f t="shared" si="106"/>
        <v/>
      </c>
      <c r="DP51" s="144" t="str">
        <f t="shared" si="107"/>
        <v/>
      </c>
      <c r="DQ51" s="144" t="str">
        <f t="shared" si="108"/>
        <v/>
      </c>
      <c r="DR51" s="144" t="str">
        <f t="shared" si="109"/>
        <v/>
      </c>
      <c r="DS51" s="144" t="str">
        <f t="shared" si="110"/>
        <v/>
      </c>
      <c r="DT51" s="144" t="str">
        <f t="shared" si="111"/>
        <v/>
      </c>
      <c r="DU51" s="144" t="str">
        <f t="shared" si="112"/>
        <v/>
      </c>
      <c r="DV51" s="144" t="str">
        <f t="shared" si="113"/>
        <v/>
      </c>
      <c r="DW51" s="144" t="str">
        <f t="shared" si="114"/>
        <v/>
      </c>
      <c r="DX51" s="144" t="str">
        <f t="shared" si="115"/>
        <v/>
      </c>
      <c r="DY51" s="144" t="str">
        <f t="shared" si="116"/>
        <v/>
      </c>
      <c r="DZ51" s="144" t="str">
        <f t="shared" si="117"/>
        <v/>
      </c>
      <c r="EA51" s="144" t="str">
        <f t="shared" si="118"/>
        <v/>
      </c>
      <c r="EB51" s="144" t="str">
        <f t="shared" si="119"/>
        <v/>
      </c>
      <c r="EC51" s="144" t="str">
        <f t="shared" si="120"/>
        <v/>
      </c>
      <c r="ED51" s="144" t="str">
        <f t="shared" si="121"/>
        <v/>
      </c>
      <c r="EF51" s="159" t="str">
        <f t="shared" si="204"/>
        <v/>
      </c>
      <c r="EG51" s="159" t="str">
        <f t="shared" si="205"/>
        <v/>
      </c>
      <c r="EH51" s="159">
        <f t="shared" si="122"/>
        <v>0</v>
      </c>
      <c r="EI51" s="143" t="str">
        <f t="shared" si="123"/>
        <v/>
      </c>
      <c r="EK51" s="144" t="str">
        <f t="shared" si="124"/>
        <v/>
      </c>
      <c r="EL51" s="144" t="str">
        <f t="shared" si="125"/>
        <v/>
      </c>
      <c r="EM51" s="144" t="str">
        <f t="shared" si="126"/>
        <v/>
      </c>
      <c r="EN51" s="144" t="str">
        <f t="shared" si="127"/>
        <v/>
      </c>
      <c r="EO51" s="144" t="str">
        <f t="shared" si="128"/>
        <v/>
      </c>
      <c r="EP51" s="144" t="str">
        <f t="shared" si="129"/>
        <v/>
      </c>
      <c r="EQ51" s="144" t="str">
        <f t="shared" si="130"/>
        <v/>
      </c>
      <c r="ER51" s="144" t="str">
        <f t="shared" si="131"/>
        <v/>
      </c>
      <c r="ES51" s="144" t="str">
        <f t="shared" si="132"/>
        <v/>
      </c>
      <c r="ET51" s="144" t="str">
        <f t="shared" si="133"/>
        <v/>
      </c>
      <c r="EU51" s="144" t="str">
        <f t="shared" si="134"/>
        <v/>
      </c>
      <c r="EV51" s="144" t="str">
        <f t="shared" si="135"/>
        <v/>
      </c>
      <c r="EW51" s="144" t="str">
        <f t="shared" si="136"/>
        <v/>
      </c>
      <c r="EX51" s="144" t="str">
        <f t="shared" si="137"/>
        <v/>
      </c>
      <c r="EY51" s="144" t="str">
        <f t="shared" si="138"/>
        <v/>
      </c>
      <c r="EZ51" s="144" t="str">
        <f t="shared" si="139"/>
        <v/>
      </c>
      <c r="FB51" s="153" t="str">
        <f t="shared" si="140"/>
        <v/>
      </c>
      <c r="FC51" s="143" t="str">
        <f t="shared" si="141"/>
        <v/>
      </c>
      <c r="FD51" s="156" t="str">
        <f t="shared" si="207"/>
        <v/>
      </c>
      <c r="FE51" s="156" t="str">
        <f t="shared" si="207"/>
        <v/>
      </c>
      <c r="FJ51" s="143">
        <f t="shared" si="163"/>
        <v>47</v>
      </c>
      <c r="FK51" s="150">
        <f t="shared" si="143"/>
        <v>0</v>
      </c>
      <c r="FL51" s="150">
        <f t="shared" si="144"/>
        <v>0</v>
      </c>
      <c r="FM51" s="150">
        <f t="shared" si="145"/>
        <v>0</v>
      </c>
      <c r="FN51" s="150">
        <f t="shared" si="146"/>
        <v>0</v>
      </c>
      <c r="FO51" s="150">
        <f t="shared" si="147"/>
        <v>0</v>
      </c>
      <c r="FP51" s="150">
        <f t="shared" si="148"/>
        <v>0</v>
      </c>
      <c r="FQ51" s="150">
        <f t="shared" si="149"/>
        <v>0</v>
      </c>
      <c r="FR51" s="150">
        <f t="shared" si="150"/>
        <v>0</v>
      </c>
      <c r="FS51" s="157">
        <f t="shared" si="151"/>
        <v>0</v>
      </c>
      <c r="FT51" s="157">
        <f t="shared" si="206"/>
        <v>100</v>
      </c>
      <c r="FV51" s="145" t="str">
        <f t="shared" si="152"/>
        <v/>
      </c>
      <c r="FW51" s="143">
        <f t="shared" si="208"/>
        <v>0</v>
      </c>
      <c r="FX51" s="143" t="str">
        <f t="shared" si="154"/>
        <v/>
      </c>
      <c r="FY51" s="143" t="str">
        <f t="shared" si="155"/>
        <v/>
      </c>
      <c r="FZ51" s="143" t="str">
        <f t="shared" si="156"/>
        <v/>
      </c>
      <c r="GA51" s="143" t="str">
        <f t="shared" si="157"/>
        <v/>
      </c>
      <c r="GB51" s="143" t="str">
        <f t="shared" si="158"/>
        <v/>
      </c>
      <c r="GC51" s="143" t="str">
        <f t="shared" si="159"/>
        <v/>
      </c>
      <c r="GD51" s="143" t="str">
        <f t="shared" si="160"/>
        <v/>
      </c>
      <c r="GE51" s="143" t="str">
        <f t="shared" si="161"/>
        <v/>
      </c>
      <c r="GF51" s="158">
        <f t="shared" si="162"/>
        <v>0</v>
      </c>
    </row>
    <row r="52" spans="2:188" s="143" customFormat="1" x14ac:dyDescent="0.25">
      <c r="B52" s="144">
        <f t="shared" si="30"/>
        <v>8</v>
      </c>
      <c r="C52" s="144" t="str">
        <f>IFERROR(RANK(M52,$M$5:$M$105)+COUNTIF($M$5:M52,M52)-1,"")</f>
        <v/>
      </c>
      <c r="D52" s="144">
        <v>48</v>
      </c>
      <c r="E52" s="144" t="str">
        <f>IF('Input data'!C63&lt;&gt;"",'Input data'!C63,"")</f>
        <v/>
      </c>
      <c r="F52" s="144" t="str">
        <f>IF('Input data'!D63&lt;&gt;"",'Input data'!D63,"")</f>
        <v/>
      </c>
      <c r="G52" s="144" t="str">
        <f>IF('Input data'!E63&lt;&gt;"",'Input data'!E63,"")</f>
        <v/>
      </c>
      <c r="H52" s="144" t="str">
        <f>IF('Input data'!F63&lt;&gt;"",'Input data'!F63,"")</f>
        <v/>
      </c>
      <c r="I52" s="144" t="str">
        <f>IF('Input data'!G63&lt;&gt;"",'Input data'!G63,"")</f>
        <v/>
      </c>
      <c r="J52" s="144" t="str">
        <f>IF('Input data'!H63&lt;&gt;"",'Input data'!H63,"")</f>
        <v/>
      </c>
      <c r="K52" s="144" t="str">
        <f>IF('Input data'!I63&lt;&gt;"",'Input data'!I63,"")</f>
        <v/>
      </c>
      <c r="L52" s="144" t="str">
        <f>IF('Input data'!J63&lt;&gt;"",'Input data'!J63,"")</f>
        <v/>
      </c>
      <c r="M52" s="144" t="str">
        <f t="shared" si="31"/>
        <v/>
      </c>
      <c r="O52" s="144">
        <v>48</v>
      </c>
      <c r="P52" s="144" t="str">
        <f t="shared" si="193"/>
        <v/>
      </c>
      <c r="Q52" s="144" t="str">
        <f t="shared" si="209"/>
        <v/>
      </c>
      <c r="R52" s="144" t="str">
        <f t="shared" si="209"/>
        <v/>
      </c>
      <c r="S52" s="144" t="str">
        <f t="shared" si="209"/>
        <v/>
      </c>
      <c r="T52" s="144" t="str">
        <f t="shared" si="209"/>
        <v/>
      </c>
      <c r="U52" s="144" t="str">
        <f t="shared" si="209"/>
        <v/>
      </c>
      <c r="V52" s="144" t="str">
        <f t="shared" si="209"/>
        <v/>
      </c>
      <c r="W52" s="144" t="str">
        <f t="shared" si="209"/>
        <v/>
      </c>
      <c r="X52" s="144" t="str">
        <f t="shared" si="209"/>
        <v/>
      </c>
      <c r="Z52" s="154" t="str">
        <f t="shared" si="194"/>
        <v/>
      </c>
      <c r="AA52" s="154" t="str">
        <f t="shared" si="195"/>
        <v/>
      </c>
      <c r="AB52" s="155">
        <f t="shared" si="32"/>
        <v>0</v>
      </c>
      <c r="AC52" s="143" t="str">
        <f t="shared" si="33"/>
        <v/>
      </c>
      <c r="AE52" s="144" t="str">
        <f t="shared" si="34"/>
        <v/>
      </c>
      <c r="AF52" s="144" t="str">
        <f t="shared" si="35"/>
        <v/>
      </c>
      <c r="AG52" s="144" t="str">
        <f t="shared" si="36"/>
        <v/>
      </c>
      <c r="AH52" s="144" t="str">
        <f t="shared" si="37"/>
        <v/>
      </c>
      <c r="AI52" s="144" t="str">
        <f t="shared" si="38"/>
        <v/>
      </c>
      <c r="AJ52" s="144" t="str">
        <f t="shared" si="39"/>
        <v/>
      </c>
      <c r="AK52" s="144" t="str">
        <f t="shared" si="40"/>
        <v/>
      </c>
      <c r="AL52" s="144" t="str">
        <f t="shared" si="41"/>
        <v/>
      </c>
      <c r="AM52" s="144" t="str">
        <f t="shared" si="42"/>
        <v/>
      </c>
      <c r="AN52" s="144" t="str">
        <f t="shared" si="43"/>
        <v/>
      </c>
      <c r="AO52" s="144" t="str">
        <f t="shared" si="44"/>
        <v/>
      </c>
      <c r="AP52" s="144" t="str">
        <f t="shared" si="45"/>
        <v/>
      </c>
      <c r="AQ52" s="144" t="str">
        <f t="shared" si="46"/>
        <v/>
      </c>
      <c r="AR52" s="144" t="str">
        <f t="shared" si="47"/>
        <v/>
      </c>
      <c r="AS52" s="144" t="str">
        <f t="shared" si="48"/>
        <v/>
      </c>
      <c r="AT52" s="144" t="str">
        <f t="shared" si="49"/>
        <v/>
      </c>
      <c r="AV52" s="159" t="str">
        <f t="shared" si="196"/>
        <v/>
      </c>
      <c r="AW52" s="159" t="str">
        <f t="shared" si="197"/>
        <v/>
      </c>
      <c r="AX52" s="159">
        <f t="shared" si="50"/>
        <v>0</v>
      </c>
      <c r="AY52" s="143" t="str">
        <f t="shared" si="51"/>
        <v/>
      </c>
      <c r="BA52" s="144" t="str">
        <f t="shared" si="52"/>
        <v/>
      </c>
      <c r="BB52" s="144" t="str">
        <f t="shared" si="53"/>
        <v/>
      </c>
      <c r="BC52" s="144" t="str">
        <f t="shared" si="54"/>
        <v/>
      </c>
      <c r="BD52" s="144" t="str">
        <f t="shared" si="55"/>
        <v/>
      </c>
      <c r="BE52" s="144" t="str">
        <f t="shared" si="56"/>
        <v/>
      </c>
      <c r="BF52" s="144" t="str">
        <f t="shared" si="57"/>
        <v/>
      </c>
      <c r="BG52" s="144" t="str">
        <f t="shared" si="58"/>
        <v/>
      </c>
      <c r="BH52" s="144" t="str">
        <f t="shared" si="59"/>
        <v/>
      </c>
      <c r="BI52" s="144" t="str">
        <f t="shared" si="60"/>
        <v/>
      </c>
      <c r="BJ52" s="144" t="str">
        <f t="shared" si="61"/>
        <v/>
      </c>
      <c r="BK52" s="144" t="str">
        <f t="shared" si="62"/>
        <v/>
      </c>
      <c r="BL52" s="144" t="str">
        <f t="shared" si="63"/>
        <v/>
      </c>
      <c r="BM52" s="144" t="str">
        <f t="shared" si="64"/>
        <v/>
      </c>
      <c r="BN52" s="144" t="str">
        <f t="shared" si="65"/>
        <v/>
      </c>
      <c r="BO52" s="144" t="str">
        <f t="shared" si="66"/>
        <v/>
      </c>
      <c r="BP52" s="144" t="str">
        <f t="shared" si="67"/>
        <v/>
      </c>
      <c r="BR52" s="159" t="str">
        <f t="shared" si="198"/>
        <v/>
      </c>
      <c r="BS52" s="159" t="str">
        <f t="shared" si="199"/>
        <v/>
      </c>
      <c r="BT52" s="159">
        <f t="shared" si="68"/>
        <v>0</v>
      </c>
      <c r="BU52" s="143" t="str">
        <f t="shared" si="69"/>
        <v/>
      </c>
      <c r="BW52" s="144" t="str">
        <f t="shared" si="166"/>
        <v/>
      </c>
      <c r="BX52" s="144" t="str">
        <f t="shared" si="167"/>
        <v/>
      </c>
      <c r="BY52" s="144" t="str">
        <f t="shared" si="168"/>
        <v/>
      </c>
      <c r="BZ52" s="144" t="str">
        <f t="shared" si="169"/>
        <v/>
      </c>
      <c r="CA52" s="144" t="str">
        <f t="shared" si="170"/>
        <v/>
      </c>
      <c r="CB52" s="144" t="str">
        <f t="shared" si="171"/>
        <v/>
      </c>
      <c r="CC52" s="144" t="str">
        <f t="shared" si="172"/>
        <v/>
      </c>
      <c r="CD52" s="144" t="str">
        <f t="shared" si="173"/>
        <v/>
      </c>
      <c r="CE52" s="144" t="str">
        <f t="shared" si="174"/>
        <v/>
      </c>
      <c r="CF52" s="144" t="str">
        <f t="shared" si="175"/>
        <v/>
      </c>
      <c r="CG52" s="144" t="str">
        <f t="shared" si="176"/>
        <v/>
      </c>
      <c r="CH52" s="144" t="str">
        <f t="shared" si="177"/>
        <v/>
      </c>
      <c r="CI52" s="144" t="str">
        <f t="shared" si="178"/>
        <v/>
      </c>
      <c r="CJ52" s="144" t="str">
        <f t="shared" si="179"/>
        <v/>
      </c>
      <c r="CK52" s="144" t="str">
        <f t="shared" si="180"/>
        <v/>
      </c>
      <c r="CL52" s="144" t="str">
        <f t="shared" si="181"/>
        <v/>
      </c>
      <c r="CN52" s="159" t="str">
        <f t="shared" si="200"/>
        <v/>
      </c>
      <c r="CO52" s="159" t="str">
        <f t="shared" si="201"/>
        <v/>
      </c>
      <c r="CP52" s="159">
        <f t="shared" si="86"/>
        <v>0</v>
      </c>
      <c r="CQ52" s="143" t="str">
        <f t="shared" si="87"/>
        <v/>
      </c>
      <c r="CS52" s="144" t="str">
        <f t="shared" si="88"/>
        <v/>
      </c>
      <c r="CT52" s="144" t="str">
        <f t="shared" si="89"/>
        <v/>
      </c>
      <c r="CU52" s="144" t="str">
        <f t="shared" si="90"/>
        <v/>
      </c>
      <c r="CV52" s="144" t="str">
        <f t="shared" si="91"/>
        <v/>
      </c>
      <c r="CW52" s="144" t="str">
        <f t="shared" si="92"/>
        <v/>
      </c>
      <c r="CX52" s="144" t="str">
        <f t="shared" si="93"/>
        <v/>
      </c>
      <c r="CY52" s="144" t="str">
        <f t="shared" si="94"/>
        <v/>
      </c>
      <c r="CZ52" s="144" t="str">
        <f t="shared" si="95"/>
        <v/>
      </c>
      <c r="DA52" s="144" t="str">
        <f t="shared" si="96"/>
        <v/>
      </c>
      <c r="DB52" s="144" t="str">
        <f t="shared" si="97"/>
        <v/>
      </c>
      <c r="DC52" s="144" t="str">
        <f t="shared" si="98"/>
        <v/>
      </c>
      <c r="DD52" s="144" t="str">
        <f t="shared" si="99"/>
        <v/>
      </c>
      <c r="DE52" s="144" t="str">
        <f t="shared" si="100"/>
        <v/>
      </c>
      <c r="DF52" s="144" t="str">
        <f t="shared" si="101"/>
        <v/>
      </c>
      <c r="DG52" s="144" t="str">
        <f t="shared" si="102"/>
        <v/>
      </c>
      <c r="DH52" s="144" t="str">
        <f t="shared" si="103"/>
        <v/>
      </c>
      <c r="DJ52" s="159" t="str">
        <f t="shared" si="202"/>
        <v/>
      </c>
      <c r="DK52" s="159" t="str">
        <f t="shared" si="203"/>
        <v/>
      </c>
      <c r="DL52" s="159">
        <f t="shared" si="104"/>
        <v>0</v>
      </c>
      <c r="DM52" s="143" t="str">
        <f t="shared" si="105"/>
        <v/>
      </c>
      <c r="DO52" s="144" t="str">
        <f t="shared" si="106"/>
        <v/>
      </c>
      <c r="DP52" s="144" t="str">
        <f t="shared" si="107"/>
        <v/>
      </c>
      <c r="DQ52" s="144" t="str">
        <f t="shared" si="108"/>
        <v/>
      </c>
      <c r="DR52" s="144" t="str">
        <f t="shared" si="109"/>
        <v/>
      </c>
      <c r="DS52" s="144" t="str">
        <f t="shared" si="110"/>
        <v/>
      </c>
      <c r="DT52" s="144" t="str">
        <f t="shared" si="111"/>
        <v/>
      </c>
      <c r="DU52" s="144" t="str">
        <f t="shared" si="112"/>
        <v/>
      </c>
      <c r="DV52" s="144" t="str">
        <f t="shared" si="113"/>
        <v/>
      </c>
      <c r="DW52" s="144" t="str">
        <f t="shared" si="114"/>
        <v/>
      </c>
      <c r="DX52" s="144" t="str">
        <f t="shared" si="115"/>
        <v/>
      </c>
      <c r="DY52" s="144" t="str">
        <f t="shared" si="116"/>
        <v/>
      </c>
      <c r="DZ52" s="144" t="str">
        <f t="shared" si="117"/>
        <v/>
      </c>
      <c r="EA52" s="144" t="str">
        <f t="shared" si="118"/>
        <v/>
      </c>
      <c r="EB52" s="144" t="str">
        <f t="shared" si="119"/>
        <v/>
      </c>
      <c r="EC52" s="144" t="str">
        <f t="shared" si="120"/>
        <v/>
      </c>
      <c r="ED52" s="144" t="str">
        <f t="shared" si="121"/>
        <v/>
      </c>
      <c r="EF52" s="159" t="str">
        <f t="shared" si="204"/>
        <v/>
      </c>
      <c r="EG52" s="159" t="str">
        <f t="shared" si="205"/>
        <v/>
      </c>
      <c r="EH52" s="159">
        <f t="shared" si="122"/>
        <v>0</v>
      </c>
      <c r="EI52" s="143" t="str">
        <f t="shared" si="123"/>
        <v/>
      </c>
      <c r="EK52" s="144" t="str">
        <f t="shared" si="124"/>
        <v/>
      </c>
      <c r="EL52" s="144" t="str">
        <f t="shared" si="125"/>
        <v/>
      </c>
      <c r="EM52" s="144" t="str">
        <f t="shared" si="126"/>
        <v/>
      </c>
      <c r="EN52" s="144" t="str">
        <f t="shared" si="127"/>
        <v/>
      </c>
      <c r="EO52" s="144" t="str">
        <f t="shared" si="128"/>
        <v/>
      </c>
      <c r="EP52" s="144" t="str">
        <f t="shared" si="129"/>
        <v/>
      </c>
      <c r="EQ52" s="144" t="str">
        <f t="shared" si="130"/>
        <v/>
      </c>
      <c r="ER52" s="144" t="str">
        <f t="shared" si="131"/>
        <v/>
      </c>
      <c r="ES52" s="144" t="str">
        <f t="shared" si="132"/>
        <v/>
      </c>
      <c r="ET52" s="144" t="str">
        <f t="shared" si="133"/>
        <v/>
      </c>
      <c r="EU52" s="144" t="str">
        <f t="shared" si="134"/>
        <v/>
      </c>
      <c r="EV52" s="144" t="str">
        <f t="shared" si="135"/>
        <v/>
      </c>
      <c r="EW52" s="144" t="str">
        <f t="shared" si="136"/>
        <v/>
      </c>
      <c r="EX52" s="144" t="str">
        <f t="shared" si="137"/>
        <v/>
      </c>
      <c r="EY52" s="144" t="str">
        <f t="shared" si="138"/>
        <v/>
      </c>
      <c r="EZ52" s="144" t="str">
        <f t="shared" si="139"/>
        <v/>
      </c>
      <c r="FB52" s="153" t="str">
        <f t="shared" si="140"/>
        <v/>
      </c>
      <c r="FC52" s="143" t="str">
        <f t="shared" si="141"/>
        <v/>
      </c>
      <c r="FD52" s="156" t="str">
        <f t="shared" si="207"/>
        <v/>
      </c>
      <c r="FE52" s="156" t="str">
        <f t="shared" si="207"/>
        <v/>
      </c>
      <c r="FJ52" s="143">
        <f t="shared" si="163"/>
        <v>48</v>
      </c>
      <c r="FK52" s="150">
        <f t="shared" si="143"/>
        <v>0</v>
      </c>
      <c r="FL52" s="150">
        <f t="shared" si="144"/>
        <v>0</v>
      </c>
      <c r="FM52" s="150">
        <f t="shared" si="145"/>
        <v>0</v>
      </c>
      <c r="FN52" s="150">
        <f t="shared" si="146"/>
        <v>0</v>
      </c>
      <c r="FO52" s="150">
        <f t="shared" si="147"/>
        <v>0</v>
      </c>
      <c r="FP52" s="150">
        <f t="shared" si="148"/>
        <v>0</v>
      </c>
      <c r="FQ52" s="150">
        <f t="shared" si="149"/>
        <v>0</v>
      </c>
      <c r="FR52" s="150">
        <f t="shared" si="150"/>
        <v>0</v>
      </c>
      <c r="FS52" s="157">
        <f t="shared" si="151"/>
        <v>0</v>
      </c>
      <c r="FT52" s="157">
        <f t="shared" si="206"/>
        <v>100</v>
      </c>
      <c r="FV52" s="145" t="str">
        <f t="shared" si="152"/>
        <v/>
      </c>
      <c r="FW52" s="143">
        <f t="shared" si="208"/>
        <v>0</v>
      </c>
      <c r="FX52" s="143" t="str">
        <f t="shared" si="154"/>
        <v/>
      </c>
      <c r="FY52" s="143" t="str">
        <f t="shared" si="155"/>
        <v/>
      </c>
      <c r="FZ52" s="143" t="str">
        <f t="shared" si="156"/>
        <v/>
      </c>
      <c r="GA52" s="143" t="str">
        <f t="shared" si="157"/>
        <v/>
      </c>
      <c r="GB52" s="143" t="str">
        <f t="shared" si="158"/>
        <v/>
      </c>
      <c r="GC52" s="143" t="str">
        <f t="shared" si="159"/>
        <v/>
      </c>
      <c r="GD52" s="143" t="str">
        <f t="shared" si="160"/>
        <v/>
      </c>
      <c r="GE52" s="143" t="str">
        <f t="shared" si="161"/>
        <v/>
      </c>
      <c r="GF52" s="158">
        <f t="shared" si="162"/>
        <v>0</v>
      </c>
    </row>
    <row r="53" spans="2:188" s="143" customFormat="1" x14ac:dyDescent="0.25">
      <c r="B53" s="144">
        <f t="shared" si="30"/>
        <v>8</v>
      </c>
      <c r="C53" s="144" t="str">
        <f>IFERROR(RANK(M53,$M$5:$M$105)+COUNTIF($M$5:M53,M53)-1,"")</f>
        <v/>
      </c>
      <c r="D53" s="144">
        <v>49</v>
      </c>
      <c r="E53" s="144" t="str">
        <f>IF('Input data'!C64&lt;&gt;"",'Input data'!C64,"")</f>
        <v/>
      </c>
      <c r="F53" s="144" t="str">
        <f>IF('Input data'!D64&lt;&gt;"",'Input data'!D64,"")</f>
        <v/>
      </c>
      <c r="G53" s="144" t="str">
        <f>IF('Input data'!E64&lt;&gt;"",'Input data'!E64,"")</f>
        <v/>
      </c>
      <c r="H53" s="144" t="str">
        <f>IF('Input data'!F64&lt;&gt;"",'Input data'!F64,"")</f>
        <v/>
      </c>
      <c r="I53" s="144" t="str">
        <f>IF('Input data'!G64&lt;&gt;"",'Input data'!G64,"")</f>
        <v/>
      </c>
      <c r="J53" s="144" t="str">
        <f>IF('Input data'!H64&lt;&gt;"",'Input data'!H64,"")</f>
        <v/>
      </c>
      <c r="K53" s="144" t="str">
        <f>IF('Input data'!I64&lt;&gt;"",'Input data'!I64,"")</f>
        <v/>
      </c>
      <c r="L53" s="144" t="str">
        <f>IF('Input data'!J64&lt;&gt;"",'Input data'!J64,"")</f>
        <v/>
      </c>
      <c r="M53" s="144" t="str">
        <f t="shared" si="31"/>
        <v/>
      </c>
      <c r="O53" s="144">
        <v>49</v>
      </c>
      <c r="P53" s="144" t="str">
        <f t="shared" si="193"/>
        <v/>
      </c>
      <c r="Q53" s="144" t="str">
        <f t="shared" si="209"/>
        <v/>
      </c>
      <c r="R53" s="144" t="str">
        <f t="shared" si="209"/>
        <v/>
      </c>
      <c r="S53" s="144" t="str">
        <f t="shared" si="209"/>
        <v/>
      </c>
      <c r="T53" s="144" t="str">
        <f t="shared" si="209"/>
        <v/>
      </c>
      <c r="U53" s="144" t="str">
        <f t="shared" si="209"/>
        <v/>
      </c>
      <c r="V53" s="144" t="str">
        <f t="shared" si="209"/>
        <v/>
      </c>
      <c r="W53" s="144" t="str">
        <f t="shared" si="209"/>
        <v/>
      </c>
      <c r="X53" s="144" t="str">
        <f t="shared" si="209"/>
        <v/>
      </c>
      <c r="Z53" s="154" t="str">
        <f t="shared" si="194"/>
        <v/>
      </c>
      <c r="AA53" s="154" t="str">
        <f t="shared" si="195"/>
        <v/>
      </c>
      <c r="AB53" s="155">
        <f t="shared" si="32"/>
        <v>0</v>
      </c>
      <c r="AC53" s="143" t="str">
        <f t="shared" si="33"/>
        <v/>
      </c>
      <c r="AE53" s="144" t="str">
        <f t="shared" si="34"/>
        <v/>
      </c>
      <c r="AF53" s="144" t="str">
        <f t="shared" si="35"/>
        <v/>
      </c>
      <c r="AG53" s="144" t="str">
        <f t="shared" si="36"/>
        <v/>
      </c>
      <c r="AH53" s="144" t="str">
        <f t="shared" si="37"/>
        <v/>
      </c>
      <c r="AI53" s="144" t="str">
        <f t="shared" si="38"/>
        <v/>
      </c>
      <c r="AJ53" s="144" t="str">
        <f t="shared" si="39"/>
        <v/>
      </c>
      <c r="AK53" s="144" t="str">
        <f t="shared" si="40"/>
        <v/>
      </c>
      <c r="AL53" s="144" t="str">
        <f t="shared" si="41"/>
        <v/>
      </c>
      <c r="AM53" s="144" t="str">
        <f t="shared" si="42"/>
        <v/>
      </c>
      <c r="AN53" s="144" t="str">
        <f t="shared" si="43"/>
        <v/>
      </c>
      <c r="AO53" s="144" t="str">
        <f t="shared" si="44"/>
        <v/>
      </c>
      <c r="AP53" s="144" t="str">
        <f t="shared" si="45"/>
        <v/>
      </c>
      <c r="AQ53" s="144" t="str">
        <f t="shared" si="46"/>
        <v/>
      </c>
      <c r="AR53" s="144" t="str">
        <f t="shared" si="47"/>
        <v/>
      </c>
      <c r="AS53" s="144" t="str">
        <f t="shared" si="48"/>
        <v/>
      </c>
      <c r="AT53" s="144" t="str">
        <f t="shared" si="49"/>
        <v/>
      </c>
      <c r="AV53" s="159" t="str">
        <f t="shared" si="196"/>
        <v/>
      </c>
      <c r="AW53" s="159" t="str">
        <f t="shared" si="197"/>
        <v/>
      </c>
      <c r="AX53" s="159">
        <f t="shared" si="50"/>
        <v>0</v>
      </c>
      <c r="AY53" s="143" t="str">
        <f t="shared" si="51"/>
        <v/>
      </c>
      <c r="BA53" s="144" t="str">
        <f t="shared" si="52"/>
        <v/>
      </c>
      <c r="BB53" s="144" t="str">
        <f t="shared" si="53"/>
        <v/>
      </c>
      <c r="BC53" s="144" t="str">
        <f t="shared" si="54"/>
        <v/>
      </c>
      <c r="BD53" s="144" t="str">
        <f t="shared" si="55"/>
        <v/>
      </c>
      <c r="BE53" s="144" t="str">
        <f t="shared" si="56"/>
        <v/>
      </c>
      <c r="BF53" s="144" t="str">
        <f t="shared" si="57"/>
        <v/>
      </c>
      <c r="BG53" s="144" t="str">
        <f t="shared" si="58"/>
        <v/>
      </c>
      <c r="BH53" s="144" t="str">
        <f t="shared" si="59"/>
        <v/>
      </c>
      <c r="BI53" s="144" t="str">
        <f t="shared" si="60"/>
        <v/>
      </c>
      <c r="BJ53" s="144" t="str">
        <f t="shared" si="61"/>
        <v/>
      </c>
      <c r="BK53" s="144" t="str">
        <f t="shared" si="62"/>
        <v/>
      </c>
      <c r="BL53" s="144" t="str">
        <f t="shared" si="63"/>
        <v/>
      </c>
      <c r="BM53" s="144" t="str">
        <f t="shared" si="64"/>
        <v/>
      </c>
      <c r="BN53" s="144" t="str">
        <f t="shared" si="65"/>
        <v/>
      </c>
      <c r="BO53" s="144" t="str">
        <f t="shared" si="66"/>
        <v/>
      </c>
      <c r="BP53" s="144" t="str">
        <f t="shared" si="67"/>
        <v/>
      </c>
      <c r="BR53" s="159" t="str">
        <f t="shared" si="198"/>
        <v/>
      </c>
      <c r="BS53" s="159" t="str">
        <f t="shared" si="199"/>
        <v/>
      </c>
      <c r="BT53" s="159">
        <f t="shared" si="68"/>
        <v>0</v>
      </c>
      <c r="BU53" s="143" t="str">
        <f t="shared" si="69"/>
        <v/>
      </c>
      <c r="BW53" s="144" t="str">
        <f t="shared" si="166"/>
        <v/>
      </c>
      <c r="BX53" s="144" t="str">
        <f t="shared" si="167"/>
        <v/>
      </c>
      <c r="BY53" s="144" t="str">
        <f t="shared" si="168"/>
        <v/>
      </c>
      <c r="BZ53" s="144" t="str">
        <f t="shared" si="169"/>
        <v/>
      </c>
      <c r="CA53" s="144" t="str">
        <f t="shared" si="170"/>
        <v/>
      </c>
      <c r="CB53" s="144" t="str">
        <f t="shared" si="171"/>
        <v/>
      </c>
      <c r="CC53" s="144" t="str">
        <f t="shared" si="172"/>
        <v/>
      </c>
      <c r="CD53" s="144" t="str">
        <f t="shared" si="173"/>
        <v/>
      </c>
      <c r="CE53" s="144" t="str">
        <f t="shared" si="174"/>
        <v/>
      </c>
      <c r="CF53" s="144" t="str">
        <f t="shared" si="175"/>
        <v/>
      </c>
      <c r="CG53" s="144" t="str">
        <f t="shared" si="176"/>
        <v/>
      </c>
      <c r="CH53" s="144" t="str">
        <f t="shared" si="177"/>
        <v/>
      </c>
      <c r="CI53" s="144" t="str">
        <f t="shared" si="178"/>
        <v/>
      </c>
      <c r="CJ53" s="144" t="str">
        <f t="shared" si="179"/>
        <v/>
      </c>
      <c r="CK53" s="144" t="str">
        <f t="shared" si="180"/>
        <v/>
      </c>
      <c r="CL53" s="144" t="str">
        <f t="shared" si="181"/>
        <v/>
      </c>
      <c r="CN53" s="159" t="str">
        <f t="shared" si="200"/>
        <v/>
      </c>
      <c r="CO53" s="159" t="str">
        <f t="shared" si="201"/>
        <v/>
      </c>
      <c r="CP53" s="159">
        <f t="shared" si="86"/>
        <v>0</v>
      </c>
      <c r="CQ53" s="143" t="str">
        <f t="shared" si="87"/>
        <v/>
      </c>
      <c r="CS53" s="144" t="str">
        <f t="shared" si="88"/>
        <v/>
      </c>
      <c r="CT53" s="144" t="str">
        <f t="shared" si="89"/>
        <v/>
      </c>
      <c r="CU53" s="144" t="str">
        <f t="shared" si="90"/>
        <v/>
      </c>
      <c r="CV53" s="144" t="str">
        <f t="shared" si="91"/>
        <v/>
      </c>
      <c r="CW53" s="144" t="str">
        <f t="shared" si="92"/>
        <v/>
      </c>
      <c r="CX53" s="144" t="str">
        <f t="shared" si="93"/>
        <v/>
      </c>
      <c r="CY53" s="144" t="str">
        <f t="shared" si="94"/>
        <v/>
      </c>
      <c r="CZ53" s="144" t="str">
        <f t="shared" si="95"/>
        <v/>
      </c>
      <c r="DA53" s="144" t="str">
        <f t="shared" si="96"/>
        <v/>
      </c>
      <c r="DB53" s="144" t="str">
        <f t="shared" si="97"/>
        <v/>
      </c>
      <c r="DC53" s="144" t="str">
        <f t="shared" si="98"/>
        <v/>
      </c>
      <c r="DD53" s="144" t="str">
        <f t="shared" si="99"/>
        <v/>
      </c>
      <c r="DE53" s="144" t="str">
        <f t="shared" si="100"/>
        <v/>
      </c>
      <c r="DF53" s="144" t="str">
        <f t="shared" si="101"/>
        <v/>
      </c>
      <c r="DG53" s="144" t="str">
        <f t="shared" si="102"/>
        <v/>
      </c>
      <c r="DH53" s="144" t="str">
        <f t="shared" si="103"/>
        <v/>
      </c>
      <c r="DJ53" s="159" t="str">
        <f t="shared" si="202"/>
        <v/>
      </c>
      <c r="DK53" s="159" t="str">
        <f t="shared" si="203"/>
        <v/>
      </c>
      <c r="DL53" s="159">
        <f t="shared" si="104"/>
        <v>0</v>
      </c>
      <c r="DM53" s="143" t="str">
        <f t="shared" si="105"/>
        <v/>
      </c>
      <c r="DO53" s="144" t="str">
        <f t="shared" si="106"/>
        <v/>
      </c>
      <c r="DP53" s="144" t="str">
        <f t="shared" si="107"/>
        <v/>
      </c>
      <c r="DQ53" s="144" t="str">
        <f t="shared" si="108"/>
        <v/>
      </c>
      <c r="DR53" s="144" t="str">
        <f t="shared" si="109"/>
        <v/>
      </c>
      <c r="DS53" s="144" t="str">
        <f t="shared" si="110"/>
        <v/>
      </c>
      <c r="DT53" s="144" t="str">
        <f t="shared" si="111"/>
        <v/>
      </c>
      <c r="DU53" s="144" t="str">
        <f t="shared" si="112"/>
        <v/>
      </c>
      <c r="DV53" s="144" t="str">
        <f t="shared" si="113"/>
        <v/>
      </c>
      <c r="DW53" s="144" t="str">
        <f t="shared" si="114"/>
        <v/>
      </c>
      <c r="DX53" s="144" t="str">
        <f t="shared" si="115"/>
        <v/>
      </c>
      <c r="DY53" s="144" t="str">
        <f t="shared" si="116"/>
        <v/>
      </c>
      <c r="DZ53" s="144" t="str">
        <f t="shared" si="117"/>
        <v/>
      </c>
      <c r="EA53" s="144" t="str">
        <f t="shared" si="118"/>
        <v/>
      </c>
      <c r="EB53" s="144" t="str">
        <f t="shared" si="119"/>
        <v/>
      </c>
      <c r="EC53" s="144" t="str">
        <f t="shared" si="120"/>
        <v/>
      </c>
      <c r="ED53" s="144" t="str">
        <f t="shared" si="121"/>
        <v/>
      </c>
      <c r="EF53" s="159" t="str">
        <f t="shared" si="204"/>
        <v/>
      </c>
      <c r="EG53" s="159" t="str">
        <f t="shared" si="205"/>
        <v/>
      </c>
      <c r="EH53" s="159">
        <f t="shared" si="122"/>
        <v>0</v>
      </c>
      <c r="EI53" s="143" t="str">
        <f t="shared" si="123"/>
        <v/>
      </c>
      <c r="EK53" s="144" t="str">
        <f t="shared" si="124"/>
        <v/>
      </c>
      <c r="EL53" s="144" t="str">
        <f t="shared" si="125"/>
        <v/>
      </c>
      <c r="EM53" s="144" t="str">
        <f t="shared" si="126"/>
        <v/>
      </c>
      <c r="EN53" s="144" t="str">
        <f t="shared" si="127"/>
        <v/>
      </c>
      <c r="EO53" s="144" t="str">
        <f t="shared" si="128"/>
        <v/>
      </c>
      <c r="EP53" s="144" t="str">
        <f t="shared" si="129"/>
        <v/>
      </c>
      <c r="EQ53" s="144" t="str">
        <f t="shared" si="130"/>
        <v/>
      </c>
      <c r="ER53" s="144" t="str">
        <f t="shared" si="131"/>
        <v/>
      </c>
      <c r="ES53" s="144" t="str">
        <f t="shared" si="132"/>
        <v/>
      </c>
      <c r="ET53" s="144" t="str">
        <f t="shared" si="133"/>
        <v/>
      </c>
      <c r="EU53" s="144" t="str">
        <f t="shared" si="134"/>
        <v/>
      </c>
      <c r="EV53" s="144" t="str">
        <f t="shared" si="135"/>
        <v/>
      </c>
      <c r="EW53" s="144" t="str">
        <f t="shared" si="136"/>
        <v/>
      </c>
      <c r="EX53" s="144" t="str">
        <f t="shared" si="137"/>
        <v/>
      </c>
      <c r="EY53" s="144" t="str">
        <f t="shared" si="138"/>
        <v/>
      </c>
      <c r="EZ53" s="144" t="str">
        <f t="shared" si="139"/>
        <v/>
      </c>
      <c r="FB53" s="153" t="str">
        <f t="shared" si="140"/>
        <v/>
      </c>
      <c r="FC53" s="143" t="str">
        <f t="shared" si="141"/>
        <v/>
      </c>
      <c r="FD53" s="156" t="str">
        <f t="shared" si="207"/>
        <v/>
      </c>
      <c r="FE53" s="156" t="str">
        <f t="shared" si="207"/>
        <v/>
      </c>
      <c r="FJ53" s="143">
        <f t="shared" si="163"/>
        <v>49</v>
      </c>
      <c r="FK53" s="150">
        <f t="shared" si="143"/>
        <v>0</v>
      </c>
      <c r="FL53" s="150">
        <f t="shared" si="144"/>
        <v>0</v>
      </c>
      <c r="FM53" s="150">
        <f t="shared" si="145"/>
        <v>0</v>
      </c>
      <c r="FN53" s="150">
        <f t="shared" si="146"/>
        <v>0</v>
      </c>
      <c r="FO53" s="150">
        <f t="shared" si="147"/>
        <v>0</v>
      </c>
      <c r="FP53" s="150">
        <f t="shared" si="148"/>
        <v>0</v>
      </c>
      <c r="FQ53" s="150">
        <f t="shared" si="149"/>
        <v>0</v>
      </c>
      <c r="FR53" s="150">
        <f t="shared" si="150"/>
        <v>0</v>
      </c>
      <c r="FS53" s="157">
        <f t="shared" si="151"/>
        <v>0</v>
      </c>
      <c r="FT53" s="157">
        <f t="shared" si="206"/>
        <v>100</v>
      </c>
      <c r="FV53" s="145" t="str">
        <f t="shared" si="152"/>
        <v/>
      </c>
      <c r="FW53" s="143">
        <f t="shared" si="208"/>
        <v>0</v>
      </c>
      <c r="FX53" s="143" t="str">
        <f t="shared" si="154"/>
        <v/>
      </c>
      <c r="FY53" s="143" t="str">
        <f t="shared" si="155"/>
        <v/>
      </c>
      <c r="FZ53" s="143" t="str">
        <f t="shared" si="156"/>
        <v/>
      </c>
      <c r="GA53" s="143" t="str">
        <f t="shared" si="157"/>
        <v/>
      </c>
      <c r="GB53" s="143" t="str">
        <f t="shared" si="158"/>
        <v/>
      </c>
      <c r="GC53" s="143" t="str">
        <f t="shared" si="159"/>
        <v/>
      </c>
      <c r="GD53" s="143" t="str">
        <f t="shared" si="160"/>
        <v/>
      </c>
      <c r="GE53" s="143" t="str">
        <f t="shared" si="161"/>
        <v/>
      </c>
      <c r="GF53" s="158">
        <f t="shared" si="162"/>
        <v>0</v>
      </c>
    </row>
    <row r="54" spans="2:188" s="143" customFormat="1" x14ac:dyDescent="0.25">
      <c r="B54" s="144">
        <f t="shared" si="30"/>
        <v>8</v>
      </c>
      <c r="C54" s="144" t="str">
        <f>IFERROR(RANK(M54,$M$5:$M$105)+COUNTIF($M$5:M54,M54)-1,"")</f>
        <v/>
      </c>
      <c r="D54" s="144">
        <v>50</v>
      </c>
      <c r="E54" s="144" t="str">
        <f>IF('Input data'!C65&lt;&gt;"",'Input data'!C65,"")</f>
        <v/>
      </c>
      <c r="F54" s="144" t="str">
        <f>IF('Input data'!D65&lt;&gt;"",'Input data'!D65,"")</f>
        <v/>
      </c>
      <c r="G54" s="144" t="str">
        <f>IF('Input data'!E65&lt;&gt;"",'Input data'!E65,"")</f>
        <v/>
      </c>
      <c r="H54" s="144" t="str">
        <f>IF('Input data'!F65&lt;&gt;"",'Input data'!F65,"")</f>
        <v/>
      </c>
      <c r="I54" s="144" t="str">
        <f>IF('Input data'!G65&lt;&gt;"",'Input data'!G65,"")</f>
        <v/>
      </c>
      <c r="J54" s="144" t="str">
        <f>IF('Input data'!H65&lt;&gt;"",'Input data'!H65,"")</f>
        <v/>
      </c>
      <c r="K54" s="144" t="str">
        <f>IF('Input data'!I65&lt;&gt;"",'Input data'!I65,"")</f>
        <v/>
      </c>
      <c r="L54" s="144" t="str">
        <f>IF('Input data'!J65&lt;&gt;"",'Input data'!J65,"")</f>
        <v/>
      </c>
      <c r="M54" s="144" t="str">
        <f t="shared" si="31"/>
        <v/>
      </c>
      <c r="O54" s="144">
        <v>50</v>
      </c>
      <c r="P54" s="144" t="str">
        <f t="shared" si="193"/>
        <v/>
      </c>
      <c r="Q54" s="144" t="str">
        <f t="shared" si="209"/>
        <v/>
      </c>
      <c r="R54" s="144" t="str">
        <f t="shared" si="209"/>
        <v/>
      </c>
      <c r="S54" s="144" t="str">
        <f t="shared" si="209"/>
        <v/>
      </c>
      <c r="T54" s="144" t="str">
        <f t="shared" si="209"/>
        <v/>
      </c>
      <c r="U54" s="144" t="str">
        <f t="shared" si="209"/>
        <v/>
      </c>
      <c r="V54" s="144" t="str">
        <f t="shared" si="209"/>
        <v/>
      </c>
      <c r="W54" s="144" t="str">
        <f t="shared" si="209"/>
        <v/>
      </c>
      <c r="X54" s="144" t="str">
        <f t="shared" si="209"/>
        <v/>
      </c>
      <c r="Z54" s="154" t="str">
        <f t="shared" si="194"/>
        <v/>
      </c>
      <c r="AA54" s="154" t="str">
        <f t="shared" si="195"/>
        <v/>
      </c>
      <c r="AB54" s="155">
        <f t="shared" si="32"/>
        <v>0</v>
      </c>
      <c r="AC54" s="143" t="str">
        <f t="shared" si="33"/>
        <v/>
      </c>
      <c r="AE54" s="144" t="str">
        <f t="shared" si="34"/>
        <v/>
      </c>
      <c r="AF54" s="144" t="str">
        <f t="shared" si="35"/>
        <v/>
      </c>
      <c r="AG54" s="144" t="str">
        <f t="shared" si="36"/>
        <v/>
      </c>
      <c r="AH54" s="144" t="str">
        <f t="shared" si="37"/>
        <v/>
      </c>
      <c r="AI54" s="144" t="str">
        <f t="shared" si="38"/>
        <v/>
      </c>
      <c r="AJ54" s="144" t="str">
        <f t="shared" si="39"/>
        <v/>
      </c>
      <c r="AK54" s="144" t="str">
        <f t="shared" si="40"/>
        <v/>
      </c>
      <c r="AL54" s="144" t="str">
        <f t="shared" si="41"/>
        <v/>
      </c>
      <c r="AM54" s="144" t="str">
        <f t="shared" si="42"/>
        <v/>
      </c>
      <c r="AN54" s="144" t="str">
        <f t="shared" si="43"/>
        <v/>
      </c>
      <c r="AO54" s="144" t="str">
        <f t="shared" si="44"/>
        <v/>
      </c>
      <c r="AP54" s="144" t="str">
        <f t="shared" si="45"/>
        <v/>
      </c>
      <c r="AQ54" s="144" t="str">
        <f t="shared" si="46"/>
        <v/>
      </c>
      <c r="AR54" s="144" t="str">
        <f t="shared" si="47"/>
        <v/>
      </c>
      <c r="AS54" s="144" t="str">
        <f t="shared" si="48"/>
        <v/>
      </c>
      <c r="AT54" s="144" t="str">
        <f t="shared" si="49"/>
        <v/>
      </c>
      <c r="AV54" s="159" t="str">
        <f t="shared" si="196"/>
        <v/>
      </c>
      <c r="AW54" s="159" t="str">
        <f t="shared" si="197"/>
        <v/>
      </c>
      <c r="AX54" s="159">
        <f t="shared" si="50"/>
        <v>0</v>
      </c>
      <c r="AY54" s="143" t="str">
        <f t="shared" si="51"/>
        <v/>
      </c>
      <c r="BA54" s="144" t="str">
        <f t="shared" si="52"/>
        <v/>
      </c>
      <c r="BB54" s="144" t="str">
        <f t="shared" si="53"/>
        <v/>
      </c>
      <c r="BC54" s="144" t="str">
        <f t="shared" si="54"/>
        <v/>
      </c>
      <c r="BD54" s="144" t="str">
        <f t="shared" si="55"/>
        <v/>
      </c>
      <c r="BE54" s="144" t="str">
        <f t="shared" si="56"/>
        <v/>
      </c>
      <c r="BF54" s="144" t="str">
        <f t="shared" si="57"/>
        <v/>
      </c>
      <c r="BG54" s="144" t="str">
        <f t="shared" si="58"/>
        <v/>
      </c>
      <c r="BH54" s="144" t="str">
        <f t="shared" si="59"/>
        <v/>
      </c>
      <c r="BI54" s="144" t="str">
        <f t="shared" si="60"/>
        <v/>
      </c>
      <c r="BJ54" s="144" t="str">
        <f t="shared" si="61"/>
        <v/>
      </c>
      <c r="BK54" s="144" t="str">
        <f t="shared" si="62"/>
        <v/>
      </c>
      <c r="BL54" s="144" t="str">
        <f t="shared" si="63"/>
        <v/>
      </c>
      <c r="BM54" s="144" t="str">
        <f t="shared" si="64"/>
        <v/>
      </c>
      <c r="BN54" s="144" t="str">
        <f t="shared" si="65"/>
        <v/>
      </c>
      <c r="BO54" s="144" t="str">
        <f t="shared" si="66"/>
        <v/>
      </c>
      <c r="BP54" s="144" t="str">
        <f t="shared" si="67"/>
        <v/>
      </c>
      <c r="BR54" s="159" t="str">
        <f t="shared" si="198"/>
        <v/>
      </c>
      <c r="BS54" s="159" t="str">
        <f t="shared" si="199"/>
        <v/>
      </c>
      <c r="BT54" s="159">
        <f t="shared" si="68"/>
        <v>0</v>
      </c>
      <c r="BU54" s="143" t="str">
        <f t="shared" si="69"/>
        <v/>
      </c>
      <c r="BW54" s="144" t="str">
        <f t="shared" si="166"/>
        <v/>
      </c>
      <c r="BX54" s="144" t="str">
        <f t="shared" si="167"/>
        <v/>
      </c>
      <c r="BY54" s="144" t="str">
        <f t="shared" si="168"/>
        <v/>
      </c>
      <c r="BZ54" s="144" t="str">
        <f t="shared" si="169"/>
        <v/>
      </c>
      <c r="CA54" s="144" t="str">
        <f t="shared" si="170"/>
        <v/>
      </c>
      <c r="CB54" s="144" t="str">
        <f t="shared" si="171"/>
        <v/>
      </c>
      <c r="CC54" s="144" t="str">
        <f t="shared" si="172"/>
        <v/>
      </c>
      <c r="CD54" s="144" t="str">
        <f t="shared" si="173"/>
        <v/>
      </c>
      <c r="CE54" s="144" t="str">
        <f t="shared" si="174"/>
        <v/>
      </c>
      <c r="CF54" s="144" t="str">
        <f t="shared" si="175"/>
        <v/>
      </c>
      <c r="CG54" s="144" t="str">
        <f t="shared" si="176"/>
        <v/>
      </c>
      <c r="CH54" s="144" t="str">
        <f t="shared" si="177"/>
        <v/>
      </c>
      <c r="CI54" s="144" t="str">
        <f t="shared" si="178"/>
        <v/>
      </c>
      <c r="CJ54" s="144" t="str">
        <f t="shared" si="179"/>
        <v/>
      </c>
      <c r="CK54" s="144" t="str">
        <f t="shared" si="180"/>
        <v/>
      </c>
      <c r="CL54" s="144" t="str">
        <f t="shared" si="181"/>
        <v/>
      </c>
      <c r="CN54" s="159" t="str">
        <f t="shared" si="200"/>
        <v/>
      </c>
      <c r="CO54" s="159" t="str">
        <f t="shared" si="201"/>
        <v/>
      </c>
      <c r="CP54" s="159">
        <f t="shared" si="86"/>
        <v>0</v>
      </c>
      <c r="CQ54" s="143" t="str">
        <f t="shared" si="87"/>
        <v/>
      </c>
      <c r="CS54" s="144" t="str">
        <f t="shared" si="88"/>
        <v/>
      </c>
      <c r="CT54" s="144" t="str">
        <f t="shared" si="89"/>
        <v/>
      </c>
      <c r="CU54" s="144" t="str">
        <f t="shared" si="90"/>
        <v/>
      </c>
      <c r="CV54" s="144" t="str">
        <f t="shared" si="91"/>
        <v/>
      </c>
      <c r="CW54" s="144" t="str">
        <f t="shared" si="92"/>
        <v/>
      </c>
      <c r="CX54" s="144" t="str">
        <f t="shared" si="93"/>
        <v/>
      </c>
      <c r="CY54" s="144" t="str">
        <f t="shared" si="94"/>
        <v/>
      </c>
      <c r="CZ54" s="144" t="str">
        <f t="shared" si="95"/>
        <v/>
      </c>
      <c r="DA54" s="144" t="str">
        <f t="shared" si="96"/>
        <v/>
      </c>
      <c r="DB54" s="144" t="str">
        <f t="shared" si="97"/>
        <v/>
      </c>
      <c r="DC54" s="144" t="str">
        <f t="shared" si="98"/>
        <v/>
      </c>
      <c r="DD54" s="144" t="str">
        <f t="shared" si="99"/>
        <v/>
      </c>
      <c r="DE54" s="144" t="str">
        <f t="shared" si="100"/>
        <v/>
      </c>
      <c r="DF54" s="144" t="str">
        <f t="shared" si="101"/>
        <v/>
      </c>
      <c r="DG54" s="144" t="str">
        <f t="shared" si="102"/>
        <v/>
      </c>
      <c r="DH54" s="144" t="str">
        <f t="shared" si="103"/>
        <v/>
      </c>
      <c r="DJ54" s="159" t="str">
        <f t="shared" si="202"/>
        <v/>
      </c>
      <c r="DK54" s="159" t="str">
        <f t="shared" si="203"/>
        <v/>
      </c>
      <c r="DL54" s="159">
        <f t="shared" si="104"/>
        <v>0</v>
      </c>
      <c r="DM54" s="143" t="str">
        <f t="shared" si="105"/>
        <v/>
      </c>
      <c r="DO54" s="144" t="str">
        <f t="shared" si="106"/>
        <v/>
      </c>
      <c r="DP54" s="144" t="str">
        <f t="shared" si="107"/>
        <v/>
      </c>
      <c r="DQ54" s="144" t="str">
        <f t="shared" si="108"/>
        <v/>
      </c>
      <c r="DR54" s="144" t="str">
        <f t="shared" si="109"/>
        <v/>
      </c>
      <c r="DS54" s="144" t="str">
        <f t="shared" si="110"/>
        <v/>
      </c>
      <c r="DT54" s="144" t="str">
        <f t="shared" si="111"/>
        <v/>
      </c>
      <c r="DU54" s="144" t="str">
        <f t="shared" si="112"/>
        <v/>
      </c>
      <c r="DV54" s="144" t="str">
        <f t="shared" si="113"/>
        <v/>
      </c>
      <c r="DW54" s="144" t="str">
        <f t="shared" si="114"/>
        <v/>
      </c>
      <c r="DX54" s="144" t="str">
        <f t="shared" si="115"/>
        <v/>
      </c>
      <c r="DY54" s="144" t="str">
        <f t="shared" si="116"/>
        <v/>
      </c>
      <c r="DZ54" s="144" t="str">
        <f t="shared" si="117"/>
        <v/>
      </c>
      <c r="EA54" s="144" t="str">
        <f t="shared" si="118"/>
        <v/>
      </c>
      <c r="EB54" s="144" t="str">
        <f t="shared" si="119"/>
        <v/>
      </c>
      <c r="EC54" s="144" t="str">
        <f t="shared" si="120"/>
        <v/>
      </c>
      <c r="ED54" s="144" t="str">
        <f t="shared" si="121"/>
        <v/>
      </c>
      <c r="EF54" s="159" t="str">
        <f t="shared" si="204"/>
        <v/>
      </c>
      <c r="EG54" s="159" t="str">
        <f t="shared" si="205"/>
        <v/>
      </c>
      <c r="EH54" s="159">
        <f t="shared" si="122"/>
        <v>0</v>
      </c>
      <c r="EI54" s="143" t="str">
        <f t="shared" si="123"/>
        <v/>
      </c>
      <c r="EK54" s="144" t="str">
        <f t="shared" si="124"/>
        <v/>
      </c>
      <c r="EL54" s="144" t="str">
        <f t="shared" si="125"/>
        <v/>
      </c>
      <c r="EM54" s="144" t="str">
        <f t="shared" si="126"/>
        <v/>
      </c>
      <c r="EN54" s="144" t="str">
        <f t="shared" si="127"/>
        <v/>
      </c>
      <c r="EO54" s="144" t="str">
        <f t="shared" si="128"/>
        <v/>
      </c>
      <c r="EP54" s="144" t="str">
        <f t="shared" si="129"/>
        <v/>
      </c>
      <c r="EQ54" s="144" t="str">
        <f t="shared" si="130"/>
        <v/>
      </c>
      <c r="ER54" s="144" t="str">
        <f t="shared" si="131"/>
        <v/>
      </c>
      <c r="ES54" s="144" t="str">
        <f t="shared" si="132"/>
        <v/>
      </c>
      <c r="ET54" s="144" t="str">
        <f t="shared" si="133"/>
        <v/>
      </c>
      <c r="EU54" s="144" t="str">
        <f t="shared" si="134"/>
        <v/>
      </c>
      <c r="EV54" s="144" t="str">
        <f t="shared" si="135"/>
        <v/>
      </c>
      <c r="EW54" s="144" t="str">
        <f t="shared" si="136"/>
        <v/>
      </c>
      <c r="EX54" s="144" t="str">
        <f t="shared" si="137"/>
        <v/>
      </c>
      <c r="EY54" s="144" t="str">
        <f t="shared" si="138"/>
        <v/>
      </c>
      <c r="EZ54" s="144" t="str">
        <f t="shared" si="139"/>
        <v/>
      </c>
      <c r="FB54" s="153" t="str">
        <f t="shared" si="140"/>
        <v/>
      </c>
      <c r="FC54" s="143" t="str">
        <f t="shared" si="141"/>
        <v/>
      </c>
      <c r="FD54" s="156" t="str">
        <f t="shared" si="207"/>
        <v/>
      </c>
      <c r="FE54" s="156" t="str">
        <f t="shared" si="207"/>
        <v/>
      </c>
      <c r="FJ54" s="143">
        <f t="shared" si="163"/>
        <v>50</v>
      </c>
      <c r="FK54" s="150">
        <f t="shared" si="143"/>
        <v>0</v>
      </c>
      <c r="FL54" s="150">
        <f t="shared" si="144"/>
        <v>0</v>
      </c>
      <c r="FM54" s="150">
        <f t="shared" si="145"/>
        <v>0</v>
      </c>
      <c r="FN54" s="150">
        <f t="shared" si="146"/>
        <v>0</v>
      </c>
      <c r="FO54" s="150">
        <f t="shared" si="147"/>
        <v>0</v>
      </c>
      <c r="FP54" s="150">
        <f t="shared" si="148"/>
        <v>0</v>
      </c>
      <c r="FQ54" s="150">
        <f t="shared" si="149"/>
        <v>0</v>
      </c>
      <c r="FR54" s="150">
        <f t="shared" si="150"/>
        <v>0</v>
      </c>
      <c r="FS54" s="157">
        <f t="shared" si="151"/>
        <v>0</v>
      </c>
      <c r="FT54" s="157">
        <f t="shared" si="206"/>
        <v>100</v>
      </c>
      <c r="FV54" s="145" t="str">
        <f t="shared" si="152"/>
        <v/>
      </c>
      <c r="FW54" s="143">
        <f t="shared" si="208"/>
        <v>0</v>
      </c>
      <c r="FX54" s="143" t="str">
        <f t="shared" si="154"/>
        <v/>
      </c>
      <c r="FY54" s="143" t="str">
        <f t="shared" si="155"/>
        <v/>
      </c>
      <c r="FZ54" s="143" t="str">
        <f t="shared" si="156"/>
        <v/>
      </c>
      <c r="GA54" s="143" t="str">
        <f t="shared" si="157"/>
        <v/>
      </c>
      <c r="GB54" s="143" t="str">
        <f t="shared" si="158"/>
        <v/>
      </c>
      <c r="GC54" s="143" t="str">
        <f t="shared" si="159"/>
        <v/>
      </c>
      <c r="GD54" s="143" t="str">
        <f t="shared" si="160"/>
        <v/>
      </c>
      <c r="GE54" s="143" t="str">
        <f t="shared" si="161"/>
        <v/>
      </c>
      <c r="GF54" s="158">
        <f t="shared" si="162"/>
        <v>0</v>
      </c>
    </row>
    <row r="55" spans="2:188" s="143" customFormat="1" x14ac:dyDescent="0.25">
      <c r="B55" s="144">
        <f t="shared" si="30"/>
        <v>8</v>
      </c>
      <c r="C55" s="144" t="str">
        <f>IFERROR(RANK(M55,$M$5:$M$105)+COUNTIF($M$5:M55,M55)-1,"")</f>
        <v/>
      </c>
      <c r="D55" s="144">
        <v>51</v>
      </c>
      <c r="E55" s="144" t="str">
        <f>IF('Input data'!C66&lt;&gt;"",'Input data'!C66,"")</f>
        <v/>
      </c>
      <c r="F55" s="144" t="str">
        <f>IF('Input data'!D66&lt;&gt;"",'Input data'!D66,"")</f>
        <v/>
      </c>
      <c r="G55" s="144" t="str">
        <f>IF('Input data'!E66&lt;&gt;"",'Input data'!E66,"")</f>
        <v/>
      </c>
      <c r="H55" s="144" t="str">
        <f>IF('Input data'!F66&lt;&gt;"",'Input data'!F66,"")</f>
        <v/>
      </c>
      <c r="I55" s="144" t="str">
        <f>IF('Input data'!G66&lt;&gt;"",'Input data'!G66,"")</f>
        <v/>
      </c>
      <c r="J55" s="144" t="str">
        <f>IF('Input data'!H66&lt;&gt;"",'Input data'!H66,"")</f>
        <v/>
      </c>
      <c r="K55" s="144" t="str">
        <f>IF('Input data'!I66&lt;&gt;"",'Input data'!I66,"")</f>
        <v/>
      </c>
      <c r="L55" s="144" t="str">
        <f>IF('Input data'!J66&lt;&gt;"",'Input data'!J66,"")</f>
        <v/>
      </c>
      <c r="M55" s="144" t="str">
        <f t="shared" si="31"/>
        <v/>
      </c>
      <c r="O55" s="144">
        <v>51</v>
      </c>
      <c r="P55" s="144" t="str">
        <f t="shared" si="193"/>
        <v/>
      </c>
      <c r="Q55" s="144" t="str">
        <f t="shared" ref="Q55:X64" si="210">IFERROR(VLOOKUP($O55,full_data,2+Q$4,FALSE),"")</f>
        <v/>
      </c>
      <c r="R55" s="144" t="str">
        <f t="shared" si="210"/>
        <v/>
      </c>
      <c r="S55" s="144" t="str">
        <f t="shared" si="210"/>
        <v/>
      </c>
      <c r="T55" s="144" t="str">
        <f t="shared" si="210"/>
        <v/>
      </c>
      <c r="U55" s="144" t="str">
        <f t="shared" si="210"/>
        <v/>
      </c>
      <c r="V55" s="144" t="str">
        <f t="shared" si="210"/>
        <v/>
      </c>
      <c r="W55" s="144" t="str">
        <f t="shared" si="210"/>
        <v/>
      </c>
      <c r="X55" s="144" t="str">
        <f t="shared" si="210"/>
        <v/>
      </c>
      <c r="Z55" s="154" t="str">
        <f t="shared" si="194"/>
        <v/>
      </c>
      <c r="AA55" s="154" t="str">
        <f t="shared" si="195"/>
        <v/>
      </c>
      <c r="AB55" s="155">
        <f t="shared" si="32"/>
        <v>0</v>
      </c>
      <c r="AC55" s="143" t="str">
        <f t="shared" si="33"/>
        <v/>
      </c>
      <c r="AE55" s="144" t="str">
        <f t="shared" si="34"/>
        <v/>
      </c>
      <c r="AF55" s="144" t="str">
        <f t="shared" si="35"/>
        <v/>
      </c>
      <c r="AG55" s="144" t="str">
        <f t="shared" si="36"/>
        <v/>
      </c>
      <c r="AH55" s="144" t="str">
        <f t="shared" si="37"/>
        <v/>
      </c>
      <c r="AI55" s="144" t="str">
        <f t="shared" si="38"/>
        <v/>
      </c>
      <c r="AJ55" s="144" t="str">
        <f t="shared" si="39"/>
        <v/>
      </c>
      <c r="AK55" s="144" t="str">
        <f t="shared" si="40"/>
        <v/>
      </c>
      <c r="AL55" s="144" t="str">
        <f t="shared" si="41"/>
        <v/>
      </c>
      <c r="AM55" s="144" t="str">
        <f t="shared" si="42"/>
        <v/>
      </c>
      <c r="AN55" s="144" t="str">
        <f t="shared" si="43"/>
        <v/>
      </c>
      <c r="AO55" s="144" t="str">
        <f t="shared" si="44"/>
        <v/>
      </c>
      <c r="AP55" s="144" t="str">
        <f t="shared" si="45"/>
        <v/>
      </c>
      <c r="AQ55" s="144" t="str">
        <f t="shared" si="46"/>
        <v/>
      </c>
      <c r="AR55" s="144" t="str">
        <f t="shared" si="47"/>
        <v/>
      </c>
      <c r="AS55" s="144" t="str">
        <f t="shared" si="48"/>
        <v/>
      </c>
      <c r="AT55" s="144" t="str">
        <f t="shared" si="49"/>
        <v/>
      </c>
      <c r="AV55" s="159" t="str">
        <f t="shared" si="196"/>
        <v/>
      </c>
      <c r="AW55" s="159" t="str">
        <f t="shared" si="197"/>
        <v/>
      </c>
      <c r="AX55" s="159">
        <f t="shared" si="50"/>
        <v>0</v>
      </c>
      <c r="AY55" s="143" t="str">
        <f t="shared" si="51"/>
        <v/>
      </c>
      <c r="BA55" s="144" t="str">
        <f t="shared" si="52"/>
        <v/>
      </c>
      <c r="BB55" s="144" t="str">
        <f t="shared" si="53"/>
        <v/>
      </c>
      <c r="BC55" s="144" t="str">
        <f t="shared" si="54"/>
        <v/>
      </c>
      <c r="BD55" s="144" t="str">
        <f t="shared" si="55"/>
        <v/>
      </c>
      <c r="BE55" s="144" t="str">
        <f t="shared" si="56"/>
        <v/>
      </c>
      <c r="BF55" s="144" t="str">
        <f t="shared" si="57"/>
        <v/>
      </c>
      <c r="BG55" s="144" t="str">
        <f t="shared" si="58"/>
        <v/>
      </c>
      <c r="BH55" s="144" t="str">
        <f t="shared" si="59"/>
        <v/>
      </c>
      <c r="BI55" s="144" t="str">
        <f t="shared" si="60"/>
        <v/>
      </c>
      <c r="BJ55" s="144" t="str">
        <f t="shared" si="61"/>
        <v/>
      </c>
      <c r="BK55" s="144" t="str">
        <f t="shared" si="62"/>
        <v/>
      </c>
      <c r="BL55" s="144" t="str">
        <f t="shared" si="63"/>
        <v/>
      </c>
      <c r="BM55" s="144" t="str">
        <f t="shared" si="64"/>
        <v/>
      </c>
      <c r="BN55" s="144" t="str">
        <f t="shared" si="65"/>
        <v/>
      </c>
      <c r="BO55" s="144" t="str">
        <f t="shared" si="66"/>
        <v/>
      </c>
      <c r="BP55" s="144" t="str">
        <f t="shared" si="67"/>
        <v/>
      </c>
      <c r="BR55" s="159" t="str">
        <f t="shared" si="198"/>
        <v/>
      </c>
      <c r="BS55" s="159" t="str">
        <f t="shared" si="199"/>
        <v/>
      </c>
      <c r="BT55" s="159">
        <f t="shared" si="68"/>
        <v>0</v>
      </c>
      <c r="BU55" s="143" t="str">
        <f t="shared" si="69"/>
        <v/>
      </c>
      <c r="BW55" s="144" t="str">
        <f t="shared" si="166"/>
        <v/>
      </c>
      <c r="BX55" s="144" t="str">
        <f t="shared" si="167"/>
        <v/>
      </c>
      <c r="BY55" s="144" t="str">
        <f t="shared" si="168"/>
        <v/>
      </c>
      <c r="BZ55" s="144" t="str">
        <f t="shared" si="169"/>
        <v/>
      </c>
      <c r="CA55" s="144" t="str">
        <f t="shared" si="170"/>
        <v/>
      </c>
      <c r="CB55" s="144" t="str">
        <f t="shared" si="171"/>
        <v/>
      </c>
      <c r="CC55" s="144" t="str">
        <f t="shared" si="172"/>
        <v/>
      </c>
      <c r="CD55" s="144" t="str">
        <f t="shared" si="173"/>
        <v/>
      </c>
      <c r="CE55" s="144" t="str">
        <f t="shared" si="174"/>
        <v/>
      </c>
      <c r="CF55" s="144" t="str">
        <f t="shared" si="175"/>
        <v/>
      </c>
      <c r="CG55" s="144" t="str">
        <f t="shared" si="176"/>
        <v/>
      </c>
      <c r="CH55" s="144" t="str">
        <f t="shared" si="177"/>
        <v/>
      </c>
      <c r="CI55" s="144" t="str">
        <f t="shared" si="178"/>
        <v/>
      </c>
      <c r="CJ55" s="144" t="str">
        <f t="shared" si="179"/>
        <v/>
      </c>
      <c r="CK55" s="144" t="str">
        <f t="shared" si="180"/>
        <v/>
      </c>
      <c r="CL55" s="144" t="str">
        <f t="shared" si="181"/>
        <v/>
      </c>
      <c r="CN55" s="159" t="str">
        <f t="shared" si="200"/>
        <v/>
      </c>
      <c r="CO55" s="159" t="str">
        <f t="shared" si="201"/>
        <v/>
      </c>
      <c r="CP55" s="159">
        <f t="shared" si="86"/>
        <v>0</v>
      </c>
      <c r="CQ55" s="143" t="str">
        <f t="shared" si="87"/>
        <v/>
      </c>
      <c r="CS55" s="144" t="str">
        <f t="shared" si="88"/>
        <v/>
      </c>
      <c r="CT55" s="144" t="str">
        <f t="shared" si="89"/>
        <v/>
      </c>
      <c r="CU55" s="144" t="str">
        <f t="shared" si="90"/>
        <v/>
      </c>
      <c r="CV55" s="144" t="str">
        <f t="shared" si="91"/>
        <v/>
      </c>
      <c r="CW55" s="144" t="str">
        <f t="shared" si="92"/>
        <v/>
      </c>
      <c r="CX55" s="144" t="str">
        <f t="shared" si="93"/>
        <v/>
      </c>
      <c r="CY55" s="144" t="str">
        <f t="shared" si="94"/>
        <v/>
      </c>
      <c r="CZ55" s="144" t="str">
        <f t="shared" si="95"/>
        <v/>
      </c>
      <c r="DA55" s="144" t="str">
        <f t="shared" si="96"/>
        <v/>
      </c>
      <c r="DB55" s="144" t="str">
        <f t="shared" si="97"/>
        <v/>
      </c>
      <c r="DC55" s="144" t="str">
        <f t="shared" si="98"/>
        <v/>
      </c>
      <c r="DD55" s="144" t="str">
        <f t="shared" si="99"/>
        <v/>
      </c>
      <c r="DE55" s="144" t="str">
        <f t="shared" si="100"/>
        <v/>
      </c>
      <c r="DF55" s="144" t="str">
        <f t="shared" si="101"/>
        <v/>
      </c>
      <c r="DG55" s="144" t="str">
        <f t="shared" si="102"/>
        <v/>
      </c>
      <c r="DH55" s="144" t="str">
        <f t="shared" si="103"/>
        <v/>
      </c>
      <c r="DJ55" s="159" t="str">
        <f t="shared" si="202"/>
        <v/>
      </c>
      <c r="DK55" s="159" t="str">
        <f t="shared" si="203"/>
        <v/>
      </c>
      <c r="DL55" s="159">
        <f t="shared" si="104"/>
        <v>0</v>
      </c>
      <c r="DM55" s="143" t="str">
        <f t="shared" si="105"/>
        <v/>
      </c>
      <c r="DO55" s="144" t="str">
        <f t="shared" si="106"/>
        <v/>
      </c>
      <c r="DP55" s="144" t="str">
        <f t="shared" si="107"/>
        <v/>
      </c>
      <c r="DQ55" s="144" t="str">
        <f t="shared" si="108"/>
        <v/>
      </c>
      <c r="DR55" s="144" t="str">
        <f t="shared" si="109"/>
        <v/>
      </c>
      <c r="DS55" s="144" t="str">
        <f t="shared" si="110"/>
        <v/>
      </c>
      <c r="DT55" s="144" t="str">
        <f t="shared" si="111"/>
        <v/>
      </c>
      <c r="DU55" s="144" t="str">
        <f t="shared" si="112"/>
        <v/>
      </c>
      <c r="DV55" s="144" t="str">
        <f t="shared" si="113"/>
        <v/>
      </c>
      <c r="DW55" s="144" t="str">
        <f t="shared" si="114"/>
        <v/>
      </c>
      <c r="DX55" s="144" t="str">
        <f t="shared" si="115"/>
        <v/>
      </c>
      <c r="DY55" s="144" t="str">
        <f t="shared" si="116"/>
        <v/>
      </c>
      <c r="DZ55" s="144" t="str">
        <f t="shared" si="117"/>
        <v/>
      </c>
      <c r="EA55" s="144" t="str">
        <f t="shared" si="118"/>
        <v/>
      </c>
      <c r="EB55" s="144" t="str">
        <f t="shared" si="119"/>
        <v/>
      </c>
      <c r="EC55" s="144" t="str">
        <f t="shared" si="120"/>
        <v/>
      </c>
      <c r="ED55" s="144" t="str">
        <f t="shared" si="121"/>
        <v/>
      </c>
      <c r="EF55" s="159" t="str">
        <f t="shared" si="204"/>
        <v/>
      </c>
      <c r="EG55" s="159" t="str">
        <f t="shared" si="205"/>
        <v/>
      </c>
      <c r="EH55" s="159">
        <f t="shared" si="122"/>
        <v>0</v>
      </c>
      <c r="EI55" s="143" t="str">
        <f t="shared" si="123"/>
        <v/>
      </c>
      <c r="EK55" s="144" t="str">
        <f t="shared" si="124"/>
        <v/>
      </c>
      <c r="EL55" s="144" t="str">
        <f t="shared" si="125"/>
        <v/>
      </c>
      <c r="EM55" s="144" t="str">
        <f t="shared" si="126"/>
        <v/>
      </c>
      <c r="EN55" s="144" t="str">
        <f t="shared" si="127"/>
        <v/>
      </c>
      <c r="EO55" s="144" t="str">
        <f t="shared" si="128"/>
        <v/>
      </c>
      <c r="EP55" s="144" t="str">
        <f t="shared" si="129"/>
        <v/>
      </c>
      <c r="EQ55" s="144" t="str">
        <f t="shared" si="130"/>
        <v/>
      </c>
      <c r="ER55" s="144" t="str">
        <f t="shared" si="131"/>
        <v/>
      </c>
      <c r="ES55" s="144" t="str">
        <f t="shared" si="132"/>
        <v/>
      </c>
      <c r="ET55" s="144" t="str">
        <f t="shared" si="133"/>
        <v/>
      </c>
      <c r="EU55" s="144" t="str">
        <f t="shared" si="134"/>
        <v/>
      </c>
      <c r="EV55" s="144" t="str">
        <f t="shared" si="135"/>
        <v/>
      </c>
      <c r="EW55" s="144" t="str">
        <f t="shared" si="136"/>
        <v/>
      </c>
      <c r="EX55" s="144" t="str">
        <f t="shared" si="137"/>
        <v/>
      </c>
      <c r="EY55" s="144" t="str">
        <f t="shared" si="138"/>
        <v/>
      </c>
      <c r="EZ55" s="144" t="str">
        <f t="shared" si="139"/>
        <v/>
      </c>
      <c r="FB55" s="153" t="str">
        <f t="shared" si="140"/>
        <v/>
      </c>
      <c r="FC55" s="143" t="str">
        <f t="shared" si="141"/>
        <v/>
      </c>
      <c r="FD55" s="156" t="str">
        <f t="shared" si="207"/>
        <v/>
      </c>
      <c r="FE55" s="156" t="str">
        <f t="shared" si="207"/>
        <v/>
      </c>
      <c r="FJ55" s="143">
        <f t="shared" si="163"/>
        <v>51</v>
      </c>
      <c r="FK55" s="150">
        <f t="shared" si="143"/>
        <v>0</v>
      </c>
      <c r="FL55" s="150">
        <f t="shared" si="144"/>
        <v>0</v>
      </c>
      <c r="FM55" s="150">
        <f t="shared" si="145"/>
        <v>0</v>
      </c>
      <c r="FN55" s="150">
        <f t="shared" si="146"/>
        <v>0</v>
      </c>
      <c r="FO55" s="150">
        <f t="shared" si="147"/>
        <v>0</v>
      </c>
      <c r="FP55" s="150">
        <f t="shared" si="148"/>
        <v>0</v>
      </c>
      <c r="FQ55" s="150">
        <f t="shared" si="149"/>
        <v>0</v>
      </c>
      <c r="FR55" s="150">
        <f t="shared" si="150"/>
        <v>0</v>
      </c>
      <c r="FS55" s="157">
        <f t="shared" si="151"/>
        <v>0</v>
      </c>
      <c r="FT55" s="157">
        <f t="shared" si="206"/>
        <v>100</v>
      </c>
      <c r="FV55" s="145" t="str">
        <f t="shared" si="152"/>
        <v/>
      </c>
      <c r="FW55" s="143">
        <f t="shared" si="208"/>
        <v>0</v>
      </c>
      <c r="FX55" s="143" t="str">
        <f t="shared" si="154"/>
        <v/>
      </c>
      <c r="FY55" s="143" t="str">
        <f t="shared" si="155"/>
        <v/>
      </c>
      <c r="FZ55" s="143" t="str">
        <f t="shared" si="156"/>
        <v/>
      </c>
      <c r="GA55" s="143" t="str">
        <f t="shared" si="157"/>
        <v/>
      </c>
      <c r="GB55" s="143" t="str">
        <f t="shared" si="158"/>
        <v/>
      </c>
      <c r="GC55" s="143" t="str">
        <f t="shared" si="159"/>
        <v/>
      </c>
      <c r="GD55" s="143" t="str">
        <f t="shared" si="160"/>
        <v/>
      </c>
      <c r="GE55" s="143" t="str">
        <f t="shared" si="161"/>
        <v/>
      </c>
      <c r="GF55" s="158">
        <f t="shared" si="162"/>
        <v>0</v>
      </c>
    </row>
    <row r="56" spans="2:188" s="143" customFormat="1" x14ac:dyDescent="0.25">
      <c r="B56" s="144">
        <f t="shared" si="30"/>
        <v>8</v>
      </c>
      <c r="C56" s="144" t="str">
        <f>IFERROR(RANK(M56,$M$5:$M$105)+COUNTIF($M$5:M56,M56)-1,"")</f>
        <v/>
      </c>
      <c r="D56" s="144">
        <v>52</v>
      </c>
      <c r="E56" s="144" t="str">
        <f>IF('Input data'!C67&lt;&gt;"",'Input data'!C67,"")</f>
        <v/>
      </c>
      <c r="F56" s="144" t="str">
        <f>IF('Input data'!D67&lt;&gt;"",'Input data'!D67,"")</f>
        <v/>
      </c>
      <c r="G56" s="144" t="str">
        <f>IF('Input data'!E67&lt;&gt;"",'Input data'!E67,"")</f>
        <v/>
      </c>
      <c r="H56" s="144" t="str">
        <f>IF('Input data'!F67&lt;&gt;"",'Input data'!F67,"")</f>
        <v/>
      </c>
      <c r="I56" s="144" t="str">
        <f>IF('Input data'!G67&lt;&gt;"",'Input data'!G67,"")</f>
        <v/>
      </c>
      <c r="J56" s="144" t="str">
        <f>IF('Input data'!H67&lt;&gt;"",'Input data'!H67,"")</f>
        <v/>
      </c>
      <c r="K56" s="144" t="str">
        <f>IF('Input data'!I67&lt;&gt;"",'Input data'!I67,"")</f>
        <v/>
      </c>
      <c r="L56" s="144" t="str">
        <f>IF('Input data'!J67&lt;&gt;"",'Input data'!J67,"")</f>
        <v/>
      </c>
      <c r="M56" s="144" t="str">
        <f t="shared" si="31"/>
        <v/>
      </c>
      <c r="O56" s="144">
        <v>52</v>
      </c>
      <c r="P56" s="144" t="str">
        <f t="shared" si="193"/>
        <v/>
      </c>
      <c r="Q56" s="144" t="str">
        <f t="shared" si="210"/>
        <v/>
      </c>
      <c r="R56" s="144" t="str">
        <f t="shared" si="210"/>
        <v/>
      </c>
      <c r="S56" s="144" t="str">
        <f t="shared" si="210"/>
        <v/>
      </c>
      <c r="T56" s="144" t="str">
        <f t="shared" si="210"/>
        <v/>
      </c>
      <c r="U56" s="144" t="str">
        <f t="shared" si="210"/>
        <v/>
      </c>
      <c r="V56" s="144" t="str">
        <f t="shared" si="210"/>
        <v/>
      </c>
      <c r="W56" s="144" t="str">
        <f t="shared" si="210"/>
        <v/>
      </c>
      <c r="X56" s="144" t="str">
        <f t="shared" si="210"/>
        <v/>
      </c>
      <c r="Z56" s="154" t="str">
        <f t="shared" si="194"/>
        <v/>
      </c>
      <c r="AA56" s="154" t="str">
        <f t="shared" si="195"/>
        <v/>
      </c>
      <c r="AB56" s="155">
        <f t="shared" si="32"/>
        <v>0</v>
      </c>
      <c r="AC56" s="143" t="str">
        <f t="shared" si="33"/>
        <v/>
      </c>
      <c r="AE56" s="144" t="str">
        <f t="shared" si="34"/>
        <v/>
      </c>
      <c r="AF56" s="144" t="str">
        <f t="shared" si="35"/>
        <v/>
      </c>
      <c r="AG56" s="144" t="str">
        <f t="shared" si="36"/>
        <v/>
      </c>
      <c r="AH56" s="144" t="str">
        <f t="shared" si="37"/>
        <v/>
      </c>
      <c r="AI56" s="144" t="str">
        <f t="shared" si="38"/>
        <v/>
      </c>
      <c r="AJ56" s="144" t="str">
        <f t="shared" si="39"/>
        <v/>
      </c>
      <c r="AK56" s="144" t="str">
        <f t="shared" si="40"/>
        <v/>
      </c>
      <c r="AL56" s="144" t="str">
        <f t="shared" si="41"/>
        <v/>
      </c>
      <c r="AM56" s="144" t="str">
        <f t="shared" si="42"/>
        <v/>
      </c>
      <c r="AN56" s="144" t="str">
        <f t="shared" si="43"/>
        <v/>
      </c>
      <c r="AO56" s="144" t="str">
        <f t="shared" si="44"/>
        <v/>
      </c>
      <c r="AP56" s="144" t="str">
        <f t="shared" si="45"/>
        <v/>
      </c>
      <c r="AQ56" s="144" t="str">
        <f t="shared" si="46"/>
        <v/>
      </c>
      <c r="AR56" s="144" t="str">
        <f t="shared" si="47"/>
        <v/>
      </c>
      <c r="AS56" s="144" t="str">
        <f t="shared" si="48"/>
        <v/>
      </c>
      <c r="AT56" s="144" t="str">
        <f t="shared" si="49"/>
        <v/>
      </c>
      <c r="AV56" s="159" t="str">
        <f t="shared" si="196"/>
        <v/>
      </c>
      <c r="AW56" s="159" t="str">
        <f t="shared" si="197"/>
        <v/>
      </c>
      <c r="AX56" s="159">
        <f t="shared" si="50"/>
        <v>0</v>
      </c>
      <c r="AY56" s="143" t="str">
        <f t="shared" si="51"/>
        <v/>
      </c>
      <c r="BA56" s="144" t="str">
        <f t="shared" si="52"/>
        <v/>
      </c>
      <c r="BB56" s="144" t="str">
        <f t="shared" si="53"/>
        <v/>
      </c>
      <c r="BC56" s="144" t="str">
        <f t="shared" si="54"/>
        <v/>
      </c>
      <c r="BD56" s="144" t="str">
        <f t="shared" si="55"/>
        <v/>
      </c>
      <c r="BE56" s="144" t="str">
        <f t="shared" si="56"/>
        <v/>
      </c>
      <c r="BF56" s="144" t="str">
        <f t="shared" si="57"/>
        <v/>
      </c>
      <c r="BG56" s="144" t="str">
        <f t="shared" si="58"/>
        <v/>
      </c>
      <c r="BH56" s="144" t="str">
        <f t="shared" si="59"/>
        <v/>
      </c>
      <c r="BI56" s="144" t="str">
        <f t="shared" si="60"/>
        <v/>
      </c>
      <c r="BJ56" s="144" t="str">
        <f t="shared" si="61"/>
        <v/>
      </c>
      <c r="BK56" s="144" t="str">
        <f t="shared" si="62"/>
        <v/>
      </c>
      <c r="BL56" s="144" t="str">
        <f t="shared" si="63"/>
        <v/>
      </c>
      <c r="BM56" s="144" t="str">
        <f t="shared" si="64"/>
        <v/>
      </c>
      <c r="BN56" s="144" t="str">
        <f t="shared" si="65"/>
        <v/>
      </c>
      <c r="BO56" s="144" t="str">
        <f t="shared" si="66"/>
        <v/>
      </c>
      <c r="BP56" s="144" t="str">
        <f t="shared" si="67"/>
        <v/>
      </c>
      <c r="BR56" s="159" t="str">
        <f t="shared" si="198"/>
        <v/>
      </c>
      <c r="BS56" s="159" t="str">
        <f t="shared" si="199"/>
        <v/>
      </c>
      <c r="BT56" s="159">
        <f t="shared" si="68"/>
        <v>0</v>
      </c>
      <c r="BU56" s="143" t="str">
        <f t="shared" si="69"/>
        <v/>
      </c>
      <c r="BW56" s="144" t="str">
        <f t="shared" si="166"/>
        <v/>
      </c>
      <c r="BX56" s="144" t="str">
        <f t="shared" si="167"/>
        <v/>
      </c>
      <c r="BY56" s="144" t="str">
        <f t="shared" si="168"/>
        <v/>
      </c>
      <c r="BZ56" s="144" t="str">
        <f t="shared" si="169"/>
        <v/>
      </c>
      <c r="CA56" s="144" t="str">
        <f t="shared" si="170"/>
        <v/>
      </c>
      <c r="CB56" s="144" t="str">
        <f t="shared" si="171"/>
        <v/>
      </c>
      <c r="CC56" s="144" t="str">
        <f t="shared" si="172"/>
        <v/>
      </c>
      <c r="CD56" s="144" t="str">
        <f t="shared" si="173"/>
        <v/>
      </c>
      <c r="CE56" s="144" t="str">
        <f t="shared" si="174"/>
        <v/>
      </c>
      <c r="CF56" s="144" t="str">
        <f t="shared" si="175"/>
        <v/>
      </c>
      <c r="CG56" s="144" t="str">
        <f t="shared" si="176"/>
        <v/>
      </c>
      <c r="CH56" s="144" t="str">
        <f t="shared" si="177"/>
        <v/>
      </c>
      <c r="CI56" s="144" t="str">
        <f t="shared" si="178"/>
        <v/>
      </c>
      <c r="CJ56" s="144" t="str">
        <f t="shared" si="179"/>
        <v/>
      </c>
      <c r="CK56" s="144" t="str">
        <f t="shared" si="180"/>
        <v/>
      </c>
      <c r="CL56" s="144" t="str">
        <f t="shared" si="181"/>
        <v/>
      </c>
      <c r="CN56" s="159" t="str">
        <f t="shared" si="200"/>
        <v/>
      </c>
      <c r="CO56" s="159" t="str">
        <f t="shared" si="201"/>
        <v/>
      </c>
      <c r="CP56" s="159">
        <f t="shared" si="86"/>
        <v>0</v>
      </c>
      <c r="CQ56" s="143" t="str">
        <f t="shared" si="87"/>
        <v/>
      </c>
      <c r="CS56" s="144" t="str">
        <f t="shared" si="88"/>
        <v/>
      </c>
      <c r="CT56" s="144" t="str">
        <f t="shared" si="89"/>
        <v/>
      </c>
      <c r="CU56" s="144" t="str">
        <f t="shared" si="90"/>
        <v/>
      </c>
      <c r="CV56" s="144" t="str">
        <f t="shared" si="91"/>
        <v/>
      </c>
      <c r="CW56" s="144" t="str">
        <f t="shared" si="92"/>
        <v/>
      </c>
      <c r="CX56" s="144" t="str">
        <f t="shared" si="93"/>
        <v/>
      </c>
      <c r="CY56" s="144" t="str">
        <f t="shared" si="94"/>
        <v/>
      </c>
      <c r="CZ56" s="144" t="str">
        <f t="shared" si="95"/>
        <v/>
      </c>
      <c r="DA56" s="144" t="str">
        <f t="shared" si="96"/>
        <v/>
      </c>
      <c r="DB56" s="144" t="str">
        <f t="shared" si="97"/>
        <v/>
      </c>
      <c r="DC56" s="144" t="str">
        <f t="shared" si="98"/>
        <v/>
      </c>
      <c r="DD56" s="144" t="str">
        <f t="shared" si="99"/>
        <v/>
      </c>
      <c r="DE56" s="144" t="str">
        <f t="shared" si="100"/>
        <v/>
      </c>
      <c r="DF56" s="144" t="str">
        <f t="shared" si="101"/>
        <v/>
      </c>
      <c r="DG56" s="144" t="str">
        <f t="shared" si="102"/>
        <v/>
      </c>
      <c r="DH56" s="144" t="str">
        <f t="shared" si="103"/>
        <v/>
      </c>
      <c r="DJ56" s="159" t="str">
        <f t="shared" si="202"/>
        <v/>
      </c>
      <c r="DK56" s="159" t="str">
        <f t="shared" si="203"/>
        <v/>
      </c>
      <c r="DL56" s="159">
        <f t="shared" si="104"/>
        <v>0</v>
      </c>
      <c r="DM56" s="143" t="str">
        <f t="shared" si="105"/>
        <v/>
      </c>
      <c r="DO56" s="144" t="str">
        <f t="shared" si="106"/>
        <v/>
      </c>
      <c r="DP56" s="144" t="str">
        <f t="shared" si="107"/>
        <v/>
      </c>
      <c r="DQ56" s="144" t="str">
        <f t="shared" si="108"/>
        <v/>
      </c>
      <c r="DR56" s="144" t="str">
        <f t="shared" si="109"/>
        <v/>
      </c>
      <c r="DS56" s="144" t="str">
        <f t="shared" si="110"/>
        <v/>
      </c>
      <c r="DT56" s="144" t="str">
        <f t="shared" si="111"/>
        <v/>
      </c>
      <c r="DU56" s="144" t="str">
        <f t="shared" si="112"/>
        <v/>
      </c>
      <c r="DV56" s="144" t="str">
        <f t="shared" si="113"/>
        <v/>
      </c>
      <c r="DW56" s="144" t="str">
        <f t="shared" si="114"/>
        <v/>
      </c>
      <c r="DX56" s="144" t="str">
        <f t="shared" si="115"/>
        <v/>
      </c>
      <c r="DY56" s="144" t="str">
        <f t="shared" si="116"/>
        <v/>
      </c>
      <c r="DZ56" s="144" t="str">
        <f t="shared" si="117"/>
        <v/>
      </c>
      <c r="EA56" s="144" t="str">
        <f t="shared" si="118"/>
        <v/>
      </c>
      <c r="EB56" s="144" t="str">
        <f t="shared" si="119"/>
        <v/>
      </c>
      <c r="EC56" s="144" t="str">
        <f t="shared" si="120"/>
        <v/>
      </c>
      <c r="ED56" s="144" t="str">
        <f t="shared" si="121"/>
        <v/>
      </c>
      <c r="EF56" s="159" t="str">
        <f t="shared" si="204"/>
        <v/>
      </c>
      <c r="EG56" s="159" t="str">
        <f t="shared" si="205"/>
        <v/>
      </c>
      <c r="EH56" s="159">
        <f t="shared" si="122"/>
        <v>0</v>
      </c>
      <c r="EI56" s="143" t="str">
        <f t="shared" si="123"/>
        <v/>
      </c>
      <c r="EK56" s="144" t="str">
        <f t="shared" si="124"/>
        <v/>
      </c>
      <c r="EL56" s="144" t="str">
        <f t="shared" si="125"/>
        <v/>
      </c>
      <c r="EM56" s="144" t="str">
        <f t="shared" si="126"/>
        <v/>
      </c>
      <c r="EN56" s="144" t="str">
        <f t="shared" si="127"/>
        <v/>
      </c>
      <c r="EO56" s="144" t="str">
        <f t="shared" si="128"/>
        <v/>
      </c>
      <c r="EP56" s="144" t="str">
        <f t="shared" si="129"/>
        <v/>
      </c>
      <c r="EQ56" s="144" t="str">
        <f t="shared" si="130"/>
        <v/>
      </c>
      <c r="ER56" s="144" t="str">
        <f t="shared" si="131"/>
        <v/>
      </c>
      <c r="ES56" s="144" t="str">
        <f t="shared" si="132"/>
        <v/>
      </c>
      <c r="ET56" s="144" t="str">
        <f t="shared" si="133"/>
        <v/>
      </c>
      <c r="EU56" s="144" t="str">
        <f t="shared" si="134"/>
        <v/>
      </c>
      <c r="EV56" s="144" t="str">
        <f t="shared" si="135"/>
        <v/>
      </c>
      <c r="EW56" s="144" t="str">
        <f t="shared" si="136"/>
        <v/>
      </c>
      <c r="EX56" s="144" t="str">
        <f t="shared" si="137"/>
        <v/>
      </c>
      <c r="EY56" s="144" t="str">
        <f t="shared" si="138"/>
        <v/>
      </c>
      <c r="EZ56" s="144" t="str">
        <f t="shared" si="139"/>
        <v/>
      </c>
      <c r="FB56" s="153" t="str">
        <f t="shared" si="140"/>
        <v/>
      </c>
      <c r="FC56" s="143" t="str">
        <f t="shared" si="141"/>
        <v/>
      </c>
      <c r="FD56" s="156" t="str">
        <f t="shared" si="207"/>
        <v/>
      </c>
      <c r="FE56" s="156" t="str">
        <f t="shared" si="207"/>
        <v/>
      </c>
      <c r="FJ56" s="143">
        <f t="shared" si="163"/>
        <v>52</v>
      </c>
      <c r="FK56" s="150">
        <f t="shared" si="143"/>
        <v>0</v>
      </c>
      <c r="FL56" s="150">
        <f t="shared" si="144"/>
        <v>0</v>
      </c>
      <c r="FM56" s="150">
        <f t="shared" si="145"/>
        <v>0</v>
      </c>
      <c r="FN56" s="150">
        <f t="shared" si="146"/>
        <v>0</v>
      </c>
      <c r="FO56" s="150">
        <f t="shared" si="147"/>
        <v>0</v>
      </c>
      <c r="FP56" s="150">
        <f t="shared" si="148"/>
        <v>0</v>
      </c>
      <c r="FQ56" s="150">
        <f t="shared" si="149"/>
        <v>0</v>
      </c>
      <c r="FR56" s="150">
        <f t="shared" si="150"/>
        <v>0</v>
      </c>
      <c r="FS56" s="157">
        <f t="shared" si="151"/>
        <v>0</v>
      </c>
      <c r="FT56" s="157">
        <f t="shared" si="206"/>
        <v>100</v>
      </c>
      <c r="FV56" s="145" t="str">
        <f t="shared" si="152"/>
        <v/>
      </c>
      <c r="FW56" s="143">
        <f t="shared" si="208"/>
        <v>0</v>
      </c>
      <c r="FX56" s="143" t="str">
        <f t="shared" si="154"/>
        <v/>
      </c>
      <c r="FY56" s="143" t="str">
        <f t="shared" si="155"/>
        <v/>
      </c>
      <c r="FZ56" s="143" t="str">
        <f t="shared" si="156"/>
        <v/>
      </c>
      <c r="GA56" s="143" t="str">
        <f t="shared" si="157"/>
        <v/>
      </c>
      <c r="GB56" s="143" t="str">
        <f t="shared" si="158"/>
        <v/>
      </c>
      <c r="GC56" s="143" t="str">
        <f t="shared" si="159"/>
        <v/>
      </c>
      <c r="GD56" s="143" t="str">
        <f t="shared" si="160"/>
        <v/>
      </c>
      <c r="GE56" s="143" t="str">
        <f t="shared" si="161"/>
        <v/>
      </c>
      <c r="GF56" s="158">
        <f t="shared" si="162"/>
        <v>0</v>
      </c>
    </row>
    <row r="57" spans="2:188" s="143" customFormat="1" x14ac:dyDescent="0.25">
      <c r="B57" s="144">
        <f t="shared" si="30"/>
        <v>8</v>
      </c>
      <c r="C57" s="144" t="str">
        <f>IFERROR(RANK(M57,$M$5:$M$105)+COUNTIF($M$5:M57,M57)-1,"")</f>
        <v/>
      </c>
      <c r="D57" s="144">
        <v>53</v>
      </c>
      <c r="E57" s="144" t="str">
        <f>IF('Input data'!C68&lt;&gt;"",'Input data'!C68,"")</f>
        <v/>
      </c>
      <c r="F57" s="144" t="str">
        <f>IF('Input data'!D68&lt;&gt;"",'Input data'!D68,"")</f>
        <v/>
      </c>
      <c r="G57" s="144" t="str">
        <f>IF('Input data'!E68&lt;&gt;"",'Input data'!E68,"")</f>
        <v/>
      </c>
      <c r="H57" s="144" t="str">
        <f>IF('Input data'!F68&lt;&gt;"",'Input data'!F68,"")</f>
        <v/>
      </c>
      <c r="I57" s="144" t="str">
        <f>IF('Input data'!G68&lt;&gt;"",'Input data'!G68,"")</f>
        <v/>
      </c>
      <c r="J57" s="144" t="str">
        <f>IF('Input data'!H68&lt;&gt;"",'Input data'!H68,"")</f>
        <v/>
      </c>
      <c r="K57" s="144" t="str">
        <f>IF('Input data'!I68&lt;&gt;"",'Input data'!I68,"")</f>
        <v/>
      </c>
      <c r="L57" s="144" t="str">
        <f>IF('Input data'!J68&lt;&gt;"",'Input data'!J68,"")</f>
        <v/>
      </c>
      <c r="M57" s="144" t="str">
        <f t="shared" si="31"/>
        <v/>
      </c>
      <c r="O57" s="144">
        <v>53</v>
      </c>
      <c r="P57" s="144" t="str">
        <f t="shared" si="193"/>
        <v/>
      </c>
      <c r="Q57" s="144" t="str">
        <f t="shared" si="210"/>
        <v/>
      </c>
      <c r="R57" s="144" t="str">
        <f t="shared" si="210"/>
        <v/>
      </c>
      <c r="S57" s="144" t="str">
        <f t="shared" si="210"/>
        <v/>
      </c>
      <c r="T57" s="144" t="str">
        <f t="shared" si="210"/>
        <v/>
      </c>
      <c r="U57" s="144" t="str">
        <f t="shared" si="210"/>
        <v/>
      </c>
      <c r="V57" s="144" t="str">
        <f t="shared" si="210"/>
        <v/>
      </c>
      <c r="W57" s="144" t="str">
        <f t="shared" si="210"/>
        <v/>
      </c>
      <c r="X57" s="144" t="str">
        <f t="shared" si="210"/>
        <v/>
      </c>
      <c r="Z57" s="154" t="str">
        <f t="shared" si="194"/>
        <v/>
      </c>
      <c r="AA57" s="154" t="str">
        <f t="shared" si="195"/>
        <v/>
      </c>
      <c r="AB57" s="155">
        <f t="shared" si="32"/>
        <v>0</v>
      </c>
      <c r="AC57" s="143" t="str">
        <f t="shared" si="33"/>
        <v/>
      </c>
      <c r="AE57" s="144" t="str">
        <f t="shared" si="34"/>
        <v/>
      </c>
      <c r="AF57" s="144" t="str">
        <f t="shared" si="35"/>
        <v/>
      </c>
      <c r="AG57" s="144" t="str">
        <f t="shared" si="36"/>
        <v/>
      </c>
      <c r="AH57" s="144" t="str">
        <f t="shared" si="37"/>
        <v/>
      </c>
      <c r="AI57" s="144" t="str">
        <f t="shared" si="38"/>
        <v/>
      </c>
      <c r="AJ57" s="144" t="str">
        <f t="shared" si="39"/>
        <v/>
      </c>
      <c r="AK57" s="144" t="str">
        <f t="shared" si="40"/>
        <v/>
      </c>
      <c r="AL57" s="144" t="str">
        <f t="shared" si="41"/>
        <v/>
      </c>
      <c r="AM57" s="144" t="str">
        <f t="shared" si="42"/>
        <v/>
      </c>
      <c r="AN57" s="144" t="str">
        <f t="shared" si="43"/>
        <v/>
      </c>
      <c r="AO57" s="144" t="str">
        <f t="shared" si="44"/>
        <v/>
      </c>
      <c r="AP57" s="144" t="str">
        <f t="shared" si="45"/>
        <v/>
      </c>
      <c r="AQ57" s="144" t="str">
        <f t="shared" si="46"/>
        <v/>
      </c>
      <c r="AR57" s="144" t="str">
        <f t="shared" si="47"/>
        <v/>
      </c>
      <c r="AS57" s="144" t="str">
        <f t="shared" si="48"/>
        <v/>
      </c>
      <c r="AT57" s="144" t="str">
        <f t="shared" si="49"/>
        <v/>
      </c>
      <c r="AV57" s="159" t="str">
        <f t="shared" si="196"/>
        <v/>
      </c>
      <c r="AW57" s="159" t="str">
        <f t="shared" si="197"/>
        <v/>
      </c>
      <c r="AX57" s="159">
        <f t="shared" si="50"/>
        <v>0</v>
      </c>
      <c r="AY57" s="143" t="str">
        <f t="shared" si="51"/>
        <v/>
      </c>
      <c r="BA57" s="144" t="str">
        <f t="shared" si="52"/>
        <v/>
      </c>
      <c r="BB57" s="144" t="str">
        <f t="shared" si="53"/>
        <v/>
      </c>
      <c r="BC57" s="144" t="str">
        <f t="shared" si="54"/>
        <v/>
      </c>
      <c r="BD57" s="144" t="str">
        <f t="shared" si="55"/>
        <v/>
      </c>
      <c r="BE57" s="144" t="str">
        <f t="shared" si="56"/>
        <v/>
      </c>
      <c r="BF57" s="144" t="str">
        <f t="shared" si="57"/>
        <v/>
      </c>
      <c r="BG57" s="144" t="str">
        <f t="shared" si="58"/>
        <v/>
      </c>
      <c r="BH57" s="144" t="str">
        <f t="shared" si="59"/>
        <v/>
      </c>
      <c r="BI57" s="144" t="str">
        <f t="shared" si="60"/>
        <v/>
      </c>
      <c r="BJ57" s="144" t="str">
        <f t="shared" si="61"/>
        <v/>
      </c>
      <c r="BK57" s="144" t="str">
        <f t="shared" si="62"/>
        <v/>
      </c>
      <c r="BL57" s="144" t="str">
        <f t="shared" si="63"/>
        <v/>
      </c>
      <c r="BM57" s="144" t="str">
        <f t="shared" si="64"/>
        <v/>
      </c>
      <c r="BN57" s="144" t="str">
        <f t="shared" si="65"/>
        <v/>
      </c>
      <c r="BO57" s="144" t="str">
        <f t="shared" si="66"/>
        <v/>
      </c>
      <c r="BP57" s="144" t="str">
        <f t="shared" si="67"/>
        <v/>
      </c>
      <c r="BR57" s="159" t="str">
        <f t="shared" si="198"/>
        <v/>
      </c>
      <c r="BS57" s="159" t="str">
        <f t="shared" si="199"/>
        <v/>
      </c>
      <c r="BT57" s="159">
        <f t="shared" si="68"/>
        <v>0</v>
      </c>
      <c r="BU57" s="143" t="str">
        <f t="shared" si="69"/>
        <v/>
      </c>
      <c r="BW57" s="144" t="str">
        <f t="shared" si="166"/>
        <v/>
      </c>
      <c r="BX57" s="144" t="str">
        <f t="shared" si="167"/>
        <v/>
      </c>
      <c r="BY57" s="144" t="str">
        <f t="shared" si="168"/>
        <v/>
      </c>
      <c r="BZ57" s="144" t="str">
        <f t="shared" si="169"/>
        <v/>
      </c>
      <c r="CA57" s="144" t="str">
        <f t="shared" si="170"/>
        <v/>
      </c>
      <c r="CB57" s="144" t="str">
        <f t="shared" si="171"/>
        <v/>
      </c>
      <c r="CC57" s="144" t="str">
        <f t="shared" si="172"/>
        <v/>
      </c>
      <c r="CD57" s="144" t="str">
        <f t="shared" si="173"/>
        <v/>
      </c>
      <c r="CE57" s="144" t="str">
        <f t="shared" si="174"/>
        <v/>
      </c>
      <c r="CF57" s="144" t="str">
        <f t="shared" si="175"/>
        <v/>
      </c>
      <c r="CG57" s="144" t="str">
        <f t="shared" si="176"/>
        <v/>
      </c>
      <c r="CH57" s="144" t="str">
        <f t="shared" si="177"/>
        <v/>
      </c>
      <c r="CI57" s="144" t="str">
        <f t="shared" si="178"/>
        <v/>
      </c>
      <c r="CJ57" s="144" t="str">
        <f t="shared" si="179"/>
        <v/>
      </c>
      <c r="CK57" s="144" t="str">
        <f t="shared" si="180"/>
        <v/>
      </c>
      <c r="CL57" s="144" t="str">
        <f t="shared" si="181"/>
        <v/>
      </c>
      <c r="CN57" s="159" t="str">
        <f t="shared" si="200"/>
        <v/>
      </c>
      <c r="CO57" s="159" t="str">
        <f t="shared" si="201"/>
        <v/>
      </c>
      <c r="CP57" s="159">
        <f t="shared" si="86"/>
        <v>0</v>
      </c>
      <c r="CQ57" s="143" t="str">
        <f t="shared" si="87"/>
        <v/>
      </c>
      <c r="CS57" s="144" t="str">
        <f t="shared" si="88"/>
        <v/>
      </c>
      <c r="CT57" s="144" t="str">
        <f t="shared" si="89"/>
        <v/>
      </c>
      <c r="CU57" s="144" t="str">
        <f t="shared" si="90"/>
        <v/>
      </c>
      <c r="CV57" s="144" t="str">
        <f t="shared" si="91"/>
        <v/>
      </c>
      <c r="CW57" s="144" t="str">
        <f t="shared" si="92"/>
        <v/>
      </c>
      <c r="CX57" s="144" t="str">
        <f t="shared" si="93"/>
        <v/>
      </c>
      <c r="CY57" s="144" t="str">
        <f t="shared" si="94"/>
        <v/>
      </c>
      <c r="CZ57" s="144" t="str">
        <f t="shared" si="95"/>
        <v/>
      </c>
      <c r="DA57" s="144" t="str">
        <f t="shared" si="96"/>
        <v/>
      </c>
      <c r="DB57" s="144" t="str">
        <f t="shared" si="97"/>
        <v/>
      </c>
      <c r="DC57" s="144" t="str">
        <f t="shared" si="98"/>
        <v/>
      </c>
      <c r="DD57" s="144" t="str">
        <f t="shared" si="99"/>
        <v/>
      </c>
      <c r="DE57" s="144" t="str">
        <f t="shared" si="100"/>
        <v/>
      </c>
      <c r="DF57" s="144" t="str">
        <f t="shared" si="101"/>
        <v/>
      </c>
      <c r="DG57" s="144" t="str">
        <f t="shared" si="102"/>
        <v/>
      </c>
      <c r="DH57" s="144" t="str">
        <f t="shared" si="103"/>
        <v/>
      </c>
      <c r="DJ57" s="159" t="str">
        <f t="shared" si="202"/>
        <v/>
      </c>
      <c r="DK57" s="159" t="str">
        <f t="shared" si="203"/>
        <v/>
      </c>
      <c r="DL57" s="159">
        <f t="shared" si="104"/>
        <v>0</v>
      </c>
      <c r="DM57" s="143" t="str">
        <f t="shared" si="105"/>
        <v/>
      </c>
      <c r="DO57" s="144" t="str">
        <f t="shared" si="106"/>
        <v/>
      </c>
      <c r="DP57" s="144" t="str">
        <f t="shared" si="107"/>
        <v/>
      </c>
      <c r="DQ57" s="144" t="str">
        <f t="shared" si="108"/>
        <v/>
      </c>
      <c r="DR57" s="144" t="str">
        <f t="shared" si="109"/>
        <v/>
      </c>
      <c r="DS57" s="144" t="str">
        <f t="shared" si="110"/>
        <v/>
      </c>
      <c r="DT57" s="144" t="str">
        <f t="shared" si="111"/>
        <v/>
      </c>
      <c r="DU57" s="144" t="str">
        <f t="shared" si="112"/>
        <v/>
      </c>
      <c r="DV57" s="144" t="str">
        <f t="shared" si="113"/>
        <v/>
      </c>
      <c r="DW57" s="144" t="str">
        <f t="shared" si="114"/>
        <v/>
      </c>
      <c r="DX57" s="144" t="str">
        <f t="shared" si="115"/>
        <v/>
      </c>
      <c r="DY57" s="144" t="str">
        <f t="shared" si="116"/>
        <v/>
      </c>
      <c r="DZ57" s="144" t="str">
        <f t="shared" si="117"/>
        <v/>
      </c>
      <c r="EA57" s="144" t="str">
        <f t="shared" si="118"/>
        <v/>
      </c>
      <c r="EB57" s="144" t="str">
        <f t="shared" si="119"/>
        <v/>
      </c>
      <c r="EC57" s="144" t="str">
        <f t="shared" si="120"/>
        <v/>
      </c>
      <c r="ED57" s="144" t="str">
        <f t="shared" si="121"/>
        <v/>
      </c>
      <c r="EF57" s="159" t="str">
        <f t="shared" si="204"/>
        <v/>
      </c>
      <c r="EG57" s="159" t="str">
        <f t="shared" si="205"/>
        <v/>
      </c>
      <c r="EH57" s="159">
        <f t="shared" si="122"/>
        <v>0</v>
      </c>
      <c r="EI57" s="143" t="str">
        <f t="shared" si="123"/>
        <v/>
      </c>
      <c r="EK57" s="144" t="str">
        <f t="shared" si="124"/>
        <v/>
      </c>
      <c r="EL57" s="144" t="str">
        <f t="shared" si="125"/>
        <v/>
      </c>
      <c r="EM57" s="144" t="str">
        <f t="shared" si="126"/>
        <v/>
      </c>
      <c r="EN57" s="144" t="str">
        <f t="shared" si="127"/>
        <v/>
      </c>
      <c r="EO57" s="144" t="str">
        <f t="shared" si="128"/>
        <v/>
      </c>
      <c r="EP57" s="144" t="str">
        <f t="shared" si="129"/>
        <v/>
      </c>
      <c r="EQ57" s="144" t="str">
        <f t="shared" si="130"/>
        <v/>
      </c>
      <c r="ER57" s="144" t="str">
        <f t="shared" si="131"/>
        <v/>
      </c>
      <c r="ES57" s="144" t="str">
        <f t="shared" si="132"/>
        <v/>
      </c>
      <c r="ET57" s="144" t="str">
        <f t="shared" si="133"/>
        <v/>
      </c>
      <c r="EU57" s="144" t="str">
        <f t="shared" si="134"/>
        <v/>
      </c>
      <c r="EV57" s="144" t="str">
        <f t="shared" si="135"/>
        <v/>
      </c>
      <c r="EW57" s="144" t="str">
        <f t="shared" si="136"/>
        <v/>
      </c>
      <c r="EX57" s="144" t="str">
        <f t="shared" si="137"/>
        <v/>
      </c>
      <c r="EY57" s="144" t="str">
        <f t="shared" si="138"/>
        <v/>
      </c>
      <c r="EZ57" s="144" t="str">
        <f t="shared" si="139"/>
        <v/>
      </c>
      <c r="FB57" s="153" t="str">
        <f t="shared" si="140"/>
        <v/>
      </c>
      <c r="FC57" s="143" t="str">
        <f t="shared" si="141"/>
        <v/>
      </c>
      <c r="FD57" s="156" t="str">
        <f t="shared" si="207"/>
        <v/>
      </c>
      <c r="FE57" s="156" t="str">
        <f t="shared" si="207"/>
        <v/>
      </c>
      <c r="FJ57" s="143">
        <f t="shared" si="163"/>
        <v>53</v>
      </c>
      <c r="FK57" s="150">
        <f t="shared" si="143"/>
        <v>0</v>
      </c>
      <c r="FL57" s="150">
        <f t="shared" si="144"/>
        <v>0</v>
      </c>
      <c r="FM57" s="150">
        <f t="shared" si="145"/>
        <v>0</v>
      </c>
      <c r="FN57" s="150">
        <f t="shared" si="146"/>
        <v>0</v>
      </c>
      <c r="FO57" s="150">
        <f t="shared" si="147"/>
        <v>0</v>
      </c>
      <c r="FP57" s="150">
        <f t="shared" si="148"/>
        <v>0</v>
      </c>
      <c r="FQ57" s="150">
        <f t="shared" si="149"/>
        <v>0</v>
      </c>
      <c r="FR57" s="150">
        <f t="shared" si="150"/>
        <v>0</v>
      </c>
      <c r="FS57" s="157">
        <f t="shared" si="151"/>
        <v>0</v>
      </c>
      <c r="FT57" s="157">
        <f t="shared" si="206"/>
        <v>100</v>
      </c>
      <c r="FV57" s="145" t="str">
        <f t="shared" si="152"/>
        <v/>
      </c>
      <c r="FW57" s="143">
        <f t="shared" si="208"/>
        <v>0</v>
      </c>
      <c r="FX57" s="143" t="str">
        <f t="shared" si="154"/>
        <v/>
      </c>
      <c r="FY57" s="143" t="str">
        <f t="shared" si="155"/>
        <v/>
      </c>
      <c r="FZ57" s="143" t="str">
        <f t="shared" si="156"/>
        <v/>
      </c>
      <c r="GA57" s="143" t="str">
        <f t="shared" si="157"/>
        <v/>
      </c>
      <c r="GB57" s="143" t="str">
        <f t="shared" si="158"/>
        <v/>
      </c>
      <c r="GC57" s="143" t="str">
        <f t="shared" si="159"/>
        <v/>
      </c>
      <c r="GD57" s="143" t="str">
        <f t="shared" si="160"/>
        <v/>
      </c>
      <c r="GE57" s="143" t="str">
        <f t="shared" si="161"/>
        <v/>
      </c>
      <c r="GF57" s="158">
        <f t="shared" si="162"/>
        <v>0</v>
      </c>
    </row>
    <row r="58" spans="2:188" s="143" customFormat="1" x14ac:dyDescent="0.25">
      <c r="B58" s="144">
        <f t="shared" si="30"/>
        <v>8</v>
      </c>
      <c r="C58" s="144" t="str">
        <f>IFERROR(RANK(M58,$M$5:$M$105)+COUNTIF($M$5:M58,M58)-1,"")</f>
        <v/>
      </c>
      <c r="D58" s="144">
        <v>54</v>
      </c>
      <c r="E58" s="144" t="str">
        <f>IF('Input data'!C69&lt;&gt;"",'Input data'!C69,"")</f>
        <v/>
      </c>
      <c r="F58" s="144" t="str">
        <f>IF('Input data'!D69&lt;&gt;"",'Input data'!D69,"")</f>
        <v/>
      </c>
      <c r="G58" s="144" t="str">
        <f>IF('Input data'!E69&lt;&gt;"",'Input data'!E69,"")</f>
        <v/>
      </c>
      <c r="H58" s="144" t="str">
        <f>IF('Input data'!F69&lt;&gt;"",'Input data'!F69,"")</f>
        <v/>
      </c>
      <c r="I58" s="144" t="str">
        <f>IF('Input data'!G69&lt;&gt;"",'Input data'!G69,"")</f>
        <v/>
      </c>
      <c r="J58" s="144" t="str">
        <f>IF('Input data'!H69&lt;&gt;"",'Input data'!H69,"")</f>
        <v/>
      </c>
      <c r="K58" s="144" t="str">
        <f>IF('Input data'!I69&lt;&gt;"",'Input data'!I69,"")</f>
        <v/>
      </c>
      <c r="L58" s="144" t="str">
        <f>IF('Input data'!J69&lt;&gt;"",'Input data'!J69,"")</f>
        <v/>
      </c>
      <c r="M58" s="144" t="str">
        <f t="shared" si="31"/>
        <v/>
      </c>
      <c r="O58" s="144">
        <v>54</v>
      </c>
      <c r="P58" s="144" t="str">
        <f t="shared" si="193"/>
        <v/>
      </c>
      <c r="Q58" s="144" t="str">
        <f t="shared" si="210"/>
        <v/>
      </c>
      <c r="R58" s="144" t="str">
        <f t="shared" si="210"/>
        <v/>
      </c>
      <c r="S58" s="144" t="str">
        <f t="shared" si="210"/>
        <v/>
      </c>
      <c r="T58" s="144" t="str">
        <f t="shared" si="210"/>
        <v/>
      </c>
      <c r="U58" s="144" t="str">
        <f t="shared" si="210"/>
        <v/>
      </c>
      <c r="V58" s="144" t="str">
        <f t="shared" si="210"/>
        <v/>
      </c>
      <c r="W58" s="144" t="str">
        <f t="shared" si="210"/>
        <v/>
      </c>
      <c r="X58" s="144" t="str">
        <f t="shared" si="210"/>
        <v/>
      </c>
      <c r="Z58" s="154" t="str">
        <f t="shared" si="194"/>
        <v/>
      </c>
      <c r="AA58" s="154" t="str">
        <f t="shared" si="195"/>
        <v/>
      </c>
      <c r="AB58" s="155">
        <f t="shared" si="32"/>
        <v>0</v>
      </c>
      <c r="AC58" s="143" t="str">
        <f t="shared" si="33"/>
        <v/>
      </c>
      <c r="AE58" s="144" t="str">
        <f t="shared" si="34"/>
        <v/>
      </c>
      <c r="AF58" s="144" t="str">
        <f t="shared" si="35"/>
        <v/>
      </c>
      <c r="AG58" s="144" t="str">
        <f t="shared" si="36"/>
        <v/>
      </c>
      <c r="AH58" s="144" t="str">
        <f t="shared" si="37"/>
        <v/>
      </c>
      <c r="AI58" s="144" t="str">
        <f t="shared" si="38"/>
        <v/>
      </c>
      <c r="AJ58" s="144" t="str">
        <f t="shared" si="39"/>
        <v/>
      </c>
      <c r="AK58" s="144" t="str">
        <f t="shared" si="40"/>
        <v/>
      </c>
      <c r="AL58" s="144" t="str">
        <f t="shared" si="41"/>
        <v/>
      </c>
      <c r="AM58" s="144" t="str">
        <f t="shared" si="42"/>
        <v/>
      </c>
      <c r="AN58" s="144" t="str">
        <f t="shared" si="43"/>
        <v/>
      </c>
      <c r="AO58" s="144" t="str">
        <f t="shared" si="44"/>
        <v/>
      </c>
      <c r="AP58" s="144" t="str">
        <f t="shared" si="45"/>
        <v/>
      </c>
      <c r="AQ58" s="144" t="str">
        <f t="shared" si="46"/>
        <v/>
      </c>
      <c r="AR58" s="144" t="str">
        <f t="shared" si="47"/>
        <v/>
      </c>
      <c r="AS58" s="144" t="str">
        <f t="shared" si="48"/>
        <v/>
      </c>
      <c r="AT58" s="144" t="str">
        <f t="shared" si="49"/>
        <v/>
      </c>
      <c r="AV58" s="159" t="str">
        <f t="shared" si="196"/>
        <v/>
      </c>
      <c r="AW58" s="159" t="str">
        <f t="shared" si="197"/>
        <v/>
      </c>
      <c r="AX58" s="159">
        <f t="shared" si="50"/>
        <v>0</v>
      </c>
      <c r="AY58" s="143" t="str">
        <f t="shared" si="51"/>
        <v/>
      </c>
      <c r="BA58" s="144" t="str">
        <f t="shared" si="52"/>
        <v/>
      </c>
      <c r="BB58" s="144" t="str">
        <f t="shared" si="53"/>
        <v/>
      </c>
      <c r="BC58" s="144" t="str">
        <f t="shared" si="54"/>
        <v/>
      </c>
      <c r="BD58" s="144" t="str">
        <f t="shared" si="55"/>
        <v/>
      </c>
      <c r="BE58" s="144" t="str">
        <f t="shared" si="56"/>
        <v/>
      </c>
      <c r="BF58" s="144" t="str">
        <f t="shared" si="57"/>
        <v/>
      </c>
      <c r="BG58" s="144" t="str">
        <f t="shared" si="58"/>
        <v/>
      </c>
      <c r="BH58" s="144" t="str">
        <f t="shared" si="59"/>
        <v/>
      </c>
      <c r="BI58" s="144" t="str">
        <f t="shared" si="60"/>
        <v/>
      </c>
      <c r="BJ58" s="144" t="str">
        <f t="shared" si="61"/>
        <v/>
      </c>
      <c r="BK58" s="144" t="str">
        <f t="shared" si="62"/>
        <v/>
      </c>
      <c r="BL58" s="144" t="str">
        <f t="shared" si="63"/>
        <v/>
      </c>
      <c r="BM58" s="144" t="str">
        <f t="shared" si="64"/>
        <v/>
      </c>
      <c r="BN58" s="144" t="str">
        <f t="shared" si="65"/>
        <v/>
      </c>
      <c r="BO58" s="144" t="str">
        <f t="shared" si="66"/>
        <v/>
      </c>
      <c r="BP58" s="144" t="str">
        <f t="shared" si="67"/>
        <v/>
      </c>
      <c r="BR58" s="159" t="str">
        <f t="shared" si="198"/>
        <v/>
      </c>
      <c r="BS58" s="159" t="str">
        <f t="shared" si="199"/>
        <v/>
      </c>
      <c r="BT58" s="159">
        <f t="shared" si="68"/>
        <v>0</v>
      </c>
      <c r="BU58" s="143" t="str">
        <f t="shared" si="69"/>
        <v/>
      </c>
      <c r="BW58" s="144" t="str">
        <f t="shared" si="166"/>
        <v/>
      </c>
      <c r="BX58" s="144" t="str">
        <f t="shared" si="167"/>
        <v/>
      </c>
      <c r="BY58" s="144" t="str">
        <f t="shared" si="168"/>
        <v/>
      </c>
      <c r="BZ58" s="144" t="str">
        <f t="shared" si="169"/>
        <v/>
      </c>
      <c r="CA58" s="144" t="str">
        <f t="shared" si="170"/>
        <v/>
      </c>
      <c r="CB58" s="144" t="str">
        <f t="shared" si="171"/>
        <v/>
      </c>
      <c r="CC58" s="144" t="str">
        <f t="shared" si="172"/>
        <v/>
      </c>
      <c r="CD58" s="144" t="str">
        <f t="shared" si="173"/>
        <v/>
      </c>
      <c r="CE58" s="144" t="str">
        <f t="shared" si="174"/>
        <v/>
      </c>
      <c r="CF58" s="144" t="str">
        <f t="shared" si="175"/>
        <v/>
      </c>
      <c r="CG58" s="144" t="str">
        <f t="shared" si="176"/>
        <v/>
      </c>
      <c r="CH58" s="144" t="str">
        <f t="shared" si="177"/>
        <v/>
      </c>
      <c r="CI58" s="144" t="str">
        <f t="shared" si="178"/>
        <v/>
      </c>
      <c r="CJ58" s="144" t="str">
        <f t="shared" si="179"/>
        <v/>
      </c>
      <c r="CK58" s="144" t="str">
        <f t="shared" si="180"/>
        <v/>
      </c>
      <c r="CL58" s="144" t="str">
        <f t="shared" si="181"/>
        <v/>
      </c>
      <c r="CN58" s="159" t="str">
        <f t="shared" si="200"/>
        <v/>
      </c>
      <c r="CO58" s="159" t="str">
        <f t="shared" si="201"/>
        <v/>
      </c>
      <c r="CP58" s="159">
        <f t="shared" si="86"/>
        <v>0</v>
      </c>
      <c r="CQ58" s="143" t="str">
        <f t="shared" si="87"/>
        <v/>
      </c>
      <c r="CS58" s="144" t="str">
        <f t="shared" si="88"/>
        <v/>
      </c>
      <c r="CT58" s="144" t="str">
        <f t="shared" si="89"/>
        <v/>
      </c>
      <c r="CU58" s="144" t="str">
        <f t="shared" si="90"/>
        <v/>
      </c>
      <c r="CV58" s="144" t="str">
        <f t="shared" si="91"/>
        <v/>
      </c>
      <c r="CW58" s="144" t="str">
        <f t="shared" si="92"/>
        <v/>
      </c>
      <c r="CX58" s="144" t="str">
        <f t="shared" si="93"/>
        <v/>
      </c>
      <c r="CY58" s="144" t="str">
        <f t="shared" si="94"/>
        <v/>
      </c>
      <c r="CZ58" s="144" t="str">
        <f t="shared" si="95"/>
        <v/>
      </c>
      <c r="DA58" s="144" t="str">
        <f t="shared" si="96"/>
        <v/>
      </c>
      <c r="DB58" s="144" t="str">
        <f t="shared" si="97"/>
        <v/>
      </c>
      <c r="DC58" s="144" t="str">
        <f t="shared" si="98"/>
        <v/>
      </c>
      <c r="DD58" s="144" t="str">
        <f t="shared" si="99"/>
        <v/>
      </c>
      <c r="DE58" s="144" t="str">
        <f t="shared" si="100"/>
        <v/>
      </c>
      <c r="DF58" s="144" t="str">
        <f t="shared" si="101"/>
        <v/>
      </c>
      <c r="DG58" s="144" t="str">
        <f t="shared" si="102"/>
        <v/>
      </c>
      <c r="DH58" s="144" t="str">
        <f t="shared" si="103"/>
        <v/>
      </c>
      <c r="DJ58" s="159" t="str">
        <f t="shared" si="202"/>
        <v/>
      </c>
      <c r="DK58" s="159" t="str">
        <f t="shared" si="203"/>
        <v/>
      </c>
      <c r="DL58" s="159">
        <f t="shared" si="104"/>
        <v>0</v>
      </c>
      <c r="DM58" s="143" t="str">
        <f t="shared" si="105"/>
        <v/>
      </c>
      <c r="DO58" s="144" t="str">
        <f t="shared" si="106"/>
        <v/>
      </c>
      <c r="DP58" s="144" t="str">
        <f t="shared" si="107"/>
        <v/>
      </c>
      <c r="DQ58" s="144" t="str">
        <f t="shared" si="108"/>
        <v/>
      </c>
      <c r="DR58" s="144" t="str">
        <f t="shared" si="109"/>
        <v/>
      </c>
      <c r="DS58" s="144" t="str">
        <f t="shared" si="110"/>
        <v/>
      </c>
      <c r="DT58" s="144" t="str">
        <f t="shared" si="111"/>
        <v/>
      </c>
      <c r="DU58" s="144" t="str">
        <f t="shared" si="112"/>
        <v/>
      </c>
      <c r="DV58" s="144" t="str">
        <f t="shared" si="113"/>
        <v/>
      </c>
      <c r="DW58" s="144" t="str">
        <f t="shared" si="114"/>
        <v/>
      </c>
      <c r="DX58" s="144" t="str">
        <f t="shared" si="115"/>
        <v/>
      </c>
      <c r="DY58" s="144" t="str">
        <f t="shared" si="116"/>
        <v/>
      </c>
      <c r="DZ58" s="144" t="str">
        <f t="shared" si="117"/>
        <v/>
      </c>
      <c r="EA58" s="144" t="str">
        <f t="shared" si="118"/>
        <v/>
      </c>
      <c r="EB58" s="144" t="str">
        <f t="shared" si="119"/>
        <v/>
      </c>
      <c r="EC58" s="144" t="str">
        <f t="shared" si="120"/>
        <v/>
      </c>
      <c r="ED58" s="144" t="str">
        <f t="shared" si="121"/>
        <v/>
      </c>
      <c r="EF58" s="159" t="str">
        <f t="shared" si="204"/>
        <v/>
      </c>
      <c r="EG58" s="159" t="str">
        <f t="shared" si="205"/>
        <v/>
      </c>
      <c r="EH58" s="159">
        <f t="shared" si="122"/>
        <v>0</v>
      </c>
      <c r="EI58" s="143" t="str">
        <f t="shared" si="123"/>
        <v/>
      </c>
      <c r="EK58" s="144" t="str">
        <f t="shared" si="124"/>
        <v/>
      </c>
      <c r="EL58" s="144" t="str">
        <f t="shared" si="125"/>
        <v/>
      </c>
      <c r="EM58" s="144" t="str">
        <f t="shared" si="126"/>
        <v/>
      </c>
      <c r="EN58" s="144" t="str">
        <f t="shared" si="127"/>
        <v/>
      </c>
      <c r="EO58" s="144" t="str">
        <f t="shared" si="128"/>
        <v/>
      </c>
      <c r="EP58" s="144" t="str">
        <f t="shared" si="129"/>
        <v/>
      </c>
      <c r="EQ58" s="144" t="str">
        <f t="shared" si="130"/>
        <v/>
      </c>
      <c r="ER58" s="144" t="str">
        <f t="shared" si="131"/>
        <v/>
      </c>
      <c r="ES58" s="144" t="str">
        <f t="shared" si="132"/>
        <v/>
      </c>
      <c r="ET58" s="144" t="str">
        <f t="shared" si="133"/>
        <v/>
      </c>
      <c r="EU58" s="144" t="str">
        <f t="shared" si="134"/>
        <v/>
      </c>
      <c r="EV58" s="144" t="str">
        <f t="shared" si="135"/>
        <v/>
      </c>
      <c r="EW58" s="144" t="str">
        <f t="shared" si="136"/>
        <v/>
      </c>
      <c r="EX58" s="144" t="str">
        <f t="shared" si="137"/>
        <v/>
      </c>
      <c r="EY58" s="144" t="str">
        <f t="shared" si="138"/>
        <v/>
      </c>
      <c r="EZ58" s="144" t="str">
        <f t="shared" si="139"/>
        <v/>
      </c>
      <c r="FB58" s="153" t="str">
        <f t="shared" si="140"/>
        <v/>
      </c>
      <c r="FC58" s="143" t="str">
        <f t="shared" si="141"/>
        <v/>
      </c>
      <c r="FD58" s="156" t="str">
        <f t="shared" si="207"/>
        <v/>
      </c>
      <c r="FE58" s="156" t="str">
        <f t="shared" si="207"/>
        <v/>
      </c>
      <c r="FJ58" s="143">
        <f t="shared" si="163"/>
        <v>54</v>
      </c>
      <c r="FK58" s="150">
        <f t="shared" si="143"/>
        <v>0</v>
      </c>
      <c r="FL58" s="150">
        <f t="shared" si="144"/>
        <v>0</v>
      </c>
      <c r="FM58" s="150">
        <f t="shared" si="145"/>
        <v>0</v>
      </c>
      <c r="FN58" s="150">
        <f t="shared" si="146"/>
        <v>0</v>
      </c>
      <c r="FO58" s="150">
        <f t="shared" si="147"/>
        <v>0</v>
      </c>
      <c r="FP58" s="150">
        <f t="shared" si="148"/>
        <v>0</v>
      </c>
      <c r="FQ58" s="150">
        <f t="shared" si="149"/>
        <v>0</v>
      </c>
      <c r="FR58" s="150">
        <f t="shared" si="150"/>
        <v>0</v>
      </c>
      <c r="FS58" s="157">
        <f t="shared" si="151"/>
        <v>0</v>
      </c>
      <c r="FT58" s="157">
        <f t="shared" si="206"/>
        <v>100</v>
      </c>
      <c r="FV58" s="145" t="str">
        <f t="shared" si="152"/>
        <v/>
      </c>
      <c r="FW58" s="143">
        <f t="shared" si="208"/>
        <v>0</v>
      </c>
      <c r="FX58" s="143" t="str">
        <f t="shared" si="154"/>
        <v/>
      </c>
      <c r="FY58" s="143" t="str">
        <f t="shared" si="155"/>
        <v/>
      </c>
      <c r="FZ58" s="143" t="str">
        <f t="shared" si="156"/>
        <v/>
      </c>
      <c r="GA58" s="143" t="str">
        <f t="shared" si="157"/>
        <v/>
      </c>
      <c r="GB58" s="143" t="str">
        <f t="shared" si="158"/>
        <v/>
      </c>
      <c r="GC58" s="143" t="str">
        <f t="shared" si="159"/>
        <v/>
      </c>
      <c r="GD58" s="143" t="str">
        <f t="shared" si="160"/>
        <v/>
      </c>
      <c r="GE58" s="143" t="str">
        <f t="shared" si="161"/>
        <v/>
      </c>
      <c r="GF58" s="158">
        <f t="shared" si="162"/>
        <v>0</v>
      </c>
    </row>
    <row r="59" spans="2:188" s="143" customFormat="1" x14ac:dyDescent="0.25">
      <c r="B59" s="144">
        <f t="shared" si="30"/>
        <v>8</v>
      </c>
      <c r="C59" s="144" t="str">
        <f>IFERROR(RANK(M59,$M$5:$M$105)+COUNTIF($M$5:M59,M59)-1,"")</f>
        <v/>
      </c>
      <c r="D59" s="144">
        <v>55</v>
      </c>
      <c r="E59" s="144" t="str">
        <f>IF('Input data'!C70&lt;&gt;"",'Input data'!C70,"")</f>
        <v/>
      </c>
      <c r="F59" s="144" t="str">
        <f>IF('Input data'!D70&lt;&gt;"",'Input data'!D70,"")</f>
        <v/>
      </c>
      <c r="G59" s="144" t="str">
        <f>IF('Input data'!E70&lt;&gt;"",'Input data'!E70,"")</f>
        <v/>
      </c>
      <c r="H59" s="144" t="str">
        <f>IF('Input data'!F70&lt;&gt;"",'Input data'!F70,"")</f>
        <v/>
      </c>
      <c r="I59" s="144" t="str">
        <f>IF('Input data'!G70&lt;&gt;"",'Input data'!G70,"")</f>
        <v/>
      </c>
      <c r="J59" s="144" t="str">
        <f>IF('Input data'!H70&lt;&gt;"",'Input data'!H70,"")</f>
        <v/>
      </c>
      <c r="K59" s="144" t="str">
        <f>IF('Input data'!I70&lt;&gt;"",'Input data'!I70,"")</f>
        <v/>
      </c>
      <c r="L59" s="144" t="str">
        <f>IF('Input data'!J70&lt;&gt;"",'Input data'!J70,"")</f>
        <v/>
      </c>
      <c r="M59" s="144" t="str">
        <f t="shared" si="31"/>
        <v/>
      </c>
      <c r="O59" s="144">
        <v>55</v>
      </c>
      <c r="P59" s="144" t="str">
        <f t="shared" si="193"/>
        <v/>
      </c>
      <c r="Q59" s="144" t="str">
        <f t="shared" si="210"/>
        <v/>
      </c>
      <c r="R59" s="144" t="str">
        <f t="shared" si="210"/>
        <v/>
      </c>
      <c r="S59" s="144" t="str">
        <f t="shared" si="210"/>
        <v/>
      </c>
      <c r="T59" s="144" t="str">
        <f t="shared" si="210"/>
        <v/>
      </c>
      <c r="U59" s="144" t="str">
        <f t="shared" si="210"/>
        <v/>
      </c>
      <c r="V59" s="144" t="str">
        <f t="shared" si="210"/>
        <v/>
      </c>
      <c r="W59" s="144" t="str">
        <f t="shared" si="210"/>
        <v/>
      </c>
      <c r="X59" s="144" t="str">
        <f t="shared" si="210"/>
        <v/>
      </c>
      <c r="Z59" s="154" t="str">
        <f t="shared" si="194"/>
        <v/>
      </c>
      <c r="AA59" s="154" t="str">
        <f t="shared" si="195"/>
        <v/>
      </c>
      <c r="AB59" s="155">
        <f t="shared" si="32"/>
        <v>0</v>
      </c>
      <c r="AC59" s="143" t="str">
        <f t="shared" si="33"/>
        <v/>
      </c>
      <c r="AE59" s="144" t="str">
        <f t="shared" si="34"/>
        <v/>
      </c>
      <c r="AF59" s="144" t="str">
        <f t="shared" si="35"/>
        <v/>
      </c>
      <c r="AG59" s="144" t="str">
        <f t="shared" si="36"/>
        <v/>
      </c>
      <c r="AH59" s="144" t="str">
        <f t="shared" si="37"/>
        <v/>
      </c>
      <c r="AI59" s="144" t="str">
        <f t="shared" si="38"/>
        <v/>
      </c>
      <c r="AJ59" s="144" t="str">
        <f t="shared" si="39"/>
        <v/>
      </c>
      <c r="AK59" s="144" t="str">
        <f t="shared" si="40"/>
        <v/>
      </c>
      <c r="AL59" s="144" t="str">
        <f t="shared" si="41"/>
        <v/>
      </c>
      <c r="AM59" s="144" t="str">
        <f t="shared" si="42"/>
        <v/>
      </c>
      <c r="AN59" s="144" t="str">
        <f t="shared" si="43"/>
        <v/>
      </c>
      <c r="AO59" s="144" t="str">
        <f t="shared" si="44"/>
        <v/>
      </c>
      <c r="AP59" s="144" t="str">
        <f t="shared" si="45"/>
        <v/>
      </c>
      <c r="AQ59" s="144" t="str">
        <f t="shared" si="46"/>
        <v/>
      </c>
      <c r="AR59" s="144" t="str">
        <f t="shared" si="47"/>
        <v/>
      </c>
      <c r="AS59" s="144" t="str">
        <f t="shared" si="48"/>
        <v/>
      </c>
      <c r="AT59" s="144" t="str">
        <f t="shared" si="49"/>
        <v/>
      </c>
      <c r="AV59" s="159" t="str">
        <f t="shared" si="196"/>
        <v/>
      </c>
      <c r="AW59" s="159" t="str">
        <f t="shared" si="197"/>
        <v/>
      </c>
      <c r="AX59" s="159">
        <f t="shared" si="50"/>
        <v>0</v>
      </c>
      <c r="AY59" s="143" t="str">
        <f t="shared" si="51"/>
        <v/>
      </c>
      <c r="BA59" s="144" t="str">
        <f t="shared" si="52"/>
        <v/>
      </c>
      <c r="BB59" s="144" t="str">
        <f t="shared" si="53"/>
        <v/>
      </c>
      <c r="BC59" s="144" t="str">
        <f t="shared" si="54"/>
        <v/>
      </c>
      <c r="BD59" s="144" t="str">
        <f t="shared" si="55"/>
        <v/>
      </c>
      <c r="BE59" s="144" t="str">
        <f t="shared" si="56"/>
        <v/>
      </c>
      <c r="BF59" s="144" t="str">
        <f t="shared" si="57"/>
        <v/>
      </c>
      <c r="BG59" s="144" t="str">
        <f t="shared" si="58"/>
        <v/>
      </c>
      <c r="BH59" s="144" t="str">
        <f t="shared" si="59"/>
        <v/>
      </c>
      <c r="BI59" s="144" t="str">
        <f t="shared" si="60"/>
        <v/>
      </c>
      <c r="BJ59" s="144" t="str">
        <f t="shared" si="61"/>
        <v/>
      </c>
      <c r="BK59" s="144" t="str">
        <f t="shared" si="62"/>
        <v/>
      </c>
      <c r="BL59" s="144" t="str">
        <f t="shared" si="63"/>
        <v/>
      </c>
      <c r="BM59" s="144" t="str">
        <f t="shared" si="64"/>
        <v/>
      </c>
      <c r="BN59" s="144" t="str">
        <f t="shared" si="65"/>
        <v/>
      </c>
      <c r="BO59" s="144" t="str">
        <f t="shared" si="66"/>
        <v/>
      </c>
      <c r="BP59" s="144" t="str">
        <f t="shared" si="67"/>
        <v/>
      </c>
      <c r="BR59" s="159" t="str">
        <f t="shared" si="198"/>
        <v/>
      </c>
      <c r="BS59" s="159" t="str">
        <f t="shared" si="199"/>
        <v/>
      </c>
      <c r="BT59" s="159">
        <f t="shared" si="68"/>
        <v>0</v>
      </c>
      <c r="BU59" s="143" t="str">
        <f t="shared" si="69"/>
        <v/>
      </c>
      <c r="BW59" s="144" t="str">
        <f t="shared" si="166"/>
        <v/>
      </c>
      <c r="BX59" s="144" t="str">
        <f t="shared" si="167"/>
        <v/>
      </c>
      <c r="BY59" s="144" t="str">
        <f t="shared" si="168"/>
        <v/>
      </c>
      <c r="BZ59" s="144" t="str">
        <f t="shared" si="169"/>
        <v/>
      </c>
      <c r="CA59" s="144" t="str">
        <f t="shared" si="170"/>
        <v/>
      </c>
      <c r="CB59" s="144" t="str">
        <f t="shared" si="171"/>
        <v/>
      </c>
      <c r="CC59" s="144" t="str">
        <f t="shared" si="172"/>
        <v/>
      </c>
      <c r="CD59" s="144" t="str">
        <f t="shared" si="173"/>
        <v/>
      </c>
      <c r="CE59" s="144" t="str">
        <f t="shared" si="174"/>
        <v/>
      </c>
      <c r="CF59" s="144" t="str">
        <f t="shared" si="175"/>
        <v/>
      </c>
      <c r="CG59" s="144" t="str">
        <f t="shared" si="176"/>
        <v/>
      </c>
      <c r="CH59" s="144" t="str">
        <f t="shared" si="177"/>
        <v/>
      </c>
      <c r="CI59" s="144" t="str">
        <f t="shared" si="178"/>
        <v/>
      </c>
      <c r="CJ59" s="144" t="str">
        <f t="shared" si="179"/>
        <v/>
      </c>
      <c r="CK59" s="144" t="str">
        <f t="shared" si="180"/>
        <v/>
      </c>
      <c r="CL59" s="144" t="str">
        <f t="shared" si="181"/>
        <v/>
      </c>
      <c r="CN59" s="159" t="str">
        <f t="shared" si="200"/>
        <v/>
      </c>
      <c r="CO59" s="159" t="str">
        <f t="shared" si="201"/>
        <v/>
      </c>
      <c r="CP59" s="159">
        <f t="shared" si="86"/>
        <v>0</v>
      </c>
      <c r="CQ59" s="143" t="str">
        <f t="shared" si="87"/>
        <v/>
      </c>
      <c r="CS59" s="144" t="str">
        <f t="shared" si="88"/>
        <v/>
      </c>
      <c r="CT59" s="144" t="str">
        <f t="shared" si="89"/>
        <v/>
      </c>
      <c r="CU59" s="144" t="str">
        <f t="shared" si="90"/>
        <v/>
      </c>
      <c r="CV59" s="144" t="str">
        <f t="shared" si="91"/>
        <v/>
      </c>
      <c r="CW59" s="144" t="str">
        <f t="shared" si="92"/>
        <v/>
      </c>
      <c r="CX59" s="144" t="str">
        <f t="shared" si="93"/>
        <v/>
      </c>
      <c r="CY59" s="144" t="str">
        <f t="shared" si="94"/>
        <v/>
      </c>
      <c r="CZ59" s="144" t="str">
        <f t="shared" si="95"/>
        <v/>
      </c>
      <c r="DA59" s="144" t="str">
        <f t="shared" si="96"/>
        <v/>
      </c>
      <c r="DB59" s="144" t="str">
        <f t="shared" si="97"/>
        <v/>
      </c>
      <c r="DC59" s="144" t="str">
        <f t="shared" si="98"/>
        <v/>
      </c>
      <c r="DD59" s="144" t="str">
        <f t="shared" si="99"/>
        <v/>
      </c>
      <c r="DE59" s="144" t="str">
        <f t="shared" si="100"/>
        <v/>
      </c>
      <c r="DF59" s="144" t="str">
        <f t="shared" si="101"/>
        <v/>
      </c>
      <c r="DG59" s="144" t="str">
        <f t="shared" si="102"/>
        <v/>
      </c>
      <c r="DH59" s="144" t="str">
        <f t="shared" si="103"/>
        <v/>
      </c>
      <c r="DJ59" s="159" t="str">
        <f t="shared" si="202"/>
        <v/>
      </c>
      <c r="DK59" s="159" t="str">
        <f t="shared" si="203"/>
        <v/>
      </c>
      <c r="DL59" s="159">
        <f t="shared" si="104"/>
        <v>0</v>
      </c>
      <c r="DM59" s="143" t="str">
        <f t="shared" si="105"/>
        <v/>
      </c>
      <c r="DO59" s="144" t="str">
        <f t="shared" si="106"/>
        <v/>
      </c>
      <c r="DP59" s="144" t="str">
        <f t="shared" si="107"/>
        <v/>
      </c>
      <c r="DQ59" s="144" t="str">
        <f t="shared" si="108"/>
        <v/>
      </c>
      <c r="DR59" s="144" t="str">
        <f t="shared" si="109"/>
        <v/>
      </c>
      <c r="DS59" s="144" t="str">
        <f t="shared" si="110"/>
        <v/>
      </c>
      <c r="DT59" s="144" t="str">
        <f t="shared" si="111"/>
        <v/>
      </c>
      <c r="DU59" s="144" t="str">
        <f t="shared" si="112"/>
        <v/>
      </c>
      <c r="DV59" s="144" t="str">
        <f t="shared" si="113"/>
        <v/>
      </c>
      <c r="DW59" s="144" t="str">
        <f t="shared" si="114"/>
        <v/>
      </c>
      <c r="DX59" s="144" t="str">
        <f t="shared" si="115"/>
        <v/>
      </c>
      <c r="DY59" s="144" t="str">
        <f t="shared" si="116"/>
        <v/>
      </c>
      <c r="DZ59" s="144" t="str">
        <f t="shared" si="117"/>
        <v/>
      </c>
      <c r="EA59" s="144" t="str">
        <f t="shared" si="118"/>
        <v/>
      </c>
      <c r="EB59" s="144" t="str">
        <f t="shared" si="119"/>
        <v/>
      </c>
      <c r="EC59" s="144" t="str">
        <f t="shared" si="120"/>
        <v/>
      </c>
      <c r="ED59" s="144" t="str">
        <f t="shared" si="121"/>
        <v/>
      </c>
      <c r="EF59" s="159" t="str">
        <f t="shared" si="204"/>
        <v/>
      </c>
      <c r="EG59" s="159" t="str">
        <f t="shared" si="205"/>
        <v/>
      </c>
      <c r="EH59" s="159">
        <f t="shared" si="122"/>
        <v>0</v>
      </c>
      <c r="EI59" s="143" t="str">
        <f t="shared" si="123"/>
        <v/>
      </c>
      <c r="EK59" s="144" t="str">
        <f t="shared" si="124"/>
        <v/>
      </c>
      <c r="EL59" s="144" t="str">
        <f t="shared" si="125"/>
        <v/>
      </c>
      <c r="EM59" s="144" t="str">
        <f t="shared" si="126"/>
        <v/>
      </c>
      <c r="EN59" s="144" t="str">
        <f t="shared" si="127"/>
        <v/>
      </c>
      <c r="EO59" s="144" t="str">
        <f t="shared" si="128"/>
        <v/>
      </c>
      <c r="EP59" s="144" t="str">
        <f t="shared" si="129"/>
        <v/>
      </c>
      <c r="EQ59" s="144" t="str">
        <f t="shared" si="130"/>
        <v/>
      </c>
      <c r="ER59" s="144" t="str">
        <f t="shared" si="131"/>
        <v/>
      </c>
      <c r="ES59" s="144" t="str">
        <f t="shared" si="132"/>
        <v/>
      </c>
      <c r="ET59" s="144" t="str">
        <f t="shared" si="133"/>
        <v/>
      </c>
      <c r="EU59" s="144" t="str">
        <f t="shared" si="134"/>
        <v/>
      </c>
      <c r="EV59" s="144" t="str">
        <f t="shared" si="135"/>
        <v/>
      </c>
      <c r="EW59" s="144" t="str">
        <f t="shared" si="136"/>
        <v/>
      </c>
      <c r="EX59" s="144" t="str">
        <f t="shared" si="137"/>
        <v/>
      </c>
      <c r="EY59" s="144" t="str">
        <f t="shared" si="138"/>
        <v/>
      </c>
      <c r="EZ59" s="144" t="str">
        <f t="shared" si="139"/>
        <v/>
      </c>
      <c r="FB59" s="153" t="str">
        <f t="shared" si="140"/>
        <v/>
      </c>
      <c r="FC59" s="143" t="str">
        <f t="shared" si="141"/>
        <v/>
      </c>
      <c r="FD59" s="156" t="str">
        <f t="shared" si="207"/>
        <v/>
      </c>
      <c r="FE59" s="156" t="str">
        <f t="shared" si="207"/>
        <v/>
      </c>
      <c r="FJ59" s="143">
        <f t="shared" si="163"/>
        <v>55</v>
      </c>
      <c r="FK59" s="150">
        <f t="shared" si="143"/>
        <v>0</v>
      </c>
      <c r="FL59" s="150">
        <f t="shared" si="144"/>
        <v>0</v>
      </c>
      <c r="FM59" s="150">
        <f t="shared" si="145"/>
        <v>0</v>
      </c>
      <c r="FN59" s="150">
        <f t="shared" si="146"/>
        <v>0</v>
      </c>
      <c r="FO59" s="150">
        <f t="shared" si="147"/>
        <v>0</v>
      </c>
      <c r="FP59" s="150">
        <f t="shared" si="148"/>
        <v>0</v>
      </c>
      <c r="FQ59" s="150">
        <f t="shared" si="149"/>
        <v>0</v>
      </c>
      <c r="FR59" s="150">
        <f t="shared" si="150"/>
        <v>0</v>
      </c>
      <c r="FS59" s="157">
        <f t="shared" si="151"/>
        <v>0</v>
      </c>
      <c r="FT59" s="157">
        <f t="shared" si="206"/>
        <v>100</v>
      </c>
      <c r="FV59" s="145" t="str">
        <f t="shared" si="152"/>
        <v/>
      </c>
      <c r="FW59" s="143">
        <f t="shared" si="208"/>
        <v>0</v>
      </c>
      <c r="FX59" s="143" t="str">
        <f t="shared" si="154"/>
        <v/>
      </c>
      <c r="FY59" s="143" t="str">
        <f t="shared" si="155"/>
        <v/>
      </c>
      <c r="FZ59" s="143" t="str">
        <f t="shared" si="156"/>
        <v/>
      </c>
      <c r="GA59" s="143" t="str">
        <f t="shared" si="157"/>
        <v/>
      </c>
      <c r="GB59" s="143" t="str">
        <f t="shared" si="158"/>
        <v/>
      </c>
      <c r="GC59" s="143" t="str">
        <f t="shared" si="159"/>
        <v/>
      </c>
      <c r="GD59" s="143" t="str">
        <f t="shared" si="160"/>
        <v/>
      </c>
      <c r="GE59" s="143" t="str">
        <f t="shared" si="161"/>
        <v/>
      </c>
      <c r="GF59" s="158">
        <f t="shared" si="162"/>
        <v>0</v>
      </c>
    </row>
    <row r="60" spans="2:188" s="143" customFormat="1" x14ac:dyDescent="0.25">
      <c r="B60" s="144">
        <f t="shared" si="30"/>
        <v>8</v>
      </c>
      <c r="C60" s="144" t="str">
        <f>IFERROR(RANK(M60,$M$5:$M$105)+COUNTIF($M$5:M60,M60)-1,"")</f>
        <v/>
      </c>
      <c r="D60" s="144">
        <v>56</v>
      </c>
      <c r="E60" s="144" t="str">
        <f>IF('Input data'!C71&lt;&gt;"",'Input data'!C71,"")</f>
        <v/>
      </c>
      <c r="F60" s="144" t="str">
        <f>IF('Input data'!D71&lt;&gt;"",'Input data'!D71,"")</f>
        <v/>
      </c>
      <c r="G60" s="144" t="str">
        <f>IF('Input data'!E71&lt;&gt;"",'Input data'!E71,"")</f>
        <v/>
      </c>
      <c r="H60" s="144" t="str">
        <f>IF('Input data'!F71&lt;&gt;"",'Input data'!F71,"")</f>
        <v/>
      </c>
      <c r="I60" s="144" t="str">
        <f>IF('Input data'!G71&lt;&gt;"",'Input data'!G71,"")</f>
        <v/>
      </c>
      <c r="J60" s="144" t="str">
        <f>IF('Input data'!H71&lt;&gt;"",'Input data'!H71,"")</f>
        <v/>
      </c>
      <c r="K60" s="144" t="str">
        <f>IF('Input data'!I71&lt;&gt;"",'Input data'!I71,"")</f>
        <v/>
      </c>
      <c r="L60" s="144" t="str">
        <f>IF('Input data'!J71&lt;&gt;"",'Input data'!J71,"")</f>
        <v/>
      </c>
      <c r="M60" s="144" t="str">
        <f t="shared" si="31"/>
        <v/>
      </c>
      <c r="O60" s="144">
        <v>56</v>
      </c>
      <c r="P60" s="144" t="str">
        <f t="shared" si="193"/>
        <v/>
      </c>
      <c r="Q60" s="144" t="str">
        <f t="shared" si="210"/>
        <v/>
      </c>
      <c r="R60" s="144" t="str">
        <f t="shared" si="210"/>
        <v/>
      </c>
      <c r="S60" s="144" t="str">
        <f t="shared" si="210"/>
        <v/>
      </c>
      <c r="T60" s="144" t="str">
        <f t="shared" si="210"/>
        <v/>
      </c>
      <c r="U60" s="144" t="str">
        <f t="shared" si="210"/>
        <v/>
      </c>
      <c r="V60" s="144" t="str">
        <f t="shared" si="210"/>
        <v/>
      </c>
      <c r="W60" s="144" t="str">
        <f t="shared" si="210"/>
        <v/>
      </c>
      <c r="X60" s="144" t="str">
        <f t="shared" si="210"/>
        <v/>
      </c>
      <c r="Z60" s="154" t="str">
        <f t="shared" si="194"/>
        <v/>
      </c>
      <c r="AA60" s="154" t="str">
        <f t="shared" si="195"/>
        <v/>
      </c>
      <c r="AB60" s="155">
        <f t="shared" si="32"/>
        <v>0</v>
      </c>
      <c r="AC60" s="143" t="str">
        <f t="shared" si="33"/>
        <v/>
      </c>
      <c r="AE60" s="144" t="str">
        <f t="shared" si="34"/>
        <v/>
      </c>
      <c r="AF60" s="144" t="str">
        <f t="shared" si="35"/>
        <v/>
      </c>
      <c r="AG60" s="144" t="str">
        <f t="shared" si="36"/>
        <v/>
      </c>
      <c r="AH60" s="144" t="str">
        <f t="shared" si="37"/>
        <v/>
      </c>
      <c r="AI60" s="144" t="str">
        <f t="shared" si="38"/>
        <v/>
      </c>
      <c r="AJ60" s="144" t="str">
        <f t="shared" si="39"/>
        <v/>
      </c>
      <c r="AK60" s="144" t="str">
        <f t="shared" si="40"/>
        <v/>
      </c>
      <c r="AL60" s="144" t="str">
        <f t="shared" si="41"/>
        <v/>
      </c>
      <c r="AM60" s="144" t="str">
        <f t="shared" si="42"/>
        <v/>
      </c>
      <c r="AN60" s="144" t="str">
        <f t="shared" si="43"/>
        <v/>
      </c>
      <c r="AO60" s="144" t="str">
        <f t="shared" si="44"/>
        <v/>
      </c>
      <c r="AP60" s="144" t="str">
        <f t="shared" si="45"/>
        <v/>
      </c>
      <c r="AQ60" s="144" t="str">
        <f t="shared" si="46"/>
        <v/>
      </c>
      <c r="AR60" s="144" t="str">
        <f t="shared" si="47"/>
        <v/>
      </c>
      <c r="AS60" s="144" t="str">
        <f t="shared" si="48"/>
        <v/>
      </c>
      <c r="AT60" s="144" t="str">
        <f t="shared" si="49"/>
        <v/>
      </c>
      <c r="AV60" s="159" t="str">
        <f t="shared" si="196"/>
        <v/>
      </c>
      <c r="AW60" s="159" t="str">
        <f t="shared" si="197"/>
        <v/>
      </c>
      <c r="AX60" s="159">
        <f t="shared" si="50"/>
        <v>0</v>
      </c>
      <c r="AY60" s="143" t="str">
        <f t="shared" si="51"/>
        <v/>
      </c>
      <c r="BA60" s="144" t="str">
        <f t="shared" si="52"/>
        <v/>
      </c>
      <c r="BB60" s="144" t="str">
        <f t="shared" si="53"/>
        <v/>
      </c>
      <c r="BC60" s="144" t="str">
        <f t="shared" si="54"/>
        <v/>
      </c>
      <c r="BD60" s="144" t="str">
        <f t="shared" si="55"/>
        <v/>
      </c>
      <c r="BE60" s="144" t="str">
        <f t="shared" si="56"/>
        <v/>
      </c>
      <c r="BF60" s="144" t="str">
        <f t="shared" si="57"/>
        <v/>
      </c>
      <c r="BG60" s="144" t="str">
        <f t="shared" si="58"/>
        <v/>
      </c>
      <c r="BH60" s="144" t="str">
        <f t="shared" si="59"/>
        <v/>
      </c>
      <c r="BI60" s="144" t="str">
        <f t="shared" si="60"/>
        <v/>
      </c>
      <c r="BJ60" s="144" t="str">
        <f t="shared" si="61"/>
        <v/>
      </c>
      <c r="BK60" s="144" t="str">
        <f t="shared" si="62"/>
        <v/>
      </c>
      <c r="BL60" s="144" t="str">
        <f t="shared" si="63"/>
        <v/>
      </c>
      <c r="BM60" s="144" t="str">
        <f t="shared" si="64"/>
        <v/>
      </c>
      <c r="BN60" s="144" t="str">
        <f t="shared" si="65"/>
        <v/>
      </c>
      <c r="BO60" s="144" t="str">
        <f t="shared" si="66"/>
        <v/>
      </c>
      <c r="BP60" s="144" t="str">
        <f t="shared" si="67"/>
        <v/>
      </c>
      <c r="BR60" s="159" t="str">
        <f t="shared" si="198"/>
        <v/>
      </c>
      <c r="BS60" s="159" t="str">
        <f t="shared" si="199"/>
        <v/>
      </c>
      <c r="BT60" s="159">
        <f t="shared" si="68"/>
        <v>0</v>
      </c>
      <c r="BU60" s="143" t="str">
        <f t="shared" si="69"/>
        <v/>
      </c>
      <c r="BW60" s="144" t="str">
        <f t="shared" si="166"/>
        <v/>
      </c>
      <c r="BX60" s="144" t="str">
        <f t="shared" si="167"/>
        <v/>
      </c>
      <c r="BY60" s="144" t="str">
        <f t="shared" si="168"/>
        <v/>
      </c>
      <c r="BZ60" s="144" t="str">
        <f t="shared" si="169"/>
        <v/>
      </c>
      <c r="CA60" s="144" t="str">
        <f t="shared" si="170"/>
        <v/>
      </c>
      <c r="CB60" s="144" t="str">
        <f t="shared" si="171"/>
        <v/>
      </c>
      <c r="CC60" s="144" t="str">
        <f t="shared" si="172"/>
        <v/>
      </c>
      <c r="CD60" s="144" t="str">
        <f t="shared" si="173"/>
        <v/>
      </c>
      <c r="CE60" s="144" t="str">
        <f t="shared" si="174"/>
        <v/>
      </c>
      <c r="CF60" s="144" t="str">
        <f t="shared" si="175"/>
        <v/>
      </c>
      <c r="CG60" s="144" t="str">
        <f t="shared" si="176"/>
        <v/>
      </c>
      <c r="CH60" s="144" t="str">
        <f t="shared" si="177"/>
        <v/>
      </c>
      <c r="CI60" s="144" t="str">
        <f t="shared" si="178"/>
        <v/>
      </c>
      <c r="CJ60" s="144" t="str">
        <f t="shared" si="179"/>
        <v/>
      </c>
      <c r="CK60" s="144" t="str">
        <f t="shared" si="180"/>
        <v/>
      </c>
      <c r="CL60" s="144" t="str">
        <f t="shared" si="181"/>
        <v/>
      </c>
      <c r="CN60" s="159" t="str">
        <f t="shared" si="200"/>
        <v/>
      </c>
      <c r="CO60" s="159" t="str">
        <f t="shared" si="201"/>
        <v/>
      </c>
      <c r="CP60" s="159">
        <f t="shared" si="86"/>
        <v>0</v>
      </c>
      <c r="CQ60" s="143" t="str">
        <f t="shared" si="87"/>
        <v/>
      </c>
      <c r="CS60" s="144" t="str">
        <f t="shared" si="88"/>
        <v/>
      </c>
      <c r="CT60" s="144" t="str">
        <f t="shared" si="89"/>
        <v/>
      </c>
      <c r="CU60" s="144" t="str">
        <f t="shared" si="90"/>
        <v/>
      </c>
      <c r="CV60" s="144" t="str">
        <f t="shared" si="91"/>
        <v/>
      </c>
      <c r="CW60" s="144" t="str">
        <f t="shared" si="92"/>
        <v/>
      </c>
      <c r="CX60" s="144" t="str">
        <f t="shared" si="93"/>
        <v/>
      </c>
      <c r="CY60" s="144" t="str">
        <f t="shared" si="94"/>
        <v/>
      </c>
      <c r="CZ60" s="144" t="str">
        <f t="shared" si="95"/>
        <v/>
      </c>
      <c r="DA60" s="144" t="str">
        <f t="shared" si="96"/>
        <v/>
      </c>
      <c r="DB60" s="144" t="str">
        <f t="shared" si="97"/>
        <v/>
      </c>
      <c r="DC60" s="144" t="str">
        <f t="shared" si="98"/>
        <v/>
      </c>
      <c r="DD60" s="144" t="str">
        <f t="shared" si="99"/>
        <v/>
      </c>
      <c r="DE60" s="144" t="str">
        <f t="shared" si="100"/>
        <v/>
      </c>
      <c r="DF60" s="144" t="str">
        <f t="shared" si="101"/>
        <v/>
      </c>
      <c r="DG60" s="144" t="str">
        <f t="shared" si="102"/>
        <v/>
      </c>
      <c r="DH60" s="144" t="str">
        <f t="shared" si="103"/>
        <v/>
      </c>
      <c r="DJ60" s="159" t="str">
        <f t="shared" si="202"/>
        <v/>
      </c>
      <c r="DK60" s="159" t="str">
        <f t="shared" si="203"/>
        <v/>
      </c>
      <c r="DL60" s="159">
        <f t="shared" si="104"/>
        <v>0</v>
      </c>
      <c r="DM60" s="143" t="str">
        <f t="shared" si="105"/>
        <v/>
      </c>
      <c r="DO60" s="144" t="str">
        <f t="shared" si="106"/>
        <v/>
      </c>
      <c r="DP60" s="144" t="str">
        <f t="shared" si="107"/>
        <v/>
      </c>
      <c r="DQ60" s="144" t="str">
        <f t="shared" si="108"/>
        <v/>
      </c>
      <c r="DR60" s="144" t="str">
        <f t="shared" si="109"/>
        <v/>
      </c>
      <c r="DS60" s="144" t="str">
        <f t="shared" si="110"/>
        <v/>
      </c>
      <c r="DT60" s="144" t="str">
        <f t="shared" si="111"/>
        <v/>
      </c>
      <c r="DU60" s="144" t="str">
        <f t="shared" si="112"/>
        <v/>
      </c>
      <c r="DV60" s="144" t="str">
        <f t="shared" si="113"/>
        <v/>
      </c>
      <c r="DW60" s="144" t="str">
        <f t="shared" si="114"/>
        <v/>
      </c>
      <c r="DX60" s="144" t="str">
        <f t="shared" si="115"/>
        <v/>
      </c>
      <c r="DY60" s="144" t="str">
        <f t="shared" si="116"/>
        <v/>
      </c>
      <c r="DZ60" s="144" t="str">
        <f t="shared" si="117"/>
        <v/>
      </c>
      <c r="EA60" s="144" t="str">
        <f t="shared" si="118"/>
        <v/>
      </c>
      <c r="EB60" s="144" t="str">
        <f t="shared" si="119"/>
        <v/>
      </c>
      <c r="EC60" s="144" t="str">
        <f t="shared" si="120"/>
        <v/>
      </c>
      <c r="ED60" s="144" t="str">
        <f t="shared" si="121"/>
        <v/>
      </c>
      <c r="EF60" s="159" t="str">
        <f t="shared" si="204"/>
        <v/>
      </c>
      <c r="EG60" s="159" t="str">
        <f t="shared" si="205"/>
        <v/>
      </c>
      <c r="EH60" s="159">
        <f t="shared" si="122"/>
        <v>0</v>
      </c>
      <c r="EI60" s="143" t="str">
        <f t="shared" si="123"/>
        <v/>
      </c>
      <c r="EK60" s="144" t="str">
        <f t="shared" si="124"/>
        <v/>
      </c>
      <c r="EL60" s="144" t="str">
        <f t="shared" si="125"/>
        <v/>
      </c>
      <c r="EM60" s="144" t="str">
        <f t="shared" si="126"/>
        <v/>
      </c>
      <c r="EN60" s="144" t="str">
        <f t="shared" si="127"/>
        <v/>
      </c>
      <c r="EO60" s="144" t="str">
        <f t="shared" si="128"/>
        <v/>
      </c>
      <c r="EP60" s="144" t="str">
        <f t="shared" si="129"/>
        <v/>
      </c>
      <c r="EQ60" s="144" t="str">
        <f t="shared" si="130"/>
        <v/>
      </c>
      <c r="ER60" s="144" t="str">
        <f t="shared" si="131"/>
        <v/>
      </c>
      <c r="ES60" s="144" t="str">
        <f t="shared" si="132"/>
        <v/>
      </c>
      <c r="ET60" s="144" t="str">
        <f t="shared" si="133"/>
        <v/>
      </c>
      <c r="EU60" s="144" t="str">
        <f t="shared" si="134"/>
        <v/>
      </c>
      <c r="EV60" s="144" t="str">
        <f t="shared" si="135"/>
        <v/>
      </c>
      <c r="EW60" s="144" t="str">
        <f t="shared" si="136"/>
        <v/>
      </c>
      <c r="EX60" s="144" t="str">
        <f t="shared" si="137"/>
        <v/>
      </c>
      <c r="EY60" s="144" t="str">
        <f t="shared" si="138"/>
        <v/>
      </c>
      <c r="EZ60" s="144" t="str">
        <f t="shared" si="139"/>
        <v/>
      </c>
      <c r="FB60" s="153" t="str">
        <f t="shared" si="140"/>
        <v/>
      </c>
      <c r="FC60" s="143" t="str">
        <f t="shared" si="141"/>
        <v/>
      </c>
      <c r="FD60" s="156" t="str">
        <f t="shared" si="207"/>
        <v/>
      </c>
      <c r="FE60" s="156" t="str">
        <f t="shared" si="207"/>
        <v/>
      </c>
      <c r="FJ60" s="143">
        <f t="shared" si="163"/>
        <v>56</v>
      </c>
      <c r="FK60" s="150">
        <f t="shared" si="143"/>
        <v>0</v>
      </c>
      <c r="FL60" s="150">
        <f t="shared" si="144"/>
        <v>0</v>
      </c>
      <c r="FM60" s="150">
        <f t="shared" si="145"/>
        <v>0</v>
      </c>
      <c r="FN60" s="150">
        <f t="shared" si="146"/>
        <v>0</v>
      </c>
      <c r="FO60" s="150">
        <f t="shared" si="147"/>
        <v>0</v>
      </c>
      <c r="FP60" s="150">
        <f t="shared" si="148"/>
        <v>0</v>
      </c>
      <c r="FQ60" s="150">
        <f t="shared" si="149"/>
        <v>0</v>
      </c>
      <c r="FR60" s="150">
        <f t="shared" si="150"/>
        <v>0</v>
      </c>
      <c r="FS60" s="157">
        <f t="shared" si="151"/>
        <v>0</v>
      </c>
      <c r="FT60" s="157">
        <f t="shared" si="206"/>
        <v>100</v>
      </c>
      <c r="FV60" s="145" t="str">
        <f t="shared" si="152"/>
        <v/>
      </c>
      <c r="FW60" s="143">
        <f t="shared" si="208"/>
        <v>0</v>
      </c>
      <c r="FX60" s="143" t="str">
        <f t="shared" si="154"/>
        <v/>
      </c>
      <c r="FY60" s="143" t="str">
        <f t="shared" si="155"/>
        <v/>
      </c>
      <c r="FZ60" s="143" t="str">
        <f t="shared" si="156"/>
        <v/>
      </c>
      <c r="GA60" s="143" t="str">
        <f t="shared" si="157"/>
        <v/>
      </c>
      <c r="GB60" s="143" t="str">
        <f t="shared" si="158"/>
        <v/>
      </c>
      <c r="GC60" s="143" t="str">
        <f t="shared" si="159"/>
        <v/>
      </c>
      <c r="GD60" s="143" t="str">
        <f t="shared" si="160"/>
        <v/>
      </c>
      <c r="GE60" s="143" t="str">
        <f t="shared" si="161"/>
        <v/>
      </c>
      <c r="GF60" s="158">
        <f t="shared" si="162"/>
        <v>0</v>
      </c>
    </row>
    <row r="61" spans="2:188" s="143" customFormat="1" x14ac:dyDescent="0.25">
      <c r="B61" s="144">
        <f t="shared" si="30"/>
        <v>8</v>
      </c>
      <c r="C61" s="144" t="str">
        <f>IFERROR(RANK(M61,$M$5:$M$105)+COUNTIF($M$5:M61,M61)-1,"")</f>
        <v/>
      </c>
      <c r="D61" s="144">
        <v>57</v>
      </c>
      <c r="E61" s="144" t="str">
        <f>IF('Input data'!C72&lt;&gt;"",'Input data'!C72,"")</f>
        <v/>
      </c>
      <c r="F61" s="144" t="str">
        <f>IF('Input data'!D72&lt;&gt;"",'Input data'!D72,"")</f>
        <v/>
      </c>
      <c r="G61" s="144" t="str">
        <f>IF('Input data'!E72&lt;&gt;"",'Input data'!E72,"")</f>
        <v/>
      </c>
      <c r="H61" s="144" t="str">
        <f>IF('Input data'!F72&lt;&gt;"",'Input data'!F72,"")</f>
        <v/>
      </c>
      <c r="I61" s="144" t="str">
        <f>IF('Input data'!G72&lt;&gt;"",'Input data'!G72,"")</f>
        <v/>
      </c>
      <c r="J61" s="144" t="str">
        <f>IF('Input data'!H72&lt;&gt;"",'Input data'!H72,"")</f>
        <v/>
      </c>
      <c r="K61" s="144" t="str">
        <f>IF('Input data'!I72&lt;&gt;"",'Input data'!I72,"")</f>
        <v/>
      </c>
      <c r="L61" s="144" t="str">
        <f>IF('Input data'!J72&lt;&gt;"",'Input data'!J72,"")</f>
        <v/>
      </c>
      <c r="M61" s="144" t="str">
        <f t="shared" si="31"/>
        <v/>
      </c>
      <c r="O61" s="144">
        <v>57</v>
      </c>
      <c r="P61" s="144" t="str">
        <f t="shared" si="193"/>
        <v/>
      </c>
      <c r="Q61" s="144" t="str">
        <f t="shared" si="210"/>
        <v/>
      </c>
      <c r="R61" s="144" t="str">
        <f t="shared" si="210"/>
        <v/>
      </c>
      <c r="S61" s="144" t="str">
        <f t="shared" si="210"/>
        <v/>
      </c>
      <c r="T61" s="144" t="str">
        <f t="shared" si="210"/>
        <v/>
      </c>
      <c r="U61" s="144" t="str">
        <f t="shared" si="210"/>
        <v/>
      </c>
      <c r="V61" s="144" t="str">
        <f t="shared" si="210"/>
        <v/>
      </c>
      <c r="W61" s="144" t="str">
        <f t="shared" si="210"/>
        <v/>
      </c>
      <c r="X61" s="144" t="str">
        <f t="shared" si="210"/>
        <v/>
      </c>
      <c r="Z61" s="154" t="str">
        <f t="shared" si="194"/>
        <v/>
      </c>
      <c r="AA61" s="154" t="str">
        <f t="shared" si="195"/>
        <v/>
      </c>
      <c r="AB61" s="155">
        <f t="shared" si="32"/>
        <v>0</v>
      </c>
      <c r="AC61" s="143" t="str">
        <f t="shared" si="33"/>
        <v/>
      </c>
      <c r="AE61" s="144" t="str">
        <f t="shared" si="34"/>
        <v/>
      </c>
      <c r="AF61" s="144" t="str">
        <f t="shared" si="35"/>
        <v/>
      </c>
      <c r="AG61" s="144" t="str">
        <f t="shared" si="36"/>
        <v/>
      </c>
      <c r="AH61" s="144" t="str">
        <f t="shared" si="37"/>
        <v/>
      </c>
      <c r="AI61" s="144" t="str">
        <f t="shared" si="38"/>
        <v/>
      </c>
      <c r="AJ61" s="144" t="str">
        <f t="shared" si="39"/>
        <v/>
      </c>
      <c r="AK61" s="144" t="str">
        <f t="shared" si="40"/>
        <v/>
      </c>
      <c r="AL61" s="144" t="str">
        <f t="shared" si="41"/>
        <v/>
      </c>
      <c r="AM61" s="144" t="str">
        <f t="shared" si="42"/>
        <v/>
      </c>
      <c r="AN61" s="144" t="str">
        <f t="shared" si="43"/>
        <v/>
      </c>
      <c r="AO61" s="144" t="str">
        <f t="shared" si="44"/>
        <v/>
      </c>
      <c r="AP61" s="144" t="str">
        <f t="shared" si="45"/>
        <v/>
      </c>
      <c r="AQ61" s="144" t="str">
        <f t="shared" si="46"/>
        <v/>
      </c>
      <c r="AR61" s="144" t="str">
        <f t="shared" si="47"/>
        <v/>
      </c>
      <c r="AS61" s="144" t="str">
        <f t="shared" si="48"/>
        <v/>
      </c>
      <c r="AT61" s="144" t="str">
        <f t="shared" si="49"/>
        <v/>
      </c>
      <c r="AV61" s="159" t="str">
        <f t="shared" si="196"/>
        <v/>
      </c>
      <c r="AW61" s="159" t="str">
        <f t="shared" si="197"/>
        <v/>
      </c>
      <c r="AX61" s="159">
        <f t="shared" si="50"/>
        <v>0</v>
      </c>
      <c r="AY61" s="143" t="str">
        <f t="shared" si="51"/>
        <v/>
      </c>
      <c r="BA61" s="144" t="str">
        <f t="shared" si="52"/>
        <v/>
      </c>
      <c r="BB61" s="144" t="str">
        <f t="shared" si="53"/>
        <v/>
      </c>
      <c r="BC61" s="144" t="str">
        <f t="shared" si="54"/>
        <v/>
      </c>
      <c r="BD61" s="144" t="str">
        <f t="shared" si="55"/>
        <v/>
      </c>
      <c r="BE61" s="144" t="str">
        <f t="shared" si="56"/>
        <v/>
      </c>
      <c r="BF61" s="144" t="str">
        <f t="shared" si="57"/>
        <v/>
      </c>
      <c r="BG61" s="144" t="str">
        <f t="shared" si="58"/>
        <v/>
      </c>
      <c r="BH61" s="144" t="str">
        <f t="shared" si="59"/>
        <v/>
      </c>
      <c r="BI61" s="144" t="str">
        <f t="shared" si="60"/>
        <v/>
      </c>
      <c r="BJ61" s="144" t="str">
        <f t="shared" si="61"/>
        <v/>
      </c>
      <c r="BK61" s="144" t="str">
        <f t="shared" si="62"/>
        <v/>
      </c>
      <c r="BL61" s="144" t="str">
        <f t="shared" si="63"/>
        <v/>
      </c>
      <c r="BM61" s="144" t="str">
        <f t="shared" si="64"/>
        <v/>
      </c>
      <c r="BN61" s="144" t="str">
        <f t="shared" si="65"/>
        <v/>
      </c>
      <c r="BO61" s="144" t="str">
        <f t="shared" si="66"/>
        <v/>
      </c>
      <c r="BP61" s="144" t="str">
        <f t="shared" si="67"/>
        <v/>
      </c>
      <c r="BR61" s="159" t="str">
        <f t="shared" si="198"/>
        <v/>
      </c>
      <c r="BS61" s="159" t="str">
        <f t="shared" si="199"/>
        <v/>
      </c>
      <c r="BT61" s="159">
        <f t="shared" si="68"/>
        <v>0</v>
      </c>
      <c r="BU61" s="143" t="str">
        <f t="shared" si="69"/>
        <v/>
      </c>
      <c r="BW61" s="144" t="str">
        <f t="shared" si="166"/>
        <v/>
      </c>
      <c r="BX61" s="144" t="str">
        <f t="shared" si="167"/>
        <v/>
      </c>
      <c r="BY61" s="144" t="str">
        <f t="shared" si="168"/>
        <v/>
      </c>
      <c r="BZ61" s="144" t="str">
        <f t="shared" si="169"/>
        <v/>
      </c>
      <c r="CA61" s="144" t="str">
        <f t="shared" si="170"/>
        <v/>
      </c>
      <c r="CB61" s="144" t="str">
        <f t="shared" si="171"/>
        <v/>
      </c>
      <c r="CC61" s="144" t="str">
        <f t="shared" si="172"/>
        <v/>
      </c>
      <c r="CD61" s="144" t="str">
        <f t="shared" si="173"/>
        <v/>
      </c>
      <c r="CE61" s="144" t="str">
        <f t="shared" si="174"/>
        <v/>
      </c>
      <c r="CF61" s="144" t="str">
        <f t="shared" si="175"/>
        <v/>
      </c>
      <c r="CG61" s="144" t="str">
        <f t="shared" si="176"/>
        <v/>
      </c>
      <c r="CH61" s="144" t="str">
        <f t="shared" si="177"/>
        <v/>
      </c>
      <c r="CI61" s="144" t="str">
        <f t="shared" si="178"/>
        <v/>
      </c>
      <c r="CJ61" s="144" t="str">
        <f t="shared" si="179"/>
        <v/>
      </c>
      <c r="CK61" s="144" t="str">
        <f t="shared" si="180"/>
        <v/>
      </c>
      <c r="CL61" s="144" t="str">
        <f t="shared" si="181"/>
        <v/>
      </c>
      <c r="CN61" s="159" t="str">
        <f t="shared" si="200"/>
        <v/>
      </c>
      <c r="CO61" s="159" t="str">
        <f t="shared" si="201"/>
        <v/>
      </c>
      <c r="CP61" s="159">
        <f t="shared" si="86"/>
        <v>0</v>
      </c>
      <c r="CQ61" s="143" t="str">
        <f t="shared" si="87"/>
        <v/>
      </c>
      <c r="CS61" s="144" t="str">
        <f t="shared" si="88"/>
        <v/>
      </c>
      <c r="CT61" s="144" t="str">
        <f t="shared" si="89"/>
        <v/>
      </c>
      <c r="CU61" s="144" t="str">
        <f t="shared" si="90"/>
        <v/>
      </c>
      <c r="CV61" s="144" t="str">
        <f t="shared" si="91"/>
        <v/>
      </c>
      <c r="CW61" s="144" t="str">
        <f t="shared" si="92"/>
        <v/>
      </c>
      <c r="CX61" s="144" t="str">
        <f t="shared" si="93"/>
        <v/>
      </c>
      <c r="CY61" s="144" t="str">
        <f t="shared" si="94"/>
        <v/>
      </c>
      <c r="CZ61" s="144" t="str">
        <f t="shared" si="95"/>
        <v/>
      </c>
      <c r="DA61" s="144" t="str">
        <f t="shared" si="96"/>
        <v/>
      </c>
      <c r="DB61" s="144" t="str">
        <f t="shared" si="97"/>
        <v/>
      </c>
      <c r="DC61" s="144" t="str">
        <f t="shared" si="98"/>
        <v/>
      </c>
      <c r="DD61" s="144" t="str">
        <f t="shared" si="99"/>
        <v/>
      </c>
      <c r="DE61" s="144" t="str">
        <f t="shared" si="100"/>
        <v/>
      </c>
      <c r="DF61" s="144" t="str">
        <f t="shared" si="101"/>
        <v/>
      </c>
      <c r="DG61" s="144" t="str">
        <f t="shared" si="102"/>
        <v/>
      </c>
      <c r="DH61" s="144" t="str">
        <f t="shared" si="103"/>
        <v/>
      </c>
      <c r="DJ61" s="159" t="str">
        <f t="shared" si="202"/>
        <v/>
      </c>
      <c r="DK61" s="159" t="str">
        <f t="shared" si="203"/>
        <v/>
      </c>
      <c r="DL61" s="159">
        <f t="shared" si="104"/>
        <v>0</v>
      </c>
      <c r="DM61" s="143" t="str">
        <f t="shared" si="105"/>
        <v/>
      </c>
      <c r="DO61" s="144" t="str">
        <f t="shared" si="106"/>
        <v/>
      </c>
      <c r="DP61" s="144" t="str">
        <f t="shared" si="107"/>
        <v/>
      </c>
      <c r="DQ61" s="144" t="str">
        <f t="shared" si="108"/>
        <v/>
      </c>
      <c r="DR61" s="144" t="str">
        <f t="shared" si="109"/>
        <v/>
      </c>
      <c r="DS61" s="144" t="str">
        <f t="shared" si="110"/>
        <v/>
      </c>
      <c r="DT61" s="144" t="str">
        <f t="shared" si="111"/>
        <v/>
      </c>
      <c r="DU61" s="144" t="str">
        <f t="shared" si="112"/>
        <v/>
      </c>
      <c r="DV61" s="144" t="str">
        <f t="shared" si="113"/>
        <v/>
      </c>
      <c r="DW61" s="144" t="str">
        <f t="shared" si="114"/>
        <v/>
      </c>
      <c r="DX61" s="144" t="str">
        <f t="shared" si="115"/>
        <v/>
      </c>
      <c r="DY61" s="144" t="str">
        <f t="shared" si="116"/>
        <v/>
      </c>
      <c r="DZ61" s="144" t="str">
        <f t="shared" si="117"/>
        <v/>
      </c>
      <c r="EA61" s="144" t="str">
        <f t="shared" si="118"/>
        <v/>
      </c>
      <c r="EB61" s="144" t="str">
        <f t="shared" si="119"/>
        <v/>
      </c>
      <c r="EC61" s="144" t="str">
        <f t="shared" si="120"/>
        <v/>
      </c>
      <c r="ED61" s="144" t="str">
        <f t="shared" si="121"/>
        <v/>
      </c>
      <c r="EF61" s="159" t="str">
        <f t="shared" si="204"/>
        <v/>
      </c>
      <c r="EG61" s="159" t="str">
        <f t="shared" si="205"/>
        <v/>
      </c>
      <c r="EH61" s="159">
        <f t="shared" si="122"/>
        <v>0</v>
      </c>
      <c r="EI61" s="143" t="str">
        <f t="shared" si="123"/>
        <v/>
      </c>
      <c r="EK61" s="144" t="str">
        <f t="shared" si="124"/>
        <v/>
      </c>
      <c r="EL61" s="144" t="str">
        <f t="shared" si="125"/>
        <v/>
      </c>
      <c r="EM61" s="144" t="str">
        <f t="shared" si="126"/>
        <v/>
      </c>
      <c r="EN61" s="144" t="str">
        <f t="shared" si="127"/>
        <v/>
      </c>
      <c r="EO61" s="144" t="str">
        <f t="shared" si="128"/>
        <v/>
      </c>
      <c r="EP61" s="144" t="str">
        <f t="shared" si="129"/>
        <v/>
      </c>
      <c r="EQ61" s="144" t="str">
        <f t="shared" si="130"/>
        <v/>
      </c>
      <c r="ER61" s="144" t="str">
        <f t="shared" si="131"/>
        <v/>
      </c>
      <c r="ES61" s="144" t="str">
        <f t="shared" si="132"/>
        <v/>
      </c>
      <c r="ET61" s="144" t="str">
        <f t="shared" si="133"/>
        <v/>
      </c>
      <c r="EU61" s="144" t="str">
        <f t="shared" si="134"/>
        <v/>
      </c>
      <c r="EV61" s="144" t="str">
        <f t="shared" si="135"/>
        <v/>
      </c>
      <c r="EW61" s="144" t="str">
        <f t="shared" si="136"/>
        <v/>
      </c>
      <c r="EX61" s="144" t="str">
        <f t="shared" si="137"/>
        <v/>
      </c>
      <c r="EY61" s="144" t="str">
        <f t="shared" si="138"/>
        <v/>
      </c>
      <c r="EZ61" s="144" t="str">
        <f t="shared" si="139"/>
        <v/>
      </c>
      <c r="FB61" s="153" t="str">
        <f t="shared" si="140"/>
        <v/>
      </c>
      <c r="FC61" s="143" t="str">
        <f t="shared" si="141"/>
        <v/>
      </c>
      <c r="FD61" s="156" t="str">
        <f t="shared" si="207"/>
        <v/>
      </c>
      <c r="FE61" s="156" t="str">
        <f t="shared" si="207"/>
        <v/>
      </c>
      <c r="FJ61" s="143">
        <f t="shared" si="163"/>
        <v>57</v>
      </c>
      <c r="FK61" s="150">
        <f t="shared" si="143"/>
        <v>0</v>
      </c>
      <c r="FL61" s="150">
        <f t="shared" si="144"/>
        <v>0</v>
      </c>
      <c r="FM61" s="150">
        <f t="shared" si="145"/>
        <v>0</v>
      </c>
      <c r="FN61" s="150">
        <f t="shared" si="146"/>
        <v>0</v>
      </c>
      <c r="FO61" s="150">
        <f t="shared" si="147"/>
        <v>0</v>
      </c>
      <c r="FP61" s="150">
        <f t="shared" si="148"/>
        <v>0</v>
      </c>
      <c r="FQ61" s="150">
        <f t="shared" si="149"/>
        <v>0</v>
      </c>
      <c r="FR61" s="150">
        <f t="shared" si="150"/>
        <v>0</v>
      </c>
      <c r="FS61" s="157">
        <f t="shared" si="151"/>
        <v>0</v>
      </c>
      <c r="FT61" s="157">
        <f t="shared" si="206"/>
        <v>100</v>
      </c>
      <c r="FV61" s="145" t="str">
        <f t="shared" si="152"/>
        <v/>
      </c>
      <c r="FW61" s="143">
        <f t="shared" si="208"/>
        <v>0</v>
      </c>
      <c r="FX61" s="143" t="str">
        <f t="shared" si="154"/>
        <v/>
      </c>
      <c r="FY61" s="143" t="str">
        <f t="shared" si="155"/>
        <v/>
      </c>
      <c r="FZ61" s="143" t="str">
        <f t="shared" si="156"/>
        <v/>
      </c>
      <c r="GA61" s="143" t="str">
        <f t="shared" si="157"/>
        <v/>
      </c>
      <c r="GB61" s="143" t="str">
        <f t="shared" si="158"/>
        <v/>
      </c>
      <c r="GC61" s="143" t="str">
        <f t="shared" si="159"/>
        <v/>
      </c>
      <c r="GD61" s="143" t="str">
        <f t="shared" si="160"/>
        <v/>
      </c>
      <c r="GE61" s="143" t="str">
        <f t="shared" si="161"/>
        <v/>
      </c>
      <c r="GF61" s="158">
        <f t="shared" si="162"/>
        <v>0</v>
      </c>
    </row>
    <row r="62" spans="2:188" s="143" customFormat="1" x14ac:dyDescent="0.25">
      <c r="B62" s="144">
        <f t="shared" si="30"/>
        <v>8</v>
      </c>
      <c r="C62" s="144" t="str">
        <f>IFERROR(RANK(M62,$M$5:$M$105)+COUNTIF($M$5:M62,M62)-1,"")</f>
        <v/>
      </c>
      <c r="D62" s="144">
        <v>58</v>
      </c>
      <c r="E62" s="144" t="str">
        <f>IF('Input data'!C73&lt;&gt;"",'Input data'!C73,"")</f>
        <v/>
      </c>
      <c r="F62" s="144" t="str">
        <f>IF('Input data'!D73&lt;&gt;"",'Input data'!D73,"")</f>
        <v/>
      </c>
      <c r="G62" s="144" t="str">
        <f>IF('Input data'!E73&lt;&gt;"",'Input data'!E73,"")</f>
        <v/>
      </c>
      <c r="H62" s="144" t="str">
        <f>IF('Input data'!F73&lt;&gt;"",'Input data'!F73,"")</f>
        <v/>
      </c>
      <c r="I62" s="144" t="str">
        <f>IF('Input data'!G73&lt;&gt;"",'Input data'!G73,"")</f>
        <v/>
      </c>
      <c r="J62" s="144" t="str">
        <f>IF('Input data'!H73&lt;&gt;"",'Input data'!H73,"")</f>
        <v/>
      </c>
      <c r="K62" s="144" t="str">
        <f>IF('Input data'!I73&lt;&gt;"",'Input data'!I73,"")</f>
        <v/>
      </c>
      <c r="L62" s="144" t="str">
        <f>IF('Input data'!J73&lt;&gt;"",'Input data'!J73,"")</f>
        <v/>
      </c>
      <c r="M62" s="144" t="str">
        <f t="shared" si="31"/>
        <v/>
      </c>
      <c r="O62" s="144">
        <v>58</v>
      </c>
      <c r="P62" s="144" t="str">
        <f t="shared" si="193"/>
        <v/>
      </c>
      <c r="Q62" s="144" t="str">
        <f t="shared" si="210"/>
        <v/>
      </c>
      <c r="R62" s="144" t="str">
        <f t="shared" si="210"/>
        <v/>
      </c>
      <c r="S62" s="144" t="str">
        <f t="shared" si="210"/>
        <v/>
      </c>
      <c r="T62" s="144" t="str">
        <f t="shared" si="210"/>
        <v/>
      </c>
      <c r="U62" s="144" t="str">
        <f t="shared" si="210"/>
        <v/>
      </c>
      <c r="V62" s="144" t="str">
        <f t="shared" si="210"/>
        <v/>
      </c>
      <c r="W62" s="144" t="str">
        <f t="shared" si="210"/>
        <v/>
      </c>
      <c r="X62" s="144" t="str">
        <f t="shared" si="210"/>
        <v/>
      </c>
      <c r="Z62" s="154" t="str">
        <f t="shared" si="194"/>
        <v/>
      </c>
      <c r="AA62" s="154" t="str">
        <f t="shared" si="195"/>
        <v/>
      </c>
      <c r="AB62" s="155">
        <f t="shared" si="32"/>
        <v>0</v>
      </c>
      <c r="AC62" s="143" t="str">
        <f t="shared" si="33"/>
        <v/>
      </c>
      <c r="AE62" s="144" t="str">
        <f t="shared" si="34"/>
        <v/>
      </c>
      <c r="AF62" s="144" t="str">
        <f t="shared" si="35"/>
        <v/>
      </c>
      <c r="AG62" s="144" t="str">
        <f t="shared" si="36"/>
        <v/>
      </c>
      <c r="AH62" s="144" t="str">
        <f t="shared" si="37"/>
        <v/>
      </c>
      <c r="AI62" s="144" t="str">
        <f t="shared" si="38"/>
        <v/>
      </c>
      <c r="AJ62" s="144" t="str">
        <f t="shared" si="39"/>
        <v/>
      </c>
      <c r="AK62" s="144" t="str">
        <f t="shared" si="40"/>
        <v/>
      </c>
      <c r="AL62" s="144" t="str">
        <f t="shared" si="41"/>
        <v/>
      </c>
      <c r="AM62" s="144" t="str">
        <f t="shared" si="42"/>
        <v/>
      </c>
      <c r="AN62" s="144" t="str">
        <f t="shared" si="43"/>
        <v/>
      </c>
      <c r="AO62" s="144" t="str">
        <f t="shared" si="44"/>
        <v/>
      </c>
      <c r="AP62" s="144" t="str">
        <f t="shared" si="45"/>
        <v/>
      </c>
      <c r="AQ62" s="144" t="str">
        <f t="shared" si="46"/>
        <v/>
      </c>
      <c r="AR62" s="144" t="str">
        <f t="shared" si="47"/>
        <v/>
      </c>
      <c r="AS62" s="144" t="str">
        <f t="shared" si="48"/>
        <v/>
      </c>
      <c r="AT62" s="144" t="str">
        <f t="shared" si="49"/>
        <v/>
      </c>
      <c r="AV62" s="159" t="str">
        <f t="shared" si="196"/>
        <v/>
      </c>
      <c r="AW62" s="159" t="str">
        <f t="shared" si="197"/>
        <v/>
      </c>
      <c r="AX62" s="159">
        <f t="shared" si="50"/>
        <v>0</v>
      </c>
      <c r="AY62" s="143" t="str">
        <f t="shared" si="51"/>
        <v/>
      </c>
      <c r="BA62" s="144" t="str">
        <f t="shared" si="52"/>
        <v/>
      </c>
      <c r="BB62" s="144" t="str">
        <f t="shared" si="53"/>
        <v/>
      </c>
      <c r="BC62" s="144" t="str">
        <f t="shared" si="54"/>
        <v/>
      </c>
      <c r="BD62" s="144" t="str">
        <f t="shared" si="55"/>
        <v/>
      </c>
      <c r="BE62" s="144" t="str">
        <f t="shared" si="56"/>
        <v/>
      </c>
      <c r="BF62" s="144" t="str">
        <f t="shared" si="57"/>
        <v/>
      </c>
      <c r="BG62" s="144" t="str">
        <f t="shared" si="58"/>
        <v/>
      </c>
      <c r="BH62" s="144" t="str">
        <f t="shared" si="59"/>
        <v/>
      </c>
      <c r="BI62" s="144" t="str">
        <f t="shared" si="60"/>
        <v/>
      </c>
      <c r="BJ62" s="144" t="str">
        <f t="shared" si="61"/>
        <v/>
      </c>
      <c r="BK62" s="144" t="str">
        <f t="shared" si="62"/>
        <v/>
      </c>
      <c r="BL62" s="144" t="str">
        <f t="shared" si="63"/>
        <v/>
      </c>
      <c r="BM62" s="144" t="str">
        <f t="shared" si="64"/>
        <v/>
      </c>
      <c r="BN62" s="144" t="str">
        <f t="shared" si="65"/>
        <v/>
      </c>
      <c r="BO62" s="144" t="str">
        <f t="shared" si="66"/>
        <v/>
      </c>
      <c r="BP62" s="144" t="str">
        <f t="shared" si="67"/>
        <v/>
      </c>
      <c r="BR62" s="159" t="str">
        <f t="shared" si="198"/>
        <v/>
      </c>
      <c r="BS62" s="159" t="str">
        <f t="shared" si="199"/>
        <v/>
      </c>
      <c r="BT62" s="159">
        <f t="shared" si="68"/>
        <v>0</v>
      </c>
      <c r="BU62" s="143" t="str">
        <f t="shared" si="69"/>
        <v/>
      </c>
      <c r="BW62" s="144" t="str">
        <f t="shared" si="166"/>
        <v/>
      </c>
      <c r="BX62" s="144" t="str">
        <f t="shared" si="167"/>
        <v/>
      </c>
      <c r="BY62" s="144" t="str">
        <f t="shared" si="168"/>
        <v/>
      </c>
      <c r="BZ62" s="144" t="str">
        <f t="shared" si="169"/>
        <v/>
      </c>
      <c r="CA62" s="144" t="str">
        <f t="shared" si="170"/>
        <v/>
      </c>
      <c r="CB62" s="144" t="str">
        <f t="shared" si="171"/>
        <v/>
      </c>
      <c r="CC62" s="144" t="str">
        <f t="shared" si="172"/>
        <v/>
      </c>
      <c r="CD62" s="144" t="str">
        <f t="shared" si="173"/>
        <v/>
      </c>
      <c r="CE62" s="144" t="str">
        <f t="shared" si="174"/>
        <v/>
      </c>
      <c r="CF62" s="144" t="str">
        <f t="shared" si="175"/>
        <v/>
      </c>
      <c r="CG62" s="144" t="str">
        <f t="shared" si="176"/>
        <v/>
      </c>
      <c r="CH62" s="144" t="str">
        <f t="shared" si="177"/>
        <v/>
      </c>
      <c r="CI62" s="144" t="str">
        <f t="shared" si="178"/>
        <v/>
      </c>
      <c r="CJ62" s="144" t="str">
        <f t="shared" si="179"/>
        <v/>
      </c>
      <c r="CK62" s="144" t="str">
        <f t="shared" si="180"/>
        <v/>
      </c>
      <c r="CL62" s="144" t="str">
        <f t="shared" si="181"/>
        <v/>
      </c>
      <c r="CN62" s="159" t="str">
        <f t="shared" si="200"/>
        <v/>
      </c>
      <c r="CO62" s="159" t="str">
        <f t="shared" si="201"/>
        <v/>
      </c>
      <c r="CP62" s="159">
        <f t="shared" si="86"/>
        <v>0</v>
      </c>
      <c r="CQ62" s="143" t="str">
        <f t="shared" si="87"/>
        <v/>
      </c>
      <c r="CS62" s="144" t="str">
        <f t="shared" si="88"/>
        <v/>
      </c>
      <c r="CT62" s="144" t="str">
        <f t="shared" si="89"/>
        <v/>
      </c>
      <c r="CU62" s="144" t="str">
        <f t="shared" si="90"/>
        <v/>
      </c>
      <c r="CV62" s="144" t="str">
        <f t="shared" si="91"/>
        <v/>
      </c>
      <c r="CW62" s="144" t="str">
        <f t="shared" si="92"/>
        <v/>
      </c>
      <c r="CX62" s="144" t="str">
        <f t="shared" si="93"/>
        <v/>
      </c>
      <c r="CY62" s="144" t="str">
        <f t="shared" si="94"/>
        <v/>
      </c>
      <c r="CZ62" s="144" t="str">
        <f t="shared" si="95"/>
        <v/>
      </c>
      <c r="DA62" s="144" t="str">
        <f t="shared" si="96"/>
        <v/>
      </c>
      <c r="DB62" s="144" t="str">
        <f t="shared" si="97"/>
        <v/>
      </c>
      <c r="DC62" s="144" t="str">
        <f t="shared" si="98"/>
        <v/>
      </c>
      <c r="DD62" s="144" t="str">
        <f t="shared" si="99"/>
        <v/>
      </c>
      <c r="DE62" s="144" t="str">
        <f t="shared" si="100"/>
        <v/>
      </c>
      <c r="DF62" s="144" t="str">
        <f t="shared" si="101"/>
        <v/>
      </c>
      <c r="DG62" s="144" t="str">
        <f t="shared" si="102"/>
        <v/>
      </c>
      <c r="DH62" s="144" t="str">
        <f t="shared" si="103"/>
        <v/>
      </c>
      <c r="DJ62" s="159" t="str">
        <f t="shared" si="202"/>
        <v/>
      </c>
      <c r="DK62" s="159" t="str">
        <f t="shared" si="203"/>
        <v/>
      </c>
      <c r="DL62" s="159">
        <f t="shared" si="104"/>
        <v>0</v>
      </c>
      <c r="DM62" s="143" t="str">
        <f t="shared" si="105"/>
        <v/>
      </c>
      <c r="DO62" s="144" t="str">
        <f t="shared" si="106"/>
        <v/>
      </c>
      <c r="DP62" s="144" t="str">
        <f t="shared" si="107"/>
        <v/>
      </c>
      <c r="DQ62" s="144" t="str">
        <f t="shared" si="108"/>
        <v/>
      </c>
      <c r="DR62" s="144" t="str">
        <f t="shared" si="109"/>
        <v/>
      </c>
      <c r="DS62" s="144" t="str">
        <f t="shared" si="110"/>
        <v/>
      </c>
      <c r="DT62" s="144" t="str">
        <f t="shared" si="111"/>
        <v/>
      </c>
      <c r="DU62" s="144" t="str">
        <f t="shared" si="112"/>
        <v/>
      </c>
      <c r="DV62" s="144" t="str">
        <f t="shared" si="113"/>
        <v/>
      </c>
      <c r="DW62" s="144" t="str">
        <f t="shared" si="114"/>
        <v/>
      </c>
      <c r="DX62" s="144" t="str">
        <f t="shared" si="115"/>
        <v/>
      </c>
      <c r="DY62" s="144" t="str">
        <f t="shared" si="116"/>
        <v/>
      </c>
      <c r="DZ62" s="144" t="str">
        <f t="shared" si="117"/>
        <v/>
      </c>
      <c r="EA62" s="144" t="str">
        <f t="shared" si="118"/>
        <v/>
      </c>
      <c r="EB62" s="144" t="str">
        <f t="shared" si="119"/>
        <v/>
      </c>
      <c r="EC62" s="144" t="str">
        <f t="shared" si="120"/>
        <v/>
      </c>
      <c r="ED62" s="144" t="str">
        <f t="shared" si="121"/>
        <v/>
      </c>
      <c r="EF62" s="159" t="str">
        <f t="shared" si="204"/>
        <v/>
      </c>
      <c r="EG62" s="159" t="str">
        <f t="shared" si="205"/>
        <v/>
      </c>
      <c r="EH62" s="159">
        <f t="shared" si="122"/>
        <v>0</v>
      </c>
      <c r="EI62" s="143" t="str">
        <f t="shared" si="123"/>
        <v/>
      </c>
      <c r="EK62" s="144" t="str">
        <f t="shared" si="124"/>
        <v/>
      </c>
      <c r="EL62" s="144" t="str">
        <f t="shared" si="125"/>
        <v/>
      </c>
      <c r="EM62" s="144" t="str">
        <f t="shared" si="126"/>
        <v/>
      </c>
      <c r="EN62" s="144" t="str">
        <f t="shared" si="127"/>
        <v/>
      </c>
      <c r="EO62" s="144" t="str">
        <f t="shared" si="128"/>
        <v/>
      </c>
      <c r="EP62" s="144" t="str">
        <f t="shared" si="129"/>
        <v/>
      </c>
      <c r="EQ62" s="144" t="str">
        <f t="shared" si="130"/>
        <v/>
      </c>
      <c r="ER62" s="144" t="str">
        <f t="shared" si="131"/>
        <v/>
      </c>
      <c r="ES62" s="144" t="str">
        <f t="shared" si="132"/>
        <v/>
      </c>
      <c r="ET62" s="144" t="str">
        <f t="shared" si="133"/>
        <v/>
      </c>
      <c r="EU62" s="144" t="str">
        <f t="shared" si="134"/>
        <v/>
      </c>
      <c r="EV62" s="144" t="str">
        <f t="shared" si="135"/>
        <v/>
      </c>
      <c r="EW62" s="144" t="str">
        <f t="shared" si="136"/>
        <v/>
      </c>
      <c r="EX62" s="144" t="str">
        <f t="shared" si="137"/>
        <v/>
      </c>
      <c r="EY62" s="144" t="str">
        <f t="shared" si="138"/>
        <v/>
      </c>
      <c r="EZ62" s="144" t="str">
        <f t="shared" si="139"/>
        <v/>
      </c>
      <c r="FB62" s="153" t="str">
        <f t="shared" si="140"/>
        <v/>
      </c>
      <c r="FC62" s="143" t="str">
        <f t="shared" si="141"/>
        <v/>
      </c>
      <c r="FD62" s="156" t="str">
        <f t="shared" si="207"/>
        <v/>
      </c>
      <c r="FE62" s="156" t="str">
        <f t="shared" si="207"/>
        <v/>
      </c>
      <c r="FJ62" s="143">
        <f t="shared" si="163"/>
        <v>58</v>
      </c>
      <c r="FK62" s="150">
        <f t="shared" si="143"/>
        <v>0</v>
      </c>
      <c r="FL62" s="150">
        <f t="shared" si="144"/>
        <v>0</v>
      </c>
      <c r="FM62" s="150">
        <f t="shared" si="145"/>
        <v>0</v>
      </c>
      <c r="FN62" s="150">
        <f t="shared" si="146"/>
        <v>0</v>
      </c>
      <c r="FO62" s="150">
        <f t="shared" si="147"/>
        <v>0</v>
      </c>
      <c r="FP62" s="150">
        <f t="shared" si="148"/>
        <v>0</v>
      </c>
      <c r="FQ62" s="150">
        <f t="shared" si="149"/>
        <v>0</v>
      </c>
      <c r="FR62" s="150">
        <f t="shared" si="150"/>
        <v>0</v>
      </c>
      <c r="FS62" s="157">
        <f t="shared" si="151"/>
        <v>0</v>
      </c>
      <c r="FT62" s="157">
        <f t="shared" si="206"/>
        <v>100</v>
      </c>
      <c r="FV62" s="145" t="str">
        <f t="shared" si="152"/>
        <v/>
      </c>
      <c r="FW62" s="143">
        <f t="shared" si="208"/>
        <v>0</v>
      </c>
      <c r="FX62" s="143" t="str">
        <f t="shared" si="154"/>
        <v/>
      </c>
      <c r="FY62" s="143" t="str">
        <f t="shared" si="155"/>
        <v/>
      </c>
      <c r="FZ62" s="143" t="str">
        <f t="shared" si="156"/>
        <v/>
      </c>
      <c r="GA62" s="143" t="str">
        <f t="shared" si="157"/>
        <v/>
      </c>
      <c r="GB62" s="143" t="str">
        <f t="shared" si="158"/>
        <v/>
      </c>
      <c r="GC62" s="143" t="str">
        <f t="shared" si="159"/>
        <v/>
      </c>
      <c r="GD62" s="143" t="str">
        <f t="shared" si="160"/>
        <v/>
      </c>
      <c r="GE62" s="143" t="str">
        <f t="shared" si="161"/>
        <v/>
      </c>
      <c r="GF62" s="158">
        <f t="shared" si="162"/>
        <v>0</v>
      </c>
    </row>
    <row r="63" spans="2:188" s="143" customFormat="1" x14ac:dyDescent="0.25">
      <c r="B63" s="144">
        <f t="shared" si="30"/>
        <v>8</v>
      </c>
      <c r="C63" s="144" t="str">
        <f>IFERROR(RANK(M63,$M$5:$M$105)+COUNTIF($M$5:M63,M63)-1,"")</f>
        <v/>
      </c>
      <c r="D63" s="144">
        <v>59</v>
      </c>
      <c r="E63" s="144" t="str">
        <f>IF('Input data'!C74&lt;&gt;"",'Input data'!C74,"")</f>
        <v/>
      </c>
      <c r="F63" s="144" t="str">
        <f>IF('Input data'!D74&lt;&gt;"",'Input data'!D74,"")</f>
        <v/>
      </c>
      <c r="G63" s="144" t="str">
        <f>IF('Input data'!E74&lt;&gt;"",'Input data'!E74,"")</f>
        <v/>
      </c>
      <c r="H63" s="144" t="str">
        <f>IF('Input data'!F74&lt;&gt;"",'Input data'!F74,"")</f>
        <v/>
      </c>
      <c r="I63" s="144" t="str">
        <f>IF('Input data'!G74&lt;&gt;"",'Input data'!G74,"")</f>
        <v/>
      </c>
      <c r="J63" s="144" t="str">
        <f>IF('Input data'!H74&lt;&gt;"",'Input data'!H74,"")</f>
        <v/>
      </c>
      <c r="K63" s="144" t="str">
        <f>IF('Input data'!I74&lt;&gt;"",'Input data'!I74,"")</f>
        <v/>
      </c>
      <c r="L63" s="144" t="str">
        <f>IF('Input data'!J74&lt;&gt;"",'Input data'!J74,"")</f>
        <v/>
      </c>
      <c r="M63" s="144" t="str">
        <f t="shared" si="31"/>
        <v/>
      </c>
      <c r="O63" s="144">
        <v>59</v>
      </c>
      <c r="P63" s="144" t="str">
        <f t="shared" si="193"/>
        <v/>
      </c>
      <c r="Q63" s="144" t="str">
        <f t="shared" si="210"/>
        <v/>
      </c>
      <c r="R63" s="144" t="str">
        <f t="shared" si="210"/>
        <v/>
      </c>
      <c r="S63" s="144" t="str">
        <f t="shared" si="210"/>
        <v/>
      </c>
      <c r="T63" s="144" t="str">
        <f t="shared" si="210"/>
        <v/>
      </c>
      <c r="U63" s="144" t="str">
        <f t="shared" si="210"/>
        <v/>
      </c>
      <c r="V63" s="144" t="str">
        <f t="shared" si="210"/>
        <v/>
      </c>
      <c r="W63" s="144" t="str">
        <f t="shared" si="210"/>
        <v/>
      </c>
      <c r="X63" s="144" t="str">
        <f t="shared" si="210"/>
        <v/>
      </c>
      <c r="Z63" s="154" t="str">
        <f t="shared" si="194"/>
        <v/>
      </c>
      <c r="AA63" s="154" t="str">
        <f t="shared" si="195"/>
        <v/>
      </c>
      <c r="AB63" s="155">
        <f t="shared" si="32"/>
        <v>0</v>
      </c>
      <c r="AC63" s="143" t="str">
        <f t="shared" si="33"/>
        <v/>
      </c>
      <c r="AE63" s="144" t="str">
        <f t="shared" si="34"/>
        <v/>
      </c>
      <c r="AF63" s="144" t="str">
        <f t="shared" si="35"/>
        <v/>
      </c>
      <c r="AG63" s="144" t="str">
        <f t="shared" si="36"/>
        <v/>
      </c>
      <c r="AH63" s="144" t="str">
        <f t="shared" si="37"/>
        <v/>
      </c>
      <c r="AI63" s="144" t="str">
        <f t="shared" si="38"/>
        <v/>
      </c>
      <c r="AJ63" s="144" t="str">
        <f t="shared" si="39"/>
        <v/>
      </c>
      <c r="AK63" s="144" t="str">
        <f t="shared" si="40"/>
        <v/>
      </c>
      <c r="AL63" s="144" t="str">
        <f t="shared" si="41"/>
        <v/>
      </c>
      <c r="AM63" s="144" t="str">
        <f t="shared" si="42"/>
        <v/>
      </c>
      <c r="AN63" s="144" t="str">
        <f t="shared" si="43"/>
        <v/>
      </c>
      <c r="AO63" s="144" t="str">
        <f t="shared" si="44"/>
        <v/>
      </c>
      <c r="AP63" s="144" t="str">
        <f t="shared" si="45"/>
        <v/>
      </c>
      <c r="AQ63" s="144" t="str">
        <f t="shared" si="46"/>
        <v/>
      </c>
      <c r="AR63" s="144" t="str">
        <f t="shared" si="47"/>
        <v/>
      </c>
      <c r="AS63" s="144" t="str">
        <f t="shared" si="48"/>
        <v/>
      </c>
      <c r="AT63" s="144" t="str">
        <f t="shared" si="49"/>
        <v/>
      </c>
      <c r="AV63" s="159" t="str">
        <f t="shared" si="196"/>
        <v/>
      </c>
      <c r="AW63" s="159" t="str">
        <f t="shared" si="197"/>
        <v/>
      </c>
      <c r="AX63" s="159">
        <f t="shared" si="50"/>
        <v>0</v>
      </c>
      <c r="AY63" s="143" t="str">
        <f t="shared" si="51"/>
        <v/>
      </c>
      <c r="BA63" s="144" t="str">
        <f t="shared" si="52"/>
        <v/>
      </c>
      <c r="BB63" s="144" t="str">
        <f t="shared" si="53"/>
        <v/>
      </c>
      <c r="BC63" s="144" t="str">
        <f t="shared" si="54"/>
        <v/>
      </c>
      <c r="BD63" s="144" t="str">
        <f t="shared" si="55"/>
        <v/>
      </c>
      <c r="BE63" s="144" t="str">
        <f t="shared" si="56"/>
        <v/>
      </c>
      <c r="BF63" s="144" t="str">
        <f t="shared" si="57"/>
        <v/>
      </c>
      <c r="BG63" s="144" t="str">
        <f t="shared" si="58"/>
        <v/>
      </c>
      <c r="BH63" s="144" t="str">
        <f t="shared" si="59"/>
        <v/>
      </c>
      <c r="BI63" s="144" t="str">
        <f t="shared" si="60"/>
        <v/>
      </c>
      <c r="BJ63" s="144" t="str">
        <f t="shared" si="61"/>
        <v/>
      </c>
      <c r="BK63" s="144" t="str">
        <f t="shared" si="62"/>
        <v/>
      </c>
      <c r="BL63" s="144" t="str">
        <f t="shared" si="63"/>
        <v/>
      </c>
      <c r="BM63" s="144" t="str">
        <f t="shared" si="64"/>
        <v/>
      </c>
      <c r="BN63" s="144" t="str">
        <f t="shared" si="65"/>
        <v/>
      </c>
      <c r="BO63" s="144" t="str">
        <f t="shared" si="66"/>
        <v/>
      </c>
      <c r="BP63" s="144" t="str">
        <f t="shared" si="67"/>
        <v/>
      </c>
      <c r="BR63" s="159" t="str">
        <f t="shared" si="198"/>
        <v/>
      </c>
      <c r="BS63" s="159" t="str">
        <f t="shared" si="199"/>
        <v/>
      </c>
      <c r="BT63" s="159">
        <f t="shared" si="68"/>
        <v>0</v>
      </c>
      <c r="BU63" s="143" t="str">
        <f t="shared" si="69"/>
        <v/>
      </c>
      <c r="BW63" s="144" t="str">
        <f t="shared" si="166"/>
        <v/>
      </c>
      <c r="BX63" s="144" t="str">
        <f t="shared" si="167"/>
        <v/>
      </c>
      <c r="BY63" s="144" t="str">
        <f t="shared" si="168"/>
        <v/>
      </c>
      <c r="BZ63" s="144" t="str">
        <f t="shared" si="169"/>
        <v/>
      </c>
      <c r="CA63" s="144" t="str">
        <f t="shared" si="170"/>
        <v/>
      </c>
      <c r="CB63" s="144" t="str">
        <f t="shared" si="171"/>
        <v/>
      </c>
      <c r="CC63" s="144" t="str">
        <f t="shared" si="172"/>
        <v/>
      </c>
      <c r="CD63" s="144" t="str">
        <f t="shared" si="173"/>
        <v/>
      </c>
      <c r="CE63" s="144" t="str">
        <f t="shared" si="174"/>
        <v/>
      </c>
      <c r="CF63" s="144" t="str">
        <f t="shared" si="175"/>
        <v/>
      </c>
      <c r="CG63" s="144" t="str">
        <f t="shared" si="176"/>
        <v/>
      </c>
      <c r="CH63" s="144" t="str">
        <f t="shared" si="177"/>
        <v/>
      </c>
      <c r="CI63" s="144" t="str">
        <f t="shared" si="178"/>
        <v/>
      </c>
      <c r="CJ63" s="144" t="str">
        <f t="shared" si="179"/>
        <v/>
      </c>
      <c r="CK63" s="144" t="str">
        <f t="shared" si="180"/>
        <v/>
      </c>
      <c r="CL63" s="144" t="str">
        <f t="shared" si="181"/>
        <v/>
      </c>
      <c r="CN63" s="159" t="str">
        <f t="shared" si="200"/>
        <v/>
      </c>
      <c r="CO63" s="159" t="str">
        <f t="shared" si="201"/>
        <v/>
      </c>
      <c r="CP63" s="159">
        <f t="shared" si="86"/>
        <v>0</v>
      </c>
      <c r="CQ63" s="143" t="str">
        <f t="shared" si="87"/>
        <v/>
      </c>
      <c r="CS63" s="144" t="str">
        <f t="shared" si="88"/>
        <v/>
      </c>
      <c r="CT63" s="144" t="str">
        <f t="shared" si="89"/>
        <v/>
      </c>
      <c r="CU63" s="144" t="str">
        <f t="shared" si="90"/>
        <v/>
      </c>
      <c r="CV63" s="144" t="str">
        <f t="shared" si="91"/>
        <v/>
      </c>
      <c r="CW63" s="144" t="str">
        <f t="shared" si="92"/>
        <v/>
      </c>
      <c r="CX63" s="144" t="str">
        <f t="shared" si="93"/>
        <v/>
      </c>
      <c r="CY63" s="144" t="str">
        <f t="shared" si="94"/>
        <v/>
      </c>
      <c r="CZ63" s="144" t="str">
        <f t="shared" si="95"/>
        <v/>
      </c>
      <c r="DA63" s="144" t="str">
        <f t="shared" si="96"/>
        <v/>
      </c>
      <c r="DB63" s="144" t="str">
        <f t="shared" si="97"/>
        <v/>
      </c>
      <c r="DC63" s="144" t="str">
        <f t="shared" si="98"/>
        <v/>
      </c>
      <c r="DD63" s="144" t="str">
        <f t="shared" si="99"/>
        <v/>
      </c>
      <c r="DE63" s="144" t="str">
        <f t="shared" si="100"/>
        <v/>
      </c>
      <c r="DF63" s="144" t="str">
        <f t="shared" si="101"/>
        <v/>
      </c>
      <c r="DG63" s="144" t="str">
        <f t="shared" si="102"/>
        <v/>
      </c>
      <c r="DH63" s="144" t="str">
        <f t="shared" si="103"/>
        <v/>
      </c>
      <c r="DJ63" s="159" t="str">
        <f t="shared" si="202"/>
        <v/>
      </c>
      <c r="DK63" s="159" t="str">
        <f t="shared" si="203"/>
        <v/>
      </c>
      <c r="DL63" s="159">
        <f t="shared" si="104"/>
        <v>0</v>
      </c>
      <c r="DM63" s="143" t="str">
        <f t="shared" si="105"/>
        <v/>
      </c>
      <c r="DO63" s="144" t="str">
        <f t="shared" si="106"/>
        <v/>
      </c>
      <c r="DP63" s="144" t="str">
        <f t="shared" si="107"/>
        <v/>
      </c>
      <c r="DQ63" s="144" t="str">
        <f t="shared" si="108"/>
        <v/>
      </c>
      <c r="DR63" s="144" t="str">
        <f t="shared" si="109"/>
        <v/>
      </c>
      <c r="DS63" s="144" t="str">
        <f t="shared" si="110"/>
        <v/>
      </c>
      <c r="DT63" s="144" t="str">
        <f t="shared" si="111"/>
        <v/>
      </c>
      <c r="DU63" s="144" t="str">
        <f t="shared" si="112"/>
        <v/>
      </c>
      <c r="DV63" s="144" t="str">
        <f t="shared" si="113"/>
        <v/>
      </c>
      <c r="DW63" s="144" t="str">
        <f t="shared" si="114"/>
        <v/>
      </c>
      <c r="DX63" s="144" t="str">
        <f t="shared" si="115"/>
        <v/>
      </c>
      <c r="DY63" s="144" t="str">
        <f t="shared" si="116"/>
        <v/>
      </c>
      <c r="DZ63" s="144" t="str">
        <f t="shared" si="117"/>
        <v/>
      </c>
      <c r="EA63" s="144" t="str">
        <f t="shared" si="118"/>
        <v/>
      </c>
      <c r="EB63" s="144" t="str">
        <f t="shared" si="119"/>
        <v/>
      </c>
      <c r="EC63" s="144" t="str">
        <f t="shared" si="120"/>
        <v/>
      </c>
      <c r="ED63" s="144" t="str">
        <f t="shared" si="121"/>
        <v/>
      </c>
      <c r="EF63" s="159" t="str">
        <f t="shared" si="204"/>
        <v/>
      </c>
      <c r="EG63" s="159" t="str">
        <f t="shared" si="205"/>
        <v/>
      </c>
      <c r="EH63" s="159">
        <f t="shared" si="122"/>
        <v>0</v>
      </c>
      <c r="EI63" s="143" t="str">
        <f t="shared" si="123"/>
        <v/>
      </c>
      <c r="EK63" s="144" t="str">
        <f t="shared" si="124"/>
        <v/>
      </c>
      <c r="EL63" s="144" t="str">
        <f t="shared" si="125"/>
        <v/>
      </c>
      <c r="EM63" s="144" t="str">
        <f t="shared" si="126"/>
        <v/>
      </c>
      <c r="EN63" s="144" t="str">
        <f t="shared" si="127"/>
        <v/>
      </c>
      <c r="EO63" s="144" t="str">
        <f t="shared" si="128"/>
        <v/>
      </c>
      <c r="EP63" s="144" t="str">
        <f t="shared" si="129"/>
        <v/>
      </c>
      <c r="EQ63" s="144" t="str">
        <f t="shared" si="130"/>
        <v/>
      </c>
      <c r="ER63" s="144" t="str">
        <f t="shared" si="131"/>
        <v/>
      </c>
      <c r="ES63" s="144" t="str">
        <f t="shared" si="132"/>
        <v/>
      </c>
      <c r="ET63" s="144" t="str">
        <f t="shared" si="133"/>
        <v/>
      </c>
      <c r="EU63" s="144" t="str">
        <f t="shared" si="134"/>
        <v/>
      </c>
      <c r="EV63" s="144" t="str">
        <f t="shared" si="135"/>
        <v/>
      </c>
      <c r="EW63" s="144" t="str">
        <f t="shared" si="136"/>
        <v/>
      </c>
      <c r="EX63" s="144" t="str">
        <f t="shared" si="137"/>
        <v/>
      </c>
      <c r="EY63" s="144" t="str">
        <f t="shared" si="138"/>
        <v/>
      </c>
      <c r="EZ63" s="144" t="str">
        <f t="shared" si="139"/>
        <v/>
      </c>
      <c r="FB63" s="153" t="str">
        <f t="shared" si="140"/>
        <v/>
      </c>
      <c r="FC63" s="143" t="str">
        <f t="shared" si="141"/>
        <v/>
      </c>
      <c r="FD63" s="156" t="str">
        <f t="shared" si="207"/>
        <v/>
      </c>
      <c r="FE63" s="156" t="str">
        <f t="shared" si="207"/>
        <v/>
      </c>
      <c r="FJ63" s="143">
        <f t="shared" si="163"/>
        <v>59</v>
      </c>
      <c r="FK63" s="150">
        <f t="shared" si="143"/>
        <v>0</v>
      </c>
      <c r="FL63" s="150">
        <f t="shared" si="144"/>
        <v>0</v>
      </c>
      <c r="FM63" s="150">
        <f t="shared" si="145"/>
        <v>0</v>
      </c>
      <c r="FN63" s="150">
        <f t="shared" si="146"/>
        <v>0</v>
      </c>
      <c r="FO63" s="150">
        <f t="shared" si="147"/>
        <v>0</v>
      </c>
      <c r="FP63" s="150">
        <f t="shared" si="148"/>
        <v>0</v>
      </c>
      <c r="FQ63" s="150">
        <f t="shared" si="149"/>
        <v>0</v>
      </c>
      <c r="FR63" s="150">
        <f t="shared" si="150"/>
        <v>0</v>
      </c>
      <c r="FS63" s="157">
        <f t="shared" si="151"/>
        <v>0</v>
      </c>
      <c r="FT63" s="157">
        <f t="shared" si="206"/>
        <v>100</v>
      </c>
      <c r="FV63" s="145" t="str">
        <f t="shared" si="152"/>
        <v/>
      </c>
      <c r="FW63" s="143">
        <f t="shared" si="208"/>
        <v>0</v>
      </c>
      <c r="FX63" s="143" t="str">
        <f t="shared" si="154"/>
        <v/>
      </c>
      <c r="FY63" s="143" t="str">
        <f t="shared" si="155"/>
        <v/>
      </c>
      <c r="FZ63" s="143" t="str">
        <f t="shared" si="156"/>
        <v/>
      </c>
      <c r="GA63" s="143" t="str">
        <f t="shared" si="157"/>
        <v/>
      </c>
      <c r="GB63" s="143" t="str">
        <f t="shared" si="158"/>
        <v/>
      </c>
      <c r="GC63" s="143" t="str">
        <f t="shared" si="159"/>
        <v/>
      </c>
      <c r="GD63" s="143" t="str">
        <f t="shared" si="160"/>
        <v/>
      </c>
      <c r="GE63" s="143" t="str">
        <f t="shared" si="161"/>
        <v/>
      </c>
      <c r="GF63" s="158">
        <f t="shared" si="162"/>
        <v>0</v>
      </c>
    </row>
    <row r="64" spans="2:188" s="143" customFormat="1" x14ac:dyDescent="0.25">
      <c r="B64" s="144">
        <f t="shared" si="30"/>
        <v>8</v>
      </c>
      <c r="C64" s="144" t="str">
        <f>IFERROR(RANK(M64,$M$5:$M$105)+COUNTIF($M$5:M64,M64)-1,"")</f>
        <v/>
      </c>
      <c r="D64" s="144">
        <v>60</v>
      </c>
      <c r="E64" s="144" t="str">
        <f>IF('Input data'!C75&lt;&gt;"",'Input data'!C75,"")</f>
        <v/>
      </c>
      <c r="F64" s="144" t="str">
        <f>IF('Input data'!D75&lt;&gt;"",'Input data'!D75,"")</f>
        <v/>
      </c>
      <c r="G64" s="144" t="str">
        <f>IF('Input data'!E75&lt;&gt;"",'Input data'!E75,"")</f>
        <v/>
      </c>
      <c r="H64" s="144" t="str">
        <f>IF('Input data'!F75&lt;&gt;"",'Input data'!F75,"")</f>
        <v/>
      </c>
      <c r="I64" s="144" t="str">
        <f>IF('Input data'!G75&lt;&gt;"",'Input data'!G75,"")</f>
        <v/>
      </c>
      <c r="J64" s="144" t="str">
        <f>IF('Input data'!H75&lt;&gt;"",'Input data'!H75,"")</f>
        <v/>
      </c>
      <c r="K64" s="144" t="str">
        <f>IF('Input data'!I75&lt;&gt;"",'Input data'!I75,"")</f>
        <v/>
      </c>
      <c r="L64" s="144" t="str">
        <f>IF('Input data'!J75&lt;&gt;"",'Input data'!J75,"")</f>
        <v/>
      </c>
      <c r="M64" s="144" t="str">
        <f t="shared" si="31"/>
        <v/>
      </c>
      <c r="O64" s="144">
        <v>60</v>
      </c>
      <c r="P64" s="144" t="str">
        <f t="shared" si="193"/>
        <v/>
      </c>
      <c r="Q64" s="144" t="str">
        <f t="shared" si="210"/>
        <v/>
      </c>
      <c r="R64" s="144" t="str">
        <f t="shared" si="210"/>
        <v/>
      </c>
      <c r="S64" s="144" t="str">
        <f t="shared" si="210"/>
        <v/>
      </c>
      <c r="T64" s="144" t="str">
        <f t="shared" si="210"/>
        <v/>
      </c>
      <c r="U64" s="144" t="str">
        <f t="shared" si="210"/>
        <v/>
      </c>
      <c r="V64" s="144" t="str">
        <f t="shared" si="210"/>
        <v/>
      </c>
      <c r="W64" s="144" t="str">
        <f t="shared" si="210"/>
        <v/>
      </c>
      <c r="X64" s="144" t="str">
        <f t="shared" si="210"/>
        <v/>
      </c>
      <c r="Z64" s="154" t="str">
        <f t="shared" si="194"/>
        <v/>
      </c>
      <c r="AA64" s="154" t="str">
        <f t="shared" si="195"/>
        <v/>
      </c>
      <c r="AB64" s="155">
        <f t="shared" si="32"/>
        <v>0</v>
      </c>
      <c r="AC64" s="143" t="str">
        <f t="shared" si="33"/>
        <v/>
      </c>
      <c r="AE64" s="144" t="str">
        <f t="shared" si="34"/>
        <v/>
      </c>
      <c r="AF64" s="144" t="str">
        <f t="shared" si="35"/>
        <v/>
      </c>
      <c r="AG64" s="144" t="str">
        <f t="shared" si="36"/>
        <v/>
      </c>
      <c r="AH64" s="144" t="str">
        <f t="shared" si="37"/>
        <v/>
      </c>
      <c r="AI64" s="144" t="str">
        <f t="shared" si="38"/>
        <v/>
      </c>
      <c r="AJ64" s="144" t="str">
        <f t="shared" si="39"/>
        <v/>
      </c>
      <c r="AK64" s="144" t="str">
        <f t="shared" si="40"/>
        <v/>
      </c>
      <c r="AL64" s="144" t="str">
        <f t="shared" si="41"/>
        <v/>
      </c>
      <c r="AM64" s="144" t="str">
        <f t="shared" si="42"/>
        <v/>
      </c>
      <c r="AN64" s="144" t="str">
        <f t="shared" si="43"/>
        <v/>
      </c>
      <c r="AO64" s="144" t="str">
        <f t="shared" si="44"/>
        <v/>
      </c>
      <c r="AP64" s="144" t="str">
        <f t="shared" si="45"/>
        <v/>
      </c>
      <c r="AQ64" s="144" t="str">
        <f t="shared" si="46"/>
        <v/>
      </c>
      <c r="AR64" s="144" t="str">
        <f t="shared" si="47"/>
        <v/>
      </c>
      <c r="AS64" s="144" t="str">
        <f t="shared" si="48"/>
        <v/>
      </c>
      <c r="AT64" s="144" t="str">
        <f t="shared" si="49"/>
        <v/>
      </c>
      <c r="AV64" s="159" t="str">
        <f t="shared" si="196"/>
        <v/>
      </c>
      <c r="AW64" s="159" t="str">
        <f t="shared" si="197"/>
        <v/>
      </c>
      <c r="AX64" s="159">
        <f t="shared" si="50"/>
        <v>0</v>
      </c>
      <c r="AY64" s="143" t="str">
        <f t="shared" si="51"/>
        <v/>
      </c>
      <c r="BA64" s="144" t="str">
        <f t="shared" si="52"/>
        <v/>
      </c>
      <c r="BB64" s="144" t="str">
        <f t="shared" si="53"/>
        <v/>
      </c>
      <c r="BC64" s="144" t="str">
        <f t="shared" si="54"/>
        <v/>
      </c>
      <c r="BD64" s="144" t="str">
        <f t="shared" si="55"/>
        <v/>
      </c>
      <c r="BE64" s="144" t="str">
        <f t="shared" si="56"/>
        <v/>
      </c>
      <c r="BF64" s="144" t="str">
        <f t="shared" si="57"/>
        <v/>
      </c>
      <c r="BG64" s="144" t="str">
        <f t="shared" si="58"/>
        <v/>
      </c>
      <c r="BH64" s="144" t="str">
        <f t="shared" si="59"/>
        <v/>
      </c>
      <c r="BI64" s="144" t="str">
        <f t="shared" si="60"/>
        <v/>
      </c>
      <c r="BJ64" s="144" t="str">
        <f t="shared" si="61"/>
        <v/>
      </c>
      <c r="BK64" s="144" t="str">
        <f t="shared" si="62"/>
        <v/>
      </c>
      <c r="BL64" s="144" t="str">
        <f t="shared" si="63"/>
        <v/>
      </c>
      <c r="BM64" s="144" t="str">
        <f t="shared" si="64"/>
        <v/>
      </c>
      <c r="BN64" s="144" t="str">
        <f t="shared" si="65"/>
        <v/>
      </c>
      <c r="BO64" s="144" t="str">
        <f t="shared" si="66"/>
        <v/>
      </c>
      <c r="BP64" s="144" t="str">
        <f t="shared" si="67"/>
        <v/>
      </c>
      <c r="BR64" s="159" t="str">
        <f t="shared" si="198"/>
        <v/>
      </c>
      <c r="BS64" s="159" t="str">
        <f t="shared" si="199"/>
        <v/>
      </c>
      <c r="BT64" s="159">
        <f t="shared" si="68"/>
        <v>0</v>
      </c>
      <c r="BU64" s="143" t="str">
        <f t="shared" si="69"/>
        <v/>
      </c>
      <c r="BW64" s="144" t="str">
        <f t="shared" si="166"/>
        <v/>
      </c>
      <c r="BX64" s="144" t="str">
        <f t="shared" si="167"/>
        <v/>
      </c>
      <c r="BY64" s="144" t="str">
        <f t="shared" si="168"/>
        <v/>
      </c>
      <c r="BZ64" s="144" t="str">
        <f t="shared" si="169"/>
        <v/>
      </c>
      <c r="CA64" s="144" t="str">
        <f t="shared" si="170"/>
        <v/>
      </c>
      <c r="CB64" s="144" t="str">
        <f t="shared" si="171"/>
        <v/>
      </c>
      <c r="CC64" s="144" t="str">
        <f t="shared" si="172"/>
        <v/>
      </c>
      <c r="CD64" s="144" t="str">
        <f t="shared" si="173"/>
        <v/>
      </c>
      <c r="CE64" s="144" t="str">
        <f t="shared" si="174"/>
        <v/>
      </c>
      <c r="CF64" s="144" t="str">
        <f t="shared" si="175"/>
        <v/>
      </c>
      <c r="CG64" s="144" t="str">
        <f t="shared" si="176"/>
        <v/>
      </c>
      <c r="CH64" s="144" t="str">
        <f t="shared" si="177"/>
        <v/>
      </c>
      <c r="CI64" s="144" t="str">
        <f t="shared" si="178"/>
        <v/>
      </c>
      <c r="CJ64" s="144" t="str">
        <f t="shared" si="179"/>
        <v/>
      </c>
      <c r="CK64" s="144" t="str">
        <f t="shared" si="180"/>
        <v/>
      </c>
      <c r="CL64" s="144" t="str">
        <f t="shared" si="181"/>
        <v/>
      </c>
      <c r="CN64" s="159" t="str">
        <f t="shared" si="200"/>
        <v/>
      </c>
      <c r="CO64" s="159" t="str">
        <f t="shared" si="201"/>
        <v/>
      </c>
      <c r="CP64" s="159">
        <f t="shared" si="86"/>
        <v>0</v>
      </c>
      <c r="CQ64" s="143" t="str">
        <f t="shared" si="87"/>
        <v/>
      </c>
      <c r="CS64" s="144" t="str">
        <f t="shared" si="88"/>
        <v/>
      </c>
      <c r="CT64" s="144" t="str">
        <f t="shared" si="89"/>
        <v/>
      </c>
      <c r="CU64" s="144" t="str">
        <f t="shared" si="90"/>
        <v/>
      </c>
      <c r="CV64" s="144" t="str">
        <f t="shared" si="91"/>
        <v/>
      </c>
      <c r="CW64" s="144" t="str">
        <f t="shared" si="92"/>
        <v/>
      </c>
      <c r="CX64" s="144" t="str">
        <f t="shared" si="93"/>
        <v/>
      </c>
      <c r="CY64" s="144" t="str">
        <f t="shared" si="94"/>
        <v/>
      </c>
      <c r="CZ64" s="144" t="str">
        <f t="shared" si="95"/>
        <v/>
      </c>
      <c r="DA64" s="144" t="str">
        <f t="shared" si="96"/>
        <v/>
      </c>
      <c r="DB64" s="144" t="str">
        <f t="shared" si="97"/>
        <v/>
      </c>
      <c r="DC64" s="144" t="str">
        <f t="shared" si="98"/>
        <v/>
      </c>
      <c r="DD64" s="144" t="str">
        <f t="shared" si="99"/>
        <v/>
      </c>
      <c r="DE64" s="144" t="str">
        <f t="shared" si="100"/>
        <v/>
      </c>
      <c r="DF64" s="144" t="str">
        <f t="shared" si="101"/>
        <v/>
      </c>
      <c r="DG64" s="144" t="str">
        <f t="shared" si="102"/>
        <v/>
      </c>
      <c r="DH64" s="144" t="str">
        <f t="shared" si="103"/>
        <v/>
      </c>
      <c r="DJ64" s="159" t="str">
        <f t="shared" si="202"/>
        <v/>
      </c>
      <c r="DK64" s="159" t="str">
        <f t="shared" si="203"/>
        <v/>
      </c>
      <c r="DL64" s="159">
        <f t="shared" si="104"/>
        <v>0</v>
      </c>
      <c r="DM64" s="143" t="str">
        <f t="shared" si="105"/>
        <v/>
      </c>
      <c r="DO64" s="144" t="str">
        <f t="shared" si="106"/>
        <v/>
      </c>
      <c r="DP64" s="144" t="str">
        <f t="shared" si="107"/>
        <v/>
      </c>
      <c r="DQ64" s="144" t="str">
        <f t="shared" si="108"/>
        <v/>
      </c>
      <c r="DR64" s="144" t="str">
        <f t="shared" si="109"/>
        <v/>
      </c>
      <c r="DS64" s="144" t="str">
        <f t="shared" si="110"/>
        <v/>
      </c>
      <c r="DT64" s="144" t="str">
        <f t="shared" si="111"/>
        <v/>
      </c>
      <c r="DU64" s="144" t="str">
        <f t="shared" si="112"/>
        <v/>
      </c>
      <c r="DV64" s="144" t="str">
        <f t="shared" si="113"/>
        <v/>
      </c>
      <c r="DW64" s="144" t="str">
        <f t="shared" si="114"/>
        <v/>
      </c>
      <c r="DX64" s="144" t="str">
        <f t="shared" si="115"/>
        <v/>
      </c>
      <c r="DY64" s="144" t="str">
        <f t="shared" si="116"/>
        <v/>
      </c>
      <c r="DZ64" s="144" t="str">
        <f t="shared" si="117"/>
        <v/>
      </c>
      <c r="EA64" s="144" t="str">
        <f t="shared" si="118"/>
        <v/>
      </c>
      <c r="EB64" s="144" t="str">
        <f t="shared" si="119"/>
        <v/>
      </c>
      <c r="EC64" s="144" t="str">
        <f t="shared" si="120"/>
        <v/>
      </c>
      <c r="ED64" s="144" t="str">
        <f t="shared" si="121"/>
        <v/>
      </c>
      <c r="EF64" s="159" t="str">
        <f t="shared" si="204"/>
        <v/>
      </c>
      <c r="EG64" s="159" t="str">
        <f t="shared" si="205"/>
        <v/>
      </c>
      <c r="EH64" s="159">
        <f t="shared" si="122"/>
        <v>0</v>
      </c>
      <c r="EI64" s="143" t="str">
        <f t="shared" si="123"/>
        <v/>
      </c>
      <c r="EK64" s="144" t="str">
        <f t="shared" si="124"/>
        <v/>
      </c>
      <c r="EL64" s="144" t="str">
        <f t="shared" si="125"/>
        <v/>
      </c>
      <c r="EM64" s="144" t="str">
        <f t="shared" si="126"/>
        <v/>
      </c>
      <c r="EN64" s="144" t="str">
        <f t="shared" si="127"/>
        <v/>
      </c>
      <c r="EO64" s="144" t="str">
        <f t="shared" si="128"/>
        <v/>
      </c>
      <c r="EP64" s="144" t="str">
        <f t="shared" si="129"/>
        <v/>
      </c>
      <c r="EQ64" s="144" t="str">
        <f t="shared" si="130"/>
        <v/>
      </c>
      <c r="ER64" s="144" t="str">
        <f t="shared" si="131"/>
        <v/>
      </c>
      <c r="ES64" s="144" t="str">
        <f t="shared" si="132"/>
        <v/>
      </c>
      <c r="ET64" s="144" t="str">
        <f t="shared" si="133"/>
        <v/>
      </c>
      <c r="EU64" s="144" t="str">
        <f t="shared" si="134"/>
        <v/>
      </c>
      <c r="EV64" s="144" t="str">
        <f t="shared" si="135"/>
        <v/>
      </c>
      <c r="EW64" s="144" t="str">
        <f t="shared" si="136"/>
        <v/>
      </c>
      <c r="EX64" s="144" t="str">
        <f t="shared" si="137"/>
        <v/>
      </c>
      <c r="EY64" s="144" t="str">
        <f t="shared" si="138"/>
        <v/>
      </c>
      <c r="EZ64" s="144" t="str">
        <f t="shared" si="139"/>
        <v/>
      </c>
      <c r="FB64" s="153" t="str">
        <f t="shared" si="140"/>
        <v/>
      </c>
      <c r="FC64" s="143" t="str">
        <f t="shared" si="141"/>
        <v/>
      </c>
      <c r="FD64" s="156" t="str">
        <f t="shared" si="207"/>
        <v/>
      </c>
      <c r="FE64" s="156" t="str">
        <f t="shared" si="207"/>
        <v/>
      </c>
      <c r="FJ64" s="143">
        <f t="shared" si="163"/>
        <v>60</v>
      </c>
      <c r="FK64" s="150">
        <f t="shared" si="143"/>
        <v>0</v>
      </c>
      <c r="FL64" s="150">
        <f t="shared" si="144"/>
        <v>0</v>
      </c>
      <c r="FM64" s="150">
        <f t="shared" si="145"/>
        <v>0</v>
      </c>
      <c r="FN64" s="150">
        <f t="shared" si="146"/>
        <v>0</v>
      </c>
      <c r="FO64" s="150">
        <f t="shared" si="147"/>
        <v>0</v>
      </c>
      <c r="FP64" s="150">
        <f t="shared" si="148"/>
        <v>0</v>
      </c>
      <c r="FQ64" s="150">
        <f t="shared" si="149"/>
        <v>0</v>
      </c>
      <c r="FR64" s="150">
        <f t="shared" si="150"/>
        <v>0</v>
      </c>
      <c r="FS64" s="157">
        <f t="shared" si="151"/>
        <v>0</v>
      </c>
      <c r="FT64" s="157">
        <f t="shared" si="206"/>
        <v>100</v>
      </c>
      <c r="FV64" s="145" t="str">
        <f t="shared" si="152"/>
        <v/>
      </c>
      <c r="FW64" s="143">
        <f t="shared" si="208"/>
        <v>0</v>
      </c>
      <c r="FX64" s="143" t="str">
        <f t="shared" si="154"/>
        <v/>
      </c>
      <c r="FY64" s="143" t="str">
        <f t="shared" si="155"/>
        <v/>
      </c>
      <c r="FZ64" s="143" t="str">
        <f t="shared" si="156"/>
        <v/>
      </c>
      <c r="GA64" s="143" t="str">
        <f t="shared" si="157"/>
        <v/>
      </c>
      <c r="GB64" s="143" t="str">
        <f t="shared" si="158"/>
        <v/>
      </c>
      <c r="GC64" s="143" t="str">
        <f t="shared" si="159"/>
        <v/>
      </c>
      <c r="GD64" s="143" t="str">
        <f t="shared" si="160"/>
        <v/>
      </c>
      <c r="GE64" s="143" t="str">
        <f t="shared" si="161"/>
        <v/>
      </c>
      <c r="GF64" s="158">
        <f t="shared" si="162"/>
        <v>0</v>
      </c>
    </row>
    <row r="65" spans="2:188" s="143" customFormat="1" x14ac:dyDescent="0.25">
      <c r="B65" s="144">
        <f t="shared" si="30"/>
        <v>8</v>
      </c>
      <c r="C65" s="144" t="str">
        <f>IFERROR(RANK(M65,$M$5:$M$105)+COUNTIF($M$5:M65,M65)-1,"")</f>
        <v/>
      </c>
      <c r="D65" s="144">
        <v>61</v>
      </c>
      <c r="E65" s="144" t="str">
        <f>IF('Input data'!C76&lt;&gt;"",'Input data'!C76,"")</f>
        <v/>
      </c>
      <c r="F65" s="144" t="str">
        <f>IF('Input data'!D76&lt;&gt;"",'Input data'!D76,"")</f>
        <v/>
      </c>
      <c r="G65" s="144" t="str">
        <f>IF('Input data'!E76&lt;&gt;"",'Input data'!E76,"")</f>
        <v/>
      </c>
      <c r="H65" s="144" t="str">
        <f>IF('Input data'!F76&lt;&gt;"",'Input data'!F76,"")</f>
        <v/>
      </c>
      <c r="I65" s="144" t="str">
        <f>IF('Input data'!G76&lt;&gt;"",'Input data'!G76,"")</f>
        <v/>
      </c>
      <c r="J65" s="144" t="str">
        <f>IF('Input data'!H76&lt;&gt;"",'Input data'!H76,"")</f>
        <v/>
      </c>
      <c r="K65" s="144" t="str">
        <f>IF('Input data'!I76&lt;&gt;"",'Input data'!I76,"")</f>
        <v/>
      </c>
      <c r="L65" s="144" t="str">
        <f>IF('Input data'!J76&lt;&gt;"",'Input data'!J76,"")</f>
        <v/>
      </c>
      <c r="M65" s="144" t="str">
        <f t="shared" si="31"/>
        <v/>
      </c>
      <c r="O65" s="144">
        <v>61</v>
      </c>
      <c r="P65" s="144" t="str">
        <f t="shared" si="193"/>
        <v/>
      </c>
      <c r="Q65" s="144" t="str">
        <f t="shared" ref="Q65:X74" si="211">IFERROR(VLOOKUP($O65,full_data,2+Q$4,FALSE),"")</f>
        <v/>
      </c>
      <c r="R65" s="144" t="str">
        <f t="shared" si="211"/>
        <v/>
      </c>
      <c r="S65" s="144" t="str">
        <f t="shared" si="211"/>
        <v/>
      </c>
      <c r="T65" s="144" t="str">
        <f t="shared" si="211"/>
        <v/>
      </c>
      <c r="U65" s="144" t="str">
        <f t="shared" si="211"/>
        <v/>
      </c>
      <c r="V65" s="144" t="str">
        <f t="shared" si="211"/>
        <v/>
      </c>
      <c r="W65" s="144" t="str">
        <f t="shared" si="211"/>
        <v/>
      </c>
      <c r="X65" s="144" t="str">
        <f t="shared" si="211"/>
        <v/>
      </c>
      <c r="Z65" s="154" t="str">
        <f t="shared" si="194"/>
        <v/>
      </c>
      <c r="AA65" s="154" t="str">
        <f t="shared" si="195"/>
        <v/>
      </c>
      <c r="AB65" s="155">
        <f t="shared" si="32"/>
        <v>0</v>
      </c>
      <c r="AC65" s="143" t="str">
        <f t="shared" si="33"/>
        <v/>
      </c>
      <c r="AE65" s="144" t="str">
        <f t="shared" si="34"/>
        <v/>
      </c>
      <c r="AF65" s="144" t="str">
        <f t="shared" si="35"/>
        <v/>
      </c>
      <c r="AG65" s="144" t="str">
        <f t="shared" si="36"/>
        <v/>
      </c>
      <c r="AH65" s="144" t="str">
        <f t="shared" si="37"/>
        <v/>
      </c>
      <c r="AI65" s="144" t="str">
        <f t="shared" si="38"/>
        <v/>
      </c>
      <c r="AJ65" s="144" t="str">
        <f t="shared" si="39"/>
        <v/>
      </c>
      <c r="AK65" s="144" t="str">
        <f t="shared" si="40"/>
        <v/>
      </c>
      <c r="AL65" s="144" t="str">
        <f t="shared" si="41"/>
        <v/>
      </c>
      <c r="AM65" s="144" t="str">
        <f t="shared" si="42"/>
        <v/>
      </c>
      <c r="AN65" s="144" t="str">
        <f t="shared" si="43"/>
        <v/>
      </c>
      <c r="AO65" s="144" t="str">
        <f t="shared" si="44"/>
        <v/>
      </c>
      <c r="AP65" s="144" t="str">
        <f t="shared" si="45"/>
        <v/>
      </c>
      <c r="AQ65" s="144" t="str">
        <f t="shared" si="46"/>
        <v/>
      </c>
      <c r="AR65" s="144" t="str">
        <f t="shared" si="47"/>
        <v/>
      </c>
      <c r="AS65" s="144" t="str">
        <f t="shared" si="48"/>
        <v/>
      </c>
      <c r="AT65" s="144" t="str">
        <f t="shared" si="49"/>
        <v/>
      </c>
      <c r="AV65" s="159" t="str">
        <f t="shared" si="196"/>
        <v/>
      </c>
      <c r="AW65" s="159" t="str">
        <f t="shared" si="197"/>
        <v/>
      </c>
      <c r="AX65" s="159">
        <f t="shared" si="50"/>
        <v>0</v>
      </c>
      <c r="AY65" s="143" t="str">
        <f t="shared" si="51"/>
        <v/>
      </c>
      <c r="BA65" s="144" t="str">
        <f t="shared" si="52"/>
        <v/>
      </c>
      <c r="BB65" s="144" t="str">
        <f t="shared" si="53"/>
        <v/>
      </c>
      <c r="BC65" s="144" t="str">
        <f t="shared" si="54"/>
        <v/>
      </c>
      <c r="BD65" s="144" t="str">
        <f t="shared" si="55"/>
        <v/>
      </c>
      <c r="BE65" s="144" t="str">
        <f t="shared" si="56"/>
        <v/>
      </c>
      <c r="BF65" s="144" t="str">
        <f t="shared" si="57"/>
        <v/>
      </c>
      <c r="BG65" s="144" t="str">
        <f t="shared" si="58"/>
        <v/>
      </c>
      <c r="BH65" s="144" t="str">
        <f t="shared" si="59"/>
        <v/>
      </c>
      <c r="BI65" s="144" t="str">
        <f t="shared" si="60"/>
        <v/>
      </c>
      <c r="BJ65" s="144" t="str">
        <f t="shared" si="61"/>
        <v/>
      </c>
      <c r="BK65" s="144" t="str">
        <f t="shared" si="62"/>
        <v/>
      </c>
      <c r="BL65" s="144" t="str">
        <f t="shared" si="63"/>
        <v/>
      </c>
      <c r="BM65" s="144" t="str">
        <f t="shared" si="64"/>
        <v/>
      </c>
      <c r="BN65" s="144" t="str">
        <f t="shared" si="65"/>
        <v/>
      </c>
      <c r="BO65" s="144" t="str">
        <f t="shared" si="66"/>
        <v/>
      </c>
      <c r="BP65" s="144" t="str">
        <f t="shared" si="67"/>
        <v/>
      </c>
      <c r="BR65" s="159" t="str">
        <f t="shared" si="198"/>
        <v/>
      </c>
      <c r="BS65" s="159" t="str">
        <f t="shared" si="199"/>
        <v/>
      </c>
      <c r="BT65" s="159">
        <f t="shared" si="68"/>
        <v>0</v>
      </c>
      <c r="BU65" s="143" t="str">
        <f t="shared" si="69"/>
        <v/>
      </c>
      <c r="BW65" s="144" t="str">
        <f t="shared" si="166"/>
        <v/>
      </c>
      <c r="BX65" s="144" t="str">
        <f t="shared" si="167"/>
        <v/>
      </c>
      <c r="BY65" s="144" t="str">
        <f t="shared" si="168"/>
        <v/>
      </c>
      <c r="BZ65" s="144" t="str">
        <f t="shared" si="169"/>
        <v/>
      </c>
      <c r="CA65" s="144" t="str">
        <f t="shared" si="170"/>
        <v/>
      </c>
      <c r="CB65" s="144" t="str">
        <f t="shared" si="171"/>
        <v/>
      </c>
      <c r="CC65" s="144" t="str">
        <f t="shared" si="172"/>
        <v/>
      </c>
      <c r="CD65" s="144" t="str">
        <f t="shared" si="173"/>
        <v/>
      </c>
      <c r="CE65" s="144" t="str">
        <f t="shared" si="174"/>
        <v/>
      </c>
      <c r="CF65" s="144" t="str">
        <f t="shared" si="175"/>
        <v/>
      </c>
      <c r="CG65" s="144" t="str">
        <f t="shared" si="176"/>
        <v/>
      </c>
      <c r="CH65" s="144" t="str">
        <f t="shared" si="177"/>
        <v/>
      </c>
      <c r="CI65" s="144" t="str">
        <f t="shared" si="178"/>
        <v/>
      </c>
      <c r="CJ65" s="144" t="str">
        <f t="shared" si="179"/>
        <v/>
      </c>
      <c r="CK65" s="144" t="str">
        <f t="shared" si="180"/>
        <v/>
      </c>
      <c r="CL65" s="144" t="str">
        <f t="shared" si="181"/>
        <v/>
      </c>
      <c r="CN65" s="159" t="str">
        <f t="shared" si="200"/>
        <v/>
      </c>
      <c r="CO65" s="159" t="str">
        <f t="shared" si="201"/>
        <v/>
      </c>
      <c r="CP65" s="159">
        <f t="shared" si="86"/>
        <v>0</v>
      </c>
      <c r="CQ65" s="143" t="str">
        <f t="shared" si="87"/>
        <v/>
      </c>
      <c r="CS65" s="144" t="str">
        <f t="shared" si="88"/>
        <v/>
      </c>
      <c r="CT65" s="144" t="str">
        <f t="shared" si="89"/>
        <v/>
      </c>
      <c r="CU65" s="144" t="str">
        <f t="shared" si="90"/>
        <v/>
      </c>
      <c r="CV65" s="144" t="str">
        <f t="shared" si="91"/>
        <v/>
      </c>
      <c r="CW65" s="144" t="str">
        <f t="shared" si="92"/>
        <v/>
      </c>
      <c r="CX65" s="144" t="str">
        <f t="shared" si="93"/>
        <v/>
      </c>
      <c r="CY65" s="144" t="str">
        <f t="shared" si="94"/>
        <v/>
      </c>
      <c r="CZ65" s="144" t="str">
        <f t="shared" si="95"/>
        <v/>
      </c>
      <c r="DA65" s="144" t="str">
        <f t="shared" si="96"/>
        <v/>
      </c>
      <c r="DB65" s="144" t="str">
        <f t="shared" si="97"/>
        <v/>
      </c>
      <c r="DC65" s="144" t="str">
        <f t="shared" si="98"/>
        <v/>
      </c>
      <c r="DD65" s="144" t="str">
        <f t="shared" si="99"/>
        <v/>
      </c>
      <c r="DE65" s="144" t="str">
        <f t="shared" si="100"/>
        <v/>
      </c>
      <c r="DF65" s="144" t="str">
        <f t="shared" si="101"/>
        <v/>
      </c>
      <c r="DG65" s="144" t="str">
        <f t="shared" si="102"/>
        <v/>
      </c>
      <c r="DH65" s="144" t="str">
        <f t="shared" si="103"/>
        <v/>
      </c>
      <c r="DJ65" s="159" t="str">
        <f t="shared" si="202"/>
        <v/>
      </c>
      <c r="DK65" s="159" t="str">
        <f t="shared" si="203"/>
        <v/>
      </c>
      <c r="DL65" s="159">
        <f t="shared" si="104"/>
        <v>0</v>
      </c>
      <c r="DM65" s="143" t="str">
        <f t="shared" si="105"/>
        <v/>
      </c>
      <c r="DO65" s="144" t="str">
        <f t="shared" si="106"/>
        <v/>
      </c>
      <c r="DP65" s="144" t="str">
        <f t="shared" si="107"/>
        <v/>
      </c>
      <c r="DQ65" s="144" t="str">
        <f t="shared" si="108"/>
        <v/>
      </c>
      <c r="DR65" s="144" t="str">
        <f t="shared" si="109"/>
        <v/>
      </c>
      <c r="DS65" s="144" t="str">
        <f t="shared" si="110"/>
        <v/>
      </c>
      <c r="DT65" s="144" t="str">
        <f t="shared" si="111"/>
        <v/>
      </c>
      <c r="DU65" s="144" t="str">
        <f t="shared" si="112"/>
        <v/>
      </c>
      <c r="DV65" s="144" t="str">
        <f t="shared" si="113"/>
        <v/>
      </c>
      <c r="DW65" s="144" t="str">
        <f t="shared" si="114"/>
        <v/>
      </c>
      <c r="DX65" s="144" t="str">
        <f t="shared" si="115"/>
        <v/>
      </c>
      <c r="DY65" s="144" t="str">
        <f t="shared" si="116"/>
        <v/>
      </c>
      <c r="DZ65" s="144" t="str">
        <f t="shared" si="117"/>
        <v/>
      </c>
      <c r="EA65" s="144" t="str">
        <f t="shared" si="118"/>
        <v/>
      </c>
      <c r="EB65" s="144" t="str">
        <f t="shared" si="119"/>
        <v/>
      </c>
      <c r="EC65" s="144" t="str">
        <f t="shared" si="120"/>
        <v/>
      </c>
      <c r="ED65" s="144" t="str">
        <f t="shared" si="121"/>
        <v/>
      </c>
      <c r="EF65" s="159" t="str">
        <f t="shared" si="204"/>
        <v/>
      </c>
      <c r="EG65" s="159" t="str">
        <f t="shared" si="205"/>
        <v/>
      </c>
      <c r="EH65" s="159">
        <f t="shared" si="122"/>
        <v>0</v>
      </c>
      <c r="EI65" s="143" t="str">
        <f t="shared" si="123"/>
        <v/>
      </c>
      <c r="EK65" s="144" t="str">
        <f t="shared" si="124"/>
        <v/>
      </c>
      <c r="EL65" s="144" t="str">
        <f t="shared" si="125"/>
        <v/>
      </c>
      <c r="EM65" s="144" t="str">
        <f t="shared" si="126"/>
        <v/>
      </c>
      <c r="EN65" s="144" t="str">
        <f t="shared" si="127"/>
        <v/>
      </c>
      <c r="EO65" s="144" t="str">
        <f t="shared" si="128"/>
        <v/>
      </c>
      <c r="EP65" s="144" t="str">
        <f t="shared" si="129"/>
        <v/>
      </c>
      <c r="EQ65" s="144" t="str">
        <f t="shared" si="130"/>
        <v/>
      </c>
      <c r="ER65" s="144" t="str">
        <f t="shared" si="131"/>
        <v/>
      </c>
      <c r="ES65" s="144" t="str">
        <f t="shared" si="132"/>
        <v/>
      </c>
      <c r="ET65" s="144" t="str">
        <f t="shared" si="133"/>
        <v/>
      </c>
      <c r="EU65" s="144" t="str">
        <f t="shared" si="134"/>
        <v/>
      </c>
      <c r="EV65" s="144" t="str">
        <f t="shared" si="135"/>
        <v/>
      </c>
      <c r="EW65" s="144" t="str">
        <f t="shared" si="136"/>
        <v/>
      </c>
      <c r="EX65" s="144" t="str">
        <f t="shared" si="137"/>
        <v/>
      </c>
      <c r="EY65" s="144" t="str">
        <f t="shared" si="138"/>
        <v/>
      </c>
      <c r="EZ65" s="144" t="str">
        <f t="shared" si="139"/>
        <v/>
      </c>
      <c r="FB65" s="153" t="str">
        <f t="shared" si="140"/>
        <v/>
      </c>
      <c r="FC65" s="143" t="str">
        <f t="shared" si="141"/>
        <v/>
      </c>
      <c r="FD65" s="156" t="str">
        <f t="shared" si="207"/>
        <v/>
      </c>
      <c r="FE65" s="156" t="str">
        <f t="shared" si="207"/>
        <v/>
      </c>
      <c r="FJ65" s="143">
        <f t="shared" si="163"/>
        <v>61</v>
      </c>
      <c r="FK65" s="150">
        <f t="shared" si="143"/>
        <v>0</v>
      </c>
      <c r="FL65" s="150">
        <f t="shared" si="144"/>
        <v>0</v>
      </c>
      <c r="FM65" s="150">
        <f t="shared" si="145"/>
        <v>0</v>
      </c>
      <c r="FN65" s="150">
        <f t="shared" si="146"/>
        <v>0</v>
      </c>
      <c r="FO65" s="150">
        <f t="shared" si="147"/>
        <v>0</v>
      </c>
      <c r="FP65" s="150">
        <f t="shared" si="148"/>
        <v>0</v>
      </c>
      <c r="FQ65" s="150">
        <f t="shared" si="149"/>
        <v>0</v>
      </c>
      <c r="FR65" s="150">
        <f t="shared" si="150"/>
        <v>0</v>
      </c>
      <c r="FS65" s="157">
        <f t="shared" si="151"/>
        <v>0</v>
      </c>
      <c r="FT65" s="157">
        <f t="shared" si="206"/>
        <v>100</v>
      </c>
      <c r="FV65" s="145" t="str">
        <f t="shared" si="152"/>
        <v/>
      </c>
      <c r="FW65" s="143">
        <f t="shared" si="208"/>
        <v>0</v>
      </c>
      <c r="FX65" s="143" t="str">
        <f t="shared" si="154"/>
        <v/>
      </c>
      <c r="FY65" s="143" t="str">
        <f t="shared" si="155"/>
        <v/>
      </c>
      <c r="FZ65" s="143" t="str">
        <f t="shared" si="156"/>
        <v/>
      </c>
      <c r="GA65" s="143" t="str">
        <f t="shared" si="157"/>
        <v/>
      </c>
      <c r="GB65" s="143" t="str">
        <f t="shared" si="158"/>
        <v/>
      </c>
      <c r="GC65" s="143" t="str">
        <f t="shared" si="159"/>
        <v/>
      </c>
      <c r="GD65" s="143" t="str">
        <f t="shared" si="160"/>
        <v/>
      </c>
      <c r="GE65" s="143" t="str">
        <f t="shared" si="161"/>
        <v/>
      </c>
      <c r="GF65" s="158">
        <f t="shared" si="162"/>
        <v>0</v>
      </c>
    </row>
    <row r="66" spans="2:188" s="143" customFormat="1" x14ac:dyDescent="0.25">
      <c r="B66" s="144">
        <f t="shared" si="30"/>
        <v>8</v>
      </c>
      <c r="C66" s="144" t="str">
        <f>IFERROR(RANK(M66,$M$5:$M$105)+COUNTIF($M$5:M66,M66)-1,"")</f>
        <v/>
      </c>
      <c r="D66" s="144">
        <v>62</v>
      </c>
      <c r="E66" s="144" t="str">
        <f>IF('Input data'!C77&lt;&gt;"",'Input data'!C77,"")</f>
        <v/>
      </c>
      <c r="F66" s="144" t="str">
        <f>IF('Input data'!D77&lt;&gt;"",'Input data'!D77,"")</f>
        <v/>
      </c>
      <c r="G66" s="144" t="str">
        <f>IF('Input data'!E77&lt;&gt;"",'Input data'!E77,"")</f>
        <v/>
      </c>
      <c r="H66" s="144" t="str">
        <f>IF('Input data'!F77&lt;&gt;"",'Input data'!F77,"")</f>
        <v/>
      </c>
      <c r="I66" s="144" t="str">
        <f>IF('Input data'!G77&lt;&gt;"",'Input data'!G77,"")</f>
        <v/>
      </c>
      <c r="J66" s="144" t="str">
        <f>IF('Input data'!H77&lt;&gt;"",'Input data'!H77,"")</f>
        <v/>
      </c>
      <c r="K66" s="144" t="str">
        <f>IF('Input data'!I77&lt;&gt;"",'Input data'!I77,"")</f>
        <v/>
      </c>
      <c r="L66" s="144" t="str">
        <f>IF('Input data'!J77&lt;&gt;"",'Input data'!J77,"")</f>
        <v/>
      </c>
      <c r="M66" s="144" t="str">
        <f t="shared" si="31"/>
        <v/>
      </c>
      <c r="O66" s="144">
        <v>62</v>
      </c>
      <c r="P66" s="144" t="str">
        <f t="shared" si="193"/>
        <v/>
      </c>
      <c r="Q66" s="144" t="str">
        <f t="shared" si="211"/>
        <v/>
      </c>
      <c r="R66" s="144" t="str">
        <f t="shared" si="211"/>
        <v/>
      </c>
      <c r="S66" s="144" t="str">
        <f t="shared" si="211"/>
        <v/>
      </c>
      <c r="T66" s="144" t="str">
        <f t="shared" si="211"/>
        <v/>
      </c>
      <c r="U66" s="144" t="str">
        <f t="shared" si="211"/>
        <v/>
      </c>
      <c r="V66" s="144" t="str">
        <f t="shared" si="211"/>
        <v/>
      </c>
      <c r="W66" s="144" t="str">
        <f t="shared" si="211"/>
        <v/>
      </c>
      <c r="X66" s="144" t="str">
        <f t="shared" si="211"/>
        <v/>
      </c>
      <c r="Z66" s="154" t="str">
        <f t="shared" si="194"/>
        <v/>
      </c>
      <c r="AA66" s="154" t="str">
        <f t="shared" si="195"/>
        <v/>
      </c>
      <c r="AB66" s="155">
        <f t="shared" si="32"/>
        <v>0</v>
      </c>
      <c r="AC66" s="143" t="str">
        <f t="shared" si="33"/>
        <v/>
      </c>
      <c r="AE66" s="144" t="str">
        <f t="shared" si="34"/>
        <v/>
      </c>
      <c r="AF66" s="144" t="str">
        <f t="shared" si="35"/>
        <v/>
      </c>
      <c r="AG66" s="144" t="str">
        <f t="shared" si="36"/>
        <v/>
      </c>
      <c r="AH66" s="144" t="str">
        <f t="shared" si="37"/>
        <v/>
      </c>
      <c r="AI66" s="144" t="str">
        <f t="shared" si="38"/>
        <v/>
      </c>
      <c r="AJ66" s="144" t="str">
        <f t="shared" si="39"/>
        <v/>
      </c>
      <c r="AK66" s="144" t="str">
        <f t="shared" si="40"/>
        <v/>
      </c>
      <c r="AL66" s="144" t="str">
        <f t="shared" si="41"/>
        <v/>
      </c>
      <c r="AM66" s="144" t="str">
        <f t="shared" si="42"/>
        <v/>
      </c>
      <c r="AN66" s="144" t="str">
        <f t="shared" si="43"/>
        <v/>
      </c>
      <c r="AO66" s="144" t="str">
        <f t="shared" si="44"/>
        <v/>
      </c>
      <c r="AP66" s="144" t="str">
        <f t="shared" si="45"/>
        <v/>
      </c>
      <c r="AQ66" s="144" t="str">
        <f t="shared" si="46"/>
        <v/>
      </c>
      <c r="AR66" s="144" t="str">
        <f t="shared" si="47"/>
        <v/>
      </c>
      <c r="AS66" s="144" t="str">
        <f t="shared" si="48"/>
        <v/>
      </c>
      <c r="AT66" s="144" t="str">
        <f t="shared" si="49"/>
        <v/>
      </c>
      <c r="AV66" s="159" t="str">
        <f t="shared" si="196"/>
        <v/>
      </c>
      <c r="AW66" s="159" t="str">
        <f t="shared" si="197"/>
        <v/>
      </c>
      <c r="AX66" s="159">
        <f t="shared" si="50"/>
        <v>0</v>
      </c>
      <c r="AY66" s="143" t="str">
        <f t="shared" si="51"/>
        <v/>
      </c>
      <c r="BA66" s="144" t="str">
        <f t="shared" si="52"/>
        <v/>
      </c>
      <c r="BB66" s="144" t="str">
        <f t="shared" si="53"/>
        <v/>
      </c>
      <c r="BC66" s="144" t="str">
        <f t="shared" si="54"/>
        <v/>
      </c>
      <c r="BD66" s="144" t="str">
        <f t="shared" si="55"/>
        <v/>
      </c>
      <c r="BE66" s="144" t="str">
        <f t="shared" si="56"/>
        <v/>
      </c>
      <c r="BF66" s="144" t="str">
        <f t="shared" si="57"/>
        <v/>
      </c>
      <c r="BG66" s="144" t="str">
        <f t="shared" si="58"/>
        <v/>
      </c>
      <c r="BH66" s="144" t="str">
        <f t="shared" si="59"/>
        <v/>
      </c>
      <c r="BI66" s="144" t="str">
        <f t="shared" si="60"/>
        <v/>
      </c>
      <c r="BJ66" s="144" t="str">
        <f t="shared" si="61"/>
        <v/>
      </c>
      <c r="BK66" s="144" t="str">
        <f t="shared" si="62"/>
        <v/>
      </c>
      <c r="BL66" s="144" t="str">
        <f t="shared" si="63"/>
        <v/>
      </c>
      <c r="BM66" s="144" t="str">
        <f t="shared" si="64"/>
        <v/>
      </c>
      <c r="BN66" s="144" t="str">
        <f t="shared" si="65"/>
        <v/>
      </c>
      <c r="BO66" s="144" t="str">
        <f t="shared" si="66"/>
        <v/>
      </c>
      <c r="BP66" s="144" t="str">
        <f t="shared" si="67"/>
        <v/>
      </c>
      <c r="BR66" s="159" t="str">
        <f t="shared" si="198"/>
        <v/>
      </c>
      <c r="BS66" s="159" t="str">
        <f t="shared" si="199"/>
        <v/>
      </c>
      <c r="BT66" s="159">
        <f t="shared" si="68"/>
        <v>0</v>
      </c>
      <c r="BU66" s="143" t="str">
        <f t="shared" si="69"/>
        <v/>
      </c>
      <c r="BW66" s="144" t="str">
        <f t="shared" si="166"/>
        <v/>
      </c>
      <c r="BX66" s="144" t="str">
        <f t="shared" si="167"/>
        <v/>
      </c>
      <c r="BY66" s="144" t="str">
        <f t="shared" si="168"/>
        <v/>
      </c>
      <c r="BZ66" s="144" t="str">
        <f t="shared" si="169"/>
        <v/>
      </c>
      <c r="CA66" s="144" t="str">
        <f t="shared" si="170"/>
        <v/>
      </c>
      <c r="CB66" s="144" t="str">
        <f t="shared" si="171"/>
        <v/>
      </c>
      <c r="CC66" s="144" t="str">
        <f t="shared" si="172"/>
        <v/>
      </c>
      <c r="CD66" s="144" t="str">
        <f t="shared" si="173"/>
        <v/>
      </c>
      <c r="CE66" s="144" t="str">
        <f t="shared" si="174"/>
        <v/>
      </c>
      <c r="CF66" s="144" t="str">
        <f t="shared" si="175"/>
        <v/>
      </c>
      <c r="CG66" s="144" t="str">
        <f t="shared" si="176"/>
        <v/>
      </c>
      <c r="CH66" s="144" t="str">
        <f t="shared" si="177"/>
        <v/>
      </c>
      <c r="CI66" s="144" t="str">
        <f t="shared" si="178"/>
        <v/>
      </c>
      <c r="CJ66" s="144" t="str">
        <f t="shared" si="179"/>
        <v/>
      </c>
      <c r="CK66" s="144" t="str">
        <f t="shared" si="180"/>
        <v/>
      </c>
      <c r="CL66" s="144" t="str">
        <f t="shared" si="181"/>
        <v/>
      </c>
      <c r="CN66" s="159" t="str">
        <f t="shared" si="200"/>
        <v/>
      </c>
      <c r="CO66" s="159" t="str">
        <f t="shared" si="201"/>
        <v/>
      </c>
      <c r="CP66" s="159">
        <f t="shared" si="86"/>
        <v>0</v>
      </c>
      <c r="CQ66" s="143" t="str">
        <f t="shared" si="87"/>
        <v/>
      </c>
      <c r="CS66" s="144" t="str">
        <f t="shared" si="88"/>
        <v/>
      </c>
      <c r="CT66" s="144" t="str">
        <f t="shared" si="89"/>
        <v/>
      </c>
      <c r="CU66" s="144" t="str">
        <f t="shared" si="90"/>
        <v/>
      </c>
      <c r="CV66" s="144" t="str">
        <f t="shared" si="91"/>
        <v/>
      </c>
      <c r="CW66" s="144" t="str">
        <f t="shared" si="92"/>
        <v/>
      </c>
      <c r="CX66" s="144" t="str">
        <f t="shared" si="93"/>
        <v/>
      </c>
      <c r="CY66" s="144" t="str">
        <f t="shared" si="94"/>
        <v/>
      </c>
      <c r="CZ66" s="144" t="str">
        <f t="shared" si="95"/>
        <v/>
      </c>
      <c r="DA66" s="144" t="str">
        <f t="shared" si="96"/>
        <v/>
      </c>
      <c r="DB66" s="144" t="str">
        <f t="shared" si="97"/>
        <v/>
      </c>
      <c r="DC66" s="144" t="str">
        <f t="shared" si="98"/>
        <v/>
      </c>
      <c r="DD66" s="144" t="str">
        <f t="shared" si="99"/>
        <v/>
      </c>
      <c r="DE66" s="144" t="str">
        <f t="shared" si="100"/>
        <v/>
      </c>
      <c r="DF66" s="144" t="str">
        <f t="shared" si="101"/>
        <v/>
      </c>
      <c r="DG66" s="144" t="str">
        <f t="shared" si="102"/>
        <v/>
      </c>
      <c r="DH66" s="144" t="str">
        <f t="shared" si="103"/>
        <v/>
      </c>
      <c r="DJ66" s="159" t="str">
        <f t="shared" si="202"/>
        <v/>
      </c>
      <c r="DK66" s="159" t="str">
        <f t="shared" si="203"/>
        <v/>
      </c>
      <c r="DL66" s="159">
        <f t="shared" si="104"/>
        <v>0</v>
      </c>
      <c r="DM66" s="143" t="str">
        <f t="shared" si="105"/>
        <v/>
      </c>
      <c r="DO66" s="144" t="str">
        <f t="shared" si="106"/>
        <v/>
      </c>
      <c r="DP66" s="144" t="str">
        <f t="shared" si="107"/>
        <v/>
      </c>
      <c r="DQ66" s="144" t="str">
        <f t="shared" si="108"/>
        <v/>
      </c>
      <c r="DR66" s="144" t="str">
        <f t="shared" si="109"/>
        <v/>
      </c>
      <c r="DS66" s="144" t="str">
        <f t="shared" si="110"/>
        <v/>
      </c>
      <c r="DT66" s="144" t="str">
        <f t="shared" si="111"/>
        <v/>
      </c>
      <c r="DU66" s="144" t="str">
        <f t="shared" si="112"/>
        <v/>
      </c>
      <c r="DV66" s="144" t="str">
        <f t="shared" si="113"/>
        <v/>
      </c>
      <c r="DW66" s="144" t="str">
        <f t="shared" si="114"/>
        <v/>
      </c>
      <c r="DX66" s="144" t="str">
        <f t="shared" si="115"/>
        <v/>
      </c>
      <c r="DY66" s="144" t="str">
        <f t="shared" si="116"/>
        <v/>
      </c>
      <c r="DZ66" s="144" t="str">
        <f t="shared" si="117"/>
        <v/>
      </c>
      <c r="EA66" s="144" t="str">
        <f t="shared" si="118"/>
        <v/>
      </c>
      <c r="EB66" s="144" t="str">
        <f t="shared" si="119"/>
        <v/>
      </c>
      <c r="EC66" s="144" t="str">
        <f t="shared" si="120"/>
        <v/>
      </c>
      <c r="ED66" s="144" t="str">
        <f t="shared" si="121"/>
        <v/>
      </c>
      <c r="EF66" s="159" t="str">
        <f t="shared" si="204"/>
        <v/>
      </c>
      <c r="EG66" s="159" t="str">
        <f t="shared" si="205"/>
        <v/>
      </c>
      <c r="EH66" s="159">
        <f t="shared" si="122"/>
        <v>0</v>
      </c>
      <c r="EI66" s="143" t="str">
        <f t="shared" si="123"/>
        <v/>
      </c>
      <c r="EK66" s="144" t="str">
        <f t="shared" si="124"/>
        <v/>
      </c>
      <c r="EL66" s="144" t="str">
        <f t="shared" si="125"/>
        <v/>
      </c>
      <c r="EM66" s="144" t="str">
        <f t="shared" si="126"/>
        <v/>
      </c>
      <c r="EN66" s="144" t="str">
        <f t="shared" si="127"/>
        <v/>
      </c>
      <c r="EO66" s="144" t="str">
        <f t="shared" si="128"/>
        <v/>
      </c>
      <c r="EP66" s="144" t="str">
        <f t="shared" si="129"/>
        <v/>
      </c>
      <c r="EQ66" s="144" t="str">
        <f t="shared" si="130"/>
        <v/>
      </c>
      <c r="ER66" s="144" t="str">
        <f t="shared" si="131"/>
        <v/>
      </c>
      <c r="ES66" s="144" t="str">
        <f t="shared" si="132"/>
        <v/>
      </c>
      <c r="ET66" s="144" t="str">
        <f t="shared" si="133"/>
        <v/>
      </c>
      <c r="EU66" s="144" t="str">
        <f t="shared" si="134"/>
        <v/>
      </c>
      <c r="EV66" s="144" t="str">
        <f t="shared" si="135"/>
        <v/>
      </c>
      <c r="EW66" s="144" t="str">
        <f t="shared" si="136"/>
        <v/>
      </c>
      <c r="EX66" s="144" t="str">
        <f t="shared" si="137"/>
        <v/>
      </c>
      <c r="EY66" s="144" t="str">
        <f t="shared" si="138"/>
        <v/>
      </c>
      <c r="EZ66" s="144" t="str">
        <f t="shared" si="139"/>
        <v/>
      </c>
      <c r="FB66" s="153" t="str">
        <f t="shared" si="140"/>
        <v/>
      </c>
      <c r="FC66" s="143" t="str">
        <f t="shared" si="141"/>
        <v/>
      </c>
      <c r="FD66" s="156" t="str">
        <f t="shared" si="207"/>
        <v/>
      </c>
      <c r="FE66" s="156" t="str">
        <f t="shared" si="207"/>
        <v/>
      </c>
      <c r="FJ66" s="143">
        <f t="shared" si="163"/>
        <v>62</v>
      </c>
      <c r="FK66" s="150">
        <f t="shared" si="143"/>
        <v>0</v>
      </c>
      <c r="FL66" s="150">
        <f t="shared" si="144"/>
        <v>0</v>
      </c>
      <c r="FM66" s="150">
        <f t="shared" si="145"/>
        <v>0</v>
      </c>
      <c r="FN66" s="150">
        <f t="shared" si="146"/>
        <v>0</v>
      </c>
      <c r="FO66" s="150">
        <f t="shared" si="147"/>
        <v>0</v>
      </c>
      <c r="FP66" s="150">
        <f t="shared" si="148"/>
        <v>0</v>
      </c>
      <c r="FQ66" s="150">
        <f t="shared" si="149"/>
        <v>0</v>
      </c>
      <c r="FR66" s="150">
        <f t="shared" si="150"/>
        <v>0</v>
      </c>
      <c r="FS66" s="157">
        <f t="shared" si="151"/>
        <v>0</v>
      </c>
      <c r="FT66" s="157">
        <f t="shared" si="206"/>
        <v>100</v>
      </c>
      <c r="FV66" s="145" t="str">
        <f t="shared" si="152"/>
        <v/>
      </c>
      <c r="FW66" s="143">
        <f t="shared" si="208"/>
        <v>0</v>
      </c>
      <c r="FX66" s="143" t="str">
        <f t="shared" si="154"/>
        <v/>
      </c>
      <c r="FY66" s="143" t="str">
        <f t="shared" si="155"/>
        <v/>
      </c>
      <c r="FZ66" s="143" t="str">
        <f t="shared" si="156"/>
        <v/>
      </c>
      <c r="GA66" s="143" t="str">
        <f t="shared" si="157"/>
        <v/>
      </c>
      <c r="GB66" s="143" t="str">
        <f t="shared" si="158"/>
        <v/>
      </c>
      <c r="GC66" s="143" t="str">
        <f t="shared" si="159"/>
        <v/>
      </c>
      <c r="GD66" s="143" t="str">
        <f t="shared" si="160"/>
        <v/>
      </c>
      <c r="GE66" s="143" t="str">
        <f t="shared" si="161"/>
        <v/>
      </c>
      <c r="GF66" s="158">
        <f t="shared" si="162"/>
        <v>0</v>
      </c>
    </row>
    <row r="67" spans="2:188" s="143" customFormat="1" x14ac:dyDescent="0.25">
      <c r="B67" s="144">
        <f t="shared" si="30"/>
        <v>8</v>
      </c>
      <c r="C67" s="144" t="str">
        <f>IFERROR(RANK(M67,$M$5:$M$105)+COUNTIF($M$5:M67,M67)-1,"")</f>
        <v/>
      </c>
      <c r="D67" s="144">
        <v>63</v>
      </c>
      <c r="E67" s="144" t="str">
        <f>IF('Input data'!C78&lt;&gt;"",'Input data'!C78,"")</f>
        <v/>
      </c>
      <c r="F67" s="144" t="str">
        <f>IF('Input data'!D78&lt;&gt;"",'Input data'!D78,"")</f>
        <v/>
      </c>
      <c r="G67" s="144" t="str">
        <f>IF('Input data'!E78&lt;&gt;"",'Input data'!E78,"")</f>
        <v/>
      </c>
      <c r="H67" s="144" t="str">
        <f>IF('Input data'!F78&lt;&gt;"",'Input data'!F78,"")</f>
        <v/>
      </c>
      <c r="I67" s="144" t="str">
        <f>IF('Input data'!G78&lt;&gt;"",'Input data'!G78,"")</f>
        <v/>
      </c>
      <c r="J67" s="144" t="str">
        <f>IF('Input data'!H78&lt;&gt;"",'Input data'!H78,"")</f>
        <v/>
      </c>
      <c r="K67" s="144" t="str">
        <f>IF('Input data'!I78&lt;&gt;"",'Input data'!I78,"")</f>
        <v/>
      </c>
      <c r="L67" s="144" t="str">
        <f>IF('Input data'!J78&lt;&gt;"",'Input data'!J78,"")</f>
        <v/>
      </c>
      <c r="M67" s="144" t="str">
        <f t="shared" si="31"/>
        <v/>
      </c>
      <c r="O67" s="144">
        <v>63</v>
      </c>
      <c r="P67" s="144" t="str">
        <f t="shared" si="193"/>
        <v/>
      </c>
      <c r="Q67" s="144" t="str">
        <f t="shared" si="211"/>
        <v/>
      </c>
      <c r="R67" s="144" t="str">
        <f t="shared" si="211"/>
        <v/>
      </c>
      <c r="S67" s="144" t="str">
        <f t="shared" si="211"/>
        <v/>
      </c>
      <c r="T67" s="144" t="str">
        <f t="shared" si="211"/>
        <v/>
      </c>
      <c r="U67" s="144" t="str">
        <f t="shared" si="211"/>
        <v/>
      </c>
      <c r="V67" s="144" t="str">
        <f t="shared" si="211"/>
        <v/>
      </c>
      <c r="W67" s="144" t="str">
        <f t="shared" si="211"/>
        <v/>
      </c>
      <c r="X67" s="144" t="str">
        <f t="shared" si="211"/>
        <v/>
      </c>
      <c r="Z67" s="154" t="str">
        <f t="shared" si="194"/>
        <v/>
      </c>
      <c r="AA67" s="154" t="str">
        <f t="shared" si="195"/>
        <v/>
      </c>
      <c r="AB67" s="155">
        <f t="shared" si="32"/>
        <v>0</v>
      </c>
      <c r="AC67" s="143" t="str">
        <f t="shared" si="33"/>
        <v/>
      </c>
      <c r="AE67" s="144" t="str">
        <f t="shared" si="34"/>
        <v/>
      </c>
      <c r="AF67" s="144" t="str">
        <f t="shared" si="35"/>
        <v/>
      </c>
      <c r="AG67" s="144" t="str">
        <f t="shared" si="36"/>
        <v/>
      </c>
      <c r="AH67" s="144" t="str">
        <f t="shared" si="37"/>
        <v/>
      </c>
      <c r="AI67" s="144" t="str">
        <f t="shared" si="38"/>
        <v/>
      </c>
      <c r="AJ67" s="144" t="str">
        <f t="shared" si="39"/>
        <v/>
      </c>
      <c r="AK67" s="144" t="str">
        <f t="shared" si="40"/>
        <v/>
      </c>
      <c r="AL67" s="144" t="str">
        <f t="shared" si="41"/>
        <v/>
      </c>
      <c r="AM67" s="144" t="str">
        <f t="shared" si="42"/>
        <v/>
      </c>
      <c r="AN67" s="144" t="str">
        <f t="shared" si="43"/>
        <v/>
      </c>
      <c r="AO67" s="144" t="str">
        <f t="shared" si="44"/>
        <v/>
      </c>
      <c r="AP67" s="144" t="str">
        <f t="shared" si="45"/>
        <v/>
      </c>
      <c r="AQ67" s="144" t="str">
        <f t="shared" si="46"/>
        <v/>
      </c>
      <c r="AR67" s="144" t="str">
        <f t="shared" si="47"/>
        <v/>
      </c>
      <c r="AS67" s="144" t="str">
        <f t="shared" si="48"/>
        <v/>
      </c>
      <c r="AT67" s="144" t="str">
        <f t="shared" si="49"/>
        <v/>
      </c>
      <c r="AV67" s="159" t="str">
        <f t="shared" si="196"/>
        <v/>
      </c>
      <c r="AW67" s="159" t="str">
        <f t="shared" si="197"/>
        <v/>
      </c>
      <c r="AX67" s="159">
        <f t="shared" si="50"/>
        <v>0</v>
      </c>
      <c r="AY67" s="143" t="str">
        <f t="shared" si="51"/>
        <v/>
      </c>
      <c r="BA67" s="144" t="str">
        <f t="shared" si="52"/>
        <v/>
      </c>
      <c r="BB67" s="144" t="str">
        <f t="shared" si="53"/>
        <v/>
      </c>
      <c r="BC67" s="144" t="str">
        <f t="shared" si="54"/>
        <v/>
      </c>
      <c r="BD67" s="144" t="str">
        <f t="shared" si="55"/>
        <v/>
      </c>
      <c r="BE67" s="144" t="str">
        <f t="shared" si="56"/>
        <v/>
      </c>
      <c r="BF67" s="144" t="str">
        <f t="shared" si="57"/>
        <v/>
      </c>
      <c r="BG67" s="144" t="str">
        <f t="shared" si="58"/>
        <v/>
      </c>
      <c r="BH67" s="144" t="str">
        <f t="shared" si="59"/>
        <v/>
      </c>
      <c r="BI67" s="144" t="str">
        <f t="shared" si="60"/>
        <v/>
      </c>
      <c r="BJ67" s="144" t="str">
        <f t="shared" si="61"/>
        <v/>
      </c>
      <c r="BK67" s="144" t="str">
        <f t="shared" si="62"/>
        <v/>
      </c>
      <c r="BL67" s="144" t="str">
        <f t="shared" si="63"/>
        <v/>
      </c>
      <c r="BM67" s="144" t="str">
        <f t="shared" si="64"/>
        <v/>
      </c>
      <c r="BN67" s="144" t="str">
        <f t="shared" si="65"/>
        <v/>
      </c>
      <c r="BO67" s="144" t="str">
        <f t="shared" si="66"/>
        <v/>
      </c>
      <c r="BP67" s="144" t="str">
        <f t="shared" si="67"/>
        <v/>
      </c>
      <c r="BR67" s="159" t="str">
        <f t="shared" si="198"/>
        <v/>
      </c>
      <c r="BS67" s="159" t="str">
        <f t="shared" si="199"/>
        <v/>
      </c>
      <c r="BT67" s="159">
        <f t="shared" si="68"/>
        <v>0</v>
      </c>
      <c r="BU67" s="143" t="str">
        <f t="shared" si="69"/>
        <v/>
      </c>
      <c r="BW67" s="144" t="str">
        <f t="shared" si="166"/>
        <v/>
      </c>
      <c r="BX67" s="144" t="str">
        <f t="shared" si="167"/>
        <v/>
      </c>
      <c r="BY67" s="144" t="str">
        <f t="shared" si="168"/>
        <v/>
      </c>
      <c r="BZ67" s="144" t="str">
        <f t="shared" si="169"/>
        <v/>
      </c>
      <c r="CA67" s="144" t="str">
        <f t="shared" si="170"/>
        <v/>
      </c>
      <c r="CB67" s="144" t="str">
        <f t="shared" si="171"/>
        <v/>
      </c>
      <c r="CC67" s="144" t="str">
        <f t="shared" si="172"/>
        <v/>
      </c>
      <c r="CD67" s="144" t="str">
        <f t="shared" si="173"/>
        <v/>
      </c>
      <c r="CE67" s="144" t="str">
        <f t="shared" si="174"/>
        <v/>
      </c>
      <c r="CF67" s="144" t="str">
        <f t="shared" si="175"/>
        <v/>
      </c>
      <c r="CG67" s="144" t="str">
        <f t="shared" si="176"/>
        <v/>
      </c>
      <c r="CH67" s="144" t="str">
        <f t="shared" si="177"/>
        <v/>
      </c>
      <c r="CI67" s="144" t="str">
        <f t="shared" si="178"/>
        <v/>
      </c>
      <c r="CJ67" s="144" t="str">
        <f t="shared" si="179"/>
        <v/>
      </c>
      <c r="CK67" s="144" t="str">
        <f t="shared" si="180"/>
        <v/>
      </c>
      <c r="CL67" s="144" t="str">
        <f t="shared" si="181"/>
        <v/>
      </c>
      <c r="CN67" s="159" t="str">
        <f t="shared" si="200"/>
        <v/>
      </c>
      <c r="CO67" s="159" t="str">
        <f t="shared" si="201"/>
        <v/>
      </c>
      <c r="CP67" s="159">
        <f t="shared" si="86"/>
        <v>0</v>
      </c>
      <c r="CQ67" s="143" t="str">
        <f t="shared" si="87"/>
        <v/>
      </c>
      <c r="CS67" s="144" t="str">
        <f t="shared" si="88"/>
        <v/>
      </c>
      <c r="CT67" s="144" t="str">
        <f t="shared" si="89"/>
        <v/>
      </c>
      <c r="CU67" s="144" t="str">
        <f t="shared" si="90"/>
        <v/>
      </c>
      <c r="CV67" s="144" t="str">
        <f t="shared" si="91"/>
        <v/>
      </c>
      <c r="CW67" s="144" t="str">
        <f t="shared" si="92"/>
        <v/>
      </c>
      <c r="CX67" s="144" t="str">
        <f t="shared" si="93"/>
        <v/>
      </c>
      <c r="CY67" s="144" t="str">
        <f t="shared" si="94"/>
        <v/>
      </c>
      <c r="CZ67" s="144" t="str">
        <f t="shared" si="95"/>
        <v/>
      </c>
      <c r="DA67" s="144" t="str">
        <f t="shared" si="96"/>
        <v/>
      </c>
      <c r="DB67" s="144" t="str">
        <f t="shared" si="97"/>
        <v/>
      </c>
      <c r="DC67" s="144" t="str">
        <f t="shared" si="98"/>
        <v/>
      </c>
      <c r="DD67" s="144" t="str">
        <f t="shared" si="99"/>
        <v/>
      </c>
      <c r="DE67" s="144" t="str">
        <f t="shared" si="100"/>
        <v/>
      </c>
      <c r="DF67" s="144" t="str">
        <f t="shared" si="101"/>
        <v/>
      </c>
      <c r="DG67" s="144" t="str">
        <f t="shared" si="102"/>
        <v/>
      </c>
      <c r="DH67" s="144" t="str">
        <f t="shared" si="103"/>
        <v/>
      </c>
      <c r="DJ67" s="159" t="str">
        <f t="shared" si="202"/>
        <v/>
      </c>
      <c r="DK67" s="159" t="str">
        <f t="shared" si="203"/>
        <v/>
      </c>
      <c r="DL67" s="159">
        <f t="shared" si="104"/>
        <v>0</v>
      </c>
      <c r="DM67" s="143" t="str">
        <f t="shared" si="105"/>
        <v/>
      </c>
      <c r="DO67" s="144" t="str">
        <f t="shared" si="106"/>
        <v/>
      </c>
      <c r="DP67" s="144" t="str">
        <f t="shared" si="107"/>
        <v/>
      </c>
      <c r="DQ67" s="144" t="str">
        <f t="shared" si="108"/>
        <v/>
      </c>
      <c r="DR67" s="144" t="str">
        <f t="shared" si="109"/>
        <v/>
      </c>
      <c r="DS67" s="144" t="str">
        <f t="shared" si="110"/>
        <v/>
      </c>
      <c r="DT67" s="144" t="str">
        <f t="shared" si="111"/>
        <v/>
      </c>
      <c r="DU67" s="144" t="str">
        <f t="shared" si="112"/>
        <v/>
      </c>
      <c r="DV67" s="144" t="str">
        <f t="shared" si="113"/>
        <v/>
      </c>
      <c r="DW67" s="144" t="str">
        <f t="shared" si="114"/>
        <v/>
      </c>
      <c r="DX67" s="144" t="str">
        <f t="shared" si="115"/>
        <v/>
      </c>
      <c r="DY67" s="144" t="str">
        <f t="shared" si="116"/>
        <v/>
      </c>
      <c r="DZ67" s="144" t="str">
        <f t="shared" si="117"/>
        <v/>
      </c>
      <c r="EA67" s="144" t="str">
        <f t="shared" si="118"/>
        <v/>
      </c>
      <c r="EB67" s="144" t="str">
        <f t="shared" si="119"/>
        <v/>
      </c>
      <c r="EC67" s="144" t="str">
        <f t="shared" si="120"/>
        <v/>
      </c>
      <c r="ED67" s="144" t="str">
        <f t="shared" si="121"/>
        <v/>
      </c>
      <c r="EF67" s="159" t="str">
        <f t="shared" si="204"/>
        <v/>
      </c>
      <c r="EG67" s="159" t="str">
        <f t="shared" si="205"/>
        <v/>
      </c>
      <c r="EH67" s="159">
        <f t="shared" si="122"/>
        <v>0</v>
      </c>
      <c r="EI67" s="143" t="str">
        <f t="shared" si="123"/>
        <v/>
      </c>
      <c r="EK67" s="144" t="str">
        <f t="shared" si="124"/>
        <v/>
      </c>
      <c r="EL67" s="144" t="str">
        <f t="shared" si="125"/>
        <v/>
      </c>
      <c r="EM67" s="144" t="str">
        <f t="shared" si="126"/>
        <v/>
      </c>
      <c r="EN67" s="144" t="str">
        <f t="shared" si="127"/>
        <v/>
      </c>
      <c r="EO67" s="144" t="str">
        <f t="shared" si="128"/>
        <v/>
      </c>
      <c r="EP67" s="144" t="str">
        <f t="shared" si="129"/>
        <v/>
      </c>
      <c r="EQ67" s="144" t="str">
        <f t="shared" si="130"/>
        <v/>
      </c>
      <c r="ER67" s="144" t="str">
        <f t="shared" si="131"/>
        <v/>
      </c>
      <c r="ES67" s="144" t="str">
        <f t="shared" si="132"/>
        <v/>
      </c>
      <c r="ET67" s="144" t="str">
        <f t="shared" si="133"/>
        <v/>
      </c>
      <c r="EU67" s="144" t="str">
        <f t="shared" si="134"/>
        <v/>
      </c>
      <c r="EV67" s="144" t="str">
        <f t="shared" si="135"/>
        <v/>
      </c>
      <c r="EW67" s="144" t="str">
        <f t="shared" si="136"/>
        <v/>
      </c>
      <c r="EX67" s="144" t="str">
        <f t="shared" si="137"/>
        <v/>
      </c>
      <c r="EY67" s="144" t="str">
        <f t="shared" si="138"/>
        <v/>
      </c>
      <c r="EZ67" s="144" t="str">
        <f t="shared" si="139"/>
        <v/>
      </c>
      <c r="FB67" s="153" t="str">
        <f t="shared" si="140"/>
        <v/>
      </c>
      <c r="FC67" s="143" t="str">
        <f t="shared" si="141"/>
        <v/>
      </c>
      <c r="FD67" s="156" t="str">
        <f t="shared" si="207"/>
        <v/>
      </c>
      <c r="FE67" s="156" t="str">
        <f t="shared" si="207"/>
        <v/>
      </c>
      <c r="FJ67" s="143">
        <f t="shared" si="163"/>
        <v>63</v>
      </c>
      <c r="FK67" s="150">
        <f t="shared" si="143"/>
        <v>0</v>
      </c>
      <c r="FL67" s="150">
        <f t="shared" si="144"/>
        <v>0</v>
      </c>
      <c r="FM67" s="150">
        <f t="shared" si="145"/>
        <v>0</v>
      </c>
      <c r="FN67" s="150">
        <f t="shared" si="146"/>
        <v>0</v>
      </c>
      <c r="FO67" s="150">
        <f t="shared" si="147"/>
        <v>0</v>
      </c>
      <c r="FP67" s="150">
        <f t="shared" si="148"/>
        <v>0</v>
      </c>
      <c r="FQ67" s="150">
        <f t="shared" si="149"/>
        <v>0</v>
      </c>
      <c r="FR67" s="150">
        <f t="shared" si="150"/>
        <v>0</v>
      </c>
      <c r="FS67" s="157">
        <f t="shared" si="151"/>
        <v>0</v>
      </c>
      <c r="FT67" s="157">
        <f t="shared" si="206"/>
        <v>100</v>
      </c>
      <c r="FV67" s="145" t="str">
        <f t="shared" si="152"/>
        <v/>
      </c>
      <c r="FW67" s="143">
        <f t="shared" si="208"/>
        <v>0</v>
      </c>
      <c r="FX67" s="143" t="str">
        <f t="shared" si="154"/>
        <v/>
      </c>
      <c r="FY67" s="143" t="str">
        <f t="shared" si="155"/>
        <v/>
      </c>
      <c r="FZ67" s="143" t="str">
        <f t="shared" si="156"/>
        <v/>
      </c>
      <c r="GA67" s="143" t="str">
        <f t="shared" si="157"/>
        <v/>
      </c>
      <c r="GB67" s="143" t="str">
        <f t="shared" si="158"/>
        <v/>
      </c>
      <c r="GC67" s="143" t="str">
        <f t="shared" si="159"/>
        <v/>
      </c>
      <c r="GD67" s="143" t="str">
        <f t="shared" si="160"/>
        <v/>
      </c>
      <c r="GE67" s="143" t="str">
        <f t="shared" si="161"/>
        <v/>
      </c>
      <c r="GF67" s="158">
        <f t="shared" si="162"/>
        <v>0</v>
      </c>
    </row>
    <row r="68" spans="2:188" s="143" customFormat="1" x14ac:dyDescent="0.25">
      <c r="B68" s="144">
        <f t="shared" si="30"/>
        <v>8</v>
      </c>
      <c r="C68" s="144" t="str">
        <f>IFERROR(RANK(M68,$M$5:$M$105)+COUNTIF($M$5:M68,M68)-1,"")</f>
        <v/>
      </c>
      <c r="D68" s="144">
        <v>64</v>
      </c>
      <c r="E68" s="144" t="str">
        <f>IF('Input data'!C79&lt;&gt;"",'Input data'!C79,"")</f>
        <v/>
      </c>
      <c r="F68" s="144" t="str">
        <f>IF('Input data'!D79&lt;&gt;"",'Input data'!D79,"")</f>
        <v/>
      </c>
      <c r="G68" s="144" t="str">
        <f>IF('Input data'!E79&lt;&gt;"",'Input data'!E79,"")</f>
        <v/>
      </c>
      <c r="H68" s="144" t="str">
        <f>IF('Input data'!F79&lt;&gt;"",'Input data'!F79,"")</f>
        <v/>
      </c>
      <c r="I68" s="144" t="str">
        <f>IF('Input data'!G79&lt;&gt;"",'Input data'!G79,"")</f>
        <v/>
      </c>
      <c r="J68" s="144" t="str">
        <f>IF('Input data'!H79&lt;&gt;"",'Input data'!H79,"")</f>
        <v/>
      </c>
      <c r="K68" s="144" t="str">
        <f>IF('Input data'!I79&lt;&gt;"",'Input data'!I79,"")</f>
        <v/>
      </c>
      <c r="L68" s="144" t="str">
        <f>IF('Input data'!J79&lt;&gt;"",'Input data'!J79,"")</f>
        <v/>
      </c>
      <c r="M68" s="144" t="str">
        <f t="shared" si="31"/>
        <v/>
      </c>
      <c r="O68" s="144">
        <v>64</v>
      </c>
      <c r="P68" s="144" t="str">
        <f t="shared" si="193"/>
        <v/>
      </c>
      <c r="Q68" s="144" t="str">
        <f t="shared" si="211"/>
        <v/>
      </c>
      <c r="R68" s="144" t="str">
        <f t="shared" si="211"/>
        <v/>
      </c>
      <c r="S68" s="144" t="str">
        <f t="shared" si="211"/>
        <v/>
      </c>
      <c r="T68" s="144" t="str">
        <f t="shared" si="211"/>
        <v/>
      </c>
      <c r="U68" s="144" t="str">
        <f t="shared" si="211"/>
        <v/>
      </c>
      <c r="V68" s="144" t="str">
        <f t="shared" si="211"/>
        <v/>
      </c>
      <c r="W68" s="144" t="str">
        <f t="shared" si="211"/>
        <v/>
      </c>
      <c r="X68" s="144" t="str">
        <f t="shared" si="211"/>
        <v/>
      </c>
      <c r="Z68" s="154" t="str">
        <f t="shared" si="194"/>
        <v/>
      </c>
      <c r="AA68" s="154" t="str">
        <f t="shared" si="195"/>
        <v/>
      </c>
      <c r="AB68" s="155">
        <f t="shared" si="32"/>
        <v>0</v>
      </c>
      <c r="AC68" s="143" t="str">
        <f t="shared" si="33"/>
        <v/>
      </c>
      <c r="AE68" s="144" t="str">
        <f t="shared" si="34"/>
        <v/>
      </c>
      <c r="AF68" s="144" t="str">
        <f t="shared" si="35"/>
        <v/>
      </c>
      <c r="AG68" s="144" t="str">
        <f t="shared" si="36"/>
        <v/>
      </c>
      <c r="AH68" s="144" t="str">
        <f t="shared" si="37"/>
        <v/>
      </c>
      <c r="AI68" s="144" t="str">
        <f t="shared" si="38"/>
        <v/>
      </c>
      <c r="AJ68" s="144" t="str">
        <f t="shared" si="39"/>
        <v/>
      </c>
      <c r="AK68" s="144" t="str">
        <f t="shared" si="40"/>
        <v/>
      </c>
      <c r="AL68" s="144" t="str">
        <f t="shared" si="41"/>
        <v/>
      </c>
      <c r="AM68" s="144" t="str">
        <f t="shared" si="42"/>
        <v/>
      </c>
      <c r="AN68" s="144" t="str">
        <f t="shared" si="43"/>
        <v/>
      </c>
      <c r="AO68" s="144" t="str">
        <f t="shared" si="44"/>
        <v/>
      </c>
      <c r="AP68" s="144" t="str">
        <f t="shared" si="45"/>
        <v/>
      </c>
      <c r="AQ68" s="144" t="str">
        <f t="shared" si="46"/>
        <v/>
      </c>
      <c r="AR68" s="144" t="str">
        <f t="shared" si="47"/>
        <v/>
      </c>
      <c r="AS68" s="144" t="str">
        <f t="shared" si="48"/>
        <v/>
      </c>
      <c r="AT68" s="144" t="str">
        <f t="shared" si="49"/>
        <v/>
      </c>
      <c r="AV68" s="159" t="str">
        <f t="shared" si="196"/>
        <v/>
      </c>
      <c r="AW68" s="159" t="str">
        <f t="shared" si="197"/>
        <v/>
      </c>
      <c r="AX68" s="159">
        <f t="shared" si="50"/>
        <v>0</v>
      </c>
      <c r="AY68" s="143" t="str">
        <f t="shared" si="51"/>
        <v/>
      </c>
      <c r="BA68" s="144" t="str">
        <f t="shared" si="52"/>
        <v/>
      </c>
      <c r="BB68" s="144" t="str">
        <f t="shared" si="53"/>
        <v/>
      </c>
      <c r="BC68" s="144" t="str">
        <f t="shared" si="54"/>
        <v/>
      </c>
      <c r="BD68" s="144" t="str">
        <f t="shared" si="55"/>
        <v/>
      </c>
      <c r="BE68" s="144" t="str">
        <f t="shared" si="56"/>
        <v/>
      </c>
      <c r="BF68" s="144" t="str">
        <f t="shared" si="57"/>
        <v/>
      </c>
      <c r="BG68" s="144" t="str">
        <f t="shared" si="58"/>
        <v/>
      </c>
      <c r="BH68" s="144" t="str">
        <f t="shared" si="59"/>
        <v/>
      </c>
      <c r="BI68" s="144" t="str">
        <f t="shared" si="60"/>
        <v/>
      </c>
      <c r="BJ68" s="144" t="str">
        <f t="shared" si="61"/>
        <v/>
      </c>
      <c r="BK68" s="144" t="str">
        <f t="shared" si="62"/>
        <v/>
      </c>
      <c r="BL68" s="144" t="str">
        <f t="shared" si="63"/>
        <v/>
      </c>
      <c r="BM68" s="144" t="str">
        <f t="shared" si="64"/>
        <v/>
      </c>
      <c r="BN68" s="144" t="str">
        <f t="shared" si="65"/>
        <v/>
      </c>
      <c r="BO68" s="144" t="str">
        <f t="shared" si="66"/>
        <v/>
      </c>
      <c r="BP68" s="144" t="str">
        <f t="shared" si="67"/>
        <v/>
      </c>
      <c r="BR68" s="159" t="str">
        <f t="shared" si="198"/>
        <v/>
      </c>
      <c r="BS68" s="159" t="str">
        <f t="shared" si="199"/>
        <v/>
      </c>
      <c r="BT68" s="159">
        <f t="shared" si="68"/>
        <v>0</v>
      </c>
      <c r="BU68" s="143" t="str">
        <f t="shared" si="69"/>
        <v/>
      </c>
      <c r="BW68" s="144" t="str">
        <f t="shared" si="166"/>
        <v/>
      </c>
      <c r="BX68" s="144" t="str">
        <f t="shared" si="167"/>
        <v/>
      </c>
      <c r="BY68" s="144" t="str">
        <f t="shared" si="168"/>
        <v/>
      </c>
      <c r="BZ68" s="144" t="str">
        <f t="shared" si="169"/>
        <v/>
      </c>
      <c r="CA68" s="144" t="str">
        <f t="shared" si="170"/>
        <v/>
      </c>
      <c r="CB68" s="144" t="str">
        <f t="shared" si="171"/>
        <v/>
      </c>
      <c r="CC68" s="144" t="str">
        <f t="shared" si="172"/>
        <v/>
      </c>
      <c r="CD68" s="144" t="str">
        <f t="shared" si="173"/>
        <v/>
      </c>
      <c r="CE68" s="144" t="str">
        <f t="shared" si="174"/>
        <v/>
      </c>
      <c r="CF68" s="144" t="str">
        <f t="shared" si="175"/>
        <v/>
      </c>
      <c r="CG68" s="144" t="str">
        <f t="shared" si="176"/>
        <v/>
      </c>
      <c r="CH68" s="144" t="str">
        <f t="shared" si="177"/>
        <v/>
      </c>
      <c r="CI68" s="144" t="str">
        <f t="shared" si="178"/>
        <v/>
      </c>
      <c r="CJ68" s="144" t="str">
        <f t="shared" si="179"/>
        <v/>
      </c>
      <c r="CK68" s="144" t="str">
        <f t="shared" si="180"/>
        <v/>
      </c>
      <c r="CL68" s="144" t="str">
        <f t="shared" si="181"/>
        <v/>
      </c>
      <c r="CN68" s="159" t="str">
        <f t="shared" si="200"/>
        <v/>
      </c>
      <c r="CO68" s="159" t="str">
        <f t="shared" si="201"/>
        <v/>
      </c>
      <c r="CP68" s="159">
        <f t="shared" si="86"/>
        <v>0</v>
      </c>
      <c r="CQ68" s="143" t="str">
        <f t="shared" si="87"/>
        <v/>
      </c>
      <c r="CS68" s="144" t="str">
        <f t="shared" si="88"/>
        <v/>
      </c>
      <c r="CT68" s="144" t="str">
        <f t="shared" si="89"/>
        <v/>
      </c>
      <c r="CU68" s="144" t="str">
        <f t="shared" si="90"/>
        <v/>
      </c>
      <c r="CV68" s="144" t="str">
        <f t="shared" si="91"/>
        <v/>
      </c>
      <c r="CW68" s="144" t="str">
        <f t="shared" si="92"/>
        <v/>
      </c>
      <c r="CX68" s="144" t="str">
        <f t="shared" si="93"/>
        <v/>
      </c>
      <c r="CY68" s="144" t="str">
        <f t="shared" si="94"/>
        <v/>
      </c>
      <c r="CZ68" s="144" t="str">
        <f t="shared" si="95"/>
        <v/>
      </c>
      <c r="DA68" s="144" t="str">
        <f t="shared" si="96"/>
        <v/>
      </c>
      <c r="DB68" s="144" t="str">
        <f t="shared" si="97"/>
        <v/>
      </c>
      <c r="DC68" s="144" t="str">
        <f t="shared" si="98"/>
        <v/>
      </c>
      <c r="DD68" s="144" t="str">
        <f t="shared" si="99"/>
        <v/>
      </c>
      <c r="DE68" s="144" t="str">
        <f t="shared" si="100"/>
        <v/>
      </c>
      <c r="DF68" s="144" t="str">
        <f t="shared" si="101"/>
        <v/>
      </c>
      <c r="DG68" s="144" t="str">
        <f t="shared" si="102"/>
        <v/>
      </c>
      <c r="DH68" s="144" t="str">
        <f t="shared" si="103"/>
        <v/>
      </c>
      <c r="DJ68" s="159" t="str">
        <f t="shared" si="202"/>
        <v/>
      </c>
      <c r="DK68" s="159" t="str">
        <f t="shared" si="203"/>
        <v/>
      </c>
      <c r="DL68" s="159">
        <f t="shared" si="104"/>
        <v>0</v>
      </c>
      <c r="DM68" s="143" t="str">
        <f t="shared" si="105"/>
        <v/>
      </c>
      <c r="DO68" s="144" t="str">
        <f t="shared" si="106"/>
        <v/>
      </c>
      <c r="DP68" s="144" t="str">
        <f t="shared" si="107"/>
        <v/>
      </c>
      <c r="DQ68" s="144" t="str">
        <f t="shared" si="108"/>
        <v/>
      </c>
      <c r="DR68" s="144" t="str">
        <f t="shared" si="109"/>
        <v/>
      </c>
      <c r="DS68" s="144" t="str">
        <f t="shared" si="110"/>
        <v/>
      </c>
      <c r="DT68" s="144" t="str">
        <f t="shared" si="111"/>
        <v/>
      </c>
      <c r="DU68" s="144" t="str">
        <f t="shared" si="112"/>
        <v/>
      </c>
      <c r="DV68" s="144" t="str">
        <f t="shared" si="113"/>
        <v/>
      </c>
      <c r="DW68" s="144" t="str">
        <f t="shared" si="114"/>
        <v/>
      </c>
      <c r="DX68" s="144" t="str">
        <f t="shared" si="115"/>
        <v/>
      </c>
      <c r="DY68" s="144" t="str">
        <f t="shared" si="116"/>
        <v/>
      </c>
      <c r="DZ68" s="144" t="str">
        <f t="shared" si="117"/>
        <v/>
      </c>
      <c r="EA68" s="144" t="str">
        <f t="shared" si="118"/>
        <v/>
      </c>
      <c r="EB68" s="144" t="str">
        <f t="shared" si="119"/>
        <v/>
      </c>
      <c r="EC68" s="144" t="str">
        <f t="shared" si="120"/>
        <v/>
      </c>
      <c r="ED68" s="144" t="str">
        <f t="shared" si="121"/>
        <v/>
      </c>
      <c r="EF68" s="159" t="str">
        <f t="shared" si="204"/>
        <v/>
      </c>
      <c r="EG68" s="159" t="str">
        <f t="shared" si="205"/>
        <v/>
      </c>
      <c r="EH68" s="159">
        <f t="shared" si="122"/>
        <v>0</v>
      </c>
      <c r="EI68" s="143" t="str">
        <f t="shared" si="123"/>
        <v/>
      </c>
      <c r="EK68" s="144" t="str">
        <f t="shared" si="124"/>
        <v/>
      </c>
      <c r="EL68" s="144" t="str">
        <f t="shared" si="125"/>
        <v/>
      </c>
      <c r="EM68" s="144" t="str">
        <f t="shared" si="126"/>
        <v/>
      </c>
      <c r="EN68" s="144" t="str">
        <f t="shared" si="127"/>
        <v/>
      </c>
      <c r="EO68" s="144" t="str">
        <f t="shared" si="128"/>
        <v/>
      </c>
      <c r="EP68" s="144" t="str">
        <f t="shared" si="129"/>
        <v/>
      </c>
      <c r="EQ68" s="144" t="str">
        <f t="shared" si="130"/>
        <v/>
      </c>
      <c r="ER68" s="144" t="str">
        <f t="shared" si="131"/>
        <v/>
      </c>
      <c r="ES68" s="144" t="str">
        <f t="shared" si="132"/>
        <v/>
      </c>
      <c r="ET68" s="144" t="str">
        <f t="shared" si="133"/>
        <v/>
      </c>
      <c r="EU68" s="144" t="str">
        <f t="shared" si="134"/>
        <v/>
      </c>
      <c r="EV68" s="144" t="str">
        <f t="shared" si="135"/>
        <v/>
      </c>
      <c r="EW68" s="144" t="str">
        <f t="shared" si="136"/>
        <v/>
      </c>
      <c r="EX68" s="144" t="str">
        <f t="shared" si="137"/>
        <v/>
      </c>
      <c r="EY68" s="144" t="str">
        <f t="shared" si="138"/>
        <v/>
      </c>
      <c r="EZ68" s="144" t="str">
        <f t="shared" si="139"/>
        <v/>
      </c>
      <c r="FB68" s="153" t="str">
        <f t="shared" si="140"/>
        <v/>
      </c>
      <c r="FC68" s="143" t="str">
        <f t="shared" si="141"/>
        <v/>
      </c>
      <c r="FD68" s="156" t="str">
        <f t="shared" si="207"/>
        <v/>
      </c>
      <c r="FE68" s="156" t="str">
        <f t="shared" si="207"/>
        <v/>
      </c>
      <c r="FJ68" s="143">
        <f t="shared" si="163"/>
        <v>64</v>
      </c>
      <c r="FK68" s="150">
        <f t="shared" si="143"/>
        <v>0</v>
      </c>
      <c r="FL68" s="150">
        <f t="shared" si="144"/>
        <v>0</v>
      </c>
      <c r="FM68" s="150">
        <f t="shared" si="145"/>
        <v>0</v>
      </c>
      <c r="FN68" s="150">
        <f t="shared" si="146"/>
        <v>0</v>
      </c>
      <c r="FO68" s="150">
        <f t="shared" si="147"/>
        <v>0</v>
      </c>
      <c r="FP68" s="150">
        <f t="shared" si="148"/>
        <v>0</v>
      </c>
      <c r="FQ68" s="150">
        <f t="shared" si="149"/>
        <v>0</v>
      </c>
      <c r="FR68" s="150">
        <f t="shared" si="150"/>
        <v>0</v>
      </c>
      <c r="FS68" s="157">
        <f t="shared" si="151"/>
        <v>0</v>
      </c>
      <c r="FT68" s="157">
        <f t="shared" si="206"/>
        <v>100</v>
      </c>
      <c r="FV68" s="145" t="str">
        <f t="shared" si="152"/>
        <v/>
      </c>
      <c r="FW68" s="143">
        <f t="shared" si="208"/>
        <v>0</v>
      </c>
      <c r="FX68" s="143" t="str">
        <f t="shared" si="154"/>
        <v/>
      </c>
      <c r="FY68" s="143" t="str">
        <f t="shared" si="155"/>
        <v/>
      </c>
      <c r="FZ68" s="143" t="str">
        <f t="shared" si="156"/>
        <v/>
      </c>
      <c r="GA68" s="143" t="str">
        <f t="shared" si="157"/>
        <v/>
      </c>
      <c r="GB68" s="143" t="str">
        <f t="shared" si="158"/>
        <v/>
      </c>
      <c r="GC68" s="143" t="str">
        <f t="shared" si="159"/>
        <v/>
      </c>
      <c r="GD68" s="143" t="str">
        <f t="shared" si="160"/>
        <v/>
      </c>
      <c r="GE68" s="143" t="str">
        <f t="shared" si="161"/>
        <v/>
      </c>
      <c r="GF68" s="158">
        <f t="shared" si="162"/>
        <v>0</v>
      </c>
    </row>
    <row r="69" spans="2:188" s="143" customFormat="1" x14ac:dyDescent="0.25">
      <c r="B69" s="144">
        <f t="shared" si="30"/>
        <v>8</v>
      </c>
      <c r="C69" s="144" t="str">
        <f>IFERROR(RANK(M69,$M$5:$M$105)+COUNTIF($M$5:M69,M69)-1,"")</f>
        <v/>
      </c>
      <c r="D69" s="144">
        <v>65</v>
      </c>
      <c r="E69" s="144" t="str">
        <f>IF('Input data'!C80&lt;&gt;"",'Input data'!C80,"")</f>
        <v/>
      </c>
      <c r="F69" s="144" t="str">
        <f>IF('Input data'!D80&lt;&gt;"",'Input data'!D80,"")</f>
        <v/>
      </c>
      <c r="G69" s="144" t="str">
        <f>IF('Input data'!E80&lt;&gt;"",'Input data'!E80,"")</f>
        <v/>
      </c>
      <c r="H69" s="144" t="str">
        <f>IF('Input data'!F80&lt;&gt;"",'Input data'!F80,"")</f>
        <v/>
      </c>
      <c r="I69" s="144" t="str">
        <f>IF('Input data'!G80&lt;&gt;"",'Input data'!G80,"")</f>
        <v/>
      </c>
      <c r="J69" s="144" t="str">
        <f>IF('Input data'!H80&lt;&gt;"",'Input data'!H80,"")</f>
        <v/>
      </c>
      <c r="K69" s="144" t="str">
        <f>IF('Input data'!I80&lt;&gt;"",'Input data'!I80,"")</f>
        <v/>
      </c>
      <c r="L69" s="144" t="str">
        <f>IF('Input data'!J80&lt;&gt;"",'Input data'!J80,"")</f>
        <v/>
      </c>
      <c r="M69" s="144" t="str">
        <f t="shared" si="31"/>
        <v/>
      </c>
      <c r="O69" s="144">
        <v>65</v>
      </c>
      <c r="P69" s="144" t="str">
        <f t="shared" ref="P69:P104" si="212">IFERROR(VLOOKUP($O69,full_data,2,FALSE),"")</f>
        <v/>
      </c>
      <c r="Q69" s="144" t="str">
        <f t="shared" si="211"/>
        <v/>
      </c>
      <c r="R69" s="144" t="str">
        <f t="shared" si="211"/>
        <v/>
      </c>
      <c r="S69" s="144" t="str">
        <f t="shared" si="211"/>
        <v/>
      </c>
      <c r="T69" s="144" t="str">
        <f t="shared" si="211"/>
        <v/>
      </c>
      <c r="U69" s="144" t="str">
        <f t="shared" si="211"/>
        <v/>
      </c>
      <c r="V69" s="144" t="str">
        <f t="shared" si="211"/>
        <v/>
      </c>
      <c r="W69" s="144" t="str">
        <f t="shared" si="211"/>
        <v/>
      </c>
      <c r="X69" s="144" t="str">
        <f t="shared" si="211"/>
        <v/>
      </c>
      <c r="Z69" s="154" t="str">
        <f t="shared" ref="Z69:Z104" si="213">IFERROR(SUMXMY2($Q69:$X69,cent1_2),"")</f>
        <v/>
      </c>
      <c r="AA69" s="154" t="str">
        <f t="shared" ref="AA69:AA104" si="214">IFERROR(SUMXMY2($Q69:$X69,cent2_2),"")</f>
        <v/>
      </c>
      <c r="AB69" s="155">
        <f t="shared" si="32"/>
        <v>0</v>
      </c>
      <c r="AC69" s="143" t="str">
        <f t="shared" si="33"/>
        <v/>
      </c>
      <c r="AE69" s="144" t="str">
        <f t="shared" si="34"/>
        <v/>
      </c>
      <c r="AF69" s="144" t="str">
        <f t="shared" si="35"/>
        <v/>
      </c>
      <c r="AG69" s="144" t="str">
        <f t="shared" si="36"/>
        <v/>
      </c>
      <c r="AH69" s="144" t="str">
        <f t="shared" si="37"/>
        <v/>
      </c>
      <c r="AI69" s="144" t="str">
        <f t="shared" si="38"/>
        <v/>
      </c>
      <c r="AJ69" s="144" t="str">
        <f t="shared" si="39"/>
        <v/>
      </c>
      <c r="AK69" s="144" t="str">
        <f t="shared" si="40"/>
        <v/>
      </c>
      <c r="AL69" s="144" t="str">
        <f t="shared" si="41"/>
        <v/>
      </c>
      <c r="AM69" s="144" t="str">
        <f t="shared" si="42"/>
        <v/>
      </c>
      <c r="AN69" s="144" t="str">
        <f t="shared" si="43"/>
        <v/>
      </c>
      <c r="AO69" s="144" t="str">
        <f t="shared" si="44"/>
        <v/>
      </c>
      <c r="AP69" s="144" t="str">
        <f t="shared" si="45"/>
        <v/>
      </c>
      <c r="AQ69" s="144" t="str">
        <f t="shared" si="46"/>
        <v/>
      </c>
      <c r="AR69" s="144" t="str">
        <f t="shared" si="47"/>
        <v/>
      </c>
      <c r="AS69" s="144" t="str">
        <f t="shared" si="48"/>
        <v/>
      </c>
      <c r="AT69" s="144" t="str">
        <f t="shared" si="49"/>
        <v/>
      </c>
      <c r="AV69" s="159" t="str">
        <f t="shared" ref="AV69:AV104" si="215">IFERROR(SUMXMY2($Q69:$X69,cent1_2_2),"")</f>
        <v/>
      </c>
      <c r="AW69" s="159" t="str">
        <f t="shared" ref="AW69:AW104" si="216">IFERROR(SUMXMY2($Q69:$X69,cent2_2_2),"")</f>
        <v/>
      </c>
      <c r="AX69" s="159">
        <f t="shared" si="50"/>
        <v>0</v>
      </c>
      <c r="AY69" s="143" t="str">
        <f t="shared" si="51"/>
        <v/>
      </c>
      <c r="BA69" s="144" t="str">
        <f t="shared" si="52"/>
        <v/>
      </c>
      <c r="BB69" s="144" t="str">
        <f t="shared" si="53"/>
        <v/>
      </c>
      <c r="BC69" s="144" t="str">
        <f t="shared" si="54"/>
        <v/>
      </c>
      <c r="BD69" s="144" t="str">
        <f t="shared" si="55"/>
        <v/>
      </c>
      <c r="BE69" s="144" t="str">
        <f t="shared" si="56"/>
        <v/>
      </c>
      <c r="BF69" s="144" t="str">
        <f t="shared" si="57"/>
        <v/>
      </c>
      <c r="BG69" s="144" t="str">
        <f t="shared" si="58"/>
        <v/>
      </c>
      <c r="BH69" s="144" t="str">
        <f t="shared" si="59"/>
        <v/>
      </c>
      <c r="BI69" s="144" t="str">
        <f t="shared" si="60"/>
        <v/>
      </c>
      <c r="BJ69" s="144" t="str">
        <f t="shared" si="61"/>
        <v/>
      </c>
      <c r="BK69" s="144" t="str">
        <f t="shared" si="62"/>
        <v/>
      </c>
      <c r="BL69" s="144" t="str">
        <f t="shared" si="63"/>
        <v/>
      </c>
      <c r="BM69" s="144" t="str">
        <f t="shared" si="64"/>
        <v/>
      </c>
      <c r="BN69" s="144" t="str">
        <f t="shared" si="65"/>
        <v/>
      </c>
      <c r="BO69" s="144" t="str">
        <f t="shared" si="66"/>
        <v/>
      </c>
      <c r="BP69" s="144" t="str">
        <f t="shared" si="67"/>
        <v/>
      </c>
      <c r="BR69" s="159" t="str">
        <f t="shared" ref="BR69:BR104" si="217">IFERROR(SUMXMY2($Q69:$X69,cent1_2_3),"")</f>
        <v/>
      </c>
      <c r="BS69" s="159" t="str">
        <f t="shared" ref="BS69:BS104" si="218">IFERROR(SUMXMY2($Q69:$X69,cent2_2_3),"")</f>
        <v/>
      </c>
      <c r="BT69" s="159">
        <f t="shared" si="68"/>
        <v>0</v>
      </c>
      <c r="BU69" s="143" t="str">
        <f t="shared" si="69"/>
        <v/>
      </c>
      <c r="BW69" s="144" t="str">
        <f t="shared" si="166"/>
        <v/>
      </c>
      <c r="BX69" s="144" t="str">
        <f t="shared" si="167"/>
        <v/>
      </c>
      <c r="BY69" s="144" t="str">
        <f t="shared" si="168"/>
        <v/>
      </c>
      <c r="BZ69" s="144" t="str">
        <f t="shared" si="169"/>
        <v/>
      </c>
      <c r="CA69" s="144" t="str">
        <f t="shared" si="170"/>
        <v/>
      </c>
      <c r="CB69" s="144" t="str">
        <f t="shared" si="171"/>
        <v/>
      </c>
      <c r="CC69" s="144" t="str">
        <f t="shared" si="172"/>
        <v/>
      </c>
      <c r="CD69" s="144" t="str">
        <f t="shared" si="173"/>
        <v/>
      </c>
      <c r="CE69" s="144" t="str">
        <f t="shared" si="174"/>
        <v/>
      </c>
      <c r="CF69" s="144" t="str">
        <f t="shared" si="175"/>
        <v/>
      </c>
      <c r="CG69" s="144" t="str">
        <f t="shared" si="176"/>
        <v/>
      </c>
      <c r="CH69" s="144" t="str">
        <f t="shared" si="177"/>
        <v/>
      </c>
      <c r="CI69" s="144" t="str">
        <f t="shared" si="178"/>
        <v/>
      </c>
      <c r="CJ69" s="144" t="str">
        <f t="shared" si="179"/>
        <v/>
      </c>
      <c r="CK69" s="144" t="str">
        <f t="shared" si="180"/>
        <v/>
      </c>
      <c r="CL69" s="144" t="str">
        <f t="shared" si="181"/>
        <v/>
      </c>
      <c r="CN69" s="159" t="str">
        <f t="shared" ref="CN69:CN104" si="219">IFERROR(SUMXMY2($Q69:$X69,cent1_2_4),"")</f>
        <v/>
      </c>
      <c r="CO69" s="159" t="str">
        <f t="shared" ref="CO69:CO104" si="220">IFERROR(SUMXMY2($Q69:$X69,cent2_2_4),"")</f>
        <v/>
      </c>
      <c r="CP69" s="159">
        <f t="shared" si="86"/>
        <v>0</v>
      </c>
      <c r="CQ69" s="143" t="str">
        <f t="shared" si="87"/>
        <v/>
      </c>
      <c r="CS69" s="144" t="str">
        <f t="shared" si="88"/>
        <v/>
      </c>
      <c r="CT69" s="144" t="str">
        <f t="shared" si="89"/>
        <v/>
      </c>
      <c r="CU69" s="144" t="str">
        <f t="shared" si="90"/>
        <v/>
      </c>
      <c r="CV69" s="144" t="str">
        <f t="shared" si="91"/>
        <v/>
      </c>
      <c r="CW69" s="144" t="str">
        <f t="shared" si="92"/>
        <v/>
      </c>
      <c r="CX69" s="144" t="str">
        <f t="shared" si="93"/>
        <v/>
      </c>
      <c r="CY69" s="144" t="str">
        <f t="shared" si="94"/>
        <v/>
      </c>
      <c r="CZ69" s="144" t="str">
        <f t="shared" si="95"/>
        <v/>
      </c>
      <c r="DA69" s="144" t="str">
        <f t="shared" si="96"/>
        <v/>
      </c>
      <c r="DB69" s="144" t="str">
        <f t="shared" si="97"/>
        <v/>
      </c>
      <c r="DC69" s="144" t="str">
        <f t="shared" si="98"/>
        <v/>
      </c>
      <c r="DD69" s="144" t="str">
        <f t="shared" si="99"/>
        <v/>
      </c>
      <c r="DE69" s="144" t="str">
        <f t="shared" si="100"/>
        <v/>
      </c>
      <c r="DF69" s="144" t="str">
        <f t="shared" si="101"/>
        <v/>
      </c>
      <c r="DG69" s="144" t="str">
        <f t="shared" si="102"/>
        <v/>
      </c>
      <c r="DH69" s="144" t="str">
        <f t="shared" si="103"/>
        <v/>
      </c>
      <c r="DJ69" s="159" t="str">
        <f t="shared" ref="DJ69:DJ104" si="221">IFERROR(SUMXMY2($Q69:$X69,cent1_2_5),"")</f>
        <v/>
      </c>
      <c r="DK69" s="159" t="str">
        <f t="shared" ref="DK69:DK104" si="222">IFERROR(SUMXMY2($Q69:$X69,cent2_2_5),"")</f>
        <v/>
      </c>
      <c r="DL69" s="159">
        <f t="shared" si="104"/>
        <v>0</v>
      </c>
      <c r="DM69" s="143" t="str">
        <f t="shared" si="105"/>
        <v/>
      </c>
      <c r="DO69" s="144" t="str">
        <f t="shared" si="106"/>
        <v/>
      </c>
      <c r="DP69" s="144" t="str">
        <f t="shared" si="107"/>
        <v/>
      </c>
      <c r="DQ69" s="144" t="str">
        <f t="shared" si="108"/>
        <v/>
      </c>
      <c r="DR69" s="144" t="str">
        <f t="shared" si="109"/>
        <v/>
      </c>
      <c r="DS69" s="144" t="str">
        <f t="shared" si="110"/>
        <v/>
      </c>
      <c r="DT69" s="144" t="str">
        <f t="shared" si="111"/>
        <v/>
      </c>
      <c r="DU69" s="144" t="str">
        <f t="shared" si="112"/>
        <v/>
      </c>
      <c r="DV69" s="144" t="str">
        <f t="shared" si="113"/>
        <v/>
      </c>
      <c r="DW69" s="144" t="str">
        <f t="shared" si="114"/>
        <v/>
      </c>
      <c r="DX69" s="144" t="str">
        <f t="shared" si="115"/>
        <v/>
      </c>
      <c r="DY69" s="144" t="str">
        <f t="shared" si="116"/>
        <v/>
      </c>
      <c r="DZ69" s="144" t="str">
        <f t="shared" si="117"/>
        <v/>
      </c>
      <c r="EA69" s="144" t="str">
        <f t="shared" si="118"/>
        <v/>
      </c>
      <c r="EB69" s="144" t="str">
        <f t="shared" si="119"/>
        <v/>
      </c>
      <c r="EC69" s="144" t="str">
        <f t="shared" si="120"/>
        <v/>
      </c>
      <c r="ED69" s="144" t="str">
        <f t="shared" si="121"/>
        <v/>
      </c>
      <c r="EF69" s="159" t="str">
        <f t="shared" ref="EF69:EF104" si="223">IFERROR(SUMXMY2($Q69:$X69,cent1_2_6),"")</f>
        <v/>
      </c>
      <c r="EG69" s="159" t="str">
        <f t="shared" ref="EG69:EG104" si="224">IFERROR(SUMXMY2($Q69:$X69,cent2_2_6),"")</f>
        <v/>
      </c>
      <c r="EH69" s="159">
        <f t="shared" si="122"/>
        <v>0</v>
      </c>
      <c r="EI69" s="143" t="str">
        <f t="shared" si="123"/>
        <v/>
      </c>
      <c r="EK69" s="144" t="str">
        <f t="shared" si="124"/>
        <v/>
      </c>
      <c r="EL69" s="144" t="str">
        <f t="shared" si="125"/>
        <v/>
      </c>
      <c r="EM69" s="144" t="str">
        <f t="shared" si="126"/>
        <v/>
      </c>
      <c r="EN69" s="144" t="str">
        <f t="shared" si="127"/>
        <v/>
      </c>
      <c r="EO69" s="144" t="str">
        <f t="shared" si="128"/>
        <v/>
      </c>
      <c r="EP69" s="144" t="str">
        <f t="shared" si="129"/>
        <v/>
      </c>
      <c r="EQ69" s="144" t="str">
        <f t="shared" si="130"/>
        <v/>
      </c>
      <c r="ER69" s="144" t="str">
        <f t="shared" si="131"/>
        <v/>
      </c>
      <c r="ES69" s="144" t="str">
        <f t="shared" si="132"/>
        <v/>
      </c>
      <c r="ET69" s="144" t="str">
        <f t="shared" si="133"/>
        <v/>
      </c>
      <c r="EU69" s="144" t="str">
        <f t="shared" si="134"/>
        <v/>
      </c>
      <c r="EV69" s="144" t="str">
        <f t="shared" si="135"/>
        <v/>
      </c>
      <c r="EW69" s="144" t="str">
        <f t="shared" si="136"/>
        <v/>
      </c>
      <c r="EX69" s="144" t="str">
        <f t="shared" si="137"/>
        <v/>
      </c>
      <c r="EY69" s="144" t="str">
        <f t="shared" si="138"/>
        <v/>
      </c>
      <c r="EZ69" s="144" t="str">
        <f t="shared" si="139"/>
        <v/>
      </c>
      <c r="FB69" s="153" t="str">
        <f t="shared" si="140"/>
        <v/>
      </c>
      <c r="FC69" s="143" t="str">
        <f t="shared" si="141"/>
        <v/>
      </c>
      <c r="FD69" s="156" t="str">
        <f t="shared" si="207"/>
        <v/>
      </c>
      <c r="FE69" s="156" t="str">
        <f t="shared" si="207"/>
        <v/>
      </c>
      <c r="FJ69" s="143">
        <f t="shared" si="163"/>
        <v>65</v>
      </c>
      <c r="FK69" s="150">
        <f t="shared" si="143"/>
        <v>0</v>
      </c>
      <c r="FL69" s="150">
        <f t="shared" si="144"/>
        <v>0</v>
      </c>
      <c r="FM69" s="150">
        <f t="shared" si="145"/>
        <v>0</v>
      </c>
      <c r="FN69" s="150">
        <f t="shared" si="146"/>
        <v>0</v>
      </c>
      <c r="FO69" s="150">
        <f t="shared" si="147"/>
        <v>0</v>
      </c>
      <c r="FP69" s="150">
        <f t="shared" si="148"/>
        <v>0</v>
      </c>
      <c r="FQ69" s="150">
        <f t="shared" si="149"/>
        <v>0</v>
      </c>
      <c r="FR69" s="150">
        <f t="shared" si="150"/>
        <v>0</v>
      </c>
      <c r="FS69" s="157">
        <f t="shared" si="151"/>
        <v>0</v>
      </c>
      <c r="FT69" s="157">
        <f t="shared" ref="FT69:FT100" si="225">COUNTIF(random,FS69)</f>
        <v>100</v>
      </c>
      <c r="FV69" s="145" t="str">
        <f t="shared" si="152"/>
        <v/>
      </c>
      <c r="FW69" s="143">
        <f t="shared" si="208"/>
        <v>0</v>
      </c>
      <c r="FX69" s="143" t="str">
        <f t="shared" si="154"/>
        <v/>
      </c>
      <c r="FY69" s="143" t="str">
        <f t="shared" si="155"/>
        <v/>
      </c>
      <c r="FZ69" s="143" t="str">
        <f t="shared" si="156"/>
        <v/>
      </c>
      <c r="GA69" s="143" t="str">
        <f t="shared" si="157"/>
        <v/>
      </c>
      <c r="GB69" s="143" t="str">
        <f t="shared" si="158"/>
        <v/>
      </c>
      <c r="GC69" s="143" t="str">
        <f t="shared" si="159"/>
        <v/>
      </c>
      <c r="GD69" s="143" t="str">
        <f t="shared" si="160"/>
        <v/>
      </c>
      <c r="GE69" s="143" t="str">
        <f t="shared" si="161"/>
        <v/>
      </c>
      <c r="GF69" s="158">
        <f t="shared" si="162"/>
        <v>0</v>
      </c>
    </row>
    <row r="70" spans="2:188" s="143" customFormat="1" x14ac:dyDescent="0.25">
      <c r="B70" s="144">
        <f t="shared" ref="B70:B104" si="226">COUNTIF(E70:L70,"")</f>
        <v>8</v>
      </c>
      <c r="C70" s="144" t="str">
        <f>IFERROR(RANK(M70,$M$5:$M$105)+COUNTIF($M$5:M70,M70)-1,"")</f>
        <v/>
      </c>
      <c r="D70" s="144">
        <v>66</v>
      </c>
      <c r="E70" s="144" t="str">
        <f>IF('Input data'!C81&lt;&gt;"",'Input data'!C81,"")</f>
        <v/>
      </c>
      <c r="F70" s="144" t="str">
        <f>IF('Input data'!D81&lt;&gt;"",'Input data'!D81,"")</f>
        <v/>
      </c>
      <c r="G70" s="144" t="str">
        <f>IF('Input data'!E81&lt;&gt;"",'Input data'!E81,"")</f>
        <v/>
      </c>
      <c r="H70" s="144" t="str">
        <f>IF('Input data'!F81&lt;&gt;"",'Input data'!F81,"")</f>
        <v/>
      </c>
      <c r="I70" s="144" t="str">
        <f>IF('Input data'!G81&lt;&gt;"",'Input data'!G81,"")</f>
        <v/>
      </c>
      <c r="J70" s="144" t="str">
        <f>IF('Input data'!H81&lt;&gt;"",'Input data'!H81,"")</f>
        <v/>
      </c>
      <c r="K70" s="144" t="str">
        <f>IF('Input data'!I81&lt;&gt;"",'Input data'!I81,"")</f>
        <v/>
      </c>
      <c r="L70" s="144" t="str">
        <f>IF('Input data'!J81&lt;&gt;"",'Input data'!J81,"")</f>
        <v/>
      </c>
      <c r="M70" s="144" t="str">
        <f t="shared" ref="M70:M104" si="227">IF(B70&lt;&gt;8,SUM(E70:L70),"")</f>
        <v/>
      </c>
      <c r="O70" s="144">
        <v>66</v>
      </c>
      <c r="P70" s="144" t="str">
        <f t="shared" si="212"/>
        <v/>
      </c>
      <c r="Q70" s="144" t="str">
        <f t="shared" si="211"/>
        <v/>
      </c>
      <c r="R70" s="144" t="str">
        <f t="shared" si="211"/>
        <v/>
      </c>
      <c r="S70" s="144" t="str">
        <f t="shared" si="211"/>
        <v/>
      </c>
      <c r="T70" s="144" t="str">
        <f t="shared" si="211"/>
        <v/>
      </c>
      <c r="U70" s="144" t="str">
        <f t="shared" si="211"/>
        <v/>
      </c>
      <c r="V70" s="144" t="str">
        <f t="shared" si="211"/>
        <v/>
      </c>
      <c r="W70" s="144" t="str">
        <f t="shared" si="211"/>
        <v/>
      </c>
      <c r="X70" s="144" t="str">
        <f t="shared" si="211"/>
        <v/>
      </c>
      <c r="Z70" s="154" t="str">
        <f t="shared" si="213"/>
        <v/>
      </c>
      <c r="AA70" s="154" t="str">
        <f t="shared" si="214"/>
        <v/>
      </c>
      <c r="AB70" s="155">
        <f t="shared" ref="AB70:AB104" si="228">MIN(Z70:AA70)</f>
        <v>0</v>
      </c>
      <c r="AC70" s="143" t="str">
        <f t="shared" ref="AC70:AC104" si="229">IF(P70&lt;&gt;"",IF(Z70=AB70,1,2),"")</f>
        <v/>
      </c>
      <c r="AE70" s="144" t="str">
        <f t="shared" ref="AE70:AE104" si="230">IF($AC70=1,Q70,"")</f>
        <v/>
      </c>
      <c r="AF70" s="144" t="str">
        <f t="shared" ref="AF70:AF104" si="231">IF($AC70=1,R70,"")</f>
        <v/>
      </c>
      <c r="AG70" s="144" t="str">
        <f t="shared" ref="AG70:AG104" si="232">IF($AC70=1,S70,"")</f>
        <v/>
      </c>
      <c r="AH70" s="144" t="str">
        <f t="shared" ref="AH70:AH104" si="233">IF($AC70=1,T70,"")</f>
        <v/>
      </c>
      <c r="AI70" s="144" t="str">
        <f t="shared" ref="AI70:AI104" si="234">IF($AC70=1,U70,"")</f>
        <v/>
      </c>
      <c r="AJ70" s="144" t="str">
        <f t="shared" ref="AJ70:AJ104" si="235">IF($AC70=1,V70,"")</f>
        <v/>
      </c>
      <c r="AK70" s="144" t="str">
        <f t="shared" ref="AK70:AK104" si="236">IF($AC70=1,W70,"")</f>
        <v/>
      </c>
      <c r="AL70" s="144" t="str">
        <f t="shared" ref="AL70:AL104" si="237">IF($AC70=1,X70,"")</f>
        <v/>
      </c>
      <c r="AM70" s="144" t="str">
        <f t="shared" ref="AM70:AM104" si="238">IF($AC70=2,Q70,"")</f>
        <v/>
      </c>
      <c r="AN70" s="144" t="str">
        <f t="shared" ref="AN70:AN104" si="239">IF($AC70=2,R70,"")</f>
        <v/>
      </c>
      <c r="AO70" s="144" t="str">
        <f t="shared" ref="AO70:AO104" si="240">IF($AC70=2,S70,"")</f>
        <v/>
      </c>
      <c r="AP70" s="144" t="str">
        <f t="shared" ref="AP70:AP104" si="241">IF($AC70=2,T70,"")</f>
        <v/>
      </c>
      <c r="AQ70" s="144" t="str">
        <f t="shared" ref="AQ70:AQ104" si="242">IF($AC70=2,U70,"")</f>
        <v/>
      </c>
      <c r="AR70" s="144" t="str">
        <f t="shared" ref="AR70:AR104" si="243">IF($AC70=2,V70,"")</f>
        <v/>
      </c>
      <c r="AS70" s="144" t="str">
        <f t="shared" ref="AS70:AS104" si="244">IF($AC70=2,W70,"")</f>
        <v/>
      </c>
      <c r="AT70" s="144" t="str">
        <f t="shared" ref="AT70:AT104" si="245">IF($AC70=2,X70,"")</f>
        <v/>
      </c>
      <c r="AV70" s="159" t="str">
        <f t="shared" si="215"/>
        <v/>
      </c>
      <c r="AW70" s="159" t="str">
        <f t="shared" si="216"/>
        <v/>
      </c>
      <c r="AX70" s="159">
        <f t="shared" ref="AX70:AX104" si="246">MIN(AV70:AW70)</f>
        <v>0</v>
      </c>
      <c r="AY70" s="143" t="str">
        <f t="shared" ref="AY70:AY104" si="247">IF(P70&lt;&gt;"",IF(AV70=AX70,1,2),"")</f>
        <v/>
      </c>
      <c r="BA70" s="144" t="str">
        <f t="shared" ref="BA70:BA104" si="248">IF($AY70=1,Q70,"")</f>
        <v/>
      </c>
      <c r="BB70" s="144" t="str">
        <f t="shared" ref="BB70:BB104" si="249">IF($AY70=1,R70,"")</f>
        <v/>
      </c>
      <c r="BC70" s="144" t="str">
        <f t="shared" ref="BC70:BC104" si="250">IF($AY70=1,S70,"")</f>
        <v/>
      </c>
      <c r="BD70" s="144" t="str">
        <f t="shared" ref="BD70:BD104" si="251">IF($AY70=1,T70,"")</f>
        <v/>
      </c>
      <c r="BE70" s="144" t="str">
        <f t="shared" ref="BE70:BE104" si="252">IF($AY70=1,U70,"")</f>
        <v/>
      </c>
      <c r="BF70" s="144" t="str">
        <f t="shared" ref="BF70:BF104" si="253">IF($AY70=1,V70,"")</f>
        <v/>
      </c>
      <c r="BG70" s="144" t="str">
        <f t="shared" ref="BG70:BG104" si="254">IF($AY70=1,W70,"")</f>
        <v/>
      </c>
      <c r="BH70" s="144" t="str">
        <f t="shared" ref="BH70:BH104" si="255">IF($AY70=1,X70,"")</f>
        <v/>
      </c>
      <c r="BI70" s="144" t="str">
        <f t="shared" ref="BI70:BI104" si="256">IF($AY70=2,Q70,"")</f>
        <v/>
      </c>
      <c r="BJ70" s="144" t="str">
        <f t="shared" ref="BJ70:BJ104" si="257">IF($AY70=2,R70,"")</f>
        <v/>
      </c>
      <c r="BK70" s="144" t="str">
        <f t="shared" ref="BK70:BK104" si="258">IF($AY70=2,S70,"")</f>
        <v/>
      </c>
      <c r="BL70" s="144" t="str">
        <f t="shared" ref="BL70:BL104" si="259">IF($AY70=2,T70,"")</f>
        <v/>
      </c>
      <c r="BM70" s="144" t="str">
        <f t="shared" ref="BM70:BM104" si="260">IF($AY70=2,U70,"")</f>
        <v/>
      </c>
      <c r="BN70" s="144" t="str">
        <f t="shared" ref="BN70:BN104" si="261">IF($AY70=2,V70,"")</f>
        <v/>
      </c>
      <c r="BO70" s="144" t="str">
        <f t="shared" ref="BO70:BO104" si="262">IF($AY70=2,W70,"")</f>
        <v/>
      </c>
      <c r="BP70" s="144" t="str">
        <f t="shared" ref="BP70:BP104" si="263">IF($AY70=2,X70,"")</f>
        <v/>
      </c>
      <c r="BR70" s="159" t="str">
        <f t="shared" si="217"/>
        <v/>
      </c>
      <c r="BS70" s="159" t="str">
        <f t="shared" si="218"/>
        <v/>
      </c>
      <c r="BT70" s="159">
        <f t="shared" ref="BT70:BT104" si="264">MIN(BR70:BS70)</f>
        <v>0</v>
      </c>
      <c r="BU70" s="143" t="str">
        <f t="shared" ref="BU70:BU104" si="265">IF(P70&lt;&gt;"",IF(BR70=BT70,1,2),"")</f>
        <v/>
      </c>
      <c r="BW70" s="144" t="str">
        <f t="shared" si="166"/>
        <v/>
      </c>
      <c r="BX70" s="144" t="str">
        <f t="shared" si="167"/>
        <v/>
      </c>
      <c r="BY70" s="144" t="str">
        <f t="shared" si="168"/>
        <v/>
      </c>
      <c r="BZ70" s="144" t="str">
        <f t="shared" si="169"/>
        <v/>
      </c>
      <c r="CA70" s="144" t="str">
        <f t="shared" si="170"/>
        <v/>
      </c>
      <c r="CB70" s="144" t="str">
        <f t="shared" si="171"/>
        <v/>
      </c>
      <c r="CC70" s="144" t="str">
        <f t="shared" si="172"/>
        <v/>
      </c>
      <c r="CD70" s="144" t="str">
        <f t="shared" si="173"/>
        <v/>
      </c>
      <c r="CE70" s="144" t="str">
        <f t="shared" si="174"/>
        <v/>
      </c>
      <c r="CF70" s="144" t="str">
        <f t="shared" si="175"/>
        <v/>
      </c>
      <c r="CG70" s="144" t="str">
        <f t="shared" si="176"/>
        <v/>
      </c>
      <c r="CH70" s="144" t="str">
        <f t="shared" si="177"/>
        <v/>
      </c>
      <c r="CI70" s="144" t="str">
        <f t="shared" si="178"/>
        <v/>
      </c>
      <c r="CJ70" s="144" t="str">
        <f t="shared" si="179"/>
        <v/>
      </c>
      <c r="CK70" s="144" t="str">
        <f t="shared" si="180"/>
        <v/>
      </c>
      <c r="CL70" s="144" t="str">
        <f t="shared" si="181"/>
        <v/>
      </c>
      <c r="CN70" s="159" t="str">
        <f t="shared" si="219"/>
        <v/>
      </c>
      <c r="CO70" s="159" t="str">
        <f t="shared" si="220"/>
        <v/>
      </c>
      <c r="CP70" s="159">
        <f t="shared" ref="CP70:CP104" si="266">MIN(CN70:CO70)</f>
        <v>0</v>
      </c>
      <c r="CQ70" s="143" t="str">
        <f t="shared" ref="CQ70:CQ104" si="267">IF(P70&lt;&gt;"",IF(CN70=CP70,1,2),"")</f>
        <v/>
      </c>
      <c r="CS70" s="144" t="str">
        <f t="shared" ref="CS70:CS104" si="268">IF($CQ70=1,Q70,"")</f>
        <v/>
      </c>
      <c r="CT70" s="144" t="str">
        <f t="shared" ref="CT70:CT104" si="269">IF($CQ70=1,R70,"")</f>
        <v/>
      </c>
      <c r="CU70" s="144" t="str">
        <f t="shared" ref="CU70:CU104" si="270">IF($CQ70=1,S70,"")</f>
        <v/>
      </c>
      <c r="CV70" s="144" t="str">
        <f t="shared" ref="CV70:CV104" si="271">IF($CQ70=1,T70,"")</f>
        <v/>
      </c>
      <c r="CW70" s="144" t="str">
        <f t="shared" ref="CW70:CW104" si="272">IF($CQ70=1,U70,"")</f>
        <v/>
      </c>
      <c r="CX70" s="144" t="str">
        <f t="shared" ref="CX70:CX104" si="273">IF($CQ70=1,V70,"")</f>
        <v/>
      </c>
      <c r="CY70" s="144" t="str">
        <f t="shared" ref="CY70:CY104" si="274">IF($CQ70=1,W70,"")</f>
        <v/>
      </c>
      <c r="CZ70" s="144" t="str">
        <f t="shared" ref="CZ70:CZ104" si="275">IF($CQ70=1,X70,"")</f>
        <v/>
      </c>
      <c r="DA70" s="144" t="str">
        <f t="shared" ref="DA70:DA104" si="276">IF($CQ70=2,Q70,"")</f>
        <v/>
      </c>
      <c r="DB70" s="144" t="str">
        <f t="shared" ref="DB70:DB104" si="277">IF($CQ70=2,R70,"")</f>
        <v/>
      </c>
      <c r="DC70" s="144" t="str">
        <f t="shared" ref="DC70:DC104" si="278">IF($CQ70=2,S70,"")</f>
        <v/>
      </c>
      <c r="DD70" s="144" t="str">
        <f t="shared" ref="DD70:DD104" si="279">IF($CQ70=2,T70,"")</f>
        <v/>
      </c>
      <c r="DE70" s="144" t="str">
        <f t="shared" ref="DE70:DE104" si="280">IF($CQ70=2,U70,"")</f>
        <v/>
      </c>
      <c r="DF70" s="144" t="str">
        <f t="shared" ref="DF70:DF104" si="281">IF($CQ70=2,V70,"")</f>
        <v/>
      </c>
      <c r="DG70" s="144" t="str">
        <f t="shared" ref="DG70:DG104" si="282">IF($CQ70=2,W70,"")</f>
        <v/>
      </c>
      <c r="DH70" s="144" t="str">
        <f t="shared" ref="DH70:DH104" si="283">IF($CQ70=2,X70,"")</f>
        <v/>
      </c>
      <c r="DJ70" s="159" t="str">
        <f t="shared" si="221"/>
        <v/>
      </c>
      <c r="DK70" s="159" t="str">
        <f t="shared" si="222"/>
        <v/>
      </c>
      <c r="DL70" s="159">
        <f t="shared" ref="DL70:DL104" si="284">MIN(DJ70:DK70)</f>
        <v>0</v>
      </c>
      <c r="DM70" s="143" t="str">
        <f t="shared" ref="DM70:DM104" si="285">IF(P70&lt;&gt;"",IF(DJ70=DL70,1,2),"")</f>
        <v/>
      </c>
      <c r="DO70" s="144" t="str">
        <f t="shared" ref="DO70:DO104" si="286">IF($DM70=1,Q70,"")</f>
        <v/>
      </c>
      <c r="DP70" s="144" t="str">
        <f t="shared" ref="DP70:DP104" si="287">IF($DM70=1,R70,"")</f>
        <v/>
      </c>
      <c r="DQ70" s="144" t="str">
        <f t="shared" ref="DQ70:DQ104" si="288">IF($DM70=1,S70,"")</f>
        <v/>
      </c>
      <c r="DR70" s="144" t="str">
        <f t="shared" ref="DR70:DR104" si="289">IF($DM70=1,T70,"")</f>
        <v/>
      </c>
      <c r="DS70" s="144" t="str">
        <f t="shared" ref="DS70:DS104" si="290">IF($DM70=1,U70,"")</f>
        <v/>
      </c>
      <c r="DT70" s="144" t="str">
        <f t="shared" ref="DT70:DT104" si="291">IF($DM70=1,V70,"")</f>
        <v/>
      </c>
      <c r="DU70" s="144" t="str">
        <f t="shared" ref="DU70:DU104" si="292">IF($DM70=1,W70,"")</f>
        <v/>
      </c>
      <c r="DV70" s="144" t="str">
        <f t="shared" ref="DV70:DV104" si="293">IF($DM70=1,X70,"")</f>
        <v/>
      </c>
      <c r="DW70" s="144" t="str">
        <f t="shared" ref="DW70:DW104" si="294">IF($DM70=2,Q70,"")</f>
        <v/>
      </c>
      <c r="DX70" s="144" t="str">
        <f t="shared" ref="DX70:DX104" si="295">IF($DM70=2,R70,"")</f>
        <v/>
      </c>
      <c r="DY70" s="144" t="str">
        <f t="shared" ref="DY70:DY104" si="296">IF($DM70=2,S70,"")</f>
        <v/>
      </c>
      <c r="DZ70" s="144" t="str">
        <f t="shared" ref="DZ70:DZ104" si="297">IF($DM70=2,T70,"")</f>
        <v/>
      </c>
      <c r="EA70" s="144" t="str">
        <f t="shared" ref="EA70:EA104" si="298">IF($DM70=2,U70,"")</f>
        <v/>
      </c>
      <c r="EB70" s="144" t="str">
        <f t="shared" ref="EB70:EB104" si="299">IF($DM70=2,V70,"")</f>
        <v/>
      </c>
      <c r="EC70" s="144" t="str">
        <f t="shared" ref="EC70:EC104" si="300">IF($DM70=2,W70,"")</f>
        <v/>
      </c>
      <c r="ED70" s="144" t="str">
        <f t="shared" ref="ED70:ED104" si="301">IF($DM70=2,X70,"")</f>
        <v/>
      </c>
      <c r="EF70" s="159" t="str">
        <f t="shared" si="223"/>
        <v/>
      </c>
      <c r="EG70" s="159" t="str">
        <f t="shared" si="224"/>
        <v/>
      </c>
      <c r="EH70" s="159">
        <f t="shared" ref="EH70:EH104" si="302">MIN(EF70:EG70)</f>
        <v>0</v>
      </c>
      <c r="EI70" s="143" t="str">
        <f t="shared" ref="EI70:EI104" si="303">IF(P70&lt;&gt;"",IF(EF70=EH70,1,2),"")</f>
        <v/>
      </c>
      <c r="EK70" s="144" t="str">
        <f t="shared" ref="EK70:EK104" si="304">IF($EI70=1,Q70,"")</f>
        <v/>
      </c>
      <c r="EL70" s="144" t="str">
        <f t="shared" ref="EL70:EL104" si="305">IF($EI70=1,R70,"")</f>
        <v/>
      </c>
      <c r="EM70" s="144" t="str">
        <f t="shared" ref="EM70:EM104" si="306">IF($EI70=1,S70,"")</f>
        <v/>
      </c>
      <c r="EN70" s="144" t="str">
        <f t="shared" ref="EN70:EN104" si="307">IF($EI70=1,T70,"")</f>
        <v/>
      </c>
      <c r="EO70" s="144" t="str">
        <f t="shared" ref="EO70:EO104" si="308">IF($EI70=1,U70,"")</f>
        <v/>
      </c>
      <c r="EP70" s="144" t="str">
        <f t="shared" ref="EP70:EP104" si="309">IF($EI70=1,V70,"")</f>
        <v/>
      </c>
      <c r="EQ70" s="144" t="str">
        <f t="shared" ref="EQ70:EQ104" si="310">IF($EI70=1,W70,"")</f>
        <v/>
      </c>
      <c r="ER70" s="144" t="str">
        <f t="shared" ref="ER70:ER104" si="311">IF($EI70=1,X70,"")</f>
        <v/>
      </c>
      <c r="ES70" s="144" t="str">
        <f t="shared" ref="ES70:ES104" si="312">IF($EI70=2,Q70,"")</f>
        <v/>
      </c>
      <c r="ET70" s="144" t="str">
        <f t="shared" ref="ET70:ET104" si="313">IF($EI70=2,R70,"")</f>
        <v/>
      </c>
      <c r="EU70" s="144" t="str">
        <f t="shared" ref="EU70:EU104" si="314">IF($EI70=2,S70,"")</f>
        <v/>
      </c>
      <c r="EV70" s="144" t="str">
        <f t="shared" ref="EV70:EV104" si="315">IF($EI70=2,T70,"")</f>
        <v/>
      </c>
      <c r="EW70" s="144" t="str">
        <f t="shared" ref="EW70:EW104" si="316">IF($EI70=2,U70,"")</f>
        <v/>
      </c>
      <c r="EX70" s="144" t="str">
        <f t="shared" ref="EX70:EX104" si="317">IF($EI70=2,V70,"")</f>
        <v/>
      </c>
      <c r="EY70" s="144" t="str">
        <f t="shared" ref="EY70:EY104" si="318">IF($EI70=2,W70,"")</f>
        <v/>
      </c>
      <c r="EZ70" s="144" t="str">
        <f t="shared" ref="EZ70:EZ104" si="319">IF($EI70=2,X70,"")</f>
        <v/>
      </c>
      <c r="FB70" s="153" t="str">
        <f t="shared" ref="FB70:FB104" si="320">+P70</f>
        <v/>
      </c>
      <c r="FC70" s="143" t="str">
        <f t="shared" ref="FC70:FC104" si="321">IF(P70&lt;&gt;"",EI70,"")</f>
        <v/>
      </c>
      <c r="FD70" s="156" t="str">
        <f t="shared" ref="FD70:FE104" si="322">IF(FD$4=$FC70,$DL70,"")</f>
        <v/>
      </c>
      <c r="FE70" s="156" t="str">
        <f t="shared" si="322"/>
        <v/>
      </c>
      <c r="FJ70" s="143">
        <f t="shared" si="163"/>
        <v>66</v>
      </c>
      <c r="FK70" s="150">
        <f t="shared" ref="FK70:FK104" si="323">IF(Q70&lt;&gt;"",Q70*FK$4,0)</f>
        <v>0</v>
      </c>
      <c r="FL70" s="150">
        <f t="shared" ref="FL70:FL104" si="324">IF(R70&lt;&gt;"",R70*FL$4,0)</f>
        <v>0</v>
      </c>
      <c r="FM70" s="150">
        <f t="shared" ref="FM70:FM104" si="325">IF(S70&lt;&gt;"",S70*FM$4,0)</f>
        <v>0</v>
      </c>
      <c r="FN70" s="150">
        <f t="shared" ref="FN70:FN104" si="326">IF(T70&lt;&gt;"",T70*FN$4,0)</f>
        <v>0</v>
      </c>
      <c r="FO70" s="150">
        <f t="shared" ref="FO70:FO104" si="327">IF(U70&lt;&gt;"",U70*FO$4,0)</f>
        <v>0</v>
      </c>
      <c r="FP70" s="150">
        <f t="shared" ref="FP70:FP104" si="328">IF(V70&lt;&gt;"",V70*FP$4,0)</f>
        <v>0</v>
      </c>
      <c r="FQ70" s="150">
        <f t="shared" ref="FQ70:FQ104" si="329">IF(W70&lt;&gt;"",W70*FQ$4,0)</f>
        <v>0</v>
      </c>
      <c r="FR70" s="150">
        <f t="shared" ref="FR70:FR104" si="330">IF(X70&lt;&gt;"",X70*FR$4,0)</f>
        <v>0</v>
      </c>
      <c r="FS70" s="157">
        <f t="shared" ref="FS70:FS104" si="331">SUM(FK70:FR70)</f>
        <v>0</v>
      </c>
      <c r="FT70" s="157">
        <f t="shared" si="225"/>
        <v>100</v>
      </c>
      <c r="FV70" s="145" t="str">
        <f t="shared" ref="FV70:FV104" si="332">+C70</f>
        <v/>
      </c>
      <c r="FW70" s="143">
        <f t="shared" ref="FW70:FW104" si="333">IF(FT70=1,FJ70,0)</f>
        <v>0</v>
      </c>
      <c r="FX70" s="143" t="str">
        <f t="shared" ref="FX70:FX104" si="334">IF($FJ70=$FW70,Q70,"")</f>
        <v/>
      </c>
      <c r="FY70" s="143" t="str">
        <f t="shared" ref="FY70:FY104" si="335">IF($FJ70=$FW70,R70,"")</f>
        <v/>
      </c>
      <c r="FZ70" s="143" t="str">
        <f t="shared" ref="FZ70:FZ104" si="336">IF($FJ70=$FW70,S70,"")</f>
        <v/>
      </c>
      <c r="GA70" s="143" t="str">
        <f t="shared" ref="GA70:GA104" si="337">IF($FJ70=$FW70,T70,"")</f>
        <v/>
      </c>
      <c r="GB70" s="143" t="str">
        <f t="shared" ref="GB70:GB104" si="338">IF($FJ70=$FW70,U70,"")</f>
        <v/>
      </c>
      <c r="GC70" s="143" t="str">
        <f t="shared" ref="GC70:GC104" si="339">IF($FJ70=$FW70,V70,"")</f>
        <v/>
      </c>
      <c r="GD70" s="143" t="str">
        <f t="shared" ref="GD70:GD104" si="340">IF($FJ70=$FW70,W70,"")</f>
        <v/>
      </c>
      <c r="GE70" s="143" t="str">
        <f t="shared" ref="GE70:GE104" si="341">IF($FJ70=$FW70,X70,"")</f>
        <v/>
      </c>
      <c r="GF70" s="158">
        <f t="shared" ref="GF70:GF104" si="342">SUM(FX70:GE70)</f>
        <v>0</v>
      </c>
    </row>
    <row r="71" spans="2:188" s="143" customFormat="1" x14ac:dyDescent="0.25">
      <c r="B71" s="144">
        <f t="shared" si="226"/>
        <v>8</v>
      </c>
      <c r="C71" s="144" t="str">
        <f>IFERROR(RANK(M71,$M$5:$M$105)+COUNTIF($M$5:M71,M71)-1,"")</f>
        <v/>
      </c>
      <c r="D71" s="144">
        <v>67</v>
      </c>
      <c r="E71" s="144" t="str">
        <f>IF('Input data'!C82&lt;&gt;"",'Input data'!C82,"")</f>
        <v/>
      </c>
      <c r="F71" s="144" t="str">
        <f>IF('Input data'!D82&lt;&gt;"",'Input data'!D82,"")</f>
        <v/>
      </c>
      <c r="G71" s="144" t="str">
        <f>IF('Input data'!E82&lt;&gt;"",'Input data'!E82,"")</f>
        <v/>
      </c>
      <c r="H71" s="144" t="str">
        <f>IF('Input data'!F82&lt;&gt;"",'Input data'!F82,"")</f>
        <v/>
      </c>
      <c r="I71" s="144" t="str">
        <f>IF('Input data'!G82&lt;&gt;"",'Input data'!G82,"")</f>
        <v/>
      </c>
      <c r="J71" s="144" t="str">
        <f>IF('Input data'!H82&lt;&gt;"",'Input data'!H82,"")</f>
        <v/>
      </c>
      <c r="K71" s="144" t="str">
        <f>IF('Input data'!I82&lt;&gt;"",'Input data'!I82,"")</f>
        <v/>
      </c>
      <c r="L71" s="144" t="str">
        <f>IF('Input data'!J82&lt;&gt;"",'Input data'!J82,"")</f>
        <v/>
      </c>
      <c r="M71" s="144" t="str">
        <f t="shared" si="227"/>
        <v/>
      </c>
      <c r="O71" s="144">
        <v>67</v>
      </c>
      <c r="P71" s="144" t="str">
        <f t="shared" si="212"/>
        <v/>
      </c>
      <c r="Q71" s="144" t="str">
        <f t="shared" si="211"/>
        <v/>
      </c>
      <c r="R71" s="144" t="str">
        <f t="shared" si="211"/>
        <v/>
      </c>
      <c r="S71" s="144" t="str">
        <f t="shared" si="211"/>
        <v/>
      </c>
      <c r="T71" s="144" t="str">
        <f t="shared" si="211"/>
        <v/>
      </c>
      <c r="U71" s="144" t="str">
        <f t="shared" si="211"/>
        <v/>
      </c>
      <c r="V71" s="144" t="str">
        <f t="shared" si="211"/>
        <v/>
      </c>
      <c r="W71" s="144" t="str">
        <f t="shared" si="211"/>
        <v/>
      </c>
      <c r="X71" s="144" t="str">
        <f t="shared" si="211"/>
        <v/>
      </c>
      <c r="Z71" s="154" t="str">
        <f t="shared" si="213"/>
        <v/>
      </c>
      <c r="AA71" s="154" t="str">
        <f t="shared" si="214"/>
        <v/>
      </c>
      <c r="AB71" s="155">
        <f t="shared" si="228"/>
        <v>0</v>
      </c>
      <c r="AC71" s="143" t="str">
        <f t="shared" si="229"/>
        <v/>
      </c>
      <c r="AE71" s="144" t="str">
        <f t="shared" si="230"/>
        <v/>
      </c>
      <c r="AF71" s="144" t="str">
        <f t="shared" si="231"/>
        <v/>
      </c>
      <c r="AG71" s="144" t="str">
        <f t="shared" si="232"/>
        <v/>
      </c>
      <c r="AH71" s="144" t="str">
        <f t="shared" si="233"/>
        <v/>
      </c>
      <c r="AI71" s="144" t="str">
        <f t="shared" si="234"/>
        <v/>
      </c>
      <c r="AJ71" s="144" t="str">
        <f t="shared" si="235"/>
        <v/>
      </c>
      <c r="AK71" s="144" t="str">
        <f t="shared" si="236"/>
        <v/>
      </c>
      <c r="AL71" s="144" t="str">
        <f t="shared" si="237"/>
        <v/>
      </c>
      <c r="AM71" s="144" t="str">
        <f t="shared" si="238"/>
        <v/>
      </c>
      <c r="AN71" s="144" t="str">
        <f t="shared" si="239"/>
        <v/>
      </c>
      <c r="AO71" s="144" t="str">
        <f t="shared" si="240"/>
        <v/>
      </c>
      <c r="AP71" s="144" t="str">
        <f t="shared" si="241"/>
        <v/>
      </c>
      <c r="AQ71" s="144" t="str">
        <f t="shared" si="242"/>
        <v/>
      </c>
      <c r="AR71" s="144" t="str">
        <f t="shared" si="243"/>
        <v/>
      </c>
      <c r="AS71" s="144" t="str">
        <f t="shared" si="244"/>
        <v/>
      </c>
      <c r="AT71" s="144" t="str">
        <f t="shared" si="245"/>
        <v/>
      </c>
      <c r="AV71" s="159" t="str">
        <f t="shared" si="215"/>
        <v/>
      </c>
      <c r="AW71" s="159" t="str">
        <f t="shared" si="216"/>
        <v/>
      </c>
      <c r="AX71" s="159">
        <f t="shared" si="246"/>
        <v>0</v>
      </c>
      <c r="AY71" s="143" t="str">
        <f t="shared" si="247"/>
        <v/>
      </c>
      <c r="BA71" s="144" t="str">
        <f t="shared" si="248"/>
        <v/>
      </c>
      <c r="BB71" s="144" t="str">
        <f t="shared" si="249"/>
        <v/>
      </c>
      <c r="BC71" s="144" t="str">
        <f t="shared" si="250"/>
        <v/>
      </c>
      <c r="BD71" s="144" t="str">
        <f t="shared" si="251"/>
        <v/>
      </c>
      <c r="BE71" s="144" t="str">
        <f t="shared" si="252"/>
        <v/>
      </c>
      <c r="BF71" s="144" t="str">
        <f t="shared" si="253"/>
        <v/>
      </c>
      <c r="BG71" s="144" t="str">
        <f t="shared" si="254"/>
        <v/>
      </c>
      <c r="BH71" s="144" t="str">
        <f t="shared" si="255"/>
        <v/>
      </c>
      <c r="BI71" s="144" t="str">
        <f t="shared" si="256"/>
        <v/>
      </c>
      <c r="BJ71" s="144" t="str">
        <f t="shared" si="257"/>
        <v/>
      </c>
      <c r="BK71" s="144" t="str">
        <f t="shared" si="258"/>
        <v/>
      </c>
      <c r="BL71" s="144" t="str">
        <f t="shared" si="259"/>
        <v/>
      </c>
      <c r="BM71" s="144" t="str">
        <f t="shared" si="260"/>
        <v/>
      </c>
      <c r="BN71" s="144" t="str">
        <f t="shared" si="261"/>
        <v/>
      </c>
      <c r="BO71" s="144" t="str">
        <f t="shared" si="262"/>
        <v/>
      </c>
      <c r="BP71" s="144" t="str">
        <f t="shared" si="263"/>
        <v/>
      </c>
      <c r="BR71" s="159" t="str">
        <f t="shared" si="217"/>
        <v/>
      </c>
      <c r="BS71" s="159" t="str">
        <f t="shared" si="218"/>
        <v/>
      </c>
      <c r="BT71" s="159">
        <f t="shared" si="264"/>
        <v>0</v>
      </c>
      <c r="BU71" s="143" t="str">
        <f t="shared" si="265"/>
        <v/>
      </c>
      <c r="BW71" s="144" t="str">
        <f t="shared" si="166"/>
        <v/>
      </c>
      <c r="BX71" s="144" t="str">
        <f t="shared" si="167"/>
        <v/>
      </c>
      <c r="BY71" s="144" t="str">
        <f t="shared" si="168"/>
        <v/>
      </c>
      <c r="BZ71" s="144" t="str">
        <f t="shared" si="169"/>
        <v/>
      </c>
      <c r="CA71" s="144" t="str">
        <f t="shared" si="170"/>
        <v/>
      </c>
      <c r="CB71" s="144" t="str">
        <f t="shared" si="171"/>
        <v/>
      </c>
      <c r="CC71" s="144" t="str">
        <f t="shared" si="172"/>
        <v/>
      </c>
      <c r="CD71" s="144" t="str">
        <f t="shared" si="173"/>
        <v/>
      </c>
      <c r="CE71" s="144" t="str">
        <f t="shared" si="174"/>
        <v/>
      </c>
      <c r="CF71" s="144" t="str">
        <f t="shared" si="175"/>
        <v/>
      </c>
      <c r="CG71" s="144" t="str">
        <f t="shared" si="176"/>
        <v/>
      </c>
      <c r="CH71" s="144" t="str">
        <f t="shared" si="177"/>
        <v/>
      </c>
      <c r="CI71" s="144" t="str">
        <f t="shared" si="178"/>
        <v/>
      </c>
      <c r="CJ71" s="144" t="str">
        <f t="shared" si="179"/>
        <v/>
      </c>
      <c r="CK71" s="144" t="str">
        <f t="shared" si="180"/>
        <v/>
      </c>
      <c r="CL71" s="144" t="str">
        <f t="shared" si="181"/>
        <v/>
      </c>
      <c r="CN71" s="159" t="str">
        <f t="shared" si="219"/>
        <v/>
      </c>
      <c r="CO71" s="159" t="str">
        <f t="shared" si="220"/>
        <v/>
      </c>
      <c r="CP71" s="159">
        <f t="shared" si="266"/>
        <v>0</v>
      </c>
      <c r="CQ71" s="143" t="str">
        <f t="shared" si="267"/>
        <v/>
      </c>
      <c r="CS71" s="144" t="str">
        <f t="shared" si="268"/>
        <v/>
      </c>
      <c r="CT71" s="144" t="str">
        <f t="shared" si="269"/>
        <v/>
      </c>
      <c r="CU71" s="144" t="str">
        <f t="shared" si="270"/>
        <v/>
      </c>
      <c r="CV71" s="144" t="str">
        <f t="shared" si="271"/>
        <v/>
      </c>
      <c r="CW71" s="144" t="str">
        <f t="shared" si="272"/>
        <v/>
      </c>
      <c r="CX71" s="144" t="str">
        <f t="shared" si="273"/>
        <v/>
      </c>
      <c r="CY71" s="144" t="str">
        <f t="shared" si="274"/>
        <v/>
      </c>
      <c r="CZ71" s="144" t="str">
        <f t="shared" si="275"/>
        <v/>
      </c>
      <c r="DA71" s="144" t="str">
        <f t="shared" si="276"/>
        <v/>
      </c>
      <c r="DB71" s="144" t="str">
        <f t="shared" si="277"/>
        <v/>
      </c>
      <c r="DC71" s="144" t="str">
        <f t="shared" si="278"/>
        <v/>
      </c>
      <c r="DD71" s="144" t="str">
        <f t="shared" si="279"/>
        <v/>
      </c>
      <c r="DE71" s="144" t="str">
        <f t="shared" si="280"/>
        <v/>
      </c>
      <c r="DF71" s="144" t="str">
        <f t="shared" si="281"/>
        <v/>
      </c>
      <c r="DG71" s="144" t="str">
        <f t="shared" si="282"/>
        <v/>
      </c>
      <c r="DH71" s="144" t="str">
        <f t="shared" si="283"/>
        <v/>
      </c>
      <c r="DJ71" s="159" t="str">
        <f t="shared" si="221"/>
        <v/>
      </c>
      <c r="DK71" s="159" t="str">
        <f t="shared" si="222"/>
        <v/>
      </c>
      <c r="DL71" s="159">
        <f t="shared" si="284"/>
        <v>0</v>
      </c>
      <c r="DM71" s="143" t="str">
        <f t="shared" si="285"/>
        <v/>
      </c>
      <c r="DO71" s="144" t="str">
        <f t="shared" si="286"/>
        <v/>
      </c>
      <c r="DP71" s="144" t="str">
        <f t="shared" si="287"/>
        <v/>
      </c>
      <c r="DQ71" s="144" t="str">
        <f t="shared" si="288"/>
        <v/>
      </c>
      <c r="DR71" s="144" t="str">
        <f t="shared" si="289"/>
        <v/>
      </c>
      <c r="DS71" s="144" t="str">
        <f t="shared" si="290"/>
        <v/>
      </c>
      <c r="DT71" s="144" t="str">
        <f t="shared" si="291"/>
        <v/>
      </c>
      <c r="DU71" s="144" t="str">
        <f t="shared" si="292"/>
        <v/>
      </c>
      <c r="DV71" s="144" t="str">
        <f t="shared" si="293"/>
        <v/>
      </c>
      <c r="DW71" s="144" t="str">
        <f t="shared" si="294"/>
        <v/>
      </c>
      <c r="DX71" s="144" t="str">
        <f t="shared" si="295"/>
        <v/>
      </c>
      <c r="DY71" s="144" t="str">
        <f t="shared" si="296"/>
        <v/>
      </c>
      <c r="DZ71" s="144" t="str">
        <f t="shared" si="297"/>
        <v/>
      </c>
      <c r="EA71" s="144" t="str">
        <f t="shared" si="298"/>
        <v/>
      </c>
      <c r="EB71" s="144" t="str">
        <f t="shared" si="299"/>
        <v/>
      </c>
      <c r="EC71" s="144" t="str">
        <f t="shared" si="300"/>
        <v/>
      </c>
      <c r="ED71" s="144" t="str">
        <f t="shared" si="301"/>
        <v/>
      </c>
      <c r="EF71" s="159" t="str">
        <f t="shared" si="223"/>
        <v/>
      </c>
      <c r="EG71" s="159" t="str">
        <f t="shared" si="224"/>
        <v/>
      </c>
      <c r="EH71" s="159">
        <f t="shared" si="302"/>
        <v>0</v>
      </c>
      <c r="EI71" s="143" t="str">
        <f t="shared" si="303"/>
        <v/>
      </c>
      <c r="EK71" s="144" t="str">
        <f t="shared" si="304"/>
        <v/>
      </c>
      <c r="EL71" s="144" t="str">
        <f t="shared" si="305"/>
        <v/>
      </c>
      <c r="EM71" s="144" t="str">
        <f t="shared" si="306"/>
        <v/>
      </c>
      <c r="EN71" s="144" t="str">
        <f t="shared" si="307"/>
        <v/>
      </c>
      <c r="EO71" s="144" t="str">
        <f t="shared" si="308"/>
        <v/>
      </c>
      <c r="EP71" s="144" t="str">
        <f t="shared" si="309"/>
        <v/>
      </c>
      <c r="EQ71" s="144" t="str">
        <f t="shared" si="310"/>
        <v/>
      </c>
      <c r="ER71" s="144" t="str">
        <f t="shared" si="311"/>
        <v/>
      </c>
      <c r="ES71" s="144" t="str">
        <f t="shared" si="312"/>
        <v/>
      </c>
      <c r="ET71" s="144" t="str">
        <f t="shared" si="313"/>
        <v/>
      </c>
      <c r="EU71" s="144" t="str">
        <f t="shared" si="314"/>
        <v/>
      </c>
      <c r="EV71" s="144" t="str">
        <f t="shared" si="315"/>
        <v/>
      </c>
      <c r="EW71" s="144" t="str">
        <f t="shared" si="316"/>
        <v/>
      </c>
      <c r="EX71" s="144" t="str">
        <f t="shared" si="317"/>
        <v/>
      </c>
      <c r="EY71" s="144" t="str">
        <f t="shared" si="318"/>
        <v/>
      </c>
      <c r="EZ71" s="144" t="str">
        <f t="shared" si="319"/>
        <v/>
      </c>
      <c r="FB71" s="153" t="str">
        <f t="shared" si="320"/>
        <v/>
      </c>
      <c r="FC71" s="143" t="str">
        <f t="shared" si="321"/>
        <v/>
      </c>
      <c r="FD71" s="156" t="str">
        <f t="shared" si="322"/>
        <v/>
      </c>
      <c r="FE71" s="156" t="str">
        <f t="shared" si="322"/>
        <v/>
      </c>
      <c r="FJ71" s="143">
        <f t="shared" ref="FJ71:FJ104" si="343">1+FJ70</f>
        <v>67</v>
      </c>
      <c r="FK71" s="150">
        <f t="shared" si="323"/>
        <v>0</v>
      </c>
      <c r="FL71" s="150">
        <f t="shared" si="324"/>
        <v>0</v>
      </c>
      <c r="FM71" s="150">
        <f t="shared" si="325"/>
        <v>0</v>
      </c>
      <c r="FN71" s="150">
        <f t="shared" si="326"/>
        <v>0</v>
      </c>
      <c r="FO71" s="150">
        <f t="shared" si="327"/>
        <v>0</v>
      </c>
      <c r="FP71" s="150">
        <f t="shared" si="328"/>
        <v>0</v>
      </c>
      <c r="FQ71" s="150">
        <f t="shared" si="329"/>
        <v>0</v>
      </c>
      <c r="FR71" s="150">
        <f t="shared" si="330"/>
        <v>0</v>
      </c>
      <c r="FS71" s="157">
        <f t="shared" si="331"/>
        <v>0</v>
      </c>
      <c r="FT71" s="157">
        <f t="shared" si="225"/>
        <v>100</v>
      </c>
      <c r="FV71" s="145" t="str">
        <f t="shared" si="332"/>
        <v/>
      </c>
      <c r="FW71" s="143">
        <f t="shared" si="333"/>
        <v>0</v>
      </c>
      <c r="FX71" s="143" t="str">
        <f t="shared" si="334"/>
        <v/>
      </c>
      <c r="FY71" s="143" t="str">
        <f t="shared" si="335"/>
        <v/>
      </c>
      <c r="FZ71" s="143" t="str">
        <f t="shared" si="336"/>
        <v/>
      </c>
      <c r="GA71" s="143" t="str">
        <f t="shared" si="337"/>
        <v/>
      </c>
      <c r="GB71" s="143" t="str">
        <f t="shared" si="338"/>
        <v/>
      </c>
      <c r="GC71" s="143" t="str">
        <f t="shared" si="339"/>
        <v/>
      </c>
      <c r="GD71" s="143" t="str">
        <f t="shared" si="340"/>
        <v/>
      </c>
      <c r="GE71" s="143" t="str">
        <f t="shared" si="341"/>
        <v/>
      </c>
      <c r="GF71" s="158">
        <f t="shared" si="342"/>
        <v>0</v>
      </c>
    </row>
    <row r="72" spans="2:188" s="143" customFormat="1" x14ac:dyDescent="0.25">
      <c r="B72" s="144">
        <f t="shared" si="226"/>
        <v>8</v>
      </c>
      <c r="C72" s="144" t="str">
        <f>IFERROR(RANK(M72,$M$5:$M$105)+COUNTIF($M$5:M72,M72)-1,"")</f>
        <v/>
      </c>
      <c r="D72" s="144">
        <v>68</v>
      </c>
      <c r="E72" s="144" t="str">
        <f>IF('Input data'!C83&lt;&gt;"",'Input data'!C83,"")</f>
        <v/>
      </c>
      <c r="F72" s="144" t="str">
        <f>IF('Input data'!D83&lt;&gt;"",'Input data'!D83,"")</f>
        <v/>
      </c>
      <c r="G72" s="144" t="str">
        <f>IF('Input data'!E83&lt;&gt;"",'Input data'!E83,"")</f>
        <v/>
      </c>
      <c r="H72" s="144" t="str">
        <f>IF('Input data'!F83&lt;&gt;"",'Input data'!F83,"")</f>
        <v/>
      </c>
      <c r="I72" s="144" t="str">
        <f>IF('Input data'!G83&lt;&gt;"",'Input data'!G83,"")</f>
        <v/>
      </c>
      <c r="J72" s="144" t="str">
        <f>IF('Input data'!H83&lt;&gt;"",'Input data'!H83,"")</f>
        <v/>
      </c>
      <c r="K72" s="144" t="str">
        <f>IF('Input data'!I83&lt;&gt;"",'Input data'!I83,"")</f>
        <v/>
      </c>
      <c r="L72" s="144" t="str">
        <f>IF('Input data'!J83&lt;&gt;"",'Input data'!J83,"")</f>
        <v/>
      </c>
      <c r="M72" s="144" t="str">
        <f t="shared" si="227"/>
        <v/>
      </c>
      <c r="O72" s="144">
        <v>68</v>
      </c>
      <c r="P72" s="144" t="str">
        <f t="shared" si="212"/>
        <v/>
      </c>
      <c r="Q72" s="144" t="str">
        <f t="shared" si="211"/>
        <v/>
      </c>
      <c r="R72" s="144" t="str">
        <f t="shared" si="211"/>
        <v/>
      </c>
      <c r="S72" s="144" t="str">
        <f t="shared" si="211"/>
        <v/>
      </c>
      <c r="T72" s="144" t="str">
        <f t="shared" si="211"/>
        <v/>
      </c>
      <c r="U72" s="144" t="str">
        <f t="shared" si="211"/>
        <v/>
      </c>
      <c r="V72" s="144" t="str">
        <f t="shared" si="211"/>
        <v/>
      </c>
      <c r="W72" s="144" t="str">
        <f t="shared" si="211"/>
        <v/>
      </c>
      <c r="X72" s="144" t="str">
        <f t="shared" si="211"/>
        <v/>
      </c>
      <c r="Z72" s="154" t="str">
        <f t="shared" si="213"/>
        <v/>
      </c>
      <c r="AA72" s="154" t="str">
        <f t="shared" si="214"/>
        <v/>
      </c>
      <c r="AB72" s="155">
        <f t="shared" si="228"/>
        <v>0</v>
      </c>
      <c r="AC72" s="143" t="str">
        <f t="shared" si="229"/>
        <v/>
      </c>
      <c r="AE72" s="144" t="str">
        <f t="shared" si="230"/>
        <v/>
      </c>
      <c r="AF72" s="144" t="str">
        <f t="shared" si="231"/>
        <v/>
      </c>
      <c r="AG72" s="144" t="str">
        <f t="shared" si="232"/>
        <v/>
      </c>
      <c r="AH72" s="144" t="str">
        <f t="shared" si="233"/>
        <v/>
      </c>
      <c r="AI72" s="144" t="str">
        <f t="shared" si="234"/>
        <v/>
      </c>
      <c r="AJ72" s="144" t="str">
        <f t="shared" si="235"/>
        <v/>
      </c>
      <c r="AK72" s="144" t="str">
        <f t="shared" si="236"/>
        <v/>
      </c>
      <c r="AL72" s="144" t="str">
        <f t="shared" si="237"/>
        <v/>
      </c>
      <c r="AM72" s="144" t="str">
        <f t="shared" si="238"/>
        <v/>
      </c>
      <c r="AN72" s="144" t="str">
        <f t="shared" si="239"/>
        <v/>
      </c>
      <c r="AO72" s="144" t="str">
        <f t="shared" si="240"/>
        <v/>
      </c>
      <c r="AP72" s="144" t="str">
        <f t="shared" si="241"/>
        <v/>
      </c>
      <c r="AQ72" s="144" t="str">
        <f t="shared" si="242"/>
        <v/>
      </c>
      <c r="AR72" s="144" t="str">
        <f t="shared" si="243"/>
        <v/>
      </c>
      <c r="AS72" s="144" t="str">
        <f t="shared" si="244"/>
        <v/>
      </c>
      <c r="AT72" s="144" t="str">
        <f t="shared" si="245"/>
        <v/>
      </c>
      <c r="AV72" s="159" t="str">
        <f t="shared" si="215"/>
        <v/>
      </c>
      <c r="AW72" s="159" t="str">
        <f t="shared" si="216"/>
        <v/>
      </c>
      <c r="AX72" s="159">
        <f t="shared" si="246"/>
        <v>0</v>
      </c>
      <c r="AY72" s="143" t="str">
        <f t="shared" si="247"/>
        <v/>
      </c>
      <c r="BA72" s="144" t="str">
        <f t="shared" si="248"/>
        <v/>
      </c>
      <c r="BB72" s="144" t="str">
        <f t="shared" si="249"/>
        <v/>
      </c>
      <c r="BC72" s="144" t="str">
        <f t="shared" si="250"/>
        <v/>
      </c>
      <c r="BD72" s="144" t="str">
        <f t="shared" si="251"/>
        <v/>
      </c>
      <c r="BE72" s="144" t="str">
        <f t="shared" si="252"/>
        <v/>
      </c>
      <c r="BF72" s="144" t="str">
        <f t="shared" si="253"/>
        <v/>
      </c>
      <c r="BG72" s="144" t="str">
        <f t="shared" si="254"/>
        <v/>
      </c>
      <c r="BH72" s="144" t="str">
        <f t="shared" si="255"/>
        <v/>
      </c>
      <c r="BI72" s="144" t="str">
        <f t="shared" si="256"/>
        <v/>
      </c>
      <c r="BJ72" s="144" t="str">
        <f t="shared" si="257"/>
        <v/>
      </c>
      <c r="BK72" s="144" t="str">
        <f t="shared" si="258"/>
        <v/>
      </c>
      <c r="BL72" s="144" t="str">
        <f t="shared" si="259"/>
        <v/>
      </c>
      <c r="BM72" s="144" t="str">
        <f t="shared" si="260"/>
        <v/>
      </c>
      <c r="BN72" s="144" t="str">
        <f t="shared" si="261"/>
        <v/>
      </c>
      <c r="BO72" s="144" t="str">
        <f t="shared" si="262"/>
        <v/>
      </c>
      <c r="BP72" s="144" t="str">
        <f t="shared" si="263"/>
        <v/>
      </c>
      <c r="BR72" s="159" t="str">
        <f t="shared" si="217"/>
        <v/>
      </c>
      <c r="BS72" s="159" t="str">
        <f t="shared" si="218"/>
        <v/>
      </c>
      <c r="BT72" s="159">
        <f t="shared" si="264"/>
        <v>0</v>
      </c>
      <c r="BU72" s="143" t="str">
        <f t="shared" si="265"/>
        <v/>
      </c>
      <c r="BW72" s="144" t="str">
        <f t="shared" si="166"/>
        <v/>
      </c>
      <c r="BX72" s="144" t="str">
        <f t="shared" si="167"/>
        <v/>
      </c>
      <c r="BY72" s="144" t="str">
        <f t="shared" si="168"/>
        <v/>
      </c>
      <c r="BZ72" s="144" t="str">
        <f t="shared" si="169"/>
        <v/>
      </c>
      <c r="CA72" s="144" t="str">
        <f t="shared" si="170"/>
        <v/>
      </c>
      <c r="CB72" s="144" t="str">
        <f t="shared" si="171"/>
        <v/>
      </c>
      <c r="CC72" s="144" t="str">
        <f t="shared" si="172"/>
        <v/>
      </c>
      <c r="CD72" s="144" t="str">
        <f t="shared" si="173"/>
        <v/>
      </c>
      <c r="CE72" s="144" t="str">
        <f t="shared" si="174"/>
        <v/>
      </c>
      <c r="CF72" s="144" t="str">
        <f t="shared" si="175"/>
        <v/>
      </c>
      <c r="CG72" s="144" t="str">
        <f t="shared" si="176"/>
        <v/>
      </c>
      <c r="CH72" s="144" t="str">
        <f t="shared" si="177"/>
        <v/>
      </c>
      <c r="CI72" s="144" t="str">
        <f t="shared" si="178"/>
        <v/>
      </c>
      <c r="CJ72" s="144" t="str">
        <f t="shared" si="179"/>
        <v/>
      </c>
      <c r="CK72" s="144" t="str">
        <f t="shared" si="180"/>
        <v/>
      </c>
      <c r="CL72" s="144" t="str">
        <f t="shared" si="181"/>
        <v/>
      </c>
      <c r="CN72" s="159" t="str">
        <f t="shared" si="219"/>
        <v/>
      </c>
      <c r="CO72" s="159" t="str">
        <f t="shared" si="220"/>
        <v/>
      </c>
      <c r="CP72" s="159">
        <f t="shared" si="266"/>
        <v>0</v>
      </c>
      <c r="CQ72" s="143" t="str">
        <f t="shared" si="267"/>
        <v/>
      </c>
      <c r="CS72" s="144" t="str">
        <f t="shared" si="268"/>
        <v/>
      </c>
      <c r="CT72" s="144" t="str">
        <f t="shared" si="269"/>
        <v/>
      </c>
      <c r="CU72" s="144" t="str">
        <f t="shared" si="270"/>
        <v/>
      </c>
      <c r="CV72" s="144" t="str">
        <f t="shared" si="271"/>
        <v/>
      </c>
      <c r="CW72" s="144" t="str">
        <f t="shared" si="272"/>
        <v/>
      </c>
      <c r="CX72" s="144" t="str">
        <f t="shared" si="273"/>
        <v/>
      </c>
      <c r="CY72" s="144" t="str">
        <f t="shared" si="274"/>
        <v/>
      </c>
      <c r="CZ72" s="144" t="str">
        <f t="shared" si="275"/>
        <v/>
      </c>
      <c r="DA72" s="144" t="str">
        <f t="shared" si="276"/>
        <v/>
      </c>
      <c r="DB72" s="144" t="str">
        <f t="shared" si="277"/>
        <v/>
      </c>
      <c r="DC72" s="144" t="str">
        <f t="shared" si="278"/>
        <v/>
      </c>
      <c r="DD72" s="144" t="str">
        <f t="shared" si="279"/>
        <v/>
      </c>
      <c r="DE72" s="144" t="str">
        <f t="shared" si="280"/>
        <v/>
      </c>
      <c r="DF72" s="144" t="str">
        <f t="shared" si="281"/>
        <v/>
      </c>
      <c r="DG72" s="144" t="str">
        <f t="shared" si="282"/>
        <v/>
      </c>
      <c r="DH72" s="144" t="str">
        <f t="shared" si="283"/>
        <v/>
      </c>
      <c r="DJ72" s="159" t="str">
        <f t="shared" si="221"/>
        <v/>
      </c>
      <c r="DK72" s="159" t="str">
        <f t="shared" si="222"/>
        <v/>
      </c>
      <c r="DL72" s="159">
        <f t="shared" si="284"/>
        <v>0</v>
      </c>
      <c r="DM72" s="143" t="str">
        <f t="shared" si="285"/>
        <v/>
      </c>
      <c r="DO72" s="144" t="str">
        <f t="shared" si="286"/>
        <v/>
      </c>
      <c r="DP72" s="144" t="str">
        <f t="shared" si="287"/>
        <v/>
      </c>
      <c r="DQ72" s="144" t="str">
        <f t="shared" si="288"/>
        <v/>
      </c>
      <c r="DR72" s="144" t="str">
        <f t="shared" si="289"/>
        <v/>
      </c>
      <c r="DS72" s="144" t="str">
        <f t="shared" si="290"/>
        <v/>
      </c>
      <c r="DT72" s="144" t="str">
        <f t="shared" si="291"/>
        <v/>
      </c>
      <c r="DU72" s="144" t="str">
        <f t="shared" si="292"/>
        <v/>
      </c>
      <c r="DV72" s="144" t="str">
        <f t="shared" si="293"/>
        <v/>
      </c>
      <c r="DW72" s="144" t="str">
        <f t="shared" si="294"/>
        <v/>
      </c>
      <c r="DX72" s="144" t="str">
        <f t="shared" si="295"/>
        <v/>
      </c>
      <c r="DY72" s="144" t="str">
        <f t="shared" si="296"/>
        <v/>
      </c>
      <c r="DZ72" s="144" t="str">
        <f t="shared" si="297"/>
        <v/>
      </c>
      <c r="EA72" s="144" t="str">
        <f t="shared" si="298"/>
        <v/>
      </c>
      <c r="EB72" s="144" t="str">
        <f t="shared" si="299"/>
        <v/>
      </c>
      <c r="EC72" s="144" t="str">
        <f t="shared" si="300"/>
        <v/>
      </c>
      <c r="ED72" s="144" t="str">
        <f t="shared" si="301"/>
        <v/>
      </c>
      <c r="EF72" s="159" t="str">
        <f t="shared" si="223"/>
        <v/>
      </c>
      <c r="EG72" s="159" t="str">
        <f t="shared" si="224"/>
        <v/>
      </c>
      <c r="EH72" s="159">
        <f t="shared" si="302"/>
        <v>0</v>
      </c>
      <c r="EI72" s="143" t="str">
        <f t="shared" si="303"/>
        <v/>
      </c>
      <c r="EK72" s="144" t="str">
        <f t="shared" si="304"/>
        <v/>
      </c>
      <c r="EL72" s="144" t="str">
        <f t="shared" si="305"/>
        <v/>
      </c>
      <c r="EM72" s="144" t="str">
        <f t="shared" si="306"/>
        <v/>
      </c>
      <c r="EN72" s="144" t="str">
        <f t="shared" si="307"/>
        <v/>
      </c>
      <c r="EO72" s="144" t="str">
        <f t="shared" si="308"/>
        <v/>
      </c>
      <c r="EP72" s="144" t="str">
        <f t="shared" si="309"/>
        <v/>
      </c>
      <c r="EQ72" s="144" t="str">
        <f t="shared" si="310"/>
        <v/>
      </c>
      <c r="ER72" s="144" t="str">
        <f t="shared" si="311"/>
        <v/>
      </c>
      <c r="ES72" s="144" t="str">
        <f t="shared" si="312"/>
        <v/>
      </c>
      <c r="ET72" s="144" t="str">
        <f t="shared" si="313"/>
        <v/>
      </c>
      <c r="EU72" s="144" t="str">
        <f t="shared" si="314"/>
        <v/>
      </c>
      <c r="EV72" s="144" t="str">
        <f t="shared" si="315"/>
        <v/>
      </c>
      <c r="EW72" s="144" t="str">
        <f t="shared" si="316"/>
        <v/>
      </c>
      <c r="EX72" s="144" t="str">
        <f t="shared" si="317"/>
        <v/>
      </c>
      <c r="EY72" s="144" t="str">
        <f t="shared" si="318"/>
        <v/>
      </c>
      <c r="EZ72" s="144" t="str">
        <f t="shared" si="319"/>
        <v/>
      </c>
      <c r="FB72" s="153" t="str">
        <f t="shared" si="320"/>
        <v/>
      </c>
      <c r="FC72" s="143" t="str">
        <f t="shared" si="321"/>
        <v/>
      </c>
      <c r="FD72" s="156" t="str">
        <f t="shared" si="322"/>
        <v/>
      </c>
      <c r="FE72" s="156" t="str">
        <f t="shared" si="322"/>
        <v/>
      </c>
      <c r="FJ72" s="143">
        <f t="shared" si="343"/>
        <v>68</v>
      </c>
      <c r="FK72" s="150">
        <f t="shared" si="323"/>
        <v>0</v>
      </c>
      <c r="FL72" s="150">
        <f t="shared" si="324"/>
        <v>0</v>
      </c>
      <c r="FM72" s="150">
        <f t="shared" si="325"/>
        <v>0</v>
      </c>
      <c r="FN72" s="150">
        <f t="shared" si="326"/>
        <v>0</v>
      </c>
      <c r="FO72" s="150">
        <f t="shared" si="327"/>
        <v>0</v>
      </c>
      <c r="FP72" s="150">
        <f t="shared" si="328"/>
        <v>0</v>
      </c>
      <c r="FQ72" s="150">
        <f t="shared" si="329"/>
        <v>0</v>
      </c>
      <c r="FR72" s="150">
        <f t="shared" si="330"/>
        <v>0</v>
      </c>
      <c r="FS72" s="157">
        <f t="shared" si="331"/>
        <v>0</v>
      </c>
      <c r="FT72" s="157">
        <f t="shared" si="225"/>
        <v>100</v>
      </c>
      <c r="FV72" s="145" t="str">
        <f t="shared" si="332"/>
        <v/>
      </c>
      <c r="FW72" s="143">
        <f t="shared" si="333"/>
        <v>0</v>
      </c>
      <c r="FX72" s="143" t="str">
        <f t="shared" si="334"/>
        <v/>
      </c>
      <c r="FY72" s="143" t="str">
        <f t="shared" si="335"/>
        <v/>
      </c>
      <c r="FZ72" s="143" t="str">
        <f t="shared" si="336"/>
        <v/>
      </c>
      <c r="GA72" s="143" t="str">
        <f t="shared" si="337"/>
        <v/>
      </c>
      <c r="GB72" s="143" t="str">
        <f t="shared" si="338"/>
        <v/>
      </c>
      <c r="GC72" s="143" t="str">
        <f t="shared" si="339"/>
        <v/>
      </c>
      <c r="GD72" s="143" t="str">
        <f t="shared" si="340"/>
        <v/>
      </c>
      <c r="GE72" s="143" t="str">
        <f t="shared" si="341"/>
        <v/>
      </c>
      <c r="GF72" s="158">
        <f t="shared" si="342"/>
        <v>0</v>
      </c>
    </row>
    <row r="73" spans="2:188" s="143" customFormat="1" x14ac:dyDescent="0.25">
      <c r="B73" s="144">
        <f t="shared" si="226"/>
        <v>8</v>
      </c>
      <c r="C73" s="144" t="str">
        <f>IFERROR(RANK(M73,$M$5:$M$105)+COUNTIF($M$5:M73,M73)-1,"")</f>
        <v/>
      </c>
      <c r="D73" s="144">
        <v>69</v>
      </c>
      <c r="E73" s="144" t="str">
        <f>IF('Input data'!C84&lt;&gt;"",'Input data'!C84,"")</f>
        <v/>
      </c>
      <c r="F73" s="144" t="str">
        <f>IF('Input data'!D84&lt;&gt;"",'Input data'!D84,"")</f>
        <v/>
      </c>
      <c r="G73" s="144" t="str">
        <f>IF('Input data'!E84&lt;&gt;"",'Input data'!E84,"")</f>
        <v/>
      </c>
      <c r="H73" s="144" t="str">
        <f>IF('Input data'!F84&lt;&gt;"",'Input data'!F84,"")</f>
        <v/>
      </c>
      <c r="I73" s="144" t="str">
        <f>IF('Input data'!G84&lt;&gt;"",'Input data'!G84,"")</f>
        <v/>
      </c>
      <c r="J73" s="144" t="str">
        <f>IF('Input data'!H84&lt;&gt;"",'Input data'!H84,"")</f>
        <v/>
      </c>
      <c r="K73" s="144" t="str">
        <f>IF('Input data'!I84&lt;&gt;"",'Input data'!I84,"")</f>
        <v/>
      </c>
      <c r="L73" s="144" t="str">
        <f>IF('Input data'!J84&lt;&gt;"",'Input data'!J84,"")</f>
        <v/>
      </c>
      <c r="M73" s="144" t="str">
        <f t="shared" si="227"/>
        <v/>
      </c>
      <c r="O73" s="144">
        <v>69</v>
      </c>
      <c r="P73" s="144" t="str">
        <f t="shared" si="212"/>
        <v/>
      </c>
      <c r="Q73" s="144" t="str">
        <f t="shared" si="211"/>
        <v/>
      </c>
      <c r="R73" s="144" t="str">
        <f t="shared" si="211"/>
        <v/>
      </c>
      <c r="S73" s="144" t="str">
        <f t="shared" si="211"/>
        <v/>
      </c>
      <c r="T73" s="144" t="str">
        <f t="shared" si="211"/>
        <v/>
      </c>
      <c r="U73" s="144" t="str">
        <f t="shared" si="211"/>
        <v/>
      </c>
      <c r="V73" s="144" t="str">
        <f t="shared" si="211"/>
        <v/>
      </c>
      <c r="W73" s="144" t="str">
        <f t="shared" si="211"/>
        <v/>
      </c>
      <c r="X73" s="144" t="str">
        <f t="shared" si="211"/>
        <v/>
      </c>
      <c r="Z73" s="154" t="str">
        <f t="shared" si="213"/>
        <v/>
      </c>
      <c r="AA73" s="154" t="str">
        <f t="shared" si="214"/>
        <v/>
      </c>
      <c r="AB73" s="155">
        <f t="shared" si="228"/>
        <v>0</v>
      </c>
      <c r="AC73" s="143" t="str">
        <f t="shared" si="229"/>
        <v/>
      </c>
      <c r="AE73" s="144" t="str">
        <f t="shared" si="230"/>
        <v/>
      </c>
      <c r="AF73" s="144" t="str">
        <f t="shared" si="231"/>
        <v/>
      </c>
      <c r="AG73" s="144" t="str">
        <f t="shared" si="232"/>
        <v/>
      </c>
      <c r="AH73" s="144" t="str">
        <f t="shared" si="233"/>
        <v/>
      </c>
      <c r="AI73" s="144" t="str">
        <f t="shared" si="234"/>
        <v/>
      </c>
      <c r="AJ73" s="144" t="str">
        <f t="shared" si="235"/>
        <v/>
      </c>
      <c r="AK73" s="144" t="str">
        <f t="shared" si="236"/>
        <v/>
      </c>
      <c r="AL73" s="144" t="str">
        <f t="shared" si="237"/>
        <v/>
      </c>
      <c r="AM73" s="144" t="str">
        <f t="shared" si="238"/>
        <v/>
      </c>
      <c r="AN73" s="144" t="str">
        <f t="shared" si="239"/>
        <v/>
      </c>
      <c r="AO73" s="144" t="str">
        <f t="shared" si="240"/>
        <v/>
      </c>
      <c r="AP73" s="144" t="str">
        <f t="shared" si="241"/>
        <v/>
      </c>
      <c r="AQ73" s="144" t="str">
        <f t="shared" si="242"/>
        <v/>
      </c>
      <c r="AR73" s="144" t="str">
        <f t="shared" si="243"/>
        <v/>
      </c>
      <c r="AS73" s="144" t="str">
        <f t="shared" si="244"/>
        <v/>
      </c>
      <c r="AT73" s="144" t="str">
        <f t="shared" si="245"/>
        <v/>
      </c>
      <c r="AV73" s="159" t="str">
        <f t="shared" si="215"/>
        <v/>
      </c>
      <c r="AW73" s="159" t="str">
        <f t="shared" si="216"/>
        <v/>
      </c>
      <c r="AX73" s="159">
        <f t="shared" si="246"/>
        <v>0</v>
      </c>
      <c r="AY73" s="143" t="str">
        <f t="shared" si="247"/>
        <v/>
      </c>
      <c r="BA73" s="144" t="str">
        <f t="shared" si="248"/>
        <v/>
      </c>
      <c r="BB73" s="144" t="str">
        <f t="shared" si="249"/>
        <v/>
      </c>
      <c r="BC73" s="144" t="str">
        <f t="shared" si="250"/>
        <v/>
      </c>
      <c r="BD73" s="144" t="str">
        <f t="shared" si="251"/>
        <v/>
      </c>
      <c r="BE73" s="144" t="str">
        <f t="shared" si="252"/>
        <v/>
      </c>
      <c r="BF73" s="144" t="str">
        <f t="shared" si="253"/>
        <v/>
      </c>
      <c r="BG73" s="144" t="str">
        <f t="shared" si="254"/>
        <v/>
      </c>
      <c r="BH73" s="144" t="str">
        <f t="shared" si="255"/>
        <v/>
      </c>
      <c r="BI73" s="144" t="str">
        <f t="shared" si="256"/>
        <v/>
      </c>
      <c r="BJ73" s="144" t="str">
        <f t="shared" si="257"/>
        <v/>
      </c>
      <c r="BK73" s="144" t="str">
        <f t="shared" si="258"/>
        <v/>
      </c>
      <c r="BL73" s="144" t="str">
        <f t="shared" si="259"/>
        <v/>
      </c>
      <c r="BM73" s="144" t="str">
        <f t="shared" si="260"/>
        <v/>
      </c>
      <c r="BN73" s="144" t="str">
        <f t="shared" si="261"/>
        <v/>
      </c>
      <c r="BO73" s="144" t="str">
        <f t="shared" si="262"/>
        <v/>
      </c>
      <c r="BP73" s="144" t="str">
        <f t="shared" si="263"/>
        <v/>
      </c>
      <c r="BR73" s="159" t="str">
        <f t="shared" si="217"/>
        <v/>
      </c>
      <c r="BS73" s="159" t="str">
        <f t="shared" si="218"/>
        <v/>
      </c>
      <c r="BT73" s="159">
        <f t="shared" si="264"/>
        <v>0</v>
      </c>
      <c r="BU73" s="143" t="str">
        <f t="shared" si="265"/>
        <v/>
      </c>
      <c r="BW73" s="144" t="str">
        <f t="shared" si="166"/>
        <v/>
      </c>
      <c r="BX73" s="144" t="str">
        <f t="shared" si="167"/>
        <v/>
      </c>
      <c r="BY73" s="144" t="str">
        <f t="shared" si="168"/>
        <v/>
      </c>
      <c r="BZ73" s="144" t="str">
        <f t="shared" si="169"/>
        <v/>
      </c>
      <c r="CA73" s="144" t="str">
        <f t="shared" si="170"/>
        <v/>
      </c>
      <c r="CB73" s="144" t="str">
        <f t="shared" si="171"/>
        <v/>
      </c>
      <c r="CC73" s="144" t="str">
        <f t="shared" si="172"/>
        <v/>
      </c>
      <c r="CD73" s="144" t="str">
        <f t="shared" si="173"/>
        <v/>
      </c>
      <c r="CE73" s="144" t="str">
        <f t="shared" si="174"/>
        <v/>
      </c>
      <c r="CF73" s="144" t="str">
        <f t="shared" si="175"/>
        <v/>
      </c>
      <c r="CG73" s="144" t="str">
        <f t="shared" si="176"/>
        <v/>
      </c>
      <c r="CH73" s="144" t="str">
        <f t="shared" si="177"/>
        <v/>
      </c>
      <c r="CI73" s="144" t="str">
        <f t="shared" si="178"/>
        <v/>
      </c>
      <c r="CJ73" s="144" t="str">
        <f t="shared" si="179"/>
        <v/>
      </c>
      <c r="CK73" s="144" t="str">
        <f t="shared" si="180"/>
        <v/>
      </c>
      <c r="CL73" s="144" t="str">
        <f t="shared" si="181"/>
        <v/>
      </c>
      <c r="CN73" s="159" t="str">
        <f t="shared" si="219"/>
        <v/>
      </c>
      <c r="CO73" s="159" t="str">
        <f t="shared" si="220"/>
        <v/>
      </c>
      <c r="CP73" s="159">
        <f t="shared" si="266"/>
        <v>0</v>
      </c>
      <c r="CQ73" s="143" t="str">
        <f t="shared" si="267"/>
        <v/>
      </c>
      <c r="CS73" s="144" t="str">
        <f t="shared" si="268"/>
        <v/>
      </c>
      <c r="CT73" s="144" t="str">
        <f t="shared" si="269"/>
        <v/>
      </c>
      <c r="CU73" s="144" t="str">
        <f t="shared" si="270"/>
        <v/>
      </c>
      <c r="CV73" s="144" t="str">
        <f t="shared" si="271"/>
        <v/>
      </c>
      <c r="CW73" s="144" t="str">
        <f t="shared" si="272"/>
        <v/>
      </c>
      <c r="CX73" s="144" t="str">
        <f t="shared" si="273"/>
        <v/>
      </c>
      <c r="CY73" s="144" t="str">
        <f t="shared" si="274"/>
        <v/>
      </c>
      <c r="CZ73" s="144" t="str">
        <f t="shared" si="275"/>
        <v/>
      </c>
      <c r="DA73" s="144" t="str">
        <f t="shared" si="276"/>
        <v/>
      </c>
      <c r="DB73" s="144" t="str">
        <f t="shared" si="277"/>
        <v/>
      </c>
      <c r="DC73" s="144" t="str">
        <f t="shared" si="278"/>
        <v/>
      </c>
      <c r="DD73" s="144" t="str">
        <f t="shared" si="279"/>
        <v/>
      </c>
      <c r="DE73" s="144" t="str">
        <f t="shared" si="280"/>
        <v/>
      </c>
      <c r="DF73" s="144" t="str">
        <f t="shared" si="281"/>
        <v/>
      </c>
      <c r="DG73" s="144" t="str">
        <f t="shared" si="282"/>
        <v/>
      </c>
      <c r="DH73" s="144" t="str">
        <f t="shared" si="283"/>
        <v/>
      </c>
      <c r="DJ73" s="159" t="str">
        <f t="shared" si="221"/>
        <v/>
      </c>
      <c r="DK73" s="159" t="str">
        <f t="shared" si="222"/>
        <v/>
      </c>
      <c r="DL73" s="159">
        <f t="shared" si="284"/>
        <v>0</v>
      </c>
      <c r="DM73" s="143" t="str">
        <f t="shared" si="285"/>
        <v/>
      </c>
      <c r="DO73" s="144" t="str">
        <f t="shared" si="286"/>
        <v/>
      </c>
      <c r="DP73" s="144" t="str">
        <f t="shared" si="287"/>
        <v/>
      </c>
      <c r="DQ73" s="144" t="str">
        <f t="shared" si="288"/>
        <v/>
      </c>
      <c r="DR73" s="144" t="str">
        <f t="shared" si="289"/>
        <v/>
      </c>
      <c r="DS73" s="144" t="str">
        <f t="shared" si="290"/>
        <v/>
      </c>
      <c r="DT73" s="144" t="str">
        <f t="shared" si="291"/>
        <v/>
      </c>
      <c r="DU73" s="144" t="str">
        <f t="shared" si="292"/>
        <v/>
      </c>
      <c r="DV73" s="144" t="str">
        <f t="shared" si="293"/>
        <v/>
      </c>
      <c r="DW73" s="144" t="str">
        <f t="shared" si="294"/>
        <v/>
      </c>
      <c r="DX73" s="144" t="str">
        <f t="shared" si="295"/>
        <v/>
      </c>
      <c r="DY73" s="144" t="str">
        <f t="shared" si="296"/>
        <v/>
      </c>
      <c r="DZ73" s="144" t="str">
        <f t="shared" si="297"/>
        <v/>
      </c>
      <c r="EA73" s="144" t="str">
        <f t="shared" si="298"/>
        <v/>
      </c>
      <c r="EB73" s="144" t="str">
        <f t="shared" si="299"/>
        <v/>
      </c>
      <c r="EC73" s="144" t="str">
        <f t="shared" si="300"/>
        <v/>
      </c>
      <c r="ED73" s="144" t="str">
        <f t="shared" si="301"/>
        <v/>
      </c>
      <c r="EF73" s="159" t="str">
        <f t="shared" si="223"/>
        <v/>
      </c>
      <c r="EG73" s="159" t="str">
        <f t="shared" si="224"/>
        <v/>
      </c>
      <c r="EH73" s="159">
        <f t="shared" si="302"/>
        <v>0</v>
      </c>
      <c r="EI73" s="143" t="str">
        <f t="shared" si="303"/>
        <v/>
      </c>
      <c r="EK73" s="144" t="str">
        <f t="shared" si="304"/>
        <v/>
      </c>
      <c r="EL73" s="144" t="str">
        <f t="shared" si="305"/>
        <v/>
      </c>
      <c r="EM73" s="144" t="str">
        <f t="shared" si="306"/>
        <v/>
      </c>
      <c r="EN73" s="144" t="str">
        <f t="shared" si="307"/>
        <v/>
      </c>
      <c r="EO73" s="144" t="str">
        <f t="shared" si="308"/>
        <v/>
      </c>
      <c r="EP73" s="144" t="str">
        <f t="shared" si="309"/>
        <v/>
      </c>
      <c r="EQ73" s="144" t="str">
        <f t="shared" si="310"/>
        <v/>
      </c>
      <c r="ER73" s="144" t="str">
        <f t="shared" si="311"/>
        <v/>
      </c>
      <c r="ES73" s="144" t="str">
        <f t="shared" si="312"/>
        <v/>
      </c>
      <c r="ET73" s="144" t="str">
        <f t="shared" si="313"/>
        <v/>
      </c>
      <c r="EU73" s="144" t="str">
        <f t="shared" si="314"/>
        <v/>
      </c>
      <c r="EV73" s="144" t="str">
        <f t="shared" si="315"/>
        <v/>
      </c>
      <c r="EW73" s="144" t="str">
        <f t="shared" si="316"/>
        <v/>
      </c>
      <c r="EX73" s="144" t="str">
        <f t="shared" si="317"/>
        <v/>
      </c>
      <c r="EY73" s="144" t="str">
        <f t="shared" si="318"/>
        <v/>
      </c>
      <c r="EZ73" s="144" t="str">
        <f t="shared" si="319"/>
        <v/>
      </c>
      <c r="FB73" s="153" t="str">
        <f t="shared" si="320"/>
        <v/>
      </c>
      <c r="FC73" s="143" t="str">
        <f t="shared" si="321"/>
        <v/>
      </c>
      <c r="FD73" s="156" t="str">
        <f t="shared" si="322"/>
        <v/>
      </c>
      <c r="FE73" s="156" t="str">
        <f t="shared" si="322"/>
        <v/>
      </c>
      <c r="FJ73" s="143">
        <f t="shared" si="343"/>
        <v>69</v>
      </c>
      <c r="FK73" s="150">
        <f t="shared" si="323"/>
        <v>0</v>
      </c>
      <c r="FL73" s="150">
        <f t="shared" si="324"/>
        <v>0</v>
      </c>
      <c r="FM73" s="150">
        <f t="shared" si="325"/>
        <v>0</v>
      </c>
      <c r="FN73" s="150">
        <f t="shared" si="326"/>
        <v>0</v>
      </c>
      <c r="FO73" s="150">
        <f t="shared" si="327"/>
        <v>0</v>
      </c>
      <c r="FP73" s="150">
        <f t="shared" si="328"/>
        <v>0</v>
      </c>
      <c r="FQ73" s="150">
        <f t="shared" si="329"/>
        <v>0</v>
      </c>
      <c r="FR73" s="150">
        <f t="shared" si="330"/>
        <v>0</v>
      </c>
      <c r="FS73" s="157">
        <f t="shared" si="331"/>
        <v>0</v>
      </c>
      <c r="FT73" s="157">
        <f t="shared" si="225"/>
        <v>100</v>
      </c>
      <c r="FV73" s="145" t="str">
        <f t="shared" si="332"/>
        <v/>
      </c>
      <c r="FW73" s="143">
        <f t="shared" si="333"/>
        <v>0</v>
      </c>
      <c r="FX73" s="143" t="str">
        <f t="shared" si="334"/>
        <v/>
      </c>
      <c r="FY73" s="143" t="str">
        <f t="shared" si="335"/>
        <v/>
      </c>
      <c r="FZ73" s="143" t="str">
        <f t="shared" si="336"/>
        <v/>
      </c>
      <c r="GA73" s="143" t="str">
        <f t="shared" si="337"/>
        <v/>
      </c>
      <c r="GB73" s="143" t="str">
        <f t="shared" si="338"/>
        <v/>
      </c>
      <c r="GC73" s="143" t="str">
        <f t="shared" si="339"/>
        <v/>
      </c>
      <c r="GD73" s="143" t="str">
        <f t="shared" si="340"/>
        <v/>
      </c>
      <c r="GE73" s="143" t="str">
        <f t="shared" si="341"/>
        <v/>
      </c>
      <c r="GF73" s="158">
        <f t="shared" si="342"/>
        <v>0</v>
      </c>
    </row>
    <row r="74" spans="2:188" s="143" customFormat="1" x14ac:dyDescent="0.25">
      <c r="B74" s="144">
        <f t="shared" si="226"/>
        <v>8</v>
      </c>
      <c r="C74" s="144" t="str">
        <f>IFERROR(RANK(M74,$M$5:$M$105)+COUNTIF($M$5:M74,M74)-1,"")</f>
        <v/>
      </c>
      <c r="D74" s="144">
        <v>70</v>
      </c>
      <c r="E74" s="144" t="str">
        <f>IF('Input data'!C85&lt;&gt;"",'Input data'!C85,"")</f>
        <v/>
      </c>
      <c r="F74" s="144" t="str">
        <f>IF('Input data'!D85&lt;&gt;"",'Input data'!D85,"")</f>
        <v/>
      </c>
      <c r="G74" s="144" t="str">
        <f>IF('Input data'!E85&lt;&gt;"",'Input data'!E85,"")</f>
        <v/>
      </c>
      <c r="H74" s="144" t="str">
        <f>IF('Input data'!F85&lt;&gt;"",'Input data'!F85,"")</f>
        <v/>
      </c>
      <c r="I74" s="144" t="str">
        <f>IF('Input data'!G85&lt;&gt;"",'Input data'!G85,"")</f>
        <v/>
      </c>
      <c r="J74" s="144" t="str">
        <f>IF('Input data'!H85&lt;&gt;"",'Input data'!H85,"")</f>
        <v/>
      </c>
      <c r="K74" s="144" t="str">
        <f>IF('Input data'!I85&lt;&gt;"",'Input data'!I85,"")</f>
        <v/>
      </c>
      <c r="L74" s="144" t="str">
        <f>IF('Input data'!J85&lt;&gt;"",'Input data'!J85,"")</f>
        <v/>
      </c>
      <c r="M74" s="144" t="str">
        <f t="shared" si="227"/>
        <v/>
      </c>
      <c r="O74" s="144">
        <v>70</v>
      </c>
      <c r="P74" s="144" t="str">
        <f t="shared" si="212"/>
        <v/>
      </c>
      <c r="Q74" s="144" t="str">
        <f t="shared" si="211"/>
        <v/>
      </c>
      <c r="R74" s="144" t="str">
        <f t="shared" si="211"/>
        <v/>
      </c>
      <c r="S74" s="144" t="str">
        <f t="shared" si="211"/>
        <v/>
      </c>
      <c r="T74" s="144" t="str">
        <f t="shared" si="211"/>
        <v/>
      </c>
      <c r="U74" s="144" t="str">
        <f t="shared" si="211"/>
        <v/>
      </c>
      <c r="V74" s="144" t="str">
        <f t="shared" si="211"/>
        <v/>
      </c>
      <c r="W74" s="144" t="str">
        <f t="shared" si="211"/>
        <v/>
      </c>
      <c r="X74" s="144" t="str">
        <f t="shared" si="211"/>
        <v/>
      </c>
      <c r="Z74" s="154" t="str">
        <f t="shared" si="213"/>
        <v/>
      </c>
      <c r="AA74" s="154" t="str">
        <f t="shared" si="214"/>
        <v/>
      </c>
      <c r="AB74" s="155">
        <f t="shared" si="228"/>
        <v>0</v>
      </c>
      <c r="AC74" s="143" t="str">
        <f t="shared" si="229"/>
        <v/>
      </c>
      <c r="AE74" s="144" t="str">
        <f t="shared" si="230"/>
        <v/>
      </c>
      <c r="AF74" s="144" t="str">
        <f t="shared" si="231"/>
        <v/>
      </c>
      <c r="AG74" s="144" t="str">
        <f t="shared" si="232"/>
        <v/>
      </c>
      <c r="AH74" s="144" t="str">
        <f t="shared" si="233"/>
        <v/>
      </c>
      <c r="AI74" s="144" t="str">
        <f t="shared" si="234"/>
        <v/>
      </c>
      <c r="AJ74" s="144" t="str">
        <f t="shared" si="235"/>
        <v/>
      </c>
      <c r="AK74" s="144" t="str">
        <f t="shared" si="236"/>
        <v/>
      </c>
      <c r="AL74" s="144" t="str">
        <f t="shared" si="237"/>
        <v/>
      </c>
      <c r="AM74" s="144" t="str">
        <f t="shared" si="238"/>
        <v/>
      </c>
      <c r="AN74" s="144" t="str">
        <f t="shared" si="239"/>
        <v/>
      </c>
      <c r="AO74" s="144" t="str">
        <f t="shared" si="240"/>
        <v/>
      </c>
      <c r="AP74" s="144" t="str">
        <f t="shared" si="241"/>
        <v/>
      </c>
      <c r="AQ74" s="144" t="str">
        <f t="shared" si="242"/>
        <v/>
      </c>
      <c r="AR74" s="144" t="str">
        <f t="shared" si="243"/>
        <v/>
      </c>
      <c r="AS74" s="144" t="str">
        <f t="shared" si="244"/>
        <v/>
      </c>
      <c r="AT74" s="144" t="str">
        <f t="shared" si="245"/>
        <v/>
      </c>
      <c r="AV74" s="159" t="str">
        <f t="shared" si="215"/>
        <v/>
      </c>
      <c r="AW74" s="159" t="str">
        <f t="shared" si="216"/>
        <v/>
      </c>
      <c r="AX74" s="159">
        <f t="shared" si="246"/>
        <v>0</v>
      </c>
      <c r="AY74" s="143" t="str">
        <f t="shared" si="247"/>
        <v/>
      </c>
      <c r="BA74" s="144" t="str">
        <f t="shared" si="248"/>
        <v/>
      </c>
      <c r="BB74" s="144" t="str">
        <f t="shared" si="249"/>
        <v/>
      </c>
      <c r="BC74" s="144" t="str">
        <f t="shared" si="250"/>
        <v/>
      </c>
      <c r="BD74" s="144" t="str">
        <f t="shared" si="251"/>
        <v/>
      </c>
      <c r="BE74" s="144" t="str">
        <f t="shared" si="252"/>
        <v/>
      </c>
      <c r="BF74" s="144" t="str">
        <f t="shared" si="253"/>
        <v/>
      </c>
      <c r="BG74" s="144" t="str">
        <f t="shared" si="254"/>
        <v/>
      </c>
      <c r="BH74" s="144" t="str">
        <f t="shared" si="255"/>
        <v/>
      </c>
      <c r="BI74" s="144" t="str">
        <f t="shared" si="256"/>
        <v/>
      </c>
      <c r="BJ74" s="144" t="str">
        <f t="shared" si="257"/>
        <v/>
      </c>
      <c r="BK74" s="144" t="str">
        <f t="shared" si="258"/>
        <v/>
      </c>
      <c r="BL74" s="144" t="str">
        <f t="shared" si="259"/>
        <v/>
      </c>
      <c r="BM74" s="144" t="str">
        <f t="shared" si="260"/>
        <v/>
      </c>
      <c r="BN74" s="144" t="str">
        <f t="shared" si="261"/>
        <v/>
      </c>
      <c r="BO74" s="144" t="str">
        <f t="shared" si="262"/>
        <v/>
      </c>
      <c r="BP74" s="144" t="str">
        <f t="shared" si="263"/>
        <v/>
      </c>
      <c r="BR74" s="159" t="str">
        <f t="shared" si="217"/>
        <v/>
      </c>
      <c r="BS74" s="159" t="str">
        <f t="shared" si="218"/>
        <v/>
      </c>
      <c r="BT74" s="159">
        <f t="shared" si="264"/>
        <v>0</v>
      </c>
      <c r="BU74" s="143" t="str">
        <f t="shared" si="265"/>
        <v/>
      </c>
      <c r="BW74" s="144" t="str">
        <f t="shared" si="166"/>
        <v/>
      </c>
      <c r="BX74" s="144" t="str">
        <f t="shared" si="167"/>
        <v/>
      </c>
      <c r="BY74" s="144" t="str">
        <f t="shared" si="168"/>
        <v/>
      </c>
      <c r="BZ74" s="144" t="str">
        <f t="shared" si="169"/>
        <v/>
      </c>
      <c r="CA74" s="144" t="str">
        <f t="shared" si="170"/>
        <v/>
      </c>
      <c r="CB74" s="144" t="str">
        <f t="shared" si="171"/>
        <v/>
      </c>
      <c r="CC74" s="144" t="str">
        <f t="shared" si="172"/>
        <v/>
      </c>
      <c r="CD74" s="144" t="str">
        <f t="shared" si="173"/>
        <v/>
      </c>
      <c r="CE74" s="144" t="str">
        <f t="shared" si="174"/>
        <v/>
      </c>
      <c r="CF74" s="144" t="str">
        <f t="shared" si="175"/>
        <v/>
      </c>
      <c r="CG74" s="144" t="str">
        <f t="shared" si="176"/>
        <v/>
      </c>
      <c r="CH74" s="144" t="str">
        <f t="shared" si="177"/>
        <v/>
      </c>
      <c r="CI74" s="144" t="str">
        <f t="shared" si="178"/>
        <v/>
      </c>
      <c r="CJ74" s="144" t="str">
        <f t="shared" si="179"/>
        <v/>
      </c>
      <c r="CK74" s="144" t="str">
        <f t="shared" si="180"/>
        <v/>
      </c>
      <c r="CL74" s="144" t="str">
        <f t="shared" si="181"/>
        <v/>
      </c>
      <c r="CN74" s="159" t="str">
        <f t="shared" si="219"/>
        <v/>
      </c>
      <c r="CO74" s="159" t="str">
        <f t="shared" si="220"/>
        <v/>
      </c>
      <c r="CP74" s="159">
        <f t="shared" si="266"/>
        <v>0</v>
      </c>
      <c r="CQ74" s="143" t="str">
        <f t="shared" si="267"/>
        <v/>
      </c>
      <c r="CS74" s="144" t="str">
        <f t="shared" si="268"/>
        <v/>
      </c>
      <c r="CT74" s="144" t="str">
        <f t="shared" si="269"/>
        <v/>
      </c>
      <c r="CU74" s="144" t="str">
        <f t="shared" si="270"/>
        <v/>
      </c>
      <c r="CV74" s="144" t="str">
        <f t="shared" si="271"/>
        <v/>
      </c>
      <c r="CW74" s="144" t="str">
        <f t="shared" si="272"/>
        <v/>
      </c>
      <c r="CX74" s="144" t="str">
        <f t="shared" si="273"/>
        <v/>
      </c>
      <c r="CY74" s="144" t="str">
        <f t="shared" si="274"/>
        <v/>
      </c>
      <c r="CZ74" s="144" t="str">
        <f t="shared" si="275"/>
        <v/>
      </c>
      <c r="DA74" s="144" t="str">
        <f t="shared" si="276"/>
        <v/>
      </c>
      <c r="DB74" s="144" t="str">
        <f t="shared" si="277"/>
        <v/>
      </c>
      <c r="DC74" s="144" t="str">
        <f t="shared" si="278"/>
        <v/>
      </c>
      <c r="DD74" s="144" t="str">
        <f t="shared" si="279"/>
        <v/>
      </c>
      <c r="DE74" s="144" t="str">
        <f t="shared" si="280"/>
        <v/>
      </c>
      <c r="DF74" s="144" t="str">
        <f t="shared" si="281"/>
        <v/>
      </c>
      <c r="DG74" s="144" t="str">
        <f t="shared" si="282"/>
        <v/>
      </c>
      <c r="DH74" s="144" t="str">
        <f t="shared" si="283"/>
        <v/>
      </c>
      <c r="DJ74" s="159" t="str">
        <f t="shared" si="221"/>
        <v/>
      </c>
      <c r="DK74" s="159" t="str">
        <f t="shared" si="222"/>
        <v/>
      </c>
      <c r="DL74" s="159">
        <f t="shared" si="284"/>
        <v>0</v>
      </c>
      <c r="DM74" s="143" t="str">
        <f t="shared" si="285"/>
        <v/>
      </c>
      <c r="DO74" s="144" t="str">
        <f t="shared" si="286"/>
        <v/>
      </c>
      <c r="DP74" s="144" t="str">
        <f t="shared" si="287"/>
        <v/>
      </c>
      <c r="DQ74" s="144" t="str">
        <f t="shared" si="288"/>
        <v/>
      </c>
      <c r="DR74" s="144" t="str">
        <f t="shared" si="289"/>
        <v/>
      </c>
      <c r="DS74" s="144" t="str">
        <f t="shared" si="290"/>
        <v/>
      </c>
      <c r="DT74" s="144" t="str">
        <f t="shared" si="291"/>
        <v/>
      </c>
      <c r="DU74" s="144" t="str">
        <f t="shared" si="292"/>
        <v/>
      </c>
      <c r="DV74" s="144" t="str">
        <f t="shared" si="293"/>
        <v/>
      </c>
      <c r="DW74" s="144" t="str">
        <f t="shared" si="294"/>
        <v/>
      </c>
      <c r="DX74" s="144" t="str">
        <f t="shared" si="295"/>
        <v/>
      </c>
      <c r="DY74" s="144" t="str">
        <f t="shared" si="296"/>
        <v/>
      </c>
      <c r="DZ74" s="144" t="str">
        <f t="shared" si="297"/>
        <v/>
      </c>
      <c r="EA74" s="144" t="str">
        <f t="shared" si="298"/>
        <v/>
      </c>
      <c r="EB74" s="144" t="str">
        <f t="shared" si="299"/>
        <v/>
      </c>
      <c r="EC74" s="144" t="str">
        <f t="shared" si="300"/>
        <v/>
      </c>
      <c r="ED74" s="144" t="str">
        <f t="shared" si="301"/>
        <v/>
      </c>
      <c r="EF74" s="159" t="str">
        <f t="shared" si="223"/>
        <v/>
      </c>
      <c r="EG74" s="159" t="str">
        <f t="shared" si="224"/>
        <v/>
      </c>
      <c r="EH74" s="159">
        <f t="shared" si="302"/>
        <v>0</v>
      </c>
      <c r="EI74" s="143" t="str">
        <f t="shared" si="303"/>
        <v/>
      </c>
      <c r="EK74" s="144" t="str">
        <f t="shared" si="304"/>
        <v/>
      </c>
      <c r="EL74" s="144" t="str">
        <f t="shared" si="305"/>
        <v/>
      </c>
      <c r="EM74" s="144" t="str">
        <f t="shared" si="306"/>
        <v/>
      </c>
      <c r="EN74" s="144" t="str">
        <f t="shared" si="307"/>
        <v/>
      </c>
      <c r="EO74" s="144" t="str">
        <f t="shared" si="308"/>
        <v/>
      </c>
      <c r="EP74" s="144" t="str">
        <f t="shared" si="309"/>
        <v/>
      </c>
      <c r="EQ74" s="144" t="str">
        <f t="shared" si="310"/>
        <v/>
      </c>
      <c r="ER74" s="144" t="str">
        <f t="shared" si="311"/>
        <v/>
      </c>
      <c r="ES74" s="144" t="str">
        <f t="shared" si="312"/>
        <v/>
      </c>
      <c r="ET74" s="144" t="str">
        <f t="shared" si="313"/>
        <v/>
      </c>
      <c r="EU74" s="144" t="str">
        <f t="shared" si="314"/>
        <v/>
      </c>
      <c r="EV74" s="144" t="str">
        <f t="shared" si="315"/>
        <v/>
      </c>
      <c r="EW74" s="144" t="str">
        <f t="shared" si="316"/>
        <v/>
      </c>
      <c r="EX74" s="144" t="str">
        <f t="shared" si="317"/>
        <v/>
      </c>
      <c r="EY74" s="144" t="str">
        <f t="shared" si="318"/>
        <v/>
      </c>
      <c r="EZ74" s="144" t="str">
        <f t="shared" si="319"/>
        <v/>
      </c>
      <c r="FB74" s="153" t="str">
        <f t="shared" si="320"/>
        <v/>
      </c>
      <c r="FC74" s="143" t="str">
        <f t="shared" si="321"/>
        <v/>
      </c>
      <c r="FD74" s="156" t="str">
        <f t="shared" si="322"/>
        <v/>
      </c>
      <c r="FE74" s="156" t="str">
        <f t="shared" si="322"/>
        <v/>
      </c>
      <c r="FJ74" s="143">
        <f t="shared" si="343"/>
        <v>70</v>
      </c>
      <c r="FK74" s="150">
        <f t="shared" si="323"/>
        <v>0</v>
      </c>
      <c r="FL74" s="150">
        <f t="shared" si="324"/>
        <v>0</v>
      </c>
      <c r="FM74" s="150">
        <f t="shared" si="325"/>
        <v>0</v>
      </c>
      <c r="FN74" s="150">
        <f t="shared" si="326"/>
        <v>0</v>
      </c>
      <c r="FO74" s="150">
        <f t="shared" si="327"/>
        <v>0</v>
      </c>
      <c r="FP74" s="150">
        <f t="shared" si="328"/>
        <v>0</v>
      </c>
      <c r="FQ74" s="150">
        <f t="shared" si="329"/>
        <v>0</v>
      </c>
      <c r="FR74" s="150">
        <f t="shared" si="330"/>
        <v>0</v>
      </c>
      <c r="FS74" s="157">
        <f t="shared" si="331"/>
        <v>0</v>
      </c>
      <c r="FT74" s="157">
        <f t="shared" si="225"/>
        <v>100</v>
      </c>
      <c r="FV74" s="145" t="str">
        <f t="shared" si="332"/>
        <v/>
      </c>
      <c r="FW74" s="143">
        <f t="shared" si="333"/>
        <v>0</v>
      </c>
      <c r="FX74" s="143" t="str">
        <f t="shared" si="334"/>
        <v/>
      </c>
      <c r="FY74" s="143" t="str">
        <f t="shared" si="335"/>
        <v/>
      </c>
      <c r="FZ74" s="143" t="str">
        <f t="shared" si="336"/>
        <v/>
      </c>
      <c r="GA74" s="143" t="str">
        <f t="shared" si="337"/>
        <v/>
      </c>
      <c r="GB74" s="143" t="str">
        <f t="shared" si="338"/>
        <v/>
      </c>
      <c r="GC74" s="143" t="str">
        <f t="shared" si="339"/>
        <v/>
      </c>
      <c r="GD74" s="143" t="str">
        <f t="shared" si="340"/>
        <v/>
      </c>
      <c r="GE74" s="143" t="str">
        <f t="shared" si="341"/>
        <v/>
      </c>
      <c r="GF74" s="158">
        <f t="shared" si="342"/>
        <v>0</v>
      </c>
    </row>
    <row r="75" spans="2:188" s="143" customFormat="1" x14ac:dyDescent="0.25">
      <c r="B75" s="144">
        <f t="shared" si="226"/>
        <v>8</v>
      </c>
      <c r="C75" s="144" t="str">
        <f>IFERROR(RANK(M75,$M$5:$M$105)+COUNTIF($M$5:M75,M75)-1,"")</f>
        <v/>
      </c>
      <c r="D75" s="144">
        <v>71</v>
      </c>
      <c r="E75" s="144" t="str">
        <f>IF('Input data'!C86&lt;&gt;"",'Input data'!C86,"")</f>
        <v/>
      </c>
      <c r="F75" s="144" t="str">
        <f>IF('Input data'!D86&lt;&gt;"",'Input data'!D86,"")</f>
        <v/>
      </c>
      <c r="G75" s="144" t="str">
        <f>IF('Input data'!E86&lt;&gt;"",'Input data'!E86,"")</f>
        <v/>
      </c>
      <c r="H75" s="144" t="str">
        <f>IF('Input data'!F86&lt;&gt;"",'Input data'!F86,"")</f>
        <v/>
      </c>
      <c r="I75" s="144" t="str">
        <f>IF('Input data'!G86&lt;&gt;"",'Input data'!G86,"")</f>
        <v/>
      </c>
      <c r="J75" s="144" t="str">
        <f>IF('Input data'!H86&lt;&gt;"",'Input data'!H86,"")</f>
        <v/>
      </c>
      <c r="K75" s="144" t="str">
        <f>IF('Input data'!I86&lt;&gt;"",'Input data'!I86,"")</f>
        <v/>
      </c>
      <c r="L75" s="144" t="str">
        <f>IF('Input data'!J86&lt;&gt;"",'Input data'!J86,"")</f>
        <v/>
      </c>
      <c r="M75" s="144" t="str">
        <f t="shared" si="227"/>
        <v/>
      </c>
      <c r="O75" s="144">
        <v>71</v>
      </c>
      <c r="P75" s="144" t="str">
        <f t="shared" si="212"/>
        <v/>
      </c>
      <c r="Q75" s="144" t="str">
        <f t="shared" ref="Q75:X84" si="344">IFERROR(VLOOKUP($O75,full_data,2+Q$4,FALSE),"")</f>
        <v/>
      </c>
      <c r="R75" s="144" t="str">
        <f t="shared" si="344"/>
        <v/>
      </c>
      <c r="S75" s="144" t="str">
        <f t="shared" si="344"/>
        <v/>
      </c>
      <c r="T75" s="144" t="str">
        <f t="shared" si="344"/>
        <v/>
      </c>
      <c r="U75" s="144" t="str">
        <f t="shared" si="344"/>
        <v/>
      </c>
      <c r="V75" s="144" t="str">
        <f t="shared" si="344"/>
        <v/>
      </c>
      <c r="W75" s="144" t="str">
        <f t="shared" si="344"/>
        <v/>
      </c>
      <c r="X75" s="144" t="str">
        <f t="shared" si="344"/>
        <v/>
      </c>
      <c r="Z75" s="154" t="str">
        <f t="shared" si="213"/>
        <v/>
      </c>
      <c r="AA75" s="154" t="str">
        <f t="shared" si="214"/>
        <v/>
      </c>
      <c r="AB75" s="155">
        <f t="shared" si="228"/>
        <v>0</v>
      </c>
      <c r="AC75" s="143" t="str">
        <f t="shared" si="229"/>
        <v/>
      </c>
      <c r="AE75" s="144" t="str">
        <f t="shared" si="230"/>
        <v/>
      </c>
      <c r="AF75" s="144" t="str">
        <f t="shared" si="231"/>
        <v/>
      </c>
      <c r="AG75" s="144" t="str">
        <f t="shared" si="232"/>
        <v/>
      </c>
      <c r="AH75" s="144" t="str">
        <f t="shared" si="233"/>
        <v/>
      </c>
      <c r="AI75" s="144" t="str">
        <f t="shared" si="234"/>
        <v/>
      </c>
      <c r="AJ75" s="144" t="str">
        <f t="shared" si="235"/>
        <v/>
      </c>
      <c r="AK75" s="144" t="str">
        <f t="shared" si="236"/>
        <v/>
      </c>
      <c r="AL75" s="144" t="str">
        <f t="shared" si="237"/>
        <v/>
      </c>
      <c r="AM75" s="144" t="str">
        <f t="shared" si="238"/>
        <v/>
      </c>
      <c r="AN75" s="144" t="str">
        <f t="shared" si="239"/>
        <v/>
      </c>
      <c r="AO75" s="144" t="str">
        <f t="shared" si="240"/>
        <v/>
      </c>
      <c r="AP75" s="144" t="str">
        <f t="shared" si="241"/>
        <v/>
      </c>
      <c r="AQ75" s="144" t="str">
        <f t="shared" si="242"/>
        <v/>
      </c>
      <c r="AR75" s="144" t="str">
        <f t="shared" si="243"/>
        <v/>
      </c>
      <c r="AS75" s="144" t="str">
        <f t="shared" si="244"/>
        <v/>
      </c>
      <c r="AT75" s="144" t="str">
        <f t="shared" si="245"/>
        <v/>
      </c>
      <c r="AV75" s="159" t="str">
        <f t="shared" si="215"/>
        <v/>
      </c>
      <c r="AW75" s="159" t="str">
        <f t="shared" si="216"/>
        <v/>
      </c>
      <c r="AX75" s="159">
        <f t="shared" si="246"/>
        <v>0</v>
      </c>
      <c r="AY75" s="143" t="str">
        <f t="shared" si="247"/>
        <v/>
      </c>
      <c r="BA75" s="144" t="str">
        <f t="shared" si="248"/>
        <v/>
      </c>
      <c r="BB75" s="144" t="str">
        <f t="shared" si="249"/>
        <v/>
      </c>
      <c r="BC75" s="144" t="str">
        <f t="shared" si="250"/>
        <v/>
      </c>
      <c r="BD75" s="144" t="str">
        <f t="shared" si="251"/>
        <v/>
      </c>
      <c r="BE75" s="144" t="str">
        <f t="shared" si="252"/>
        <v/>
      </c>
      <c r="BF75" s="144" t="str">
        <f t="shared" si="253"/>
        <v/>
      </c>
      <c r="BG75" s="144" t="str">
        <f t="shared" si="254"/>
        <v/>
      </c>
      <c r="BH75" s="144" t="str">
        <f t="shared" si="255"/>
        <v/>
      </c>
      <c r="BI75" s="144" t="str">
        <f t="shared" si="256"/>
        <v/>
      </c>
      <c r="BJ75" s="144" t="str">
        <f t="shared" si="257"/>
        <v/>
      </c>
      <c r="BK75" s="144" t="str">
        <f t="shared" si="258"/>
        <v/>
      </c>
      <c r="BL75" s="144" t="str">
        <f t="shared" si="259"/>
        <v/>
      </c>
      <c r="BM75" s="144" t="str">
        <f t="shared" si="260"/>
        <v/>
      </c>
      <c r="BN75" s="144" t="str">
        <f t="shared" si="261"/>
        <v/>
      </c>
      <c r="BO75" s="144" t="str">
        <f t="shared" si="262"/>
        <v/>
      </c>
      <c r="BP75" s="144" t="str">
        <f t="shared" si="263"/>
        <v/>
      </c>
      <c r="BR75" s="159" t="str">
        <f t="shared" si="217"/>
        <v/>
      </c>
      <c r="BS75" s="159" t="str">
        <f t="shared" si="218"/>
        <v/>
      </c>
      <c r="BT75" s="159">
        <f t="shared" si="264"/>
        <v>0</v>
      </c>
      <c r="BU75" s="143" t="str">
        <f t="shared" si="265"/>
        <v/>
      </c>
      <c r="BW75" s="144" t="str">
        <f t="shared" si="166"/>
        <v/>
      </c>
      <c r="BX75" s="144" t="str">
        <f t="shared" si="167"/>
        <v/>
      </c>
      <c r="BY75" s="144" t="str">
        <f t="shared" si="168"/>
        <v/>
      </c>
      <c r="BZ75" s="144" t="str">
        <f t="shared" si="169"/>
        <v/>
      </c>
      <c r="CA75" s="144" t="str">
        <f t="shared" si="170"/>
        <v/>
      </c>
      <c r="CB75" s="144" t="str">
        <f t="shared" si="171"/>
        <v/>
      </c>
      <c r="CC75" s="144" t="str">
        <f t="shared" si="172"/>
        <v/>
      </c>
      <c r="CD75" s="144" t="str">
        <f t="shared" si="173"/>
        <v/>
      </c>
      <c r="CE75" s="144" t="str">
        <f t="shared" si="174"/>
        <v/>
      </c>
      <c r="CF75" s="144" t="str">
        <f t="shared" si="175"/>
        <v/>
      </c>
      <c r="CG75" s="144" t="str">
        <f t="shared" si="176"/>
        <v/>
      </c>
      <c r="CH75" s="144" t="str">
        <f t="shared" si="177"/>
        <v/>
      </c>
      <c r="CI75" s="144" t="str">
        <f t="shared" si="178"/>
        <v/>
      </c>
      <c r="CJ75" s="144" t="str">
        <f t="shared" si="179"/>
        <v/>
      </c>
      <c r="CK75" s="144" t="str">
        <f t="shared" si="180"/>
        <v/>
      </c>
      <c r="CL75" s="144" t="str">
        <f t="shared" si="181"/>
        <v/>
      </c>
      <c r="CN75" s="159" t="str">
        <f t="shared" si="219"/>
        <v/>
      </c>
      <c r="CO75" s="159" t="str">
        <f t="shared" si="220"/>
        <v/>
      </c>
      <c r="CP75" s="159">
        <f t="shared" si="266"/>
        <v>0</v>
      </c>
      <c r="CQ75" s="143" t="str">
        <f t="shared" si="267"/>
        <v/>
      </c>
      <c r="CS75" s="144" t="str">
        <f t="shared" si="268"/>
        <v/>
      </c>
      <c r="CT75" s="144" t="str">
        <f t="shared" si="269"/>
        <v/>
      </c>
      <c r="CU75" s="144" t="str">
        <f t="shared" si="270"/>
        <v/>
      </c>
      <c r="CV75" s="144" t="str">
        <f t="shared" si="271"/>
        <v/>
      </c>
      <c r="CW75" s="144" t="str">
        <f t="shared" si="272"/>
        <v/>
      </c>
      <c r="CX75" s="144" t="str">
        <f t="shared" si="273"/>
        <v/>
      </c>
      <c r="CY75" s="144" t="str">
        <f t="shared" si="274"/>
        <v/>
      </c>
      <c r="CZ75" s="144" t="str">
        <f t="shared" si="275"/>
        <v/>
      </c>
      <c r="DA75" s="144" t="str">
        <f t="shared" si="276"/>
        <v/>
      </c>
      <c r="DB75" s="144" t="str">
        <f t="shared" si="277"/>
        <v/>
      </c>
      <c r="DC75" s="144" t="str">
        <f t="shared" si="278"/>
        <v/>
      </c>
      <c r="DD75" s="144" t="str">
        <f t="shared" si="279"/>
        <v/>
      </c>
      <c r="DE75" s="144" t="str">
        <f t="shared" si="280"/>
        <v/>
      </c>
      <c r="DF75" s="144" t="str">
        <f t="shared" si="281"/>
        <v/>
      </c>
      <c r="DG75" s="144" t="str">
        <f t="shared" si="282"/>
        <v/>
      </c>
      <c r="DH75" s="144" t="str">
        <f t="shared" si="283"/>
        <v/>
      </c>
      <c r="DJ75" s="159" t="str">
        <f t="shared" si="221"/>
        <v/>
      </c>
      <c r="DK75" s="159" t="str">
        <f t="shared" si="222"/>
        <v/>
      </c>
      <c r="DL75" s="159">
        <f t="shared" si="284"/>
        <v>0</v>
      </c>
      <c r="DM75" s="143" t="str">
        <f t="shared" si="285"/>
        <v/>
      </c>
      <c r="DO75" s="144" t="str">
        <f t="shared" si="286"/>
        <v/>
      </c>
      <c r="DP75" s="144" t="str">
        <f t="shared" si="287"/>
        <v/>
      </c>
      <c r="DQ75" s="144" t="str">
        <f t="shared" si="288"/>
        <v/>
      </c>
      <c r="DR75" s="144" t="str">
        <f t="shared" si="289"/>
        <v/>
      </c>
      <c r="DS75" s="144" t="str">
        <f t="shared" si="290"/>
        <v/>
      </c>
      <c r="DT75" s="144" t="str">
        <f t="shared" si="291"/>
        <v/>
      </c>
      <c r="DU75" s="144" t="str">
        <f t="shared" si="292"/>
        <v/>
      </c>
      <c r="DV75" s="144" t="str">
        <f t="shared" si="293"/>
        <v/>
      </c>
      <c r="DW75" s="144" t="str">
        <f t="shared" si="294"/>
        <v/>
      </c>
      <c r="DX75" s="144" t="str">
        <f t="shared" si="295"/>
        <v/>
      </c>
      <c r="DY75" s="144" t="str">
        <f t="shared" si="296"/>
        <v/>
      </c>
      <c r="DZ75" s="144" t="str">
        <f t="shared" si="297"/>
        <v/>
      </c>
      <c r="EA75" s="144" t="str">
        <f t="shared" si="298"/>
        <v/>
      </c>
      <c r="EB75" s="144" t="str">
        <f t="shared" si="299"/>
        <v/>
      </c>
      <c r="EC75" s="144" t="str">
        <f t="shared" si="300"/>
        <v/>
      </c>
      <c r="ED75" s="144" t="str">
        <f t="shared" si="301"/>
        <v/>
      </c>
      <c r="EF75" s="159" t="str">
        <f t="shared" si="223"/>
        <v/>
      </c>
      <c r="EG75" s="159" t="str">
        <f t="shared" si="224"/>
        <v/>
      </c>
      <c r="EH75" s="159">
        <f t="shared" si="302"/>
        <v>0</v>
      </c>
      <c r="EI75" s="143" t="str">
        <f t="shared" si="303"/>
        <v/>
      </c>
      <c r="EK75" s="144" t="str">
        <f t="shared" si="304"/>
        <v/>
      </c>
      <c r="EL75" s="144" t="str">
        <f t="shared" si="305"/>
        <v/>
      </c>
      <c r="EM75" s="144" t="str">
        <f t="shared" si="306"/>
        <v/>
      </c>
      <c r="EN75" s="144" t="str">
        <f t="shared" si="307"/>
        <v/>
      </c>
      <c r="EO75" s="144" t="str">
        <f t="shared" si="308"/>
        <v/>
      </c>
      <c r="EP75" s="144" t="str">
        <f t="shared" si="309"/>
        <v/>
      </c>
      <c r="EQ75" s="144" t="str">
        <f t="shared" si="310"/>
        <v/>
      </c>
      <c r="ER75" s="144" t="str">
        <f t="shared" si="311"/>
        <v/>
      </c>
      <c r="ES75" s="144" t="str">
        <f t="shared" si="312"/>
        <v/>
      </c>
      <c r="ET75" s="144" t="str">
        <f t="shared" si="313"/>
        <v/>
      </c>
      <c r="EU75" s="144" t="str">
        <f t="shared" si="314"/>
        <v/>
      </c>
      <c r="EV75" s="144" t="str">
        <f t="shared" si="315"/>
        <v/>
      </c>
      <c r="EW75" s="144" t="str">
        <f t="shared" si="316"/>
        <v/>
      </c>
      <c r="EX75" s="144" t="str">
        <f t="shared" si="317"/>
        <v/>
      </c>
      <c r="EY75" s="144" t="str">
        <f t="shared" si="318"/>
        <v/>
      </c>
      <c r="EZ75" s="144" t="str">
        <f t="shared" si="319"/>
        <v/>
      </c>
      <c r="FB75" s="153" t="str">
        <f t="shared" si="320"/>
        <v/>
      </c>
      <c r="FC75" s="143" t="str">
        <f t="shared" si="321"/>
        <v/>
      </c>
      <c r="FD75" s="156" t="str">
        <f t="shared" si="322"/>
        <v/>
      </c>
      <c r="FE75" s="156" t="str">
        <f t="shared" si="322"/>
        <v/>
      </c>
      <c r="FJ75" s="143">
        <f t="shared" si="343"/>
        <v>71</v>
      </c>
      <c r="FK75" s="150">
        <f t="shared" si="323"/>
        <v>0</v>
      </c>
      <c r="FL75" s="150">
        <f t="shared" si="324"/>
        <v>0</v>
      </c>
      <c r="FM75" s="150">
        <f t="shared" si="325"/>
        <v>0</v>
      </c>
      <c r="FN75" s="150">
        <f t="shared" si="326"/>
        <v>0</v>
      </c>
      <c r="FO75" s="150">
        <f t="shared" si="327"/>
        <v>0</v>
      </c>
      <c r="FP75" s="150">
        <f t="shared" si="328"/>
        <v>0</v>
      </c>
      <c r="FQ75" s="150">
        <f t="shared" si="329"/>
        <v>0</v>
      </c>
      <c r="FR75" s="150">
        <f t="shared" si="330"/>
        <v>0</v>
      </c>
      <c r="FS75" s="157">
        <f t="shared" si="331"/>
        <v>0</v>
      </c>
      <c r="FT75" s="157">
        <f t="shared" si="225"/>
        <v>100</v>
      </c>
      <c r="FV75" s="145" t="str">
        <f t="shared" si="332"/>
        <v/>
      </c>
      <c r="FW75" s="143">
        <f t="shared" si="333"/>
        <v>0</v>
      </c>
      <c r="FX75" s="143" t="str">
        <f t="shared" si="334"/>
        <v/>
      </c>
      <c r="FY75" s="143" t="str">
        <f t="shared" si="335"/>
        <v/>
      </c>
      <c r="FZ75" s="143" t="str">
        <f t="shared" si="336"/>
        <v/>
      </c>
      <c r="GA75" s="143" t="str">
        <f t="shared" si="337"/>
        <v/>
      </c>
      <c r="GB75" s="143" t="str">
        <f t="shared" si="338"/>
        <v/>
      </c>
      <c r="GC75" s="143" t="str">
        <f t="shared" si="339"/>
        <v/>
      </c>
      <c r="GD75" s="143" t="str">
        <f t="shared" si="340"/>
        <v/>
      </c>
      <c r="GE75" s="143" t="str">
        <f t="shared" si="341"/>
        <v/>
      </c>
      <c r="GF75" s="158">
        <f t="shared" si="342"/>
        <v>0</v>
      </c>
    </row>
    <row r="76" spans="2:188" s="143" customFormat="1" x14ac:dyDescent="0.25">
      <c r="B76" s="144">
        <f t="shared" si="226"/>
        <v>8</v>
      </c>
      <c r="C76" s="144" t="str">
        <f>IFERROR(RANK(M76,$M$5:$M$105)+COUNTIF($M$5:M76,M76)-1,"")</f>
        <v/>
      </c>
      <c r="D76" s="144">
        <v>72</v>
      </c>
      <c r="E76" s="144" t="str">
        <f>IF('Input data'!C87&lt;&gt;"",'Input data'!C87,"")</f>
        <v/>
      </c>
      <c r="F76" s="144" t="str">
        <f>IF('Input data'!D87&lt;&gt;"",'Input data'!D87,"")</f>
        <v/>
      </c>
      <c r="G76" s="144" t="str">
        <f>IF('Input data'!E87&lt;&gt;"",'Input data'!E87,"")</f>
        <v/>
      </c>
      <c r="H76" s="144" t="str">
        <f>IF('Input data'!F87&lt;&gt;"",'Input data'!F87,"")</f>
        <v/>
      </c>
      <c r="I76" s="144" t="str">
        <f>IF('Input data'!G87&lt;&gt;"",'Input data'!G87,"")</f>
        <v/>
      </c>
      <c r="J76" s="144" t="str">
        <f>IF('Input data'!H87&lt;&gt;"",'Input data'!H87,"")</f>
        <v/>
      </c>
      <c r="K76" s="144" t="str">
        <f>IF('Input data'!I87&lt;&gt;"",'Input data'!I87,"")</f>
        <v/>
      </c>
      <c r="L76" s="144" t="str">
        <f>IF('Input data'!J87&lt;&gt;"",'Input data'!J87,"")</f>
        <v/>
      </c>
      <c r="M76" s="144" t="str">
        <f t="shared" si="227"/>
        <v/>
      </c>
      <c r="O76" s="144">
        <v>72</v>
      </c>
      <c r="P76" s="144" t="str">
        <f t="shared" si="212"/>
        <v/>
      </c>
      <c r="Q76" s="144" t="str">
        <f t="shared" si="344"/>
        <v/>
      </c>
      <c r="R76" s="144" t="str">
        <f t="shared" si="344"/>
        <v/>
      </c>
      <c r="S76" s="144" t="str">
        <f t="shared" si="344"/>
        <v/>
      </c>
      <c r="T76" s="144" t="str">
        <f t="shared" si="344"/>
        <v/>
      </c>
      <c r="U76" s="144" t="str">
        <f t="shared" si="344"/>
        <v/>
      </c>
      <c r="V76" s="144" t="str">
        <f t="shared" si="344"/>
        <v/>
      </c>
      <c r="W76" s="144" t="str">
        <f t="shared" si="344"/>
        <v/>
      </c>
      <c r="X76" s="144" t="str">
        <f t="shared" si="344"/>
        <v/>
      </c>
      <c r="Z76" s="154" t="str">
        <f t="shared" si="213"/>
        <v/>
      </c>
      <c r="AA76" s="154" t="str">
        <f t="shared" si="214"/>
        <v/>
      </c>
      <c r="AB76" s="155">
        <f t="shared" si="228"/>
        <v>0</v>
      </c>
      <c r="AC76" s="143" t="str">
        <f t="shared" si="229"/>
        <v/>
      </c>
      <c r="AE76" s="144" t="str">
        <f t="shared" si="230"/>
        <v/>
      </c>
      <c r="AF76" s="144" t="str">
        <f t="shared" si="231"/>
        <v/>
      </c>
      <c r="AG76" s="144" t="str">
        <f t="shared" si="232"/>
        <v/>
      </c>
      <c r="AH76" s="144" t="str">
        <f t="shared" si="233"/>
        <v/>
      </c>
      <c r="AI76" s="144" t="str">
        <f t="shared" si="234"/>
        <v/>
      </c>
      <c r="AJ76" s="144" t="str">
        <f t="shared" si="235"/>
        <v/>
      </c>
      <c r="AK76" s="144" t="str">
        <f t="shared" si="236"/>
        <v/>
      </c>
      <c r="AL76" s="144" t="str">
        <f t="shared" si="237"/>
        <v/>
      </c>
      <c r="AM76" s="144" t="str">
        <f t="shared" si="238"/>
        <v/>
      </c>
      <c r="AN76" s="144" t="str">
        <f t="shared" si="239"/>
        <v/>
      </c>
      <c r="AO76" s="144" t="str">
        <f t="shared" si="240"/>
        <v/>
      </c>
      <c r="AP76" s="144" t="str">
        <f t="shared" si="241"/>
        <v/>
      </c>
      <c r="AQ76" s="144" t="str">
        <f t="shared" si="242"/>
        <v/>
      </c>
      <c r="AR76" s="144" t="str">
        <f t="shared" si="243"/>
        <v/>
      </c>
      <c r="AS76" s="144" t="str">
        <f t="shared" si="244"/>
        <v/>
      </c>
      <c r="AT76" s="144" t="str">
        <f t="shared" si="245"/>
        <v/>
      </c>
      <c r="AV76" s="159" t="str">
        <f t="shared" si="215"/>
        <v/>
      </c>
      <c r="AW76" s="159" t="str">
        <f t="shared" si="216"/>
        <v/>
      </c>
      <c r="AX76" s="159">
        <f t="shared" si="246"/>
        <v>0</v>
      </c>
      <c r="AY76" s="143" t="str">
        <f t="shared" si="247"/>
        <v/>
      </c>
      <c r="BA76" s="144" t="str">
        <f t="shared" si="248"/>
        <v/>
      </c>
      <c r="BB76" s="144" t="str">
        <f t="shared" si="249"/>
        <v/>
      </c>
      <c r="BC76" s="144" t="str">
        <f t="shared" si="250"/>
        <v/>
      </c>
      <c r="BD76" s="144" t="str">
        <f t="shared" si="251"/>
        <v/>
      </c>
      <c r="BE76" s="144" t="str">
        <f t="shared" si="252"/>
        <v/>
      </c>
      <c r="BF76" s="144" t="str">
        <f t="shared" si="253"/>
        <v/>
      </c>
      <c r="BG76" s="144" t="str">
        <f t="shared" si="254"/>
        <v/>
      </c>
      <c r="BH76" s="144" t="str">
        <f t="shared" si="255"/>
        <v/>
      </c>
      <c r="BI76" s="144" t="str">
        <f t="shared" si="256"/>
        <v/>
      </c>
      <c r="BJ76" s="144" t="str">
        <f t="shared" si="257"/>
        <v/>
      </c>
      <c r="BK76" s="144" t="str">
        <f t="shared" si="258"/>
        <v/>
      </c>
      <c r="BL76" s="144" t="str">
        <f t="shared" si="259"/>
        <v/>
      </c>
      <c r="BM76" s="144" t="str">
        <f t="shared" si="260"/>
        <v/>
      </c>
      <c r="BN76" s="144" t="str">
        <f t="shared" si="261"/>
        <v/>
      </c>
      <c r="BO76" s="144" t="str">
        <f t="shared" si="262"/>
        <v/>
      </c>
      <c r="BP76" s="144" t="str">
        <f t="shared" si="263"/>
        <v/>
      </c>
      <c r="BR76" s="159" t="str">
        <f t="shared" si="217"/>
        <v/>
      </c>
      <c r="BS76" s="159" t="str">
        <f t="shared" si="218"/>
        <v/>
      </c>
      <c r="BT76" s="159">
        <f t="shared" si="264"/>
        <v>0</v>
      </c>
      <c r="BU76" s="143" t="str">
        <f t="shared" si="265"/>
        <v/>
      </c>
      <c r="BW76" s="144" t="str">
        <f t="shared" si="166"/>
        <v/>
      </c>
      <c r="BX76" s="144" t="str">
        <f t="shared" si="167"/>
        <v/>
      </c>
      <c r="BY76" s="144" t="str">
        <f t="shared" si="168"/>
        <v/>
      </c>
      <c r="BZ76" s="144" t="str">
        <f t="shared" si="169"/>
        <v/>
      </c>
      <c r="CA76" s="144" t="str">
        <f t="shared" si="170"/>
        <v/>
      </c>
      <c r="CB76" s="144" t="str">
        <f t="shared" si="171"/>
        <v/>
      </c>
      <c r="CC76" s="144" t="str">
        <f t="shared" si="172"/>
        <v/>
      </c>
      <c r="CD76" s="144" t="str">
        <f t="shared" si="173"/>
        <v/>
      </c>
      <c r="CE76" s="144" t="str">
        <f t="shared" si="174"/>
        <v/>
      </c>
      <c r="CF76" s="144" t="str">
        <f t="shared" si="175"/>
        <v/>
      </c>
      <c r="CG76" s="144" t="str">
        <f t="shared" si="176"/>
        <v/>
      </c>
      <c r="CH76" s="144" t="str">
        <f t="shared" si="177"/>
        <v/>
      </c>
      <c r="CI76" s="144" t="str">
        <f t="shared" si="178"/>
        <v/>
      </c>
      <c r="CJ76" s="144" t="str">
        <f t="shared" si="179"/>
        <v/>
      </c>
      <c r="CK76" s="144" t="str">
        <f t="shared" si="180"/>
        <v/>
      </c>
      <c r="CL76" s="144" t="str">
        <f t="shared" si="181"/>
        <v/>
      </c>
      <c r="CN76" s="159" t="str">
        <f t="shared" si="219"/>
        <v/>
      </c>
      <c r="CO76" s="159" t="str">
        <f t="shared" si="220"/>
        <v/>
      </c>
      <c r="CP76" s="159">
        <f t="shared" si="266"/>
        <v>0</v>
      </c>
      <c r="CQ76" s="143" t="str">
        <f t="shared" si="267"/>
        <v/>
      </c>
      <c r="CS76" s="144" t="str">
        <f t="shared" si="268"/>
        <v/>
      </c>
      <c r="CT76" s="144" t="str">
        <f t="shared" si="269"/>
        <v/>
      </c>
      <c r="CU76" s="144" t="str">
        <f t="shared" si="270"/>
        <v/>
      </c>
      <c r="CV76" s="144" t="str">
        <f t="shared" si="271"/>
        <v/>
      </c>
      <c r="CW76" s="144" t="str">
        <f t="shared" si="272"/>
        <v/>
      </c>
      <c r="CX76" s="144" t="str">
        <f t="shared" si="273"/>
        <v/>
      </c>
      <c r="CY76" s="144" t="str">
        <f t="shared" si="274"/>
        <v/>
      </c>
      <c r="CZ76" s="144" t="str">
        <f t="shared" si="275"/>
        <v/>
      </c>
      <c r="DA76" s="144" t="str">
        <f t="shared" si="276"/>
        <v/>
      </c>
      <c r="DB76" s="144" t="str">
        <f t="shared" si="277"/>
        <v/>
      </c>
      <c r="DC76" s="144" t="str">
        <f t="shared" si="278"/>
        <v/>
      </c>
      <c r="DD76" s="144" t="str">
        <f t="shared" si="279"/>
        <v/>
      </c>
      <c r="DE76" s="144" t="str">
        <f t="shared" si="280"/>
        <v/>
      </c>
      <c r="DF76" s="144" t="str">
        <f t="shared" si="281"/>
        <v/>
      </c>
      <c r="DG76" s="144" t="str">
        <f t="shared" si="282"/>
        <v/>
      </c>
      <c r="DH76" s="144" t="str">
        <f t="shared" si="283"/>
        <v/>
      </c>
      <c r="DJ76" s="159" t="str">
        <f t="shared" si="221"/>
        <v/>
      </c>
      <c r="DK76" s="159" t="str">
        <f t="shared" si="222"/>
        <v/>
      </c>
      <c r="DL76" s="159">
        <f t="shared" si="284"/>
        <v>0</v>
      </c>
      <c r="DM76" s="143" t="str">
        <f t="shared" si="285"/>
        <v/>
      </c>
      <c r="DO76" s="144" t="str">
        <f t="shared" si="286"/>
        <v/>
      </c>
      <c r="DP76" s="144" t="str">
        <f t="shared" si="287"/>
        <v/>
      </c>
      <c r="DQ76" s="144" t="str">
        <f t="shared" si="288"/>
        <v/>
      </c>
      <c r="DR76" s="144" t="str">
        <f t="shared" si="289"/>
        <v/>
      </c>
      <c r="DS76" s="144" t="str">
        <f t="shared" si="290"/>
        <v/>
      </c>
      <c r="DT76" s="144" t="str">
        <f t="shared" si="291"/>
        <v/>
      </c>
      <c r="DU76" s="144" t="str">
        <f t="shared" si="292"/>
        <v/>
      </c>
      <c r="DV76" s="144" t="str">
        <f t="shared" si="293"/>
        <v/>
      </c>
      <c r="DW76" s="144" t="str">
        <f t="shared" si="294"/>
        <v/>
      </c>
      <c r="DX76" s="144" t="str">
        <f t="shared" si="295"/>
        <v/>
      </c>
      <c r="DY76" s="144" t="str">
        <f t="shared" si="296"/>
        <v/>
      </c>
      <c r="DZ76" s="144" t="str">
        <f t="shared" si="297"/>
        <v/>
      </c>
      <c r="EA76" s="144" t="str">
        <f t="shared" si="298"/>
        <v/>
      </c>
      <c r="EB76" s="144" t="str">
        <f t="shared" si="299"/>
        <v/>
      </c>
      <c r="EC76" s="144" t="str">
        <f t="shared" si="300"/>
        <v/>
      </c>
      <c r="ED76" s="144" t="str">
        <f t="shared" si="301"/>
        <v/>
      </c>
      <c r="EF76" s="159" t="str">
        <f t="shared" si="223"/>
        <v/>
      </c>
      <c r="EG76" s="159" t="str">
        <f t="shared" si="224"/>
        <v/>
      </c>
      <c r="EH76" s="159">
        <f t="shared" si="302"/>
        <v>0</v>
      </c>
      <c r="EI76" s="143" t="str">
        <f t="shared" si="303"/>
        <v/>
      </c>
      <c r="EK76" s="144" t="str">
        <f t="shared" si="304"/>
        <v/>
      </c>
      <c r="EL76" s="144" t="str">
        <f t="shared" si="305"/>
        <v/>
      </c>
      <c r="EM76" s="144" t="str">
        <f t="shared" si="306"/>
        <v/>
      </c>
      <c r="EN76" s="144" t="str">
        <f t="shared" si="307"/>
        <v/>
      </c>
      <c r="EO76" s="144" t="str">
        <f t="shared" si="308"/>
        <v/>
      </c>
      <c r="EP76" s="144" t="str">
        <f t="shared" si="309"/>
        <v/>
      </c>
      <c r="EQ76" s="144" t="str">
        <f t="shared" si="310"/>
        <v/>
      </c>
      <c r="ER76" s="144" t="str">
        <f t="shared" si="311"/>
        <v/>
      </c>
      <c r="ES76" s="144" t="str">
        <f t="shared" si="312"/>
        <v/>
      </c>
      <c r="ET76" s="144" t="str">
        <f t="shared" si="313"/>
        <v/>
      </c>
      <c r="EU76" s="144" t="str">
        <f t="shared" si="314"/>
        <v/>
      </c>
      <c r="EV76" s="144" t="str">
        <f t="shared" si="315"/>
        <v/>
      </c>
      <c r="EW76" s="144" t="str">
        <f t="shared" si="316"/>
        <v/>
      </c>
      <c r="EX76" s="144" t="str">
        <f t="shared" si="317"/>
        <v/>
      </c>
      <c r="EY76" s="144" t="str">
        <f t="shared" si="318"/>
        <v/>
      </c>
      <c r="EZ76" s="144" t="str">
        <f t="shared" si="319"/>
        <v/>
      </c>
      <c r="FB76" s="153" t="str">
        <f t="shared" si="320"/>
        <v/>
      </c>
      <c r="FC76" s="143" t="str">
        <f t="shared" si="321"/>
        <v/>
      </c>
      <c r="FD76" s="156" t="str">
        <f t="shared" si="322"/>
        <v/>
      </c>
      <c r="FE76" s="156" t="str">
        <f t="shared" si="322"/>
        <v/>
      </c>
      <c r="FJ76" s="143">
        <f t="shared" si="343"/>
        <v>72</v>
      </c>
      <c r="FK76" s="150">
        <f t="shared" si="323"/>
        <v>0</v>
      </c>
      <c r="FL76" s="150">
        <f t="shared" si="324"/>
        <v>0</v>
      </c>
      <c r="FM76" s="150">
        <f t="shared" si="325"/>
        <v>0</v>
      </c>
      <c r="FN76" s="150">
        <f t="shared" si="326"/>
        <v>0</v>
      </c>
      <c r="FO76" s="150">
        <f t="shared" si="327"/>
        <v>0</v>
      </c>
      <c r="FP76" s="150">
        <f t="shared" si="328"/>
        <v>0</v>
      </c>
      <c r="FQ76" s="150">
        <f t="shared" si="329"/>
        <v>0</v>
      </c>
      <c r="FR76" s="150">
        <f t="shared" si="330"/>
        <v>0</v>
      </c>
      <c r="FS76" s="157">
        <f t="shared" si="331"/>
        <v>0</v>
      </c>
      <c r="FT76" s="157">
        <f t="shared" si="225"/>
        <v>100</v>
      </c>
      <c r="FV76" s="145" t="str">
        <f t="shared" si="332"/>
        <v/>
      </c>
      <c r="FW76" s="143">
        <f t="shared" si="333"/>
        <v>0</v>
      </c>
      <c r="FX76" s="143" t="str">
        <f t="shared" si="334"/>
        <v/>
      </c>
      <c r="FY76" s="143" t="str">
        <f t="shared" si="335"/>
        <v/>
      </c>
      <c r="FZ76" s="143" t="str">
        <f t="shared" si="336"/>
        <v/>
      </c>
      <c r="GA76" s="143" t="str">
        <f t="shared" si="337"/>
        <v/>
      </c>
      <c r="GB76" s="143" t="str">
        <f t="shared" si="338"/>
        <v/>
      </c>
      <c r="GC76" s="143" t="str">
        <f t="shared" si="339"/>
        <v/>
      </c>
      <c r="GD76" s="143" t="str">
        <f t="shared" si="340"/>
        <v/>
      </c>
      <c r="GE76" s="143" t="str">
        <f t="shared" si="341"/>
        <v/>
      </c>
      <c r="GF76" s="158">
        <f t="shared" si="342"/>
        <v>0</v>
      </c>
    </row>
    <row r="77" spans="2:188" s="143" customFormat="1" x14ac:dyDescent="0.25">
      <c r="B77" s="144">
        <f t="shared" si="226"/>
        <v>8</v>
      </c>
      <c r="C77" s="144" t="str">
        <f>IFERROR(RANK(M77,$M$5:$M$105)+COUNTIF($M$5:M77,M77)-1,"")</f>
        <v/>
      </c>
      <c r="D77" s="144">
        <v>73</v>
      </c>
      <c r="E77" s="144" t="str">
        <f>IF('Input data'!C88&lt;&gt;"",'Input data'!C88,"")</f>
        <v/>
      </c>
      <c r="F77" s="144" t="str">
        <f>IF('Input data'!D88&lt;&gt;"",'Input data'!D88,"")</f>
        <v/>
      </c>
      <c r="G77" s="144" t="str">
        <f>IF('Input data'!E88&lt;&gt;"",'Input data'!E88,"")</f>
        <v/>
      </c>
      <c r="H77" s="144" t="str">
        <f>IF('Input data'!F88&lt;&gt;"",'Input data'!F88,"")</f>
        <v/>
      </c>
      <c r="I77" s="144" t="str">
        <f>IF('Input data'!G88&lt;&gt;"",'Input data'!G88,"")</f>
        <v/>
      </c>
      <c r="J77" s="144" t="str">
        <f>IF('Input data'!H88&lt;&gt;"",'Input data'!H88,"")</f>
        <v/>
      </c>
      <c r="K77" s="144" t="str">
        <f>IF('Input data'!I88&lt;&gt;"",'Input data'!I88,"")</f>
        <v/>
      </c>
      <c r="L77" s="144" t="str">
        <f>IF('Input data'!J88&lt;&gt;"",'Input data'!J88,"")</f>
        <v/>
      </c>
      <c r="M77" s="144" t="str">
        <f t="shared" si="227"/>
        <v/>
      </c>
      <c r="O77" s="144">
        <v>73</v>
      </c>
      <c r="P77" s="144" t="str">
        <f t="shared" si="212"/>
        <v/>
      </c>
      <c r="Q77" s="144" t="str">
        <f t="shared" si="344"/>
        <v/>
      </c>
      <c r="R77" s="144" t="str">
        <f t="shared" si="344"/>
        <v/>
      </c>
      <c r="S77" s="144" t="str">
        <f t="shared" si="344"/>
        <v/>
      </c>
      <c r="T77" s="144" t="str">
        <f t="shared" si="344"/>
        <v/>
      </c>
      <c r="U77" s="144" t="str">
        <f t="shared" si="344"/>
        <v/>
      </c>
      <c r="V77" s="144" t="str">
        <f t="shared" si="344"/>
        <v/>
      </c>
      <c r="W77" s="144" t="str">
        <f t="shared" si="344"/>
        <v/>
      </c>
      <c r="X77" s="144" t="str">
        <f t="shared" si="344"/>
        <v/>
      </c>
      <c r="Z77" s="154" t="str">
        <f t="shared" si="213"/>
        <v/>
      </c>
      <c r="AA77" s="154" t="str">
        <f t="shared" si="214"/>
        <v/>
      </c>
      <c r="AB77" s="155">
        <f t="shared" si="228"/>
        <v>0</v>
      </c>
      <c r="AC77" s="143" t="str">
        <f t="shared" si="229"/>
        <v/>
      </c>
      <c r="AE77" s="144" t="str">
        <f t="shared" si="230"/>
        <v/>
      </c>
      <c r="AF77" s="144" t="str">
        <f t="shared" si="231"/>
        <v/>
      </c>
      <c r="AG77" s="144" t="str">
        <f t="shared" si="232"/>
        <v/>
      </c>
      <c r="AH77" s="144" t="str">
        <f t="shared" si="233"/>
        <v/>
      </c>
      <c r="AI77" s="144" t="str">
        <f t="shared" si="234"/>
        <v/>
      </c>
      <c r="AJ77" s="144" t="str">
        <f t="shared" si="235"/>
        <v/>
      </c>
      <c r="AK77" s="144" t="str">
        <f t="shared" si="236"/>
        <v/>
      </c>
      <c r="AL77" s="144" t="str">
        <f t="shared" si="237"/>
        <v/>
      </c>
      <c r="AM77" s="144" t="str">
        <f t="shared" si="238"/>
        <v/>
      </c>
      <c r="AN77" s="144" t="str">
        <f t="shared" si="239"/>
        <v/>
      </c>
      <c r="AO77" s="144" t="str">
        <f t="shared" si="240"/>
        <v/>
      </c>
      <c r="AP77" s="144" t="str">
        <f t="shared" si="241"/>
        <v/>
      </c>
      <c r="AQ77" s="144" t="str">
        <f t="shared" si="242"/>
        <v/>
      </c>
      <c r="AR77" s="144" t="str">
        <f t="shared" si="243"/>
        <v/>
      </c>
      <c r="AS77" s="144" t="str">
        <f t="shared" si="244"/>
        <v/>
      </c>
      <c r="AT77" s="144" t="str">
        <f t="shared" si="245"/>
        <v/>
      </c>
      <c r="AV77" s="159" t="str">
        <f t="shared" si="215"/>
        <v/>
      </c>
      <c r="AW77" s="159" t="str">
        <f t="shared" si="216"/>
        <v/>
      </c>
      <c r="AX77" s="159">
        <f t="shared" si="246"/>
        <v>0</v>
      </c>
      <c r="AY77" s="143" t="str">
        <f t="shared" si="247"/>
        <v/>
      </c>
      <c r="BA77" s="144" t="str">
        <f t="shared" si="248"/>
        <v/>
      </c>
      <c r="BB77" s="144" t="str">
        <f t="shared" si="249"/>
        <v/>
      </c>
      <c r="BC77" s="144" t="str">
        <f t="shared" si="250"/>
        <v/>
      </c>
      <c r="BD77" s="144" t="str">
        <f t="shared" si="251"/>
        <v/>
      </c>
      <c r="BE77" s="144" t="str">
        <f t="shared" si="252"/>
        <v/>
      </c>
      <c r="BF77" s="144" t="str">
        <f t="shared" si="253"/>
        <v/>
      </c>
      <c r="BG77" s="144" t="str">
        <f t="shared" si="254"/>
        <v/>
      </c>
      <c r="BH77" s="144" t="str">
        <f t="shared" si="255"/>
        <v/>
      </c>
      <c r="BI77" s="144" t="str">
        <f t="shared" si="256"/>
        <v/>
      </c>
      <c r="BJ77" s="144" t="str">
        <f t="shared" si="257"/>
        <v/>
      </c>
      <c r="BK77" s="144" t="str">
        <f t="shared" si="258"/>
        <v/>
      </c>
      <c r="BL77" s="144" t="str">
        <f t="shared" si="259"/>
        <v/>
      </c>
      <c r="BM77" s="144" t="str">
        <f t="shared" si="260"/>
        <v/>
      </c>
      <c r="BN77" s="144" t="str">
        <f t="shared" si="261"/>
        <v/>
      </c>
      <c r="BO77" s="144" t="str">
        <f t="shared" si="262"/>
        <v/>
      </c>
      <c r="BP77" s="144" t="str">
        <f t="shared" si="263"/>
        <v/>
      </c>
      <c r="BR77" s="159" t="str">
        <f t="shared" si="217"/>
        <v/>
      </c>
      <c r="BS77" s="159" t="str">
        <f t="shared" si="218"/>
        <v/>
      </c>
      <c r="BT77" s="159">
        <f t="shared" si="264"/>
        <v>0</v>
      </c>
      <c r="BU77" s="143" t="str">
        <f t="shared" si="265"/>
        <v/>
      </c>
      <c r="BW77" s="144" t="str">
        <f t="shared" si="166"/>
        <v/>
      </c>
      <c r="BX77" s="144" t="str">
        <f t="shared" si="167"/>
        <v/>
      </c>
      <c r="BY77" s="144" t="str">
        <f t="shared" si="168"/>
        <v/>
      </c>
      <c r="BZ77" s="144" t="str">
        <f t="shared" si="169"/>
        <v/>
      </c>
      <c r="CA77" s="144" t="str">
        <f t="shared" si="170"/>
        <v/>
      </c>
      <c r="CB77" s="144" t="str">
        <f t="shared" si="171"/>
        <v/>
      </c>
      <c r="CC77" s="144" t="str">
        <f t="shared" si="172"/>
        <v/>
      </c>
      <c r="CD77" s="144" t="str">
        <f t="shared" si="173"/>
        <v/>
      </c>
      <c r="CE77" s="144" t="str">
        <f t="shared" si="174"/>
        <v/>
      </c>
      <c r="CF77" s="144" t="str">
        <f t="shared" si="175"/>
        <v/>
      </c>
      <c r="CG77" s="144" t="str">
        <f t="shared" si="176"/>
        <v/>
      </c>
      <c r="CH77" s="144" t="str">
        <f t="shared" si="177"/>
        <v/>
      </c>
      <c r="CI77" s="144" t="str">
        <f t="shared" si="178"/>
        <v/>
      </c>
      <c r="CJ77" s="144" t="str">
        <f t="shared" si="179"/>
        <v/>
      </c>
      <c r="CK77" s="144" t="str">
        <f t="shared" si="180"/>
        <v/>
      </c>
      <c r="CL77" s="144" t="str">
        <f t="shared" si="181"/>
        <v/>
      </c>
      <c r="CN77" s="159" t="str">
        <f t="shared" si="219"/>
        <v/>
      </c>
      <c r="CO77" s="159" t="str">
        <f t="shared" si="220"/>
        <v/>
      </c>
      <c r="CP77" s="159">
        <f t="shared" si="266"/>
        <v>0</v>
      </c>
      <c r="CQ77" s="143" t="str">
        <f t="shared" si="267"/>
        <v/>
      </c>
      <c r="CS77" s="144" t="str">
        <f t="shared" si="268"/>
        <v/>
      </c>
      <c r="CT77" s="144" t="str">
        <f t="shared" si="269"/>
        <v/>
      </c>
      <c r="CU77" s="144" t="str">
        <f t="shared" si="270"/>
        <v/>
      </c>
      <c r="CV77" s="144" t="str">
        <f t="shared" si="271"/>
        <v/>
      </c>
      <c r="CW77" s="144" t="str">
        <f t="shared" si="272"/>
        <v/>
      </c>
      <c r="CX77" s="144" t="str">
        <f t="shared" si="273"/>
        <v/>
      </c>
      <c r="CY77" s="144" t="str">
        <f t="shared" si="274"/>
        <v/>
      </c>
      <c r="CZ77" s="144" t="str">
        <f t="shared" si="275"/>
        <v/>
      </c>
      <c r="DA77" s="144" t="str">
        <f t="shared" si="276"/>
        <v/>
      </c>
      <c r="DB77" s="144" t="str">
        <f t="shared" si="277"/>
        <v/>
      </c>
      <c r="DC77" s="144" t="str">
        <f t="shared" si="278"/>
        <v/>
      </c>
      <c r="DD77" s="144" t="str">
        <f t="shared" si="279"/>
        <v/>
      </c>
      <c r="DE77" s="144" t="str">
        <f t="shared" si="280"/>
        <v/>
      </c>
      <c r="DF77" s="144" t="str">
        <f t="shared" si="281"/>
        <v/>
      </c>
      <c r="DG77" s="144" t="str">
        <f t="shared" si="282"/>
        <v/>
      </c>
      <c r="DH77" s="144" t="str">
        <f t="shared" si="283"/>
        <v/>
      </c>
      <c r="DJ77" s="159" t="str">
        <f t="shared" si="221"/>
        <v/>
      </c>
      <c r="DK77" s="159" t="str">
        <f t="shared" si="222"/>
        <v/>
      </c>
      <c r="DL77" s="159">
        <f t="shared" si="284"/>
        <v>0</v>
      </c>
      <c r="DM77" s="143" t="str">
        <f t="shared" si="285"/>
        <v/>
      </c>
      <c r="DO77" s="144" t="str">
        <f t="shared" si="286"/>
        <v/>
      </c>
      <c r="DP77" s="144" t="str">
        <f t="shared" si="287"/>
        <v/>
      </c>
      <c r="DQ77" s="144" t="str">
        <f t="shared" si="288"/>
        <v/>
      </c>
      <c r="DR77" s="144" t="str">
        <f t="shared" si="289"/>
        <v/>
      </c>
      <c r="DS77" s="144" t="str">
        <f t="shared" si="290"/>
        <v/>
      </c>
      <c r="DT77" s="144" t="str">
        <f t="shared" si="291"/>
        <v/>
      </c>
      <c r="DU77" s="144" t="str">
        <f t="shared" si="292"/>
        <v/>
      </c>
      <c r="DV77" s="144" t="str">
        <f t="shared" si="293"/>
        <v/>
      </c>
      <c r="DW77" s="144" t="str">
        <f t="shared" si="294"/>
        <v/>
      </c>
      <c r="DX77" s="144" t="str">
        <f t="shared" si="295"/>
        <v/>
      </c>
      <c r="DY77" s="144" t="str">
        <f t="shared" si="296"/>
        <v/>
      </c>
      <c r="DZ77" s="144" t="str">
        <f t="shared" si="297"/>
        <v/>
      </c>
      <c r="EA77" s="144" t="str">
        <f t="shared" si="298"/>
        <v/>
      </c>
      <c r="EB77" s="144" t="str">
        <f t="shared" si="299"/>
        <v/>
      </c>
      <c r="EC77" s="144" t="str">
        <f t="shared" si="300"/>
        <v/>
      </c>
      <c r="ED77" s="144" t="str">
        <f t="shared" si="301"/>
        <v/>
      </c>
      <c r="EF77" s="159" t="str">
        <f t="shared" si="223"/>
        <v/>
      </c>
      <c r="EG77" s="159" t="str">
        <f t="shared" si="224"/>
        <v/>
      </c>
      <c r="EH77" s="159">
        <f t="shared" si="302"/>
        <v>0</v>
      </c>
      <c r="EI77" s="143" t="str">
        <f t="shared" si="303"/>
        <v/>
      </c>
      <c r="EK77" s="144" t="str">
        <f t="shared" si="304"/>
        <v/>
      </c>
      <c r="EL77" s="144" t="str">
        <f t="shared" si="305"/>
        <v/>
      </c>
      <c r="EM77" s="144" t="str">
        <f t="shared" si="306"/>
        <v/>
      </c>
      <c r="EN77" s="144" t="str">
        <f t="shared" si="307"/>
        <v/>
      </c>
      <c r="EO77" s="144" t="str">
        <f t="shared" si="308"/>
        <v/>
      </c>
      <c r="EP77" s="144" t="str">
        <f t="shared" si="309"/>
        <v/>
      </c>
      <c r="EQ77" s="144" t="str">
        <f t="shared" si="310"/>
        <v/>
      </c>
      <c r="ER77" s="144" t="str">
        <f t="shared" si="311"/>
        <v/>
      </c>
      <c r="ES77" s="144" t="str">
        <f t="shared" si="312"/>
        <v/>
      </c>
      <c r="ET77" s="144" t="str">
        <f t="shared" si="313"/>
        <v/>
      </c>
      <c r="EU77" s="144" t="str">
        <f t="shared" si="314"/>
        <v/>
      </c>
      <c r="EV77" s="144" t="str">
        <f t="shared" si="315"/>
        <v/>
      </c>
      <c r="EW77" s="144" t="str">
        <f t="shared" si="316"/>
        <v/>
      </c>
      <c r="EX77" s="144" t="str">
        <f t="shared" si="317"/>
        <v/>
      </c>
      <c r="EY77" s="144" t="str">
        <f t="shared" si="318"/>
        <v/>
      </c>
      <c r="EZ77" s="144" t="str">
        <f t="shared" si="319"/>
        <v/>
      </c>
      <c r="FB77" s="153" t="str">
        <f t="shared" si="320"/>
        <v/>
      </c>
      <c r="FC77" s="143" t="str">
        <f t="shared" si="321"/>
        <v/>
      </c>
      <c r="FD77" s="156" t="str">
        <f t="shared" si="322"/>
        <v/>
      </c>
      <c r="FE77" s="156" t="str">
        <f t="shared" si="322"/>
        <v/>
      </c>
      <c r="FJ77" s="143">
        <f t="shared" si="343"/>
        <v>73</v>
      </c>
      <c r="FK77" s="150">
        <f t="shared" si="323"/>
        <v>0</v>
      </c>
      <c r="FL77" s="150">
        <f t="shared" si="324"/>
        <v>0</v>
      </c>
      <c r="FM77" s="150">
        <f t="shared" si="325"/>
        <v>0</v>
      </c>
      <c r="FN77" s="150">
        <f t="shared" si="326"/>
        <v>0</v>
      </c>
      <c r="FO77" s="150">
        <f t="shared" si="327"/>
        <v>0</v>
      </c>
      <c r="FP77" s="150">
        <f t="shared" si="328"/>
        <v>0</v>
      </c>
      <c r="FQ77" s="150">
        <f t="shared" si="329"/>
        <v>0</v>
      </c>
      <c r="FR77" s="150">
        <f t="shared" si="330"/>
        <v>0</v>
      </c>
      <c r="FS77" s="157">
        <f t="shared" si="331"/>
        <v>0</v>
      </c>
      <c r="FT77" s="157">
        <f t="shared" si="225"/>
        <v>100</v>
      </c>
      <c r="FV77" s="145" t="str">
        <f t="shared" si="332"/>
        <v/>
      </c>
      <c r="FW77" s="143">
        <f t="shared" si="333"/>
        <v>0</v>
      </c>
      <c r="FX77" s="143" t="str">
        <f t="shared" si="334"/>
        <v/>
      </c>
      <c r="FY77" s="143" t="str">
        <f t="shared" si="335"/>
        <v/>
      </c>
      <c r="FZ77" s="143" t="str">
        <f t="shared" si="336"/>
        <v/>
      </c>
      <c r="GA77" s="143" t="str">
        <f t="shared" si="337"/>
        <v/>
      </c>
      <c r="GB77" s="143" t="str">
        <f t="shared" si="338"/>
        <v/>
      </c>
      <c r="GC77" s="143" t="str">
        <f t="shared" si="339"/>
        <v/>
      </c>
      <c r="GD77" s="143" t="str">
        <f t="shared" si="340"/>
        <v/>
      </c>
      <c r="GE77" s="143" t="str">
        <f t="shared" si="341"/>
        <v/>
      </c>
      <c r="GF77" s="158">
        <f t="shared" si="342"/>
        <v>0</v>
      </c>
    </row>
    <row r="78" spans="2:188" s="143" customFormat="1" x14ac:dyDescent="0.25">
      <c r="B78" s="144">
        <f t="shared" si="226"/>
        <v>8</v>
      </c>
      <c r="C78" s="144" t="str">
        <f>IFERROR(RANK(M78,$M$5:$M$105)+COUNTIF($M$5:M78,M78)-1,"")</f>
        <v/>
      </c>
      <c r="D78" s="144">
        <v>74</v>
      </c>
      <c r="E78" s="144" t="str">
        <f>IF('Input data'!C89&lt;&gt;"",'Input data'!C89,"")</f>
        <v/>
      </c>
      <c r="F78" s="144" t="str">
        <f>IF('Input data'!D89&lt;&gt;"",'Input data'!D89,"")</f>
        <v/>
      </c>
      <c r="G78" s="144" t="str">
        <f>IF('Input data'!E89&lt;&gt;"",'Input data'!E89,"")</f>
        <v/>
      </c>
      <c r="H78" s="144" t="str">
        <f>IF('Input data'!F89&lt;&gt;"",'Input data'!F89,"")</f>
        <v/>
      </c>
      <c r="I78" s="144" t="str">
        <f>IF('Input data'!G89&lt;&gt;"",'Input data'!G89,"")</f>
        <v/>
      </c>
      <c r="J78" s="144" t="str">
        <f>IF('Input data'!H89&lt;&gt;"",'Input data'!H89,"")</f>
        <v/>
      </c>
      <c r="K78" s="144" t="str">
        <f>IF('Input data'!I89&lt;&gt;"",'Input data'!I89,"")</f>
        <v/>
      </c>
      <c r="L78" s="144" t="str">
        <f>IF('Input data'!J89&lt;&gt;"",'Input data'!J89,"")</f>
        <v/>
      </c>
      <c r="M78" s="144" t="str">
        <f t="shared" si="227"/>
        <v/>
      </c>
      <c r="O78" s="144">
        <v>74</v>
      </c>
      <c r="P78" s="144" t="str">
        <f t="shared" si="212"/>
        <v/>
      </c>
      <c r="Q78" s="144" t="str">
        <f t="shared" si="344"/>
        <v/>
      </c>
      <c r="R78" s="144" t="str">
        <f t="shared" si="344"/>
        <v/>
      </c>
      <c r="S78" s="144" t="str">
        <f t="shared" si="344"/>
        <v/>
      </c>
      <c r="T78" s="144" t="str">
        <f t="shared" si="344"/>
        <v/>
      </c>
      <c r="U78" s="144" t="str">
        <f t="shared" si="344"/>
        <v/>
      </c>
      <c r="V78" s="144" t="str">
        <f t="shared" si="344"/>
        <v/>
      </c>
      <c r="W78" s="144" t="str">
        <f t="shared" si="344"/>
        <v/>
      </c>
      <c r="X78" s="144" t="str">
        <f t="shared" si="344"/>
        <v/>
      </c>
      <c r="Z78" s="154" t="str">
        <f t="shared" si="213"/>
        <v/>
      </c>
      <c r="AA78" s="154" t="str">
        <f t="shared" si="214"/>
        <v/>
      </c>
      <c r="AB78" s="155">
        <f t="shared" si="228"/>
        <v>0</v>
      </c>
      <c r="AC78" s="143" t="str">
        <f t="shared" si="229"/>
        <v/>
      </c>
      <c r="AE78" s="144" t="str">
        <f t="shared" si="230"/>
        <v/>
      </c>
      <c r="AF78" s="144" t="str">
        <f t="shared" si="231"/>
        <v/>
      </c>
      <c r="AG78" s="144" t="str">
        <f t="shared" si="232"/>
        <v/>
      </c>
      <c r="AH78" s="144" t="str">
        <f t="shared" si="233"/>
        <v/>
      </c>
      <c r="AI78" s="144" t="str">
        <f t="shared" si="234"/>
        <v/>
      </c>
      <c r="AJ78" s="144" t="str">
        <f t="shared" si="235"/>
        <v/>
      </c>
      <c r="AK78" s="144" t="str">
        <f t="shared" si="236"/>
        <v/>
      </c>
      <c r="AL78" s="144" t="str">
        <f t="shared" si="237"/>
        <v/>
      </c>
      <c r="AM78" s="144" t="str">
        <f t="shared" si="238"/>
        <v/>
      </c>
      <c r="AN78" s="144" t="str">
        <f t="shared" si="239"/>
        <v/>
      </c>
      <c r="AO78" s="144" t="str">
        <f t="shared" si="240"/>
        <v/>
      </c>
      <c r="AP78" s="144" t="str">
        <f t="shared" si="241"/>
        <v/>
      </c>
      <c r="AQ78" s="144" t="str">
        <f t="shared" si="242"/>
        <v/>
      </c>
      <c r="AR78" s="144" t="str">
        <f t="shared" si="243"/>
        <v/>
      </c>
      <c r="AS78" s="144" t="str">
        <f t="shared" si="244"/>
        <v/>
      </c>
      <c r="AT78" s="144" t="str">
        <f t="shared" si="245"/>
        <v/>
      </c>
      <c r="AV78" s="159" t="str">
        <f t="shared" si="215"/>
        <v/>
      </c>
      <c r="AW78" s="159" t="str">
        <f t="shared" si="216"/>
        <v/>
      </c>
      <c r="AX78" s="159">
        <f t="shared" si="246"/>
        <v>0</v>
      </c>
      <c r="AY78" s="143" t="str">
        <f t="shared" si="247"/>
        <v/>
      </c>
      <c r="BA78" s="144" t="str">
        <f t="shared" si="248"/>
        <v/>
      </c>
      <c r="BB78" s="144" t="str">
        <f t="shared" si="249"/>
        <v/>
      </c>
      <c r="BC78" s="144" t="str">
        <f t="shared" si="250"/>
        <v/>
      </c>
      <c r="BD78" s="144" t="str">
        <f t="shared" si="251"/>
        <v/>
      </c>
      <c r="BE78" s="144" t="str">
        <f t="shared" si="252"/>
        <v/>
      </c>
      <c r="BF78" s="144" t="str">
        <f t="shared" si="253"/>
        <v/>
      </c>
      <c r="BG78" s="144" t="str">
        <f t="shared" si="254"/>
        <v/>
      </c>
      <c r="BH78" s="144" t="str">
        <f t="shared" si="255"/>
        <v/>
      </c>
      <c r="BI78" s="144" t="str">
        <f t="shared" si="256"/>
        <v/>
      </c>
      <c r="BJ78" s="144" t="str">
        <f t="shared" si="257"/>
        <v/>
      </c>
      <c r="BK78" s="144" t="str">
        <f t="shared" si="258"/>
        <v/>
      </c>
      <c r="BL78" s="144" t="str">
        <f t="shared" si="259"/>
        <v/>
      </c>
      <c r="BM78" s="144" t="str">
        <f t="shared" si="260"/>
        <v/>
      </c>
      <c r="BN78" s="144" t="str">
        <f t="shared" si="261"/>
        <v/>
      </c>
      <c r="BO78" s="144" t="str">
        <f t="shared" si="262"/>
        <v/>
      </c>
      <c r="BP78" s="144" t="str">
        <f t="shared" si="263"/>
        <v/>
      </c>
      <c r="BR78" s="159" t="str">
        <f t="shared" si="217"/>
        <v/>
      </c>
      <c r="BS78" s="159" t="str">
        <f t="shared" si="218"/>
        <v/>
      </c>
      <c r="BT78" s="159">
        <f t="shared" si="264"/>
        <v>0</v>
      </c>
      <c r="BU78" s="143" t="str">
        <f t="shared" si="265"/>
        <v/>
      </c>
      <c r="BW78" s="144" t="str">
        <f t="shared" ref="BW78:BW104" si="345">IF($BU78=1,Q78,"")</f>
        <v/>
      </c>
      <c r="BX78" s="144" t="str">
        <f t="shared" ref="BX78:BX104" si="346">IF($BU78=1,R78,"")</f>
        <v/>
      </c>
      <c r="BY78" s="144" t="str">
        <f t="shared" ref="BY78:BY104" si="347">IF($BU78=1,S78,"")</f>
        <v/>
      </c>
      <c r="BZ78" s="144" t="str">
        <f t="shared" ref="BZ78:BZ104" si="348">IF($BU78=1,T78,"")</f>
        <v/>
      </c>
      <c r="CA78" s="144" t="str">
        <f t="shared" ref="CA78:CA104" si="349">IF($BU78=1,U78,"")</f>
        <v/>
      </c>
      <c r="CB78" s="144" t="str">
        <f t="shared" ref="CB78:CB104" si="350">IF($BU78=1,V78,"")</f>
        <v/>
      </c>
      <c r="CC78" s="144" t="str">
        <f t="shared" ref="CC78:CC104" si="351">IF($BU78=1,W78,"")</f>
        <v/>
      </c>
      <c r="CD78" s="144" t="str">
        <f t="shared" ref="CD78:CD104" si="352">IF($BU78=1,X78,"")</f>
        <v/>
      </c>
      <c r="CE78" s="144" t="str">
        <f t="shared" ref="CE78:CE104" si="353">IF($BU78=2,Q78,"")</f>
        <v/>
      </c>
      <c r="CF78" s="144" t="str">
        <f t="shared" ref="CF78:CF104" si="354">IF($BU78=2,R78,"")</f>
        <v/>
      </c>
      <c r="CG78" s="144" t="str">
        <f t="shared" ref="CG78:CG104" si="355">IF($BU78=2,S78,"")</f>
        <v/>
      </c>
      <c r="CH78" s="144" t="str">
        <f t="shared" ref="CH78:CH104" si="356">IF($BU78=2,T78,"")</f>
        <v/>
      </c>
      <c r="CI78" s="144" t="str">
        <f t="shared" ref="CI78:CI104" si="357">IF($BU78=2,U78,"")</f>
        <v/>
      </c>
      <c r="CJ78" s="144" t="str">
        <f t="shared" ref="CJ78:CJ104" si="358">IF($BU78=2,V78,"")</f>
        <v/>
      </c>
      <c r="CK78" s="144" t="str">
        <f t="shared" ref="CK78:CK104" si="359">IF($BU78=2,W78,"")</f>
        <v/>
      </c>
      <c r="CL78" s="144" t="str">
        <f t="shared" ref="CL78:CL104" si="360">IF($BU78=2,X78,"")</f>
        <v/>
      </c>
      <c r="CN78" s="159" t="str">
        <f t="shared" si="219"/>
        <v/>
      </c>
      <c r="CO78" s="159" t="str">
        <f t="shared" si="220"/>
        <v/>
      </c>
      <c r="CP78" s="159">
        <f t="shared" si="266"/>
        <v>0</v>
      </c>
      <c r="CQ78" s="143" t="str">
        <f t="shared" si="267"/>
        <v/>
      </c>
      <c r="CS78" s="144" t="str">
        <f t="shared" si="268"/>
        <v/>
      </c>
      <c r="CT78" s="144" t="str">
        <f t="shared" si="269"/>
        <v/>
      </c>
      <c r="CU78" s="144" t="str">
        <f t="shared" si="270"/>
        <v/>
      </c>
      <c r="CV78" s="144" t="str">
        <f t="shared" si="271"/>
        <v/>
      </c>
      <c r="CW78" s="144" t="str">
        <f t="shared" si="272"/>
        <v/>
      </c>
      <c r="CX78" s="144" t="str">
        <f t="shared" si="273"/>
        <v/>
      </c>
      <c r="CY78" s="144" t="str">
        <f t="shared" si="274"/>
        <v/>
      </c>
      <c r="CZ78" s="144" t="str">
        <f t="shared" si="275"/>
        <v/>
      </c>
      <c r="DA78" s="144" t="str">
        <f t="shared" si="276"/>
        <v/>
      </c>
      <c r="DB78" s="144" t="str">
        <f t="shared" si="277"/>
        <v/>
      </c>
      <c r="DC78" s="144" t="str">
        <f t="shared" si="278"/>
        <v/>
      </c>
      <c r="DD78" s="144" t="str">
        <f t="shared" si="279"/>
        <v/>
      </c>
      <c r="DE78" s="144" t="str">
        <f t="shared" si="280"/>
        <v/>
      </c>
      <c r="DF78" s="144" t="str">
        <f t="shared" si="281"/>
        <v/>
      </c>
      <c r="DG78" s="144" t="str">
        <f t="shared" si="282"/>
        <v/>
      </c>
      <c r="DH78" s="144" t="str">
        <f t="shared" si="283"/>
        <v/>
      </c>
      <c r="DJ78" s="159" t="str">
        <f t="shared" si="221"/>
        <v/>
      </c>
      <c r="DK78" s="159" t="str">
        <f t="shared" si="222"/>
        <v/>
      </c>
      <c r="DL78" s="159">
        <f t="shared" si="284"/>
        <v>0</v>
      </c>
      <c r="DM78" s="143" t="str">
        <f t="shared" si="285"/>
        <v/>
      </c>
      <c r="DO78" s="144" t="str">
        <f t="shared" si="286"/>
        <v/>
      </c>
      <c r="DP78" s="144" t="str">
        <f t="shared" si="287"/>
        <v/>
      </c>
      <c r="DQ78" s="144" t="str">
        <f t="shared" si="288"/>
        <v/>
      </c>
      <c r="DR78" s="144" t="str">
        <f t="shared" si="289"/>
        <v/>
      </c>
      <c r="DS78" s="144" t="str">
        <f t="shared" si="290"/>
        <v/>
      </c>
      <c r="DT78" s="144" t="str">
        <f t="shared" si="291"/>
        <v/>
      </c>
      <c r="DU78" s="144" t="str">
        <f t="shared" si="292"/>
        <v/>
      </c>
      <c r="DV78" s="144" t="str">
        <f t="shared" si="293"/>
        <v/>
      </c>
      <c r="DW78" s="144" t="str">
        <f t="shared" si="294"/>
        <v/>
      </c>
      <c r="DX78" s="144" t="str">
        <f t="shared" si="295"/>
        <v/>
      </c>
      <c r="DY78" s="144" t="str">
        <f t="shared" si="296"/>
        <v/>
      </c>
      <c r="DZ78" s="144" t="str">
        <f t="shared" si="297"/>
        <v/>
      </c>
      <c r="EA78" s="144" t="str">
        <f t="shared" si="298"/>
        <v/>
      </c>
      <c r="EB78" s="144" t="str">
        <f t="shared" si="299"/>
        <v/>
      </c>
      <c r="EC78" s="144" t="str">
        <f t="shared" si="300"/>
        <v/>
      </c>
      <c r="ED78" s="144" t="str">
        <f t="shared" si="301"/>
        <v/>
      </c>
      <c r="EF78" s="159" t="str">
        <f t="shared" si="223"/>
        <v/>
      </c>
      <c r="EG78" s="159" t="str">
        <f t="shared" si="224"/>
        <v/>
      </c>
      <c r="EH78" s="159">
        <f t="shared" si="302"/>
        <v>0</v>
      </c>
      <c r="EI78" s="143" t="str">
        <f t="shared" si="303"/>
        <v/>
      </c>
      <c r="EK78" s="144" t="str">
        <f t="shared" si="304"/>
        <v/>
      </c>
      <c r="EL78" s="144" t="str">
        <f t="shared" si="305"/>
        <v/>
      </c>
      <c r="EM78" s="144" t="str">
        <f t="shared" si="306"/>
        <v/>
      </c>
      <c r="EN78" s="144" t="str">
        <f t="shared" si="307"/>
        <v/>
      </c>
      <c r="EO78" s="144" t="str">
        <f t="shared" si="308"/>
        <v/>
      </c>
      <c r="EP78" s="144" t="str">
        <f t="shared" si="309"/>
        <v/>
      </c>
      <c r="EQ78" s="144" t="str">
        <f t="shared" si="310"/>
        <v/>
      </c>
      <c r="ER78" s="144" t="str">
        <f t="shared" si="311"/>
        <v/>
      </c>
      <c r="ES78" s="144" t="str">
        <f t="shared" si="312"/>
        <v/>
      </c>
      <c r="ET78" s="144" t="str">
        <f t="shared" si="313"/>
        <v/>
      </c>
      <c r="EU78" s="144" t="str">
        <f t="shared" si="314"/>
        <v/>
      </c>
      <c r="EV78" s="144" t="str">
        <f t="shared" si="315"/>
        <v/>
      </c>
      <c r="EW78" s="144" t="str">
        <f t="shared" si="316"/>
        <v/>
      </c>
      <c r="EX78" s="144" t="str">
        <f t="shared" si="317"/>
        <v/>
      </c>
      <c r="EY78" s="144" t="str">
        <f t="shared" si="318"/>
        <v/>
      </c>
      <c r="EZ78" s="144" t="str">
        <f t="shared" si="319"/>
        <v/>
      </c>
      <c r="FB78" s="153" t="str">
        <f t="shared" si="320"/>
        <v/>
      </c>
      <c r="FC78" s="143" t="str">
        <f t="shared" si="321"/>
        <v/>
      </c>
      <c r="FD78" s="156" t="str">
        <f t="shared" si="322"/>
        <v/>
      </c>
      <c r="FE78" s="156" t="str">
        <f t="shared" si="322"/>
        <v/>
      </c>
      <c r="FJ78" s="143">
        <f t="shared" si="343"/>
        <v>74</v>
      </c>
      <c r="FK78" s="150">
        <f t="shared" si="323"/>
        <v>0</v>
      </c>
      <c r="FL78" s="150">
        <f t="shared" si="324"/>
        <v>0</v>
      </c>
      <c r="FM78" s="150">
        <f t="shared" si="325"/>
        <v>0</v>
      </c>
      <c r="FN78" s="150">
        <f t="shared" si="326"/>
        <v>0</v>
      </c>
      <c r="FO78" s="150">
        <f t="shared" si="327"/>
        <v>0</v>
      </c>
      <c r="FP78" s="150">
        <f t="shared" si="328"/>
        <v>0</v>
      </c>
      <c r="FQ78" s="150">
        <f t="shared" si="329"/>
        <v>0</v>
      </c>
      <c r="FR78" s="150">
        <f t="shared" si="330"/>
        <v>0</v>
      </c>
      <c r="FS78" s="157">
        <f t="shared" si="331"/>
        <v>0</v>
      </c>
      <c r="FT78" s="157">
        <f t="shared" si="225"/>
        <v>100</v>
      </c>
      <c r="FV78" s="145" t="str">
        <f t="shared" si="332"/>
        <v/>
      </c>
      <c r="FW78" s="143">
        <f t="shared" si="333"/>
        <v>0</v>
      </c>
      <c r="FX78" s="143" t="str">
        <f t="shared" si="334"/>
        <v/>
      </c>
      <c r="FY78" s="143" t="str">
        <f t="shared" si="335"/>
        <v/>
      </c>
      <c r="FZ78" s="143" t="str">
        <f t="shared" si="336"/>
        <v/>
      </c>
      <c r="GA78" s="143" t="str">
        <f t="shared" si="337"/>
        <v/>
      </c>
      <c r="GB78" s="143" t="str">
        <f t="shared" si="338"/>
        <v/>
      </c>
      <c r="GC78" s="143" t="str">
        <f t="shared" si="339"/>
        <v/>
      </c>
      <c r="GD78" s="143" t="str">
        <f t="shared" si="340"/>
        <v/>
      </c>
      <c r="GE78" s="143" t="str">
        <f t="shared" si="341"/>
        <v/>
      </c>
      <c r="GF78" s="158">
        <f t="shared" si="342"/>
        <v>0</v>
      </c>
    </row>
    <row r="79" spans="2:188" s="143" customFormat="1" x14ac:dyDescent="0.25">
      <c r="B79" s="144">
        <f t="shared" si="226"/>
        <v>8</v>
      </c>
      <c r="C79" s="144" t="str">
        <f>IFERROR(RANK(M79,$M$5:$M$105)+COUNTIF($M$5:M79,M79)-1,"")</f>
        <v/>
      </c>
      <c r="D79" s="144">
        <v>75</v>
      </c>
      <c r="E79" s="144" t="str">
        <f>IF('Input data'!C90&lt;&gt;"",'Input data'!C90,"")</f>
        <v/>
      </c>
      <c r="F79" s="144" t="str">
        <f>IF('Input data'!D90&lt;&gt;"",'Input data'!D90,"")</f>
        <v/>
      </c>
      <c r="G79" s="144" t="str">
        <f>IF('Input data'!E90&lt;&gt;"",'Input data'!E90,"")</f>
        <v/>
      </c>
      <c r="H79" s="144" t="str">
        <f>IF('Input data'!F90&lt;&gt;"",'Input data'!F90,"")</f>
        <v/>
      </c>
      <c r="I79" s="144" t="str">
        <f>IF('Input data'!G90&lt;&gt;"",'Input data'!G90,"")</f>
        <v/>
      </c>
      <c r="J79" s="144" t="str">
        <f>IF('Input data'!H90&lt;&gt;"",'Input data'!H90,"")</f>
        <v/>
      </c>
      <c r="K79" s="144" t="str">
        <f>IF('Input data'!I90&lt;&gt;"",'Input data'!I90,"")</f>
        <v/>
      </c>
      <c r="L79" s="144" t="str">
        <f>IF('Input data'!J90&lt;&gt;"",'Input data'!J90,"")</f>
        <v/>
      </c>
      <c r="M79" s="144" t="str">
        <f t="shared" si="227"/>
        <v/>
      </c>
      <c r="O79" s="144">
        <v>75</v>
      </c>
      <c r="P79" s="144" t="str">
        <f t="shared" si="212"/>
        <v/>
      </c>
      <c r="Q79" s="144" t="str">
        <f t="shared" si="344"/>
        <v/>
      </c>
      <c r="R79" s="144" t="str">
        <f t="shared" si="344"/>
        <v/>
      </c>
      <c r="S79" s="144" t="str">
        <f t="shared" si="344"/>
        <v/>
      </c>
      <c r="T79" s="144" t="str">
        <f t="shared" si="344"/>
        <v/>
      </c>
      <c r="U79" s="144" t="str">
        <f t="shared" si="344"/>
        <v/>
      </c>
      <c r="V79" s="144" t="str">
        <f t="shared" si="344"/>
        <v/>
      </c>
      <c r="W79" s="144" t="str">
        <f t="shared" si="344"/>
        <v/>
      </c>
      <c r="X79" s="144" t="str">
        <f t="shared" si="344"/>
        <v/>
      </c>
      <c r="Z79" s="154" t="str">
        <f t="shared" si="213"/>
        <v/>
      </c>
      <c r="AA79" s="154" t="str">
        <f t="shared" si="214"/>
        <v/>
      </c>
      <c r="AB79" s="155">
        <f t="shared" si="228"/>
        <v>0</v>
      </c>
      <c r="AC79" s="143" t="str">
        <f t="shared" si="229"/>
        <v/>
      </c>
      <c r="AE79" s="144" t="str">
        <f t="shared" si="230"/>
        <v/>
      </c>
      <c r="AF79" s="144" t="str">
        <f t="shared" si="231"/>
        <v/>
      </c>
      <c r="AG79" s="144" t="str">
        <f t="shared" si="232"/>
        <v/>
      </c>
      <c r="AH79" s="144" t="str">
        <f t="shared" si="233"/>
        <v/>
      </c>
      <c r="AI79" s="144" t="str">
        <f t="shared" si="234"/>
        <v/>
      </c>
      <c r="AJ79" s="144" t="str">
        <f t="shared" si="235"/>
        <v/>
      </c>
      <c r="AK79" s="144" t="str">
        <f t="shared" si="236"/>
        <v/>
      </c>
      <c r="AL79" s="144" t="str">
        <f t="shared" si="237"/>
        <v/>
      </c>
      <c r="AM79" s="144" t="str">
        <f t="shared" si="238"/>
        <v/>
      </c>
      <c r="AN79" s="144" t="str">
        <f t="shared" si="239"/>
        <v/>
      </c>
      <c r="AO79" s="144" t="str">
        <f t="shared" si="240"/>
        <v/>
      </c>
      <c r="AP79" s="144" t="str">
        <f t="shared" si="241"/>
        <v/>
      </c>
      <c r="AQ79" s="144" t="str">
        <f t="shared" si="242"/>
        <v/>
      </c>
      <c r="AR79" s="144" t="str">
        <f t="shared" si="243"/>
        <v/>
      </c>
      <c r="AS79" s="144" t="str">
        <f t="shared" si="244"/>
        <v/>
      </c>
      <c r="AT79" s="144" t="str">
        <f t="shared" si="245"/>
        <v/>
      </c>
      <c r="AV79" s="159" t="str">
        <f t="shared" si="215"/>
        <v/>
      </c>
      <c r="AW79" s="159" t="str">
        <f t="shared" si="216"/>
        <v/>
      </c>
      <c r="AX79" s="159">
        <f t="shared" si="246"/>
        <v>0</v>
      </c>
      <c r="AY79" s="143" t="str">
        <f t="shared" si="247"/>
        <v/>
      </c>
      <c r="BA79" s="144" t="str">
        <f t="shared" si="248"/>
        <v/>
      </c>
      <c r="BB79" s="144" t="str">
        <f t="shared" si="249"/>
        <v/>
      </c>
      <c r="BC79" s="144" t="str">
        <f t="shared" si="250"/>
        <v/>
      </c>
      <c r="BD79" s="144" t="str">
        <f t="shared" si="251"/>
        <v/>
      </c>
      <c r="BE79" s="144" t="str">
        <f t="shared" si="252"/>
        <v/>
      </c>
      <c r="BF79" s="144" t="str">
        <f t="shared" si="253"/>
        <v/>
      </c>
      <c r="BG79" s="144" t="str">
        <f t="shared" si="254"/>
        <v/>
      </c>
      <c r="BH79" s="144" t="str">
        <f t="shared" si="255"/>
        <v/>
      </c>
      <c r="BI79" s="144" t="str">
        <f t="shared" si="256"/>
        <v/>
      </c>
      <c r="BJ79" s="144" t="str">
        <f t="shared" si="257"/>
        <v/>
      </c>
      <c r="BK79" s="144" t="str">
        <f t="shared" si="258"/>
        <v/>
      </c>
      <c r="BL79" s="144" t="str">
        <f t="shared" si="259"/>
        <v/>
      </c>
      <c r="BM79" s="144" t="str">
        <f t="shared" si="260"/>
        <v/>
      </c>
      <c r="BN79" s="144" t="str">
        <f t="shared" si="261"/>
        <v/>
      </c>
      <c r="BO79" s="144" t="str">
        <f t="shared" si="262"/>
        <v/>
      </c>
      <c r="BP79" s="144" t="str">
        <f t="shared" si="263"/>
        <v/>
      </c>
      <c r="BR79" s="159" t="str">
        <f t="shared" si="217"/>
        <v/>
      </c>
      <c r="BS79" s="159" t="str">
        <f t="shared" si="218"/>
        <v/>
      </c>
      <c r="BT79" s="159">
        <f t="shared" si="264"/>
        <v>0</v>
      </c>
      <c r="BU79" s="143" t="str">
        <f t="shared" si="265"/>
        <v/>
      </c>
      <c r="BW79" s="144" t="str">
        <f t="shared" si="345"/>
        <v/>
      </c>
      <c r="BX79" s="144" t="str">
        <f t="shared" si="346"/>
        <v/>
      </c>
      <c r="BY79" s="144" t="str">
        <f t="shared" si="347"/>
        <v/>
      </c>
      <c r="BZ79" s="144" t="str">
        <f t="shared" si="348"/>
        <v/>
      </c>
      <c r="CA79" s="144" t="str">
        <f t="shared" si="349"/>
        <v/>
      </c>
      <c r="CB79" s="144" t="str">
        <f t="shared" si="350"/>
        <v/>
      </c>
      <c r="CC79" s="144" t="str">
        <f t="shared" si="351"/>
        <v/>
      </c>
      <c r="CD79" s="144" t="str">
        <f t="shared" si="352"/>
        <v/>
      </c>
      <c r="CE79" s="144" t="str">
        <f t="shared" si="353"/>
        <v/>
      </c>
      <c r="CF79" s="144" t="str">
        <f t="shared" si="354"/>
        <v/>
      </c>
      <c r="CG79" s="144" t="str">
        <f t="shared" si="355"/>
        <v/>
      </c>
      <c r="CH79" s="144" t="str">
        <f t="shared" si="356"/>
        <v/>
      </c>
      <c r="CI79" s="144" t="str">
        <f t="shared" si="357"/>
        <v/>
      </c>
      <c r="CJ79" s="144" t="str">
        <f t="shared" si="358"/>
        <v/>
      </c>
      <c r="CK79" s="144" t="str">
        <f t="shared" si="359"/>
        <v/>
      </c>
      <c r="CL79" s="144" t="str">
        <f t="shared" si="360"/>
        <v/>
      </c>
      <c r="CN79" s="159" t="str">
        <f t="shared" si="219"/>
        <v/>
      </c>
      <c r="CO79" s="159" t="str">
        <f t="shared" si="220"/>
        <v/>
      </c>
      <c r="CP79" s="159">
        <f t="shared" si="266"/>
        <v>0</v>
      </c>
      <c r="CQ79" s="143" t="str">
        <f t="shared" si="267"/>
        <v/>
      </c>
      <c r="CS79" s="144" t="str">
        <f t="shared" si="268"/>
        <v/>
      </c>
      <c r="CT79" s="144" t="str">
        <f t="shared" si="269"/>
        <v/>
      </c>
      <c r="CU79" s="144" t="str">
        <f t="shared" si="270"/>
        <v/>
      </c>
      <c r="CV79" s="144" t="str">
        <f t="shared" si="271"/>
        <v/>
      </c>
      <c r="CW79" s="144" t="str">
        <f t="shared" si="272"/>
        <v/>
      </c>
      <c r="CX79" s="144" t="str">
        <f t="shared" si="273"/>
        <v/>
      </c>
      <c r="CY79" s="144" t="str">
        <f t="shared" si="274"/>
        <v/>
      </c>
      <c r="CZ79" s="144" t="str">
        <f t="shared" si="275"/>
        <v/>
      </c>
      <c r="DA79" s="144" t="str">
        <f t="shared" si="276"/>
        <v/>
      </c>
      <c r="DB79" s="144" t="str">
        <f t="shared" si="277"/>
        <v/>
      </c>
      <c r="DC79" s="144" t="str">
        <f t="shared" si="278"/>
        <v/>
      </c>
      <c r="DD79" s="144" t="str">
        <f t="shared" si="279"/>
        <v/>
      </c>
      <c r="DE79" s="144" t="str">
        <f t="shared" si="280"/>
        <v/>
      </c>
      <c r="DF79" s="144" t="str">
        <f t="shared" si="281"/>
        <v/>
      </c>
      <c r="DG79" s="144" t="str">
        <f t="shared" si="282"/>
        <v/>
      </c>
      <c r="DH79" s="144" t="str">
        <f t="shared" si="283"/>
        <v/>
      </c>
      <c r="DJ79" s="159" t="str">
        <f t="shared" si="221"/>
        <v/>
      </c>
      <c r="DK79" s="159" t="str">
        <f t="shared" si="222"/>
        <v/>
      </c>
      <c r="DL79" s="159">
        <f t="shared" si="284"/>
        <v>0</v>
      </c>
      <c r="DM79" s="143" t="str">
        <f t="shared" si="285"/>
        <v/>
      </c>
      <c r="DO79" s="144" t="str">
        <f t="shared" si="286"/>
        <v/>
      </c>
      <c r="DP79" s="144" t="str">
        <f t="shared" si="287"/>
        <v/>
      </c>
      <c r="DQ79" s="144" t="str">
        <f t="shared" si="288"/>
        <v/>
      </c>
      <c r="DR79" s="144" t="str">
        <f t="shared" si="289"/>
        <v/>
      </c>
      <c r="DS79" s="144" t="str">
        <f t="shared" si="290"/>
        <v/>
      </c>
      <c r="DT79" s="144" t="str">
        <f t="shared" si="291"/>
        <v/>
      </c>
      <c r="DU79" s="144" t="str">
        <f t="shared" si="292"/>
        <v/>
      </c>
      <c r="DV79" s="144" t="str">
        <f t="shared" si="293"/>
        <v/>
      </c>
      <c r="DW79" s="144" t="str">
        <f t="shared" si="294"/>
        <v/>
      </c>
      <c r="DX79" s="144" t="str">
        <f t="shared" si="295"/>
        <v/>
      </c>
      <c r="DY79" s="144" t="str">
        <f t="shared" si="296"/>
        <v/>
      </c>
      <c r="DZ79" s="144" t="str">
        <f t="shared" si="297"/>
        <v/>
      </c>
      <c r="EA79" s="144" t="str">
        <f t="shared" si="298"/>
        <v/>
      </c>
      <c r="EB79" s="144" t="str">
        <f t="shared" si="299"/>
        <v/>
      </c>
      <c r="EC79" s="144" t="str">
        <f t="shared" si="300"/>
        <v/>
      </c>
      <c r="ED79" s="144" t="str">
        <f t="shared" si="301"/>
        <v/>
      </c>
      <c r="EF79" s="159" t="str">
        <f t="shared" si="223"/>
        <v/>
      </c>
      <c r="EG79" s="159" t="str">
        <f t="shared" si="224"/>
        <v/>
      </c>
      <c r="EH79" s="159">
        <f t="shared" si="302"/>
        <v>0</v>
      </c>
      <c r="EI79" s="143" t="str">
        <f t="shared" si="303"/>
        <v/>
      </c>
      <c r="EK79" s="144" t="str">
        <f t="shared" si="304"/>
        <v/>
      </c>
      <c r="EL79" s="144" t="str">
        <f t="shared" si="305"/>
        <v/>
      </c>
      <c r="EM79" s="144" t="str">
        <f t="shared" si="306"/>
        <v/>
      </c>
      <c r="EN79" s="144" t="str">
        <f t="shared" si="307"/>
        <v/>
      </c>
      <c r="EO79" s="144" t="str">
        <f t="shared" si="308"/>
        <v/>
      </c>
      <c r="EP79" s="144" t="str">
        <f t="shared" si="309"/>
        <v/>
      </c>
      <c r="EQ79" s="144" t="str">
        <f t="shared" si="310"/>
        <v/>
      </c>
      <c r="ER79" s="144" t="str">
        <f t="shared" si="311"/>
        <v/>
      </c>
      <c r="ES79" s="144" t="str">
        <f t="shared" si="312"/>
        <v/>
      </c>
      <c r="ET79" s="144" t="str">
        <f t="shared" si="313"/>
        <v/>
      </c>
      <c r="EU79" s="144" t="str">
        <f t="shared" si="314"/>
        <v/>
      </c>
      <c r="EV79" s="144" t="str">
        <f t="shared" si="315"/>
        <v/>
      </c>
      <c r="EW79" s="144" t="str">
        <f t="shared" si="316"/>
        <v/>
      </c>
      <c r="EX79" s="144" t="str">
        <f t="shared" si="317"/>
        <v/>
      </c>
      <c r="EY79" s="144" t="str">
        <f t="shared" si="318"/>
        <v/>
      </c>
      <c r="EZ79" s="144" t="str">
        <f t="shared" si="319"/>
        <v/>
      </c>
      <c r="FB79" s="153" t="str">
        <f t="shared" si="320"/>
        <v/>
      </c>
      <c r="FC79" s="143" t="str">
        <f t="shared" si="321"/>
        <v/>
      </c>
      <c r="FD79" s="156" t="str">
        <f t="shared" si="322"/>
        <v/>
      </c>
      <c r="FE79" s="156" t="str">
        <f t="shared" si="322"/>
        <v/>
      </c>
      <c r="FJ79" s="143">
        <f t="shared" si="343"/>
        <v>75</v>
      </c>
      <c r="FK79" s="150">
        <f t="shared" si="323"/>
        <v>0</v>
      </c>
      <c r="FL79" s="150">
        <f t="shared" si="324"/>
        <v>0</v>
      </c>
      <c r="FM79" s="150">
        <f t="shared" si="325"/>
        <v>0</v>
      </c>
      <c r="FN79" s="150">
        <f t="shared" si="326"/>
        <v>0</v>
      </c>
      <c r="FO79" s="150">
        <f t="shared" si="327"/>
        <v>0</v>
      </c>
      <c r="FP79" s="150">
        <f t="shared" si="328"/>
        <v>0</v>
      </c>
      <c r="FQ79" s="150">
        <f t="shared" si="329"/>
        <v>0</v>
      </c>
      <c r="FR79" s="150">
        <f t="shared" si="330"/>
        <v>0</v>
      </c>
      <c r="FS79" s="157">
        <f t="shared" si="331"/>
        <v>0</v>
      </c>
      <c r="FT79" s="157">
        <f t="shared" si="225"/>
        <v>100</v>
      </c>
      <c r="FV79" s="145" t="str">
        <f t="shared" si="332"/>
        <v/>
      </c>
      <c r="FW79" s="143">
        <f t="shared" si="333"/>
        <v>0</v>
      </c>
      <c r="FX79" s="143" t="str">
        <f t="shared" si="334"/>
        <v/>
      </c>
      <c r="FY79" s="143" t="str">
        <f t="shared" si="335"/>
        <v/>
      </c>
      <c r="FZ79" s="143" t="str">
        <f t="shared" si="336"/>
        <v/>
      </c>
      <c r="GA79" s="143" t="str">
        <f t="shared" si="337"/>
        <v/>
      </c>
      <c r="GB79" s="143" t="str">
        <f t="shared" si="338"/>
        <v/>
      </c>
      <c r="GC79" s="143" t="str">
        <f t="shared" si="339"/>
        <v/>
      </c>
      <c r="GD79" s="143" t="str">
        <f t="shared" si="340"/>
        <v/>
      </c>
      <c r="GE79" s="143" t="str">
        <f t="shared" si="341"/>
        <v/>
      </c>
      <c r="GF79" s="158">
        <f t="shared" si="342"/>
        <v>0</v>
      </c>
    </row>
    <row r="80" spans="2:188" s="143" customFormat="1" x14ac:dyDescent="0.25">
      <c r="B80" s="144">
        <f t="shared" si="226"/>
        <v>8</v>
      </c>
      <c r="C80" s="144" t="str">
        <f>IFERROR(RANK(M80,$M$5:$M$105)+COUNTIF($M$5:M80,M80)-1,"")</f>
        <v/>
      </c>
      <c r="D80" s="144">
        <v>76</v>
      </c>
      <c r="E80" s="144" t="str">
        <f>IF('Input data'!C91&lt;&gt;"",'Input data'!C91,"")</f>
        <v/>
      </c>
      <c r="F80" s="144" t="str">
        <f>IF('Input data'!D91&lt;&gt;"",'Input data'!D91,"")</f>
        <v/>
      </c>
      <c r="G80" s="144" t="str">
        <f>IF('Input data'!E91&lt;&gt;"",'Input data'!E91,"")</f>
        <v/>
      </c>
      <c r="H80" s="144" t="str">
        <f>IF('Input data'!F91&lt;&gt;"",'Input data'!F91,"")</f>
        <v/>
      </c>
      <c r="I80" s="144" t="str">
        <f>IF('Input data'!G91&lt;&gt;"",'Input data'!G91,"")</f>
        <v/>
      </c>
      <c r="J80" s="144" t="str">
        <f>IF('Input data'!H91&lt;&gt;"",'Input data'!H91,"")</f>
        <v/>
      </c>
      <c r="K80" s="144" t="str">
        <f>IF('Input data'!I91&lt;&gt;"",'Input data'!I91,"")</f>
        <v/>
      </c>
      <c r="L80" s="144" t="str">
        <f>IF('Input data'!J91&lt;&gt;"",'Input data'!J91,"")</f>
        <v/>
      </c>
      <c r="M80" s="144" t="str">
        <f t="shared" si="227"/>
        <v/>
      </c>
      <c r="O80" s="144">
        <v>76</v>
      </c>
      <c r="P80" s="144" t="str">
        <f t="shared" si="212"/>
        <v/>
      </c>
      <c r="Q80" s="144" t="str">
        <f t="shared" si="344"/>
        <v/>
      </c>
      <c r="R80" s="144" t="str">
        <f t="shared" si="344"/>
        <v/>
      </c>
      <c r="S80" s="144" t="str">
        <f t="shared" si="344"/>
        <v/>
      </c>
      <c r="T80" s="144" t="str">
        <f t="shared" si="344"/>
        <v/>
      </c>
      <c r="U80" s="144" t="str">
        <f t="shared" si="344"/>
        <v/>
      </c>
      <c r="V80" s="144" t="str">
        <f t="shared" si="344"/>
        <v/>
      </c>
      <c r="W80" s="144" t="str">
        <f t="shared" si="344"/>
        <v/>
      </c>
      <c r="X80" s="144" t="str">
        <f t="shared" si="344"/>
        <v/>
      </c>
      <c r="Z80" s="154" t="str">
        <f t="shared" si="213"/>
        <v/>
      </c>
      <c r="AA80" s="154" t="str">
        <f t="shared" si="214"/>
        <v/>
      </c>
      <c r="AB80" s="155">
        <f t="shared" si="228"/>
        <v>0</v>
      </c>
      <c r="AC80" s="143" t="str">
        <f t="shared" si="229"/>
        <v/>
      </c>
      <c r="AE80" s="144" t="str">
        <f t="shared" si="230"/>
        <v/>
      </c>
      <c r="AF80" s="144" t="str">
        <f t="shared" si="231"/>
        <v/>
      </c>
      <c r="AG80" s="144" t="str">
        <f t="shared" si="232"/>
        <v/>
      </c>
      <c r="AH80" s="144" t="str">
        <f t="shared" si="233"/>
        <v/>
      </c>
      <c r="AI80" s="144" t="str">
        <f t="shared" si="234"/>
        <v/>
      </c>
      <c r="AJ80" s="144" t="str">
        <f t="shared" si="235"/>
        <v/>
      </c>
      <c r="AK80" s="144" t="str">
        <f t="shared" si="236"/>
        <v/>
      </c>
      <c r="AL80" s="144" t="str">
        <f t="shared" si="237"/>
        <v/>
      </c>
      <c r="AM80" s="144" t="str">
        <f t="shared" si="238"/>
        <v/>
      </c>
      <c r="AN80" s="144" t="str">
        <f t="shared" si="239"/>
        <v/>
      </c>
      <c r="AO80" s="144" t="str">
        <f t="shared" si="240"/>
        <v/>
      </c>
      <c r="AP80" s="144" t="str">
        <f t="shared" si="241"/>
        <v/>
      </c>
      <c r="AQ80" s="144" t="str">
        <f t="shared" si="242"/>
        <v/>
      </c>
      <c r="AR80" s="144" t="str">
        <f t="shared" si="243"/>
        <v/>
      </c>
      <c r="AS80" s="144" t="str">
        <f t="shared" si="244"/>
        <v/>
      </c>
      <c r="AT80" s="144" t="str">
        <f t="shared" si="245"/>
        <v/>
      </c>
      <c r="AV80" s="159" t="str">
        <f t="shared" si="215"/>
        <v/>
      </c>
      <c r="AW80" s="159" t="str">
        <f t="shared" si="216"/>
        <v/>
      </c>
      <c r="AX80" s="159">
        <f t="shared" si="246"/>
        <v>0</v>
      </c>
      <c r="AY80" s="143" t="str">
        <f t="shared" si="247"/>
        <v/>
      </c>
      <c r="BA80" s="144" t="str">
        <f t="shared" si="248"/>
        <v/>
      </c>
      <c r="BB80" s="144" t="str">
        <f t="shared" si="249"/>
        <v/>
      </c>
      <c r="BC80" s="144" t="str">
        <f t="shared" si="250"/>
        <v/>
      </c>
      <c r="BD80" s="144" t="str">
        <f t="shared" si="251"/>
        <v/>
      </c>
      <c r="BE80" s="144" t="str">
        <f t="shared" si="252"/>
        <v/>
      </c>
      <c r="BF80" s="144" t="str">
        <f t="shared" si="253"/>
        <v/>
      </c>
      <c r="BG80" s="144" t="str">
        <f t="shared" si="254"/>
        <v/>
      </c>
      <c r="BH80" s="144" t="str">
        <f t="shared" si="255"/>
        <v/>
      </c>
      <c r="BI80" s="144" t="str">
        <f t="shared" si="256"/>
        <v/>
      </c>
      <c r="BJ80" s="144" t="str">
        <f t="shared" si="257"/>
        <v/>
      </c>
      <c r="BK80" s="144" t="str">
        <f t="shared" si="258"/>
        <v/>
      </c>
      <c r="BL80" s="144" t="str">
        <f t="shared" si="259"/>
        <v/>
      </c>
      <c r="BM80" s="144" t="str">
        <f t="shared" si="260"/>
        <v/>
      </c>
      <c r="BN80" s="144" t="str">
        <f t="shared" si="261"/>
        <v/>
      </c>
      <c r="BO80" s="144" t="str">
        <f t="shared" si="262"/>
        <v/>
      </c>
      <c r="BP80" s="144" t="str">
        <f t="shared" si="263"/>
        <v/>
      </c>
      <c r="BR80" s="159" t="str">
        <f t="shared" si="217"/>
        <v/>
      </c>
      <c r="BS80" s="159" t="str">
        <f t="shared" si="218"/>
        <v/>
      </c>
      <c r="BT80" s="159">
        <f t="shared" si="264"/>
        <v>0</v>
      </c>
      <c r="BU80" s="143" t="str">
        <f t="shared" si="265"/>
        <v/>
      </c>
      <c r="BW80" s="144" t="str">
        <f t="shared" si="345"/>
        <v/>
      </c>
      <c r="BX80" s="144" t="str">
        <f t="shared" si="346"/>
        <v/>
      </c>
      <c r="BY80" s="144" t="str">
        <f t="shared" si="347"/>
        <v/>
      </c>
      <c r="BZ80" s="144" t="str">
        <f t="shared" si="348"/>
        <v/>
      </c>
      <c r="CA80" s="144" t="str">
        <f t="shared" si="349"/>
        <v/>
      </c>
      <c r="CB80" s="144" t="str">
        <f t="shared" si="350"/>
        <v/>
      </c>
      <c r="CC80" s="144" t="str">
        <f t="shared" si="351"/>
        <v/>
      </c>
      <c r="CD80" s="144" t="str">
        <f t="shared" si="352"/>
        <v/>
      </c>
      <c r="CE80" s="144" t="str">
        <f t="shared" si="353"/>
        <v/>
      </c>
      <c r="CF80" s="144" t="str">
        <f t="shared" si="354"/>
        <v/>
      </c>
      <c r="CG80" s="144" t="str">
        <f t="shared" si="355"/>
        <v/>
      </c>
      <c r="CH80" s="144" t="str">
        <f t="shared" si="356"/>
        <v/>
      </c>
      <c r="CI80" s="144" t="str">
        <f t="shared" si="357"/>
        <v/>
      </c>
      <c r="CJ80" s="144" t="str">
        <f t="shared" si="358"/>
        <v/>
      </c>
      <c r="CK80" s="144" t="str">
        <f t="shared" si="359"/>
        <v/>
      </c>
      <c r="CL80" s="144" t="str">
        <f t="shared" si="360"/>
        <v/>
      </c>
      <c r="CN80" s="159" t="str">
        <f t="shared" si="219"/>
        <v/>
      </c>
      <c r="CO80" s="159" t="str">
        <f t="shared" si="220"/>
        <v/>
      </c>
      <c r="CP80" s="159">
        <f t="shared" si="266"/>
        <v>0</v>
      </c>
      <c r="CQ80" s="143" t="str">
        <f t="shared" si="267"/>
        <v/>
      </c>
      <c r="CS80" s="144" t="str">
        <f t="shared" si="268"/>
        <v/>
      </c>
      <c r="CT80" s="144" t="str">
        <f t="shared" si="269"/>
        <v/>
      </c>
      <c r="CU80" s="144" t="str">
        <f t="shared" si="270"/>
        <v/>
      </c>
      <c r="CV80" s="144" t="str">
        <f t="shared" si="271"/>
        <v/>
      </c>
      <c r="CW80" s="144" t="str">
        <f t="shared" si="272"/>
        <v/>
      </c>
      <c r="CX80" s="144" t="str">
        <f t="shared" si="273"/>
        <v/>
      </c>
      <c r="CY80" s="144" t="str">
        <f t="shared" si="274"/>
        <v/>
      </c>
      <c r="CZ80" s="144" t="str">
        <f t="shared" si="275"/>
        <v/>
      </c>
      <c r="DA80" s="144" t="str">
        <f t="shared" si="276"/>
        <v/>
      </c>
      <c r="DB80" s="144" t="str">
        <f t="shared" si="277"/>
        <v/>
      </c>
      <c r="DC80" s="144" t="str">
        <f t="shared" si="278"/>
        <v/>
      </c>
      <c r="DD80" s="144" t="str">
        <f t="shared" si="279"/>
        <v/>
      </c>
      <c r="DE80" s="144" t="str">
        <f t="shared" si="280"/>
        <v/>
      </c>
      <c r="DF80" s="144" t="str">
        <f t="shared" si="281"/>
        <v/>
      </c>
      <c r="DG80" s="144" t="str">
        <f t="shared" si="282"/>
        <v/>
      </c>
      <c r="DH80" s="144" t="str">
        <f t="shared" si="283"/>
        <v/>
      </c>
      <c r="DJ80" s="159" t="str">
        <f t="shared" si="221"/>
        <v/>
      </c>
      <c r="DK80" s="159" t="str">
        <f t="shared" si="222"/>
        <v/>
      </c>
      <c r="DL80" s="159">
        <f t="shared" si="284"/>
        <v>0</v>
      </c>
      <c r="DM80" s="143" t="str">
        <f t="shared" si="285"/>
        <v/>
      </c>
      <c r="DO80" s="144" t="str">
        <f t="shared" si="286"/>
        <v/>
      </c>
      <c r="DP80" s="144" t="str">
        <f t="shared" si="287"/>
        <v/>
      </c>
      <c r="DQ80" s="144" t="str">
        <f t="shared" si="288"/>
        <v/>
      </c>
      <c r="DR80" s="144" t="str">
        <f t="shared" si="289"/>
        <v/>
      </c>
      <c r="DS80" s="144" t="str">
        <f t="shared" si="290"/>
        <v/>
      </c>
      <c r="DT80" s="144" t="str">
        <f t="shared" si="291"/>
        <v/>
      </c>
      <c r="DU80" s="144" t="str">
        <f t="shared" si="292"/>
        <v/>
      </c>
      <c r="DV80" s="144" t="str">
        <f t="shared" si="293"/>
        <v/>
      </c>
      <c r="DW80" s="144" t="str">
        <f t="shared" si="294"/>
        <v/>
      </c>
      <c r="DX80" s="144" t="str">
        <f t="shared" si="295"/>
        <v/>
      </c>
      <c r="DY80" s="144" t="str">
        <f t="shared" si="296"/>
        <v/>
      </c>
      <c r="DZ80" s="144" t="str">
        <f t="shared" si="297"/>
        <v/>
      </c>
      <c r="EA80" s="144" t="str">
        <f t="shared" si="298"/>
        <v/>
      </c>
      <c r="EB80" s="144" t="str">
        <f t="shared" si="299"/>
        <v/>
      </c>
      <c r="EC80" s="144" t="str">
        <f t="shared" si="300"/>
        <v/>
      </c>
      <c r="ED80" s="144" t="str">
        <f t="shared" si="301"/>
        <v/>
      </c>
      <c r="EF80" s="159" t="str">
        <f t="shared" si="223"/>
        <v/>
      </c>
      <c r="EG80" s="159" t="str">
        <f t="shared" si="224"/>
        <v/>
      </c>
      <c r="EH80" s="159">
        <f t="shared" si="302"/>
        <v>0</v>
      </c>
      <c r="EI80" s="143" t="str">
        <f t="shared" si="303"/>
        <v/>
      </c>
      <c r="EK80" s="144" t="str">
        <f t="shared" si="304"/>
        <v/>
      </c>
      <c r="EL80" s="144" t="str">
        <f t="shared" si="305"/>
        <v/>
      </c>
      <c r="EM80" s="144" t="str">
        <f t="shared" si="306"/>
        <v/>
      </c>
      <c r="EN80" s="144" t="str">
        <f t="shared" si="307"/>
        <v/>
      </c>
      <c r="EO80" s="144" t="str">
        <f t="shared" si="308"/>
        <v/>
      </c>
      <c r="EP80" s="144" t="str">
        <f t="shared" si="309"/>
        <v/>
      </c>
      <c r="EQ80" s="144" t="str">
        <f t="shared" si="310"/>
        <v/>
      </c>
      <c r="ER80" s="144" t="str">
        <f t="shared" si="311"/>
        <v/>
      </c>
      <c r="ES80" s="144" t="str">
        <f t="shared" si="312"/>
        <v/>
      </c>
      <c r="ET80" s="144" t="str">
        <f t="shared" si="313"/>
        <v/>
      </c>
      <c r="EU80" s="144" t="str">
        <f t="shared" si="314"/>
        <v/>
      </c>
      <c r="EV80" s="144" t="str">
        <f t="shared" si="315"/>
        <v/>
      </c>
      <c r="EW80" s="144" t="str">
        <f t="shared" si="316"/>
        <v/>
      </c>
      <c r="EX80" s="144" t="str">
        <f t="shared" si="317"/>
        <v/>
      </c>
      <c r="EY80" s="144" t="str">
        <f t="shared" si="318"/>
        <v/>
      </c>
      <c r="EZ80" s="144" t="str">
        <f t="shared" si="319"/>
        <v/>
      </c>
      <c r="FB80" s="153" t="str">
        <f t="shared" si="320"/>
        <v/>
      </c>
      <c r="FC80" s="143" t="str">
        <f t="shared" si="321"/>
        <v/>
      </c>
      <c r="FD80" s="156" t="str">
        <f t="shared" si="322"/>
        <v/>
      </c>
      <c r="FE80" s="156" t="str">
        <f t="shared" si="322"/>
        <v/>
      </c>
      <c r="FJ80" s="143">
        <f t="shared" si="343"/>
        <v>76</v>
      </c>
      <c r="FK80" s="150">
        <f t="shared" si="323"/>
        <v>0</v>
      </c>
      <c r="FL80" s="150">
        <f t="shared" si="324"/>
        <v>0</v>
      </c>
      <c r="FM80" s="150">
        <f t="shared" si="325"/>
        <v>0</v>
      </c>
      <c r="FN80" s="150">
        <f t="shared" si="326"/>
        <v>0</v>
      </c>
      <c r="FO80" s="150">
        <f t="shared" si="327"/>
        <v>0</v>
      </c>
      <c r="FP80" s="150">
        <f t="shared" si="328"/>
        <v>0</v>
      </c>
      <c r="FQ80" s="150">
        <f t="shared" si="329"/>
        <v>0</v>
      </c>
      <c r="FR80" s="150">
        <f t="shared" si="330"/>
        <v>0</v>
      </c>
      <c r="FS80" s="157">
        <f t="shared" si="331"/>
        <v>0</v>
      </c>
      <c r="FT80" s="157">
        <f t="shared" si="225"/>
        <v>100</v>
      </c>
      <c r="FV80" s="145" t="str">
        <f t="shared" si="332"/>
        <v/>
      </c>
      <c r="FW80" s="143">
        <f t="shared" si="333"/>
        <v>0</v>
      </c>
      <c r="FX80" s="143" t="str">
        <f t="shared" si="334"/>
        <v/>
      </c>
      <c r="FY80" s="143" t="str">
        <f t="shared" si="335"/>
        <v/>
      </c>
      <c r="FZ80" s="143" t="str">
        <f t="shared" si="336"/>
        <v/>
      </c>
      <c r="GA80" s="143" t="str">
        <f t="shared" si="337"/>
        <v/>
      </c>
      <c r="GB80" s="143" t="str">
        <f t="shared" si="338"/>
        <v/>
      </c>
      <c r="GC80" s="143" t="str">
        <f t="shared" si="339"/>
        <v/>
      </c>
      <c r="GD80" s="143" t="str">
        <f t="shared" si="340"/>
        <v/>
      </c>
      <c r="GE80" s="143" t="str">
        <f t="shared" si="341"/>
        <v/>
      </c>
      <c r="GF80" s="158">
        <f t="shared" si="342"/>
        <v>0</v>
      </c>
    </row>
    <row r="81" spans="2:188" s="143" customFormat="1" x14ac:dyDescent="0.25">
      <c r="B81" s="144">
        <f t="shared" si="226"/>
        <v>8</v>
      </c>
      <c r="C81" s="144" t="str">
        <f>IFERROR(RANK(M81,$M$5:$M$105)+COUNTIF($M$5:M81,M81)-1,"")</f>
        <v/>
      </c>
      <c r="D81" s="144">
        <v>77</v>
      </c>
      <c r="E81" s="144" t="str">
        <f>IF('Input data'!C92&lt;&gt;"",'Input data'!C92,"")</f>
        <v/>
      </c>
      <c r="F81" s="144" t="str">
        <f>IF('Input data'!D92&lt;&gt;"",'Input data'!D92,"")</f>
        <v/>
      </c>
      <c r="G81" s="144" t="str">
        <f>IF('Input data'!E92&lt;&gt;"",'Input data'!E92,"")</f>
        <v/>
      </c>
      <c r="H81" s="144" t="str">
        <f>IF('Input data'!F92&lt;&gt;"",'Input data'!F92,"")</f>
        <v/>
      </c>
      <c r="I81" s="144" t="str">
        <f>IF('Input data'!G92&lt;&gt;"",'Input data'!G92,"")</f>
        <v/>
      </c>
      <c r="J81" s="144" t="str">
        <f>IF('Input data'!H92&lt;&gt;"",'Input data'!H92,"")</f>
        <v/>
      </c>
      <c r="K81" s="144" t="str">
        <f>IF('Input data'!I92&lt;&gt;"",'Input data'!I92,"")</f>
        <v/>
      </c>
      <c r="L81" s="144" t="str">
        <f>IF('Input data'!J92&lt;&gt;"",'Input data'!J92,"")</f>
        <v/>
      </c>
      <c r="M81" s="144" t="str">
        <f t="shared" si="227"/>
        <v/>
      </c>
      <c r="O81" s="144">
        <v>77</v>
      </c>
      <c r="P81" s="144" t="str">
        <f t="shared" si="212"/>
        <v/>
      </c>
      <c r="Q81" s="144" t="str">
        <f t="shared" si="344"/>
        <v/>
      </c>
      <c r="R81" s="144" t="str">
        <f t="shared" si="344"/>
        <v/>
      </c>
      <c r="S81" s="144" t="str">
        <f t="shared" si="344"/>
        <v/>
      </c>
      <c r="T81" s="144" t="str">
        <f t="shared" si="344"/>
        <v/>
      </c>
      <c r="U81" s="144" t="str">
        <f t="shared" si="344"/>
        <v/>
      </c>
      <c r="V81" s="144" t="str">
        <f t="shared" si="344"/>
        <v/>
      </c>
      <c r="W81" s="144" t="str">
        <f t="shared" si="344"/>
        <v/>
      </c>
      <c r="X81" s="144" t="str">
        <f t="shared" si="344"/>
        <v/>
      </c>
      <c r="Z81" s="154" t="str">
        <f t="shared" si="213"/>
        <v/>
      </c>
      <c r="AA81" s="154" t="str">
        <f t="shared" si="214"/>
        <v/>
      </c>
      <c r="AB81" s="155">
        <f t="shared" si="228"/>
        <v>0</v>
      </c>
      <c r="AC81" s="143" t="str">
        <f t="shared" si="229"/>
        <v/>
      </c>
      <c r="AE81" s="144" t="str">
        <f t="shared" si="230"/>
        <v/>
      </c>
      <c r="AF81" s="144" t="str">
        <f t="shared" si="231"/>
        <v/>
      </c>
      <c r="AG81" s="144" t="str">
        <f t="shared" si="232"/>
        <v/>
      </c>
      <c r="AH81" s="144" t="str">
        <f t="shared" si="233"/>
        <v/>
      </c>
      <c r="AI81" s="144" t="str">
        <f t="shared" si="234"/>
        <v/>
      </c>
      <c r="AJ81" s="144" t="str">
        <f t="shared" si="235"/>
        <v/>
      </c>
      <c r="AK81" s="144" t="str">
        <f t="shared" si="236"/>
        <v/>
      </c>
      <c r="AL81" s="144" t="str">
        <f t="shared" si="237"/>
        <v/>
      </c>
      <c r="AM81" s="144" t="str">
        <f t="shared" si="238"/>
        <v/>
      </c>
      <c r="AN81" s="144" t="str">
        <f t="shared" si="239"/>
        <v/>
      </c>
      <c r="AO81" s="144" t="str">
        <f t="shared" si="240"/>
        <v/>
      </c>
      <c r="AP81" s="144" t="str">
        <f t="shared" si="241"/>
        <v/>
      </c>
      <c r="AQ81" s="144" t="str">
        <f t="shared" si="242"/>
        <v/>
      </c>
      <c r="AR81" s="144" t="str">
        <f t="shared" si="243"/>
        <v/>
      </c>
      <c r="AS81" s="144" t="str">
        <f t="shared" si="244"/>
        <v/>
      </c>
      <c r="AT81" s="144" t="str">
        <f t="shared" si="245"/>
        <v/>
      </c>
      <c r="AV81" s="159" t="str">
        <f t="shared" si="215"/>
        <v/>
      </c>
      <c r="AW81" s="159" t="str">
        <f t="shared" si="216"/>
        <v/>
      </c>
      <c r="AX81" s="159">
        <f t="shared" si="246"/>
        <v>0</v>
      </c>
      <c r="AY81" s="143" t="str">
        <f t="shared" si="247"/>
        <v/>
      </c>
      <c r="BA81" s="144" t="str">
        <f t="shared" si="248"/>
        <v/>
      </c>
      <c r="BB81" s="144" t="str">
        <f t="shared" si="249"/>
        <v/>
      </c>
      <c r="BC81" s="144" t="str">
        <f t="shared" si="250"/>
        <v/>
      </c>
      <c r="BD81" s="144" t="str">
        <f t="shared" si="251"/>
        <v/>
      </c>
      <c r="BE81" s="144" t="str">
        <f t="shared" si="252"/>
        <v/>
      </c>
      <c r="BF81" s="144" t="str">
        <f t="shared" si="253"/>
        <v/>
      </c>
      <c r="BG81" s="144" t="str">
        <f t="shared" si="254"/>
        <v/>
      </c>
      <c r="BH81" s="144" t="str">
        <f t="shared" si="255"/>
        <v/>
      </c>
      <c r="BI81" s="144" t="str">
        <f t="shared" si="256"/>
        <v/>
      </c>
      <c r="BJ81" s="144" t="str">
        <f t="shared" si="257"/>
        <v/>
      </c>
      <c r="BK81" s="144" t="str">
        <f t="shared" si="258"/>
        <v/>
      </c>
      <c r="BL81" s="144" t="str">
        <f t="shared" si="259"/>
        <v/>
      </c>
      <c r="BM81" s="144" t="str">
        <f t="shared" si="260"/>
        <v/>
      </c>
      <c r="BN81" s="144" t="str">
        <f t="shared" si="261"/>
        <v/>
      </c>
      <c r="BO81" s="144" t="str">
        <f t="shared" si="262"/>
        <v/>
      </c>
      <c r="BP81" s="144" t="str">
        <f t="shared" si="263"/>
        <v/>
      </c>
      <c r="BR81" s="159" t="str">
        <f t="shared" si="217"/>
        <v/>
      </c>
      <c r="BS81" s="159" t="str">
        <f t="shared" si="218"/>
        <v/>
      </c>
      <c r="BT81" s="159">
        <f t="shared" si="264"/>
        <v>0</v>
      </c>
      <c r="BU81" s="143" t="str">
        <f t="shared" si="265"/>
        <v/>
      </c>
      <c r="BW81" s="144" t="str">
        <f t="shared" si="345"/>
        <v/>
      </c>
      <c r="BX81" s="144" t="str">
        <f t="shared" si="346"/>
        <v/>
      </c>
      <c r="BY81" s="144" t="str">
        <f t="shared" si="347"/>
        <v/>
      </c>
      <c r="BZ81" s="144" t="str">
        <f t="shared" si="348"/>
        <v/>
      </c>
      <c r="CA81" s="144" t="str">
        <f t="shared" si="349"/>
        <v/>
      </c>
      <c r="CB81" s="144" t="str">
        <f t="shared" si="350"/>
        <v/>
      </c>
      <c r="CC81" s="144" t="str">
        <f t="shared" si="351"/>
        <v/>
      </c>
      <c r="CD81" s="144" t="str">
        <f t="shared" si="352"/>
        <v/>
      </c>
      <c r="CE81" s="144" t="str">
        <f t="shared" si="353"/>
        <v/>
      </c>
      <c r="CF81" s="144" t="str">
        <f t="shared" si="354"/>
        <v/>
      </c>
      <c r="CG81" s="144" t="str">
        <f t="shared" si="355"/>
        <v/>
      </c>
      <c r="CH81" s="144" t="str">
        <f t="shared" si="356"/>
        <v/>
      </c>
      <c r="CI81" s="144" t="str">
        <f t="shared" si="357"/>
        <v/>
      </c>
      <c r="CJ81" s="144" t="str">
        <f t="shared" si="358"/>
        <v/>
      </c>
      <c r="CK81" s="144" t="str">
        <f t="shared" si="359"/>
        <v/>
      </c>
      <c r="CL81" s="144" t="str">
        <f t="shared" si="360"/>
        <v/>
      </c>
      <c r="CN81" s="159" t="str">
        <f t="shared" si="219"/>
        <v/>
      </c>
      <c r="CO81" s="159" t="str">
        <f t="shared" si="220"/>
        <v/>
      </c>
      <c r="CP81" s="159">
        <f t="shared" si="266"/>
        <v>0</v>
      </c>
      <c r="CQ81" s="143" t="str">
        <f t="shared" si="267"/>
        <v/>
      </c>
      <c r="CS81" s="144" t="str">
        <f t="shared" si="268"/>
        <v/>
      </c>
      <c r="CT81" s="144" t="str">
        <f t="shared" si="269"/>
        <v/>
      </c>
      <c r="CU81" s="144" t="str">
        <f t="shared" si="270"/>
        <v/>
      </c>
      <c r="CV81" s="144" t="str">
        <f t="shared" si="271"/>
        <v/>
      </c>
      <c r="CW81" s="144" t="str">
        <f t="shared" si="272"/>
        <v/>
      </c>
      <c r="CX81" s="144" t="str">
        <f t="shared" si="273"/>
        <v/>
      </c>
      <c r="CY81" s="144" t="str">
        <f t="shared" si="274"/>
        <v/>
      </c>
      <c r="CZ81" s="144" t="str">
        <f t="shared" si="275"/>
        <v/>
      </c>
      <c r="DA81" s="144" t="str">
        <f t="shared" si="276"/>
        <v/>
      </c>
      <c r="DB81" s="144" t="str">
        <f t="shared" si="277"/>
        <v/>
      </c>
      <c r="DC81" s="144" t="str">
        <f t="shared" si="278"/>
        <v/>
      </c>
      <c r="DD81" s="144" t="str">
        <f t="shared" si="279"/>
        <v/>
      </c>
      <c r="DE81" s="144" t="str">
        <f t="shared" si="280"/>
        <v/>
      </c>
      <c r="DF81" s="144" t="str">
        <f t="shared" si="281"/>
        <v/>
      </c>
      <c r="DG81" s="144" t="str">
        <f t="shared" si="282"/>
        <v/>
      </c>
      <c r="DH81" s="144" t="str">
        <f t="shared" si="283"/>
        <v/>
      </c>
      <c r="DJ81" s="159" t="str">
        <f t="shared" si="221"/>
        <v/>
      </c>
      <c r="DK81" s="159" t="str">
        <f t="shared" si="222"/>
        <v/>
      </c>
      <c r="DL81" s="159">
        <f t="shared" si="284"/>
        <v>0</v>
      </c>
      <c r="DM81" s="143" t="str">
        <f t="shared" si="285"/>
        <v/>
      </c>
      <c r="DO81" s="144" t="str">
        <f t="shared" si="286"/>
        <v/>
      </c>
      <c r="DP81" s="144" t="str">
        <f t="shared" si="287"/>
        <v/>
      </c>
      <c r="DQ81" s="144" t="str">
        <f t="shared" si="288"/>
        <v/>
      </c>
      <c r="DR81" s="144" t="str">
        <f t="shared" si="289"/>
        <v/>
      </c>
      <c r="DS81" s="144" t="str">
        <f t="shared" si="290"/>
        <v/>
      </c>
      <c r="DT81" s="144" t="str">
        <f t="shared" si="291"/>
        <v/>
      </c>
      <c r="DU81" s="144" t="str">
        <f t="shared" si="292"/>
        <v/>
      </c>
      <c r="DV81" s="144" t="str">
        <f t="shared" si="293"/>
        <v/>
      </c>
      <c r="DW81" s="144" t="str">
        <f t="shared" si="294"/>
        <v/>
      </c>
      <c r="DX81" s="144" t="str">
        <f t="shared" si="295"/>
        <v/>
      </c>
      <c r="DY81" s="144" t="str">
        <f t="shared" si="296"/>
        <v/>
      </c>
      <c r="DZ81" s="144" t="str">
        <f t="shared" si="297"/>
        <v/>
      </c>
      <c r="EA81" s="144" t="str">
        <f t="shared" si="298"/>
        <v/>
      </c>
      <c r="EB81" s="144" t="str">
        <f t="shared" si="299"/>
        <v/>
      </c>
      <c r="EC81" s="144" t="str">
        <f t="shared" si="300"/>
        <v/>
      </c>
      <c r="ED81" s="144" t="str">
        <f t="shared" si="301"/>
        <v/>
      </c>
      <c r="EF81" s="159" t="str">
        <f t="shared" si="223"/>
        <v/>
      </c>
      <c r="EG81" s="159" t="str">
        <f t="shared" si="224"/>
        <v/>
      </c>
      <c r="EH81" s="159">
        <f t="shared" si="302"/>
        <v>0</v>
      </c>
      <c r="EI81" s="143" t="str">
        <f t="shared" si="303"/>
        <v/>
      </c>
      <c r="EK81" s="144" t="str">
        <f t="shared" si="304"/>
        <v/>
      </c>
      <c r="EL81" s="144" t="str">
        <f t="shared" si="305"/>
        <v/>
      </c>
      <c r="EM81" s="144" t="str">
        <f t="shared" si="306"/>
        <v/>
      </c>
      <c r="EN81" s="144" t="str">
        <f t="shared" si="307"/>
        <v/>
      </c>
      <c r="EO81" s="144" t="str">
        <f t="shared" si="308"/>
        <v/>
      </c>
      <c r="EP81" s="144" t="str">
        <f t="shared" si="309"/>
        <v/>
      </c>
      <c r="EQ81" s="144" t="str">
        <f t="shared" si="310"/>
        <v/>
      </c>
      <c r="ER81" s="144" t="str">
        <f t="shared" si="311"/>
        <v/>
      </c>
      <c r="ES81" s="144" t="str">
        <f t="shared" si="312"/>
        <v/>
      </c>
      <c r="ET81" s="144" t="str">
        <f t="shared" si="313"/>
        <v/>
      </c>
      <c r="EU81" s="144" t="str">
        <f t="shared" si="314"/>
        <v/>
      </c>
      <c r="EV81" s="144" t="str">
        <f t="shared" si="315"/>
        <v/>
      </c>
      <c r="EW81" s="144" t="str">
        <f t="shared" si="316"/>
        <v/>
      </c>
      <c r="EX81" s="144" t="str">
        <f t="shared" si="317"/>
        <v/>
      </c>
      <c r="EY81" s="144" t="str">
        <f t="shared" si="318"/>
        <v/>
      </c>
      <c r="EZ81" s="144" t="str">
        <f t="shared" si="319"/>
        <v/>
      </c>
      <c r="FB81" s="153" t="str">
        <f t="shared" si="320"/>
        <v/>
      </c>
      <c r="FC81" s="143" t="str">
        <f t="shared" si="321"/>
        <v/>
      </c>
      <c r="FD81" s="156" t="str">
        <f t="shared" si="322"/>
        <v/>
      </c>
      <c r="FE81" s="156" t="str">
        <f t="shared" si="322"/>
        <v/>
      </c>
      <c r="FJ81" s="143">
        <f t="shared" si="343"/>
        <v>77</v>
      </c>
      <c r="FK81" s="150">
        <f t="shared" si="323"/>
        <v>0</v>
      </c>
      <c r="FL81" s="150">
        <f t="shared" si="324"/>
        <v>0</v>
      </c>
      <c r="FM81" s="150">
        <f t="shared" si="325"/>
        <v>0</v>
      </c>
      <c r="FN81" s="150">
        <f t="shared" si="326"/>
        <v>0</v>
      </c>
      <c r="FO81" s="150">
        <f t="shared" si="327"/>
        <v>0</v>
      </c>
      <c r="FP81" s="150">
        <f t="shared" si="328"/>
        <v>0</v>
      </c>
      <c r="FQ81" s="150">
        <f t="shared" si="329"/>
        <v>0</v>
      </c>
      <c r="FR81" s="150">
        <f t="shared" si="330"/>
        <v>0</v>
      </c>
      <c r="FS81" s="157">
        <f t="shared" si="331"/>
        <v>0</v>
      </c>
      <c r="FT81" s="157">
        <f t="shared" si="225"/>
        <v>100</v>
      </c>
      <c r="FV81" s="145" t="str">
        <f t="shared" si="332"/>
        <v/>
      </c>
      <c r="FW81" s="143">
        <f t="shared" si="333"/>
        <v>0</v>
      </c>
      <c r="FX81" s="143" t="str">
        <f t="shared" si="334"/>
        <v/>
      </c>
      <c r="FY81" s="143" t="str">
        <f t="shared" si="335"/>
        <v/>
      </c>
      <c r="FZ81" s="143" t="str">
        <f t="shared" si="336"/>
        <v/>
      </c>
      <c r="GA81" s="143" t="str">
        <f t="shared" si="337"/>
        <v/>
      </c>
      <c r="GB81" s="143" t="str">
        <f t="shared" si="338"/>
        <v/>
      </c>
      <c r="GC81" s="143" t="str">
        <f t="shared" si="339"/>
        <v/>
      </c>
      <c r="GD81" s="143" t="str">
        <f t="shared" si="340"/>
        <v/>
      </c>
      <c r="GE81" s="143" t="str">
        <f t="shared" si="341"/>
        <v/>
      </c>
      <c r="GF81" s="158">
        <f t="shared" si="342"/>
        <v>0</v>
      </c>
    </row>
    <row r="82" spans="2:188" s="143" customFormat="1" x14ac:dyDescent="0.25">
      <c r="B82" s="144">
        <f t="shared" si="226"/>
        <v>8</v>
      </c>
      <c r="C82" s="144" t="str">
        <f>IFERROR(RANK(M82,$M$5:$M$105)+COUNTIF($M$5:M82,M82)-1,"")</f>
        <v/>
      </c>
      <c r="D82" s="144">
        <v>78</v>
      </c>
      <c r="E82" s="144" t="str">
        <f>IF('Input data'!C93&lt;&gt;"",'Input data'!C93,"")</f>
        <v/>
      </c>
      <c r="F82" s="144" t="str">
        <f>IF('Input data'!D93&lt;&gt;"",'Input data'!D93,"")</f>
        <v/>
      </c>
      <c r="G82" s="144" t="str">
        <f>IF('Input data'!E93&lt;&gt;"",'Input data'!E93,"")</f>
        <v/>
      </c>
      <c r="H82" s="144" t="str">
        <f>IF('Input data'!F93&lt;&gt;"",'Input data'!F93,"")</f>
        <v/>
      </c>
      <c r="I82" s="144" t="str">
        <f>IF('Input data'!G93&lt;&gt;"",'Input data'!G93,"")</f>
        <v/>
      </c>
      <c r="J82" s="144" t="str">
        <f>IF('Input data'!H93&lt;&gt;"",'Input data'!H93,"")</f>
        <v/>
      </c>
      <c r="K82" s="144" t="str">
        <f>IF('Input data'!I93&lt;&gt;"",'Input data'!I93,"")</f>
        <v/>
      </c>
      <c r="L82" s="144" t="str">
        <f>IF('Input data'!J93&lt;&gt;"",'Input data'!J93,"")</f>
        <v/>
      </c>
      <c r="M82" s="144" t="str">
        <f t="shared" si="227"/>
        <v/>
      </c>
      <c r="O82" s="144">
        <v>78</v>
      </c>
      <c r="P82" s="144" t="str">
        <f t="shared" si="212"/>
        <v/>
      </c>
      <c r="Q82" s="144" t="str">
        <f t="shared" si="344"/>
        <v/>
      </c>
      <c r="R82" s="144" t="str">
        <f t="shared" si="344"/>
        <v/>
      </c>
      <c r="S82" s="144" t="str">
        <f t="shared" si="344"/>
        <v/>
      </c>
      <c r="T82" s="144" t="str">
        <f t="shared" si="344"/>
        <v/>
      </c>
      <c r="U82" s="144" t="str">
        <f t="shared" si="344"/>
        <v/>
      </c>
      <c r="V82" s="144" t="str">
        <f t="shared" si="344"/>
        <v/>
      </c>
      <c r="W82" s="144" t="str">
        <f t="shared" si="344"/>
        <v/>
      </c>
      <c r="X82" s="144" t="str">
        <f t="shared" si="344"/>
        <v/>
      </c>
      <c r="Z82" s="154" t="str">
        <f t="shared" si="213"/>
        <v/>
      </c>
      <c r="AA82" s="154" t="str">
        <f t="shared" si="214"/>
        <v/>
      </c>
      <c r="AB82" s="155">
        <f t="shared" si="228"/>
        <v>0</v>
      </c>
      <c r="AC82" s="143" t="str">
        <f t="shared" si="229"/>
        <v/>
      </c>
      <c r="AE82" s="144" t="str">
        <f t="shared" si="230"/>
        <v/>
      </c>
      <c r="AF82" s="144" t="str">
        <f t="shared" si="231"/>
        <v/>
      </c>
      <c r="AG82" s="144" t="str">
        <f t="shared" si="232"/>
        <v/>
      </c>
      <c r="AH82" s="144" t="str">
        <f t="shared" si="233"/>
        <v/>
      </c>
      <c r="AI82" s="144" t="str">
        <f t="shared" si="234"/>
        <v/>
      </c>
      <c r="AJ82" s="144" t="str">
        <f t="shared" si="235"/>
        <v/>
      </c>
      <c r="AK82" s="144" t="str">
        <f t="shared" si="236"/>
        <v/>
      </c>
      <c r="AL82" s="144" t="str">
        <f t="shared" si="237"/>
        <v/>
      </c>
      <c r="AM82" s="144" t="str">
        <f t="shared" si="238"/>
        <v/>
      </c>
      <c r="AN82" s="144" t="str">
        <f t="shared" si="239"/>
        <v/>
      </c>
      <c r="AO82" s="144" t="str">
        <f t="shared" si="240"/>
        <v/>
      </c>
      <c r="AP82" s="144" t="str">
        <f t="shared" si="241"/>
        <v/>
      </c>
      <c r="AQ82" s="144" t="str">
        <f t="shared" si="242"/>
        <v/>
      </c>
      <c r="AR82" s="144" t="str">
        <f t="shared" si="243"/>
        <v/>
      </c>
      <c r="AS82" s="144" t="str">
        <f t="shared" si="244"/>
        <v/>
      </c>
      <c r="AT82" s="144" t="str">
        <f t="shared" si="245"/>
        <v/>
      </c>
      <c r="AV82" s="159" t="str">
        <f t="shared" si="215"/>
        <v/>
      </c>
      <c r="AW82" s="159" t="str">
        <f t="shared" si="216"/>
        <v/>
      </c>
      <c r="AX82" s="159">
        <f t="shared" si="246"/>
        <v>0</v>
      </c>
      <c r="AY82" s="143" t="str">
        <f t="shared" si="247"/>
        <v/>
      </c>
      <c r="BA82" s="144" t="str">
        <f t="shared" si="248"/>
        <v/>
      </c>
      <c r="BB82" s="144" t="str">
        <f t="shared" si="249"/>
        <v/>
      </c>
      <c r="BC82" s="144" t="str">
        <f t="shared" si="250"/>
        <v/>
      </c>
      <c r="BD82" s="144" t="str">
        <f t="shared" si="251"/>
        <v/>
      </c>
      <c r="BE82" s="144" t="str">
        <f t="shared" si="252"/>
        <v/>
      </c>
      <c r="BF82" s="144" t="str">
        <f t="shared" si="253"/>
        <v/>
      </c>
      <c r="BG82" s="144" t="str">
        <f t="shared" si="254"/>
        <v/>
      </c>
      <c r="BH82" s="144" t="str">
        <f t="shared" si="255"/>
        <v/>
      </c>
      <c r="BI82" s="144" t="str">
        <f t="shared" si="256"/>
        <v/>
      </c>
      <c r="BJ82" s="144" t="str">
        <f t="shared" si="257"/>
        <v/>
      </c>
      <c r="BK82" s="144" t="str">
        <f t="shared" si="258"/>
        <v/>
      </c>
      <c r="BL82" s="144" t="str">
        <f t="shared" si="259"/>
        <v/>
      </c>
      <c r="BM82" s="144" t="str">
        <f t="shared" si="260"/>
        <v/>
      </c>
      <c r="BN82" s="144" t="str">
        <f t="shared" si="261"/>
        <v/>
      </c>
      <c r="BO82" s="144" t="str">
        <f t="shared" si="262"/>
        <v/>
      </c>
      <c r="BP82" s="144" t="str">
        <f t="shared" si="263"/>
        <v/>
      </c>
      <c r="BR82" s="159" t="str">
        <f t="shared" si="217"/>
        <v/>
      </c>
      <c r="BS82" s="159" t="str">
        <f t="shared" si="218"/>
        <v/>
      </c>
      <c r="BT82" s="159">
        <f t="shared" si="264"/>
        <v>0</v>
      </c>
      <c r="BU82" s="143" t="str">
        <f t="shared" si="265"/>
        <v/>
      </c>
      <c r="BW82" s="144" t="str">
        <f t="shared" si="345"/>
        <v/>
      </c>
      <c r="BX82" s="144" t="str">
        <f t="shared" si="346"/>
        <v/>
      </c>
      <c r="BY82" s="144" t="str">
        <f t="shared" si="347"/>
        <v/>
      </c>
      <c r="BZ82" s="144" t="str">
        <f t="shared" si="348"/>
        <v/>
      </c>
      <c r="CA82" s="144" t="str">
        <f t="shared" si="349"/>
        <v/>
      </c>
      <c r="CB82" s="144" t="str">
        <f t="shared" si="350"/>
        <v/>
      </c>
      <c r="CC82" s="144" t="str">
        <f t="shared" si="351"/>
        <v/>
      </c>
      <c r="CD82" s="144" t="str">
        <f t="shared" si="352"/>
        <v/>
      </c>
      <c r="CE82" s="144" t="str">
        <f t="shared" si="353"/>
        <v/>
      </c>
      <c r="CF82" s="144" t="str">
        <f t="shared" si="354"/>
        <v/>
      </c>
      <c r="CG82" s="144" t="str">
        <f t="shared" si="355"/>
        <v/>
      </c>
      <c r="CH82" s="144" t="str">
        <f t="shared" si="356"/>
        <v/>
      </c>
      <c r="CI82" s="144" t="str">
        <f t="shared" si="357"/>
        <v/>
      </c>
      <c r="CJ82" s="144" t="str">
        <f t="shared" si="358"/>
        <v/>
      </c>
      <c r="CK82" s="144" t="str">
        <f t="shared" si="359"/>
        <v/>
      </c>
      <c r="CL82" s="144" t="str">
        <f t="shared" si="360"/>
        <v/>
      </c>
      <c r="CN82" s="159" t="str">
        <f t="shared" si="219"/>
        <v/>
      </c>
      <c r="CO82" s="159" t="str">
        <f t="shared" si="220"/>
        <v/>
      </c>
      <c r="CP82" s="159">
        <f t="shared" si="266"/>
        <v>0</v>
      </c>
      <c r="CQ82" s="143" t="str">
        <f t="shared" si="267"/>
        <v/>
      </c>
      <c r="CS82" s="144" t="str">
        <f t="shared" si="268"/>
        <v/>
      </c>
      <c r="CT82" s="144" t="str">
        <f t="shared" si="269"/>
        <v/>
      </c>
      <c r="CU82" s="144" t="str">
        <f t="shared" si="270"/>
        <v/>
      </c>
      <c r="CV82" s="144" t="str">
        <f t="shared" si="271"/>
        <v/>
      </c>
      <c r="CW82" s="144" t="str">
        <f t="shared" si="272"/>
        <v/>
      </c>
      <c r="CX82" s="144" t="str">
        <f t="shared" si="273"/>
        <v/>
      </c>
      <c r="CY82" s="144" t="str">
        <f t="shared" si="274"/>
        <v/>
      </c>
      <c r="CZ82" s="144" t="str">
        <f t="shared" si="275"/>
        <v/>
      </c>
      <c r="DA82" s="144" t="str">
        <f t="shared" si="276"/>
        <v/>
      </c>
      <c r="DB82" s="144" t="str">
        <f t="shared" si="277"/>
        <v/>
      </c>
      <c r="DC82" s="144" t="str">
        <f t="shared" si="278"/>
        <v/>
      </c>
      <c r="DD82" s="144" t="str">
        <f t="shared" si="279"/>
        <v/>
      </c>
      <c r="DE82" s="144" t="str">
        <f t="shared" si="280"/>
        <v/>
      </c>
      <c r="DF82" s="144" t="str">
        <f t="shared" si="281"/>
        <v/>
      </c>
      <c r="DG82" s="144" t="str">
        <f t="shared" si="282"/>
        <v/>
      </c>
      <c r="DH82" s="144" t="str">
        <f t="shared" si="283"/>
        <v/>
      </c>
      <c r="DJ82" s="159" t="str">
        <f t="shared" si="221"/>
        <v/>
      </c>
      <c r="DK82" s="159" t="str">
        <f t="shared" si="222"/>
        <v/>
      </c>
      <c r="DL82" s="159">
        <f t="shared" si="284"/>
        <v>0</v>
      </c>
      <c r="DM82" s="143" t="str">
        <f t="shared" si="285"/>
        <v/>
      </c>
      <c r="DO82" s="144" t="str">
        <f t="shared" si="286"/>
        <v/>
      </c>
      <c r="DP82" s="144" t="str">
        <f t="shared" si="287"/>
        <v/>
      </c>
      <c r="DQ82" s="144" t="str">
        <f t="shared" si="288"/>
        <v/>
      </c>
      <c r="DR82" s="144" t="str">
        <f t="shared" si="289"/>
        <v/>
      </c>
      <c r="DS82" s="144" t="str">
        <f t="shared" si="290"/>
        <v/>
      </c>
      <c r="DT82" s="144" t="str">
        <f t="shared" si="291"/>
        <v/>
      </c>
      <c r="DU82" s="144" t="str">
        <f t="shared" si="292"/>
        <v/>
      </c>
      <c r="DV82" s="144" t="str">
        <f t="shared" si="293"/>
        <v/>
      </c>
      <c r="DW82" s="144" t="str">
        <f t="shared" si="294"/>
        <v/>
      </c>
      <c r="DX82" s="144" t="str">
        <f t="shared" si="295"/>
        <v/>
      </c>
      <c r="DY82" s="144" t="str">
        <f t="shared" si="296"/>
        <v/>
      </c>
      <c r="DZ82" s="144" t="str">
        <f t="shared" si="297"/>
        <v/>
      </c>
      <c r="EA82" s="144" t="str">
        <f t="shared" si="298"/>
        <v/>
      </c>
      <c r="EB82" s="144" t="str">
        <f t="shared" si="299"/>
        <v/>
      </c>
      <c r="EC82" s="144" t="str">
        <f t="shared" si="300"/>
        <v/>
      </c>
      <c r="ED82" s="144" t="str">
        <f t="shared" si="301"/>
        <v/>
      </c>
      <c r="EF82" s="159" t="str">
        <f t="shared" si="223"/>
        <v/>
      </c>
      <c r="EG82" s="159" t="str">
        <f t="shared" si="224"/>
        <v/>
      </c>
      <c r="EH82" s="159">
        <f t="shared" si="302"/>
        <v>0</v>
      </c>
      <c r="EI82" s="143" t="str">
        <f t="shared" si="303"/>
        <v/>
      </c>
      <c r="EK82" s="144" t="str">
        <f t="shared" si="304"/>
        <v/>
      </c>
      <c r="EL82" s="144" t="str">
        <f t="shared" si="305"/>
        <v/>
      </c>
      <c r="EM82" s="144" t="str">
        <f t="shared" si="306"/>
        <v/>
      </c>
      <c r="EN82" s="144" t="str">
        <f t="shared" si="307"/>
        <v/>
      </c>
      <c r="EO82" s="144" t="str">
        <f t="shared" si="308"/>
        <v/>
      </c>
      <c r="EP82" s="144" t="str">
        <f t="shared" si="309"/>
        <v/>
      </c>
      <c r="EQ82" s="144" t="str">
        <f t="shared" si="310"/>
        <v/>
      </c>
      <c r="ER82" s="144" t="str">
        <f t="shared" si="311"/>
        <v/>
      </c>
      <c r="ES82" s="144" t="str">
        <f t="shared" si="312"/>
        <v/>
      </c>
      <c r="ET82" s="144" t="str">
        <f t="shared" si="313"/>
        <v/>
      </c>
      <c r="EU82" s="144" t="str">
        <f t="shared" si="314"/>
        <v/>
      </c>
      <c r="EV82" s="144" t="str">
        <f t="shared" si="315"/>
        <v/>
      </c>
      <c r="EW82" s="144" t="str">
        <f t="shared" si="316"/>
        <v/>
      </c>
      <c r="EX82" s="144" t="str">
        <f t="shared" si="317"/>
        <v/>
      </c>
      <c r="EY82" s="144" t="str">
        <f t="shared" si="318"/>
        <v/>
      </c>
      <c r="EZ82" s="144" t="str">
        <f t="shared" si="319"/>
        <v/>
      </c>
      <c r="FB82" s="153" t="str">
        <f t="shared" si="320"/>
        <v/>
      </c>
      <c r="FC82" s="143" t="str">
        <f t="shared" si="321"/>
        <v/>
      </c>
      <c r="FD82" s="156" t="str">
        <f t="shared" si="322"/>
        <v/>
      </c>
      <c r="FE82" s="156" t="str">
        <f t="shared" si="322"/>
        <v/>
      </c>
      <c r="FJ82" s="143">
        <f t="shared" si="343"/>
        <v>78</v>
      </c>
      <c r="FK82" s="150">
        <f t="shared" si="323"/>
        <v>0</v>
      </c>
      <c r="FL82" s="150">
        <f t="shared" si="324"/>
        <v>0</v>
      </c>
      <c r="FM82" s="150">
        <f t="shared" si="325"/>
        <v>0</v>
      </c>
      <c r="FN82" s="150">
        <f t="shared" si="326"/>
        <v>0</v>
      </c>
      <c r="FO82" s="150">
        <f t="shared" si="327"/>
        <v>0</v>
      </c>
      <c r="FP82" s="150">
        <f t="shared" si="328"/>
        <v>0</v>
      </c>
      <c r="FQ82" s="150">
        <f t="shared" si="329"/>
        <v>0</v>
      </c>
      <c r="FR82" s="150">
        <f t="shared" si="330"/>
        <v>0</v>
      </c>
      <c r="FS82" s="157">
        <f t="shared" si="331"/>
        <v>0</v>
      </c>
      <c r="FT82" s="157">
        <f t="shared" si="225"/>
        <v>100</v>
      </c>
      <c r="FV82" s="145" t="str">
        <f t="shared" si="332"/>
        <v/>
      </c>
      <c r="FW82" s="143">
        <f t="shared" si="333"/>
        <v>0</v>
      </c>
      <c r="FX82" s="143" t="str">
        <f t="shared" si="334"/>
        <v/>
      </c>
      <c r="FY82" s="143" t="str">
        <f t="shared" si="335"/>
        <v/>
      </c>
      <c r="FZ82" s="143" t="str">
        <f t="shared" si="336"/>
        <v/>
      </c>
      <c r="GA82" s="143" t="str">
        <f t="shared" si="337"/>
        <v/>
      </c>
      <c r="GB82" s="143" t="str">
        <f t="shared" si="338"/>
        <v/>
      </c>
      <c r="GC82" s="143" t="str">
        <f t="shared" si="339"/>
        <v/>
      </c>
      <c r="GD82" s="143" t="str">
        <f t="shared" si="340"/>
        <v/>
      </c>
      <c r="GE82" s="143" t="str">
        <f t="shared" si="341"/>
        <v/>
      </c>
      <c r="GF82" s="158">
        <f t="shared" si="342"/>
        <v>0</v>
      </c>
    </row>
    <row r="83" spans="2:188" s="143" customFormat="1" x14ac:dyDescent="0.25">
      <c r="B83" s="144">
        <f t="shared" si="226"/>
        <v>8</v>
      </c>
      <c r="C83" s="144" t="str">
        <f>IFERROR(RANK(M83,$M$5:$M$105)+COUNTIF($M$5:M83,M83)-1,"")</f>
        <v/>
      </c>
      <c r="D83" s="144">
        <v>79</v>
      </c>
      <c r="E83" s="144" t="str">
        <f>IF('Input data'!C94&lt;&gt;"",'Input data'!C94,"")</f>
        <v/>
      </c>
      <c r="F83" s="144" t="str">
        <f>IF('Input data'!D94&lt;&gt;"",'Input data'!D94,"")</f>
        <v/>
      </c>
      <c r="G83" s="144" t="str">
        <f>IF('Input data'!E94&lt;&gt;"",'Input data'!E94,"")</f>
        <v/>
      </c>
      <c r="H83" s="144" t="str">
        <f>IF('Input data'!F94&lt;&gt;"",'Input data'!F94,"")</f>
        <v/>
      </c>
      <c r="I83" s="144" t="str">
        <f>IF('Input data'!G94&lt;&gt;"",'Input data'!G94,"")</f>
        <v/>
      </c>
      <c r="J83" s="144" t="str">
        <f>IF('Input data'!H94&lt;&gt;"",'Input data'!H94,"")</f>
        <v/>
      </c>
      <c r="K83" s="144" t="str">
        <f>IF('Input data'!I94&lt;&gt;"",'Input data'!I94,"")</f>
        <v/>
      </c>
      <c r="L83" s="144" t="str">
        <f>IF('Input data'!J94&lt;&gt;"",'Input data'!J94,"")</f>
        <v/>
      </c>
      <c r="M83" s="144" t="str">
        <f t="shared" si="227"/>
        <v/>
      </c>
      <c r="O83" s="144">
        <v>79</v>
      </c>
      <c r="P83" s="144" t="str">
        <f t="shared" si="212"/>
        <v/>
      </c>
      <c r="Q83" s="144" t="str">
        <f t="shared" si="344"/>
        <v/>
      </c>
      <c r="R83" s="144" t="str">
        <f t="shared" si="344"/>
        <v/>
      </c>
      <c r="S83" s="144" t="str">
        <f t="shared" si="344"/>
        <v/>
      </c>
      <c r="T83" s="144" t="str">
        <f t="shared" si="344"/>
        <v/>
      </c>
      <c r="U83" s="144" t="str">
        <f t="shared" si="344"/>
        <v/>
      </c>
      <c r="V83" s="144" t="str">
        <f t="shared" si="344"/>
        <v/>
      </c>
      <c r="W83" s="144" t="str">
        <f t="shared" si="344"/>
        <v/>
      </c>
      <c r="X83" s="144" t="str">
        <f t="shared" si="344"/>
        <v/>
      </c>
      <c r="Z83" s="154" t="str">
        <f t="shared" si="213"/>
        <v/>
      </c>
      <c r="AA83" s="154" t="str">
        <f t="shared" si="214"/>
        <v/>
      </c>
      <c r="AB83" s="155">
        <f t="shared" si="228"/>
        <v>0</v>
      </c>
      <c r="AC83" s="143" t="str">
        <f t="shared" si="229"/>
        <v/>
      </c>
      <c r="AE83" s="144" t="str">
        <f t="shared" si="230"/>
        <v/>
      </c>
      <c r="AF83" s="144" t="str">
        <f t="shared" si="231"/>
        <v/>
      </c>
      <c r="AG83" s="144" t="str">
        <f t="shared" si="232"/>
        <v/>
      </c>
      <c r="AH83" s="144" t="str">
        <f t="shared" si="233"/>
        <v/>
      </c>
      <c r="AI83" s="144" t="str">
        <f t="shared" si="234"/>
        <v/>
      </c>
      <c r="AJ83" s="144" t="str">
        <f t="shared" si="235"/>
        <v/>
      </c>
      <c r="AK83" s="144" t="str">
        <f t="shared" si="236"/>
        <v/>
      </c>
      <c r="AL83" s="144" t="str">
        <f t="shared" si="237"/>
        <v/>
      </c>
      <c r="AM83" s="144" t="str">
        <f t="shared" si="238"/>
        <v/>
      </c>
      <c r="AN83" s="144" t="str">
        <f t="shared" si="239"/>
        <v/>
      </c>
      <c r="AO83" s="144" t="str">
        <f t="shared" si="240"/>
        <v/>
      </c>
      <c r="AP83" s="144" t="str">
        <f t="shared" si="241"/>
        <v/>
      </c>
      <c r="AQ83" s="144" t="str">
        <f t="shared" si="242"/>
        <v/>
      </c>
      <c r="AR83" s="144" t="str">
        <f t="shared" si="243"/>
        <v/>
      </c>
      <c r="AS83" s="144" t="str">
        <f t="shared" si="244"/>
        <v/>
      </c>
      <c r="AT83" s="144" t="str">
        <f t="shared" si="245"/>
        <v/>
      </c>
      <c r="AV83" s="159" t="str">
        <f t="shared" si="215"/>
        <v/>
      </c>
      <c r="AW83" s="159" t="str">
        <f t="shared" si="216"/>
        <v/>
      </c>
      <c r="AX83" s="159">
        <f t="shared" si="246"/>
        <v>0</v>
      </c>
      <c r="AY83" s="143" t="str">
        <f t="shared" si="247"/>
        <v/>
      </c>
      <c r="BA83" s="144" t="str">
        <f t="shared" si="248"/>
        <v/>
      </c>
      <c r="BB83" s="144" t="str">
        <f t="shared" si="249"/>
        <v/>
      </c>
      <c r="BC83" s="144" t="str">
        <f t="shared" si="250"/>
        <v/>
      </c>
      <c r="BD83" s="144" t="str">
        <f t="shared" si="251"/>
        <v/>
      </c>
      <c r="BE83" s="144" t="str">
        <f t="shared" si="252"/>
        <v/>
      </c>
      <c r="BF83" s="144" t="str">
        <f t="shared" si="253"/>
        <v/>
      </c>
      <c r="BG83" s="144" t="str">
        <f t="shared" si="254"/>
        <v/>
      </c>
      <c r="BH83" s="144" t="str">
        <f t="shared" si="255"/>
        <v/>
      </c>
      <c r="BI83" s="144" t="str">
        <f t="shared" si="256"/>
        <v/>
      </c>
      <c r="BJ83" s="144" t="str">
        <f t="shared" si="257"/>
        <v/>
      </c>
      <c r="BK83" s="144" t="str">
        <f t="shared" si="258"/>
        <v/>
      </c>
      <c r="BL83" s="144" t="str">
        <f t="shared" si="259"/>
        <v/>
      </c>
      <c r="BM83" s="144" t="str">
        <f t="shared" si="260"/>
        <v/>
      </c>
      <c r="BN83" s="144" t="str">
        <f t="shared" si="261"/>
        <v/>
      </c>
      <c r="BO83" s="144" t="str">
        <f t="shared" si="262"/>
        <v/>
      </c>
      <c r="BP83" s="144" t="str">
        <f t="shared" si="263"/>
        <v/>
      </c>
      <c r="BR83" s="159" t="str">
        <f t="shared" si="217"/>
        <v/>
      </c>
      <c r="BS83" s="159" t="str">
        <f t="shared" si="218"/>
        <v/>
      </c>
      <c r="BT83" s="159">
        <f t="shared" si="264"/>
        <v>0</v>
      </c>
      <c r="BU83" s="143" t="str">
        <f t="shared" si="265"/>
        <v/>
      </c>
      <c r="BW83" s="144" t="str">
        <f t="shared" si="345"/>
        <v/>
      </c>
      <c r="BX83" s="144" t="str">
        <f t="shared" si="346"/>
        <v/>
      </c>
      <c r="BY83" s="144" t="str">
        <f t="shared" si="347"/>
        <v/>
      </c>
      <c r="BZ83" s="144" t="str">
        <f t="shared" si="348"/>
        <v/>
      </c>
      <c r="CA83" s="144" t="str">
        <f t="shared" si="349"/>
        <v/>
      </c>
      <c r="CB83" s="144" t="str">
        <f t="shared" si="350"/>
        <v/>
      </c>
      <c r="CC83" s="144" t="str">
        <f t="shared" si="351"/>
        <v/>
      </c>
      <c r="CD83" s="144" t="str">
        <f t="shared" si="352"/>
        <v/>
      </c>
      <c r="CE83" s="144" t="str">
        <f t="shared" si="353"/>
        <v/>
      </c>
      <c r="CF83" s="144" t="str">
        <f t="shared" si="354"/>
        <v/>
      </c>
      <c r="CG83" s="144" t="str">
        <f t="shared" si="355"/>
        <v/>
      </c>
      <c r="CH83" s="144" t="str">
        <f t="shared" si="356"/>
        <v/>
      </c>
      <c r="CI83" s="144" t="str">
        <f t="shared" si="357"/>
        <v/>
      </c>
      <c r="CJ83" s="144" t="str">
        <f t="shared" si="358"/>
        <v/>
      </c>
      <c r="CK83" s="144" t="str">
        <f t="shared" si="359"/>
        <v/>
      </c>
      <c r="CL83" s="144" t="str">
        <f t="shared" si="360"/>
        <v/>
      </c>
      <c r="CN83" s="159" t="str">
        <f t="shared" si="219"/>
        <v/>
      </c>
      <c r="CO83" s="159" t="str">
        <f t="shared" si="220"/>
        <v/>
      </c>
      <c r="CP83" s="159">
        <f t="shared" si="266"/>
        <v>0</v>
      </c>
      <c r="CQ83" s="143" t="str">
        <f t="shared" si="267"/>
        <v/>
      </c>
      <c r="CS83" s="144" t="str">
        <f t="shared" si="268"/>
        <v/>
      </c>
      <c r="CT83" s="144" t="str">
        <f t="shared" si="269"/>
        <v/>
      </c>
      <c r="CU83" s="144" t="str">
        <f t="shared" si="270"/>
        <v/>
      </c>
      <c r="CV83" s="144" t="str">
        <f t="shared" si="271"/>
        <v/>
      </c>
      <c r="CW83" s="144" t="str">
        <f t="shared" si="272"/>
        <v/>
      </c>
      <c r="CX83" s="144" t="str">
        <f t="shared" si="273"/>
        <v/>
      </c>
      <c r="CY83" s="144" t="str">
        <f t="shared" si="274"/>
        <v/>
      </c>
      <c r="CZ83" s="144" t="str">
        <f t="shared" si="275"/>
        <v/>
      </c>
      <c r="DA83" s="144" t="str">
        <f t="shared" si="276"/>
        <v/>
      </c>
      <c r="DB83" s="144" t="str">
        <f t="shared" si="277"/>
        <v/>
      </c>
      <c r="DC83" s="144" t="str">
        <f t="shared" si="278"/>
        <v/>
      </c>
      <c r="DD83" s="144" t="str">
        <f t="shared" si="279"/>
        <v/>
      </c>
      <c r="DE83" s="144" t="str">
        <f t="shared" si="280"/>
        <v/>
      </c>
      <c r="DF83" s="144" t="str">
        <f t="shared" si="281"/>
        <v/>
      </c>
      <c r="DG83" s="144" t="str">
        <f t="shared" si="282"/>
        <v/>
      </c>
      <c r="DH83" s="144" t="str">
        <f t="shared" si="283"/>
        <v/>
      </c>
      <c r="DJ83" s="159" t="str">
        <f t="shared" si="221"/>
        <v/>
      </c>
      <c r="DK83" s="159" t="str">
        <f t="shared" si="222"/>
        <v/>
      </c>
      <c r="DL83" s="159">
        <f t="shared" si="284"/>
        <v>0</v>
      </c>
      <c r="DM83" s="143" t="str">
        <f t="shared" si="285"/>
        <v/>
      </c>
      <c r="DO83" s="144" t="str">
        <f t="shared" si="286"/>
        <v/>
      </c>
      <c r="DP83" s="144" t="str">
        <f t="shared" si="287"/>
        <v/>
      </c>
      <c r="DQ83" s="144" t="str">
        <f t="shared" si="288"/>
        <v/>
      </c>
      <c r="DR83" s="144" t="str">
        <f t="shared" si="289"/>
        <v/>
      </c>
      <c r="DS83" s="144" t="str">
        <f t="shared" si="290"/>
        <v/>
      </c>
      <c r="DT83" s="144" t="str">
        <f t="shared" si="291"/>
        <v/>
      </c>
      <c r="DU83" s="144" t="str">
        <f t="shared" si="292"/>
        <v/>
      </c>
      <c r="DV83" s="144" t="str">
        <f t="shared" si="293"/>
        <v/>
      </c>
      <c r="DW83" s="144" t="str">
        <f t="shared" si="294"/>
        <v/>
      </c>
      <c r="DX83" s="144" t="str">
        <f t="shared" si="295"/>
        <v/>
      </c>
      <c r="DY83" s="144" t="str">
        <f t="shared" si="296"/>
        <v/>
      </c>
      <c r="DZ83" s="144" t="str">
        <f t="shared" si="297"/>
        <v/>
      </c>
      <c r="EA83" s="144" t="str">
        <f t="shared" si="298"/>
        <v/>
      </c>
      <c r="EB83" s="144" t="str">
        <f t="shared" si="299"/>
        <v/>
      </c>
      <c r="EC83" s="144" t="str">
        <f t="shared" si="300"/>
        <v/>
      </c>
      <c r="ED83" s="144" t="str">
        <f t="shared" si="301"/>
        <v/>
      </c>
      <c r="EF83" s="159" t="str">
        <f t="shared" si="223"/>
        <v/>
      </c>
      <c r="EG83" s="159" t="str">
        <f t="shared" si="224"/>
        <v/>
      </c>
      <c r="EH83" s="159">
        <f t="shared" si="302"/>
        <v>0</v>
      </c>
      <c r="EI83" s="143" t="str">
        <f t="shared" si="303"/>
        <v/>
      </c>
      <c r="EK83" s="144" t="str">
        <f t="shared" si="304"/>
        <v/>
      </c>
      <c r="EL83" s="144" t="str">
        <f t="shared" si="305"/>
        <v/>
      </c>
      <c r="EM83" s="144" t="str">
        <f t="shared" si="306"/>
        <v/>
      </c>
      <c r="EN83" s="144" t="str">
        <f t="shared" si="307"/>
        <v/>
      </c>
      <c r="EO83" s="144" t="str">
        <f t="shared" si="308"/>
        <v/>
      </c>
      <c r="EP83" s="144" t="str">
        <f t="shared" si="309"/>
        <v/>
      </c>
      <c r="EQ83" s="144" t="str">
        <f t="shared" si="310"/>
        <v/>
      </c>
      <c r="ER83" s="144" t="str">
        <f t="shared" si="311"/>
        <v/>
      </c>
      <c r="ES83" s="144" t="str">
        <f t="shared" si="312"/>
        <v/>
      </c>
      <c r="ET83" s="144" t="str">
        <f t="shared" si="313"/>
        <v/>
      </c>
      <c r="EU83" s="144" t="str">
        <f t="shared" si="314"/>
        <v/>
      </c>
      <c r="EV83" s="144" t="str">
        <f t="shared" si="315"/>
        <v/>
      </c>
      <c r="EW83" s="144" t="str">
        <f t="shared" si="316"/>
        <v/>
      </c>
      <c r="EX83" s="144" t="str">
        <f t="shared" si="317"/>
        <v/>
      </c>
      <c r="EY83" s="144" t="str">
        <f t="shared" si="318"/>
        <v/>
      </c>
      <c r="EZ83" s="144" t="str">
        <f t="shared" si="319"/>
        <v/>
      </c>
      <c r="FB83" s="153" t="str">
        <f t="shared" si="320"/>
        <v/>
      </c>
      <c r="FC83" s="143" t="str">
        <f t="shared" si="321"/>
        <v/>
      </c>
      <c r="FD83" s="156" t="str">
        <f t="shared" si="322"/>
        <v/>
      </c>
      <c r="FE83" s="156" t="str">
        <f t="shared" si="322"/>
        <v/>
      </c>
      <c r="FJ83" s="143">
        <f t="shared" si="343"/>
        <v>79</v>
      </c>
      <c r="FK83" s="150">
        <f t="shared" si="323"/>
        <v>0</v>
      </c>
      <c r="FL83" s="150">
        <f t="shared" si="324"/>
        <v>0</v>
      </c>
      <c r="FM83" s="150">
        <f t="shared" si="325"/>
        <v>0</v>
      </c>
      <c r="FN83" s="150">
        <f t="shared" si="326"/>
        <v>0</v>
      </c>
      <c r="FO83" s="150">
        <f t="shared" si="327"/>
        <v>0</v>
      </c>
      <c r="FP83" s="150">
        <f t="shared" si="328"/>
        <v>0</v>
      </c>
      <c r="FQ83" s="150">
        <f t="shared" si="329"/>
        <v>0</v>
      </c>
      <c r="FR83" s="150">
        <f t="shared" si="330"/>
        <v>0</v>
      </c>
      <c r="FS83" s="157">
        <f t="shared" si="331"/>
        <v>0</v>
      </c>
      <c r="FT83" s="157">
        <f t="shared" si="225"/>
        <v>100</v>
      </c>
      <c r="FV83" s="145" t="str">
        <f t="shared" si="332"/>
        <v/>
      </c>
      <c r="FW83" s="143">
        <f t="shared" si="333"/>
        <v>0</v>
      </c>
      <c r="FX83" s="143" t="str">
        <f t="shared" si="334"/>
        <v/>
      </c>
      <c r="FY83" s="143" t="str">
        <f t="shared" si="335"/>
        <v/>
      </c>
      <c r="FZ83" s="143" t="str">
        <f t="shared" si="336"/>
        <v/>
      </c>
      <c r="GA83" s="143" t="str">
        <f t="shared" si="337"/>
        <v/>
      </c>
      <c r="GB83" s="143" t="str">
        <f t="shared" si="338"/>
        <v/>
      </c>
      <c r="GC83" s="143" t="str">
        <f t="shared" si="339"/>
        <v/>
      </c>
      <c r="GD83" s="143" t="str">
        <f t="shared" si="340"/>
        <v/>
      </c>
      <c r="GE83" s="143" t="str">
        <f t="shared" si="341"/>
        <v/>
      </c>
      <c r="GF83" s="158">
        <f t="shared" si="342"/>
        <v>0</v>
      </c>
    </row>
    <row r="84" spans="2:188" s="143" customFormat="1" x14ac:dyDescent="0.25">
      <c r="B84" s="144">
        <f t="shared" si="226"/>
        <v>8</v>
      </c>
      <c r="C84" s="144" t="str">
        <f>IFERROR(RANK(M84,$M$5:$M$105)+COUNTIF($M$5:M84,M84)-1,"")</f>
        <v/>
      </c>
      <c r="D84" s="144">
        <v>80</v>
      </c>
      <c r="E84" s="144" t="str">
        <f>IF('Input data'!C95&lt;&gt;"",'Input data'!C95,"")</f>
        <v/>
      </c>
      <c r="F84" s="144" t="str">
        <f>IF('Input data'!D95&lt;&gt;"",'Input data'!D95,"")</f>
        <v/>
      </c>
      <c r="G84" s="144" t="str">
        <f>IF('Input data'!E95&lt;&gt;"",'Input data'!E95,"")</f>
        <v/>
      </c>
      <c r="H84" s="144" t="str">
        <f>IF('Input data'!F95&lt;&gt;"",'Input data'!F95,"")</f>
        <v/>
      </c>
      <c r="I84" s="144" t="str">
        <f>IF('Input data'!G95&lt;&gt;"",'Input data'!G95,"")</f>
        <v/>
      </c>
      <c r="J84" s="144" t="str">
        <f>IF('Input data'!H95&lt;&gt;"",'Input data'!H95,"")</f>
        <v/>
      </c>
      <c r="K84" s="144" t="str">
        <f>IF('Input data'!I95&lt;&gt;"",'Input data'!I95,"")</f>
        <v/>
      </c>
      <c r="L84" s="144" t="str">
        <f>IF('Input data'!J95&lt;&gt;"",'Input data'!J95,"")</f>
        <v/>
      </c>
      <c r="M84" s="144" t="str">
        <f t="shared" si="227"/>
        <v/>
      </c>
      <c r="O84" s="144">
        <v>80</v>
      </c>
      <c r="P84" s="144" t="str">
        <f t="shared" si="212"/>
        <v/>
      </c>
      <c r="Q84" s="144" t="str">
        <f t="shared" si="344"/>
        <v/>
      </c>
      <c r="R84" s="144" t="str">
        <f t="shared" si="344"/>
        <v/>
      </c>
      <c r="S84" s="144" t="str">
        <f t="shared" si="344"/>
        <v/>
      </c>
      <c r="T84" s="144" t="str">
        <f t="shared" si="344"/>
        <v/>
      </c>
      <c r="U84" s="144" t="str">
        <f t="shared" si="344"/>
        <v/>
      </c>
      <c r="V84" s="144" t="str">
        <f t="shared" si="344"/>
        <v/>
      </c>
      <c r="W84" s="144" t="str">
        <f t="shared" si="344"/>
        <v/>
      </c>
      <c r="X84" s="144" t="str">
        <f t="shared" si="344"/>
        <v/>
      </c>
      <c r="Z84" s="154" t="str">
        <f t="shared" si="213"/>
        <v/>
      </c>
      <c r="AA84" s="154" t="str">
        <f t="shared" si="214"/>
        <v/>
      </c>
      <c r="AB84" s="155">
        <f t="shared" si="228"/>
        <v>0</v>
      </c>
      <c r="AC84" s="143" t="str">
        <f t="shared" si="229"/>
        <v/>
      </c>
      <c r="AE84" s="144" t="str">
        <f t="shared" si="230"/>
        <v/>
      </c>
      <c r="AF84" s="144" t="str">
        <f t="shared" si="231"/>
        <v/>
      </c>
      <c r="AG84" s="144" t="str">
        <f t="shared" si="232"/>
        <v/>
      </c>
      <c r="AH84" s="144" t="str">
        <f t="shared" si="233"/>
        <v/>
      </c>
      <c r="AI84" s="144" t="str">
        <f t="shared" si="234"/>
        <v/>
      </c>
      <c r="AJ84" s="144" t="str">
        <f t="shared" si="235"/>
        <v/>
      </c>
      <c r="AK84" s="144" t="str">
        <f t="shared" si="236"/>
        <v/>
      </c>
      <c r="AL84" s="144" t="str">
        <f t="shared" si="237"/>
        <v/>
      </c>
      <c r="AM84" s="144" t="str">
        <f t="shared" si="238"/>
        <v/>
      </c>
      <c r="AN84" s="144" t="str">
        <f t="shared" si="239"/>
        <v/>
      </c>
      <c r="AO84" s="144" t="str">
        <f t="shared" si="240"/>
        <v/>
      </c>
      <c r="AP84" s="144" t="str">
        <f t="shared" si="241"/>
        <v/>
      </c>
      <c r="AQ84" s="144" t="str">
        <f t="shared" si="242"/>
        <v/>
      </c>
      <c r="AR84" s="144" t="str">
        <f t="shared" si="243"/>
        <v/>
      </c>
      <c r="AS84" s="144" t="str">
        <f t="shared" si="244"/>
        <v/>
      </c>
      <c r="AT84" s="144" t="str">
        <f t="shared" si="245"/>
        <v/>
      </c>
      <c r="AV84" s="159" t="str">
        <f t="shared" si="215"/>
        <v/>
      </c>
      <c r="AW84" s="159" t="str">
        <f t="shared" si="216"/>
        <v/>
      </c>
      <c r="AX84" s="159">
        <f t="shared" si="246"/>
        <v>0</v>
      </c>
      <c r="AY84" s="143" t="str">
        <f t="shared" si="247"/>
        <v/>
      </c>
      <c r="BA84" s="144" t="str">
        <f t="shared" si="248"/>
        <v/>
      </c>
      <c r="BB84" s="144" t="str">
        <f t="shared" si="249"/>
        <v/>
      </c>
      <c r="BC84" s="144" t="str">
        <f t="shared" si="250"/>
        <v/>
      </c>
      <c r="BD84" s="144" t="str">
        <f t="shared" si="251"/>
        <v/>
      </c>
      <c r="BE84" s="144" t="str">
        <f t="shared" si="252"/>
        <v/>
      </c>
      <c r="BF84" s="144" t="str">
        <f t="shared" si="253"/>
        <v/>
      </c>
      <c r="BG84" s="144" t="str">
        <f t="shared" si="254"/>
        <v/>
      </c>
      <c r="BH84" s="144" t="str">
        <f t="shared" si="255"/>
        <v/>
      </c>
      <c r="BI84" s="144" t="str">
        <f t="shared" si="256"/>
        <v/>
      </c>
      <c r="BJ84" s="144" t="str">
        <f t="shared" si="257"/>
        <v/>
      </c>
      <c r="BK84" s="144" t="str">
        <f t="shared" si="258"/>
        <v/>
      </c>
      <c r="BL84" s="144" t="str">
        <f t="shared" si="259"/>
        <v/>
      </c>
      <c r="BM84" s="144" t="str">
        <f t="shared" si="260"/>
        <v/>
      </c>
      <c r="BN84" s="144" t="str">
        <f t="shared" si="261"/>
        <v/>
      </c>
      <c r="BO84" s="144" t="str">
        <f t="shared" si="262"/>
        <v/>
      </c>
      <c r="BP84" s="144" t="str">
        <f t="shared" si="263"/>
        <v/>
      </c>
      <c r="BR84" s="159" t="str">
        <f t="shared" si="217"/>
        <v/>
      </c>
      <c r="BS84" s="159" t="str">
        <f t="shared" si="218"/>
        <v/>
      </c>
      <c r="BT84" s="159">
        <f t="shared" si="264"/>
        <v>0</v>
      </c>
      <c r="BU84" s="143" t="str">
        <f t="shared" si="265"/>
        <v/>
      </c>
      <c r="BW84" s="144" t="str">
        <f t="shared" si="345"/>
        <v/>
      </c>
      <c r="BX84" s="144" t="str">
        <f t="shared" si="346"/>
        <v/>
      </c>
      <c r="BY84" s="144" t="str">
        <f t="shared" si="347"/>
        <v/>
      </c>
      <c r="BZ84" s="144" t="str">
        <f t="shared" si="348"/>
        <v/>
      </c>
      <c r="CA84" s="144" t="str">
        <f t="shared" si="349"/>
        <v/>
      </c>
      <c r="CB84" s="144" t="str">
        <f t="shared" si="350"/>
        <v/>
      </c>
      <c r="CC84" s="144" t="str">
        <f t="shared" si="351"/>
        <v/>
      </c>
      <c r="CD84" s="144" t="str">
        <f t="shared" si="352"/>
        <v/>
      </c>
      <c r="CE84" s="144" t="str">
        <f t="shared" si="353"/>
        <v/>
      </c>
      <c r="CF84" s="144" t="str">
        <f t="shared" si="354"/>
        <v/>
      </c>
      <c r="CG84" s="144" t="str">
        <f t="shared" si="355"/>
        <v/>
      </c>
      <c r="CH84" s="144" t="str">
        <f t="shared" si="356"/>
        <v/>
      </c>
      <c r="CI84" s="144" t="str">
        <f t="shared" si="357"/>
        <v/>
      </c>
      <c r="CJ84" s="144" t="str">
        <f t="shared" si="358"/>
        <v/>
      </c>
      <c r="CK84" s="144" t="str">
        <f t="shared" si="359"/>
        <v/>
      </c>
      <c r="CL84" s="144" t="str">
        <f t="shared" si="360"/>
        <v/>
      </c>
      <c r="CN84" s="159" t="str">
        <f t="shared" si="219"/>
        <v/>
      </c>
      <c r="CO84" s="159" t="str">
        <f t="shared" si="220"/>
        <v/>
      </c>
      <c r="CP84" s="159">
        <f t="shared" si="266"/>
        <v>0</v>
      </c>
      <c r="CQ84" s="143" t="str">
        <f t="shared" si="267"/>
        <v/>
      </c>
      <c r="CS84" s="144" t="str">
        <f t="shared" si="268"/>
        <v/>
      </c>
      <c r="CT84" s="144" t="str">
        <f t="shared" si="269"/>
        <v/>
      </c>
      <c r="CU84" s="144" t="str">
        <f t="shared" si="270"/>
        <v/>
      </c>
      <c r="CV84" s="144" t="str">
        <f t="shared" si="271"/>
        <v/>
      </c>
      <c r="CW84" s="144" t="str">
        <f t="shared" si="272"/>
        <v/>
      </c>
      <c r="CX84" s="144" t="str">
        <f t="shared" si="273"/>
        <v/>
      </c>
      <c r="CY84" s="144" t="str">
        <f t="shared" si="274"/>
        <v/>
      </c>
      <c r="CZ84" s="144" t="str">
        <f t="shared" si="275"/>
        <v/>
      </c>
      <c r="DA84" s="144" t="str">
        <f t="shared" si="276"/>
        <v/>
      </c>
      <c r="DB84" s="144" t="str">
        <f t="shared" si="277"/>
        <v/>
      </c>
      <c r="DC84" s="144" t="str">
        <f t="shared" si="278"/>
        <v/>
      </c>
      <c r="DD84" s="144" t="str">
        <f t="shared" si="279"/>
        <v/>
      </c>
      <c r="DE84" s="144" t="str">
        <f t="shared" si="280"/>
        <v/>
      </c>
      <c r="DF84" s="144" t="str">
        <f t="shared" si="281"/>
        <v/>
      </c>
      <c r="DG84" s="144" t="str">
        <f t="shared" si="282"/>
        <v/>
      </c>
      <c r="DH84" s="144" t="str">
        <f t="shared" si="283"/>
        <v/>
      </c>
      <c r="DJ84" s="159" t="str">
        <f t="shared" si="221"/>
        <v/>
      </c>
      <c r="DK84" s="159" t="str">
        <f t="shared" si="222"/>
        <v/>
      </c>
      <c r="DL84" s="159">
        <f t="shared" si="284"/>
        <v>0</v>
      </c>
      <c r="DM84" s="143" t="str">
        <f t="shared" si="285"/>
        <v/>
      </c>
      <c r="DO84" s="144" t="str">
        <f t="shared" si="286"/>
        <v/>
      </c>
      <c r="DP84" s="144" t="str">
        <f t="shared" si="287"/>
        <v/>
      </c>
      <c r="DQ84" s="144" t="str">
        <f t="shared" si="288"/>
        <v/>
      </c>
      <c r="DR84" s="144" t="str">
        <f t="shared" si="289"/>
        <v/>
      </c>
      <c r="DS84" s="144" t="str">
        <f t="shared" si="290"/>
        <v/>
      </c>
      <c r="DT84" s="144" t="str">
        <f t="shared" si="291"/>
        <v/>
      </c>
      <c r="DU84" s="144" t="str">
        <f t="shared" si="292"/>
        <v/>
      </c>
      <c r="DV84" s="144" t="str">
        <f t="shared" si="293"/>
        <v/>
      </c>
      <c r="DW84" s="144" t="str">
        <f t="shared" si="294"/>
        <v/>
      </c>
      <c r="DX84" s="144" t="str">
        <f t="shared" si="295"/>
        <v/>
      </c>
      <c r="DY84" s="144" t="str">
        <f t="shared" si="296"/>
        <v/>
      </c>
      <c r="DZ84" s="144" t="str">
        <f t="shared" si="297"/>
        <v/>
      </c>
      <c r="EA84" s="144" t="str">
        <f t="shared" si="298"/>
        <v/>
      </c>
      <c r="EB84" s="144" t="str">
        <f t="shared" si="299"/>
        <v/>
      </c>
      <c r="EC84" s="144" t="str">
        <f t="shared" si="300"/>
        <v/>
      </c>
      <c r="ED84" s="144" t="str">
        <f t="shared" si="301"/>
        <v/>
      </c>
      <c r="EF84" s="159" t="str">
        <f t="shared" si="223"/>
        <v/>
      </c>
      <c r="EG84" s="159" t="str">
        <f t="shared" si="224"/>
        <v/>
      </c>
      <c r="EH84" s="159">
        <f t="shared" si="302"/>
        <v>0</v>
      </c>
      <c r="EI84" s="143" t="str">
        <f t="shared" si="303"/>
        <v/>
      </c>
      <c r="EK84" s="144" t="str">
        <f t="shared" si="304"/>
        <v/>
      </c>
      <c r="EL84" s="144" t="str">
        <f t="shared" si="305"/>
        <v/>
      </c>
      <c r="EM84" s="144" t="str">
        <f t="shared" si="306"/>
        <v/>
      </c>
      <c r="EN84" s="144" t="str">
        <f t="shared" si="307"/>
        <v/>
      </c>
      <c r="EO84" s="144" t="str">
        <f t="shared" si="308"/>
        <v/>
      </c>
      <c r="EP84" s="144" t="str">
        <f t="shared" si="309"/>
        <v/>
      </c>
      <c r="EQ84" s="144" t="str">
        <f t="shared" si="310"/>
        <v/>
      </c>
      <c r="ER84" s="144" t="str">
        <f t="shared" si="311"/>
        <v/>
      </c>
      <c r="ES84" s="144" t="str">
        <f t="shared" si="312"/>
        <v/>
      </c>
      <c r="ET84" s="144" t="str">
        <f t="shared" si="313"/>
        <v/>
      </c>
      <c r="EU84" s="144" t="str">
        <f t="shared" si="314"/>
        <v/>
      </c>
      <c r="EV84" s="144" t="str">
        <f t="shared" si="315"/>
        <v/>
      </c>
      <c r="EW84" s="144" t="str">
        <f t="shared" si="316"/>
        <v/>
      </c>
      <c r="EX84" s="144" t="str">
        <f t="shared" si="317"/>
        <v/>
      </c>
      <c r="EY84" s="144" t="str">
        <f t="shared" si="318"/>
        <v/>
      </c>
      <c r="EZ84" s="144" t="str">
        <f t="shared" si="319"/>
        <v/>
      </c>
      <c r="FB84" s="153" t="str">
        <f t="shared" si="320"/>
        <v/>
      </c>
      <c r="FC84" s="143" t="str">
        <f t="shared" si="321"/>
        <v/>
      </c>
      <c r="FD84" s="156" t="str">
        <f t="shared" si="322"/>
        <v/>
      </c>
      <c r="FE84" s="156" t="str">
        <f t="shared" si="322"/>
        <v/>
      </c>
      <c r="FJ84" s="143">
        <f t="shared" si="343"/>
        <v>80</v>
      </c>
      <c r="FK84" s="150">
        <f t="shared" si="323"/>
        <v>0</v>
      </c>
      <c r="FL84" s="150">
        <f t="shared" si="324"/>
        <v>0</v>
      </c>
      <c r="FM84" s="150">
        <f t="shared" si="325"/>
        <v>0</v>
      </c>
      <c r="FN84" s="150">
        <f t="shared" si="326"/>
        <v>0</v>
      </c>
      <c r="FO84" s="150">
        <f t="shared" si="327"/>
        <v>0</v>
      </c>
      <c r="FP84" s="150">
        <f t="shared" si="328"/>
        <v>0</v>
      </c>
      <c r="FQ84" s="150">
        <f t="shared" si="329"/>
        <v>0</v>
      </c>
      <c r="FR84" s="150">
        <f t="shared" si="330"/>
        <v>0</v>
      </c>
      <c r="FS84" s="157">
        <f t="shared" si="331"/>
        <v>0</v>
      </c>
      <c r="FT84" s="157">
        <f t="shared" si="225"/>
        <v>100</v>
      </c>
      <c r="FV84" s="145" t="str">
        <f t="shared" si="332"/>
        <v/>
      </c>
      <c r="FW84" s="143">
        <f t="shared" si="333"/>
        <v>0</v>
      </c>
      <c r="FX84" s="143" t="str">
        <f t="shared" si="334"/>
        <v/>
      </c>
      <c r="FY84" s="143" t="str">
        <f t="shared" si="335"/>
        <v/>
      </c>
      <c r="FZ84" s="143" t="str">
        <f t="shared" si="336"/>
        <v/>
      </c>
      <c r="GA84" s="143" t="str">
        <f t="shared" si="337"/>
        <v/>
      </c>
      <c r="GB84" s="143" t="str">
        <f t="shared" si="338"/>
        <v/>
      </c>
      <c r="GC84" s="143" t="str">
        <f t="shared" si="339"/>
        <v/>
      </c>
      <c r="GD84" s="143" t="str">
        <f t="shared" si="340"/>
        <v/>
      </c>
      <c r="GE84" s="143" t="str">
        <f t="shared" si="341"/>
        <v/>
      </c>
      <c r="GF84" s="158">
        <f t="shared" si="342"/>
        <v>0</v>
      </c>
    </row>
    <row r="85" spans="2:188" s="143" customFormat="1" x14ac:dyDescent="0.25">
      <c r="B85" s="144">
        <f t="shared" si="226"/>
        <v>8</v>
      </c>
      <c r="C85" s="144" t="str">
        <f>IFERROR(RANK(M85,$M$5:$M$105)+COUNTIF($M$5:M85,M85)-1,"")</f>
        <v/>
      </c>
      <c r="D85" s="144">
        <v>81</v>
      </c>
      <c r="E85" s="144" t="str">
        <f>IF('Input data'!C96&lt;&gt;"",'Input data'!C96,"")</f>
        <v/>
      </c>
      <c r="F85" s="144" t="str">
        <f>IF('Input data'!D96&lt;&gt;"",'Input data'!D96,"")</f>
        <v/>
      </c>
      <c r="G85" s="144" t="str">
        <f>IF('Input data'!E96&lt;&gt;"",'Input data'!E96,"")</f>
        <v/>
      </c>
      <c r="H85" s="144" t="str">
        <f>IF('Input data'!F96&lt;&gt;"",'Input data'!F96,"")</f>
        <v/>
      </c>
      <c r="I85" s="144" t="str">
        <f>IF('Input data'!G96&lt;&gt;"",'Input data'!G96,"")</f>
        <v/>
      </c>
      <c r="J85" s="144" t="str">
        <f>IF('Input data'!H96&lt;&gt;"",'Input data'!H96,"")</f>
        <v/>
      </c>
      <c r="K85" s="144" t="str">
        <f>IF('Input data'!I96&lt;&gt;"",'Input data'!I96,"")</f>
        <v/>
      </c>
      <c r="L85" s="144" t="str">
        <f>IF('Input data'!J96&lt;&gt;"",'Input data'!J96,"")</f>
        <v/>
      </c>
      <c r="M85" s="144" t="str">
        <f t="shared" si="227"/>
        <v/>
      </c>
      <c r="O85" s="144">
        <v>81</v>
      </c>
      <c r="P85" s="144" t="str">
        <f t="shared" si="212"/>
        <v/>
      </c>
      <c r="Q85" s="144" t="str">
        <f t="shared" ref="Q85:X94" si="361">IFERROR(VLOOKUP($O85,full_data,2+Q$4,FALSE),"")</f>
        <v/>
      </c>
      <c r="R85" s="144" t="str">
        <f t="shared" si="361"/>
        <v/>
      </c>
      <c r="S85" s="144" t="str">
        <f t="shared" si="361"/>
        <v/>
      </c>
      <c r="T85" s="144" t="str">
        <f t="shared" si="361"/>
        <v/>
      </c>
      <c r="U85" s="144" t="str">
        <f t="shared" si="361"/>
        <v/>
      </c>
      <c r="V85" s="144" t="str">
        <f t="shared" si="361"/>
        <v/>
      </c>
      <c r="W85" s="144" t="str">
        <f t="shared" si="361"/>
        <v/>
      </c>
      <c r="X85" s="144" t="str">
        <f t="shared" si="361"/>
        <v/>
      </c>
      <c r="Z85" s="154" t="str">
        <f t="shared" si="213"/>
        <v/>
      </c>
      <c r="AA85" s="154" t="str">
        <f t="shared" si="214"/>
        <v/>
      </c>
      <c r="AB85" s="155">
        <f t="shared" si="228"/>
        <v>0</v>
      </c>
      <c r="AC85" s="143" t="str">
        <f t="shared" si="229"/>
        <v/>
      </c>
      <c r="AE85" s="144" t="str">
        <f t="shared" si="230"/>
        <v/>
      </c>
      <c r="AF85" s="144" t="str">
        <f t="shared" si="231"/>
        <v/>
      </c>
      <c r="AG85" s="144" t="str">
        <f t="shared" si="232"/>
        <v/>
      </c>
      <c r="AH85" s="144" t="str">
        <f t="shared" si="233"/>
        <v/>
      </c>
      <c r="AI85" s="144" t="str">
        <f t="shared" si="234"/>
        <v/>
      </c>
      <c r="AJ85" s="144" t="str">
        <f t="shared" si="235"/>
        <v/>
      </c>
      <c r="AK85" s="144" t="str">
        <f t="shared" si="236"/>
        <v/>
      </c>
      <c r="AL85" s="144" t="str">
        <f t="shared" si="237"/>
        <v/>
      </c>
      <c r="AM85" s="144" t="str">
        <f t="shared" si="238"/>
        <v/>
      </c>
      <c r="AN85" s="144" t="str">
        <f t="shared" si="239"/>
        <v/>
      </c>
      <c r="AO85" s="144" t="str">
        <f t="shared" si="240"/>
        <v/>
      </c>
      <c r="AP85" s="144" t="str">
        <f t="shared" si="241"/>
        <v/>
      </c>
      <c r="AQ85" s="144" t="str">
        <f t="shared" si="242"/>
        <v/>
      </c>
      <c r="AR85" s="144" t="str">
        <f t="shared" si="243"/>
        <v/>
      </c>
      <c r="AS85" s="144" t="str">
        <f t="shared" si="244"/>
        <v/>
      </c>
      <c r="AT85" s="144" t="str">
        <f t="shared" si="245"/>
        <v/>
      </c>
      <c r="AV85" s="159" t="str">
        <f t="shared" si="215"/>
        <v/>
      </c>
      <c r="AW85" s="159" t="str">
        <f t="shared" si="216"/>
        <v/>
      </c>
      <c r="AX85" s="159">
        <f t="shared" si="246"/>
        <v>0</v>
      </c>
      <c r="AY85" s="143" t="str">
        <f t="shared" si="247"/>
        <v/>
      </c>
      <c r="BA85" s="144" t="str">
        <f t="shared" si="248"/>
        <v/>
      </c>
      <c r="BB85" s="144" t="str">
        <f t="shared" si="249"/>
        <v/>
      </c>
      <c r="BC85" s="144" t="str">
        <f t="shared" si="250"/>
        <v/>
      </c>
      <c r="BD85" s="144" t="str">
        <f t="shared" si="251"/>
        <v/>
      </c>
      <c r="BE85" s="144" t="str">
        <f t="shared" si="252"/>
        <v/>
      </c>
      <c r="BF85" s="144" t="str">
        <f t="shared" si="253"/>
        <v/>
      </c>
      <c r="BG85" s="144" t="str">
        <f t="shared" si="254"/>
        <v/>
      </c>
      <c r="BH85" s="144" t="str">
        <f t="shared" si="255"/>
        <v/>
      </c>
      <c r="BI85" s="144" t="str">
        <f t="shared" si="256"/>
        <v/>
      </c>
      <c r="BJ85" s="144" t="str">
        <f t="shared" si="257"/>
        <v/>
      </c>
      <c r="BK85" s="144" t="str">
        <f t="shared" si="258"/>
        <v/>
      </c>
      <c r="BL85" s="144" t="str">
        <f t="shared" si="259"/>
        <v/>
      </c>
      <c r="BM85" s="144" t="str">
        <f t="shared" si="260"/>
        <v/>
      </c>
      <c r="BN85" s="144" t="str">
        <f t="shared" si="261"/>
        <v/>
      </c>
      <c r="BO85" s="144" t="str">
        <f t="shared" si="262"/>
        <v/>
      </c>
      <c r="BP85" s="144" t="str">
        <f t="shared" si="263"/>
        <v/>
      </c>
      <c r="BR85" s="159" t="str">
        <f t="shared" si="217"/>
        <v/>
      </c>
      <c r="BS85" s="159" t="str">
        <f t="shared" si="218"/>
        <v/>
      </c>
      <c r="BT85" s="159">
        <f t="shared" si="264"/>
        <v>0</v>
      </c>
      <c r="BU85" s="143" t="str">
        <f t="shared" si="265"/>
        <v/>
      </c>
      <c r="BW85" s="144" t="str">
        <f t="shared" si="345"/>
        <v/>
      </c>
      <c r="BX85" s="144" t="str">
        <f t="shared" si="346"/>
        <v/>
      </c>
      <c r="BY85" s="144" t="str">
        <f t="shared" si="347"/>
        <v/>
      </c>
      <c r="BZ85" s="144" t="str">
        <f t="shared" si="348"/>
        <v/>
      </c>
      <c r="CA85" s="144" t="str">
        <f t="shared" si="349"/>
        <v/>
      </c>
      <c r="CB85" s="144" t="str">
        <f t="shared" si="350"/>
        <v/>
      </c>
      <c r="CC85" s="144" t="str">
        <f t="shared" si="351"/>
        <v/>
      </c>
      <c r="CD85" s="144" t="str">
        <f t="shared" si="352"/>
        <v/>
      </c>
      <c r="CE85" s="144" t="str">
        <f t="shared" si="353"/>
        <v/>
      </c>
      <c r="CF85" s="144" t="str">
        <f t="shared" si="354"/>
        <v/>
      </c>
      <c r="CG85" s="144" t="str">
        <f t="shared" si="355"/>
        <v/>
      </c>
      <c r="CH85" s="144" t="str">
        <f t="shared" si="356"/>
        <v/>
      </c>
      <c r="CI85" s="144" t="str">
        <f t="shared" si="357"/>
        <v/>
      </c>
      <c r="CJ85" s="144" t="str">
        <f t="shared" si="358"/>
        <v/>
      </c>
      <c r="CK85" s="144" t="str">
        <f t="shared" si="359"/>
        <v/>
      </c>
      <c r="CL85" s="144" t="str">
        <f t="shared" si="360"/>
        <v/>
      </c>
      <c r="CN85" s="159" t="str">
        <f t="shared" si="219"/>
        <v/>
      </c>
      <c r="CO85" s="159" t="str">
        <f t="shared" si="220"/>
        <v/>
      </c>
      <c r="CP85" s="159">
        <f t="shared" si="266"/>
        <v>0</v>
      </c>
      <c r="CQ85" s="143" t="str">
        <f t="shared" si="267"/>
        <v/>
      </c>
      <c r="CS85" s="144" t="str">
        <f t="shared" si="268"/>
        <v/>
      </c>
      <c r="CT85" s="144" t="str">
        <f t="shared" si="269"/>
        <v/>
      </c>
      <c r="CU85" s="144" t="str">
        <f t="shared" si="270"/>
        <v/>
      </c>
      <c r="CV85" s="144" t="str">
        <f t="shared" si="271"/>
        <v/>
      </c>
      <c r="CW85" s="144" t="str">
        <f t="shared" si="272"/>
        <v/>
      </c>
      <c r="CX85" s="144" t="str">
        <f t="shared" si="273"/>
        <v/>
      </c>
      <c r="CY85" s="144" t="str">
        <f t="shared" si="274"/>
        <v/>
      </c>
      <c r="CZ85" s="144" t="str">
        <f t="shared" si="275"/>
        <v/>
      </c>
      <c r="DA85" s="144" t="str">
        <f t="shared" si="276"/>
        <v/>
      </c>
      <c r="DB85" s="144" t="str">
        <f t="shared" si="277"/>
        <v/>
      </c>
      <c r="DC85" s="144" t="str">
        <f t="shared" si="278"/>
        <v/>
      </c>
      <c r="DD85" s="144" t="str">
        <f t="shared" si="279"/>
        <v/>
      </c>
      <c r="DE85" s="144" t="str">
        <f t="shared" si="280"/>
        <v/>
      </c>
      <c r="DF85" s="144" t="str">
        <f t="shared" si="281"/>
        <v/>
      </c>
      <c r="DG85" s="144" t="str">
        <f t="shared" si="282"/>
        <v/>
      </c>
      <c r="DH85" s="144" t="str">
        <f t="shared" si="283"/>
        <v/>
      </c>
      <c r="DJ85" s="159" t="str">
        <f t="shared" si="221"/>
        <v/>
      </c>
      <c r="DK85" s="159" t="str">
        <f t="shared" si="222"/>
        <v/>
      </c>
      <c r="DL85" s="159">
        <f t="shared" si="284"/>
        <v>0</v>
      </c>
      <c r="DM85" s="143" t="str">
        <f t="shared" si="285"/>
        <v/>
      </c>
      <c r="DO85" s="144" t="str">
        <f t="shared" si="286"/>
        <v/>
      </c>
      <c r="DP85" s="144" t="str">
        <f t="shared" si="287"/>
        <v/>
      </c>
      <c r="DQ85" s="144" t="str">
        <f t="shared" si="288"/>
        <v/>
      </c>
      <c r="DR85" s="144" t="str">
        <f t="shared" si="289"/>
        <v/>
      </c>
      <c r="DS85" s="144" t="str">
        <f t="shared" si="290"/>
        <v/>
      </c>
      <c r="DT85" s="144" t="str">
        <f t="shared" si="291"/>
        <v/>
      </c>
      <c r="DU85" s="144" t="str">
        <f t="shared" si="292"/>
        <v/>
      </c>
      <c r="DV85" s="144" t="str">
        <f t="shared" si="293"/>
        <v/>
      </c>
      <c r="DW85" s="144" t="str">
        <f t="shared" si="294"/>
        <v/>
      </c>
      <c r="DX85" s="144" t="str">
        <f t="shared" si="295"/>
        <v/>
      </c>
      <c r="DY85" s="144" t="str">
        <f t="shared" si="296"/>
        <v/>
      </c>
      <c r="DZ85" s="144" t="str">
        <f t="shared" si="297"/>
        <v/>
      </c>
      <c r="EA85" s="144" t="str">
        <f t="shared" si="298"/>
        <v/>
      </c>
      <c r="EB85" s="144" t="str">
        <f t="shared" si="299"/>
        <v/>
      </c>
      <c r="EC85" s="144" t="str">
        <f t="shared" si="300"/>
        <v/>
      </c>
      <c r="ED85" s="144" t="str">
        <f t="shared" si="301"/>
        <v/>
      </c>
      <c r="EF85" s="159" t="str">
        <f t="shared" si="223"/>
        <v/>
      </c>
      <c r="EG85" s="159" t="str">
        <f t="shared" si="224"/>
        <v/>
      </c>
      <c r="EH85" s="159">
        <f t="shared" si="302"/>
        <v>0</v>
      </c>
      <c r="EI85" s="143" t="str">
        <f t="shared" si="303"/>
        <v/>
      </c>
      <c r="EK85" s="144" t="str">
        <f t="shared" si="304"/>
        <v/>
      </c>
      <c r="EL85" s="144" t="str">
        <f t="shared" si="305"/>
        <v/>
      </c>
      <c r="EM85" s="144" t="str">
        <f t="shared" si="306"/>
        <v/>
      </c>
      <c r="EN85" s="144" t="str">
        <f t="shared" si="307"/>
        <v/>
      </c>
      <c r="EO85" s="144" t="str">
        <f t="shared" si="308"/>
        <v/>
      </c>
      <c r="EP85" s="144" t="str">
        <f t="shared" si="309"/>
        <v/>
      </c>
      <c r="EQ85" s="144" t="str">
        <f t="shared" si="310"/>
        <v/>
      </c>
      <c r="ER85" s="144" t="str">
        <f t="shared" si="311"/>
        <v/>
      </c>
      <c r="ES85" s="144" t="str">
        <f t="shared" si="312"/>
        <v/>
      </c>
      <c r="ET85" s="144" t="str">
        <f t="shared" si="313"/>
        <v/>
      </c>
      <c r="EU85" s="144" t="str">
        <f t="shared" si="314"/>
        <v/>
      </c>
      <c r="EV85" s="144" t="str">
        <f t="shared" si="315"/>
        <v/>
      </c>
      <c r="EW85" s="144" t="str">
        <f t="shared" si="316"/>
        <v/>
      </c>
      <c r="EX85" s="144" t="str">
        <f t="shared" si="317"/>
        <v/>
      </c>
      <c r="EY85" s="144" t="str">
        <f t="shared" si="318"/>
        <v/>
      </c>
      <c r="EZ85" s="144" t="str">
        <f t="shared" si="319"/>
        <v/>
      </c>
      <c r="FB85" s="153" t="str">
        <f t="shared" si="320"/>
        <v/>
      </c>
      <c r="FC85" s="143" t="str">
        <f t="shared" si="321"/>
        <v/>
      </c>
      <c r="FD85" s="156" t="str">
        <f t="shared" si="322"/>
        <v/>
      </c>
      <c r="FE85" s="156" t="str">
        <f t="shared" si="322"/>
        <v/>
      </c>
      <c r="FJ85" s="143">
        <f t="shared" si="343"/>
        <v>81</v>
      </c>
      <c r="FK85" s="150">
        <f t="shared" si="323"/>
        <v>0</v>
      </c>
      <c r="FL85" s="150">
        <f t="shared" si="324"/>
        <v>0</v>
      </c>
      <c r="FM85" s="150">
        <f t="shared" si="325"/>
        <v>0</v>
      </c>
      <c r="FN85" s="150">
        <f t="shared" si="326"/>
        <v>0</v>
      </c>
      <c r="FO85" s="150">
        <f t="shared" si="327"/>
        <v>0</v>
      </c>
      <c r="FP85" s="150">
        <f t="shared" si="328"/>
        <v>0</v>
      </c>
      <c r="FQ85" s="150">
        <f t="shared" si="329"/>
        <v>0</v>
      </c>
      <c r="FR85" s="150">
        <f t="shared" si="330"/>
        <v>0</v>
      </c>
      <c r="FS85" s="157">
        <f t="shared" si="331"/>
        <v>0</v>
      </c>
      <c r="FT85" s="157">
        <f t="shared" si="225"/>
        <v>100</v>
      </c>
      <c r="FV85" s="145" t="str">
        <f t="shared" si="332"/>
        <v/>
      </c>
      <c r="FW85" s="143">
        <f t="shared" si="333"/>
        <v>0</v>
      </c>
      <c r="FX85" s="143" t="str">
        <f t="shared" si="334"/>
        <v/>
      </c>
      <c r="FY85" s="143" t="str">
        <f t="shared" si="335"/>
        <v/>
      </c>
      <c r="FZ85" s="143" t="str">
        <f t="shared" si="336"/>
        <v/>
      </c>
      <c r="GA85" s="143" t="str">
        <f t="shared" si="337"/>
        <v/>
      </c>
      <c r="GB85" s="143" t="str">
        <f t="shared" si="338"/>
        <v/>
      </c>
      <c r="GC85" s="143" t="str">
        <f t="shared" si="339"/>
        <v/>
      </c>
      <c r="GD85" s="143" t="str">
        <f t="shared" si="340"/>
        <v/>
      </c>
      <c r="GE85" s="143" t="str">
        <f t="shared" si="341"/>
        <v/>
      </c>
      <c r="GF85" s="158">
        <f t="shared" si="342"/>
        <v>0</v>
      </c>
    </row>
    <row r="86" spans="2:188" s="143" customFormat="1" x14ac:dyDescent="0.25">
      <c r="B86" s="144">
        <f t="shared" si="226"/>
        <v>8</v>
      </c>
      <c r="C86" s="144" t="str">
        <f>IFERROR(RANK(M86,$M$5:$M$105)+COUNTIF($M$5:M86,M86)-1,"")</f>
        <v/>
      </c>
      <c r="D86" s="144">
        <v>82</v>
      </c>
      <c r="E86" s="144" t="str">
        <f>IF('Input data'!C97&lt;&gt;"",'Input data'!C97,"")</f>
        <v/>
      </c>
      <c r="F86" s="144" t="str">
        <f>IF('Input data'!D97&lt;&gt;"",'Input data'!D97,"")</f>
        <v/>
      </c>
      <c r="G86" s="144" t="str">
        <f>IF('Input data'!E97&lt;&gt;"",'Input data'!E97,"")</f>
        <v/>
      </c>
      <c r="H86" s="144" t="str">
        <f>IF('Input data'!F97&lt;&gt;"",'Input data'!F97,"")</f>
        <v/>
      </c>
      <c r="I86" s="144" t="str">
        <f>IF('Input data'!G97&lt;&gt;"",'Input data'!G97,"")</f>
        <v/>
      </c>
      <c r="J86" s="144" t="str">
        <f>IF('Input data'!H97&lt;&gt;"",'Input data'!H97,"")</f>
        <v/>
      </c>
      <c r="K86" s="144" t="str">
        <f>IF('Input data'!I97&lt;&gt;"",'Input data'!I97,"")</f>
        <v/>
      </c>
      <c r="L86" s="144" t="str">
        <f>IF('Input data'!J97&lt;&gt;"",'Input data'!J97,"")</f>
        <v/>
      </c>
      <c r="M86" s="144" t="str">
        <f t="shared" si="227"/>
        <v/>
      </c>
      <c r="O86" s="144">
        <v>82</v>
      </c>
      <c r="P86" s="144" t="str">
        <f t="shared" si="212"/>
        <v/>
      </c>
      <c r="Q86" s="144" t="str">
        <f t="shared" si="361"/>
        <v/>
      </c>
      <c r="R86" s="144" t="str">
        <f t="shared" si="361"/>
        <v/>
      </c>
      <c r="S86" s="144" t="str">
        <f t="shared" si="361"/>
        <v/>
      </c>
      <c r="T86" s="144" t="str">
        <f t="shared" si="361"/>
        <v/>
      </c>
      <c r="U86" s="144" t="str">
        <f t="shared" si="361"/>
        <v/>
      </c>
      <c r="V86" s="144" t="str">
        <f t="shared" si="361"/>
        <v/>
      </c>
      <c r="W86" s="144" t="str">
        <f t="shared" si="361"/>
        <v/>
      </c>
      <c r="X86" s="144" t="str">
        <f t="shared" si="361"/>
        <v/>
      </c>
      <c r="Z86" s="154" t="str">
        <f t="shared" si="213"/>
        <v/>
      </c>
      <c r="AA86" s="154" t="str">
        <f t="shared" si="214"/>
        <v/>
      </c>
      <c r="AB86" s="155">
        <f t="shared" si="228"/>
        <v>0</v>
      </c>
      <c r="AC86" s="143" t="str">
        <f t="shared" si="229"/>
        <v/>
      </c>
      <c r="AE86" s="144" t="str">
        <f t="shared" si="230"/>
        <v/>
      </c>
      <c r="AF86" s="144" t="str">
        <f t="shared" si="231"/>
        <v/>
      </c>
      <c r="AG86" s="144" t="str">
        <f t="shared" si="232"/>
        <v/>
      </c>
      <c r="AH86" s="144" t="str">
        <f t="shared" si="233"/>
        <v/>
      </c>
      <c r="AI86" s="144" t="str">
        <f t="shared" si="234"/>
        <v/>
      </c>
      <c r="AJ86" s="144" t="str">
        <f t="shared" si="235"/>
        <v/>
      </c>
      <c r="AK86" s="144" t="str">
        <f t="shared" si="236"/>
        <v/>
      </c>
      <c r="AL86" s="144" t="str">
        <f t="shared" si="237"/>
        <v/>
      </c>
      <c r="AM86" s="144" t="str">
        <f t="shared" si="238"/>
        <v/>
      </c>
      <c r="AN86" s="144" t="str">
        <f t="shared" si="239"/>
        <v/>
      </c>
      <c r="AO86" s="144" t="str">
        <f t="shared" si="240"/>
        <v/>
      </c>
      <c r="AP86" s="144" t="str">
        <f t="shared" si="241"/>
        <v/>
      </c>
      <c r="AQ86" s="144" t="str">
        <f t="shared" si="242"/>
        <v/>
      </c>
      <c r="AR86" s="144" t="str">
        <f t="shared" si="243"/>
        <v/>
      </c>
      <c r="AS86" s="144" t="str">
        <f t="shared" si="244"/>
        <v/>
      </c>
      <c r="AT86" s="144" t="str">
        <f t="shared" si="245"/>
        <v/>
      </c>
      <c r="AV86" s="159" t="str">
        <f t="shared" si="215"/>
        <v/>
      </c>
      <c r="AW86" s="159" t="str">
        <f t="shared" si="216"/>
        <v/>
      </c>
      <c r="AX86" s="159">
        <f t="shared" si="246"/>
        <v>0</v>
      </c>
      <c r="AY86" s="143" t="str">
        <f t="shared" si="247"/>
        <v/>
      </c>
      <c r="BA86" s="144" t="str">
        <f t="shared" si="248"/>
        <v/>
      </c>
      <c r="BB86" s="144" t="str">
        <f t="shared" si="249"/>
        <v/>
      </c>
      <c r="BC86" s="144" t="str">
        <f t="shared" si="250"/>
        <v/>
      </c>
      <c r="BD86" s="144" t="str">
        <f t="shared" si="251"/>
        <v/>
      </c>
      <c r="BE86" s="144" t="str">
        <f t="shared" si="252"/>
        <v/>
      </c>
      <c r="BF86" s="144" t="str">
        <f t="shared" si="253"/>
        <v/>
      </c>
      <c r="BG86" s="144" t="str">
        <f t="shared" si="254"/>
        <v/>
      </c>
      <c r="BH86" s="144" t="str">
        <f t="shared" si="255"/>
        <v/>
      </c>
      <c r="BI86" s="144" t="str">
        <f t="shared" si="256"/>
        <v/>
      </c>
      <c r="BJ86" s="144" t="str">
        <f t="shared" si="257"/>
        <v/>
      </c>
      <c r="BK86" s="144" t="str">
        <f t="shared" si="258"/>
        <v/>
      </c>
      <c r="BL86" s="144" t="str">
        <f t="shared" si="259"/>
        <v/>
      </c>
      <c r="BM86" s="144" t="str">
        <f t="shared" si="260"/>
        <v/>
      </c>
      <c r="BN86" s="144" t="str">
        <f t="shared" si="261"/>
        <v/>
      </c>
      <c r="BO86" s="144" t="str">
        <f t="shared" si="262"/>
        <v/>
      </c>
      <c r="BP86" s="144" t="str">
        <f t="shared" si="263"/>
        <v/>
      </c>
      <c r="BR86" s="159" t="str">
        <f t="shared" si="217"/>
        <v/>
      </c>
      <c r="BS86" s="159" t="str">
        <f t="shared" si="218"/>
        <v/>
      </c>
      <c r="BT86" s="159">
        <f t="shared" si="264"/>
        <v>0</v>
      </c>
      <c r="BU86" s="143" t="str">
        <f t="shared" si="265"/>
        <v/>
      </c>
      <c r="BW86" s="144" t="str">
        <f t="shared" si="345"/>
        <v/>
      </c>
      <c r="BX86" s="144" t="str">
        <f t="shared" si="346"/>
        <v/>
      </c>
      <c r="BY86" s="144" t="str">
        <f t="shared" si="347"/>
        <v/>
      </c>
      <c r="BZ86" s="144" t="str">
        <f t="shared" si="348"/>
        <v/>
      </c>
      <c r="CA86" s="144" t="str">
        <f t="shared" si="349"/>
        <v/>
      </c>
      <c r="CB86" s="144" t="str">
        <f t="shared" si="350"/>
        <v/>
      </c>
      <c r="CC86" s="144" t="str">
        <f t="shared" si="351"/>
        <v/>
      </c>
      <c r="CD86" s="144" t="str">
        <f t="shared" si="352"/>
        <v/>
      </c>
      <c r="CE86" s="144" t="str">
        <f t="shared" si="353"/>
        <v/>
      </c>
      <c r="CF86" s="144" t="str">
        <f t="shared" si="354"/>
        <v/>
      </c>
      <c r="CG86" s="144" t="str">
        <f t="shared" si="355"/>
        <v/>
      </c>
      <c r="CH86" s="144" t="str">
        <f t="shared" si="356"/>
        <v/>
      </c>
      <c r="CI86" s="144" t="str">
        <f t="shared" si="357"/>
        <v/>
      </c>
      <c r="CJ86" s="144" t="str">
        <f t="shared" si="358"/>
        <v/>
      </c>
      <c r="CK86" s="144" t="str">
        <f t="shared" si="359"/>
        <v/>
      </c>
      <c r="CL86" s="144" t="str">
        <f t="shared" si="360"/>
        <v/>
      </c>
      <c r="CN86" s="159" t="str">
        <f t="shared" si="219"/>
        <v/>
      </c>
      <c r="CO86" s="159" t="str">
        <f t="shared" si="220"/>
        <v/>
      </c>
      <c r="CP86" s="159">
        <f t="shared" si="266"/>
        <v>0</v>
      </c>
      <c r="CQ86" s="143" t="str">
        <f t="shared" si="267"/>
        <v/>
      </c>
      <c r="CS86" s="144" t="str">
        <f t="shared" si="268"/>
        <v/>
      </c>
      <c r="CT86" s="144" t="str">
        <f t="shared" si="269"/>
        <v/>
      </c>
      <c r="CU86" s="144" t="str">
        <f t="shared" si="270"/>
        <v/>
      </c>
      <c r="CV86" s="144" t="str">
        <f t="shared" si="271"/>
        <v/>
      </c>
      <c r="CW86" s="144" t="str">
        <f t="shared" si="272"/>
        <v/>
      </c>
      <c r="CX86" s="144" t="str">
        <f t="shared" si="273"/>
        <v/>
      </c>
      <c r="CY86" s="144" t="str">
        <f t="shared" si="274"/>
        <v/>
      </c>
      <c r="CZ86" s="144" t="str">
        <f t="shared" si="275"/>
        <v/>
      </c>
      <c r="DA86" s="144" t="str">
        <f t="shared" si="276"/>
        <v/>
      </c>
      <c r="DB86" s="144" t="str">
        <f t="shared" si="277"/>
        <v/>
      </c>
      <c r="DC86" s="144" t="str">
        <f t="shared" si="278"/>
        <v/>
      </c>
      <c r="DD86" s="144" t="str">
        <f t="shared" si="279"/>
        <v/>
      </c>
      <c r="DE86" s="144" t="str">
        <f t="shared" si="280"/>
        <v/>
      </c>
      <c r="DF86" s="144" t="str">
        <f t="shared" si="281"/>
        <v/>
      </c>
      <c r="DG86" s="144" t="str">
        <f t="shared" si="282"/>
        <v/>
      </c>
      <c r="DH86" s="144" t="str">
        <f t="shared" si="283"/>
        <v/>
      </c>
      <c r="DJ86" s="159" t="str">
        <f t="shared" si="221"/>
        <v/>
      </c>
      <c r="DK86" s="159" t="str">
        <f t="shared" si="222"/>
        <v/>
      </c>
      <c r="DL86" s="159">
        <f t="shared" si="284"/>
        <v>0</v>
      </c>
      <c r="DM86" s="143" t="str">
        <f t="shared" si="285"/>
        <v/>
      </c>
      <c r="DO86" s="144" t="str">
        <f t="shared" si="286"/>
        <v/>
      </c>
      <c r="DP86" s="144" t="str">
        <f t="shared" si="287"/>
        <v/>
      </c>
      <c r="DQ86" s="144" t="str">
        <f t="shared" si="288"/>
        <v/>
      </c>
      <c r="DR86" s="144" t="str">
        <f t="shared" si="289"/>
        <v/>
      </c>
      <c r="DS86" s="144" t="str">
        <f t="shared" si="290"/>
        <v/>
      </c>
      <c r="DT86" s="144" t="str">
        <f t="shared" si="291"/>
        <v/>
      </c>
      <c r="DU86" s="144" t="str">
        <f t="shared" si="292"/>
        <v/>
      </c>
      <c r="DV86" s="144" t="str">
        <f t="shared" si="293"/>
        <v/>
      </c>
      <c r="DW86" s="144" t="str">
        <f t="shared" si="294"/>
        <v/>
      </c>
      <c r="DX86" s="144" t="str">
        <f t="shared" si="295"/>
        <v/>
      </c>
      <c r="DY86" s="144" t="str">
        <f t="shared" si="296"/>
        <v/>
      </c>
      <c r="DZ86" s="144" t="str">
        <f t="shared" si="297"/>
        <v/>
      </c>
      <c r="EA86" s="144" t="str">
        <f t="shared" si="298"/>
        <v/>
      </c>
      <c r="EB86" s="144" t="str">
        <f t="shared" si="299"/>
        <v/>
      </c>
      <c r="EC86" s="144" t="str">
        <f t="shared" si="300"/>
        <v/>
      </c>
      <c r="ED86" s="144" t="str">
        <f t="shared" si="301"/>
        <v/>
      </c>
      <c r="EF86" s="159" t="str">
        <f t="shared" si="223"/>
        <v/>
      </c>
      <c r="EG86" s="159" t="str">
        <f t="shared" si="224"/>
        <v/>
      </c>
      <c r="EH86" s="159">
        <f t="shared" si="302"/>
        <v>0</v>
      </c>
      <c r="EI86" s="143" t="str">
        <f t="shared" si="303"/>
        <v/>
      </c>
      <c r="EK86" s="144" t="str">
        <f t="shared" si="304"/>
        <v/>
      </c>
      <c r="EL86" s="144" t="str">
        <f t="shared" si="305"/>
        <v/>
      </c>
      <c r="EM86" s="144" t="str">
        <f t="shared" si="306"/>
        <v/>
      </c>
      <c r="EN86" s="144" t="str">
        <f t="shared" si="307"/>
        <v/>
      </c>
      <c r="EO86" s="144" t="str">
        <f t="shared" si="308"/>
        <v/>
      </c>
      <c r="EP86" s="144" t="str">
        <f t="shared" si="309"/>
        <v/>
      </c>
      <c r="EQ86" s="144" t="str">
        <f t="shared" si="310"/>
        <v/>
      </c>
      <c r="ER86" s="144" t="str">
        <f t="shared" si="311"/>
        <v/>
      </c>
      <c r="ES86" s="144" t="str">
        <f t="shared" si="312"/>
        <v/>
      </c>
      <c r="ET86" s="144" t="str">
        <f t="shared" si="313"/>
        <v/>
      </c>
      <c r="EU86" s="144" t="str">
        <f t="shared" si="314"/>
        <v/>
      </c>
      <c r="EV86" s="144" t="str">
        <f t="shared" si="315"/>
        <v/>
      </c>
      <c r="EW86" s="144" t="str">
        <f t="shared" si="316"/>
        <v/>
      </c>
      <c r="EX86" s="144" t="str">
        <f t="shared" si="317"/>
        <v/>
      </c>
      <c r="EY86" s="144" t="str">
        <f t="shared" si="318"/>
        <v/>
      </c>
      <c r="EZ86" s="144" t="str">
        <f t="shared" si="319"/>
        <v/>
      </c>
      <c r="FB86" s="153" t="str">
        <f t="shared" si="320"/>
        <v/>
      </c>
      <c r="FC86" s="143" t="str">
        <f t="shared" si="321"/>
        <v/>
      </c>
      <c r="FD86" s="156" t="str">
        <f t="shared" si="322"/>
        <v/>
      </c>
      <c r="FE86" s="156" t="str">
        <f t="shared" si="322"/>
        <v/>
      </c>
      <c r="FJ86" s="143">
        <f t="shared" si="343"/>
        <v>82</v>
      </c>
      <c r="FK86" s="150">
        <f t="shared" si="323"/>
        <v>0</v>
      </c>
      <c r="FL86" s="150">
        <f t="shared" si="324"/>
        <v>0</v>
      </c>
      <c r="FM86" s="150">
        <f t="shared" si="325"/>
        <v>0</v>
      </c>
      <c r="FN86" s="150">
        <f t="shared" si="326"/>
        <v>0</v>
      </c>
      <c r="FO86" s="150">
        <f t="shared" si="327"/>
        <v>0</v>
      </c>
      <c r="FP86" s="150">
        <f t="shared" si="328"/>
        <v>0</v>
      </c>
      <c r="FQ86" s="150">
        <f t="shared" si="329"/>
        <v>0</v>
      </c>
      <c r="FR86" s="150">
        <f t="shared" si="330"/>
        <v>0</v>
      </c>
      <c r="FS86" s="157">
        <f t="shared" si="331"/>
        <v>0</v>
      </c>
      <c r="FT86" s="157">
        <f t="shared" si="225"/>
        <v>100</v>
      </c>
      <c r="FV86" s="145" t="str">
        <f t="shared" si="332"/>
        <v/>
      </c>
      <c r="FW86" s="143">
        <f t="shared" si="333"/>
        <v>0</v>
      </c>
      <c r="FX86" s="143" t="str">
        <f t="shared" si="334"/>
        <v/>
      </c>
      <c r="FY86" s="143" t="str">
        <f t="shared" si="335"/>
        <v/>
      </c>
      <c r="FZ86" s="143" t="str">
        <f t="shared" si="336"/>
        <v/>
      </c>
      <c r="GA86" s="143" t="str">
        <f t="shared" si="337"/>
        <v/>
      </c>
      <c r="GB86" s="143" t="str">
        <f t="shared" si="338"/>
        <v/>
      </c>
      <c r="GC86" s="143" t="str">
        <f t="shared" si="339"/>
        <v/>
      </c>
      <c r="GD86" s="143" t="str">
        <f t="shared" si="340"/>
        <v/>
      </c>
      <c r="GE86" s="143" t="str">
        <f t="shared" si="341"/>
        <v/>
      </c>
      <c r="GF86" s="158">
        <f t="shared" si="342"/>
        <v>0</v>
      </c>
    </row>
    <row r="87" spans="2:188" s="143" customFormat="1" x14ac:dyDescent="0.25">
      <c r="B87" s="144">
        <f t="shared" si="226"/>
        <v>8</v>
      </c>
      <c r="C87" s="144" t="str">
        <f>IFERROR(RANK(M87,$M$5:$M$105)+COUNTIF($M$5:M87,M87)-1,"")</f>
        <v/>
      </c>
      <c r="D87" s="144">
        <v>83</v>
      </c>
      <c r="E87" s="144" t="str">
        <f>IF('Input data'!C98&lt;&gt;"",'Input data'!C98,"")</f>
        <v/>
      </c>
      <c r="F87" s="144" t="str">
        <f>IF('Input data'!D98&lt;&gt;"",'Input data'!D98,"")</f>
        <v/>
      </c>
      <c r="G87" s="144" t="str">
        <f>IF('Input data'!E98&lt;&gt;"",'Input data'!E98,"")</f>
        <v/>
      </c>
      <c r="H87" s="144" t="str">
        <f>IF('Input data'!F98&lt;&gt;"",'Input data'!F98,"")</f>
        <v/>
      </c>
      <c r="I87" s="144" t="str">
        <f>IF('Input data'!G98&lt;&gt;"",'Input data'!G98,"")</f>
        <v/>
      </c>
      <c r="J87" s="144" t="str">
        <f>IF('Input data'!H98&lt;&gt;"",'Input data'!H98,"")</f>
        <v/>
      </c>
      <c r="K87" s="144" t="str">
        <f>IF('Input data'!I98&lt;&gt;"",'Input data'!I98,"")</f>
        <v/>
      </c>
      <c r="L87" s="144" t="str">
        <f>IF('Input data'!J98&lt;&gt;"",'Input data'!J98,"")</f>
        <v/>
      </c>
      <c r="M87" s="144" t="str">
        <f t="shared" si="227"/>
        <v/>
      </c>
      <c r="O87" s="144">
        <v>83</v>
      </c>
      <c r="P87" s="144" t="str">
        <f t="shared" si="212"/>
        <v/>
      </c>
      <c r="Q87" s="144" t="str">
        <f t="shared" si="361"/>
        <v/>
      </c>
      <c r="R87" s="144" t="str">
        <f t="shared" si="361"/>
        <v/>
      </c>
      <c r="S87" s="144" t="str">
        <f t="shared" si="361"/>
        <v/>
      </c>
      <c r="T87" s="144" t="str">
        <f t="shared" si="361"/>
        <v/>
      </c>
      <c r="U87" s="144" t="str">
        <f t="shared" si="361"/>
        <v/>
      </c>
      <c r="V87" s="144" t="str">
        <f t="shared" si="361"/>
        <v/>
      </c>
      <c r="W87" s="144" t="str">
        <f t="shared" si="361"/>
        <v/>
      </c>
      <c r="X87" s="144" t="str">
        <f t="shared" si="361"/>
        <v/>
      </c>
      <c r="Z87" s="154" t="str">
        <f t="shared" si="213"/>
        <v/>
      </c>
      <c r="AA87" s="154" t="str">
        <f t="shared" si="214"/>
        <v/>
      </c>
      <c r="AB87" s="155">
        <f t="shared" si="228"/>
        <v>0</v>
      </c>
      <c r="AC87" s="143" t="str">
        <f t="shared" si="229"/>
        <v/>
      </c>
      <c r="AE87" s="144" t="str">
        <f t="shared" si="230"/>
        <v/>
      </c>
      <c r="AF87" s="144" t="str">
        <f t="shared" si="231"/>
        <v/>
      </c>
      <c r="AG87" s="144" t="str">
        <f t="shared" si="232"/>
        <v/>
      </c>
      <c r="AH87" s="144" t="str">
        <f t="shared" si="233"/>
        <v/>
      </c>
      <c r="AI87" s="144" t="str">
        <f t="shared" si="234"/>
        <v/>
      </c>
      <c r="AJ87" s="144" t="str">
        <f t="shared" si="235"/>
        <v/>
      </c>
      <c r="AK87" s="144" t="str">
        <f t="shared" si="236"/>
        <v/>
      </c>
      <c r="AL87" s="144" t="str">
        <f t="shared" si="237"/>
        <v/>
      </c>
      <c r="AM87" s="144" t="str">
        <f t="shared" si="238"/>
        <v/>
      </c>
      <c r="AN87" s="144" t="str">
        <f t="shared" si="239"/>
        <v/>
      </c>
      <c r="AO87" s="144" t="str">
        <f t="shared" si="240"/>
        <v/>
      </c>
      <c r="AP87" s="144" t="str">
        <f t="shared" si="241"/>
        <v/>
      </c>
      <c r="AQ87" s="144" t="str">
        <f t="shared" si="242"/>
        <v/>
      </c>
      <c r="AR87" s="144" t="str">
        <f t="shared" si="243"/>
        <v/>
      </c>
      <c r="AS87" s="144" t="str">
        <f t="shared" si="244"/>
        <v/>
      </c>
      <c r="AT87" s="144" t="str">
        <f t="shared" si="245"/>
        <v/>
      </c>
      <c r="AV87" s="159" t="str">
        <f t="shared" si="215"/>
        <v/>
      </c>
      <c r="AW87" s="159" t="str">
        <f t="shared" si="216"/>
        <v/>
      </c>
      <c r="AX87" s="159">
        <f t="shared" si="246"/>
        <v>0</v>
      </c>
      <c r="AY87" s="143" t="str">
        <f t="shared" si="247"/>
        <v/>
      </c>
      <c r="BA87" s="144" t="str">
        <f t="shared" si="248"/>
        <v/>
      </c>
      <c r="BB87" s="144" t="str">
        <f t="shared" si="249"/>
        <v/>
      </c>
      <c r="BC87" s="144" t="str">
        <f t="shared" si="250"/>
        <v/>
      </c>
      <c r="BD87" s="144" t="str">
        <f t="shared" si="251"/>
        <v/>
      </c>
      <c r="BE87" s="144" t="str">
        <f t="shared" si="252"/>
        <v/>
      </c>
      <c r="BF87" s="144" t="str">
        <f t="shared" si="253"/>
        <v/>
      </c>
      <c r="BG87" s="144" t="str">
        <f t="shared" si="254"/>
        <v/>
      </c>
      <c r="BH87" s="144" t="str">
        <f t="shared" si="255"/>
        <v/>
      </c>
      <c r="BI87" s="144" t="str">
        <f t="shared" si="256"/>
        <v/>
      </c>
      <c r="BJ87" s="144" t="str">
        <f t="shared" si="257"/>
        <v/>
      </c>
      <c r="BK87" s="144" t="str">
        <f t="shared" si="258"/>
        <v/>
      </c>
      <c r="BL87" s="144" t="str">
        <f t="shared" si="259"/>
        <v/>
      </c>
      <c r="BM87" s="144" t="str">
        <f t="shared" si="260"/>
        <v/>
      </c>
      <c r="BN87" s="144" t="str">
        <f t="shared" si="261"/>
        <v/>
      </c>
      <c r="BO87" s="144" t="str">
        <f t="shared" si="262"/>
        <v/>
      </c>
      <c r="BP87" s="144" t="str">
        <f t="shared" si="263"/>
        <v/>
      </c>
      <c r="BR87" s="159" t="str">
        <f t="shared" si="217"/>
        <v/>
      </c>
      <c r="BS87" s="159" t="str">
        <f t="shared" si="218"/>
        <v/>
      </c>
      <c r="BT87" s="159">
        <f t="shared" si="264"/>
        <v>0</v>
      </c>
      <c r="BU87" s="143" t="str">
        <f t="shared" si="265"/>
        <v/>
      </c>
      <c r="BW87" s="144" t="str">
        <f t="shared" si="345"/>
        <v/>
      </c>
      <c r="BX87" s="144" t="str">
        <f t="shared" si="346"/>
        <v/>
      </c>
      <c r="BY87" s="144" t="str">
        <f t="shared" si="347"/>
        <v/>
      </c>
      <c r="BZ87" s="144" t="str">
        <f t="shared" si="348"/>
        <v/>
      </c>
      <c r="CA87" s="144" t="str">
        <f t="shared" si="349"/>
        <v/>
      </c>
      <c r="CB87" s="144" t="str">
        <f t="shared" si="350"/>
        <v/>
      </c>
      <c r="CC87" s="144" t="str">
        <f t="shared" si="351"/>
        <v/>
      </c>
      <c r="CD87" s="144" t="str">
        <f t="shared" si="352"/>
        <v/>
      </c>
      <c r="CE87" s="144" t="str">
        <f t="shared" si="353"/>
        <v/>
      </c>
      <c r="CF87" s="144" t="str">
        <f t="shared" si="354"/>
        <v/>
      </c>
      <c r="CG87" s="144" t="str">
        <f t="shared" si="355"/>
        <v/>
      </c>
      <c r="CH87" s="144" t="str">
        <f t="shared" si="356"/>
        <v/>
      </c>
      <c r="CI87" s="144" t="str">
        <f t="shared" si="357"/>
        <v/>
      </c>
      <c r="CJ87" s="144" t="str">
        <f t="shared" si="358"/>
        <v/>
      </c>
      <c r="CK87" s="144" t="str">
        <f t="shared" si="359"/>
        <v/>
      </c>
      <c r="CL87" s="144" t="str">
        <f t="shared" si="360"/>
        <v/>
      </c>
      <c r="CN87" s="159" t="str">
        <f t="shared" si="219"/>
        <v/>
      </c>
      <c r="CO87" s="159" t="str">
        <f t="shared" si="220"/>
        <v/>
      </c>
      <c r="CP87" s="159">
        <f t="shared" si="266"/>
        <v>0</v>
      </c>
      <c r="CQ87" s="143" t="str">
        <f t="shared" si="267"/>
        <v/>
      </c>
      <c r="CS87" s="144" t="str">
        <f t="shared" si="268"/>
        <v/>
      </c>
      <c r="CT87" s="144" t="str">
        <f t="shared" si="269"/>
        <v/>
      </c>
      <c r="CU87" s="144" t="str">
        <f t="shared" si="270"/>
        <v/>
      </c>
      <c r="CV87" s="144" t="str">
        <f t="shared" si="271"/>
        <v/>
      </c>
      <c r="CW87" s="144" t="str">
        <f t="shared" si="272"/>
        <v/>
      </c>
      <c r="CX87" s="144" t="str">
        <f t="shared" si="273"/>
        <v/>
      </c>
      <c r="CY87" s="144" t="str">
        <f t="shared" si="274"/>
        <v/>
      </c>
      <c r="CZ87" s="144" t="str">
        <f t="shared" si="275"/>
        <v/>
      </c>
      <c r="DA87" s="144" t="str">
        <f t="shared" si="276"/>
        <v/>
      </c>
      <c r="DB87" s="144" t="str">
        <f t="shared" si="277"/>
        <v/>
      </c>
      <c r="DC87" s="144" t="str">
        <f t="shared" si="278"/>
        <v/>
      </c>
      <c r="DD87" s="144" t="str">
        <f t="shared" si="279"/>
        <v/>
      </c>
      <c r="DE87" s="144" t="str">
        <f t="shared" si="280"/>
        <v/>
      </c>
      <c r="DF87" s="144" t="str">
        <f t="shared" si="281"/>
        <v/>
      </c>
      <c r="DG87" s="144" t="str">
        <f t="shared" si="282"/>
        <v/>
      </c>
      <c r="DH87" s="144" t="str">
        <f t="shared" si="283"/>
        <v/>
      </c>
      <c r="DJ87" s="159" t="str">
        <f t="shared" si="221"/>
        <v/>
      </c>
      <c r="DK87" s="159" t="str">
        <f t="shared" si="222"/>
        <v/>
      </c>
      <c r="DL87" s="159">
        <f t="shared" si="284"/>
        <v>0</v>
      </c>
      <c r="DM87" s="143" t="str">
        <f t="shared" si="285"/>
        <v/>
      </c>
      <c r="DO87" s="144" t="str">
        <f t="shared" si="286"/>
        <v/>
      </c>
      <c r="DP87" s="144" t="str">
        <f t="shared" si="287"/>
        <v/>
      </c>
      <c r="DQ87" s="144" t="str">
        <f t="shared" si="288"/>
        <v/>
      </c>
      <c r="DR87" s="144" t="str">
        <f t="shared" si="289"/>
        <v/>
      </c>
      <c r="DS87" s="144" t="str">
        <f t="shared" si="290"/>
        <v/>
      </c>
      <c r="DT87" s="144" t="str">
        <f t="shared" si="291"/>
        <v/>
      </c>
      <c r="DU87" s="144" t="str">
        <f t="shared" si="292"/>
        <v/>
      </c>
      <c r="DV87" s="144" t="str">
        <f t="shared" si="293"/>
        <v/>
      </c>
      <c r="DW87" s="144" t="str">
        <f t="shared" si="294"/>
        <v/>
      </c>
      <c r="DX87" s="144" t="str">
        <f t="shared" si="295"/>
        <v/>
      </c>
      <c r="DY87" s="144" t="str">
        <f t="shared" si="296"/>
        <v/>
      </c>
      <c r="DZ87" s="144" t="str">
        <f t="shared" si="297"/>
        <v/>
      </c>
      <c r="EA87" s="144" t="str">
        <f t="shared" si="298"/>
        <v/>
      </c>
      <c r="EB87" s="144" t="str">
        <f t="shared" si="299"/>
        <v/>
      </c>
      <c r="EC87" s="144" t="str">
        <f t="shared" si="300"/>
        <v/>
      </c>
      <c r="ED87" s="144" t="str">
        <f t="shared" si="301"/>
        <v/>
      </c>
      <c r="EF87" s="159" t="str">
        <f t="shared" si="223"/>
        <v/>
      </c>
      <c r="EG87" s="159" t="str">
        <f t="shared" si="224"/>
        <v/>
      </c>
      <c r="EH87" s="159">
        <f t="shared" si="302"/>
        <v>0</v>
      </c>
      <c r="EI87" s="143" t="str">
        <f t="shared" si="303"/>
        <v/>
      </c>
      <c r="EK87" s="144" t="str">
        <f t="shared" si="304"/>
        <v/>
      </c>
      <c r="EL87" s="144" t="str">
        <f t="shared" si="305"/>
        <v/>
      </c>
      <c r="EM87" s="144" t="str">
        <f t="shared" si="306"/>
        <v/>
      </c>
      <c r="EN87" s="144" t="str">
        <f t="shared" si="307"/>
        <v/>
      </c>
      <c r="EO87" s="144" t="str">
        <f t="shared" si="308"/>
        <v/>
      </c>
      <c r="EP87" s="144" t="str">
        <f t="shared" si="309"/>
        <v/>
      </c>
      <c r="EQ87" s="144" t="str">
        <f t="shared" si="310"/>
        <v/>
      </c>
      <c r="ER87" s="144" t="str">
        <f t="shared" si="311"/>
        <v/>
      </c>
      <c r="ES87" s="144" t="str">
        <f t="shared" si="312"/>
        <v/>
      </c>
      <c r="ET87" s="144" t="str">
        <f t="shared" si="313"/>
        <v/>
      </c>
      <c r="EU87" s="144" t="str">
        <f t="shared" si="314"/>
        <v/>
      </c>
      <c r="EV87" s="144" t="str">
        <f t="shared" si="315"/>
        <v/>
      </c>
      <c r="EW87" s="144" t="str">
        <f t="shared" si="316"/>
        <v/>
      </c>
      <c r="EX87" s="144" t="str">
        <f t="shared" si="317"/>
        <v/>
      </c>
      <c r="EY87" s="144" t="str">
        <f t="shared" si="318"/>
        <v/>
      </c>
      <c r="EZ87" s="144" t="str">
        <f t="shared" si="319"/>
        <v/>
      </c>
      <c r="FB87" s="153" t="str">
        <f t="shared" si="320"/>
        <v/>
      </c>
      <c r="FC87" s="143" t="str">
        <f t="shared" si="321"/>
        <v/>
      </c>
      <c r="FD87" s="156" t="str">
        <f t="shared" si="322"/>
        <v/>
      </c>
      <c r="FE87" s="156" t="str">
        <f t="shared" si="322"/>
        <v/>
      </c>
      <c r="FJ87" s="143">
        <f t="shared" si="343"/>
        <v>83</v>
      </c>
      <c r="FK87" s="150">
        <f t="shared" si="323"/>
        <v>0</v>
      </c>
      <c r="FL87" s="150">
        <f t="shared" si="324"/>
        <v>0</v>
      </c>
      <c r="FM87" s="150">
        <f t="shared" si="325"/>
        <v>0</v>
      </c>
      <c r="FN87" s="150">
        <f t="shared" si="326"/>
        <v>0</v>
      </c>
      <c r="FO87" s="150">
        <f t="shared" si="327"/>
        <v>0</v>
      </c>
      <c r="FP87" s="150">
        <f t="shared" si="328"/>
        <v>0</v>
      </c>
      <c r="FQ87" s="150">
        <f t="shared" si="329"/>
        <v>0</v>
      </c>
      <c r="FR87" s="150">
        <f t="shared" si="330"/>
        <v>0</v>
      </c>
      <c r="FS87" s="157">
        <f t="shared" si="331"/>
        <v>0</v>
      </c>
      <c r="FT87" s="157">
        <f t="shared" si="225"/>
        <v>100</v>
      </c>
      <c r="FV87" s="145" t="str">
        <f t="shared" si="332"/>
        <v/>
      </c>
      <c r="FW87" s="143">
        <f t="shared" si="333"/>
        <v>0</v>
      </c>
      <c r="FX87" s="143" t="str">
        <f t="shared" si="334"/>
        <v/>
      </c>
      <c r="FY87" s="143" t="str">
        <f t="shared" si="335"/>
        <v/>
      </c>
      <c r="FZ87" s="143" t="str">
        <f t="shared" si="336"/>
        <v/>
      </c>
      <c r="GA87" s="143" t="str">
        <f t="shared" si="337"/>
        <v/>
      </c>
      <c r="GB87" s="143" t="str">
        <f t="shared" si="338"/>
        <v/>
      </c>
      <c r="GC87" s="143" t="str">
        <f t="shared" si="339"/>
        <v/>
      </c>
      <c r="GD87" s="143" t="str">
        <f t="shared" si="340"/>
        <v/>
      </c>
      <c r="GE87" s="143" t="str">
        <f t="shared" si="341"/>
        <v/>
      </c>
      <c r="GF87" s="158">
        <f t="shared" si="342"/>
        <v>0</v>
      </c>
    </row>
    <row r="88" spans="2:188" s="143" customFormat="1" x14ac:dyDescent="0.25">
      <c r="B88" s="144">
        <f t="shared" si="226"/>
        <v>8</v>
      </c>
      <c r="C88" s="144" t="str">
        <f>IFERROR(RANK(M88,$M$5:$M$105)+COUNTIF($M$5:M88,M88)-1,"")</f>
        <v/>
      </c>
      <c r="D88" s="144">
        <v>84</v>
      </c>
      <c r="E88" s="144" t="str">
        <f>IF('Input data'!C99&lt;&gt;"",'Input data'!C99,"")</f>
        <v/>
      </c>
      <c r="F88" s="144" t="str">
        <f>IF('Input data'!D99&lt;&gt;"",'Input data'!D99,"")</f>
        <v/>
      </c>
      <c r="G88" s="144" t="str">
        <f>IF('Input data'!E99&lt;&gt;"",'Input data'!E99,"")</f>
        <v/>
      </c>
      <c r="H88" s="144" t="str">
        <f>IF('Input data'!F99&lt;&gt;"",'Input data'!F99,"")</f>
        <v/>
      </c>
      <c r="I88" s="144" t="str">
        <f>IF('Input data'!G99&lt;&gt;"",'Input data'!G99,"")</f>
        <v/>
      </c>
      <c r="J88" s="144" t="str">
        <f>IF('Input data'!H99&lt;&gt;"",'Input data'!H99,"")</f>
        <v/>
      </c>
      <c r="K88" s="144" t="str">
        <f>IF('Input data'!I99&lt;&gt;"",'Input data'!I99,"")</f>
        <v/>
      </c>
      <c r="L88" s="144" t="str">
        <f>IF('Input data'!J99&lt;&gt;"",'Input data'!J99,"")</f>
        <v/>
      </c>
      <c r="M88" s="144" t="str">
        <f t="shared" si="227"/>
        <v/>
      </c>
      <c r="O88" s="144">
        <v>84</v>
      </c>
      <c r="P88" s="144" t="str">
        <f t="shared" si="212"/>
        <v/>
      </c>
      <c r="Q88" s="144" t="str">
        <f t="shared" si="361"/>
        <v/>
      </c>
      <c r="R88" s="144" t="str">
        <f t="shared" si="361"/>
        <v/>
      </c>
      <c r="S88" s="144" t="str">
        <f t="shared" si="361"/>
        <v/>
      </c>
      <c r="T88" s="144" t="str">
        <f t="shared" si="361"/>
        <v/>
      </c>
      <c r="U88" s="144" t="str">
        <f t="shared" si="361"/>
        <v/>
      </c>
      <c r="V88" s="144" t="str">
        <f t="shared" si="361"/>
        <v/>
      </c>
      <c r="W88" s="144" t="str">
        <f t="shared" si="361"/>
        <v/>
      </c>
      <c r="X88" s="144" t="str">
        <f t="shared" si="361"/>
        <v/>
      </c>
      <c r="Z88" s="154" t="str">
        <f t="shared" si="213"/>
        <v/>
      </c>
      <c r="AA88" s="154" t="str">
        <f t="shared" si="214"/>
        <v/>
      </c>
      <c r="AB88" s="155">
        <f t="shared" si="228"/>
        <v>0</v>
      </c>
      <c r="AC88" s="143" t="str">
        <f t="shared" si="229"/>
        <v/>
      </c>
      <c r="AE88" s="144" t="str">
        <f t="shared" si="230"/>
        <v/>
      </c>
      <c r="AF88" s="144" t="str">
        <f t="shared" si="231"/>
        <v/>
      </c>
      <c r="AG88" s="144" t="str">
        <f t="shared" si="232"/>
        <v/>
      </c>
      <c r="AH88" s="144" t="str">
        <f t="shared" si="233"/>
        <v/>
      </c>
      <c r="AI88" s="144" t="str">
        <f t="shared" si="234"/>
        <v/>
      </c>
      <c r="AJ88" s="144" t="str">
        <f t="shared" si="235"/>
        <v/>
      </c>
      <c r="AK88" s="144" t="str">
        <f t="shared" si="236"/>
        <v/>
      </c>
      <c r="AL88" s="144" t="str">
        <f t="shared" si="237"/>
        <v/>
      </c>
      <c r="AM88" s="144" t="str">
        <f t="shared" si="238"/>
        <v/>
      </c>
      <c r="AN88" s="144" t="str">
        <f t="shared" si="239"/>
        <v/>
      </c>
      <c r="AO88" s="144" t="str">
        <f t="shared" si="240"/>
        <v/>
      </c>
      <c r="AP88" s="144" t="str">
        <f t="shared" si="241"/>
        <v/>
      </c>
      <c r="AQ88" s="144" t="str">
        <f t="shared" si="242"/>
        <v/>
      </c>
      <c r="AR88" s="144" t="str">
        <f t="shared" si="243"/>
        <v/>
      </c>
      <c r="AS88" s="144" t="str">
        <f t="shared" si="244"/>
        <v/>
      </c>
      <c r="AT88" s="144" t="str">
        <f t="shared" si="245"/>
        <v/>
      </c>
      <c r="AV88" s="159" t="str">
        <f t="shared" si="215"/>
        <v/>
      </c>
      <c r="AW88" s="159" t="str">
        <f t="shared" si="216"/>
        <v/>
      </c>
      <c r="AX88" s="159">
        <f t="shared" si="246"/>
        <v>0</v>
      </c>
      <c r="AY88" s="143" t="str">
        <f t="shared" si="247"/>
        <v/>
      </c>
      <c r="BA88" s="144" t="str">
        <f t="shared" si="248"/>
        <v/>
      </c>
      <c r="BB88" s="144" t="str">
        <f t="shared" si="249"/>
        <v/>
      </c>
      <c r="BC88" s="144" t="str">
        <f t="shared" si="250"/>
        <v/>
      </c>
      <c r="BD88" s="144" t="str">
        <f t="shared" si="251"/>
        <v/>
      </c>
      <c r="BE88" s="144" t="str">
        <f t="shared" si="252"/>
        <v/>
      </c>
      <c r="BF88" s="144" t="str">
        <f t="shared" si="253"/>
        <v/>
      </c>
      <c r="BG88" s="144" t="str">
        <f t="shared" si="254"/>
        <v/>
      </c>
      <c r="BH88" s="144" t="str">
        <f t="shared" si="255"/>
        <v/>
      </c>
      <c r="BI88" s="144" t="str">
        <f t="shared" si="256"/>
        <v/>
      </c>
      <c r="BJ88" s="144" t="str">
        <f t="shared" si="257"/>
        <v/>
      </c>
      <c r="BK88" s="144" t="str">
        <f t="shared" si="258"/>
        <v/>
      </c>
      <c r="BL88" s="144" t="str">
        <f t="shared" si="259"/>
        <v/>
      </c>
      <c r="BM88" s="144" t="str">
        <f t="shared" si="260"/>
        <v/>
      </c>
      <c r="BN88" s="144" t="str">
        <f t="shared" si="261"/>
        <v/>
      </c>
      <c r="BO88" s="144" t="str">
        <f t="shared" si="262"/>
        <v/>
      </c>
      <c r="BP88" s="144" t="str">
        <f t="shared" si="263"/>
        <v/>
      </c>
      <c r="BR88" s="159" t="str">
        <f t="shared" si="217"/>
        <v/>
      </c>
      <c r="BS88" s="159" t="str">
        <f t="shared" si="218"/>
        <v/>
      </c>
      <c r="BT88" s="159">
        <f t="shared" si="264"/>
        <v>0</v>
      </c>
      <c r="BU88" s="143" t="str">
        <f t="shared" si="265"/>
        <v/>
      </c>
      <c r="BW88" s="144" t="str">
        <f t="shared" si="345"/>
        <v/>
      </c>
      <c r="BX88" s="144" t="str">
        <f t="shared" si="346"/>
        <v/>
      </c>
      <c r="BY88" s="144" t="str">
        <f t="shared" si="347"/>
        <v/>
      </c>
      <c r="BZ88" s="144" t="str">
        <f t="shared" si="348"/>
        <v/>
      </c>
      <c r="CA88" s="144" t="str">
        <f t="shared" si="349"/>
        <v/>
      </c>
      <c r="CB88" s="144" t="str">
        <f t="shared" si="350"/>
        <v/>
      </c>
      <c r="CC88" s="144" t="str">
        <f t="shared" si="351"/>
        <v/>
      </c>
      <c r="CD88" s="144" t="str">
        <f t="shared" si="352"/>
        <v/>
      </c>
      <c r="CE88" s="144" t="str">
        <f t="shared" si="353"/>
        <v/>
      </c>
      <c r="CF88" s="144" t="str">
        <f t="shared" si="354"/>
        <v/>
      </c>
      <c r="CG88" s="144" t="str">
        <f t="shared" si="355"/>
        <v/>
      </c>
      <c r="CH88" s="144" t="str">
        <f t="shared" si="356"/>
        <v/>
      </c>
      <c r="CI88" s="144" t="str">
        <f t="shared" si="357"/>
        <v/>
      </c>
      <c r="CJ88" s="144" t="str">
        <f t="shared" si="358"/>
        <v/>
      </c>
      <c r="CK88" s="144" t="str">
        <f t="shared" si="359"/>
        <v/>
      </c>
      <c r="CL88" s="144" t="str">
        <f t="shared" si="360"/>
        <v/>
      </c>
      <c r="CN88" s="159" t="str">
        <f t="shared" si="219"/>
        <v/>
      </c>
      <c r="CO88" s="159" t="str">
        <f t="shared" si="220"/>
        <v/>
      </c>
      <c r="CP88" s="159">
        <f t="shared" si="266"/>
        <v>0</v>
      </c>
      <c r="CQ88" s="143" t="str">
        <f t="shared" si="267"/>
        <v/>
      </c>
      <c r="CS88" s="144" t="str">
        <f t="shared" si="268"/>
        <v/>
      </c>
      <c r="CT88" s="144" t="str">
        <f t="shared" si="269"/>
        <v/>
      </c>
      <c r="CU88" s="144" t="str">
        <f t="shared" si="270"/>
        <v/>
      </c>
      <c r="CV88" s="144" t="str">
        <f t="shared" si="271"/>
        <v/>
      </c>
      <c r="CW88" s="144" t="str">
        <f t="shared" si="272"/>
        <v/>
      </c>
      <c r="CX88" s="144" t="str">
        <f t="shared" si="273"/>
        <v/>
      </c>
      <c r="CY88" s="144" t="str">
        <f t="shared" si="274"/>
        <v/>
      </c>
      <c r="CZ88" s="144" t="str">
        <f t="shared" si="275"/>
        <v/>
      </c>
      <c r="DA88" s="144" t="str">
        <f t="shared" si="276"/>
        <v/>
      </c>
      <c r="DB88" s="144" t="str">
        <f t="shared" si="277"/>
        <v/>
      </c>
      <c r="DC88" s="144" t="str">
        <f t="shared" si="278"/>
        <v/>
      </c>
      <c r="DD88" s="144" t="str">
        <f t="shared" si="279"/>
        <v/>
      </c>
      <c r="DE88" s="144" t="str">
        <f t="shared" si="280"/>
        <v/>
      </c>
      <c r="DF88" s="144" t="str">
        <f t="shared" si="281"/>
        <v/>
      </c>
      <c r="DG88" s="144" t="str">
        <f t="shared" si="282"/>
        <v/>
      </c>
      <c r="DH88" s="144" t="str">
        <f t="shared" si="283"/>
        <v/>
      </c>
      <c r="DJ88" s="159" t="str">
        <f t="shared" si="221"/>
        <v/>
      </c>
      <c r="DK88" s="159" t="str">
        <f t="shared" si="222"/>
        <v/>
      </c>
      <c r="DL88" s="159">
        <f t="shared" si="284"/>
        <v>0</v>
      </c>
      <c r="DM88" s="143" t="str">
        <f t="shared" si="285"/>
        <v/>
      </c>
      <c r="DO88" s="144" t="str">
        <f t="shared" si="286"/>
        <v/>
      </c>
      <c r="DP88" s="144" t="str">
        <f t="shared" si="287"/>
        <v/>
      </c>
      <c r="DQ88" s="144" t="str">
        <f t="shared" si="288"/>
        <v/>
      </c>
      <c r="DR88" s="144" t="str">
        <f t="shared" si="289"/>
        <v/>
      </c>
      <c r="DS88" s="144" t="str">
        <f t="shared" si="290"/>
        <v/>
      </c>
      <c r="DT88" s="144" t="str">
        <f t="shared" si="291"/>
        <v/>
      </c>
      <c r="DU88" s="144" t="str">
        <f t="shared" si="292"/>
        <v/>
      </c>
      <c r="DV88" s="144" t="str">
        <f t="shared" si="293"/>
        <v/>
      </c>
      <c r="DW88" s="144" t="str">
        <f t="shared" si="294"/>
        <v/>
      </c>
      <c r="DX88" s="144" t="str">
        <f t="shared" si="295"/>
        <v/>
      </c>
      <c r="DY88" s="144" t="str">
        <f t="shared" si="296"/>
        <v/>
      </c>
      <c r="DZ88" s="144" t="str">
        <f t="shared" si="297"/>
        <v/>
      </c>
      <c r="EA88" s="144" t="str">
        <f t="shared" si="298"/>
        <v/>
      </c>
      <c r="EB88" s="144" t="str">
        <f t="shared" si="299"/>
        <v/>
      </c>
      <c r="EC88" s="144" t="str">
        <f t="shared" si="300"/>
        <v/>
      </c>
      <c r="ED88" s="144" t="str">
        <f t="shared" si="301"/>
        <v/>
      </c>
      <c r="EF88" s="159" t="str">
        <f t="shared" si="223"/>
        <v/>
      </c>
      <c r="EG88" s="159" t="str">
        <f t="shared" si="224"/>
        <v/>
      </c>
      <c r="EH88" s="159">
        <f t="shared" si="302"/>
        <v>0</v>
      </c>
      <c r="EI88" s="143" t="str">
        <f t="shared" si="303"/>
        <v/>
      </c>
      <c r="EK88" s="144" t="str">
        <f t="shared" si="304"/>
        <v/>
      </c>
      <c r="EL88" s="144" t="str">
        <f t="shared" si="305"/>
        <v/>
      </c>
      <c r="EM88" s="144" t="str">
        <f t="shared" si="306"/>
        <v/>
      </c>
      <c r="EN88" s="144" t="str">
        <f t="shared" si="307"/>
        <v/>
      </c>
      <c r="EO88" s="144" t="str">
        <f t="shared" si="308"/>
        <v/>
      </c>
      <c r="EP88" s="144" t="str">
        <f t="shared" si="309"/>
        <v/>
      </c>
      <c r="EQ88" s="144" t="str">
        <f t="shared" si="310"/>
        <v/>
      </c>
      <c r="ER88" s="144" t="str">
        <f t="shared" si="311"/>
        <v/>
      </c>
      <c r="ES88" s="144" t="str">
        <f t="shared" si="312"/>
        <v/>
      </c>
      <c r="ET88" s="144" t="str">
        <f t="shared" si="313"/>
        <v/>
      </c>
      <c r="EU88" s="144" t="str">
        <f t="shared" si="314"/>
        <v/>
      </c>
      <c r="EV88" s="144" t="str">
        <f t="shared" si="315"/>
        <v/>
      </c>
      <c r="EW88" s="144" t="str">
        <f t="shared" si="316"/>
        <v/>
      </c>
      <c r="EX88" s="144" t="str">
        <f t="shared" si="317"/>
        <v/>
      </c>
      <c r="EY88" s="144" t="str">
        <f t="shared" si="318"/>
        <v/>
      </c>
      <c r="EZ88" s="144" t="str">
        <f t="shared" si="319"/>
        <v/>
      </c>
      <c r="FB88" s="153" t="str">
        <f t="shared" si="320"/>
        <v/>
      </c>
      <c r="FC88" s="143" t="str">
        <f t="shared" si="321"/>
        <v/>
      </c>
      <c r="FD88" s="156" t="str">
        <f t="shared" si="322"/>
        <v/>
      </c>
      <c r="FE88" s="156" t="str">
        <f t="shared" si="322"/>
        <v/>
      </c>
      <c r="FJ88" s="143">
        <f t="shared" si="343"/>
        <v>84</v>
      </c>
      <c r="FK88" s="150">
        <f t="shared" si="323"/>
        <v>0</v>
      </c>
      <c r="FL88" s="150">
        <f t="shared" si="324"/>
        <v>0</v>
      </c>
      <c r="FM88" s="150">
        <f t="shared" si="325"/>
        <v>0</v>
      </c>
      <c r="FN88" s="150">
        <f t="shared" si="326"/>
        <v>0</v>
      </c>
      <c r="FO88" s="150">
        <f t="shared" si="327"/>
        <v>0</v>
      </c>
      <c r="FP88" s="150">
        <f t="shared" si="328"/>
        <v>0</v>
      </c>
      <c r="FQ88" s="150">
        <f t="shared" si="329"/>
        <v>0</v>
      </c>
      <c r="FR88" s="150">
        <f t="shared" si="330"/>
        <v>0</v>
      </c>
      <c r="FS88" s="157">
        <f t="shared" si="331"/>
        <v>0</v>
      </c>
      <c r="FT88" s="157">
        <f t="shared" si="225"/>
        <v>100</v>
      </c>
      <c r="FV88" s="145" t="str">
        <f t="shared" si="332"/>
        <v/>
      </c>
      <c r="FW88" s="143">
        <f t="shared" si="333"/>
        <v>0</v>
      </c>
      <c r="FX88" s="143" t="str">
        <f t="shared" si="334"/>
        <v/>
      </c>
      <c r="FY88" s="143" t="str">
        <f t="shared" si="335"/>
        <v/>
      </c>
      <c r="FZ88" s="143" t="str">
        <f t="shared" si="336"/>
        <v/>
      </c>
      <c r="GA88" s="143" t="str">
        <f t="shared" si="337"/>
        <v/>
      </c>
      <c r="GB88" s="143" t="str">
        <f t="shared" si="338"/>
        <v/>
      </c>
      <c r="GC88" s="143" t="str">
        <f t="shared" si="339"/>
        <v/>
      </c>
      <c r="GD88" s="143" t="str">
        <f t="shared" si="340"/>
        <v/>
      </c>
      <c r="GE88" s="143" t="str">
        <f t="shared" si="341"/>
        <v/>
      </c>
      <c r="GF88" s="158">
        <f t="shared" si="342"/>
        <v>0</v>
      </c>
    </row>
    <row r="89" spans="2:188" s="143" customFormat="1" x14ac:dyDescent="0.25">
      <c r="B89" s="144">
        <f t="shared" si="226"/>
        <v>8</v>
      </c>
      <c r="C89" s="144" t="str">
        <f>IFERROR(RANK(M89,$M$5:$M$105)+COUNTIF($M$5:M89,M89)-1,"")</f>
        <v/>
      </c>
      <c r="D89" s="144">
        <v>85</v>
      </c>
      <c r="E89" s="144" t="str">
        <f>IF('Input data'!C100&lt;&gt;"",'Input data'!C100,"")</f>
        <v/>
      </c>
      <c r="F89" s="144" t="str">
        <f>IF('Input data'!D100&lt;&gt;"",'Input data'!D100,"")</f>
        <v/>
      </c>
      <c r="G89" s="144" t="str">
        <f>IF('Input data'!E100&lt;&gt;"",'Input data'!E100,"")</f>
        <v/>
      </c>
      <c r="H89" s="144" t="str">
        <f>IF('Input data'!F100&lt;&gt;"",'Input data'!F100,"")</f>
        <v/>
      </c>
      <c r="I89" s="144" t="str">
        <f>IF('Input data'!G100&lt;&gt;"",'Input data'!G100,"")</f>
        <v/>
      </c>
      <c r="J89" s="144" t="str">
        <f>IF('Input data'!H100&lt;&gt;"",'Input data'!H100,"")</f>
        <v/>
      </c>
      <c r="K89" s="144" t="str">
        <f>IF('Input data'!I100&lt;&gt;"",'Input data'!I100,"")</f>
        <v/>
      </c>
      <c r="L89" s="144" t="str">
        <f>IF('Input data'!J100&lt;&gt;"",'Input data'!J100,"")</f>
        <v/>
      </c>
      <c r="M89" s="144" t="str">
        <f t="shared" si="227"/>
        <v/>
      </c>
      <c r="O89" s="144">
        <v>85</v>
      </c>
      <c r="P89" s="144" t="str">
        <f t="shared" si="212"/>
        <v/>
      </c>
      <c r="Q89" s="144" t="str">
        <f t="shared" si="361"/>
        <v/>
      </c>
      <c r="R89" s="144" t="str">
        <f t="shared" si="361"/>
        <v/>
      </c>
      <c r="S89" s="144" t="str">
        <f t="shared" si="361"/>
        <v/>
      </c>
      <c r="T89" s="144" t="str">
        <f t="shared" si="361"/>
        <v/>
      </c>
      <c r="U89" s="144" t="str">
        <f t="shared" si="361"/>
        <v/>
      </c>
      <c r="V89" s="144" t="str">
        <f t="shared" si="361"/>
        <v/>
      </c>
      <c r="W89" s="144" t="str">
        <f t="shared" si="361"/>
        <v/>
      </c>
      <c r="X89" s="144" t="str">
        <f t="shared" si="361"/>
        <v/>
      </c>
      <c r="Z89" s="154" t="str">
        <f t="shared" si="213"/>
        <v/>
      </c>
      <c r="AA89" s="154" t="str">
        <f t="shared" si="214"/>
        <v/>
      </c>
      <c r="AB89" s="155">
        <f t="shared" si="228"/>
        <v>0</v>
      </c>
      <c r="AC89" s="143" t="str">
        <f t="shared" si="229"/>
        <v/>
      </c>
      <c r="AE89" s="144" t="str">
        <f t="shared" si="230"/>
        <v/>
      </c>
      <c r="AF89" s="144" t="str">
        <f t="shared" si="231"/>
        <v/>
      </c>
      <c r="AG89" s="144" t="str">
        <f t="shared" si="232"/>
        <v/>
      </c>
      <c r="AH89" s="144" t="str">
        <f t="shared" si="233"/>
        <v/>
      </c>
      <c r="AI89" s="144" t="str">
        <f t="shared" si="234"/>
        <v/>
      </c>
      <c r="AJ89" s="144" t="str">
        <f t="shared" si="235"/>
        <v/>
      </c>
      <c r="AK89" s="144" t="str">
        <f t="shared" si="236"/>
        <v/>
      </c>
      <c r="AL89" s="144" t="str">
        <f t="shared" si="237"/>
        <v/>
      </c>
      <c r="AM89" s="144" t="str">
        <f t="shared" si="238"/>
        <v/>
      </c>
      <c r="AN89" s="144" t="str">
        <f t="shared" si="239"/>
        <v/>
      </c>
      <c r="AO89" s="144" t="str">
        <f t="shared" si="240"/>
        <v/>
      </c>
      <c r="AP89" s="144" t="str">
        <f t="shared" si="241"/>
        <v/>
      </c>
      <c r="AQ89" s="144" t="str">
        <f t="shared" si="242"/>
        <v/>
      </c>
      <c r="AR89" s="144" t="str">
        <f t="shared" si="243"/>
        <v/>
      </c>
      <c r="AS89" s="144" t="str">
        <f t="shared" si="244"/>
        <v/>
      </c>
      <c r="AT89" s="144" t="str">
        <f t="shared" si="245"/>
        <v/>
      </c>
      <c r="AV89" s="159" t="str">
        <f t="shared" si="215"/>
        <v/>
      </c>
      <c r="AW89" s="159" t="str">
        <f t="shared" si="216"/>
        <v/>
      </c>
      <c r="AX89" s="159">
        <f t="shared" si="246"/>
        <v>0</v>
      </c>
      <c r="AY89" s="143" t="str">
        <f t="shared" si="247"/>
        <v/>
      </c>
      <c r="BA89" s="144" t="str">
        <f t="shared" si="248"/>
        <v/>
      </c>
      <c r="BB89" s="144" t="str">
        <f t="shared" si="249"/>
        <v/>
      </c>
      <c r="BC89" s="144" t="str">
        <f t="shared" si="250"/>
        <v/>
      </c>
      <c r="BD89" s="144" t="str">
        <f t="shared" si="251"/>
        <v/>
      </c>
      <c r="BE89" s="144" t="str">
        <f t="shared" si="252"/>
        <v/>
      </c>
      <c r="BF89" s="144" t="str">
        <f t="shared" si="253"/>
        <v/>
      </c>
      <c r="BG89" s="144" t="str">
        <f t="shared" si="254"/>
        <v/>
      </c>
      <c r="BH89" s="144" t="str">
        <f t="shared" si="255"/>
        <v/>
      </c>
      <c r="BI89" s="144" t="str">
        <f t="shared" si="256"/>
        <v/>
      </c>
      <c r="BJ89" s="144" t="str">
        <f t="shared" si="257"/>
        <v/>
      </c>
      <c r="BK89" s="144" t="str">
        <f t="shared" si="258"/>
        <v/>
      </c>
      <c r="BL89" s="144" t="str">
        <f t="shared" si="259"/>
        <v/>
      </c>
      <c r="BM89" s="144" t="str">
        <f t="shared" si="260"/>
        <v/>
      </c>
      <c r="BN89" s="144" t="str">
        <f t="shared" si="261"/>
        <v/>
      </c>
      <c r="BO89" s="144" t="str">
        <f t="shared" si="262"/>
        <v/>
      </c>
      <c r="BP89" s="144" t="str">
        <f t="shared" si="263"/>
        <v/>
      </c>
      <c r="BR89" s="159" t="str">
        <f t="shared" si="217"/>
        <v/>
      </c>
      <c r="BS89" s="159" t="str">
        <f t="shared" si="218"/>
        <v/>
      </c>
      <c r="BT89" s="159">
        <f t="shared" si="264"/>
        <v>0</v>
      </c>
      <c r="BU89" s="143" t="str">
        <f t="shared" si="265"/>
        <v/>
      </c>
      <c r="BW89" s="144" t="str">
        <f t="shared" si="345"/>
        <v/>
      </c>
      <c r="BX89" s="144" t="str">
        <f t="shared" si="346"/>
        <v/>
      </c>
      <c r="BY89" s="144" t="str">
        <f t="shared" si="347"/>
        <v/>
      </c>
      <c r="BZ89" s="144" t="str">
        <f t="shared" si="348"/>
        <v/>
      </c>
      <c r="CA89" s="144" t="str">
        <f t="shared" si="349"/>
        <v/>
      </c>
      <c r="CB89" s="144" t="str">
        <f t="shared" si="350"/>
        <v/>
      </c>
      <c r="CC89" s="144" t="str">
        <f t="shared" si="351"/>
        <v/>
      </c>
      <c r="CD89" s="144" t="str">
        <f t="shared" si="352"/>
        <v/>
      </c>
      <c r="CE89" s="144" t="str">
        <f t="shared" si="353"/>
        <v/>
      </c>
      <c r="CF89" s="144" t="str">
        <f t="shared" si="354"/>
        <v/>
      </c>
      <c r="CG89" s="144" t="str">
        <f t="shared" si="355"/>
        <v/>
      </c>
      <c r="CH89" s="144" t="str">
        <f t="shared" si="356"/>
        <v/>
      </c>
      <c r="CI89" s="144" t="str">
        <f t="shared" si="357"/>
        <v/>
      </c>
      <c r="CJ89" s="144" t="str">
        <f t="shared" si="358"/>
        <v/>
      </c>
      <c r="CK89" s="144" t="str">
        <f t="shared" si="359"/>
        <v/>
      </c>
      <c r="CL89" s="144" t="str">
        <f t="shared" si="360"/>
        <v/>
      </c>
      <c r="CN89" s="159" t="str">
        <f t="shared" si="219"/>
        <v/>
      </c>
      <c r="CO89" s="159" t="str">
        <f t="shared" si="220"/>
        <v/>
      </c>
      <c r="CP89" s="159">
        <f t="shared" si="266"/>
        <v>0</v>
      </c>
      <c r="CQ89" s="143" t="str">
        <f t="shared" si="267"/>
        <v/>
      </c>
      <c r="CS89" s="144" t="str">
        <f t="shared" si="268"/>
        <v/>
      </c>
      <c r="CT89" s="144" t="str">
        <f t="shared" si="269"/>
        <v/>
      </c>
      <c r="CU89" s="144" t="str">
        <f t="shared" si="270"/>
        <v/>
      </c>
      <c r="CV89" s="144" t="str">
        <f t="shared" si="271"/>
        <v/>
      </c>
      <c r="CW89" s="144" t="str">
        <f t="shared" si="272"/>
        <v/>
      </c>
      <c r="CX89" s="144" t="str">
        <f t="shared" si="273"/>
        <v/>
      </c>
      <c r="CY89" s="144" t="str">
        <f t="shared" si="274"/>
        <v/>
      </c>
      <c r="CZ89" s="144" t="str">
        <f t="shared" si="275"/>
        <v/>
      </c>
      <c r="DA89" s="144" t="str">
        <f t="shared" si="276"/>
        <v/>
      </c>
      <c r="DB89" s="144" t="str">
        <f t="shared" si="277"/>
        <v/>
      </c>
      <c r="DC89" s="144" t="str">
        <f t="shared" si="278"/>
        <v/>
      </c>
      <c r="DD89" s="144" t="str">
        <f t="shared" si="279"/>
        <v/>
      </c>
      <c r="DE89" s="144" t="str">
        <f t="shared" si="280"/>
        <v/>
      </c>
      <c r="DF89" s="144" t="str">
        <f t="shared" si="281"/>
        <v/>
      </c>
      <c r="DG89" s="144" t="str">
        <f t="shared" si="282"/>
        <v/>
      </c>
      <c r="DH89" s="144" t="str">
        <f t="shared" si="283"/>
        <v/>
      </c>
      <c r="DJ89" s="159" t="str">
        <f t="shared" si="221"/>
        <v/>
      </c>
      <c r="DK89" s="159" t="str">
        <f t="shared" si="222"/>
        <v/>
      </c>
      <c r="DL89" s="159">
        <f t="shared" si="284"/>
        <v>0</v>
      </c>
      <c r="DM89" s="143" t="str">
        <f t="shared" si="285"/>
        <v/>
      </c>
      <c r="DO89" s="144" t="str">
        <f t="shared" si="286"/>
        <v/>
      </c>
      <c r="DP89" s="144" t="str">
        <f t="shared" si="287"/>
        <v/>
      </c>
      <c r="DQ89" s="144" t="str">
        <f t="shared" si="288"/>
        <v/>
      </c>
      <c r="DR89" s="144" t="str">
        <f t="shared" si="289"/>
        <v/>
      </c>
      <c r="DS89" s="144" t="str">
        <f t="shared" si="290"/>
        <v/>
      </c>
      <c r="DT89" s="144" t="str">
        <f t="shared" si="291"/>
        <v/>
      </c>
      <c r="DU89" s="144" t="str">
        <f t="shared" si="292"/>
        <v/>
      </c>
      <c r="DV89" s="144" t="str">
        <f t="shared" si="293"/>
        <v/>
      </c>
      <c r="DW89" s="144" t="str">
        <f t="shared" si="294"/>
        <v/>
      </c>
      <c r="DX89" s="144" t="str">
        <f t="shared" si="295"/>
        <v/>
      </c>
      <c r="DY89" s="144" t="str">
        <f t="shared" si="296"/>
        <v/>
      </c>
      <c r="DZ89" s="144" t="str">
        <f t="shared" si="297"/>
        <v/>
      </c>
      <c r="EA89" s="144" t="str">
        <f t="shared" si="298"/>
        <v/>
      </c>
      <c r="EB89" s="144" t="str">
        <f t="shared" si="299"/>
        <v/>
      </c>
      <c r="EC89" s="144" t="str">
        <f t="shared" si="300"/>
        <v/>
      </c>
      <c r="ED89" s="144" t="str">
        <f t="shared" si="301"/>
        <v/>
      </c>
      <c r="EF89" s="159" t="str">
        <f t="shared" si="223"/>
        <v/>
      </c>
      <c r="EG89" s="159" t="str">
        <f t="shared" si="224"/>
        <v/>
      </c>
      <c r="EH89" s="159">
        <f t="shared" si="302"/>
        <v>0</v>
      </c>
      <c r="EI89" s="143" t="str">
        <f t="shared" si="303"/>
        <v/>
      </c>
      <c r="EK89" s="144" t="str">
        <f t="shared" si="304"/>
        <v/>
      </c>
      <c r="EL89" s="144" t="str">
        <f t="shared" si="305"/>
        <v/>
      </c>
      <c r="EM89" s="144" t="str">
        <f t="shared" si="306"/>
        <v/>
      </c>
      <c r="EN89" s="144" t="str">
        <f t="shared" si="307"/>
        <v/>
      </c>
      <c r="EO89" s="144" t="str">
        <f t="shared" si="308"/>
        <v/>
      </c>
      <c r="EP89" s="144" t="str">
        <f t="shared" si="309"/>
        <v/>
      </c>
      <c r="EQ89" s="144" t="str">
        <f t="shared" si="310"/>
        <v/>
      </c>
      <c r="ER89" s="144" t="str">
        <f t="shared" si="311"/>
        <v/>
      </c>
      <c r="ES89" s="144" t="str">
        <f t="shared" si="312"/>
        <v/>
      </c>
      <c r="ET89" s="144" t="str">
        <f t="shared" si="313"/>
        <v/>
      </c>
      <c r="EU89" s="144" t="str">
        <f t="shared" si="314"/>
        <v/>
      </c>
      <c r="EV89" s="144" t="str">
        <f t="shared" si="315"/>
        <v/>
      </c>
      <c r="EW89" s="144" t="str">
        <f t="shared" si="316"/>
        <v/>
      </c>
      <c r="EX89" s="144" t="str">
        <f t="shared" si="317"/>
        <v/>
      </c>
      <c r="EY89" s="144" t="str">
        <f t="shared" si="318"/>
        <v/>
      </c>
      <c r="EZ89" s="144" t="str">
        <f t="shared" si="319"/>
        <v/>
      </c>
      <c r="FB89" s="153" t="str">
        <f t="shared" si="320"/>
        <v/>
      </c>
      <c r="FC89" s="143" t="str">
        <f t="shared" si="321"/>
        <v/>
      </c>
      <c r="FD89" s="156" t="str">
        <f t="shared" si="322"/>
        <v/>
      </c>
      <c r="FE89" s="156" t="str">
        <f t="shared" si="322"/>
        <v/>
      </c>
      <c r="FJ89" s="143">
        <f t="shared" si="343"/>
        <v>85</v>
      </c>
      <c r="FK89" s="150">
        <f t="shared" si="323"/>
        <v>0</v>
      </c>
      <c r="FL89" s="150">
        <f t="shared" si="324"/>
        <v>0</v>
      </c>
      <c r="FM89" s="150">
        <f t="shared" si="325"/>
        <v>0</v>
      </c>
      <c r="FN89" s="150">
        <f t="shared" si="326"/>
        <v>0</v>
      </c>
      <c r="FO89" s="150">
        <f t="shared" si="327"/>
        <v>0</v>
      </c>
      <c r="FP89" s="150">
        <f t="shared" si="328"/>
        <v>0</v>
      </c>
      <c r="FQ89" s="150">
        <f t="shared" si="329"/>
        <v>0</v>
      </c>
      <c r="FR89" s="150">
        <f t="shared" si="330"/>
        <v>0</v>
      </c>
      <c r="FS89" s="157">
        <f t="shared" si="331"/>
        <v>0</v>
      </c>
      <c r="FT89" s="157">
        <f t="shared" si="225"/>
        <v>100</v>
      </c>
      <c r="FV89" s="145" t="str">
        <f t="shared" si="332"/>
        <v/>
      </c>
      <c r="FW89" s="143">
        <f t="shared" si="333"/>
        <v>0</v>
      </c>
      <c r="FX89" s="143" t="str">
        <f t="shared" si="334"/>
        <v/>
      </c>
      <c r="FY89" s="143" t="str">
        <f t="shared" si="335"/>
        <v/>
      </c>
      <c r="FZ89" s="143" t="str">
        <f t="shared" si="336"/>
        <v/>
      </c>
      <c r="GA89" s="143" t="str">
        <f t="shared" si="337"/>
        <v/>
      </c>
      <c r="GB89" s="143" t="str">
        <f t="shared" si="338"/>
        <v/>
      </c>
      <c r="GC89" s="143" t="str">
        <f t="shared" si="339"/>
        <v/>
      </c>
      <c r="GD89" s="143" t="str">
        <f t="shared" si="340"/>
        <v/>
      </c>
      <c r="GE89" s="143" t="str">
        <f t="shared" si="341"/>
        <v/>
      </c>
      <c r="GF89" s="158">
        <f t="shared" si="342"/>
        <v>0</v>
      </c>
    </row>
    <row r="90" spans="2:188" s="143" customFormat="1" x14ac:dyDescent="0.25">
      <c r="B90" s="144">
        <f t="shared" si="226"/>
        <v>8</v>
      </c>
      <c r="C90" s="144" t="str">
        <f>IFERROR(RANK(M90,$M$5:$M$105)+COUNTIF($M$5:M90,M90)-1,"")</f>
        <v/>
      </c>
      <c r="D90" s="144">
        <v>86</v>
      </c>
      <c r="E90" s="144" t="str">
        <f>IF('Input data'!C101&lt;&gt;"",'Input data'!C101,"")</f>
        <v/>
      </c>
      <c r="F90" s="144" t="str">
        <f>IF('Input data'!D101&lt;&gt;"",'Input data'!D101,"")</f>
        <v/>
      </c>
      <c r="G90" s="144" t="str">
        <f>IF('Input data'!E101&lt;&gt;"",'Input data'!E101,"")</f>
        <v/>
      </c>
      <c r="H90" s="144" t="str">
        <f>IF('Input data'!F101&lt;&gt;"",'Input data'!F101,"")</f>
        <v/>
      </c>
      <c r="I90" s="144" t="str">
        <f>IF('Input data'!G101&lt;&gt;"",'Input data'!G101,"")</f>
        <v/>
      </c>
      <c r="J90" s="144" t="str">
        <f>IF('Input data'!H101&lt;&gt;"",'Input data'!H101,"")</f>
        <v/>
      </c>
      <c r="K90" s="144" t="str">
        <f>IF('Input data'!I101&lt;&gt;"",'Input data'!I101,"")</f>
        <v/>
      </c>
      <c r="L90" s="144" t="str">
        <f>IF('Input data'!J101&lt;&gt;"",'Input data'!J101,"")</f>
        <v/>
      </c>
      <c r="M90" s="144" t="str">
        <f t="shared" si="227"/>
        <v/>
      </c>
      <c r="O90" s="144">
        <v>86</v>
      </c>
      <c r="P90" s="144" t="str">
        <f t="shared" si="212"/>
        <v/>
      </c>
      <c r="Q90" s="144" t="str">
        <f t="shared" si="361"/>
        <v/>
      </c>
      <c r="R90" s="144" t="str">
        <f t="shared" si="361"/>
        <v/>
      </c>
      <c r="S90" s="144" t="str">
        <f t="shared" si="361"/>
        <v/>
      </c>
      <c r="T90" s="144" t="str">
        <f t="shared" si="361"/>
        <v/>
      </c>
      <c r="U90" s="144" t="str">
        <f t="shared" si="361"/>
        <v/>
      </c>
      <c r="V90" s="144" t="str">
        <f t="shared" si="361"/>
        <v/>
      </c>
      <c r="W90" s="144" t="str">
        <f t="shared" si="361"/>
        <v/>
      </c>
      <c r="X90" s="144" t="str">
        <f t="shared" si="361"/>
        <v/>
      </c>
      <c r="Z90" s="154" t="str">
        <f t="shared" si="213"/>
        <v/>
      </c>
      <c r="AA90" s="154" t="str">
        <f t="shared" si="214"/>
        <v/>
      </c>
      <c r="AB90" s="155">
        <f t="shared" si="228"/>
        <v>0</v>
      </c>
      <c r="AC90" s="143" t="str">
        <f t="shared" si="229"/>
        <v/>
      </c>
      <c r="AE90" s="144" t="str">
        <f t="shared" si="230"/>
        <v/>
      </c>
      <c r="AF90" s="144" t="str">
        <f t="shared" si="231"/>
        <v/>
      </c>
      <c r="AG90" s="144" t="str">
        <f t="shared" si="232"/>
        <v/>
      </c>
      <c r="AH90" s="144" t="str">
        <f t="shared" si="233"/>
        <v/>
      </c>
      <c r="AI90" s="144" t="str">
        <f t="shared" si="234"/>
        <v/>
      </c>
      <c r="AJ90" s="144" t="str">
        <f t="shared" si="235"/>
        <v/>
      </c>
      <c r="AK90" s="144" t="str">
        <f t="shared" si="236"/>
        <v/>
      </c>
      <c r="AL90" s="144" t="str">
        <f t="shared" si="237"/>
        <v/>
      </c>
      <c r="AM90" s="144" t="str">
        <f t="shared" si="238"/>
        <v/>
      </c>
      <c r="AN90" s="144" t="str">
        <f t="shared" si="239"/>
        <v/>
      </c>
      <c r="AO90" s="144" t="str">
        <f t="shared" si="240"/>
        <v/>
      </c>
      <c r="AP90" s="144" t="str">
        <f t="shared" si="241"/>
        <v/>
      </c>
      <c r="AQ90" s="144" t="str">
        <f t="shared" si="242"/>
        <v/>
      </c>
      <c r="AR90" s="144" t="str">
        <f t="shared" si="243"/>
        <v/>
      </c>
      <c r="AS90" s="144" t="str">
        <f t="shared" si="244"/>
        <v/>
      </c>
      <c r="AT90" s="144" t="str">
        <f t="shared" si="245"/>
        <v/>
      </c>
      <c r="AV90" s="159" t="str">
        <f t="shared" si="215"/>
        <v/>
      </c>
      <c r="AW90" s="159" t="str">
        <f t="shared" si="216"/>
        <v/>
      </c>
      <c r="AX90" s="159">
        <f t="shared" si="246"/>
        <v>0</v>
      </c>
      <c r="AY90" s="143" t="str">
        <f t="shared" si="247"/>
        <v/>
      </c>
      <c r="BA90" s="144" t="str">
        <f t="shared" si="248"/>
        <v/>
      </c>
      <c r="BB90" s="144" t="str">
        <f t="shared" si="249"/>
        <v/>
      </c>
      <c r="BC90" s="144" t="str">
        <f t="shared" si="250"/>
        <v/>
      </c>
      <c r="BD90" s="144" t="str">
        <f t="shared" si="251"/>
        <v/>
      </c>
      <c r="BE90" s="144" t="str">
        <f t="shared" si="252"/>
        <v/>
      </c>
      <c r="BF90" s="144" t="str">
        <f t="shared" si="253"/>
        <v/>
      </c>
      <c r="BG90" s="144" t="str">
        <f t="shared" si="254"/>
        <v/>
      </c>
      <c r="BH90" s="144" t="str">
        <f t="shared" si="255"/>
        <v/>
      </c>
      <c r="BI90" s="144" t="str">
        <f t="shared" si="256"/>
        <v/>
      </c>
      <c r="BJ90" s="144" t="str">
        <f t="shared" si="257"/>
        <v/>
      </c>
      <c r="BK90" s="144" t="str">
        <f t="shared" si="258"/>
        <v/>
      </c>
      <c r="BL90" s="144" t="str">
        <f t="shared" si="259"/>
        <v/>
      </c>
      <c r="BM90" s="144" t="str">
        <f t="shared" si="260"/>
        <v/>
      </c>
      <c r="BN90" s="144" t="str">
        <f t="shared" si="261"/>
        <v/>
      </c>
      <c r="BO90" s="144" t="str">
        <f t="shared" si="262"/>
        <v/>
      </c>
      <c r="BP90" s="144" t="str">
        <f t="shared" si="263"/>
        <v/>
      </c>
      <c r="BR90" s="159" t="str">
        <f t="shared" si="217"/>
        <v/>
      </c>
      <c r="BS90" s="159" t="str">
        <f t="shared" si="218"/>
        <v/>
      </c>
      <c r="BT90" s="159">
        <f t="shared" si="264"/>
        <v>0</v>
      </c>
      <c r="BU90" s="143" t="str">
        <f t="shared" si="265"/>
        <v/>
      </c>
      <c r="BW90" s="144" t="str">
        <f t="shared" si="345"/>
        <v/>
      </c>
      <c r="BX90" s="144" t="str">
        <f t="shared" si="346"/>
        <v/>
      </c>
      <c r="BY90" s="144" t="str">
        <f t="shared" si="347"/>
        <v/>
      </c>
      <c r="BZ90" s="144" t="str">
        <f t="shared" si="348"/>
        <v/>
      </c>
      <c r="CA90" s="144" t="str">
        <f t="shared" si="349"/>
        <v/>
      </c>
      <c r="CB90" s="144" t="str">
        <f t="shared" si="350"/>
        <v/>
      </c>
      <c r="CC90" s="144" t="str">
        <f t="shared" si="351"/>
        <v/>
      </c>
      <c r="CD90" s="144" t="str">
        <f t="shared" si="352"/>
        <v/>
      </c>
      <c r="CE90" s="144" t="str">
        <f t="shared" si="353"/>
        <v/>
      </c>
      <c r="CF90" s="144" t="str">
        <f t="shared" si="354"/>
        <v/>
      </c>
      <c r="CG90" s="144" t="str">
        <f t="shared" si="355"/>
        <v/>
      </c>
      <c r="CH90" s="144" t="str">
        <f t="shared" si="356"/>
        <v/>
      </c>
      <c r="CI90" s="144" t="str">
        <f t="shared" si="357"/>
        <v/>
      </c>
      <c r="CJ90" s="144" t="str">
        <f t="shared" si="358"/>
        <v/>
      </c>
      <c r="CK90" s="144" t="str">
        <f t="shared" si="359"/>
        <v/>
      </c>
      <c r="CL90" s="144" t="str">
        <f t="shared" si="360"/>
        <v/>
      </c>
      <c r="CN90" s="159" t="str">
        <f t="shared" si="219"/>
        <v/>
      </c>
      <c r="CO90" s="159" t="str">
        <f t="shared" si="220"/>
        <v/>
      </c>
      <c r="CP90" s="159">
        <f t="shared" si="266"/>
        <v>0</v>
      </c>
      <c r="CQ90" s="143" t="str">
        <f t="shared" si="267"/>
        <v/>
      </c>
      <c r="CS90" s="144" t="str">
        <f t="shared" si="268"/>
        <v/>
      </c>
      <c r="CT90" s="144" t="str">
        <f t="shared" si="269"/>
        <v/>
      </c>
      <c r="CU90" s="144" t="str">
        <f t="shared" si="270"/>
        <v/>
      </c>
      <c r="CV90" s="144" t="str">
        <f t="shared" si="271"/>
        <v/>
      </c>
      <c r="CW90" s="144" t="str">
        <f t="shared" si="272"/>
        <v/>
      </c>
      <c r="CX90" s="144" t="str">
        <f t="shared" si="273"/>
        <v/>
      </c>
      <c r="CY90" s="144" t="str">
        <f t="shared" si="274"/>
        <v/>
      </c>
      <c r="CZ90" s="144" t="str">
        <f t="shared" si="275"/>
        <v/>
      </c>
      <c r="DA90" s="144" t="str">
        <f t="shared" si="276"/>
        <v/>
      </c>
      <c r="DB90" s="144" t="str">
        <f t="shared" si="277"/>
        <v/>
      </c>
      <c r="DC90" s="144" t="str">
        <f t="shared" si="278"/>
        <v/>
      </c>
      <c r="DD90" s="144" t="str">
        <f t="shared" si="279"/>
        <v/>
      </c>
      <c r="DE90" s="144" t="str">
        <f t="shared" si="280"/>
        <v/>
      </c>
      <c r="DF90" s="144" t="str">
        <f t="shared" si="281"/>
        <v/>
      </c>
      <c r="DG90" s="144" t="str">
        <f t="shared" si="282"/>
        <v/>
      </c>
      <c r="DH90" s="144" t="str">
        <f t="shared" si="283"/>
        <v/>
      </c>
      <c r="DJ90" s="159" t="str">
        <f t="shared" si="221"/>
        <v/>
      </c>
      <c r="DK90" s="159" t="str">
        <f t="shared" si="222"/>
        <v/>
      </c>
      <c r="DL90" s="159">
        <f t="shared" si="284"/>
        <v>0</v>
      </c>
      <c r="DM90" s="143" t="str">
        <f t="shared" si="285"/>
        <v/>
      </c>
      <c r="DO90" s="144" t="str">
        <f t="shared" si="286"/>
        <v/>
      </c>
      <c r="DP90" s="144" t="str">
        <f t="shared" si="287"/>
        <v/>
      </c>
      <c r="DQ90" s="144" t="str">
        <f t="shared" si="288"/>
        <v/>
      </c>
      <c r="DR90" s="144" t="str">
        <f t="shared" si="289"/>
        <v/>
      </c>
      <c r="DS90" s="144" t="str">
        <f t="shared" si="290"/>
        <v/>
      </c>
      <c r="DT90" s="144" t="str">
        <f t="shared" si="291"/>
        <v/>
      </c>
      <c r="DU90" s="144" t="str">
        <f t="shared" si="292"/>
        <v/>
      </c>
      <c r="DV90" s="144" t="str">
        <f t="shared" si="293"/>
        <v/>
      </c>
      <c r="DW90" s="144" t="str">
        <f t="shared" si="294"/>
        <v/>
      </c>
      <c r="DX90" s="144" t="str">
        <f t="shared" si="295"/>
        <v/>
      </c>
      <c r="DY90" s="144" t="str">
        <f t="shared" si="296"/>
        <v/>
      </c>
      <c r="DZ90" s="144" t="str">
        <f t="shared" si="297"/>
        <v/>
      </c>
      <c r="EA90" s="144" t="str">
        <f t="shared" si="298"/>
        <v/>
      </c>
      <c r="EB90" s="144" t="str">
        <f t="shared" si="299"/>
        <v/>
      </c>
      <c r="EC90" s="144" t="str">
        <f t="shared" si="300"/>
        <v/>
      </c>
      <c r="ED90" s="144" t="str">
        <f t="shared" si="301"/>
        <v/>
      </c>
      <c r="EF90" s="159" t="str">
        <f t="shared" si="223"/>
        <v/>
      </c>
      <c r="EG90" s="159" t="str">
        <f t="shared" si="224"/>
        <v/>
      </c>
      <c r="EH90" s="159">
        <f t="shared" si="302"/>
        <v>0</v>
      </c>
      <c r="EI90" s="143" t="str">
        <f t="shared" si="303"/>
        <v/>
      </c>
      <c r="EK90" s="144" t="str">
        <f t="shared" si="304"/>
        <v/>
      </c>
      <c r="EL90" s="144" t="str">
        <f t="shared" si="305"/>
        <v/>
      </c>
      <c r="EM90" s="144" t="str">
        <f t="shared" si="306"/>
        <v/>
      </c>
      <c r="EN90" s="144" t="str">
        <f t="shared" si="307"/>
        <v/>
      </c>
      <c r="EO90" s="144" t="str">
        <f t="shared" si="308"/>
        <v/>
      </c>
      <c r="EP90" s="144" t="str">
        <f t="shared" si="309"/>
        <v/>
      </c>
      <c r="EQ90" s="144" t="str">
        <f t="shared" si="310"/>
        <v/>
      </c>
      <c r="ER90" s="144" t="str">
        <f t="shared" si="311"/>
        <v/>
      </c>
      <c r="ES90" s="144" t="str">
        <f t="shared" si="312"/>
        <v/>
      </c>
      <c r="ET90" s="144" t="str">
        <f t="shared" si="313"/>
        <v/>
      </c>
      <c r="EU90" s="144" t="str">
        <f t="shared" si="314"/>
        <v/>
      </c>
      <c r="EV90" s="144" t="str">
        <f t="shared" si="315"/>
        <v/>
      </c>
      <c r="EW90" s="144" t="str">
        <f t="shared" si="316"/>
        <v/>
      </c>
      <c r="EX90" s="144" t="str">
        <f t="shared" si="317"/>
        <v/>
      </c>
      <c r="EY90" s="144" t="str">
        <f t="shared" si="318"/>
        <v/>
      </c>
      <c r="EZ90" s="144" t="str">
        <f t="shared" si="319"/>
        <v/>
      </c>
      <c r="FB90" s="153" t="str">
        <f t="shared" si="320"/>
        <v/>
      </c>
      <c r="FC90" s="143" t="str">
        <f t="shared" si="321"/>
        <v/>
      </c>
      <c r="FD90" s="156" t="str">
        <f t="shared" si="322"/>
        <v/>
      </c>
      <c r="FE90" s="156" t="str">
        <f t="shared" si="322"/>
        <v/>
      </c>
      <c r="FJ90" s="143">
        <f t="shared" si="343"/>
        <v>86</v>
      </c>
      <c r="FK90" s="150">
        <f t="shared" si="323"/>
        <v>0</v>
      </c>
      <c r="FL90" s="150">
        <f t="shared" si="324"/>
        <v>0</v>
      </c>
      <c r="FM90" s="150">
        <f t="shared" si="325"/>
        <v>0</v>
      </c>
      <c r="FN90" s="150">
        <f t="shared" si="326"/>
        <v>0</v>
      </c>
      <c r="FO90" s="150">
        <f t="shared" si="327"/>
        <v>0</v>
      </c>
      <c r="FP90" s="150">
        <f t="shared" si="328"/>
        <v>0</v>
      </c>
      <c r="FQ90" s="150">
        <f t="shared" si="329"/>
        <v>0</v>
      </c>
      <c r="FR90" s="150">
        <f t="shared" si="330"/>
        <v>0</v>
      </c>
      <c r="FS90" s="157">
        <f t="shared" si="331"/>
        <v>0</v>
      </c>
      <c r="FT90" s="157">
        <f t="shared" si="225"/>
        <v>100</v>
      </c>
      <c r="FV90" s="145" t="str">
        <f t="shared" si="332"/>
        <v/>
      </c>
      <c r="FW90" s="143">
        <f t="shared" si="333"/>
        <v>0</v>
      </c>
      <c r="FX90" s="143" t="str">
        <f t="shared" si="334"/>
        <v/>
      </c>
      <c r="FY90" s="143" t="str">
        <f t="shared" si="335"/>
        <v/>
      </c>
      <c r="FZ90" s="143" t="str">
        <f t="shared" si="336"/>
        <v/>
      </c>
      <c r="GA90" s="143" t="str">
        <f t="shared" si="337"/>
        <v/>
      </c>
      <c r="GB90" s="143" t="str">
        <f t="shared" si="338"/>
        <v/>
      </c>
      <c r="GC90" s="143" t="str">
        <f t="shared" si="339"/>
        <v/>
      </c>
      <c r="GD90" s="143" t="str">
        <f t="shared" si="340"/>
        <v/>
      </c>
      <c r="GE90" s="143" t="str">
        <f t="shared" si="341"/>
        <v/>
      </c>
      <c r="GF90" s="158">
        <f t="shared" si="342"/>
        <v>0</v>
      </c>
    </row>
    <row r="91" spans="2:188" s="143" customFormat="1" x14ac:dyDescent="0.25">
      <c r="B91" s="144">
        <f t="shared" si="226"/>
        <v>8</v>
      </c>
      <c r="C91" s="144" t="str">
        <f>IFERROR(RANK(M91,$M$5:$M$105)+COUNTIF($M$5:M91,M91)-1,"")</f>
        <v/>
      </c>
      <c r="D91" s="144">
        <v>87</v>
      </c>
      <c r="E91" s="144" t="str">
        <f>IF('Input data'!C102&lt;&gt;"",'Input data'!C102,"")</f>
        <v/>
      </c>
      <c r="F91" s="144" t="str">
        <f>IF('Input data'!D102&lt;&gt;"",'Input data'!D102,"")</f>
        <v/>
      </c>
      <c r="G91" s="144" t="str">
        <f>IF('Input data'!E102&lt;&gt;"",'Input data'!E102,"")</f>
        <v/>
      </c>
      <c r="H91" s="144" t="str">
        <f>IF('Input data'!F102&lt;&gt;"",'Input data'!F102,"")</f>
        <v/>
      </c>
      <c r="I91" s="144" t="str">
        <f>IF('Input data'!G102&lt;&gt;"",'Input data'!G102,"")</f>
        <v/>
      </c>
      <c r="J91" s="144" t="str">
        <f>IF('Input data'!H102&lt;&gt;"",'Input data'!H102,"")</f>
        <v/>
      </c>
      <c r="K91" s="144" t="str">
        <f>IF('Input data'!I102&lt;&gt;"",'Input data'!I102,"")</f>
        <v/>
      </c>
      <c r="L91" s="144" t="str">
        <f>IF('Input data'!J102&lt;&gt;"",'Input data'!J102,"")</f>
        <v/>
      </c>
      <c r="M91" s="144" t="str">
        <f t="shared" si="227"/>
        <v/>
      </c>
      <c r="O91" s="144">
        <v>87</v>
      </c>
      <c r="P91" s="144" t="str">
        <f t="shared" si="212"/>
        <v/>
      </c>
      <c r="Q91" s="144" t="str">
        <f t="shared" si="361"/>
        <v/>
      </c>
      <c r="R91" s="144" t="str">
        <f t="shared" si="361"/>
        <v/>
      </c>
      <c r="S91" s="144" t="str">
        <f t="shared" si="361"/>
        <v/>
      </c>
      <c r="T91" s="144" t="str">
        <f t="shared" si="361"/>
        <v/>
      </c>
      <c r="U91" s="144" t="str">
        <f t="shared" si="361"/>
        <v/>
      </c>
      <c r="V91" s="144" t="str">
        <f t="shared" si="361"/>
        <v/>
      </c>
      <c r="W91" s="144" t="str">
        <f t="shared" si="361"/>
        <v/>
      </c>
      <c r="X91" s="144" t="str">
        <f t="shared" si="361"/>
        <v/>
      </c>
      <c r="Z91" s="154" t="str">
        <f t="shared" si="213"/>
        <v/>
      </c>
      <c r="AA91" s="154" t="str">
        <f t="shared" si="214"/>
        <v/>
      </c>
      <c r="AB91" s="155">
        <f t="shared" si="228"/>
        <v>0</v>
      </c>
      <c r="AC91" s="143" t="str">
        <f t="shared" si="229"/>
        <v/>
      </c>
      <c r="AE91" s="144" t="str">
        <f t="shared" si="230"/>
        <v/>
      </c>
      <c r="AF91" s="144" t="str">
        <f t="shared" si="231"/>
        <v/>
      </c>
      <c r="AG91" s="144" t="str">
        <f t="shared" si="232"/>
        <v/>
      </c>
      <c r="AH91" s="144" t="str">
        <f t="shared" si="233"/>
        <v/>
      </c>
      <c r="AI91" s="144" t="str">
        <f t="shared" si="234"/>
        <v/>
      </c>
      <c r="AJ91" s="144" t="str">
        <f t="shared" si="235"/>
        <v/>
      </c>
      <c r="AK91" s="144" t="str">
        <f t="shared" si="236"/>
        <v/>
      </c>
      <c r="AL91" s="144" t="str">
        <f t="shared" si="237"/>
        <v/>
      </c>
      <c r="AM91" s="144" t="str">
        <f t="shared" si="238"/>
        <v/>
      </c>
      <c r="AN91" s="144" t="str">
        <f t="shared" si="239"/>
        <v/>
      </c>
      <c r="AO91" s="144" t="str">
        <f t="shared" si="240"/>
        <v/>
      </c>
      <c r="AP91" s="144" t="str">
        <f t="shared" si="241"/>
        <v/>
      </c>
      <c r="AQ91" s="144" t="str">
        <f t="shared" si="242"/>
        <v/>
      </c>
      <c r="AR91" s="144" t="str">
        <f t="shared" si="243"/>
        <v/>
      </c>
      <c r="AS91" s="144" t="str">
        <f t="shared" si="244"/>
        <v/>
      </c>
      <c r="AT91" s="144" t="str">
        <f t="shared" si="245"/>
        <v/>
      </c>
      <c r="AV91" s="159" t="str">
        <f t="shared" si="215"/>
        <v/>
      </c>
      <c r="AW91" s="159" t="str">
        <f t="shared" si="216"/>
        <v/>
      </c>
      <c r="AX91" s="159">
        <f t="shared" si="246"/>
        <v>0</v>
      </c>
      <c r="AY91" s="143" t="str">
        <f t="shared" si="247"/>
        <v/>
      </c>
      <c r="BA91" s="144" t="str">
        <f t="shared" si="248"/>
        <v/>
      </c>
      <c r="BB91" s="144" t="str">
        <f t="shared" si="249"/>
        <v/>
      </c>
      <c r="BC91" s="144" t="str">
        <f t="shared" si="250"/>
        <v/>
      </c>
      <c r="BD91" s="144" t="str">
        <f t="shared" si="251"/>
        <v/>
      </c>
      <c r="BE91" s="144" t="str">
        <f t="shared" si="252"/>
        <v/>
      </c>
      <c r="BF91" s="144" t="str">
        <f t="shared" si="253"/>
        <v/>
      </c>
      <c r="BG91" s="144" t="str">
        <f t="shared" si="254"/>
        <v/>
      </c>
      <c r="BH91" s="144" t="str">
        <f t="shared" si="255"/>
        <v/>
      </c>
      <c r="BI91" s="144" t="str">
        <f t="shared" si="256"/>
        <v/>
      </c>
      <c r="BJ91" s="144" t="str">
        <f t="shared" si="257"/>
        <v/>
      </c>
      <c r="BK91" s="144" t="str">
        <f t="shared" si="258"/>
        <v/>
      </c>
      <c r="BL91" s="144" t="str">
        <f t="shared" si="259"/>
        <v/>
      </c>
      <c r="BM91" s="144" t="str">
        <f t="shared" si="260"/>
        <v/>
      </c>
      <c r="BN91" s="144" t="str">
        <f t="shared" si="261"/>
        <v/>
      </c>
      <c r="BO91" s="144" t="str">
        <f t="shared" si="262"/>
        <v/>
      </c>
      <c r="BP91" s="144" t="str">
        <f t="shared" si="263"/>
        <v/>
      </c>
      <c r="BR91" s="159" t="str">
        <f t="shared" si="217"/>
        <v/>
      </c>
      <c r="BS91" s="159" t="str">
        <f t="shared" si="218"/>
        <v/>
      </c>
      <c r="BT91" s="159">
        <f t="shared" si="264"/>
        <v>0</v>
      </c>
      <c r="BU91" s="143" t="str">
        <f t="shared" si="265"/>
        <v/>
      </c>
      <c r="BW91" s="144" t="str">
        <f t="shared" si="345"/>
        <v/>
      </c>
      <c r="BX91" s="144" t="str">
        <f t="shared" si="346"/>
        <v/>
      </c>
      <c r="BY91" s="144" t="str">
        <f t="shared" si="347"/>
        <v/>
      </c>
      <c r="BZ91" s="144" t="str">
        <f t="shared" si="348"/>
        <v/>
      </c>
      <c r="CA91" s="144" t="str">
        <f t="shared" si="349"/>
        <v/>
      </c>
      <c r="CB91" s="144" t="str">
        <f t="shared" si="350"/>
        <v/>
      </c>
      <c r="CC91" s="144" t="str">
        <f t="shared" si="351"/>
        <v/>
      </c>
      <c r="CD91" s="144" t="str">
        <f t="shared" si="352"/>
        <v/>
      </c>
      <c r="CE91" s="144" t="str">
        <f t="shared" si="353"/>
        <v/>
      </c>
      <c r="CF91" s="144" t="str">
        <f t="shared" si="354"/>
        <v/>
      </c>
      <c r="CG91" s="144" t="str">
        <f t="shared" si="355"/>
        <v/>
      </c>
      <c r="CH91" s="144" t="str">
        <f t="shared" si="356"/>
        <v/>
      </c>
      <c r="CI91" s="144" t="str">
        <f t="shared" si="357"/>
        <v/>
      </c>
      <c r="CJ91" s="144" t="str">
        <f t="shared" si="358"/>
        <v/>
      </c>
      <c r="CK91" s="144" t="str">
        <f t="shared" si="359"/>
        <v/>
      </c>
      <c r="CL91" s="144" t="str">
        <f t="shared" si="360"/>
        <v/>
      </c>
      <c r="CN91" s="159" t="str">
        <f t="shared" si="219"/>
        <v/>
      </c>
      <c r="CO91" s="159" t="str">
        <f t="shared" si="220"/>
        <v/>
      </c>
      <c r="CP91" s="159">
        <f t="shared" si="266"/>
        <v>0</v>
      </c>
      <c r="CQ91" s="143" t="str">
        <f t="shared" si="267"/>
        <v/>
      </c>
      <c r="CS91" s="144" t="str">
        <f t="shared" si="268"/>
        <v/>
      </c>
      <c r="CT91" s="144" t="str">
        <f t="shared" si="269"/>
        <v/>
      </c>
      <c r="CU91" s="144" t="str">
        <f t="shared" si="270"/>
        <v/>
      </c>
      <c r="CV91" s="144" t="str">
        <f t="shared" si="271"/>
        <v/>
      </c>
      <c r="CW91" s="144" t="str">
        <f t="shared" si="272"/>
        <v/>
      </c>
      <c r="CX91" s="144" t="str">
        <f t="shared" si="273"/>
        <v/>
      </c>
      <c r="CY91" s="144" t="str">
        <f t="shared" si="274"/>
        <v/>
      </c>
      <c r="CZ91" s="144" t="str">
        <f t="shared" si="275"/>
        <v/>
      </c>
      <c r="DA91" s="144" t="str">
        <f t="shared" si="276"/>
        <v/>
      </c>
      <c r="DB91" s="144" t="str">
        <f t="shared" si="277"/>
        <v/>
      </c>
      <c r="DC91" s="144" t="str">
        <f t="shared" si="278"/>
        <v/>
      </c>
      <c r="DD91" s="144" t="str">
        <f t="shared" si="279"/>
        <v/>
      </c>
      <c r="DE91" s="144" t="str">
        <f t="shared" si="280"/>
        <v/>
      </c>
      <c r="DF91" s="144" t="str">
        <f t="shared" si="281"/>
        <v/>
      </c>
      <c r="DG91" s="144" t="str">
        <f t="shared" si="282"/>
        <v/>
      </c>
      <c r="DH91" s="144" t="str">
        <f t="shared" si="283"/>
        <v/>
      </c>
      <c r="DJ91" s="159" t="str">
        <f t="shared" si="221"/>
        <v/>
      </c>
      <c r="DK91" s="159" t="str">
        <f t="shared" si="222"/>
        <v/>
      </c>
      <c r="DL91" s="159">
        <f t="shared" si="284"/>
        <v>0</v>
      </c>
      <c r="DM91" s="143" t="str">
        <f t="shared" si="285"/>
        <v/>
      </c>
      <c r="DO91" s="144" t="str">
        <f t="shared" si="286"/>
        <v/>
      </c>
      <c r="DP91" s="144" t="str">
        <f t="shared" si="287"/>
        <v/>
      </c>
      <c r="DQ91" s="144" t="str">
        <f t="shared" si="288"/>
        <v/>
      </c>
      <c r="DR91" s="144" t="str">
        <f t="shared" si="289"/>
        <v/>
      </c>
      <c r="DS91" s="144" t="str">
        <f t="shared" si="290"/>
        <v/>
      </c>
      <c r="DT91" s="144" t="str">
        <f t="shared" si="291"/>
        <v/>
      </c>
      <c r="DU91" s="144" t="str">
        <f t="shared" si="292"/>
        <v/>
      </c>
      <c r="DV91" s="144" t="str">
        <f t="shared" si="293"/>
        <v/>
      </c>
      <c r="DW91" s="144" t="str">
        <f t="shared" si="294"/>
        <v/>
      </c>
      <c r="DX91" s="144" t="str">
        <f t="shared" si="295"/>
        <v/>
      </c>
      <c r="DY91" s="144" t="str">
        <f t="shared" si="296"/>
        <v/>
      </c>
      <c r="DZ91" s="144" t="str">
        <f t="shared" si="297"/>
        <v/>
      </c>
      <c r="EA91" s="144" t="str">
        <f t="shared" si="298"/>
        <v/>
      </c>
      <c r="EB91" s="144" t="str">
        <f t="shared" si="299"/>
        <v/>
      </c>
      <c r="EC91" s="144" t="str">
        <f t="shared" si="300"/>
        <v/>
      </c>
      <c r="ED91" s="144" t="str">
        <f t="shared" si="301"/>
        <v/>
      </c>
      <c r="EF91" s="159" t="str">
        <f t="shared" si="223"/>
        <v/>
      </c>
      <c r="EG91" s="159" t="str">
        <f t="shared" si="224"/>
        <v/>
      </c>
      <c r="EH91" s="159">
        <f t="shared" si="302"/>
        <v>0</v>
      </c>
      <c r="EI91" s="143" t="str">
        <f t="shared" si="303"/>
        <v/>
      </c>
      <c r="EK91" s="144" t="str">
        <f t="shared" si="304"/>
        <v/>
      </c>
      <c r="EL91" s="144" t="str">
        <f t="shared" si="305"/>
        <v/>
      </c>
      <c r="EM91" s="144" t="str">
        <f t="shared" si="306"/>
        <v/>
      </c>
      <c r="EN91" s="144" t="str">
        <f t="shared" si="307"/>
        <v/>
      </c>
      <c r="EO91" s="144" t="str">
        <f t="shared" si="308"/>
        <v/>
      </c>
      <c r="EP91" s="144" t="str">
        <f t="shared" si="309"/>
        <v/>
      </c>
      <c r="EQ91" s="144" t="str">
        <f t="shared" si="310"/>
        <v/>
      </c>
      <c r="ER91" s="144" t="str">
        <f t="shared" si="311"/>
        <v/>
      </c>
      <c r="ES91" s="144" t="str">
        <f t="shared" si="312"/>
        <v/>
      </c>
      <c r="ET91" s="144" t="str">
        <f t="shared" si="313"/>
        <v/>
      </c>
      <c r="EU91" s="144" t="str">
        <f t="shared" si="314"/>
        <v/>
      </c>
      <c r="EV91" s="144" t="str">
        <f t="shared" si="315"/>
        <v/>
      </c>
      <c r="EW91" s="144" t="str">
        <f t="shared" si="316"/>
        <v/>
      </c>
      <c r="EX91" s="144" t="str">
        <f t="shared" si="317"/>
        <v/>
      </c>
      <c r="EY91" s="144" t="str">
        <f t="shared" si="318"/>
        <v/>
      </c>
      <c r="EZ91" s="144" t="str">
        <f t="shared" si="319"/>
        <v/>
      </c>
      <c r="FB91" s="153" t="str">
        <f t="shared" si="320"/>
        <v/>
      </c>
      <c r="FC91" s="143" t="str">
        <f t="shared" si="321"/>
        <v/>
      </c>
      <c r="FD91" s="156" t="str">
        <f t="shared" si="322"/>
        <v/>
      </c>
      <c r="FE91" s="156" t="str">
        <f t="shared" si="322"/>
        <v/>
      </c>
      <c r="FJ91" s="143">
        <f t="shared" si="343"/>
        <v>87</v>
      </c>
      <c r="FK91" s="150">
        <f t="shared" si="323"/>
        <v>0</v>
      </c>
      <c r="FL91" s="150">
        <f t="shared" si="324"/>
        <v>0</v>
      </c>
      <c r="FM91" s="150">
        <f t="shared" si="325"/>
        <v>0</v>
      </c>
      <c r="FN91" s="150">
        <f t="shared" si="326"/>
        <v>0</v>
      </c>
      <c r="FO91" s="150">
        <f t="shared" si="327"/>
        <v>0</v>
      </c>
      <c r="FP91" s="150">
        <f t="shared" si="328"/>
        <v>0</v>
      </c>
      <c r="FQ91" s="150">
        <f t="shared" si="329"/>
        <v>0</v>
      </c>
      <c r="FR91" s="150">
        <f t="shared" si="330"/>
        <v>0</v>
      </c>
      <c r="FS91" s="157">
        <f t="shared" si="331"/>
        <v>0</v>
      </c>
      <c r="FT91" s="157">
        <f t="shared" si="225"/>
        <v>100</v>
      </c>
      <c r="FV91" s="145" t="str">
        <f t="shared" si="332"/>
        <v/>
      </c>
      <c r="FW91" s="143">
        <f t="shared" si="333"/>
        <v>0</v>
      </c>
      <c r="FX91" s="143" t="str">
        <f t="shared" si="334"/>
        <v/>
      </c>
      <c r="FY91" s="143" t="str">
        <f t="shared" si="335"/>
        <v/>
      </c>
      <c r="FZ91" s="143" t="str">
        <f t="shared" si="336"/>
        <v/>
      </c>
      <c r="GA91" s="143" t="str">
        <f t="shared" si="337"/>
        <v/>
      </c>
      <c r="GB91" s="143" t="str">
        <f t="shared" si="338"/>
        <v/>
      </c>
      <c r="GC91" s="143" t="str">
        <f t="shared" si="339"/>
        <v/>
      </c>
      <c r="GD91" s="143" t="str">
        <f t="shared" si="340"/>
        <v/>
      </c>
      <c r="GE91" s="143" t="str">
        <f t="shared" si="341"/>
        <v/>
      </c>
      <c r="GF91" s="158">
        <f t="shared" si="342"/>
        <v>0</v>
      </c>
    </row>
    <row r="92" spans="2:188" s="143" customFormat="1" x14ac:dyDescent="0.25">
      <c r="B92" s="144">
        <f t="shared" si="226"/>
        <v>8</v>
      </c>
      <c r="C92" s="144" t="str">
        <f>IFERROR(RANK(M92,$M$5:$M$105)+COUNTIF($M$5:M92,M92)-1,"")</f>
        <v/>
      </c>
      <c r="D92" s="144">
        <v>88</v>
      </c>
      <c r="E92" s="144" t="str">
        <f>IF('Input data'!C103&lt;&gt;"",'Input data'!C103,"")</f>
        <v/>
      </c>
      <c r="F92" s="144" t="str">
        <f>IF('Input data'!D103&lt;&gt;"",'Input data'!D103,"")</f>
        <v/>
      </c>
      <c r="G92" s="144" t="str">
        <f>IF('Input data'!E103&lt;&gt;"",'Input data'!E103,"")</f>
        <v/>
      </c>
      <c r="H92" s="144" t="str">
        <f>IF('Input data'!F103&lt;&gt;"",'Input data'!F103,"")</f>
        <v/>
      </c>
      <c r="I92" s="144" t="str">
        <f>IF('Input data'!G103&lt;&gt;"",'Input data'!G103,"")</f>
        <v/>
      </c>
      <c r="J92" s="144" t="str">
        <f>IF('Input data'!H103&lt;&gt;"",'Input data'!H103,"")</f>
        <v/>
      </c>
      <c r="K92" s="144" t="str">
        <f>IF('Input data'!I103&lt;&gt;"",'Input data'!I103,"")</f>
        <v/>
      </c>
      <c r="L92" s="144" t="str">
        <f>IF('Input data'!J103&lt;&gt;"",'Input data'!J103,"")</f>
        <v/>
      </c>
      <c r="M92" s="144" t="str">
        <f t="shared" si="227"/>
        <v/>
      </c>
      <c r="O92" s="144">
        <v>88</v>
      </c>
      <c r="P92" s="144" t="str">
        <f t="shared" si="212"/>
        <v/>
      </c>
      <c r="Q92" s="144" t="str">
        <f t="shared" si="361"/>
        <v/>
      </c>
      <c r="R92" s="144" t="str">
        <f t="shared" si="361"/>
        <v/>
      </c>
      <c r="S92" s="144" t="str">
        <f t="shared" si="361"/>
        <v/>
      </c>
      <c r="T92" s="144" t="str">
        <f t="shared" si="361"/>
        <v/>
      </c>
      <c r="U92" s="144" t="str">
        <f t="shared" si="361"/>
        <v/>
      </c>
      <c r="V92" s="144" t="str">
        <f t="shared" si="361"/>
        <v/>
      </c>
      <c r="W92" s="144" t="str">
        <f t="shared" si="361"/>
        <v/>
      </c>
      <c r="X92" s="144" t="str">
        <f t="shared" si="361"/>
        <v/>
      </c>
      <c r="Z92" s="154" t="str">
        <f t="shared" si="213"/>
        <v/>
      </c>
      <c r="AA92" s="154" t="str">
        <f t="shared" si="214"/>
        <v/>
      </c>
      <c r="AB92" s="155">
        <f t="shared" si="228"/>
        <v>0</v>
      </c>
      <c r="AC92" s="143" t="str">
        <f t="shared" si="229"/>
        <v/>
      </c>
      <c r="AE92" s="144" t="str">
        <f t="shared" si="230"/>
        <v/>
      </c>
      <c r="AF92" s="144" t="str">
        <f t="shared" si="231"/>
        <v/>
      </c>
      <c r="AG92" s="144" t="str">
        <f t="shared" si="232"/>
        <v/>
      </c>
      <c r="AH92" s="144" t="str">
        <f t="shared" si="233"/>
        <v/>
      </c>
      <c r="AI92" s="144" t="str">
        <f t="shared" si="234"/>
        <v/>
      </c>
      <c r="AJ92" s="144" t="str">
        <f t="shared" si="235"/>
        <v/>
      </c>
      <c r="AK92" s="144" t="str">
        <f t="shared" si="236"/>
        <v/>
      </c>
      <c r="AL92" s="144" t="str">
        <f t="shared" si="237"/>
        <v/>
      </c>
      <c r="AM92" s="144" t="str">
        <f t="shared" si="238"/>
        <v/>
      </c>
      <c r="AN92" s="144" t="str">
        <f t="shared" si="239"/>
        <v/>
      </c>
      <c r="AO92" s="144" t="str">
        <f t="shared" si="240"/>
        <v/>
      </c>
      <c r="AP92" s="144" t="str">
        <f t="shared" si="241"/>
        <v/>
      </c>
      <c r="AQ92" s="144" t="str">
        <f t="shared" si="242"/>
        <v/>
      </c>
      <c r="AR92" s="144" t="str">
        <f t="shared" si="243"/>
        <v/>
      </c>
      <c r="AS92" s="144" t="str">
        <f t="shared" si="244"/>
        <v/>
      </c>
      <c r="AT92" s="144" t="str">
        <f t="shared" si="245"/>
        <v/>
      </c>
      <c r="AV92" s="159" t="str">
        <f t="shared" si="215"/>
        <v/>
      </c>
      <c r="AW92" s="159" t="str">
        <f t="shared" si="216"/>
        <v/>
      </c>
      <c r="AX92" s="159">
        <f t="shared" si="246"/>
        <v>0</v>
      </c>
      <c r="AY92" s="143" t="str">
        <f t="shared" si="247"/>
        <v/>
      </c>
      <c r="BA92" s="144" t="str">
        <f t="shared" si="248"/>
        <v/>
      </c>
      <c r="BB92" s="144" t="str">
        <f t="shared" si="249"/>
        <v/>
      </c>
      <c r="BC92" s="144" t="str">
        <f t="shared" si="250"/>
        <v/>
      </c>
      <c r="BD92" s="144" t="str">
        <f t="shared" si="251"/>
        <v/>
      </c>
      <c r="BE92" s="144" t="str">
        <f t="shared" si="252"/>
        <v/>
      </c>
      <c r="BF92" s="144" t="str">
        <f t="shared" si="253"/>
        <v/>
      </c>
      <c r="BG92" s="144" t="str">
        <f t="shared" si="254"/>
        <v/>
      </c>
      <c r="BH92" s="144" t="str">
        <f t="shared" si="255"/>
        <v/>
      </c>
      <c r="BI92" s="144" t="str">
        <f t="shared" si="256"/>
        <v/>
      </c>
      <c r="BJ92" s="144" t="str">
        <f t="shared" si="257"/>
        <v/>
      </c>
      <c r="BK92" s="144" t="str">
        <f t="shared" si="258"/>
        <v/>
      </c>
      <c r="BL92" s="144" t="str">
        <f t="shared" si="259"/>
        <v/>
      </c>
      <c r="BM92" s="144" t="str">
        <f t="shared" si="260"/>
        <v/>
      </c>
      <c r="BN92" s="144" t="str">
        <f t="shared" si="261"/>
        <v/>
      </c>
      <c r="BO92" s="144" t="str">
        <f t="shared" si="262"/>
        <v/>
      </c>
      <c r="BP92" s="144" t="str">
        <f t="shared" si="263"/>
        <v/>
      </c>
      <c r="BR92" s="159" t="str">
        <f t="shared" si="217"/>
        <v/>
      </c>
      <c r="BS92" s="159" t="str">
        <f t="shared" si="218"/>
        <v/>
      </c>
      <c r="BT92" s="159">
        <f t="shared" si="264"/>
        <v>0</v>
      </c>
      <c r="BU92" s="143" t="str">
        <f t="shared" si="265"/>
        <v/>
      </c>
      <c r="BW92" s="144" t="str">
        <f t="shared" si="345"/>
        <v/>
      </c>
      <c r="BX92" s="144" t="str">
        <f t="shared" si="346"/>
        <v/>
      </c>
      <c r="BY92" s="144" t="str">
        <f t="shared" si="347"/>
        <v/>
      </c>
      <c r="BZ92" s="144" t="str">
        <f t="shared" si="348"/>
        <v/>
      </c>
      <c r="CA92" s="144" t="str">
        <f t="shared" si="349"/>
        <v/>
      </c>
      <c r="CB92" s="144" t="str">
        <f t="shared" si="350"/>
        <v/>
      </c>
      <c r="CC92" s="144" t="str">
        <f t="shared" si="351"/>
        <v/>
      </c>
      <c r="CD92" s="144" t="str">
        <f t="shared" si="352"/>
        <v/>
      </c>
      <c r="CE92" s="144" t="str">
        <f t="shared" si="353"/>
        <v/>
      </c>
      <c r="CF92" s="144" t="str">
        <f t="shared" si="354"/>
        <v/>
      </c>
      <c r="CG92" s="144" t="str">
        <f t="shared" si="355"/>
        <v/>
      </c>
      <c r="CH92" s="144" t="str">
        <f t="shared" si="356"/>
        <v/>
      </c>
      <c r="CI92" s="144" t="str">
        <f t="shared" si="357"/>
        <v/>
      </c>
      <c r="CJ92" s="144" t="str">
        <f t="shared" si="358"/>
        <v/>
      </c>
      <c r="CK92" s="144" t="str">
        <f t="shared" si="359"/>
        <v/>
      </c>
      <c r="CL92" s="144" t="str">
        <f t="shared" si="360"/>
        <v/>
      </c>
      <c r="CN92" s="159" t="str">
        <f t="shared" si="219"/>
        <v/>
      </c>
      <c r="CO92" s="159" t="str">
        <f t="shared" si="220"/>
        <v/>
      </c>
      <c r="CP92" s="159">
        <f t="shared" si="266"/>
        <v>0</v>
      </c>
      <c r="CQ92" s="143" t="str">
        <f t="shared" si="267"/>
        <v/>
      </c>
      <c r="CS92" s="144" t="str">
        <f t="shared" si="268"/>
        <v/>
      </c>
      <c r="CT92" s="144" t="str">
        <f t="shared" si="269"/>
        <v/>
      </c>
      <c r="CU92" s="144" t="str">
        <f t="shared" si="270"/>
        <v/>
      </c>
      <c r="CV92" s="144" t="str">
        <f t="shared" si="271"/>
        <v/>
      </c>
      <c r="CW92" s="144" t="str">
        <f t="shared" si="272"/>
        <v/>
      </c>
      <c r="CX92" s="144" t="str">
        <f t="shared" si="273"/>
        <v/>
      </c>
      <c r="CY92" s="144" t="str">
        <f t="shared" si="274"/>
        <v/>
      </c>
      <c r="CZ92" s="144" t="str">
        <f t="shared" si="275"/>
        <v/>
      </c>
      <c r="DA92" s="144" t="str">
        <f t="shared" si="276"/>
        <v/>
      </c>
      <c r="DB92" s="144" t="str">
        <f t="shared" si="277"/>
        <v/>
      </c>
      <c r="DC92" s="144" t="str">
        <f t="shared" si="278"/>
        <v/>
      </c>
      <c r="DD92" s="144" t="str">
        <f t="shared" si="279"/>
        <v/>
      </c>
      <c r="DE92" s="144" t="str">
        <f t="shared" si="280"/>
        <v/>
      </c>
      <c r="DF92" s="144" t="str">
        <f t="shared" si="281"/>
        <v/>
      </c>
      <c r="DG92" s="144" t="str">
        <f t="shared" si="282"/>
        <v/>
      </c>
      <c r="DH92" s="144" t="str">
        <f t="shared" si="283"/>
        <v/>
      </c>
      <c r="DJ92" s="159" t="str">
        <f t="shared" si="221"/>
        <v/>
      </c>
      <c r="DK92" s="159" t="str">
        <f t="shared" si="222"/>
        <v/>
      </c>
      <c r="DL92" s="159">
        <f t="shared" si="284"/>
        <v>0</v>
      </c>
      <c r="DM92" s="143" t="str">
        <f t="shared" si="285"/>
        <v/>
      </c>
      <c r="DO92" s="144" t="str">
        <f t="shared" si="286"/>
        <v/>
      </c>
      <c r="DP92" s="144" t="str">
        <f t="shared" si="287"/>
        <v/>
      </c>
      <c r="DQ92" s="144" t="str">
        <f t="shared" si="288"/>
        <v/>
      </c>
      <c r="DR92" s="144" t="str">
        <f t="shared" si="289"/>
        <v/>
      </c>
      <c r="DS92" s="144" t="str">
        <f t="shared" si="290"/>
        <v/>
      </c>
      <c r="DT92" s="144" t="str">
        <f t="shared" si="291"/>
        <v/>
      </c>
      <c r="DU92" s="144" t="str">
        <f t="shared" si="292"/>
        <v/>
      </c>
      <c r="DV92" s="144" t="str">
        <f t="shared" si="293"/>
        <v/>
      </c>
      <c r="DW92" s="144" t="str">
        <f t="shared" si="294"/>
        <v/>
      </c>
      <c r="DX92" s="144" t="str">
        <f t="shared" si="295"/>
        <v/>
      </c>
      <c r="DY92" s="144" t="str">
        <f t="shared" si="296"/>
        <v/>
      </c>
      <c r="DZ92" s="144" t="str">
        <f t="shared" si="297"/>
        <v/>
      </c>
      <c r="EA92" s="144" t="str">
        <f t="shared" si="298"/>
        <v/>
      </c>
      <c r="EB92" s="144" t="str">
        <f t="shared" si="299"/>
        <v/>
      </c>
      <c r="EC92" s="144" t="str">
        <f t="shared" si="300"/>
        <v/>
      </c>
      <c r="ED92" s="144" t="str">
        <f t="shared" si="301"/>
        <v/>
      </c>
      <c r="EF92" s="159" t="str">
        <f t="shared" si="223"/>
        <v/>
      </c>
      <c r="EG92" s="159" t="str">
        <f t="shared" si="224"/>
        <v/>
      </c>
      <c r="EH92" s="159">
        <f t="shared" si="302"/>
        <v>0</v>
      </c>
      <c r="EI92" s="143" t="str">
        <f t="shared" si="303"/>
        <v/>
      </c>
      <c r="EK92" s="144" t="str">
        <f t="shared" si="304"/>
        <v/>
      </c>
      <c r="EL92" s="144" t="str">
        <f t="shared" si="305"/>
        <v/>
      </c>
      <c r="EM92" s="144" t="str">
        <f t="shared" si="306"/>
        <v/>
      </c>
      <c r="EN92" s="144" t="str">
        <f t="shared" si="307"/>
        <v/>
      </c>
      <c r="EO92" s="144" t="str">
        <f t="shared" si="308"/>
        <v/>
      </c>
      <c r="EP92" s="144" t="str">
        <f t="shared" si="309"/>
        <v/>
      </c>
      <c r="EQ92" s="144" t="str">
        <f t="shared" si="310"/>
        <v/>
      </c>
      <c r="ER92" s="144" t="str">
        <f t="shared" si="311"/>
        <v/>
      </c>
      <c r="ES92" s="144" t="str">
        <f t="shared" si="312"/>
        <v/>
      </c>
      <c r="ET92" s="144" t="str">
        <f t="shared" si="313"/>
        <v/>
      </c>
      <c r="EU92" s="144" t="str">
        <f t="shared" si="314"/>
        <v/>
      </c>
      <c r="EV92" s="144" t="str">
        <f t="shared" si="315"/>
        <v/>
      </c>
      <c r="EW92" s="144" t="str">
        <f t="shared" si="316"/>
        <v/>
      </c>
      <c r="EX92" s="144" t="str">
        <f t="shared" si="317"/>
        <v/>
      </c>
      <c r="EY92" s="144" t="str">
        <f t="shared" si="318"/>
        <v/>
      </c>
      <c r="EZ92" s="144" t="str">
        <f t="shared" si="319"/>
        <v/>
      </c>
      <c r="FB92" s="153" t="str">
        <f t="shared" si="320"/>
        <v/>
      </c>
      <c r="FC92" s="143" t="str">
        <f t="shared" si="321"/>
        <v/>
      </c>
      <c r="FD92" s="156" t="str">
        <f t="shared" si="322"/>
        <v/>
      </c>
      <c r="FE92" s="156" t="str">
        <f t="shared" si="322"/>
        <v/>
      </c>
      <c r="FJ92" s="143">
        <f t="shared" si="343"/>
        <v>88</v>
      </c>
      <c r="FK92" s="150">
        <f t="shared" si="323"/>
        <v>0</v>
      </c>
      <c r="FL92" s="150">
        <f t="shared" si="324"/>
        <v>0</v>
      </c>
      <c r="FM92" s="150">
        <f t="shared" si="325"/>
        <v>0</v>
      </c>
      <c r="FN92" s="150">
        <f t="shared" si="326"/>
        <v>0</v>
      </c>
      <c r="FO92" s="150">
        <f t="shared" si="327"/>
        <v>0</v>
      </c>
      <c r="FP92" s="150">
        <f t="shared" si="328"/>
        <v>0</v>
      </c>
      <c r="FQ92" s="150">
        <f t="shared" si="329"/>
        <v>0</v>
      </c>
      <c r="FR92" s="150">
        <f t="shared" si="330"/>
        <v>0</v>
      </c>
      <c r="FS92" s="157">
        <f t="shared" si="331"/>
        <v>0</v>
      </c>
      <c r="FT92" s="157">
        <f t="shared" si="225"/>
        <v>100</v>
      </c>
      <c r="FV92" s="145" t="str">
        <f t="shared" si="332"/>
        <v/>
      </c>
      <c r="FW92" s="143">
        <f t="shared" si="333"/>
        <v>0</v>
      </c>
      <c r="FX92" s="143" t="str">
        <f t="shared" si="334"/>
        <v/>
      </c>
      <c r="FY92" s="143" t="str">
        <f t="shared" si="335"/>
        <v/>
      </c>
      <c r="FZ92" s="143" t="str">
        <f t="shared" si="336"/>
        <v/>
      </c>
      <c r="GA92" s="143" t="str">
        <f t="shared" si="337"/>
        <v/>
      </c>
      <c r="GB92" s="143" t="str">
        <f t="shared" si="338"/>
        <v/>
      </c>
      <c r="GC92" s="143" t="str">
        <f t="shared" si="339"/>
        <v/>
      </c>
      <c r="GD92" s="143" t="str">
        <f t="shared" si="340"/>
        <v/>
      </c>
      <c r="GE92" s="143" t="str">
        <f t="shared" si="341"/>
        <v/>
      </c>
      <c r="GF92" s="158">
        <f t="shared" si="342"/>
        <v>0</v>
      </c>
    </row>
    <row r="93" spans="2:188" s="143" customFormat="1" x14ac:dyDescent="0.25">
      <c r="B93" s="144">
        <f t="shared" si="226"/>
        <v>8</v>
      </c>
      <c r="C93" s="144" t="str">
        <f>IFERROR(RANK(M93,$M$5:$M$105)+COUNTIF($M$5:M93,M93)-1,"")</f>
        <v/>
      </c>
      <c r="D93" s="144">
        <v>89</v>
      </c>
      <c r="E93" s="144" t="str">
        <f>IF('Input data'!C104&lt;&gt;"",'Input data'!C104,"")</f>
        <v/>
      </c>
      <c r="F93" s="144" t="str">
        <f>IF('Input data'!D104&lt;&gt;"",'Input data'!D104,"")</f>
        <v/>
      </c>
      <c r="G93" s="144" t="str">
        <f>IF('Input data'!E104&lt;&gt;"",'Input data'!E104,"")</f>
        <v/>
      </c>
      <c r="H93" s="144" t="str">
        <f>IF('Input data'!F104&lt;&gt;"",'Input data'!F104,"")</f>
        <v/>
      </c>
      <c r="I93" s="144" t="str">
        <f>IF('Input data'!G104&lt;&gt;"",'Input data'!G104,"")</f>
        <v/>
      </c>
      <c r="J93" s="144" t="str">
        <f>IF('Input data'!H104&lt;&gt;"",'Input data'!H104,"")</f>
        <v/>
      </c>
      <c r="K93" s="144" t="str">
        <f>IF('Input data'!I104&lt;&gt;"",'Input data'!I104,"")</f>
        <v/>
      </c>
      <c r="L93" s="144" t="str">
        <f>IF('Input data'!J104&lt;&gt;"",'Input data'!J104,"")</f>
        <v/>
      </c>
      <c r="M93" s="144" t="str">
        <f t="shared" si="227"/>
        <v/>
      </c>
      <c r="O93" s="144">
        <v>89</v>
      </c>
      <c r="P93" s="144" t="str">
        <f t="shared" si="212"/>
        <v/>
      </c>
      <c r="Q93" s="144" t="str">
        <f t="shared" si="361"/>
        <v/>
      </c>
      <c r="R93" s="144" t="str">
        <f t="shared" si="361"/>
        <v/>
      </c>
      <c r="S93" s="144" t="str">
        <f t="shared" si="361"/>
        <v/>
      </c>
      <c r="T93" s="144" t="str">
        <f t="shared" si="361"/>
        <v/>
      </c>
      <c r="U93" s="144" t="str">
        <f t="shared" si="361"/>
        <v/>
      </c>
      <c r="V93" s="144" t="str">
        <f t="shared" si="361"/>
        <v/>
      </c>
      <c r="W93" s="144" t="str">
        <f t="shared" si="361"/>
        <v/>
      </c>
      <c r="X93" s="144" t="str">
        <f t="shared" si="361"/>
        <v/>
      </c>
      <c r="Z93" s="154" t="str">
        <f t="shared" si="213"/>
        <v/>
      </c>
      <c r="AA93" s="154" t="str">
        <f t="shared" si="214"/>
        <v/>
      </c>
      <c r="AB93" s="155">
        <f t="shared" si="228"/>
        <v>0</v>
      </c>
      <c r="AC93" s="143" t="str">
        <f t="shared" si="229"/>
        <v/>
      </c>
      <c r="AE93" s="144" t="str">
        <f t="shared" si="230"/>
        <v/>
      </c>
      <c r="AF93" s="144" t="str">
        <f t="shared" si="231"/>
        <v/>
      </c>
      <c r="AG93" s="144" t="str">
        <f t="shared" si="232"/>
        <v/>
      </c>
      <c r="AH93" s="144" t="str">
        <f t="shared" si="233"/>
        <v/>
      </c>
      <c r="AI93" s="144" t="str">
        <f t="shared" si="234"/>
        <v/>
      </c>
      <c r="AJ93" s="144" t="str">
        <f t="shared" si="235"/>
        <v/>
      </c>
      <c r="AK93" s="144" t="str">
        <f t="shared" si="236"/>
        <v/>
      </c>
      <c r="AL93" s="144" t="str">
        <f t="shared" si="237"/>
        <v/>
      </c>
      <c r="AM93" s="144" t="str">
        <f t="shared" si="238"/>
        <v/>
      </c>
      <c r="AN93" s="144" t="str">
        <f t="shared" si="239"/>
        <v/>
      </c>
      <c r="AO93" s="144" t="str">
        <f t="shared" si="240"/>
        <v/>
      </c>
      <c r="AP93" s="144" t="str">
        <f t="shared" si="241"/>
        <v/>
      </c>
      <c r="AQ93" s="144" t="str">
        <f t="shared" si="242"/>
        <v/>
      </c>
      <c r="AR93" s="144" t="str">
        <f t="shared" si="243"/>
        <v/>
      </c>
      <c r="AS93" s="144" t="str">
        <f t="shared" si="244"/>
        <v/>
      </c>
      <c r="AT93" s="144" t="str">
        <f t="shared" si="245"/>
        <v/>
      </c>
      <c r="AV93" s="159" t="str">
        <f t="shared" si="215"/>
        <v/>
      </c>
      <c r="AW93" s="159" t="str">
        <f t="shared" si="216"/>
        <v/>
      </c>
      <c r="AX93" s="159">
        <f t="shared" si="246"/>
        <v>0</v>
      </c>
      <c r="AY93" s="143" t="str">
        <f t="shared" si="247"/>
        <v/>
      </c>
      <c r="BA93" s="144" t="str">
        <f t="shared" si="248"/>
        <v/>
      </c>
      <c r="BB93" s="144" t="str">
        <f t="shared" si="249"/>
        <v/>
      </c>
      <c r="BC93" s="144" t="str">
        <f t="shared" si="250"/>
        <v/>
      </c>
      <c r="BD93" s="144" t="str">
        <f t="shared" si="251"/>
        <v/>
      </c>
      <c r="BE93" s="144" t="str">
        <f t="shared" si="252"/>
        <v/>
      </c>
      <c r="BF93" s="144" t="str">
        <f t="shared" si="253"/>
        <v/>
      </c>
      <c r="BG93" s="144" t="str">
        <f t="shared" si="254"/>
        <v/>
      </c>
      <c r="BH93" s="144" t="str">
        <f t="shared" si="255"/>
        <v/>
      </c>
      <c r="BI93" s="144" t="str">
        <f t="shared" si="256"/>
        <v/>
      </c>
      <c r="BJ93" s="144" t="str">
        <f t="shared" si="257"/>
        <v/>
      </c>
      <c r="BK93" s="144" t="str">
        <f t="shared" si="258"/>
        <v/>
      </c>
      <c r="BL93" s="144" t="str">
        <f t="shared" si="259"/>
        <v/>
      </c>
      <c r="BM93" s="144" t="str">
        <f t="shared" si="260"/>
        <v/>
      </c>
      <c r="BN93" s="144" t="str">
        <f t="shared" si="261"/>
        <v/>
      </c>
      <c r="BO93" s="144" t="str">
        <f t="shared" si="262"/>
        <v/>
      </c>
      <c r="BP93" s="144" t="str">
        <f t="shared" si="263"/>
        <v/>
      </c>
      <c r="BR93" s="159" t="str">
        <f t="shared" si="217"/>
        <v/>
      </c>
      <c r="BS93" s="159" t="str">
        <f t="shared" si="218"/>
        <v/>
      </c>
      <c r="BT93" s="159">
        <f t="shared" si="264"/>
        <v>0</v>
      </c>
      <c r="BU93" s="143" t="str">
        <f t="shared" si="265"/>
        <v/>
      </c>
      <c r="BW93" s="144" t="str">
        <f t="shared" si="345"/>
        <v/>
      </c>
      <c r="BX93" s="144" t="str">
        <f t="shared" si="346"/>
        <v/>
      </c>
      <c r="BY93" s="144" t="str">
        <f t="shared" si="347"/>
        <v/>
      </c>
      <c r="BZ93" s="144" t="str">
        <f t="shared" si="348"/>
        <v/>
      </c>
      <c r="CA93" s="144" t="str">
        <f t="shared" si="349"/>
        <v/>
      </c>
      <c r="CB93" s="144" t="str">
        <f t="shared" si="350"/>
        <v/>
      </c>
      <c r="CC93" s="144" t="str">
        <f t="shared" si="351"/>
        <v/>
      </c>
      <c r="CD93" s="144" t="str">
        <f t="shared" si="352"/>
        <v/>
      </c>
      <c r="CE93" s="144" t="str">
        <f t="shared" si="353"/>
        <v/>
      </c>
      <c r="CF93" s="144" t="str">
        <f t="shared" si="354"/>
        <v/>
      </c>
      <c r="CG93" s="144" t="str">
        <f t="shared" si="355"/>
        <v/>
      </c>
      <c r="CH93" s="144" t="str">
        <f t="shared" si="356"/>
        <v/>
      </c>
      <c r="CI93" s="144" t="str">
        <f t="shared" si="357"/>
        <v/>
      </c>
      <c r="CJ93" s="144" t="str">
        <f t="shared" si="358"/>
        <v/>
      </c>
      <c r="CK93" s="144" t="str">
        <f t="shared" si="359"/>
        <v/>
      </c>
      <c r="CL93" s="144" t="str">
        <f t="shared" si="360"/>
        <v/>
      </c>
      <c r="CN93" s="159" t="str">
        <f t="shared" si="219"/>
        <v/>
      </c>
      <c r="CO93" s="159" t="str">
        <f t="shared" si="220"/>
        <v/>
      </c>
      <c r="CP93" s="159">
        <f t="shared" si="266"/>
        <v>0</v>
      </c>
      <c r="CQ93" s="143" t="str">
        <f t="shared" si="267"/>
        <v/>
      </c>
      <c r="CS93" s="144" t="str">
        <f t="shared" si="268"/>
        <v/>
      </c>
      <c r="CT93" s="144" t="str">
        <f t="shared" si="269"/>
        <v/>
      </c>
      <c r="CU93" s="144" t="str">
        <f t="shared" si="270"/>
        <v/>
      </c>
      <c r="CV93" s="144" t="str">
        <f t="shared" si="271"/>
        <v/>
      </c>
      <c r="CW93" s="144" t="str">
        <f t="shared" si="272"/>
        <v/>
      </c>
      <c r="CX93" s="144" t="str">
        <f t="shared" si="273"/>
        <v/>
      </c>
      <c r="CY93" s="144" t="str">
        <f t="shared" si="274"/>
        <v/>
      </c>
      <c r="CZ93" s="144" t="str">
        <f t="shared" si="275"/>
        <v/>
      </c>
      <c r="DA93" s="144" t="str">
        <f t="shared" si="276"/>
        <v/>
      </c>
      <c r="DB93" s="144" t="str">
        <f t="shared" si="277"/>
        <v/>
      </c>
      <c r="DC93" s="144" t="str">
        <f t="shared" si="278"/>
        <v/>
      </c>
      <c r="DD93" s="144" t="str">
        <f t="shared" si="279"/>
        <v/>
      </c>
      <c r="DE93" s="144" t="str">
        <f t="shared" si="280"/>
        <v/>
      </c>
      <c r="DF93" s="144" t="str">
        <f t="shared" si="281"/>
        <v/>
      </c>
      <c r="DG93" s="144" t="str">
        <f t="shared" si="282"/>
        <v/>
      </c>
      <c r="DH93" s="144" t="str">
        <f t="shared" si="283"/>
        <v/>
      </c>
      <c r="DJ93" s="159" t="str">
        <f t="shared" si="221"/>
        <v/>
      </c>
      <c r="DK93" s="159" t="str">
        <f t="shared" si="222"/>
        <v/>
      </c>
      <c r="DL93" s="159">
        <f t="shared" si="284"/>
        <v>0</v>
      </c>
      <c r="DM93" s="143" t="str">
        <f t="shared" si="285"/>
        <v/>
      </c>
      <c r="DO93" s="144" t="str">
        <f t="shared" si="286"/>
        <v/>
      </c>
      <c r="DP93" s="144" t="str">
        <f t="shared" si="287"/>
        <v/>
      </c>
      <c r="DQ93" s="144" t="str">
        <f t="shared" si="288"/>
        <v/>
      </c>
      <c r="DR93" s="144" t="str">
        <f t="shared" si="289"/>
        <v/>
      </c>
      <c r="DS93" s="144" t="str">
        <f t="shared" si="290"/>
        <v/>
      </c>
      <c r="DT93" s="144" t="str">
        <f t="shared" si="291"/>
        <v/>
      </c>
      <c r="DU93" s="144" t="str">
        <f t="shared" si="292"/>
        <v/>
      </c>
      <c r="DV93" s="144" t="str">
        <f t="shared" si="293"/>
        <v/>
      </c>
      <c r="DW93" s="144" t="str">
        <f t="shared" si="294"/>
        <v/>
      </c>
      <c r="DX93" s="144" t="str">
        <f t="shared" si="295"/>
        <v/>
      </c>
      <c r="DY93" s="144" t="str">
        <f t="shared" si="296"/>
        <v/>
      </c>
      <c r="DZ93" s="144" t="str">
        <f t="shared" si="297"/>
        <v/>
      </c>
      <c r="EA93" s="144" t="str">
        <f t="shared" si="298"/>
        <v/>
      </c>
      <c r="EB93" s="144" t="str">
        <f t="shared" si="299"/>
        <v/>
      </c>
      <c r="EC93" s="144" t="str">
        <f t="shared" si="300"/>
        <v/>
      </c>
      <c r="ED93" s="144" t="str">
        <f t="shared" si="301"/>
        <v/>
      </c>
      <c r="EF93" s="159" t="str">
        <f t="shared" si="223"/>
        <v/>
      </c>
      <c r="EG93" s="159" t="str">
        <f t="shared" si="224"/>
        <v/>
      </c>
      <c r="EH93" s="159">
        <f t="shared" si="302"/>
        <v>0</v>
      </c>
      <c r="EI93" s="143" t="str">
        <f t="shared" si="303"/>
        <v/>
      </c>
      <c r="EK93" s="144" t="str">
        <f t="shared" si="304"/>
        <v/>
      </c>
      <c r="EL93" s="144" t="str">
        <f t="shared" si="305"/>
        <v/>
      </c>
      <c r="EM93" s="144" t="str">
        <f t="shared" si="306"/>
        <v/>
      </c>
      <c r="EN93" s="144" t="str">
        <f t="shared" si="307"/>
        <v/>
      </c>
      <c r="EO93" s="144" t="str">
        <f t="shared" si="308"/>
        <v/>
      </c>
      <c r="EP93" s="144" t="str">
        <f t="shared" si="309"/>
        <v/>
      </c>
      <c r="EQ93" s="144" t="str">
        <f t="shared" si="310"/>
        <v/>
      </c>
      <c r="ER93" s="144" t="str">
        <f t="shared" si="311"/>
        <v/>
      </c>
      <c r="ES93" s="144" t="str">
        <f t="shared" si="312"/>
        <v/>
      </c>
      <c r="ET93" s="144" t="str">
        <f t="shared" si="313"/>
        <v/>
      </c>
      <c r="EU93" s="144" t="str">
        <f t="shared" si="314"/>
        <v/>
      </c>
      <c r="EV93" s="144" t="str">
        <f t="shared" si="315"/>
        <v/>
      </c>
      <c r="EW93" s="144" t="str">
        <f t="shared" si="316"/>
        <v/>
      </c>
      <c r="EX93" s="144" t="str">
        <f t="shared" si="317"/>
        <v/>
      </c>
      <c r="EY93" s="144" t="str">
        <f t="shared" si="318"/>
        <v/>
      </c>
      <c r="EZ93" s="144" t="str">
        <f t="shared" si="319"/>
        <v/>
      </c>
      <c r="FB93" s="153" t="str">
        <f t="shared" si="320"/>
        <v/>
      </c>
      <c r="FC93" s="143" t="str">
        <f t="shared" si="321"/>
        <v/>
      </c>
      <c r="FD93" s="156" t="str">
        <f t="shared" si="322"/>
        <v/>
      </c>
      <c r="FE93" s="156" t="str">
        <f t="shared" si="322"/>
        <v/>
      </c>
      <c r="FJ93" s="143">
        <f t="shared" si="343"/>
        <v>89</v>
      </c>
      <c r="FK93" s="150">
        <f t="shared" si="323"/>
        <v>0</v>
      </c>
      <c r="FL93" s="150">
        <f t="shared" si="324"/>
        <v>0</v>
      </c>
      <c r="FM93" s="150">
        <f t="shared" si="325"/>
        <v>0</v>
      </c>
      <c r="FN93" s="150">
        <f t="shared" si="326"/>
        <v>0</v>
      </c>
      <c r="FO93" s="150">
        <f t="shared" si="327"/>
        <v>0</v>
      </c>
      <c r="FP93" s="150">
        <f t="shared" si="328"/>
        <v>0</v>
      </c>
      <c r="FQ93" s="150">
        <f t="shared" si="329"/>
        <v>0</v>
      </c>
      <c r="FR93" s="150">
        <f t="shared" si="330"/>
        <v>0</v>
      </c>
      <c r="FS93" s="157">
        <f t="shared" si="331"/>
        <v>0</v>
      </c>
      <c r="FT93" s="157">
        <f t="shared" si="225"/>
        <v>100</v>
      </c>
      <c r="FV93" s="145" t="str">
        <f t="shared" si="332"/>
        <v/>
      </c>
      <c r="FW93" s="143">
        <f t="shared" si="333"/>
        <v>0</v>
      </c>
      <c r="FX93" s="143" t="str">
        <f t="shared" si="334"/>
        <v/>
      </c>
      <c r="FY93" s="143" t="str">
        <f t="shared" si="335"/>
        <v/>
      </c>
      <c r="FZ93" s="143" t="str">
        <f t="shared" si="336"/>
        <v/>
      </c>
      <c r="GA93" s="143" t="str">
        <f t="shared" si="337"/>
        <v/>
      </c>
      <c r="GB93" s="143" t="str">
        <f t="shared" si="338"/>
        <v/>
      </c>
      <c r="GC93" s="143" t="str">
        <f t="shared" si="339"/>
        <v/>
      </c>
      <c r="GD93" s="143" t="str">
        <f t="shared" si="340"/>
        <v/>
      </c>
      <c r="GE93" s="143" t="str">
        <f t="shared" si="341"/>
        <v/>
      </c>
      <c r="GF93" s="158">
        <f t="shared" si="342"/>
        <v>0</v>
      </c>
    </row>
    <row r="94" spans="2:188" s="143" customFormat="1" x14ac:dyDescent="0.25">
      <c r="B94" s="144">
        <f t="shared" si="226"/>
        <v>8</v>
      </c>
      <c r="C94" s="144" t="str">
        <f>IFERROR(RANK(M94,$M$5:$M$105)+COUNTIF($M$5:M94,M94)-1,"")</f>
        <v/>
      </c>
      <c r="D94" s="144">
        <v>90</v>
      </c>
      <c r="E94" s="144" t="str">
        <f>IF('Input data'!C105&lt;&gt;"",'Input data'!C105,"")</f>
        <v/>
      </c>
      <c r="F94" s="144" t="str">
        <f>IF('Input data'!D105&lt;&gt;"",'Input data'!D105,"")</f>
        <v/>
      </c>
      <c r="G94" s="144" t="str">
        <f>IF('Input data'!E105&lt;&gt;"",'Input data'!E105,"")</f>
        <v/>
      </c>
      <c r="H94" s="144" t="str">
        <f>IF('Input data'!F105&lt;&gt;"",'Input data'!F105,"")</f>
        <v/>
      </c>
      <c r="I94" s="144" t="str">
        <f>IF('Input data'!G105&lt;&gt;"",'Input data'!G105,"")</f>
        <v/>
      </c>
      <c r="J94" s="144" t="str">
        <f>IF('Input data'!H105&lt;&gt;"",'Input data'!H105,"")</f>
        <v/>
      </c>
      <c r="K94" s="144" t="str">
        <f>IF('Input data'!I105&lt;&gt;"",'Input data'!I105,"")</f>
        <v/>
      </c>
      <c r="L94" s="144" t="str">
        <f>IF('Input data'!J105&lt;&gt;"",'Input data'!J105,"")</f>
        <v/>
      </c>
      <c r="M94" s="144" t="str">
        <f t="shared" si="227"/>
        <v/>
      </c>
      <c r="O94" s="144">
        <v>90</v>
      </c>
      <c r="P94" s="144" t="str">
        <f t="shared" si="212"/>
        <v/>
      </c>
      <c r="Q94" s="144" t="str">
        <f t="shared" si="361"/>
        <v/>
      </c>
      <c r="R94" s="144" t="str">
        <f t="shared" si="361"/>
        <v/>
      </c>
      <c r="S94" s="144" t="str">
        <f t="shared" si="361"/>
        <v/>
      </c>
      <c r="T94" s="144" t="str">
        <f t="shared" si="361"/>
        <v/>
      </c>
      <c r="U94" s="144" t="str">
        <f t="shared" si="361"/>
        <v/>
      </c>
      <c r="V94" s="144" t="str">
        <f t="shared" si="361"/>
        <v/>
      </c>
      <c r="W94" s="144" t="str">
        <f t="shared" si="361"/>
        <v/>
      </c>
      <c r="X94" s="144" t="str">
        <f t="shared" si="361"/>
        <v/>
      </c>
      <c r="Z94" s="154" t="str">
        <f t="shared" si="213"/>
        <v/>
      </c>
      <c r="AA94" s="154" t="str">
        <f t="shared" si="214"/>
        <v/>
      </c>
      <c r="AB94" s="155">
        <f t="shared" si="228"/>
        <v>0</v>
      </c>
      <c r="AC94" s="143" t="str">
        <f t="shared" si="229"/>
        <v/>
      </c>
      <c r="AE94" s="144" t="str">
        <f t="shared" si="230"/>
        <v/>
      </c>
      <c r="AF94" s="144" t="str">
        <f t="shared" si="231"/>
        <v/>
      </c>
      <c r="AG94" s="144" t="str">
        <f t="shared" si="232"/>
        <v/>
      </c>
      <c r="AH94" s="144" t="str">
        <f t="shared" si="233"/>
        <v/>
      </c>
      <c r="AI94" s="144" t="str">
        <f t="shared" si="234"/>
        <v/>
      </c>
      <c r="AJ94" s="144" t="str">
        <f t="shared" si="235"/>
        <v/>
      </c>
      <c r="AK94" s="144" t="str">
        <f t="shared" si="236"/>
        <v/>
      </c>
      <c r="AL94" s="144" t="str">
        <f t="shared" si="237"/>
        <v/>
      </c>
      <c r="AM94" s="144" t="str">
        <f t="shared" si="238"/>
        <v/>
      </c>
      <c r="AN94" s="144" t="str">
        <f t="shared" si="239"/>
        <v/>
      </c>
      <c r="AO94" s="144" t="str">
        <f t="shared" si="240"/>
        <v/>
      </c>
      <c r="AP94" s="144" t="str">
        <f t="shared" si="241"/>
        <v/>
      </c>
      <c r="AQ94" s="144" t="str">
        <f t="shared" si="242"/>
        <v/>
      </c>
      <c r="AR94" s="144" t="str">
        <f t="shared" si="243"/>
        <v/>
      </c>
      <c r="AS94" s="144" t="str">
        <f t="shared" si="244"/>
        <v/>
      </c>
      <c r="AT94" s="144" t="str">
        <f t="shared" si="245"/>
        <v/>
      </c>
      <c r="AV94" s="159" t="str">
        <f t="shared" si="215"/>
        <v/>
      </c>
      <c r="AW94" s="159" t="str">
        <f t="shared" si="216"/>
        <v/>
      </c>
      <c r="AX94" s="159">
        <f t="shared" si="246"/>
        <v>0</v>
      </c>
      <c r="AY94" s="143" t="str">
        <f t="shared" si="247"/>
        <v/>
      </c>
      <c r="BA94" s="144" t="str">
        <f t="shared" si="248"/>
        <v/>
      </c>
      <c r="BB94" s="144" t="str">
        <f t="shared" si="249"/>
        <v/>
      </c>
      <c r="BC94" s="144" t="str">
        <f t="shared" si="250"/>
        <v/>
      </c>
      <c r="BD94" s="144" t="str">
        <f t="shared" si="251"/>
        <v/>
      </c>
      <c r="BE94" s="144" t="str">
        <f t="shared" si="252"/>
        <v/>
      </c>
      <c r="BF94" s="144" t="str">
        <f t="shared" si="253"/>
        <v/>
      </c>
      <c r="BG94" s="144" t="str">
        <f t="shared" si="254"/>
        <v/>
      </c>
      <c r="BH94" s="144" t="str">
        <f t="shared" si="255"/>
        <v/>
      </c>
      <c r="BI94" s="144" t="str">
        <f t="shared" si="256"/>
        <v/>
      </c>
      <c r="BJ94" s="144" t="str">
        <f t="shared" si="257"/>
        <v/>
      </c>
      <c r="BK94" s="144" t="str">
        <f t="shared" si="258"/>
        <v/>
      </c>
      <c r="BL94" s="144" t="str">
        <f t="shared" si="259"/>
        <v/>
      </c>
      <c r="BM94" s="144" t="str">
        <f t="shared" si="260"/>
        <v/>
      </c>
      <c r="BN94" s="144" t="str">
        <f t="shared" si="261"/>
        <v/>
      </c>
      <c r="BO94" s="144" t="str">
        <f t="shared" si="262"/>
        <v/>
      </c>
      <c r="BP94" s="144" t="str">
        <f t="shared" si="263"/>
        <v/>
      </c>
      <c r="BR94" s="159" t="str">
        <f t="shared" si="217"/>
        <v/>
      </c>
      <c r="BS94" s="159" t="str">
        <f t="shared" si="218"/>
        <v/>
      </c>
      <c r="BT94" s="159">
        <f t="shared" si="264"/>
        <v>0</v>
      </c>
      <c r="BU94" s="143" t="str">
        <f t="shared" si="265"/>
        <v/>
      </c>
      <c r="BW94" s="144" t="str">
        <f t="shared" si="345"/>
        <v/>
      </c>
      <c r="BX94" s="144" t="str">
        <f t="shared" si="346"/>
        <v/>
      </c>
      <c r="BY94" s="144" t="str">
        <f t="shared" si="347"/>
        <v/>
      </c>
      <c r="BZ94" s="144" t="str">
        <f t="shared" si="348"/>
        <v/>
      </c>
      <c r="CA94" s="144" t="str">
        <f t="shared" si="349"/>
        <v/>
      </c>
      <c r="CB94" s="144" t="str">
        <f t="shared" si="350"/>
        <v/>
      </c>
      <c r="CC94" s="144" t="str">
        <f t="shared" si="351"/>
        <v/>
      </c>
      <c r="CD94" s="144" t="str">
        <f t="shared" si="352"/>
        <v/>
      </c>
      <c r="CE94" s="144" t="str">
        <f t="shared" si="353"/>
        <v/>
      </c>
      <c r="CF94" s="144" t="str">
        <f t="shared" si="354"/>
        <v/>
      </c>
      <c r="CG94" s="144" t="str">
        <f t="shared" si="355"/>
        <v/>
      </c>
      <c r="CH94" s="144" t="str">
        <f t="shared" si="356"/>
        <v/>
      </c>
      <c r="CI94" s="144" t="str">
        <f t="shared" si="357"/>
        <v/>
      </c>
      <c r="CJ94" s="144" t="str">
        <f t="shared" si="358"/>
        <v/>
      </c>
      <c r="CK94" s="144" t="str">
        <f t="shared" si="359"/>
        <v/>
      </c>
      <c r="CL94" s="144" t="str">
        <f t="shared" si="360"/>
        <v/>
      </c>
      <c r="CN94" s="159" t="str">
        <f t="shared" si="219"/>
        <v/>
      </c>
      <c r="CO94" s="159" t="str">
        <f t="shared" si="220"/>
        <v/>
      </c>
      <c r="CP94" s="159">
        <f t="shared" si="266"/>
        <v>0</v>
      </c>
      <c r="CQ94" s="143" t="str">
        <f t="shared" si="267"/>
        <v/>
      </c>
      <c r="CS94" s="144" t="str">
        <f t="shared" si="268"/>
        <v/>
      </c>
      <c r="CT94" s="144" t="str">
        <f t="shared" si="269"/>
        <v/>
      </c>
      <c r="CU94" s="144" t="str">
        <f t="shared" si="270"/>
        <v/>
      </c>
      <c r="CV94" s="144" t="str">
        <f t="shared" si="271"/>
        <v/>
      </c>
      <c r="CW94" s="144" t="str">
        <f t="shared" si="272"/>
        <v/>
      </c>
      <c r="CX94" s="144" t="str">
        <f t="shared" si="273"/>
        <v/>
      </c>
      <c r="CY94" s="144" t="str">
        <f t="shared" si="274"/>
        <v/>
      </c>
      <c r="CZ94" s="144" t="str">
        <f t="shared" si="275"/>
        <v/>
      </c>
      <c r="DA94" s="144" t="str">
        <f t="shared" si="276"/>
        <v/>
      </c>
      <c r="DB94" s="144" t="str">
        <f t="shared" si="277"/>
        <v/>
      </c>
      <c r="DC94" s="144" t="str">
        <f t="shared" si="278"/>
        <v/>
      </c>
      <c r="DD94" s="144" t="str">
        <f t="shared" si="279"/>
        <v/>
      </c>
      <c r="DE94" s="144" t="str">
        <f t="shared" si="280"/>
        <v/>
      </c>
      <c r="DF94" s="144" t="str">
        <f t="shared" si="281"/>
        <v/>
      </c>
      <c r="DG94" s="144" t="str">
        <f t="shared" si="282"/>
        <v/>
      </c>
      <c r="DH94" s="144" t="str">
        <f t="shared" si="283"/>
        <v/>
      </c>
      <c r="DJ94" s="159" t="str">
        <f t="shared" si="221"/>
        <v/>
      </c>
      <c r="DK94" s="159" t="str">
        <f t="shared" si="222"/>
        <v/>
      </c>
      <c r="DL94" s="159">
        <f t="shared" si="284"/>
        <v>0</v>
      </c>
      <c r="DM94" s="143" t="str">
        <f t="shared" si="285"/>
        <v/>
      </c>
      <c r="DO94" s="144" t="str">
        <f t="shared" si="286"/>
        <v/>
      </c>
      <c r="DP94" s="144" t="str">
        <f t="shared" si="287"/>
        <v/>
      </c>
      <c r="DQ94" s="144" t="str">
        <f t="shared" si="288"/>
        <v/>
      </c>
      <c r="DR94" s="144" t="str">
        <f t="shared" si="289"/>
        <v/>
      </c>
      <c r="DS94" s="144" t="str">
        <f t="shared" si="290"/>
        <v/>
      </c>
      <c r="DT94" s="144" t="str">
        <f t="shared" si="291"/>
        <v/>
      </c>
      <c r="DU94" s="144" t="str">
        <f t="shared" si="292"/>
        <v/>
      </c>
      <c r="DV94" s="144" t="str">
        <f t="shared" si="293"/>
        <v/>
      </c>
      <c r="DW94" s="144" t="str">
        <f t="shared" si="294"/>
        <v/>
      </c>
      <c r="DX94" s="144" t="str">
        <f t="shared" si="295"/>
        <v/>
      </c>
      <c r="DY94" s="144" t="str">
        <f t="shared" si="296"/>
        <v/>
      </c>
      <c r="DZ94" s="144" t="str">
        <f t="shared" si="297"/>
        <v/>
      </c>
      <c r="EA94" s="144" t="str">
        <f t="shared" si="298"/>
        <v/>
      </c>
      <c r="EB94" s="144" t="str">
        <f t="shared" si="299"/>
        <v/>
      </c>
      <c r="EC94" s="144" t="str">
        <f t="shared" si="300"/>
        <v/>
      </c>
      <c r="ED94" s="144" t="str">
        <f t="shared" si="301"/>
        <v/>
      </c>
      <c r="EF94" s="159" t="str">
        <f t="shared" si="223"/>
        <v/>
      </c>
      <c r="EG94" s="159" t="str">
        <f t="shared" si="224"/>
        <v/>
      </c>
      <c r="EH94" s="159">
        <f t="shared" si="302"/>
        <v>0</v>
      </c>
      <c r="EI94" s="143" t="str">
        <f t="shared" si="303"/>
        <v/>
      </c>
      <c r="EK94" s="144" t="str">
        <f t="shared" si="304"/>
        <v/>
      </c>
      <c r="EL94" s="144" t="str">
        <f t="shared" si="305"/>
        <v/>
      </c>
      <c r="EM94" s="144" t="str">
        <f t="shared" si="306"/>
        <v/>
      </c>
      <c r="EN94" s="144" t="str">
        <f t="shared" si="307"/>
        <v/>
      </c>
      <c r="EO94" s="144" t="str">
        <f t="shared" si="308"/>
        <v/>
      </c>
      <c r="EP94" s="144" t="str">
        <f t="shared" si="309"/>
        <v/>
      </c>
      <c r="EQ94" s="144" t="str">
        <f t="shared" si="310"/>
        <v/>
      </c>
      <c r="ER94" s="144" t="str">
        <f t="shared" si="311"/>
        <v/>
      </c>
      <c r="ES94" s="144" t="str">
        <f t="shared" si="312"/>
        <v/>
      </c>
      <c r="ET94" s="144" t="str">
        <f t="shared" si="313"/>
        <v/>
      </c>
      <c r="EU94" s="144" t="str">
        <f t="shared" si="314"/>
        <v/>
      </c>
      <c r="EV94" s="144" t="str">
        <f t="shared" si="315"/>
        <v/>
      </c>
      <c r="EW94" s="144" t="str">
        <f t="shared" si="316"/>
        <v/>
      </c>
      <c r="EX94" s="144" t="str">
        <f t="shared" si="317"/>
        <v/>
      </c>
      <c r="EY94" s="144" t="str">
        <f t="shared" si="318"/>
        <v/>
      </c>
      <c r="EZ94" s="144" t="str">
        <f t="shared" si="319"/>
        <v/>
      </c>
      <c r="FB94" s="153" t="str">
        <f t="shared" si="320"/>
        <v/>
      </c>
      <c r="FC94" s="143" t="str">
        <f t="shared" si="321"/>
        <v/>
      </c>
      <c r="FD94" s="156" t="str">
        <f t="shared" si="322"/>
        <v/>
      </c>
      <c r="FE94" s="156" t="str">
        <f t="shared" si="322"/>
        <v/>
      </c>
      <c r="FJ94" s="143">
        <f t="shared" si="343"/>
        <v>90</v>
      </c>
      <c r="FK94" s="150">
        <f t="shared" si="323"/>
        <v>0</v>
      </c>
      <c r="FL94" s="150">
        <f t="shared" si="324"/>
        <v>0</v>
      </c>
      <c r="FM94" s="150">
        <f t="shared" si="325"/>
        <v>0</v>
      </c>
      <c r="FN94" s="150">
        <f t="shared" si="326"/>
        <v>0</v>
      </c>
      <c r="FO94" s="150">
        <f t="shared" si="327"/>
        <v>0</v>
      </c>
      <c r="FP94" s="150">
        <f t="shared" si="328"/>
        <v>0</v>
      </c>
      <c r="FQ94" s="150">
        <f t="shared" si="329"/>
        <v>0</v>
      </c>
      <c r="FR94" s="150">
        <f t="shared" si="330"/>
        <v>0</v>
      </c>
      <c r="FS94" s="157">
        <f t="shared" si="331"/>
        <v>0</v>
      </c>
      <c r="FT94" s="157">
        <f t="shared" si="225"/>
        <v>100</v>
      </c>
      <c r="FV94" s="145" t="str">
        <f t="shared" si="332"/>
        <v/>
      </c>
      <c r="FW94" s="143">
        <f t="shared" si="333"/>
        <v>0</v>
      </c>
      <c r="FX94" s="143" t="str">
        <f t="shared" si="334"/>
        <v/>
      </c>
      <c r="FY94" s="143" t="str">
        <f t="shared" si="335"/>
        <v/>
      </c>
      <c r="FZ94" s="143" t="str">
        <f t="shared" si="336"/>
        <v/>
      </c>
      <c r="GA94" s="143" t="str">
        <f t="shared" si="337"/>
        <v/>
      </c>
      <c r="GB94" s="143" t="str">
        <f t="shared" si="338"/>
        <v/>
      </c>
      <c r="GC94" s="143" t="str">
        <f t="shared" si="339"/>
        <v/>
      </c>
      <c r="GD94" s="143" t="str">
        <f t="shared" si="340"/>
        <v/>
      </c>
      <c r="GE94" s="143" t="str">
        <f t="shared" si="341"/>
        <v/>
      </c>
      <c r="GF94" s="158">
        <f t="shared" si="342"/>
        <v>0</v>
      </c>
    </row>
    <row r="95" spans="2:188" s="143" customFormat="1" x14ac:dyDescent="0.25">
      <c r="B95" s="144">
        <f t="shared" si="226"/>
        <v>8</v>
      </c>
      <c r="C95" s="144" t="str">
        <f>IFERROR(RANK(M95,$M$5:$M$105)+COUNTIF($M$5:M95,M95)-1,"")</f>
        <v/>
      </c>
      <c r="D95" s="144">
        <v>91</v>
      </c>
      <c r="E95" s="144" t="str">
        <f>IF('Input data'!C106&lt;&gt;"",'Input data'!C106,"")</f>
        <v/>
      </c>
      <c r="F95" s="144" t="str">
        <f>IF('Input data'!D106&lt;&gt;"",'Input data'!D106,"")</f>
        <v/>
      </c>
      <c r="G95" s="144" t="str">
        <f>IF('Input data'!E106&lt;&gt;"",'Input data'!E106,"")</f>
        <v/>
      </c>
      <c r="H95" s="144" t="str">
        <f>IF('Input data'!F106&lt;&gt;"",'Input data'!F106,"")</f>
        <v/>
      </c>
      <c r="I95" s="144" t="str">
        <f>IF('Input data'!G106&lt;&gt;"",'Input data'!G106,"")</f>
        <v/>
      </c>
      <c r="J95" s="144" t="str">
        <f>IF('Input data'!H106&lt;&gt;"",'Input data'!H106,"")</f>
        <v/>
      </c>
      <c r="K95" s="144" t="str">
        <f>IF('Input data'!I106&lt;&gt;"",'Input data'!I106,"")</f>
        <v/>
      </c>
      <c r="L95" s="144" t="str">
        <f>IF('Input data'!J106&lt;&gt;"",'Input data'!J106,"")</f>
        <v/>
      </c>
      <c r="M95" s="144" t="str">
        <f t="shared" si="227"/>
        <v/>
      </c>
      <c r="O95" s="144">
        <v>91</v>
      </c>
      <c r="P95" s="144" t="str">
        <f t="shared" si="212"/>
        <v/>
      </c>
      <c r="Q95" s="144" t="str">
        <f t="shared" ref="Q95:X104" si="362">IFERROR(VLOOKUP($O95,full_data,2+Q$4,FALSE),"")</f>
        <v/>
      </c>
      <c r="R95" s="144" t="str">
        <f t="shared" si="362"/>
        <v/>
      </c>
      <c r="S95" s="144" t="str">
        <f t="shared" si="362"/>
        <v/>
      </c>
      <c r="T95" s="144" t="str">
        <f t="shared" si="362"/>
        <v/>
      </c>
      <c r="U95" s="144" t="str">
        <f t="shared" si="362"/>
        <v/>
      </c>
      <c r="V95" s="144" t="str">
        <f t="shared" si="362"/>
        <v/>
      </c>
      <c r="W95" s="144" t="str">
        <f t="shared" si="362"/>
        <v/>
      </c>
      <c r="X95" s="144" t="str">
        <f t="shared" si="362"/>
        <v/>
      </c>
      <c r="Z95" s="154" t="str">
        <f t="shared" si="213"/>
        <v/>
      </c>
      <c r="AA95" s="154" t="str">
        <f t="shared" si="214"/>
        <v/>
      </c>
      <c r="AB95" s="155">
        <f t="shared" si="228"/>
        <v>0</v>
      </c>
      <c r="AC95" s="143" t="str">
        <f t="shared" si="229"/>
        <v/>
      </c>
      <c r="AE95" s="144" t="str">
        <f t="shared" si="230"/>
        <v/>
      </c>
      <c r="AF95" s="144" t="str">
        <f t="shared" si="231"/>
        <v/>
      </c>
      <c r="AG95" s="144" t="str">
        <f t="shared" si="232"/>
        <v/>
      </c>
      <c r="AH95" s="144" t="str">
        <f t="shared" si="233"/>
        <v/>
      </c>
      <c r="AI95" s="144" t="str">
        <f t="shared" si="234"/>
        <v/>
      </c>
      <c r="AJ95" s="144" t="str">
        <f t="shared" si="235"/>
        <v/>
      </c>
      <c r="AK95" s="144" t="str">
        <f t="shared" si="236"/>
        <v/>
      </c>
      <c r="AL95" s="144" t="str">
        <f t="shared" si="237"/>
        <v/>
      </c>
      <c r="AM95" s="144" t="str">
        <f t="shared" si="238"/>
        <v/>
      </c>
      <c r="AN95" s="144" t="str">
        <f t="shared" si="239"/>
        <v/>
      </c>
      <c r="AO95" s="144" t="str">
        <f t="shared" si="240"/>
        <v/>
      </c>
      <c r="AP95" s="144" t="str">
        <f t="shared" si="241"/>
        <v/>
      </c>
      <c r="AQ95" s="144" t="str">
        <f t="shared" si="242"/>
        <v/>
      </c>
      <c r="AR95" s="144" t="str">
        <f t="shared" si="243"/>
        <v/>
      </c>
      <c r="AS95" s="144" t="str">
        <f t="shared" si="244"/>
        <v/>
      </c>
      <c r="AT95" s="144" t="str">
        <f t="shared" si="245"/>
        <v/>
      </c>
      <c r="AV95" s="159" t="str">
        <f t="shared" si="215"/>
        <v/>
      </c>
      <c r="AW95" s="159" t="str">
        <f t="shared" si="216"/>
        <v/>
      </c>
      <c r="AX95" s="159">
        <f t="shared" si="246"/>
        <v>0</v>
      </c>
      <c r="AY95" s="143" t="str">
        <f t="shared" si="247"/>
        <v/>
      </c>
      <c r="BA95" s="144" t="str">
        <f t="shared" si="248"/>
        <v/>
      </c>
      <c r="BB95" s="144" t="str">
        <f t="shared" si="249"/>
        <v/>
      </c>
      <c r="BC95" s="144" t="str">
        <f t="shared" si="250"/>
        <v/>
      </c>
      <c r="BD95" s="144" t="str">
        <f t="shared" si="251"/>
        <v/>
      </c>
      <c r="BE95" s="144" t="str">
        <f t="shared" si="252"/>
        <v/>
      </c>
      <c r="BF95" s="144" t="str">
        <f t="shared" si="253"/>
        <v/>
      </c>
      <c r="BG95" s="144" t="str">
        <f t="shared" si="254"/>
        <v/>
      </c>
      <c r="BH95" s="144" t="str">
        <f t="shared" si="255"/>
        <v/>
      </c>
      <c r="BI95" s="144" t="str">
        <f t="shared" si="256"/>
        <v/>
      </c>
      <c r="BJ95" s="144" t="str">
        <f t="shared" si="257"/>
        <v/>
      </c>
      <c r="BK95" s="144" t="str">
        <f t="shared" si="258"/>
        <v/>
      </c>
      <c r="BL95" s="144" t="str">
        <f t="shared" si="259"/>
        <v/>
      </c>
      <c r="BM95" s="144" t="str">
        <f t="shared" si="260"/>
        <v/>
      </c>
      <c r="BN95" s="144" t="str">
        <f t="shared" si="261"/>
        <v/>
      </c>
      <c r="BO95" s="144" t="str">
        <f t="shared" si="262"/>
        <v/>
      </c>
      <c r="BP95" s="144" t="str">
        <f t="shared" si="263"/>
        <v/>
      </c>
      <c r="BR95" s="159" t="str">
        <f t="shared" si="217"/>
        <v/>
      </c>
      <c r="BS95" s="159" t="str">
        <f t="shared" si="218"/>
        <v/>
      </c>
      <c r="BT95" s="159">
        <f t="shared" si="264"/>
        <v>0</v>
      </c>
      <c r="BU95" s="143" t="str">
        <f t="shared" si="265"/>
        <v/>
      </c>
      <c r="BW95" s="144" t="str">
        <f t="shared" si="345"/>
        <v/>
      </c>
      <c r="BX95" s="144" t="str">
        <f t="shared" si="346"/>
        <v/>
      </c>
      <c r="BY95" s="144" t="str">
        <f t="shared" si="347"/>
        <v/>
      </c>
      <c r="BZ95" s="144" t="str">
        <f t="shared" si="348"/>
        <v/>
      </c>
      <c r="CA95" s="144" t="str">
        <f t="shared" si="349"/>
        <v/>
      </c>
      <c r="CB95" s="144" t="str">
        <f t="shared" si="350"/>
        <v/>
      </c>
      <c r="CC95" s="144" t="str">
        <f t="shared" si="351"/>
        <v/>
      </c>
      <c r="CD95" s="144" t="str">
        <f t="shared" si="352"/>
        <v/>
      </c>
      <c r="CE95" s="144" t="str">
        <f t="shared" si="353"/>
        <v/>
      </c>
      <c r="CF95" s="144" t="str">
        <f t="shared" si="354"/>
        <v/>
      </c>
      <c r="CG95" s="144" t="str">
        <f t="shared" si="355"/>
        <v/>
      </c>
      <c r="CH95" s="144" t="str">
        <f t="shared" si="356"/>
        <v/>
      </c>
      <c r="CI95" s="144" t="str">
        <f t="shared" si="357"/>
        <v/>
      </c>
      <c r="CJ95" s="144" t="str">
        <f t="shared" si="358"/>
        <v/>
      </c>
      <c r="CK95" s="144" t="str">
        <f t="shared" si="359"/>
        <v/>
      </c>
      <c r="CL95" s="144" t="str">
        <f t="shared" si="360"/>
        <v/>
      </c>
      <c r="CN95" s="159" t="str">
        <f t="shared" si="219"/>
        <v/>
      </c>
      <c r="CO95" s="159" t="str">
        <f t="shared" si="220"/>
        <v/>
      </c>
      <c r="CP95" s="159">
        <f t="shared" si="266"/>
        <v>0</v>
      </c>
      <c r="CQ95" s="143" t="str">
        <f t="shared" si="267"/>
        <v/>
      </c>
      <c r="CS95" s="144" t="str">
        <f t="shared" si="268"/>
        <v/>
      </c>
      <c r="CT95" s="144" t="str">
        <f t="shared" si="269"/>
        <v/>
      </c>
      <c r="CU95" s="144" t="str">
        <f t="shared" si="270"/>
        <v/>
      </c>
      <c r="CV95" s="144" t="str">
        <f t="shared" si="271"/>
        <v/>
      </c>
      <c r="CW95" s="144" t="str">
        <f t="shared" si="272"/>
        <v/>
      </c>
      <c r="CX95" s="144" t="str">
        <f t="shared" si="273"/>
        <v/>
      </c>
      <c r="CY95" s="144" t="str">
        <f t="shared" si="274"/>
        <v/>
      </c>
      <c r="CZ95" s="144" t="str">
        <f t="shared" si="275"/>
        <v/>
      </c>
      <c r="DA95" s="144" t="str">
        <f t="shared" si="276"/>
        <v/>
      </c>
      <c r="DB95" s="144" t="str">
        <f t="shared" si="277"/>
        <v/>
      </c>
      <c r="DC95" s="144" t="str">
        <f t="shared" si="278"/>
        <v/>
      </c>
      <c r="DD95" s="144" t="str">
        <f t="shared" si="279"/>
        <v/>
      </c>
      <c r="DE95" s="144" t="str">
        <f t="shared" si="280"/>
        <v/>
      </c>
      <c r="DF95" s="144" t="str">
        <f t="shared" si="281"/>
        <v/>
      </c>
      <c r="DG95" s="144" t="str">
        <f t="shared" si="282"/>
        <v/>
      </c>
      <c r="DH95" s="144" t="str">
        <f t="shared" si="283"/>
        <v/>
      </c>
      <c r="DJ95" s="159" t="str">
        <f t="shared" si="221"/>
        <v/>
      </c>
      <c r="DK95" s="159" t="str">
        <f t="shared" si="222"/>
        <v/>
      </c>
      <c r="DL95" s="159">
        <f t="shared" si="284"/>
        <v>0</v>
      </c>
      <c r="DM95" s="143" t="str">
        <f t="shared" si="285"/>
        <v/>
      </c>
      <c r="DO95" s="144" t="str">
        <f t="shared" si="286"/>
        <v/>
      </c>
      <c r="DP95" s="144" t="str">
        <f t="shared" si="287"/>
        <v/>
      </c>
      <c r="DQ95" s="144" t="str">
        <f t="shared" si="288"/>
        <v/>
      </c>
      <c r="DR95" s="144" t="str">
        <f t="shared" si="289"/>
        <v/>
      </c>
      <c r="DS95" s="144" t="str">
        <f t="shared" si="290"/>
        <v/>
      </c>
      <c r="DT95" s="144" t="str">
        <f t="shared" si="291"/>
        <v/>
      </c>
      <c r="DU95" s="144" t="str">
        <f t="shared" si="292"/>
        <v/>
      </c>
      <c r="DV95" s="144" t="str">
        <f t="shared" si="293"/>
        <v/>
      </c>
      <c r="DW95" s="144" t="str">
        <f t="shared" si="294"/>
        <v/>
      </c>
      <c r="DX95" s="144" t="str">
        <f t="shared" si="295"/>
        <v/>
      </c>
      <c r="DY95" s="144" t="str">
        <f t="shared" si="296"/>
        <v/>
      </c>
      <c r="DZ95" s="144" t="str">
        <f t="shared" si="297"/>
        <v/>
      </c>
      <c r="EA95" s="144" t="str">
        <f t="shared" si="298"/>
        <v/>
      </c>
      <c r="EB95" s="144" t="str">
        <f t="shared" si="299"/>
        <v/>
      </c>
      <c r="EC95" s="144" t="str">
        <f t="shared" si="300"/>
        <v/>
      </c>
      <c r="ED95" s="144" t="str">
        <f t="shared" si="301"/>
        <v/>
      </c>
      <c r="EF95" s="159" t="str">
        <f t="shared" si="223"/>
        <v/>
      </c>
      <c r="EG95" s="159" t="str">
        <f t="shared" si="224"/>
        <v/>
      </c>
      <c r="EH95" s="159">
        <f t="shared" si="302"/>
        <v>0</v>
      </c>
      <c r="EI95" s="143" t="str">
        <f t="shared" si="303"/>
        <v/>
      </c>
      <c r="EK95" s="144" t="str">
        <f t="shared" si="304"/>
        <v/>
      </c>
      <c r="EL95" s="144" t="str">
        <f t="shared" si="305"/>
        <v/>
      </c>
      <c r="EM95" s="144" t="str">
        <f t="shared" si="306"/>
        <v/>
      </c>
      <c r="EN95" s="144" t="str">
        <f t="shared" si="307"/>
        <v/>
      </c>
      <c r="EO95" s="144" t="str">
        <f t="shared" si="308"/>
        <v/>
      </c>
      <c r="EP95" s="144" t="str">
        <f t="shared" si="309"/>
        <v/>
      </c>
      <c r="EQ95" s="144" t="str">
        <f t="shared" si="310"/>
        <v/>
      </c>
      <c r="ER95" s="144" t="str">
        <f t="shared" si="311"/>
        <v/>
      </c>
      <c r="ES95" s="144" t="str">
        <f t="shared" si="312"/>
        <v/>
      </c>
      <c r="ET95" s="144" t="str">
        <f t="shared" si="313"/>
        <v/>
      </c>
      <c r="EU95" s="144" t="str">
        <f t="shared" si="314"/>
        <v/>
      </c>
      <c r="EV95" s="144" t="str">
        <f t="shared" si="315"/>
        <v/>
      </c>
      <c r="EW95" s="144" t="str">
        <f t="shared" si="316"/>
        <v/>
      </c>
      <c r="EX95" s="144" t="str">
        <f t="shared" si="317"/>
        <v/>
      </c>
      <c r="EY95" s="144" t="str">
        <f t="shared" si="318"/>
        <v/>
      </c>
      <c r="EZ95" s="144" t="str">
        <f t="shared" si="319"/>
        <v/>
      </c>
      <c r="FB95" s="153" t="str">
        <f t="shared" si="320"/>
        <v/>
      </c>
      <c r="FC95" s="143" t="str">
        <f t="shared" si="321"/>
        <v/>
      </c>
      <c r="FD95" s="156" t="str">
        <f t="shared" si="322"/>
        <v/>
      </c>
      <c r="FE95" s="156" t="str">
        <f t="shared" si="322"/>
        <v/>
      </c>
      <c r="FJ95" s="143">
        <f t="shared" si="343"/>
        <v>91</v>
      </c>
      <c r="FK95" s="150">
        <f t="shared" si="323"/>
        <v>0</v>
      </c>
      <c r="FL95" s="150">
        <f t="shared" si="324"/>
        <v>0</v>
      </c>
      <c r="FM95" s="150">
        <f t="shared" si="325"/>
        <v>0</v>
      </c>
      <c r="FN95" s="150">
        <f t="shared" si="326"/>
        <v>0</v>
      </c>
      <c r="FO95" s="150">
        <f t="shared" si="327"/>
        <v>0</v>
      </c>
      <c r="FP95" s="150">
        <f t="shared" si="328"/>
        <v>0</v>
      </c>
      <c r="FQ95" s="150">
        <f t="shared" si="329"/>
        <v>0</v>
      </c>
      <c r="FR95" s="150">
        <f t="shared" si="330"/>
        <v>0</v>
      </c>
      <c r="FS95" s="157">
        <f t="shared" si="331"/>
        <v>0</v>
      </c>
      <c r="FT95" s="157">
        <f t="shared" si="225"/>
        <v>100</v>
      </c>
      <c r="FV95" s="145" t="str">
        <f t="shared" si="332"/>
        <v/>
      </c>
      <c r="FW95" s="143">
        <f t="shared" si="333"/>
        <v>0</v>
      </c>
      <c r="FX95" s="143" t="str">
        <f t="shared" si="334"/>
        <v/>
      </c>
      <c r="FY95" s="143" t="str">
        <f t="shared" si="335"/>
        <v/>
      </c>
      <c r="FZ95" s="143" t="str">
        <f t="shared" si="336"/>
        <v/>
      </c>
      <c r="GA95" s="143" t="str">
        <f t="shared" si="337"/>
        <v/>
      </c>
      <c r="GB95" s="143" t="str">
        <f t="shared" si="338"/>
        <v/>
      </c>
      <c r="GC95" s="143" t="str">
        <f t="shared" si="339"/>
        <v/>
      </c>
      <c r="GD95" s="143" t="str">
        <f t="shared" si="340"/>
        <v/>
      </c>
      <c r="GE95" s="143" t="str">
        <f t="shared" si="341"/>
        <v/>
      </c>
      <c r="GF95" s="158">
        <f t="shared" si="342"/>
        <v>0</v>
      </c>
    </row>
    <row r="96" spans="2:188" s="143" customFormat="1" x14ac:dyDescent="0.25">
      <c r="B96" s="144">
        <f t="shared" si="226"/>
        <v>8</v>
      </c>
      <c r="C96" s="144" t="str">
        <f>IFERROR(RANK(M96,$M$5:$M$105)+COUNTIF($M$5:M96,M96)-1,"")</f>
        <v/>
      </c>
      <c r="D96" s="144">
        <v>92</v>
      </c>
      <c r="E96" s="144" t="str">
        <f>IF('Input data'!C107&lt;&gt;"",'Input data'!C107,"")</f>
        <v/>
      </c>
      <c r="F96" s="144" t="str">
        <f>IF('Input data'!D107&lt;&gt;"",'Input data'!D107,"")</f>
        <v/>
      </c>
      <c r="G96" s="144" t="str">
        <f>IF('Input data'!E107&lt;&gt;"",'Input data'!E107,"")</f>
        <v/>
      </c>
      <c r="H96" s="144" t="str">
        <f>IF('Input data'!F107&lt;&gt;"",'Input data'!F107,"")</f>
        <v/>
      </c>
      <c r="I96" s="144" t="str">
        <f>IF('Input data'!G107&lt;&gt;"",'Input data'!G107,"")</f>
        <v/>
      </c>
      <c r="J96" s="144" t="str">
        <f>IF('Input data'!H107&lt;&gt;"",'Input data'!H107,"")</f>
        <v/>
      </c>
      <c r="K96" s="144" t="str">
        <f>IF('Input data'!I107&lt;&gt;"",'Input data'!I107,"")</f>
        <v/>
      </c>
      <c r="L96" s="144" t="str">
        <f>IF('Input data'!J107&lt;&gt;"",'Input data'!J107,"")</f>
        <v/>
      </c>
      <c r="M96" s="144" t="str">
        <f t="shared" si="227"/>
        <v/>
      </c>
      <c r="O96" s="144">
        <v>92</v>
      </c>
      <c r="P96" s="144" t="str">
        <f t="shared" si="212"/>
        <v/>
      </c>
      <c r="Q96" s="144" t="str">
        <f t="shared" si="362"/>
        <v/>
      </c>
      <c r="R96" s="144" t="str">
        <f t="shared" si="362"/>
        <v/>
      </c>
      <c r="S96" s="144" t="str">
        <f t="shared" si="362"/>
        <v/>
      </c>
      <c r="T96" s="144" t="str">
        <f t="shared" si="362"/>
        <v/>
      </c>
      <c r="U96" s="144" t="str">
        <f t="shared" si="362"/>
        <v/>
      </c>
      <c r="V96" s="144" t="str">
        <f t="shared" si="362"/>
        <v/>
      </c>
      <c r="W96" s="144" t="str">
        <f t="shared" si="362"/>
        <v/>
      </c>
      <c r="X96" s="144" t="str">
        <f t="shared" si="362"/>
        <v/>
      </c>
      <c r="Z96" s="154" t="str">
        <f t="shared" si="213"/>
        <v/>
      </c>
      <c r="AA96" s="154" t="str">
        <f t="shared" si="214"/>
        <v/>
      </c>
      <c r="AB96" s="155">
        <f t="shared" si="228"/>
        <v>0</v>
      </c>
      <c r="AC96" s="143" t="str">
        <f t="shared" si="229"/>
        <v/>
      </c>
      <c r="AE96" s="144" t="str">
        <f t="shared" si="230"/>
        <v/>
      </c>
      <c r="AF96" s="144" t="str">
        <f t="shared" si="231"/>
        <v/>
      </c>
      <c r="AG96" s="144" t="str">
        <f t="shared" si="232"/>
        <v/>
      </c>
      <c r="AH96" s="144" t="str">
        <f t="shared" si="233"/>
        <v/>
      </c>
      <c r="AI96" s="144" t="str">
        <f t="shared" si="234"/>
        <v/>
      </c>
      <c r="AJ96" s="144" t="str">
        <f t="shared" si="235"/>
        <v/>
      </c>
      <c r="AK96" s="144" t="str">
        <f t="shared" si="236"/>
        <v/>
      </c>
      <c r="AL96" s="144" t="str">
        <f t="shared" si="237"/>
        <v/>
      </c>
      <c r="AM96" s="144" t="str">
        <f t="shared" si="238"/>
        <v/>
      </c>
      <c r="AN96" s="144" t="str">
        <f t="shared" si="239"/>
        <v/>
      </c>
      <c r="AO96" s="144" t="str">
        <f t="shared" si="240"/>
        <v/>
      </c>
      <c r="AP96" s="144" t="str">
        <f t="shared" si="241"/>
        <v/>
      </c>
      <c r="AQ96" s="144" t="str">
        <f t="shared" si="242"/>
        <v/>
      </c>
      <c r="AR96" s="144" t="str">
        <f t="shared" si="243"/>
        <v/>
      </c>
      <c r="AS96" s="144" t="str">
        <f t="shared" si="244"/>
        <v/>
      </c>
      <c r="AT96" s="144" t="str">
        <f t="shared" si="245"/>
        <v/>
      </c>
      <c r="AV96" s="159" t="str">
        <f t="shared" si="215"/>
        <v/>
      </c>
      <c r="AW96" s="159" t="str">
        <f t="shared" si="216"/>
        <v/>
      </c>
      <c r="AX96" s="159">
        <f t="shared" si="246"/>
        <v>0</v>
      </c>
      <c r="AY96" s="143" t="str">
        <f t="shared" si="247"/>
        <v/>
      </c>
      <c r="BA96" s="144" t="str">
        <f t="shared" si="248"/>
        <v/>
      </c>
      <c r="BB96" s="144" t="str">
        <f t="shared" si="249"/>
        <v/>
      </c>
      <c r="BC96" s="144" t="str">
        <f t="shared" si="250"/>
        <v/>
      </c>
      <c r="BD96" s="144" t="str">
        <f t="shared" si="251"/>
        <v/>
      </c>
      <c r="BE96" s="144" t="str">
        <f t="shared" si="252"/>
        <v/>
      </c>
      <c r="BF96" s="144" t="str">
        <f t="shared" si="253"/>
        <v/>
      </c>
      <c r="BG96" s="144" t="str">
        <f t="shared" si="254"/>
        <v/>
      </c>
      <c r="BH96" s="144" t="str">
        <f t="shared" si="255"/>
        <v/>
      </c>
      <c r="BI96" s="144" t="str">
        <f t="shared" si="256"/>
        <v/>
      </c>
      <c r="BJ96" s="144" t="str">
        <f t="shared" si="257"/>
        <v/>
      </c>
      <c r="BK96" s="144" t="str">
        <f t="shared" si="258"/>
        <v/>
      </c>
      <c r="BL96" s="144" t="str">
        <f t="shared" si="259"/>
        <v/>
      </c>
      <c r="BM96" s="144" t="str">
        <f t="shared" si="260"/>
        <v/>
      </c>
      <c r="BN96" s="144" t="str">
        <f t="shared" si="261"/>
        <v/>
      </c>
      <c r="BO96" s="144" t="str">
        <f t="shared" si="262"/>
        <v/>
      </c>
      <c r="BP96" s="144" t="str">
        <f t="shared" si="263"/>
        <v/>
      </c>
      <c r="BR96" s="159" t="str">
        <f t="shared" si="217"/>
        <v/>
      </c>
      <c r="BS96" s="159" t="str">
        <f t="shared" si="218"/>
        <v/>
      </c>
      <c r="BT96" s="159">
        <f t="shared" si="264"/>
        <v>0</v>
      </c>
      <c r="BU96" s="143" t="str">
        <f t="shared" si="265"/>
        <v/>
      </c>
      <c r="BW96" s="144" t="str">
        <f t="shared" si="345"/>
        <v/>
      </c>
      <c r="BX96" s="144" t="str">
        <f t="shared" si="346"/>
        <v/>
      </c>
      <c r="BY96" s="144" t="str">
        <f t="shared" si="347"/>
        <v/>
      </c>
      <c r="BZ96" s="144" t="str">
        <f t="shared" si="348"/>
        <v/>
      </c>
      <c r="CA96" s="144" t="str">
        <f t="shared" si="349"/>
        <v/>
      </c>
      <c r="CB96" s="144" t="str">
        <f t="shared" si="350"/>
        <v/>
      </c>
      <c r="CC96" s="144" t="str">
        <f t="shared" si="351"/>
        <v/>
      </c>
      <c r="CD96" s="144" t="str">
        <f t="shared" si="352"/>
        <v/>
      </c>
      <c r="CE96" s="144" t="str">
        <f t="shared" si="353"/>
        <v/>
      </c>
      <c r="CF96" s="144" t="str">
        <f t="shared" si="354"/>
        <v/>
      </c>
      <c r="CG96" s="144" t="str">
        <f t="shared" si="355"/>
        <v/>
      </c>
      <c r="CH96" s="144" t="str">
        <f t="shared" si="356"/>
        <v/>
      </c>
      <c r="CI96" s="144" t="str">
        <f t="shared" si="357"/>
        <v/>
      </c>
      <c r="CJ96" s="144" t="str">
        <f t="shared" si="358"/>
        <v/>
      </c>
      <c r="CK96" s="144" t="str">
        <f t="shared" si="359"/>
        <v/>
      </c>
      <c r="CL96" s="144" t="str">
        <f t="shared" si="360"/>
        <v/>
      </c>
      <c r="CN96" s="159" t="str">
        <f t="shared" si="219"/>
        <v/>
      </c>
      <c r="CO96" s="159" t="str">
        <f t="shared" si="220"/>
        <v/>
      </c>
      <c r="CP96" s="159">
        <f t="shared" si="266"/>
        <v>0</v>
      </c>
      <c r="CQ96" s="143" t="str">
        <f t="shared" si="267"/>
        <v/>
      </c>
      <c r="CS96" s="144" t="str">
        <f t="shared" si="268"/>
        <v/>
      </c>
      <c r="CT96" s="144" t="str">
        <f t="shared" si="269"/>
        <v/>
      </c>
      <c r="CU96" s="144" t="str">
        <f t="shared" si="270"/>
        <v/>
      </c>
      <c r="CV96" s="144" t="str">
        <f t="shared" si="271"/>
        <v/>
      </c>
      <c r="CW96" s="144" t="str">
        <f t="shared" si="272"/>
        <v/>
      </c>
      <c r="CX96" s="144" t="str">
        <f t="shared" si="273"/>
        <v/>
      </c>
      <c r="CY96" s="144" t="str">
        <f t="shared" si="274"/>
        <v/>
      </c>
      <c r="CZ96" s="144" t="str">
        <f t="shared" si="275"/>
        <v/>
      </c>
      <c r="DA96" s="144" t="str">
        <f t="shared" si="276"/>
        <v/>
      </c>
      <c r="DB96" s="144" t="str">
        <f t="shared" si="277"/>
        <v/>
      </c>
      <c r="DC96" s="144" t="str">
        <f t="shared" si="278"/>
        <v/>
      </c>
      <c r="DD96" s="144" t="str">
        <f t="shared" si="279"/>
        <v/>
      </c>
      <c r="DE96" s="144" t="str">
        <f t="shared" si="280"/>
        <v/>
      </c>
      <c r="DF96" s="144" t="str">
        <f t="shared" si="281"/>
        <v/>
      </c>
      <c r="DG96" s="144" t="str">
        <f t="shared" si="282"/>
        <v/>
      </c>
      <c r="DH96" s="144" t="str">
        <f t="shared" si="283"/>
        <v/>
      </c>
      <c r="DJ96" s="159" t="str">
        <f t="shared" si="221"/>
        <v/>
      </c>
      <c r="DK96" s="159" t="str">
        <f t="shared" si="222"/>
        <v/>
      </c>
      <c r="DL96" s="159">
        <f t="shared" si="284"/>
        <v>0</v>
      </c>
      <c r="DM96" s="143" t="str">
        <f t="shared" si="285"/>
        <v/>
      </c>
      <c r="DO96" s="144" t="str">
        <f t="shared" si="286"/>
        <v/>
      </c>
      <c r="DP96" s="144" t="str">
        <f t="shared" si="287"/>
        <v/>
      </c>
      <c r="DQ96" s="144" t="str">
        <f t="shared" si="288"/>
        <v/>
      </c>
      <c r="DR96" s="144" t="str">
        <f t="shared" si="289"/>
        <v/>
      </c>
      <c r="DS96" s="144" t="str">
        <f t="shared" si="290"/>
        <v/>
      </c>
      <c r="DT96" s="144" t="str">
        <f t="shared" si="291"/>
        <v/>
      </c>
      <c r="DU96" s="144" t="str">
        <f t="shared" si="292"/>
        <v/>
      </c>
      <c r="DV96" s="144" t="str">
        <f t="shared" si="293"/>
        <v/>
      </c>
      <c r="DW96" s="144" t="str">
        <f t="shared" si="294"/>
        <v/>
      </c>
      <c r="DX96" s="144" t="str">
        <f t="shared" si="295"/>
        <v/>
      </c>
      <c r="DY96" s="144" t="str">
        <f t="shared" si="296"/>
        <v/>
      </c>
      <c r="DZ96" s="144" t="str">
        <f t="shared" si="297"/>
        <v/>
      </c>
      <c r="EA96" s="144" t="str">
        <f t="shared" si="298"/>
        <v/>
      </c>
      <c r="EB96" s="144" t="str">
        <f t="shared" si="299"/>
        <v/>
      </c>
      <c r="EC96" s="144" t="str">
        <f t="shared" si="300"/>
        <v/>
      </c>
      <c r="ED96" s="144" t="str">
        <f t="shared" si="301"/>
        <v/>
      </c>
      <c r="EF96" s="159" t="str">
        <f t="shared" si="223"/>
        <v/>
      </c>
      <c r="EG96" s="159" t="str">
        <f t="shared" si="224"/>
        <v/>
      </c>
      <c r="EH96" s="159">
        <f t="shared" si="302"/>
        <v>0</v>
      </c>
      <c r="EI96" s="143" t="str">
        <f t="shared" si="303"/>
        <v/>
      </c>
      <c r="EK96" s="144" t="str">
        <f t="shared" si="304"/>
        <v/>
      </c>
      <c r="EL96" s="144" t="str">
        <f t="shared" si="305"/>
        <v/>
      </c>
      <c r="EM96" s="144" t="str">
        <f t="shared" si="306"/>
        <v/>
      </c>
      <c r="EN96" s="144" t="str">
        <f t="shared" si="307"/>
        <v/>
      </c>
      <c r="EO96" s="144" t="str">
        <f t="shared" si="308"/>
        <v/>
      </c>
      <c r="EP96" s="144" t="str">
        <f t="shared" si="309"/>
        <v/>
      </c>
      <c r="EQ96" s="144" t="str">
        <f t="shared" si="310"/>
        <v/>
      </c>
      <c r="ER96" s="144" t="str">
        <f t="shared" si="311"/>
        <v/>
      </c>
      <c r="ES96" s="144" t="str">
        <f t="shared" si="312"/>
        <v/>
      </c>
      <c r="ET96" s="144" t="str">
        <f t="shared" si="313"/>
        <v/>
      </c>
      <c r="EU96" s="144" t="str">
        <f t="shared" si="314"/>
        <v/>
      </c>
      <c r="EV96" s="144" t="str">
        <f t="shared" si="315"/>
        <v/>
      </c>
      <c r="EW96" s="144" t="str">
        <f t="shared" si="316"/>
        <v/>
      </c>
      <c r="EX96" s="144" t="str">
        <f t="shared" si="317"/>
        <v/>
      </c>
      <c r="EY96" s="144" t="str">
        <f t="shared" si="318"/>
        <v/>
      </c>
      <c r="EZ96" s="144" t="str">
        <f t="shared" si="319"/>
        <v/>
      </c>
      <c r="FB96" s="153" t="str">
        <f t="shared" si="320"/>
        <v/>
      </c>
      <c r="FC96" s="143" t="str">
        <f t="shared" si="321"/>
        <v/>
      </c>
      <c r="FD96" s="156" t="str">
        <f t="shared" si="322"/>
        <v/>
      </c>
      <c r="FE96" s="156" t="str">
        <f t="shared" si="322"/>
        <v/>
      </c>
      <c r="FJ96" s="143">
        <f t="shared" si="343"/>
        <v>92</v>
      </c>
      <c r="FK96" s="150">
        <f t="shared" si="323"/>
        <v>0</v>
      </c>
      <c r="FL96" s="150">
        <f t="shared" si="324"/>
        <v>0</v>
      </c>
      <c r="FM96" s="150">
        <f t="shared" si="325"/>
        <v>0</v>
      </c>
      <c r="FN96" s="150">
        <f t="shared" si="326"/>
        <v>0</v>
      </c>
      <c r="FO96" s="150">
        <f t="shared" si="327"/>
        <v>0</v>
      </c>
      <c r="FP96" s="150">
        <f t="shared" si="328"/>
        <v>0</v>
      </c>
      <c r="FQ96" s="150">
        <f t="shared" si="329"/>
        <v>0</v>
      </c>
      <c r="FR96" s="150">
        <f t="shared" si="330"/>
        <v>0</v>
      </c>
      <c r="FS96" s="157">
        <f t="shared" si="331"/>
        <v>0</v>
      </c>
      <c r="FT96" s="157">
        <f t="shared" si="225"/>
        <v>100</v>
      </c>
      <c r="FV96" s="145" t="str">
        <f t="shared" si="332"/>
        <v/>
      </c>
      <c r="FW96" s="143">
        <f t="shared" si="333"/>
        <v>0</v>
      </c>
      <c r="FX96" s="143" t="str">
        <f t="shared" si="334"/>
        <v/>
      </c>
      <c r="FY96" s="143" t="str">
        <f t="shared" si="335"/>
        <v/>
      </c>
      <c r="FZ96" s="143" t="str">
        <f t="shared" si="336"/>
        <v/>
      </c>
      <c r="GA96" s="143" t="str">
        <f t="shared" si="337"/>
        <v/>
      </c>
      <c r="GB96" s="143" t="str">
        <f t="shared" si="338"/>
        <v/>
      </c>
      <c r="GC96" s="143" t="str">
        <f t="shared" si="339"/>
        <v/>
      </c>
      <c r="GD96" s="143" t="str">
        <f t="shared" si="340"/>
        <v/>
      </c>
      <c r="GE96" s="143" t="str">
        <f t="shared" si="341"/>
        <v/>
      </c>
      <c r="GF96" s="158">
        <f t="shared" si="342"/>
        <v>0</v>
      </c>
    </row>
    <row r="97" spans="2:188" s="143" customFormat="1" x14ac:dyDescent="0.25">
      <c r="B97" s="144">
        <f t="shared" si="226"/>
        <v>8</v>
      </c>
      <c r="C97" s="144" t="str">
        <f>IFERROR(RANK(M97,$M$5:$M$105)+COUNTIF($M$5:M97,M97)-1,"")</f>
        <v/>
      </c>
      <c r="D97" s="144">
        <v>93</v>
      </c>
      <c r="E97" s="144" t="str">
        <f>IF('Input data'!C108&lt;&gt;"",'Input data'!C108,"")</f>
        <v/>
      </c>
      <c r="F97" s="144" t="str">
        <f>IF('Input data'!D108&lt;&gt;"",'Input data'!D108,"")</f>
        <v/>
      </c>
      <c r="G97" s="144" t="str">
        <f>IF('Input data'!E108&lt;&gt;"",'Input data'!E108,"")</f>
        <v/>
      </c>
      <c r="H97" s="144" t="str">
        <f>IF('Input data'!F108&lt;&gt;"",'Input data'!F108,"")</f>
        <v/>
      </c>
      <c r="I97" s="144" t="str">
        <f>IF('Input data'!G108&lt;&gt;"",'Input data'!G108,"")</f>
        <v/>
      </c>
      <c r="J97" s="144" t="str">
        <f>IF('Input data'!H108&lt;&gt;"",'Input data'!H108,"")</f>
        <v/>
      </c>
      <c r="K97" s="144" t="str">
        <f>IF('Input data'!I108&lt;&gt;"",'Input data'!I108,"")</f>
        <v/>
      </c>
      <c r="L97" s="144" t="str">
        <f>IF('Input data'!J108&lt;&gt;"",'Input data'!J108,"")</f>
        <v/>
      </c>
      <c r="M97" s="144" t="str">
        <f t="shared" si="227"/>
        <v/>
      </c>
      <c r="O97" s="144">
        <v>93</v>
      </c>
      <c r="P97" s="144" t="str">
        <f t="shared" si="212"/>
        <v/>
      </c>
      <c r="Q97" s="144" t="str">
        <f t="shared" si="362"/>
        <v/>
      </c>
      <c r="R97" s="144" t="str">
        <f t="shared" si="362"/>
        <v/>
      </c>
      <c r="S97" s="144" t="str">
        <f t="shared" si="362"/>
        <v/>
      </c>
      <c r="T97" s="144" t="str">
        <f t="shared" si="362"/>
        <v/>
      </c>
      <c r="U97" s="144" t="str">
        <f t="shared" si="362"/>
        <v/>
      </c>
      <c r="V97" s="144" t="str">
        <f t="shared" si="362"/>
        <v/>
      </c>
      <c r="W97" s="144" t="str">
        <f t="shared" si="362"/>
        <v/>
      </c>
      <c r="X97" s="144" t="str">
        <f t="shared" si="362"/>
        <v/>
      </c>
      <c r="Z97" s="154" t="str">
        <f t="shared" si="213"/>
        <v/>
      </c>
      <c r="AA97" s="154" t="str">
        <f t="shared" si="214"/>
        <v/>
      </c>
      <c r="AB97" s="155">
        <f t="shared" si="228"/>
        <v>0</v>
      </c>
      <c r="AC97" s="143" t="str">
        <f t="shared" si="229"/>
        <v/>
      </c>
      <c r="AE97" s="144" t="str">
        <f t="shared" si="230"/>
        <v/>
      </c>
      <c r="AF97" s="144" t="str">
        <f t="shared" si="231"/>
        <v/>
      </c>
      <c r="AG97" s="144" t="str">
        <f t="shared" si="232"/>
        <v/>
      </c>
      <c r="AH97" s="144" t="str">
        <f t="shared" si="233"/>
        <v/>
      </c>
      <c r="AI97" s="144" t="str">
        <f t="shared" si="234"/>
        <v/>
      </c>
      <c r="AJ97" s="144" t="str">
        <f t="shared" si="235"/>
        <v/>
      </c>
      <c r="AK97" s="144" t="str">
        <f t="shared" si="236"/>
        <v/>
      </c>
      <c r="AL97" s="144" t="str">
        <f t="shared" si="237"/>
        <v/>
      </c>
      <c r="AM97" s="144" t="str">
        <f t="shared" si="238"/>
        <v/>
      </c>
      <c r="AN97" s="144" t="str">
        <f t="shared" si="239"/>
        <v/>
      </c>
      <c r="AO97" s="144" t="str">
        <f t="shared" si="240"/>
        <v/>
      </c>
      <c r="AP97" s="144" t="str">
        <f t="shared" si="241"/>
        <v/>
      </c>
      <c r="AQ97" s="144" t="str">
        <f t="shared" si="242"/>
        <v/>
      </c>
      <c r="AR97" s="144" t="str">
        <f t="shared" si="243"/>
        <v/>
      </c>
      <c r="AS97" s="144" t="str">
        <f t="shared" si="244"/>
        <v/>
      </c>
      <c r="AT97" s="144" t="str">
        <f t="shared" si="245"/>
        <v/>
      </c>
      <c r="AV97" s="159" t="str">
        <f t="shared" si="215"/>
        <v/>
      </c>
      <c r="AW97" s="159" t="str">
        <f t="shared" si="216"/>
        <v/>
      </c>
      <c r="AX97" s="159">
        <f t="shared" si="246"/>
        <v>0</v>
      </c>
      <c r="AY97" s="143" t="str">
        <f t="shared" si="247"/>
        <v/>
      </c>
      <c r="BA97" s="144" t="str">
        <f t="shared" si="248"/>
        <v/>
      </c>
      <c r="BB97" s="144" t="str">
        <f t="shared" si="249"/>
        <v/>
      </c>
      <c r="BC97" s="144" t="str">
        <f t="shared" si="250"/>
        <v/>
      </c>
      <c r="BD97" s="144" t="str">
        <f t="shared" si="251"/>
        <v/>
      </c>
      <c r="BE97" s="144" t="str">
        <f t="shared" si="252"/>
        <v/>
      </c>
      <c r="BF97" s="144" t="str">
        <f t="shared" si="253"/>
        <v/>
      </c>
      <c r="BG97" s="144" t="str">
        <f t="shared" si="254"/>
        <v/>
      </c>
      <c r="BH97" s="144" t="str">
        <f t="shared" si="255"/>
        <v/>
      </c>
      <c r="BI97" s="144" t="str">
        <f t="shared" si="256"/>
        <v/>
      </c>
      <c r="BJ97" s="144" t="str">
        <f t="shared" si="257"/>
        <v/>
      </c>
      <c r="BK97" s="144" t="str">
        <f t="shared" si="258"/>
        <v/>
      </c>
      <c r="BL97" s="144" t="str">
        <f t="shared" si="259"/>
        <v/>
      </c>
      <c r="BM97" s="144" t="str">
        <f t="shared" si="260"/>
        <v/>
      </c>
      <c r="BN97" s="144" t="str">
        <f t="shared" si="261"/>
        <v/>
      </c>
      <c r="BO97" s="144" t="str">
        <f t="shared" si="262"/>
        <v/>
      </c>
      <c r="BP97" s="144" t="str">
        <f t="shared" si="263"/>
        <v/>
      </c>
      <c r="BR97" s="159" t="str">
        <f t="shared" si="217"/>
        <v/>
      </c>
      <c r="BS97" s="159" t="str">
        <f t="shared" si="218"/>
        <v/>
      </c>
      <c r="BT97" s="159">
        <f t="shared" si="264"/>
        <v>0</v>
      </c>
      <c r="BU97" s="143" t="str">
        <f t="shared" si="265"/>
        <v/>
      </c>
      <c r="BW97" s="144" t="str">
        <f t="shared" si="345"/>
        <v/>
      </c>
      <c r="BX97" s="144" t="str">
        <f t="shared" si="346"/>
        <v/>
      </c>
      <c r="BY97" s="144" t="str">
        <f t="shared" si="347"/>
        <v/>
      </c>
      <c r="BZ97" s="144" t="str">
        <f t="shared" si="348"/>
        <v/>
      </c>
      <c r="CA97" s="144" t="str">
        <f t="shared" si="349"/>
        <v/>
      </c>
      <c r="CB97" s="144" t="str">
        <f t="shared" si="350"/>
        <v/>
      </c>
      <c r="CC97" s="144" t="str">
        <f t="shared" si="351"/>
        <v/>
      </c>
      <c r="CD97" s="144" t="str">
        <f t="shared" si="352"/>
        <v/>
      </c>
      <c r="CE97" s="144" t="str">
        <f t="shared" si="353"/>
        <v/>
      </c>
      <c r="CF97" s="144" t="str">
        <f t="shared" si="354"/>
        <v/>
      </c>
      <c r="CG97" s="144" t="str">
        <f t="shared" si="355"/>
        <v/>
      </c>
      <c r="CH97" s="144" t="str">
        <f t="shared" si="356"/>
        <v/>
      </c>
      <c r="CI97" s="144" t="str">
        <f t="shared" si="357"/>
        <v/>
      </c>
      <c r="CJ97" s="144" t="str">
        <f t="shared" si="358"/>
        <v/>
      </c>
      <c r="CK97" s="144" t="str">
        <f t="shared" si="359"/>
        <v/>
      </c>
      <c r="CL97" s="144" t="str">
        <f t="shared" si="360"/>
        <v/>
      </c>
      <c r="CN97" s="159" t="str">
        <f t="shared" si="219"/>
        <v/>
      </c>
      <c r="CO97" s="159" t="str">
        <f t="shared" si="220"/>
        <v/>
      </c>
      <c r="CP97" s="159">
        <f t="shared" si="266"/>
        <v>0</v>
      </c>
      <c r="CQ97" s="143" t="str">
        <f t="shared" si="267"/>
        <v/>
      </c>
      <c r="CS97" s="144" t="str">
        <f t="shared" si="268"/>
        <v/>
      </c>
      <c r="CT97" s="144" t="str">
        <f t="shared" si="269"/>
        <v/>
      </c>
      <c r="CU97" s="144" t="str">
        <f t="shared" si="270"/>
        <v/>
      </c>
      <c r="CV97" s="144" t="str">
        <f t="shared" si="271"/>
        <v/>
      </c>
      <c r="CW97" s="144" t="str">
        <f t="shared" si="272"/>
        <v/>
      </c>
      <c r="CX97" s="144" t="str">
        <f t="shared" si="273"/>
        <v/>
      </c>
      <c r="CY97" s="144" t="str">
        <f t="shared" si="274"/>
        <v/>
      </c>
      <c r="CZ97" s="144" t="str">
        <f t="shared" si="275"/>
        <v/>
      </c>
      <c r="DA97" s="144" t="str">
        <f t="shared" si="276"/>
        <v/>
      </c>
      <c r="DB97" s="144" t="str">
        <f t="shared" si="277"/>
        <v/>
      </c>
      <c r="DC97" s="144" t="str">
        <f t="shared" si="278"/>
        <v/>
      </c>
      <c r="DD97" s="144" t="str">
        <f t="shared" si="279"/>
        <v/>
      </c>
      <c r="DE97" s="144" t="str">
        <f t="shared" si="280"/>
        <v/>
      </c>
      <c r="DF97" s="144" t="str">
        <f t="shared" si="281"/>
        <v/>
      </c>
      <c r="DG97" s="144" t="str">
        <f t="shared" si="282"/>
        <v/>
      </c>
      <c r="DH97" s="144" t="str">
        <f t="shared" si="283"/>
        <v/>
      </c>
      <c r="DJ97" s="159" t="str">
        <f t="shared" si="221"/>
        <v/>
      </c>
      <c r="DK97" s="159" t="str">
        <f t="shared" si="222"/>
        <v/>
      </c>
      <c r="DL97" s="159">
        <f t="shared" si="284"/>
        <v>0</v>
      </c>
      <c r="DM97" s="143" t="str">
        <f t="shared" si="285"/>
        <v/>
      </c>
      <c r="DO97" s="144" t="str">
        <f t="shared" si="286"/>
        <v/>
      </c>
      <c r="DP97" s="144" t="str">
        <f t="shared" si="287"/>
        <v/>
      </c>
      <c r="DQ97" s="144" t="str">
        <f t="shared" si="288"/>
        <v/>
      </c>
      <c r="DR97" s="144" t="str">
        <f t="shared" si="289"/>
        <v/>
      </c>
      <c r="DS97" s="144" t="str">
        <f t="shared" si="290"/>
        <v/>
      </c>
      <c r="DT97" s="144" t="str">
        <f t="shared" si="291"/>
        <v/>
      </c>
      <c r="DU97" s="144" t="str">
        <f t="shared" si="292"/>
        <v/>
      </c>
      <c r="DV97" s="144" t="str">
        <f t="shared" si="293"/>
        <v/>
      </c>
      <c r="DW97" s="144" t="str">
        <f t="shared" si="294"/>
        <v/>
      </c>
      <c r="DX97" s="144" t="str">
        <f t="shared" si="295"/>
        <v/>
      </c>
      <c r="DY97" s="144" t="str">
        <f t="shared" si="296"/>
        <v/>
      </c>
      <c r="DZ97" s="144" t="str">
        <f t="shared" si="297"/>
        <v/>
      </c>
      <c r="EA97" s="144" t="str">
        <f t="shared" si="298"/>
        <v/>
      </c>
      <c r="EB97" s="144" t="str">
        <f t="shared" si="299"/>
        <v/>
      </c>
      <c r="EC97" s="144" t="str">
        <f t="shared" si="300"/>
        <v/>
      </c>
      <c r="ED97" s="144" t="str">
        <f t="shared" si="301"/>
        <v/>
      </c>
      <c r="EF97" s="159" t="str">
        <f t="shared" si="223"/>
        <v/>
      </c>
      <c r="EG97" s="159" t="str">
        <f t="shared" si="224"/>
        <v/>
      </c>
      <c r="EH97" s="159">
        <f t="shared" si="302"/>
        <v>0</v>
      </c>
      <c r="EI97" s="143" t="str">
        <f t="shared" si="303"/>
        <v/>
      </c>
      <c r="EK97" s="144" t="str">
        <f t="shared" si="304"/>
        <v/>
      </c>
      <c r="EL97" s="144" t="str">
        <f t="shared" si="305"/>
        <v/>
      </c>
      <c r="EM97" s="144" t="str">
        <f t="shared" si="306"/>
        <v/>
      </c>
      <c r="EN97" s="144" t="str">
        <f t="shared" si="307"/>
        <v/>
      </c>
      <c r="EO97" s="144" t="str">
        <f t="shared" si="308"/>
        <v/>
      </c>
      <c r="EP97" s="144" t="str">
        <f t="shared" si="309"/>
        <v/>
      </c>
      <c r="EQ97" s="144" t="str">
        <f t="shared" si="310"/>
        <v/>
      </c>
      <c r="ER97" s="144" t="str">
        <f t="shared" si="311"/>
        <v/>
      </c>
      <c r="ES97" s="144" t="str">
        <f t="shared" si="312"/>
        <v/>
      </c>
      <c r="ET97" s="144" t="str">
        <f t="shared" si="313"/>
        <v/>
      </c>
      <c r="EU97" s="144" t="str">
        <f t="shared" si="314"/>
        <v/>
      </c>
      <c r="EV97" s="144" t="str">
        <f t="shared" si="315"/>
        <v/>
      </c>
      <c r="EW97" s="144" t="str">
        <f t="shared" si="316"/>
        <v/>
      </c>
      <c r="EX97" s="144" t="str">
        <f t="shared" si="317"/>
        <v/>
      </c>
      <c r="EY97" s="144" t="str">
        <f t="shared" si="318"/>
        <v/>
      </c>
      <c r="EZ97" s="144" t="str">
        <f t="shared" si="319"/>
        <v/>
      </c>
      <c r="FB97" s="153" t="str">
        <f t="shared" si="320"/>
        <v/>
      </c>
      <c r="FC97" s="143" t="str">
        <f t="shared" si="321"/>
        <v/>
      </c>
      <c r="FD97" s="156" t="str">
        <f t="shared" si="322"/>
        <v/>
      </c>
      <c r="FE97" s="156" t="str">
        <f t="shared" si="322"/>
        <v/>
      </c>
      <c r="FJ97" s="143">
        <f t="shared" si="343"/>
        <v>93</v>
      </c>
      <c r="FK97" s="150">
        <f t="shared" si="323"/>
        <v>0</v>
      </c>
      <c r="FL97" s="150">
        <f t="shared" si="324"/>
        <v>0</v>
      </c>
      <c r="FM97" s="150">
        <f t="shared" si="325"/>
        <v>0</v>
      </c>
      <c r="FN97" s="150">
        <f t="shared" si="326"/>
        <v>0</v>
      </c>
      <c r="FO97" s="150">
        <f t="shared" si="327"/>
        <v>0</v>
      </c>
      <c r="FP97" s="150">
        <f t="shared" si="328"/>
        <v>0</v>
      </c>
      <c r="FQ97" s="150">
        <f t="shared" si="329"/>
        <v>0</v>
      </c>
      <c r="FR97" s="150">
        <f t="shared" si="330"/>
        <v>0</v>
      </c>
      <c r="FS97" s="157">
        <f t="shared" si="331"/>
        <v>0</v>
      </c>
      <c r="FT97" s="157">
        <f t="shared" si="225"/>
        <v>100</v>
      </c>
      <c r="FV97" s="145" t="str">
        <f t="shared" si="332"/>
        <v/>
      </c>
      <c r="FW97" s="143">
        <f t="shared" si="333"/>
        <v>0</v>
      </c>
      <c r="FX97" s="143" t="str">
        <f t="shared" si="334"/>
        <v/>
      </c>
      <c r="FY97" s="143" t="str">
        <f t="shared" si="335"/>
        <v/>
      </c>
      <c r="FZ97" s="143" t="str">
        <f t="shared" si="336"/>
        <v/>
      </c>
      <c r="GA97" s="143" t="str">
        <f t="shared" si="337"/>
        <v/>
      </c>
      <c r="GB97" s="143" t="str">
        <f t="shared" si="338"/>
        <v/>
      </c>
      <c r="GC97" s="143" t="str">
        <f t="shared" si="339"/>
        <v/>
      </c>
      <c r="GD97" s="143" t="str">
        <f t="shared" si="340"/>
        <v/>
      </c>
      <c r="GE97" s="143" t="str">
        <f t="shared" si="341"/>
        <v/>
      </c>
      <c r="GF97" s="158">
        <f t="shared" si="342"/>
        <v>0</v>
      </c>
    </row>
    <row r="98" spans="2:188" s="143" customFormat="1" x14ac:dyDescent="0.25">
      <c r="B98" s="144">
        <f t="shared" si="226"/>
        <v>8</v>
      </c>
      <c r="C98" s="144" t="str">
        <f>IFERROR(RANK(M98,$M$5:$M$105)+COUNTIF($M$5:M98,M98)-1,"")</f>
        <v/>
      </c>
      <c r="D98" s="144">
        <v>94</v>
      </c>
      <c r="E98" s="144" t="str">
        <f>IF('Input data'!C109&lt;&gt;"",'Input data'!C109,"")</f>
        <v/>
      </c>
      <c r="F98" s="144" t="str">
        <f>IF('Input data'!D109&lt;&gt;"",'Input data'!D109,"")</f>
        <v/>
      </c>
      <c r="G98" s="144" t="str">
        <f>IF('Input data'!E109&lt;&gt;"",'Input data'!E109,"")</f>
        <v/>
      </c>
      <c r="H98" s="144" t="str">
        <f>IF('Input data'!F109&lt;&gt;"",'Input data'!F109,"")</f>
        <v/>
      </c>
      <c r="I98" s="144" t="str">
        <f>IF('Input data'!G109&lt;&gt;"",'Input data'!G109,"")</f>
        <v/>
      </c>
      <c r="J98" s="144" t="str">
        <f>IF('Input data'!H109&lt;&gt;"",'Input data'!H109,"")</f>
        <v/>
      </c>
      <c r="K98" s="144" t="str">
        <f>IF('Input data'!I109&lt;&gt;"",'Input data'!I109,"")</f>
        <v/>
      </c>
      <c r="L98" s="144" t="str">
        <f>IF('Input data'!J109&lt;&gt;"",'Input data'!J109,"")</f>
        <v/>
      </c>
      <c r="M98" s="144" t="str">
        <f t="shared" si="227"/>
        <v/>
      </c>
      <c r="O98" s="144">
        <v>94</v>
      </c>
      <c r="P98" s="144" t="str">
        <f t="shared" si="212"/>
        <v/>
      </c>
      <c r="Q98" s="144" t="str">
        <f t="shared" si="362"/>
        <v/>
      </c>
      <c r="R98" s="144" t="str">
        <f t="shared" si="362"/>
        <v/>
      </c>
      <c r="S98" s="144" t="str">
        <f t="shared" si="362"/>
        <v/>
      </c>
      <c r="T98" s="144" t="str">
        <f t="shared" si="362"/>
        <v/>
      </c>
      <c r="U98" s="144" t="str">
        <f t="shared" si="362"/>
        <v/>
      </c>
      <c r="V98" s="144" t="str">
        <f t="shared" si="362"/>
        <v/>
      </c>
      <c r="W98" s="144" t="str">
        <f t="shared" si="362"/>
        <v/>
      </c>
      <c r="X98" s="144" t="str">
        <f t="shared" si="362"/>
        <v/>
      </c>
      <c r="Z98" s="154" t="str">
        <f t="shared" si="213"/>
        <v/>
      </c>
      <c r="AA98" s="154" t="str">
        <f t="shared" si="214"/>
        <v/>
      </c>
      <c r="AB98" s="155">
        <f t="shared" si="228"/>
        <v>0</v>
      </c>
      <c r="AC98" s="143" t="str">
        <f t="shared" si="229"/>
        <v/>
      </c>
      <c r="AE98" s="144" t="str">
        <f t="shared" si="230"/>
        <v/>
      </c>
      <c r="AF98" s="144" t="str">
        <f t="shared" si="231"/>
        <v/>
      </c>
      <c r="AG98" s="144" t="str">
        <f t="shared" si="232"/>
        <v/>
      </c>
      <c r="AH98" s="144" t="str">
        <f t="shared" si="233"/>
        <v/>
      </c>
      <c r="AI98" s="144" t="str">
        <f t="shared" si="234"/>
        <v/>
      </c>
      <c r="AJ98" s="144" t="str">
        <f t="shared" si="235"/>
        <v/>
      </c>
      <c r="AK98" s="144" t="str">
        <f t="shared" si="236"/>
        <v/>
      </c>
      <c r="AL98" s="144" t="str">
        <f t="shared" si="237"/>
        <v/>
      </c>
      <c r="AM98" s="144" t="str">
        <f t="shared" si="238"/>
        <v/>
      </c>
      <c r="AN98" s="144" t="str">
        <f t="shared" si="239"/>
        <v/>
      </c>
      <c r="AO98" s="144" t="str">
        <f t="shared" si="240"/>
        <v/>
      </c>
      <c r="AP98" s="144" t="str">
        <f t="shared" si="241"/>
        <v/>
      </c>
      <c r="AQ98" s="144" t="str">
        <f t="shared" si="242"/>
        <v/>
      </c>
      <c r="AR98" s="144" t="str">
        <f t="shared" si="243"/>
        <v/>
      </c>
      <c r="AS98" s="144" t="str">
        <f t="shared" si="244"/>
        <v/>
      </c>
      <c r="AT98" s="144" t="str">
        <f t="shared" si="245"/>
        <v/>
      </c>
      <c r="AV98" s="159" t="str">
        <f t="shared" si="215"/>
        <v/>
      </c>
      <c r="AW98" s="159" t="str">
        <f t="shared" si="216"/>
        <v/>
      </c>
      <c r="AX98" s="159">
        <f t="shared" si="246"/>
        <v>0</v>
      </c>
      <c r="AY98" s="143" t="str">
        <f t="shared" si="247"/>
        <v/>
      </c>
      <c r="BA98" s="144" t="str">
        <f t="shared" si="248"/>
        <v/>
      </c>
      <c r="BB98" s="144" t="str">
        <f t="shared" si="249"/>
        <v/>
      </c>
      <c r="BC98" s="144" t="str">
        <f t="shared" si="250"/>
        <v/>
      </c>
      <c r="BD98" s="144" t="str">
        <f t="shared" si="251"/>
        <v/>
      </c>
      <c r="BE98" s="144" t="str">
        <f t="shared" si="252"/>
        <v/>
      </c>
      <c r="BF98" s="144" t="str">
        <f t="shared" si="253"/>
        <v/>
      </c>
      <c r="BG98" s="144" t="str">
        <f t="shared" si="254"/>
        <v/>
      </c>
      <c r="BH98" s="144" t="str">
        <f t="shared" si="255"/>
        <v/>
      </c>
      <c r="BI98" s="144" t="str">
        <f t="shared" si="256"/>
        <v/>
      </c>
      <c r="BJ98" s="144" t="str">
        <f t="shared" si="257"/>
        <v/>
      </c>
      <c r="BK98" s="144" t="str">
        <f t="shared" si="258"/>
        <v/>
      </c>
      <c r="BL98" s="144" t="str">
        <f t="shared" si="259"/>
        <v/>
      </c>
      <c r="BM98" s="144" t="str">
        <f t="shared" si="260"/>
        <v/>
      </c>
      <c r="BN98" s="144" t="str">
        <f t="shared" si="261"/>
        <v/>
      </c>
      <c r="BO98" s="144" t="str">
        <f t="shared" si="262"/>
        <v/>
      </c>
      <c r="BP98" s="144" t="str">
        <f t="shared" si="263"/>
        <v/>
      </c>
      <c r="BR98" s="159" t="str">
        <f t="shared" si="217"/>
        <v/>
      </c>
      <c r="BS98" s="159" t="str">
        <f t="shared" si="218"/>
        <v/>
      </c>
      <c r="BT98" s="159">
        <f t="shared" si="264"/>
        <v>0</v>
      </c>
      <c r="BU98" s="143" t="str">
        <f t="shared" si="265"/>
        <v/>
      </c>
      <c r="BW98" s="144" t="str">
        <f t="shared" si="345"/>
        <v/>
      </c>
      <c r="BX98" s="144" t="str">
        <f t="shared" si="346"/>
        <v/>
      </c>
      <c r="BY98" s="144" t="str">
        <f t="shared" si="347"/>
        <v/>
      </c>
      <c r="BZ98" s="144" t="str">
        <f t="shared" si="348"/>
        <v/>
      </c>
      <c r="CA98" s="144" t="str">
        <f t="shared" si="349"/>
        <v/>
      </c>
      <c r="CB98" s="144" t="str">
        <f t="shared" si="350"/>
        <v/>
      </c>
      <c r="CC98" s="144" t="str">
        <f t="shared" si="351"/>
        <v/>
      </c>
      <c r="CD98" s="144" t="str">
        <f t="shared" si="352"/>
        <v/>
      </c>
      <c r="CE98" s="144" t="str">
        <f t="shared" si="353"/>
        <v/>
      </c>
      <c r="CF98" s="144" t="str">
        <f t="shared" si="354"/>
        <v/>
      </c>
      <c r="CG98" s="144" t="str">
        <f t="shared" si="355"/>
        <v/>
      </c>
      <c r="CH98" s="144" t="str">
        <f t="shared" si="356"/>
        <v/>
      </c>
      <c r="CI98" s="144" t="str">
        <f t="shared" si="357"/>
        <v/>
      </c>
      <c r="CJ98" s="144" t="str">
        <f t="shared" si="358"/>
        <v/>
      </c>
      <c r="CK98" s="144" t="str">
        <f t="shared" si="359"/>
        <v/>
      </c>
      <c r="CL98" s="144" t="str">
        <f t="shared" si="360"/>
        <v/>
      </c>
      <c r="CN98" s="159" t="str">
        <f t="shared" si="219"/>
        <v/>
      </c>
      <c r="CO98" s="159" t="str">
        <f t="shared" si="220"/>
        <v/>
      </c>
      <c r="CP98" s="159">
        <f t="shared" si="266"/>
        <v>0</v>
      </c>
      <c r="CQ98" s="143" t="str">
        <f t="shared" si="267"/>
        <v/>
      </c>
      <c r="CS98" s="144" t="str">
        <f t="shared" si="268"/>
        <v/>
      </c>
      <c r="CT98" s="144" t="str">
        <f t="shared" si="269"/>
        <v/>
      </c>
      <c r="CU98" s="144" t="str">
        <f t="shared" si="270"/>
        <v/>
      </c>
      <c r="CV98" s="144" t="str">
        <f t="shared" si="271"/>
        <v/>
      </c>
      <c r="CW98" s="144" t="str">
        <f t="shared" si="272"/>
        <v/>
      </c>
      <c r="CX98" s="144" t="str">
        <f t="shared" si="273"/>
        <v/>
      </c>
      <c r="CY98" s="144" t="str">
        <f t="shared" si="274"/>
        <v/>
      </c>
      <c r="CZ98" s="144" t="str">
        <f t="shared" si="275"/>
        <v/>
      </c>
      <c r="DA98" s="144" t="str">
        <f t="shared" si="276"/>
        <v/>
      </c>
      <c r="DB98" s="144" t="str">
        <f t="shared" si="277"/>
        <v/>
      </c>
      <c r="DC98" s="144" t="str">
        <f t="shared" si="278"/>
        <v/>
      </c>
      <c r="DD98" s="144" t="str">
        <f t="shared" si="279"/>
        <v/>
      </c>
      <c r="DE98" s="144" t="str">
        <f t="shared" si="280"/>
        <v/>
      </c>
      <c r="DF98" s="144" t="str">
        <f t="shared" si="281"/>
        <v/>
      </c>
      <c r="DG98" s="144" t="str">
        <f t="shared" si="282"/>
        <v/>
      </c>
      <c r="DH98" s="144" t="str">
        <f t="shared" si="283"/>
        <v/>
      </c>
      <c r="DJ98" s="159" t="str">
        <f t="shared" si="221"/>
        <v/>
      </c>
      <c r="DK98" s="159" t="str">
        <f t="shared" si="222"/>
        <v/>
      </c>
      <c r="DL98" s="159">
        <f t="shared" si="284"/>
        <v>0</v>
      </c>
      <c r="DM98" s="143" t="str">
        <f t="shared" si="285"/>
        <v/>
      </c>
      <c r="DO98" s="144" t="str">
        <f t="shared" si="286"/>
        <v/>
      </c>
      <c r="DP98" s="144" t="str">
        <f t="shared" si="287"/>
        <v/>
      </c>
      <c r="DQ98" s="144" t="str">
        <f t="shared" si="288"/>
        <v/>
      </c>
      <c r="DR98" s="144" t="str">
        <f t="shared" si="289"/>
        <v/>
      </c>
      <c r="DS98" s="144" t="str">
        <f t="shared" si="290"/>
        <v/>
      </c>
      <c r="DT98" s="144" t="str">
        <f t="shared" si="291"/>
        <v/>
      </c>
      <c r="DU98" s="144" t="str">
        <f t="shared" si="292"/>
        <v/>
      </c>
      <c r="DV98" s="144" t="str">
        <f t="shared" si="293"/>
        <v/>
      </c>
      <c r="DW98" s="144" t="str">
        <f t="shared" si="294"/>
        <v/>
      </c>
      <c r="DX98" s="144" t="str">
        <f t="shared" si="295"/>
        <v/>
      </c>
      <c r="DY98" s="144" t="str">
        <f t="shared" si="296"/>
        <v/>
      </c>
      <c r="DZ98" s="144" t="str">
        <f t="shared" si="297"/>
        <v/>
      </c>
      <c r="EA98" s="144" t="str">
        <f t="shared" si="298"/>
        <v/>
      </c>
      <c r="EB98" s="144" t="str">
        <f t="shared" si="299"/>
        <v/>
      </c>
      <c r="EC98" s="144" t="str">
        <f t="shared" si="300"/>
        <v/>
      </c>
      <c r="ED98" s="144" t="str">
        <f t="shared" si="301"/>
        <v/>
      </c>
      <c r="EF98" s="159" t="str">
        <f t="shared" si="223"/>
        <v/>
      </c>
      <c r="EG98" s="159" t="str">
        <f t="shared" si="224"/>
        <v/>
      </c>
      <c r="EH98" s="159">
        <f t="shared" si="302"/>
        <v>0</v>
      </c>
      <c r="EI98" s="143" t="str">
        <f t="shared" si="303"/>
        <v/>
      </c>
      <c r="EK98" s="144" t="str">
        <f t="shared" si="304"/>
        <v/>
      </c>
      <c r="EL98" s="144" t="str">
        <f t="shared" si="305"/>
        <v/>
      </c>
      <c r="EM98" s="144" t="str">
        <f t="shared" si="306"/>
        <v/>
      </c>
      <c r="EN98" s="144" t="str">
        <f t="shared" si="307"/>
        <v/>
      </c>
      <c r="EO98" s="144" t="str">
        <f t="shared" si="308"/>
        <v/>
      </c>
      <c r="EP98" s="144" t="str">
        <f t="shared" si="309"/>
        <v/>
      </c>
      <c r="EQ98" s="144" t="str">
        <f t="shared" si="310"/>
        <v/>
      </c>
      <c r="ER98" s="144" t="str">
        <f t="shared" si="311"/>
        <v/>
      </c>
      <c r="ES98" s="144" t="str">
        <f t="shared" si="312"/>
        <v/>
      </c>
      <c r="ET98" s="144" t="str">
        <f t="shared" si="313"/>
        <v/>
      </c>
      <c r="EU98" s="144" t="str">
        <f t="shared" si="314"/>
        <v/>
      </c>
      <c r="EV98" s="144" t="str">
        <f t="shared" si="315"/>
        <v/>
      </c>
      <c r="EW98" s="144" t="str">
        <f t="shared" si="316"/>
        <v/>
      </c>
      <c r="EX98" s="144" t="str">
        <f t="shared" si="317"/>
        <v/>
      </c>
      <c r="EY98" s="144" t="str">
        <f t="shared" si="318"/>
        <v/>
      </c>
      <c r="EZ98" s="144" t="str">
        <f t="shared" si="319"/>
        <v/>
      </c>
      <c r="FB98" s="153" t="str">
        <f t="shared" si="320"/>
        <v/>
      </c>
      <c r="FC98" s="143" t="str">
        <f t="shared" si="321"/>
        <v/>
      </c>
      <c r="FD98" s="156" t="str">
        <f t="shared" si="322"/>
        <v/>
      </c>
      <c r="FE98" s="156" t="str">
        <f t="shared" si="322"/>
        <v/>
      </c>
      <c r="FJ98" s="143">
        <f t="shared" si="343"/>
        <v>94</v>
      </c>
      <c r="FK98" s="150">
        <f t="shared" si="323"/>
        <v>0</v>
      </c>
      <c r="FL98" s="150">
        <f t="shared" si="324"/>
        <v>0</v>
      </c>
      <c r="FM98" s="150">
        <f t="shared" si="325"/>
        <v>0</v>
      </c>
      <c r="FN98" s="150">
        <f t="shared" si="326"/>
        <v>0</v>
      </c>
      <c r="FO98" s="150">
        <f t="shared" si="327"/>
        <v>0</v>
      </c>
      <c r="FP98" s="150">
        <f t="shared" si="328"/>
        <v>0</v>
      </c>
      <c r="FQ98" s="150">
        <f t="shared" si="329"/>
        <v>0</v>
      </c>
      <c r="FR98" s="150">
        <f t="shared" si="330"/>
        <v>0</v>
      </c>
      <c r="FS98" s="157">
        <f t="shared" si="331"/>
        <v>0</v>
      </c>
      <c r="FT98" s="157">
        <f t="shared" si="225"/>
        <v>100</v>
      </c>
      <c r="FV98" s="145" t="str">
        <f t="shared" si="332"/>
        <v/>
      </c>
      <c r="FW98" s="143">
        <f t="shared" si="333"/>
        <v>0</v>
      </c>
      <c r="FX98" s="143" t="str">
        <f t="shared" si="334"/>
        <v/>
      </c>
      <c r="FY98" s="143" t="str">
        <f t="shared" si="335"/>
        <v/>
      </c>
      <c r="FZ98" s="143" t="str">
        <f t="shared" si="336"/>
        <v/>
      </c>
      <c r="GA98" s="143" t="str">
        <f t="shared" si="337"/>
        <v/>
      </c>
      <c r="GB98" s="143" t="str">
        <f t="shared" si="338"/>
        <v/>
      </c>
      <c r="GC98" s="143" t="str">
        <f t="shared" si="339"/>
        <v/>
      </c>
      <c r="GD98" s="143" t="str">
        <f t="shared" si="340"/>
        <v/>
      </c>
      <c r="GE98" s="143" t="str">
        <f t="shared" si="341"/>
        <v/>
      </c>
      <c r="GF98" s="158">
        <f t="shared" si="342"/>
        <v>0</v>
      </c>
    </row>
    <row r="99" spans="2:188" s="143" customFormat="1" x14ac:dyDescent="0.25">
      <c r="B99" s="144">
        <f t="shared" si="226"/>
        <v>8</v>
      </c>
      <c r="C99" s="144" t="str">
        <f>IFERROR(RANK(M99,$M$5:$M$105)+COUNTIF($M$5:M99,M99)-1,"")</f>
        <v/>
      </c>
      <c r="D99" s="144">
        <v>95</v>
      </c>
      <c r="E99" s="144" t="str">
        <f>IF('Input data'!C110&lt;&gt;"",'Input data'!C110,"")</f>
        <v/>
      </c>
      <c r="F99" s="144" t="str">
        <f>IF('Input data'!D110&lt;&gt;"",'Input data'!D110,"")</f>
        <v/>
      </c>
      <c r="G99" s="144" t="str">
        <f>IF('Input data'!E110&lt;&gt;"",'Input data'!E110,"")</f>
        <v/>
      </c>
      <c r="H99" s="144" t="str">
        <f>IF('Input data'!F110&lt;&gt;"",'Input data'!F110,"")</f>
        <v/>
      </c>
      <c r="I99" s="144" t="str">
        <f>IF('Input data'!G110&lt;&gt;"",'Input data'!G110,"")</f>
        <v/>
      </c>
      <c r="J99" s="144" t="str">
        <f>IF('Input data'!H110&lt;&gt;"",'Input data'!H110,"")</f>
        <v/>
      </c>
      <c r="K99" s="144" t="str">
        <f>IF('Input data'!I110&lt;&gt;"",'Input data'!I110,"")</f>
        <v/>
      </c>
      <c r="L99" s="144" t="str">
        <f>IF('Input data'!J110&lt;&gt;"",'Input data'!J110,"")</f>
        <v/>
      </c>
      <c r="M99" s="144" t="str">
        <f t="shared" si="227"/>
        <v/>
      </c>
      <c r="O99" s="144">
        <v>95</v>
      </c>
      <c r="P99" s="144" t="str">
        <f t="shared" si="212"/>
        <v/>
      </c>
      <c r="Q99" s="144" t="str">
        <f t="shared" si="362"/>
        <v/>
      </c>
      <c r="R99" s="144" t="str">
        <f t="shared" si="362"/>
        <v/>
      </c>
      <c r="S99" s="144" t="str">
        <f t="shared" si="362"/>
        <v/>
      </c>
      <c r="T99" s="144" t="str">
        <f t="shared" si="362"/>
        <v/>
      </c>
      <c r="U99" s="144" t="str">
        <f t="shared" si="362"/>
        <v/>
      </c>
      <c r="V99" s="144" t="str">
        <f t="shared" si="362"/>
        <v/>
      </c>
      <c r="W99" s="144" t="str">
        <f t="shared" si="362"/>
        <v/>
      </c>
      <c r="X99" s="144" t="str">
        <f t="shared" si="362"/>
        <v/>
      </c>
      <c r="Z99" s="154" t="str">
        <f t="shared" si="213"/>
        <v/>
      </c>
      <c r="AA99" s="154" t="str">
        <f t="shared" si="214"/>
        <v/>
      </c>
      <c r="AB99" s="155">
        <f t="shared" si="228"/>
        <v>0</v>
      </c>
      <c r="AC99" s="143" t="str">
        <f t="shared" si="229"/>
        <v/>
      </c>
      <c r="AE99" s="144" t="str">
        <f t="shared" si="230"/>
        <v/>
      </c>
      <c r="AF99" s="144" t="str">
        <f t="shared" si="231"/>
        <v/>
      </c>
      <c r="AG99" s="144" t="str">
        <f t="shared" si="232"/>
        <v/>
      </c>
      <c r="AH99" s="144" t="str">
        <f t="shared" si="233"/>
        <v/>
      </c>
      <c r="AI99" s="144" t="str">
        <f t="shared" si="234"/>
        <v/>
      </c>
      <c r="AJ99" s="144" t="str">
        <f t="shared" si="235"/>
        <v/>
      </c>
      <c r="AK99" s="144" t="str">
        <f t="shared" si="236"/>
        <v/>
      </c>
      <c r="AL99" s="144" t="str">
        <f t="shared" si="237"/>
        <v/>
      </c>
      <c r="AM99" s="144" t="str">
        <f t="shared" si="238"/>
        <v/>
      </c>
      <c r="AN99" s="144" t="str">
        <f t="shared" si="239"/>
        <v/>
      </c>
      <c r="AO99" s="144" t="str">
        <f t="shared" si="240"/>
        <v/>
      </c>
      <c r="AP99" s="144" t="str">
        <f t="shared" si="241"/>
        <v/>
      </c>
      <c r="AQ99" s="144" t="str">
        <f t="shared" si="242"/>
        <v/>
      </c>
      <c r="AR99" s="144" t="str">
        <f t="shared" si="243"/>
        <v/>
      </c>
      <c r="AS99" s="144" t="str">
        <f t="shared" si="244"/>
        <v/>
      </c>
      <c r="AT99" s="144" t="str">
        <f t="shared" si="245"/>
        <v/>
      </c>
      <c r="AV99" s="159" t="str">
        <f t="shared" si="215"/>
        <v/>
      </c>
      <c r="AW99" s="159" t="str">
        <f t="shared" si="216"/>
        <v/>
      </c>
      <c r="AX99" s="159">
        <f t="shared" si="246"/>
        <v>0</v>
      </c>
      <c r="AY99" s="143" t="str">
        <f t="shared" si="247"/>
        <v/>
      </c>
      <c r="BA99" s="144" t="str">
        <f t="shared" si="248"/>
        <v/>
      </c>
      <c r="BB99" s="144" t="str">
        <f t="shared" si="249"/>
        <v/>
      </c>
      <c r="BC99" s="144" t="str">
        <f t="shared" si="250"/>
        <v/>
      </c>
      <c r="BD99" s="144" t="str">
        <f t="shared" si="251"/>
        <v/>
      </c>
      <c r="BE99" s="144" t="str">
        <f t="shared" si="252"/>
        <v/>
      </c>
      <c r="BF99" s="144" t="str">
        <f t="shared" si="253"/>
        <v/>
      </c>
      <c r="BG99" s="144" t="str">
        <f t="shared" si="254"/>
        <v/>
      </c>
      <c r="BH99" s="144" t="str">
        <f t="shared" si="255"/>
        <v/>
      </c>
      <c r="BI99" s="144" t="str">
        <f t="shared" si="256"/>
        <v/>
      </c>
      <c r="BJ99" s="144" t="str">
        <f t="shared" si="257"/>
        <v/>
      </c>
      <c r="BK99" s="144" t="str">
        <f t="shared" si="258"/>
        <v/>
      </c>
      <c r="BL99" s="144" t="str">
        <f t="shared" si="259"/>
        <v/>
      </c>
      <c r="BM99" s="144" t="str">
        <f t="shared" si="260"/>
        <v/>
      </c>
      <c r="BN99" s="144" t="str">
        <f t="shared" si="261"/>
        <v/>
      </c>
      <c r="BO99" s="144" t="str">
        <f t="shared" si="262"/>
        <v/>
      </c>
      <c r="BP99" s="144" t="str">
        <f t="shared" si="263"/>
        <v/>
      </c>
      <c r="BR99" s="159" t="str">
        <f t="shared" si="217"/>
        <v/>
      </c>
      <c r="BS99" s="159" t="str">
        <f t="shared" si="218"/>
        <v/>
      </c>
      <c r="BT99" s="159">
        <f t="shared" si="264"/>
        <v>0</v>
      </c>
      <c r="BU99" s="143" t="str">
        <f t="shared" si="265"/>
        <v/>
      </c>
      <c r="BW99" s="144" t="str">
        <f t="shared" si="345"/>
        <v/>
      </c>
      <c r="BX99" s="144" t="str">
        <f t="shared" si="346"/>
        <v/>
      </c>
      <c r="BY99" s="144" t="str">
        <f t="shared" si="347"/>
        <v/>
      </c>
      <c r="BZ99" s="144" t="str">
        <f t="shared" si="348"/>
        <v/>
      </c>
      <c r="CA99" s="144" t="str">
        <f t="shared" si="349"/>
        <v/>
      </c>
      <c r="CB99" s="144" t="str">
        <f t="shared" si="350"/>
        <v/>
      </c>
      <c r="CC99" s="144" t="str">
        <f t="shared" si="351"/>
        <v/>
      </c>
      <c r="CD99" s="144" t="str">
        <f t="shared" si="352"/>
        <v/>
      </c>
      <c r="CE99" s="144" t="str">
        <f t="shared" si="353"/>
        <v/>
      </c>
      <c r="CF99" s="144" t="str">
        <f t="shared" si="354"/>
        <v/>
      </c>
      <c r="CG99" s="144" t="str">
        <f t="shared" si="355"/>
        <v/>
      </c>
      <c r="CH99" s="144" t="str">
        <f t="shared" si="356"/>
        <v/>
      </c>
      <c r="CI99" s="144" t="str">
        <f t="shared" si="357"/>
        <v/>
      </c>
      <c r="CJ99" s="144" t="str">
        <f t="shared" si="358"/>
        <v/>
      </c>
      <c r="CK99" s="144" t="str">
        <f t="shared" si="359"/>
        <v/>
      </c>
      <c r="CL99" s="144" t="str">
        <f t="shared" si="360"/>
        <v/>
      </c>
      <c r="CN99" s="159" t="str">
        <f t="shared" si="219"/>
        <v/>
      </c>
      <c r="CO99" s="159" t="str">
        <f t="shared" si="220"/>
        <v/>
      </c>
      <c r="CP99" s="159">
        <f t="shared" si="266"/>
        <v>0</v>
      </c>
      <c r="CQ99" s="143" t="str">
        <f t="shared" si="267"/>
        <v/>
      </c>
      <c r="CS99" s="144" t="str">
        <f t="shared" si="268"/>
        <v/>
      </c>
      <c r="CT99" s="144" t="str">
        <f t="shared" si="269"/>
        <v/>
      </c>
      <c r="CU99" s="144" t="str">
        <f t="shared" si="270"/>
        <v/>
      </c>
      <c r="CV99" s="144" t="str">
        <f t="shared" si="271"/>
        <v/>
      </c>
      <c r="CW99" s="144" t="str">
        <f t="shared" si="272"/>
        <v/>
      </c>
      <c r="CX99" s="144" t="str">
        <f t="shared" si="273"/>
        <v/>
      </c>
      <c r="CY99" s="144" t="str">
        <f t="shared" si="274"/>
        <v/>
      </c>
      <c r="CZ99" s="144" t="str">
        <f t="shared" si="275"/>
        <v/>
      </c>
      <c r="DA99" s="144" t="str">
        <f t="shared" si="276"/>
        <v/>
      </c>
      <c r="DB99" s="144" t="str">
        <f t="shared" si="277"/>
        <v/>
      </c>
      <c r="DC99" s="144" t="str">
        <f t="shared" si="278"/>
        <v/>
      </c>
      <c r="DD99" s="144" t="str">
        <f t="shared" si="279"/>
        <v/>
      </c>
      <c r="DE99" s="144" t="str">
        <f t="shared" si="280"/>
        <v/>
      </c>
      <c r="DF99" s="144" t="str">
        <f t="shared" si="281"/>
        <v/>
      </c>
      <c r="DG99" s="144" t="str">
        <f t="shared" si="282"/>
        <v/>
      </c>
      <c r="DH99" s="144" t="str">
        <f t="shared" si="283"/>
        <v/>
      </c>
      <c r="DJ99" s="159" t="str">
        <f t="shared" si="221"/>
        <v/>
      </c>
      <c r="DK99" s="159" t="str">
        <f t="shared" si="222"/>
        <v/>
      </c>
      <c r="DL99" s="159">
        <f t="shared" si="284"/>
        <v>0</v>
      </c>
      <c r="DM99" s="143" t="str">
        <f t="shared" si="285"/>
        <v/>
      </c>
      <c r="DO99" s="144" t="str">
        <f t="shared" si="286"/>
        <v/>
      </c>
      <c r="DP99" s="144" t="str">
        <f t="shared" si="287"/>
        <v/>
      </c>
      <c r="DQ99" s="144" t="str">
        <f t="shared" si="288"/>
        <v/>
      </c>
      <c r="DR99" s="144" t="str">
        <f t="shared" si="289"/>
        <v/>
      </c>
      <c r="DS99" s="144" t="str">
        <f t="shared" si="290"/>
        <v/>
      </c>
      <c r="DT99" s="144" t="str">
        <f t="shared" si="291"/>
        <v/>
      </c>
      <c r="DU99" s="144" t="str">
        <f t="shared" si="292"/>
        <v/>
      </c>
      <c r="DV99" s="144" t="str">
        <f t="shared" si="293"/>
        <v/>
      </c>
      <c r="DW99" s="144" t="str">
        <f t="shared" si="294"/>
        <v/>
      </c>
      <c r="DX99" s="144" t="str">
        <f t="shared" si="295"/>
        <v/>
      </c>
      <c r="DY99" s="144" t="str">
        <f t="shared" si="296"/>
        <v/>
      </c>
      <c r="DZ99" s="144" t="str">
        <f t="shared" si="297"/>
        <v/>
      </c>
      <c r="EA99" s="144" t="str">
        <f t="shared" si="298"/>
        <v/>
      </c>
      <c r="EB99" s="144" t="str">
        <f t="shared" si="299"/>
        <v/>
      </c>
      <c r="EC99" s="144" t="str">
        <f t="shared" si="300"/>
        <v/>
      </c>
      <c r="ED99" s="144" t="str">
        <f t="shared" si="301"/>
        <v/>
      </c>
      <c r="EF99" s="159" t="str">
        <f t="shared" si="223"/>
        <v/>
      </c>
      <c r="EG99" s="159" t="str">
        <f t="shared" si="224"/>
        <v/>
      </c>
      <c r="EH99" s="159">
        <f t="shared" si="302"/>
        <v>0</v>
      </c>
      <c r="EI99" s="143" t="str">
        <f t="shared" si="303"/>
        <v/>
      </c>
      <c r="EK99" s="144" t="str">
        <f t="shared" si="304"/>
        <v/>
      </c>
      <c r="EL99" s="144" t="str">
        <f t="shared" si="305"/>
        <v/>
      </c>
      <c r="EM99" s="144" t="str">
        <f t="shared" si="306"/>
        <v/>
      </c>
      <c r="EN99" s="144" t="str">
        <f t="shared" si="307"/>
        <v/>
      </c>
      <c r="EO99" s="144" t="str">
        <f t="shared" si="308"/>
        <v/>
      </c>
      <c r="EP99" s="144" t="str">
        <f t="shared" si="309"/>
        <v/>
      </c>
      <c r="EQ99" s="144" t="str">
        <f t="shared" si="310"/>
        <v/>
      </c>
      <c r="ER99" s="144" t="str">
        <f t="shared" si="311"/>
        <v/>
      </c>
      <c r="ES99" s="144" t="str">
        <f t="shared" si="312"/>
        <v/>
      </c>
      <c r="ET99" s="144" t="str">
        <f t="shared" si="313"/>
        <v/>
      </c>
      <c r="EU99" s="144" t="str">
        <f t="shared" si="314"/>
        <v/>
      </c>
      <c r="EV99" s="144" t="str">
        <f t="shared" si="315"/>
        <v/>
      </c>
      <c r="EW99" s="144" t="str">
        <f t="shared" si="316"/>
        <v/>
      </c>
      <c r="EX99" s="144" t="str">
        <f t="shared" si="317"/>
        <v/>
      </c>
      <c r="EY99" s="144" t="str">
        <f t="shared" si="318"/>
        <v/>
      </c>
      <c r="EZ99" s="144" t="str">
        <f t="shared" si="319"/>
        <v/>
      </c>
      <c r="FB99" s="153" t="str">
        <f t="shared" si="320"/>
        <v/>
      </c>
      <c r="FC99" s="143" t="str">
        <f t="shared" si="321"/>
        <v/>
      </c>
      <c r="FD99" s="156" t="str">
        <f t="shared" si="322"/>
        <v/>
      </c>
      <c r="FE99" s="156" t="str">
        <f t="shared" si="322"/>
        <v/>
      </c>
      <c r="FJ99" s="143">
        <f t="shared" si="343"/>
        <v>95</v>
      </c>
      <c r="FK99" s="150">
        <f t="shared" si="323"/>
        <v>0</v>
      </c>
      <c r="FL99" s="150">
        <f t="shared" si="324"/>
        <v>0</v>
      </c>
      <c r="FM99" s="150">
        <f t="shared" si="325"/>
        <v>0</v>
      </c>
      <c r="FN99" s="150">
        <f t="shared" si="326"/>
        <v>0</v>
      </c>
      <c r="FO99" s="150">
        <f t="shared" si="327"/>
        <v>0</v>
      </c>
      <c r="FP99" s="150">
        <f t="shared" si="328"/>
        <v>0</v>
      </c>
      <c r="FQ99" s="150">
        <f t="shared" si="329"/>
        <v>0</v>
      </c>
      <c r="FR99" s="150">
        <f t="shared" si="330"/>
        <v>0</v>
      </c>
      <c r="FS99" s="157">
        <f t="shared" si="331"/>
        <v>0</v>
      </c>
      <c r="FT99" s="157">
        <f t="shared" si="225"/>
        <v>100</v>
      </c>
      <c r="FV99" s="145" t="str">
        <f t="shared" si="332"/>
        <v/>
      </c>
      <c r="FW99" s="143">
        <f t="shared" si="333"/>
        <v>0</v>
      </c>
      <c r="FX99" s="143" t="str">
        <f t="shared" si="334"/>
        <v/>
      </c>
      <c r="FY99" s="143" t="str">
        <f t="shared" si="335"/>
        <v/>
      </c>
      <c r="FZ99" s="143" t="str">
        <f t="shared" si="336"/>
        <v/>
      </c>
      <c r="GA99" s="143" t="str">
        <f t="shared" si="337"/>
        <v/>
      </c>
      <c r="GB99" s="143" t="str">
        <f t="shared" si="338"/>
        <v/>
      </c>
      <c r="GC99" s="143" t="str">
        <f t="shared" si="339"/>
        <v/>
      </c>
      <c r="GD99" s="143" t="str">
        <f t="shared" si="340"/>
        <v/>
      </c>
      <c r="GE99" s="143" t="str">
        <f t="shared" si="341"/>
        <v/>
      </c>
      <c r="GF99" s="158">
        <f t="shared" si="342"/>
        <v>0</v>
      </c>
    </row>
    <row r="100" spans="2:188" s="143" customFormat="1" x14ac:dyDescent="0.25">
      <c r="B100" s="144">
        <f t="shared" si="226"/>
        <v>8</v>
      </c>
      <c r="C100" s="144" t="str">
        <f>IFERROR(RANK(M100,$M$5:$M$105)+COUNTIF($M$5:M100,M100)-1,"")</f>
        <v/>
      </c>
      <c r="D100" s="144">
        <v>96</v>
      </c>
      <c r="E100" s="144" t="str">
        <f>IF('Input data'!C111&lt;&gt;"",'Input data'!C111,"")</f>
        <v/>
      </c>
      <c r="F100" s="144" t="str">
        <f>IF('Input data'!D111&lt;&gt;"",'Input data'!D111,"")</f>
        <v/>
      </c>
      <c r="G100" s="144" t="str">
        <f>IF('Input data'!E111&lt;&gt;"",'Input data'!E111,"")</f>
        <v/>
      </c>
      <c r="H100" s="144" t="str">
        <f>IF('Input data'!F111&lt;&gt;"",'Input data'!F111,"")</f>
        <v/>
      </c>
      <c r="I100" s="144" t="str">
        <f>IF('Input data'!G111&lt;&gt;"",'Input data'!G111,"")</f>
        <v/>
      </c>
      <c r="J100" s="144" t="str">
        <f>IF('Input data'!H111&lt;&gt;"",'Input data'!H111,"")</f>
        <v/>
      </c>
      <c r="K100" s="144" t="str">
        <f>IF('Input data'!I111&lt;&gt;"",'Input data'!I111,"")</f>
        <v/>
      </c>
      <c r="L100" s="144" t="str">
        <f>IF('Input data'!J111&lt;&gt;"",'Input data'!J111,"")</f>
        <v/>
      </c>
      <c r="M100" s="144" t="str">
        <f t="shared" si="227"/>
        <v/>
      </c>
      <c r="O100" s="144">
        <v>96</v>
      </c>
      <c r="P100" s="144" t="str">
        <f t="shared" si="212"/>
        <v/>
      </c>
      <c r="Q100" s="144" t="str">
        <f t="shared" si="362"/>
        <v/>
      </c>
      <c r="R100" s="144" t="str">
        <f t="shared" si="362"/>
        <v/>
      </c>
      <c r="S100" s="144" t="str">
        <f t="shared" si="362"/>
        <v/>
      </c>
      <c r="T100" s="144" t="str">
        <f t="shared" si="362"/>
        <v/>
      </c>
      <c r="U100" s="144" t="str">
        <f t="shared" si="362"/>
        <v/>
      </c>
      <c r="V100" s="144" t="str">
        <f t="shared" si="362"/>
        <v/>
      </c>
      <c r="W100" s="144" t="str">
        <f t="shared" si="362"/>
        <v/>
      </c>
      <c r="X100" s="144" t="str">
        <f t="shared" si="362"/>
        <v/>
      </c>
      <c r="Z100" s="154" t="str">
        <f t="shared" si="213"/>
        <v/>
      </c>
      <c r="AA100" s="154" t="str">
        <f t="shared" si="214"/>
        <v/>
      </c>
      <c r="AB100" s="155">
        <f t="shared" si="228"/>
        <v>0</v>
      </c>
      <c r="AC100" s="143" t="str">
        <f t="shared" si="229"/>
        <v/>
      </c>
      <c r="AE100" s="144" t="str">
        <f t="shared" si="230"/>
        <v/>
      </c>
      <c r="AF100" s="144" t="str">
        <f t="shared" si="231"/>
        <v/>
      </c>
      <c r="AG100" s="144" t="str">
        <f t="shared" si="232"/>
        <v/>
      </c>
      <c r="AH100" s="144" t="str">
        <f t="shared" si="233"/>
        <v/>
      </c>
      <c r="AI100" s="144" t="str">
        <f t="shared" si="234"/>
        <v/>
      </c>
      <c r="AJ100" s="144" t="str">
        <f t="shared" si="235"/>
        <v/>
      </c>
      <c r="AK100" s="144" t="str">
        <f t="shared" si="236"/>
        <v/>
      </c>
      <c r="AL100" s="144" t="str">
        <f t="shared" si="237"/>
        <v/>
      </c>
      <c r="AM100" s="144" t="str">
        <f t="shared" si="238"/>
        <v/>
      </c>
      <c r="AN100" s="144" t="str">
        <f t="shared" si="239"/>
        <v/>
      </c>
      <c r="AO100" s="144" t="str">
        <f t="shared" si="240"/>
        <v/>
      </c>
      <c r="AP100" s="144" t="str">
        <f t="shared" si="241"/>
        <v/>
      </c>
      <c r="AQ100" s="144" t="str">
        <f t="shared" si="242"/>
        <v/>
      </c>
      <c r="AR100" s="144" t="str">
        <f t="shared" si="243"/>
        <v/>
      </c>
      <c r="AS100" s="144" t="str">
        <f t="shared" si="244"/>
        <v/>
      </c>
      <c r="AT100" s="144" t="str">
        <f t="shared" si="245"/>
        <v/>
      </c>
      <c r="AV100" s="159" t="str">
        <f t="shared" si="215"/>
        <v/>
      </c>
      <c r="AW100" s="159" t="str">
        <f t="shared" si="216"/>
        <v/>
      </c>
      <c r="AX100" s="159">
        <f t="shared" si="246"/>
        <v>0</v>
      </c>
      <c r="AY100" s="143" t="str">
        <f t="shared" si="247"/>
        <v/>
      </c>
      <c r="BA100" s="144" t="str">
        <f t="shared" si="248"/>
        <v/>
      </c>
      <c r="BB100" s="144" t="str">
        <f t="shared" si="249"/>
        <v/>
      </c>
      <c r="BC100" s="144" t="str">
        <f t="shared" si="250"/>
        <v/>
      </c>
      <c r="BD100" s="144" t="str">
        <f t="shared" si="251"/>
        <v/>
      </c>
      <c r="BE100" s="144" t="str">
        <f t="shared" si="252"/>
        <v/>
      </c>
      <c r="BF100" s="144" t="str">
        <f t="shared" si="253"/>
        <v/>
      </c>
      <c r="BG100" s="144" t="str">
        <f t="shared" si="254"/>
        <v/>
      </c>
      <c r="BH100" s="144" t="str">
        <f t="shared" si="255"/>
        <v/>
      </c>
      <c r="BI100" s="144" t="str">
        <f t="shared" si="256"/>
        <v/>
      </c>
      <c r="BJ100" s="144" t="str">
        <f t="shared" si="257"/>
        <v/>
      </c>
      <c r="BK100" s="144" t="str">
        <f t="shared" si="258"/>
        <v/>
      </c>
      <c r="BL100" s="144" t="str">
        <f t="shared" si="259"/>
        <v/>
      </c>
      <c r="BM100" s="144" t="str">
        <f t="shared" si="260"/>
        <v/>
      </c>
      <c r="BN100" s="144" t="str">
        <f t="shared" si="261"/>
        <v/>
      </c>
      <c r="BO100" s="144" t="str">
        <f t="shared" si="262"/>
        <v/>
      </c>
      <c r="BP100" s="144" t="str">
        <f t="shared" si="263"/>
        <v/>
      </c>
      <c r="BR100" s="159" t="str">
        <f t="shared" si="217"/>
        <v/>
      </c>
      <c r="BS100" s="159" t="str">
        <f t="shared" si="218"/>
        <v/>
      </c>
      <c r="BT100" s="159">
        <f t="shared" si="264"/>
        <v>0</v>
      </c>
      <c r="BU100" s="143" t="str">
        <f t="shared" si="265"/>
        <v/>
      </c>
      <c r="BW100" s="144" t="str">
        <f t="shared" si="345"/>
        <v/>
      </c>
      <c r="BX100" s="144" t="str">
        <f t="shared" si="346"/>
        <v/>
      </c>
      <c r="BY100" s="144" t="str">
        <f t="shared" si="347"/>
        <v/>
      </c>
      <c r="BZ100" s="144" t="str">
        <f t="shared" si="348"/>
        <v/>
      </c>
      <c r="CA100" s="144" t="str">
        <f t="shared" si="349"/>
        <v/>
      </c>
      <c r="CB100" s="144" t="str">
        <f t="shared" si="350"/>
        <v/>
      </c>
      <c r="CC100" s="144" t="str">
        <f t="shared" si="351"/>
        <v/>
      </c>
      <c r="CD100" s="144" t="str">
        <f t="shared" si="352"/>
        <v/>
      </c>
      <c r="CE100" s="144" t="str">
        <f t="shared" si="353"/>
        <v/>
      </c>
      <c r="CF100" s="144" t="str">
        <f t="shared" si="354"/>
        <v/>
      </c>
      <c r="CG100" s="144" t="str">
        <f t="shared" si="355"/>
        <v/>
      </c>
      <c r="CH100" s="144" t="str">
        <f t="shared" si="356"/>
        <v/>
      </c>
      <c r="CI100" s="144" t="str">
        <f t="shared" si="357"/>
        <v/>
      </c>
      <c r="CJ100" s="144" t="str">
        <f t="shared" si="358"/>
        <v/>
      </c>
      <c r="CK100" s="144" t="str">
        <f t="shared" si="359"/>
        <v/>
      </c>
      <c r="CL100" s="144" t="str">
        <f t="shared" si="360"/>
        <v/>
      </c>
      <c r="CN100" s="159" t="str">
        <f t="shared" si="219"/>
        <v/>
      </c>
      <c r="CO100" s="159" t="str">
        <f t="shared" si="220"/>
        <v/>
      </c>
      <c r="CP100" s="159">
        <f t="shared" si="266"/>
        <v>0</v>
      </c>
      <c r="CQ100" s="143" t="str">
        <f t="shared" si="267"/>
        <v/>
      </c>
      <c r="CS100" s="144" t="str">
        <f t="shared" si="268"/>
        <v/>
      </c>
      <c r="CT100" s="144" t="str">
        <f t="shared" si="269"/>
        <v/>
      </c>
      <c r="CU100" s="144" t="str">
        <f t="shared" si="270"/>
        <v/>
      </c>
      <c r="CV100" s="144" t="str">
        <f t="shared" si="271"/>
        <v/>
      </c>
      <c r="CW100" s="144" t="str">
        <f t="shared" si="272"/>
        <v/>
      </c>
      <c r="CX100" s="144" t="str">
        <f t="shared" si="273"/>
        <v/>
      </c>
      <c r="CY100" s="144" t="str">
        <f t="shared" si="274"/>
        <v/>
      </c>
      <c r="CZ100" s="144" t="str">
        <f t="shared" si="275"/>
        <v/>
      </c>
      <c r="DA100" s="144" t="str">
        <f t="shared" si="276"/>
        <v/>
      </c>
      <c r="DB100" s="144" t="str">
        <f t="shared" si="277"/>
        <v/>
      </c>
      <c r="DC100" s="144" t="str">
        <f t="shared" si="278"/>
        <v/>
      </c>
      <c r="DD100" s="144" t="str">
        <f t="shared" si="279"/>
        <v/>
      </c>
      <c r="DE100" s="144" t="str">
        <f t="shared" si="280"/>
        <v/>
      </c>
      <c r="DF100" s="144" t="str">
        <f t="shared" si="281"/>
        <v/>
      </c>
      <c r="DG100" s="144" t="str">
        <f t="shared" si="282"/>
        <v/>
      </c>
      <c r="DH100" s="144" t="str">
        <f t="shared" si="283"/>
        <v/>
      </c>
      <c r="DJ100" s="159" t="str">
        <f t="shared" si="221"/>
        <v/>
      </c>
      <c r="DK100" s="159" t="str">
        <f t="shared" si="222"/>
        <v/>
      </c>
      <c r="DL100" s="159">
        <f t="shared" si="284"/>
        <v>0</v>
      </c>
      <c r="DM100" s="143" t="str">
        <f t="shared" si="285"/>
        <v/>
      </c>
      <c r="DO100" s="144" t="str">
        <f t="shared" si="286"/>
        <v/>
      </c>
      <c r="DP100" s="144" t="str">
        <f t="shared" si="287"/>
        <v/>
      </c>
      <c r="DQ100" s="144" t="str">
        <f t="shared" si="288"/>
        <v/>
      </c>
      <c r="DR100" s="144" t="str">
        <f t="shared" si="289"/>
        <v/>
      </c>
      <c r="DS100" s="144" t="str">
        <f t="shared" si="290"/>
        <v/>
      </c>
      <c r="DT100" s="144" t="str">
        <f t="shared" si="291"/>
        <v/>
      </c>
      <c r="DU100" s="144" t="str">
        <f t="shared" si="292"/>
        <v/>
      </c>
      <c r="DV100" s="144" t="str">
        <f t="shared" si="293"/>
        <v/>
      </c>
      <c r="DW100" s="144" t="str">
        <f t="shared" si="294"/>
        <v/>
      </c>
      <c r="DX100" s="144" t="str">
        <f t="shared" si="295"/>
        <v/>
      </c>
      <c r="DY100" s="144" t="str">
        <f t="shared" si="296"/>
        <v/>
      </c>
      <c r="DZ100" s="144" t="str">
        <f t="shared" si="297"/>
        <v/>
      </c>
      <c r="EA100" s="144" t="str">
        <f t="shared" si="298"/>
        <v/>
      </c>
      <c r="EB100" s="144" t="str">
        <f t="shared" si="299"/>
        <v/>
      </c>
      <c r="EC100" s="144" t="str">
        <f t="shared" si="300"/>
        <v/>
      </c>
      <c r="ED100" s="144" t="str">
        <f t="shared" si="301"/>
        <v/>
      </c>
      <c r="EF100" s="159" t="str">
        <f t="shared" si="223"/>
        <v/>
      </c>
      <c r="EG100" s="159" t="str">
        <f t="shared" si="224"/>
        <v/>
      </c>
      <c r="EH100" s="159">
        <f t="shared" si="302"/>
        <v>0</v>
      </c>
      <c r="EI100" s="143" t="str">
        <f t="shared" si="303"/>
        <v/>
      </c>
      <c r="EK100" s="144" t="str">
        <f t="shared" si="304"/>
        <v/>
      </c>
      <c r="EL100" s="144" t="str">
        <f t="shared" si="305"/>
        <v/>
      </c>
      <c r="EM100" s="144" t="str">
        <f t="shared" si="306"/>
        <v/>
      </c>
      <c r="EN100" s="144" t="str">
        <f t="shared" si="307"/>
        <v/>
      </c>
      <c r="EO100" s="144" t="str">
        <f t="shared" si="308"/>
        <v/>
      </c>
      <c r="EP100" s="144" t="str">
        <f t="shared" si="309"/>
        <v/>
      </c>
      <c r="EQ100" s="144" t="str">
        <f t="shared" si="310"/>
        <v/>
      </c>
      <c r="ER100" s="144" t="str">
        <f t="shared" si="311"/>
        <v/>
      </c>
      <c r="ES100" s="144" t="str">
        <f t="shared" si="312"/>
        <v/>
      </c>
      <c r="ET100" s="144" t="str">
        <f t="shared" si="313"/>
        <v/>
      </c>
      <c r="EU100" s="144" t="str">
        <f t="shared" si="314"/>
        <v/>
      </c>
      <c r="EV100" s="144" t="str">
        <f t="shared" si="315"/>
        <v/>
      </c>
      <c r="EW100" s="144" t="str">
        <f t="shared" si="316"/>
        <v/>
      </c>
      <c r="EX100" s="144" t="str">
        <f t="shared" si="317"/>
        <v/>
      </c>
      <c r="EY100" s="144" t="str">
        <f t="shared" si="318"/>
        <v/>
      </c>
      <c r="EZ100" s="144" t="str">
        <f t="shared" si="319"/>
        <v/>
      </c>
      <c r="FB100" s="153" t="str">
        <f t="shared" si="320"/>
        <v/>
      </c>
      <c r="FC100" s="143" t="str">
        <f t="shared" si="321"/>
        <v/>
      </c>
      <c r="FD100" s="156" t="str">
        <f t="shared" si="322"/>
        <v/>
      </c>
      <c r="FE100" s="156" t="str">
        <f t="shared" si="322"/>
        <v/>
      </c>
      <c r="FJ100" s="143">
        <f t="shared" si="343"/>
        <v>96</v>
      </c>
      <c r="FK100" s="150">
        <f t="shared" si="323"/>
        <v>0</v>
      </c>
      <c r="FL100" s="150">
        <f t="shared" si="324"/>
        <v>0</v>
      </c>
      <c r="FM100" s="150">
        <f t="shared" si="325"/>
        <v>0</v>
      </c>
      <c r="FN100" s="150">
        <f t="shared" si="326"/>
        <v>0</v>
      </c>
      <c r="FO100" s="150">
        <f t="shared" si="327"/>
        <v>0</v>
      </c>
      <c r="FP100" s="150">
        <f t="shared" si="328"/>
        <v>0</v>
      </c>
      <c r="FQ100" s="150">
        <f t="shared" si="329"/>
        <v>0</v>
      </c>
      <c r="FR100" s="150">
        <f t="shared" si="330"/>
        <v>0</v>
      </c>
      <c r="FS100" s="157">
        <f t="shared" si="331"/>
        <v>0</v>
      </c>
      <c r="FT100" s="157">
        <f t="shared" si="225"/>
        <v>100</v>
      </c>
      <c r="FV100" s="145" t="str">
        <f t="shared" si="332"/>
        <v/>
      </c>
      <c r="FW100" s="143">
        <f t="shared" si="333"/>
        <v>0</v>
      </c>
      <c r="FX100" s="143" t="str">
        <f t="shared" si="334"/>
        <v/>
      </c>
      <c r="FY100" s="143" t="str">
        <f t="shared" si="335"/>
        <v/>
      </c>
      <c r="FZ100" s="143" t="str">
        <f t="shared" si="336"/>
        <v/>
      </c>
      <c r="GA100" s="143" t="str">
        <f t="shared" si="337"/>
        <v/>
      </c>
      <c r="GB100" s="143" t="str">
        <f t="shared" si="338"/>
        <v/>
      </c>
      <c r="GC100" s="143" t="str">
        <f t="shared" si="339"/>
        <v/>
      </c>
      <c r="GD100" s="143" t="str">
        <f t="shared" si="340"/>
        <v/>
      </c>
      <c r="GE100" s="143" t="str">
        <f t="shared" si="341"/>
        <v/>
      </c>
      <c r="GF100" s="158">
        <f t="shared" si="342"/>
        <v>0</v>
      </c>
    </row>
    <row r="101" spans="2:188" s="143" customFormat="1" x14ac:dyDescent="0.25">
      <c r="B101" s="144">
        <f t="shared" si="226"/>
        <v>8</v>
      </c>
      <c r="C101" s="144" t="str">
        <f>IFERROR(RANK(M101,$M$5:$M$105)+COUNTIF($M$5:M101,M101)-1,"")</f>
        <v/>
      </c>
      <c r="D101" s="144">
        <v>97</v>
      </c>
      <c r="E101" s="144" t="str">
        <f>IF('Input data'!C112&lt;&gt;"",'Input data'!C112,"")</f>
        <v/>
      </c>
      <c r="F101" s="144" t="str">
        <f>IF('Input data'!D112&lt;&gt;"",'Input data'!D112,"")</f>
        <v/>
      </c>
      <c r="G101" s="144" t="str">
        <f>IF('Input data'!E112&lt;&gt;"",'Input data'!E112,"")</f>
        <v/>
      </c>
      <c r="H101" s="144" t="str">
        <f>IF('Input data'!F112&lt;&gt;"",'Input data'!F112,"")</f>
        <v/>
      </c>
      <c r="I101" s="144" t="str">
        <f>IF('Input data'!G112&lt;&gt;"",'Input data'!G112,"")</f>
        <v/>
      </c>
      <c r="J101" s="144" t="str">
        <f>IF('Input data'!H112&lt;&gt;"",'Input data'!H112,"")</f>
        <v/>
      </c>
      <c r="K101" s="144" t="str">
        <f>IF('Input data'!I112&lt;&gt;"",'Input data'!I112,"")</f>
        <v/>
      </c>
      <c r="L101" s="144" t="str">
        <f>IF('Input data'!J112&lt;&gt;"",'Input data'!J112,"")</f>
        <v/>
      </c>
      <c r="M101" s="144" t="str">
        <f t="shared" si="227"/>
        <v/>
      </c>
      <c r="O101" s="144">
        <v>97</v>
      </c>
      <c r="P101" s="144" t="str">
        <f t="shared" si="212"/>
        <v/>
      </c>
      <c r="Q101" s="144" t="str">
        <f t="shared" si="362"/>
        <v/>
      </c>
      <c r="R101" s="144" t="str">
        <f t="shared" si="362"/>
        <v/>
      </c>
      <c r="S101" s="144" t="str">
        <f t="shared" si="362"/>
        <v/>
      </c>
      <c r="T101" s="144" t="str">
        <f t="shared" si="362"/>
        <v/>
      </c>
      <c r="U101" s="144" t="str">
        <f t="shared" si="362"/>
        <v/>
      </c>
      <c r="V101" s="144" t="str">
        <f t="shared" si="362"/>
        <v/>
      </c>
      <c r="W101" s="144" t="str">
        <f t="shared" si="362"/>
        <v/>
      </c>
      <c r="X101" s="144" t="str">
        <f t="shared" si="362"/>
        <v/>
      </c>
      <c r="Z101" s="154" t="str">
        <f t="shared" si="213"/>
        <v/>
      </c>
      <c r="AA101" s="154" t="str">
        <f t="shared" si="214"/>
        <v/>
      </c>
      <c r="AB101" s="155">
        <f t="shared" si="228"/>
        <v>0</v>
      </c>
      <c r="AC101" s="143" t="str">
        <f t="shared" si="229"/>
        <v/>
      </c>
      <c r="AE101" s="144" t="str">
        <f t="shared" si="230"/>
        <v/>
      </c>
      <c r="AF101" s="144" t="str">
        <f t="shared" si="231"/>
        <v/>
      </c>
      <c r="AG101" s="144" t="str">
        <f t="shared" si="232"/>
        <v/>
      </c>
      <c r="AH101" s="144" t="str">
        <f t="shared" si="233"/>
        <v/>
      </c>
      <c r="AI101" s="144" t="str">
        <f t="shared" si="234"/>
        <v/>
      </c>
      <c r="AJ101" s="144" t="str">
        <f t="shared" si="235"/>
        <v/>
      </c>
      <c r="AK101" s="144" t="str">
        <f t="shared" si="236"/>
        <v/>
      </c>
      <c r="AL101" s="144" t="str">
        <f t="shared" si="237"/>
        <v/>
      </c>
      <c r="AM101" s="144" t="str">
        <f t="shared" si="238"/>
        <v/>
      </c>
      <c r="AN101" s="144" t="str">
        <f t="shared" si="239"/>
        <v/>
      </c>
      <c r="AO101" s="144" t="str">
        <f t="shared" si="240"/>
        <v/>
      </c>
      <c r="AP101" s="144" t="str">
        <f t="shared" si="241"/>
        <v/>
      </c>
      <c r="AQ101" s="144" t="str">
        <f t="shared" si="242"/>
        <v/>
      </c>
      <c r="AR101" s="144" t="str">
        <f t="shared" si="243"/>
        <v/>
      </c>
      <c r="AS101" s="144" t="str">
        <f t="shared" si="244"/>
        <v/>
      </c>
      <c r="AT101" s="144" t="str">
        <f t="shared" si="245"/>
        <v/>
      </c>
      <c r="AV101" s="159" t="str">
        <f t="shared" si="215"/>
        <v/>
      </c>
      <c r="AW101" s="159" t="str">
        <f t="shared" si="216"/>
        <v/>
      </c>
      <c r="AX101" s="159">
        <f t="shared" si="246"/>
        <v>0</v>
      </c>
      <c r="AY101" s="143" t="str">
        <f t="shared" si="247"/>
        <v/>
      </c>
      <c r="BA101" s="144" t="str">
        <f t="shared" si="248"/>
        <v/>
      </c>
      <c r="BB101" s="144" t="str">
        <f t="shared" si="249"/>
        <v/>
      </c>
      <c r="BC101" s="144" t="str">
        <f t="shared" si="250"/>
        <v/>
      </c>
      <c r="BD101" s="144" t="str">
        <f t="shared" si="251"/>
        <v/>
      </c>
      <c r="BE101" s="144" t="str">
        <f t="shared" si="252"/>
        <v/>
      </c>
      <c r="BF101" s="144" t="str">
        <f t="shared" si="253"/>
        <v/>
      </c>
      <c r="BG101" s="144" t="str">
        <f t="shared" si="254"/>
        <v/>
      </c>
      <c r="BH101" s="144" t="str">
        <f t="shared" si="255"/>
        <v/>
      </c>
      <c r="BI101" s="144" t="str">
        <f t="shared" si="256"/>
        <v/>
      </c>
      <c r="BJ101" s="144" t="str">
        <f t="shared" si="257"/>
        <v/>
      </c>
      <c r="BK101" s="144" t="str">
        <f t="shared" si="258"/>
        <v/>
      </c>
      <c r="BL101" s="144" t="str">
        <f t="shared" si="259"/>
        <v/>
      </c>
      <c r="BM101" s="144" t="str">
        <f t="shared" si="260"/>
        <v/>
      </c>
      <c r="BN101" s="144" t="str">
        <f t="shared" si="261"/>
        <v/>
      </c>
      <c r="BO101" s="144" t="str">
        <f t="shared" si="262"/>
        <v/>
      </c>
      <c r="BP101" s="144" t="str">
        <f t="shared" si="263"/>
        <v/>
      </c>
      <c r="BR101" s="159" t="str">
        <f t="shared" si="217"/>
        <v/>
      </c>
      <c r="BS101" s="159" t="str">
        <f t="shared" si="218"/>
        <v/>
      </c>
      <c r="BT101" s="159">
        <f t="shared" si="264"/>
        <v>0</v>
      </c>
      <c r="BU101" s="143" t="str">
        <f t="shared" si="265"/>
        <v/>
      </c>
      <c r="BW101" s="144" t="str">
        <f t="shared" si="345"/>
        <v/>
      </c>
      <c r="BX101" s="144" t="str">
        <f t="shared" si="346"/>
        <v/>
      </c>
      <c r="BY101" s="144" t="str">
        <f t="shared" si="347"/>
        <v/>
      </c>
      <c r="BZ101" s="144" t="str">
        <f t="shared" si="348"/>
        <v/>
      </c>
      <c r="CA101" s="144" t="str">
        <f t="shared" si="349"/>
        <v/>
      </c>
      <c r="CB101" s="144" t="str">
        <f t="shared" si="350"/>
        <v/>
      </c>
      <c r="CC101" s="144" t="str">
        <f t="shared" si="351"/>
        <v/>
      </c>
      <c r="CD101" s="144" t="str">
        <f t="shared" si="352"/>
        <v/>
      </c>
      <c r="CE101" s="144" t="str">
        <f t="shared" si="353"/>
        <v/>
      </c>
      <c r="CF101" s="144" t="str">
        <f t="shared" si="354"/>
        <v/>
      </c>
      <c r="CG101" s="144" t="str">
        <f t="shared" si="355"/>
        <v/>
      </c>
      <c r="CH101" s="144" t="str">
        <f t="shared" si="356"/>
        <v/>
      </c>
      <c r="CI101" s="144" t="str">
        <f t="shared" si="357"/>
        <v/>
      </c>
      <c r="CJ101" s="144" t="str">
        <f t="shared" si="358"/>
        <v/>
      </c>
      <c r="CK101" s="144" t="str">
        <f t="shared" si="359"/>
        <v/>
      </c>
      <c r="CL101" s="144" t="str">
        <f t="shared" si="360"/>
        <v/>
      </c>
      <c r="CN101" s="159" t="str">
        <f t="shared" si="219"/>
        <v/>
      </c>
      <c r="CO101" s="159" t="str">
        <f t="shared" si="220"/>
        <v/>
      </c>
      <c r="CP101" s="159">
        <f t="shared" si="266"/>
        <v>0</v>
      </c>
      <c r="CQ101" s="143" t="str">
        <f t="shared" si="267"/>
        <v/>
      </c>
      <c r="CS101" s="144" t="str">
        <f t="shared" si="268"/>
        <v/>
      </c>
      <c r="CT101" s="144" t="str">
        <f t="shared" si="269"/>
        <v/>
      </c>
      <c r="CU101" s="144" t="str">
        <f t="shared" si="270"/>
        <v/>
      </c>
      <c r="CV101" s="144" t="str">
        <f t="shared" si="271"/>
        <v/>
      </c>
      <c r="CW101" s="144" t="str">
        <f t="shared" si="272"/>
        <v/>
      </c>
      <c r="CX101" s="144" t="str">
        <f t="shared" si="273"/>
        <v/>
      </c>
      <c r="CY101" s="144" t="str">
        <f t="shared" si="274"/>
        <v/>
      </c>
      <c r="CZ101" s="144" t="str">
        <f t="shared" si="275"/>
        <v/>
      </c>
      <c r="DA101" s="144" t="str">
        <f t="shared" si="276"/>
        <v/>
      </c>
      <c r="DB101" s="144" t="str">
        <f t="shared" si="277"/>
        <v/>
      </c>
      <c r="DC101" s="144" t="str">
        <f t="shared" si="278"/>
        <v/>
      </c>
      <c r="DD101" s="144" t="str">
        <f t="shared" si="279"/>
        <v/>
      </c>
      <c r="DE101" s="144" t="str">
        <f t="shared" si="280"/>
        <v/>
      </c>
      <c r="DF101" s="144" t="str">
        <f t="shared" si="281"/>
        <v/>
      </c>
      <c r="DG101" s="144" t="str">
        <f t="shared" si="282"/>
        <v/>
      </c>
      <c r="DH101" s="144" t="str">
        <f t="shared" si="283"/>
        <v/>
      </c>
      <c r="DJ101" s="159" t="str">
        <f t="shared" si="221"/>
        <v/>
      </c>
      <c r="DK101" s="159" t="str">
        <f t="shared" si="222"/>
        <v/>
      </c>
      <c r="DL101" s="159">
        <f t="shared" si="284"/>
        <v>0</v>
      </c>
      <c r="DM101" s="143" t="str">
        <f t="shared" si="285"/>
        <v/>
      </c>
      <c r="DO101" s="144" t="str">
        <f t="shared" si="286"/>
        <v/>
      </c>
      <c r="DP101" s="144" t="str">
        <f t="shared" si="287"/>
        <v/>
      </c>
      <c r="DQ101" s="144" t="str">
        <f t="shared" si="288"/>
        <v/>
      </c>
      <c r="DR101" s="144" t="str">
        <f t="shared" si="289"/>
        <v/>
      </c>
      <c r="DS101" s="144" t="str">
        <f t="shared" si="290"/>
        <v/>
      </c>
      <c r="DT101" s="144" t="str">
        <f t="shared" si="291"/>
        <v/>
      </c>
      <c r="DU101" s="144" t="str">
        <f t="shared" si="292"/>
        <v/>
      </c>
      <c r="DV101" s="144" t="str">
        <f t="shared" si="293"/>
        <v/>
      </c>
      <c r="DW101" s="144" t="str">
        <f t="shared" si="294"/>
        <v/>
      </c>
      <c r="DX101" s="144" t="str">
        <f t="shared" si="295"/>
        <v/>
      </c>
      <c r="DY101" s="144" t="str">
        <f t="shared" si="296"/>
        <v/>
      </c>
      <c r="DZ101" s="144" t="str">
        <f t="shared" si="297"/>
        <v/>
      </c>
      <c r="EA101" s="144" t="str">
        <f t="shared" si="298"/>
        <v/>
      </c>
      <c r="EB101" s="144" t="str">
        <f t="shared" si="299"/>
        <v/>
      </c>
      <c r="EC101" s="144" t="str">
        <f t="shared" si="300"/>
        <v/>
      </c>
      <c r="ED101" s="144" t="str">
        <f t="shared" si="301"/>
        <v/>
      </c>
      <c r="EF101" s="159" t="str">
        <f t="shared" si="223"/>
        <v/>
      </c>
      <c r="EG101" s="159" t="str">
        <f t="shared" si="224"/>
        <v/>
      </c>
      <c r="EH101" s="159">
        <f t="shared" si="302"/>
        <v>0</v>
      </c>
      <c r="EI101" s="143" t="str">
        <f t="shared" si="303"/>
        <v/>
      </c>
      <c r="EK101" s="144" t="str">
        <f t="shared" si="304"/>
        <v/>
      </c>
      <c r="EL101" s="144" t="str">
        <f t="shared" si="305"/>
        <v/>
      </c>
      <c r="EM101" s="144" t="str">
        <f t="shared" si="306"/>
        <v/>
      </c>
      <c r="EN101" s="144" t="str">
        <f t="shared" si="307"/>
        <v/>
      </c>
      <c r="EO101" s="144" t="str">
        <f t="shared" si="308"/>
        <v/>
      </c>
      <c r="EP101" s="144" t="str">
        <f t="shared" si="309"/>
        <v/>
      </c>
      <c r="EQ101" s="144" t="str">
        <f t="shared" si="310"/>
        <v/>
      </c>
      <c r="ER101" s="144" t="str">
        <f t="shared" si="311"/>
        <v/>
      </c>
      <c r="ES101" s="144" t="str">
        <f t="shared" si="312"/>
        <v/>
      </c>
      <c r="ET101" s="144" t="str">
        <f t="shared" si="313"/>
        <v/>
      </c>
      <c r="EU101" s="144" t="str">
        <f t="shared" si="314"/>
        <v/>
      </c>
      <c r="EV101" s="144" t="str">
        <f t="shared" si="315"/>
        <v/>
      </c>
      <c r="EW101" s="144" t="str">
        <f t="shared" si="316"/>
        <v/>
      </c>
      <c r="EX101" s="144" t="str">
        <f t="shared" si="317"/>
        <v/>
      </c>
      <c r="EY101" s="144" t="str">
        <f t="shared" si="318"/>
        <v/>
      </c>
      <c r="EZ101" s="144" t="str">
        <f t="shared" si="319"/>
        <v/>
      </c>
      <c r="FB101" s="153" t="str">
        <f t="shared" si="320"/>
        <v/>
      </c>
      <c r="FC101" s="143" t="str">
        <f t="shared" si="321"/>
        <v/>
      </c>
      <c r="FD101" s="156" t="str">
        <f t="shared" si="322"/>
        <v/>
      </c>
      <c r="FE101" s="156" t="str">
        <f t="shared" si="322"/>
        <v/>
      </c>
      <c r="FJ101" s="143">
        <f t="shared" si="343"/>
        <v>97</v>
      </c>
      <c r="FK101" s="150">
        <f t="shared" si="323"/>
        <v>0</v>
      </c>
      <c r="FL101" s="150">
        <f t="shared" si="324"/>
        <v>0</v>
      </c>
      <c r="FM101" s="150">
        <f t="shared" si="325"/>
        <v>0</v>
      </c>
      <c r="FN101" s="150">
        <f t="shared" si="326"/>
        <v>0</v>
      </c>
      <c r="FO101" s="150">
        <f t="shared" si="327"/>
        <v>0</v>
      </c>
      <c r="FP101" s="150">
        <f t="shared" si="328"/>
        <v>0</v>
      </c>
      <c r="FQ101" s="150">
        <f t="shared" si="329"/>
        <v>0</v>
      </c>
      <c r="FR101" s="150">
        <f t="shared" si="330"/>
        <v>0</v>
      </c>
      <c r="FS101" s="157">
        <f t="shared" si="331"/>
        <v>0</v>
      </c>
      <c r="FT101" s="157">
        <f t="shared" ref="FT101:FT104" si="363">COUNTIF(random,FS101)</f>
        <v>100</v>
      </c>
      <c r="FV101" s="145" t="str">
        <f t="shared" si="332"/>
        <v/>
      </c>
      <c r="FW101" s="143">
        <f t="shared" si="333"/>
        <v>0</v>
      </c>
      <c r="FX101" s="143" t="str">
        <f t="shared" si="334"/>
        <v/>
      </c>
      <c r="FY101" s="143" t="str">
        <f t="shared" si="335"/>
        <v/>
      </c>
      <c r="FZ101" s="143" t="str">
        <f t="shared" si="336"/>
        <v/>
      </c>
      <c r="GA101" s="143" t="str">
        <f t="shared" si="337"/>
        <v/>
      </c>
      <c r="GB101" s="143" t="str">
        <f t="shared" si="338"/>
        <v/>
      </c>
      <c r="GC101" s="143" t="str">
        <f t="shared" si="339"/>
        <v/>
      </c>
      <c r="GD101" s="143" t="str">
        <f t="shared" si="340"/>
        <v/>
      </c>
      <c r="GE101" s="143" t="str">
        <f t="shared" si="341"/>
        <v/>
      </c>
      <c r="GF101" s="158">
        <f t="shared" si="342"/>
        <v>0</v>
      </c>
    </row>
    <row r="102" spans="2:188" s="143" customFormat="1" x14ac:dyDescent="0.25">
      <c r="B102" s="144">
        <f t="shared" si="226"/>
        <v>8</v>
      </c>
      <c r="C102" s="144" t="str">
        <f>IFERROR(RANK(M102,$M$5:$M$105)+COUNTIF($M$5:M102,M102)-1,"")</f>
        <v/>
      </c>
      <c r="D102" s="144">
        <v>98</v>
      </c>
      <c r="E102" s="144" t="str">
        <f>IF('Input data'!C113&lt;&gt;"",'Input data'!C113,"")</f>
        <v/>
      </c>
      <c r="F102" s="144" t="str">
        <f>IF('Input data'!D113&lt;&gt;"",'Input data'!D113,"")</f>
        <v/>
      </c>
      <c r="G102" s="144" t="str">
        <f>IF('Input data'!E113&lt;&gt;"",'Input data'!E113,"")</f>
        <v/>
      </c>
      <c r="H102" s="144" t="str">
        <f>IF('Input data'!F113&lt;&gt;"",'Input data'!F113,"")</f>
        <v/>
      </c>
      <c r="I102" s="144" t="str">
        <f>IF('Input data'!G113&lt;&gt;"",'Input data'!G113,"")</f>
        <v/>
      </c>
      <c r="J102" s="144" t="str">
        <f>IF('Input data'!H113&lt;&gt;"",'Input data'!H113,"")</f>
        <v/>
      </c>
      <c r="K102" s="144" t="str">
        <f>IF('Input data'!I113&lt;&gt;"",'Input data'!I113,"")</f>
        <v/>
      </c>
      <c r="L102" s="144" t="str">
        <f>IF('Input data'!J113&lt;&gt;"",'Input data'!J113,"")</f>
        <v/>
      </c>
      <c r="M102" s="144" t="str">
        <f t="shared" si="227"/>
        <v/>
      </c>
      <c r="O102" s="144">
        <v>98</v>
      </c>
      <c r="P102" s="144" t="str">
        <f t="shared" si="212"/>
        <v/>
      </c>
      <c r="Q102" s="144" t="str">
        <f t="shared" si="362"/>
        <v/>
      </c>
      <c r="R102" s="144" t="str">
        <f t="shared" si="362"/>
        <v/>
      </c>
      <c r="S102" s="144" t="str">
        <f t="shared" si="362"/>
        <v/>
      </c>
      <c r="T102" s="144" t="str">
        <f t="shared" si="362"/>
        <v/>
      </c>
      <c r="U102" s="144" t="str">
        <f t="shared" si="362"/>
        <v/>
      </c>
      <c r="V102" s="144" t="str">
        <f t="shared" si="362"/>
        <v/>
      </c>
      <c r="W102" s="144" t="str">
        <f t="shared" si="362"/>
        <v/>
      </c>
      <c r="X102" s="144" t="str">
        <f t="shared" si="362"/>
        <v/>
      </c>
      <c r="Z102" s="154" t="str">
        <f t="shared" si="213"/>
        <v/>
      </c>
      <c r="AA102" s="154" t="str">
        <f t="shared" si="214"/>
        <v/>
      </c>
      <c r="AB102" s="155">
        <f t="shared" si="228"/>
        <v>0</v>
      </c>
      <c r="AC102" s="143" t="str">
        <f t="shared" si="229"/>
        <v/>
      </c>
      <c r="AE102" s="144" t="str">
        <f t="shared" si="230"/>
        <v/>
      </c>
      <c r="AF102" s="144" t="str">
        <f t="shared" si="231"/>
        <v/>
      </c>
      <c r="AG102" s="144" t="str">
        <f t="shared" si="232"/>
        <v/>
      </c>
      <c r="AH102" s="144" t="str">
        <f t="shared" si="233"/>
        <v/>
      </c>
      <c r="AI102" s="144" t="str">
        <f t="shared" si="234"/>
        <v/>
      </c>
      <c r="AJ102" s="144" t="str">
        <f t="shared" si="235"/>
        <v/>
      </c>
      <c r="AK102" s="144" t="str">
        <f t="shared" si="236"/>
        <v/>
      </c>
      <c r="AL102" s="144" t="str">
        <f t="shared" si="237"/>
        <v/>
      </c>
      <c r="AM102" s="144" t="str">
        <f t="shared" si="238"/>
        <v/>
      </c>
      <c r="AN102" s="144" t="str">
        <f t="shared" si="239"/>
        <v/>
      </c>
      <c r="AO102" s="144" t="str">
        <f t="shared" si="240"/>
        <v/>
      </c>
      <c r="AP102" s="144" t="str">
        <f t="shared" si="241"/>
        <v/>
      </c>
      <c r="AQ102" s="144" t="str">
        <f t="shared" si="242"/>
        <v/>
      </c>
      <c r="AR102" s="144" t="str">
        <f t="shared" si="243"/>
        <v/>
      </c>
      <c r="AS102" s="144" t="str">
        <f t="shared" si="244"/>
        <v/>
      </c>
      <c r="AT102" s="144" t="str">
        <f t="shared" si="245"/>
        <v/>
      </c>
      <c r="AV102" s="159" t="str">
        <f t="shared" si="215"/>
        <v/>
      </c>
      <c r="AW102" s="159" t="str">
        <f t="shared" si="216"/>
        <v/>
      </c>
      <c r="AX102" s="159">
        <f t="shared" si="246"/>
        <v>0</v>
      </c>
      <c r="AY102" s="143" t="str">
        <f t="shared" si="247"/>
        <v/>
      </c>
      <c r="BA102" s="144" t="str">
        <f t="shared" si="248"/>
        <v/>
      </c>
      <c r="BB102" s="144" t="str">
        <f t="shared" si="249"/>
        <v/>
      </c>
      <c r="BC102" s="144" t="str">
        <f t="shared" si="250"/>
        <v/>
      </c>
      <c r="BD102" s="144" t="str">
        <f t="shared" si="251"/>
        <v/>
      </c>
      <c r="BE102" s="144" t="str">
        <f t="shared" si="252"/>
        <v/>
      </c>
      <c r="BF102" s="144" t="str">
        <f t="shared" si="253"/>
        <v/>
      </c>
      <c r="BG102" s="144" t="str">
        <f t="shared" si="254"/>
        <v/>
      </c>
      <c r="BH102" s="144" t="str">
        <f t="shared" si="255"/>
        <v/>
      </c>
      <c r="BI102" s="144" t="str">
        <f t="shared" si="256"/>
        <v/>
      </c>
      <c r="BJ102" s="144" t="str">
        <f t="shared" si="257"/>
        <v/>
      </c>
      <c r="BK102" s="144" t="str">
        <f t="shared" si="258"/>
        <v/>
      </c>
      <c r="BL102" s="144" t="str">
        <f t="shared" si="259"/>
        <v/>
      </c>
      <c r="BM102" s="144" t="str">
        <f t="shared" si="260"/>
        <v/>
      </c>
      <c r="BN102" s="144" t="str">
        <f t="shared" si="261"/>
        <v/>
      </c>
      <c r="BO102" s="144" t="str">
        <f t="shared" si="262"/>
        <v/>
      </c>
      <c r="BP102" s="144" t="str">
        <f t="shared" si="263"/>
        <v/>
      </c>
      <c r="BR102" s="159" t="str">
        <f t="shared" si="217"/>
        <v/>
      </c>
      <c r="BS102" s="159" t="str">
        <f t="shared" si="218"/>
        <v/>
      </c>
      <c r="BT102" s="159">
        <f t="shared" si="264"/>
        <v>0</v>
      </c>
      <c r="BU102" s="143" t="str">
        <f t="shared" si="265"/>
        <v/>
      </c>
      <c r="BW102" s="144" t="str">
        <f t="shared" si="345"/>
        <v/>
      </c>
      <c r="BX102" s="144" t="str">
        <f t="shared" si="346"/>
        <v/>
      </c>
      <c r="BY102" s="144" t="str">
        <f t="shared" si="347"/>
        <v/>
      </c>
      <c r="BZ102" s="144" t="str">
        <f t="shared" si="348"/>
        <v/>
      </c>
      <c r="CA102" s="144" t="str">
        <f t="shared" si="349"/>
        <v/>
      </c>
      <c r="CB102" s="144" t="str">
        <f t="shared" si="350"/>
        <v/>
      </c>
      <c r="CC102" s="144" t="str">
        <f t="shared" si="351"/>
        <v/>
      </c>
      <c r="CD102" s="144" t="str">
        <f t="shared" si="352"/>
        <v/>
      </c>
      <c r="CE102" s="144" t="str">
        <f t="shared" si="353"/>
        <v/>
      </c>
      <c r="CF102" s="144" t="str">
        <f t="shared" si="354"/>
        <v/>
      </c>
      <c r="CG102" s="144" t="str">
        <f t="shared" si="355"/>
        <v/>
      </c>
      <c r="CH102" s="144" t="str">
        <f t="shared" si="356"/>
        <v/>
      </c>
      <c r="CI102" s="144" t="str">
        <f t="shared" si="357"/>
        <v/>
      </c>
      <c r="CJ102" s="144" t="str">
        <f t="shared" si="358"/>
        <v/>
      </c>
      <c r="CK102" s="144" t="str">
        <f t="shared" si="359"/>
        <v/>
      </c>
      <c r="CL102" s="144" t="str">
        <f t="shared" si="360"/>
        <v/>
      </c>
      <c r="CN102" s="159" t="str">
        <f t="shared" si="219"/>
        <v/>
      </c>
      <c r="CO102" s="159" t="str">
        <f t="shared" si="220"/>
        <v/>
      </c>
      <c r="CP102" s="159">
        <f t="shared" si="266"/>
        <v>0</v>
      </c>
      <c r="CQ102" s="143" t="str">
        <f t="shared" si="267"/>
        <v/>
      </c>
      <c r="CS102" s="144" t="str">
        <f t="shared" si="268"/>
        <v/>
      </c>
      <c r="CT102" s="144" t="str">
        <f t="shared" si="269"/>
        <v/>
      </c>
      <c r="CU102" s="144" t="str">
        <f t="shared" si="270"/>
        <v/>
      </c>
      <c r="CV102" s="144" t="str">
        <f t="shared" si="271"/>
        <v/>
      </c>
      <c r="CW102" s="144" t="str">
        <f t="shared" si="272"/>
        <v/>
      </c>
      <c r="CX102" s="144" t="str">
        <f t="shared" si="273"/>
        <v/>
      </c>
      <c r="CY102" s="144" t="str">
        <f t="shared" si="274"/>
        <v/>
      </c>
      <c r="CZ102" s="144" t="str">
        <f t="shared" si="275"/>
        <v/>
      </c>
      <c r="DA102" s="144" t="str">
        <f t="shared" si="276"/>
        <v/>
      </c>
      <c r="DB102" s="144" t="str">
        <f t="shared" si="277"/>
        <v/>
      </c>
      <c r="DC102" s="144" t="str">
        <f t="shared" si="278"/>
        <v/>
      </c>
      <c r="DD102" s="144" t="str">
        <f t="shared" si="279"/>
        <v/>
      </c>
      <c r="DE102" s="144" t="str">
        <f t="shared" si="280"/>
        <v/>
      </c>
      <c r="DF102" s="144" t="str">
        <f t="shared" si="281"/>
        <v/>
      </c>
      <c r="DG102" s="144" t="str">
        <f t="shared" si="282"/>
        <v/>
      </c>
      <c r="DH102" s="144" t="str">
        <f t="shared" si="283"/>
        <v/>
      </c>
      <c r="DJ102" s="159" t="str">
        <f t="shared" si="221"/>
        <v/>
      </c>
      <c r="DK102" s="159" t="str">
        <f t="shared" si="222"/>
        <v/>
      </c>
      <c r="DL102" s="159">
        <f t="shared" si="284"/>
        <v>0</v>
      </c>
      <c r="DM102" s="143" t="str">
        <f t="shared" si="285"/>
        <v/>
      </c>
      <c r="DO102" s="144" t="str">
        <f t="shared" si="286"/>
        <v/>
      </c>
      <c r="DP102" s="144" t="str">
        <f t="shared" si="287"/>
        <v/>
      </c>
      <c r="DQ102" s="144" t="str">
        <f t="shared" si="288"/>
        <v/>
      </c>
      <c r="DR102" s="144" t="str">
        <f t="shared" si="289"/>
        <v/>
      </c>
      <c r="DS102" s="144" t="str">
        <f t="shared" si="290"/>
        <v/>
      </c>
      <c r="DT102" s="144" t="str">
        <f t="shared" si="291"/>
        <v/>
      </c>
      <c r="DU102" s="144" t="str">
        <f t="shared" si="292"/>
        <v/>
      </c>
      <c r="DV102" s="144" t="str">
        <f t="shared" si="293"/>
        <v/>
      </c>
      <c r="DW102" s="144" t="str">
        <f t="shared" si="294"/>
        <v/>
      </c>
      <c r="DX102" s="144" t="str">
        <f t="shared" si="295"/>
        <v/>
      </c>
      <c r="DY102" s="144" t="str">
        <f t="shared" si="296"/>
        <v/>
      </c>
      <c r="DZ102" s="144" t="str">
        <f t="shared" si="297"/>
        <v/>
      </c>
      <c r="EA102" s="144" t="str">
        <f t="shared" si="298"/>
        <v/>
      </c>
      <c r="EB102" s="144" t="str">
        <f t="shared" si="299"/>
        <v/>
      </c>
      <c r="EC102" s="144" t="str">
        <f t="shared" si="300"/>
        <v/>
      </c>
      <c r="ED102" s="144" t="str">
        <f t="shared" si="301"/>
        <v/>
      </c>
      <c r="EF102" s="159" t="str">
        <f t="shared" si="223"/>
        <v/>
      </c>
      <c r="EG102" s="159" t="str">
        <f t="shared" si="224"/>
        <v/>
      </c>
      <c r="EH102" s="159">
        <f t="shared" si="302"/>
        <v>0</v>
      </c>
      <c r="EI102" s="143" t="str">
        <f t="shared" si="303"/>
        <v/>
      </c>
      <c r="EK102" s="144" t="str">
        <f t="shared" si="304"/>
        <v/>
      </c>
      <c r="EL102" s="144" t="str">
        <f t="shared" si="305"/>
        <v/>
      </c>
      <c r="EM102" s="144" t="str">
        <f t="shared" si="306"/>
        <v/>
      </c>
      <c r="EN102" s="144" t="str">
        <f t="shared" si="307"/>
        <v/>
      </c>
      <c r="EO102" s="144" t="str">
        <f t="shared" si="308"/>
        <v/>
      </c>
      <c r="EP102" s="144" t="str">
        <f t="shared" si="309"/>
        <v/>
      </c>
      <c r="EQ102" s="144" t="str">
        <f t="shared" si="310"/>
        <v/>
      </c>
      <c r="ER102" s="144" t="str">
        <f t="shared" si="311"/>
        <v/>
      </c>
      <c r="ES102" s="144" t="str">
        <f t="shared" si="312"/>
        <v/>
      </c>
      <c r="ET102" s="144" t="str">
        <f t="shared" si="313"/>
        <v/>
      </c>
      <c r="EU102" s="144" t="str">
        <f t="shared" si="314"/>
        <v/>
      </c>
      <c r="EV102" s="144" t="str">
        <f t="shared" si="315"/>
        <v/>
      </c>
      <c r="EW102" s="144" t="str">
        <f t="shared" si="316"/>
        <v/>
      </c>
      <c r="EX102" s="144" t="str">
        <f t="shared" si="317"/>
        <v/>
      </c>
      <c r="EY102" s="144" t="str">
        <f t="shared" si="318"/>
        <v/>
      </c>
      <c r="EZ102" s="144" t="str">
        <f t="shared" si="319"/>
        <v/>
      </c>
      <c r="FB102" s="153" t="str">
        <f t="shared" si="320"/>
        <v/>
      </c>
      <c r="FC102" s="143" t="str">
        <f t="shared" si="321"/>
        <v/>
      </c>
      <c r="FD102" s="156" t="str">
        <f t="shared" si="322"/>
        <v/>
      </c>
      <c r="FE102" s="156" t="str">
        <f t="shared" si="322"/>
        <v/>
      </c>
      <c r="FJ102" s="143">
        <f t="shared" si="343"/>
        <v>98</v>
      </c>
      <c r="FK102" s="150">
        <f t="shared" si="323"/>
        <v>0</v>
      </c>
      <c r="FL102" s="150">
        <f t="shared" si="324"/>
        <v>0</v>
      </c>
      <c r="FM102" s="150">
        <f t="shared" si="325"/>
        <v>0</v>
      </c>
      <c r="FN102" s="150">
        <f t="shared" si="326"/>
        <v>0</v>
      </c>
      <c r="FO102" s="150">
        <f t="shared" si="327"/>
        <v>0</v>
      </c>
      <c r="FP102" s="150">
        <f t="shared" si="328"/>
        <v>0</v>
      </c>
      <c r="FQ102" s="150">
        <f t="shared" si="329"/>
        <v>0</v>
      </c>
      <c r="FR102" s="150">
        <f t="shared" si="330"/>
        <v>0</v>
      </c>
      <c r="FS102" s="157">
        <f t="shared" si="331"/>
        <v>0</v>
      </c>
      <c r="FT102" s="157">
        <f t="shared" si="363"/>
        <v>100</v>
      </c>
      <c r="FV102" s="145" t="str">
        <f t="shared" si="332"/>
        <v/>
      </c>
      <c r="FW102" s="143">
        <f t="shared" si="333"/>
        <v>0</v>
      </c>
      <c r="FX102" s="143" t="str">
        <f t="shared" si="334"/>
        <v/>
      </c>
      <c r="FY102" s="143" t="str">
        <f t="shared" si="335"/>
        <v/>
      </c>
      <c r="FZ102" s="143" t="str">
        <f t="shared" si="336"/>
        <v/>
      </c>
      <c r="GA102" s="143" t="str">
        <f t="shared" si="337"/>
        <v/>
      </c>
      <c r="GB102" s="143" t="str">
        <f t="shared" si="338"/>
        <v/>
      </c>
      <c r="GC102" s="143" t="str">
        <f t="shared" si="339"/>
        <v/>
      </c>
      <c r="GD102" s="143" t="str">
        <f t="shared" si="340"/>
        <v/>
      </c>
      <c r="GE102" s="143" t="str">
        <f t="shared" si="341"/>
        <v/>
      </c>
      <c r="GF102" s="158">
        <f t="shared" si="342"/>
        <v>0</v>
      </c>
    </row>
    <row r="103" spans="2:188" s="143" customFormat="1" x14ac:dyDescent="0.25">
      <c r="B103" s="144">
        <f t="shared" si="226"/>
        <v>8</v>
      </c>
      <c r="C103" s="144" t="str">
        <f>IFERROR(RANK(M103,$M$5:$M$105)+COUNTIF($M$5:M103,M103)-1,"")</f>
        <v/>
      </c>
      <c r="D103" s="144">
        <v>99</v>
      </c>
      <c r="E103" s="144" t="str">
        <f>IF('Input data'!C114&lt;&gt;"",'Input data'!C114,"")</f>
        <v/>
      </c>
      <c r="F103" s="144" t="str">
        <f>IF('Input data'!D114&lt;&gt;"",'Input data'!D114,"")</f>
        <v/>
      </c>
      <c r="G103" s="144" t="str">
        <f>IF('Input data'!E114&lt;&gt;"",'Input data'!E114,"")</f>
        <v/>
      </c>
      <c r="H103" s="144" t="str">
        <f>IF('Input data'!F114&lt;&gt;"",'Input data'!F114,"")</f>
        <v/>
      </c>
      <c r="I103" s="144" t="str">
        <f>IF('Input data'!G114&lt;&gt;"",'Input data'!G114,"")</f>
        <v/>
      </c>
      <c r="J103" s="144" t="str">
        <f>IF('Input data'!H114&lt;&gt;"",'Input data'!H114,"")</f>
        <v/>
      </c>
      <c r="K103" s="144" t="str">
        <f>IF('Input data'!I114&lt;&gt;"",'Input data'!I114,"")</f>
        <v/>
      </c>
      <c r="L103" s="144" t="str">
        <f>IF('Input data'!J114&lt;&gt;"",'Input data'!J114,"")</f>
        <v/>
      </c>
      <c r="M103" s="144" t="str">
        <f t="shared" si="227"/>
        <v/>
      </c>
      <c r="O103" s="144">
        <v>99</v>
      </c>
      <c r="P103" s="144" t="str">
        <f t="shared" si="212"/>
        <v/>
      </c>
      <c r="Q103" s="144" t="str">
        <f t="shared" si="362"/>
        <v/>
      </c>
      <c r="R103" s="144" t="str">
        <f t="shared" si="362"/>
        <v/>
      </c>
      <c r="S103" s="144" t="str">
        <f t="shared" si="362"/>
        <v/>
      </c>
      <c r="T103" s="144" t="str">
        <f t="shared" si="362"/>
        <v/>
      </c>
      <c r="U103" s="144" t="str">
        <f t="shared" si="362"/>
        <v/>
      </c>
      <c r="V103" s="144" t="str">
        <f t="shared" si="362"/>
        <v/>
      </c>
      <c r="W103" s="144" t="str">
        <f t="shared" si="362"/>
        <v/>
      </c>
      <c r="X103" s="144" t="str">
        <f t="shared" si="362"/>
        <v/>
      </c>
      <c r="Z103" s="154" t="str">
        <f t="shared" si="213"/>
        <v/>
      </c>
      <c r="AA103" s="154" t="str">
        <f t="shared" si="214"/>
        <v/>
      </c>
      <c r="AB103" s="155">
        <f t="shared" si="228"/>
        <v>0</v>
      </c>
      <c r="AC103" s="143" t="str">
        <f t="shared" si="229"/>
        <v/>
      </c>
      <c r="AE103" s="144" t="str">
        <f t="shared" si="230"/>
        <v/>
      </c>
      <c r="AF103" s="144" t="str">
        <f t="shared" si="231"/>
        <v/>
      </c>
      <c r="AG103" s="144" t="str">
        <f t="shared" si="232"/>
        <v/>
      </c>
      <c r="AH103" s="144" t="str">
        <f t="shared" si="233"/>
        <v/>
      </c>
      <c r="AI103" s="144" t="str">
        <f t="shared" si="234"/>
        <v/>
      </c>
      <c r="AJ103" s="144" t="str">
        <f t="shared" si="235"/>
        <v/>
      </c>
      <c r="AK103" s="144" t="str">
        <f t="shared" si="236"/>
        <v/>
      </c>
      <c r="AL103" s="144" t="str">
        <f t="shared" si="237"/>
        <v/>
      </c>
      <c r="AM103" s="144" t="str">
        <f t="shared" si="238"/>
        <v/>
      </c>
      <c r="AN103" s="144" t="str">
        <f t="shared" si="239"/>
        <v/>
      </c>
      <c r="AO103" s="144" t="str">
        <f t="shared" si="240"/>
        <v/>
      </c>
      <c r="AP103" s="144" t="str">
        <f t="shared" si="241"/>
        <v/>
      </c>
      <c r="AQ103" s="144" t="str">
        <f t="shared" si="242"/>
        <v/>
      </c>
      <c r="AR103" s="144" t="str">
        <f t="shared" si="243"/>
        <v/>
      </c>
      <c r="AS103" s="144" t="str">
        <f t="shared" si="244"/>
        <v/>
      </c>
      <c r="AT103" s="144" t="str">
        <f t="shared" si="245"/>
        <v/>
      </c>
      <c r="AV103" s="159" t="str">
        <f t="shared" si="215"/>
        <v/>
      </c>
      <c r="AW103" s="159" t="str">
        <f t="shared" si="216"/>
        <v/>
      </c>
      <c r="AX103" s="159">
        <f t="shared" si="246"/>
        <v>0</v>
      </c>
      <c r="AY103" s="143" t="str">
        <f t="shared" si="247"/>
        <v/>
      </c>
      <c r="BA103" s="144" t="str">
        <f t="shared" si="248"/>
        <v/>
      </c>
      <c r="BB103" s="144" t="str">
        <f t="shared" si="249"/>
        <v/>
      </c>
      <c r="BC103" s="144" t="str">
        <f t="shared" si="250"/>
        <v/>
      </c>
      <c r="BD103" s="144" t="str">
        <f t="shared" si="251"/>
        <v/>
      </c>
      <c r="BE103" s="144" t="str">
        <f t="shared" si="252"/>
        <v/>
      </c>
      <c r="BF103" s="144" t="str">
        <f t="shared" si="253"/>
        <v/>
      </c>
      <c r="BG103" s="144" t="str">
        <f t="shared" si="254"/>
        <v/>
      </c>
      <c r="BH103" s="144" t="str">
        <f t="shared" si="255"/>
        <v/>
      </c>
      <c r="BI103" s="144" t="str">
        <f t="shared" si="256"/>
        <v/>
      </c>
      <c r="BJ103" s="144" t="str">
        <f t="shared" si="257"/>
        <v/>
      </c>
      <c r="BK103" s="144" t="str">
        <f t="shared" si="258"/>
        <v/>
      </c>
      <c r="BL103" s="144" t="str">
        <f t="shared" si="259"/>
        <v/>
      </c>
      <c r="BM103" s="144" t="str">
        <f t="shared" si="260"/>
        <v/>
      </c>
      <c r="BN103" s="144" t="str">
        <f t="shared" si="261"/>
        <v/>
      </c>
      <c r="BO103" s="144" t="str">
        <f t="shared" si="262"/>
        <v/>
      </c>
      <c r="BP103" s="144" t="str">
        <f t="shared" si="263"/>
        <v/>
      </c>
      <c r="BR103" s="159" t="str">
        <f t="shared" si="217"/>
        <v/>
      </c>
      <c r="BS103" s="159" t="str">
        <f t="shared" si="218"/>
        <v/>
      </c>
      <c r="BT103" s="159">
        <f t="shared" si="264"/>
        <v>0</v>
      </c>
      <c r="BU103" s="143" t="str">
        <f t="shared" si="265"/>
        <v/>
      </c>
      <c r="BW103" s="144" t="str">
        <f t="shared" si="345"/>
        <v/>
      </c>
      <c r="BX103" s="144" t="str">
        <f t="shared" si="346"/>
        <v/>
      </c>
      <c r="BY103" s="144" t="str">
        <f t="shared" si="347"/>
        <v/>
      </c>
      <c r="BZ103" s="144" t="str">
        <f t="shared" si="348"/>
        <v/>
      </c>
      <c r="CA103" s="144" t="str">
        <f t="shared" si="349"/>
        <v/>
      </c>
      <c r="CB103" s="144" t="str">
        <f t="shared" si="350"/>
        <v/>
      </c>
      <c r="CC103" s="144" t="str">
        <f t="shared" si="351"/>
        <v/>
      </c>
      <c r="CD103" s="144" t="str">
        <f t="shared" si="352"/>
        <v/>
      </c>
      <c r="CE103" s="144" t="str">
        <f t="shared" si="353"/>
        <v/>
      </c>
      <c r="CF103" s="144" t="str">
        <f t="shared" si="354"/>
        <v/>
      </c>
      <c r="CG103" s="144" t="str">
        <f t="shared" si="355"/>
        <v/>
      </c>
      <c r="CH103" s="144" t="str">
        <f t="shared" si="356"/>
        <v/>
      </c>
      <c r="CI103" s="144" t="str">
        <f t="shared" si="357"/>
        <v/>
      </c>
      <c r="CJ103" s="144" t="str">
        <f t="shared" si="358"/>
        <v/>
      </c>
      <c r="CK103" s="144" t="str">
        <f t="shared" si="359"/>
        <v/>
      </c>
      <c r="CL103" s="144" t="str">
        <f t="shared" si="360"/>
        <v/>
      </c>
      <c r="CN103" s="159" t="str">
        <f t="shared" si="219"/>
        <v/>
      </c>
      <c r="CO103" s="159" t="str">
        <f t="shared" si="220"/>
        <v/>
      </c>
      <c r="CP103" s="159">
        <f t="shared" si="266"/>
        <v>0</v>
      </c>
      <c r="CQ103" s="143" t="str">
        <f t="shared" si="267"/>
        <v/>
      </c>
      <c r="CS103" s="144" t="str">
        <f t="shared" si="268"/>
        <v/>
      </c>
      <c r="CT103" s="144" t="str">
        <f t="shared" si="269"/>
        <v/>
      </c>
      <c r="CU103" s="144" t="str">
        <f t="shared" si="270"/>
        <v/>
      </c>
      <c r="CV103" s="144" t="str">
        <f t="shared" si="271"/>
        <v/>
      </c>
      <c r="CW103" s="144" t="str">
        <f t="shared" si="272"/>
        <v/>
      </c>
      <c r="CX103" s="144" t="str">
        <f t="shared" si="273"/>
        <v/>
      </c>
      <c r="CY103" s="144" t="str">
        <f t="shared" si="274"/>
        <v/>
      </c>
      <c r="CZ103" s="144" t="str">
        <f t="shared" si="275"/>
        <v/>
      </c>
      <c r="DA103" s="144" t="str">
        <f t="shared" si="276"/>
        <v/>
      </c>
      <c r="DB103" s="144" t="str">
        <f t="shared" si="277"/>
        <v/>
      </c>
      <c r="DC103" s="144" t="str">
        <f t="shared" si="278"/>
        <v/>
      </c>
      <c r="DD103" s="144" t="str">
        <f t="shared" si="279"/>
        <v/>
      </c>
      <c r="DE103" s="144" t="str">
        <f t="shared" si="280"/>
        <v/>
      </c>
      <c r="DF103" s="144" t="str">
        <f t="shared" si="281"/>
        <v/>
      </c>
      <c r="DG103" s="144" t="str">
        <f t="shared" si="282"/>
        <v/>
      </c>
      <c r="DH103" s="144" t="str">
        <f t="shared" si="283"/>
        <v/>
      </c>
      <c r="DJ103" s="159" t="str">
        <f t="shared" si="221"/>
        <v/>
      </c>
      <c r="DK103" s="159" t="str">
        <f t="shared" si="222"/>
        <v/>
      </c>
      <c r="DL103" s="159">
        <f t="shared" si="284"/>
        <v>0</v>
      </c>
      <c r="DM103" s="143" t="str">
        <f t="shared" si="285"/>
        <v/>
      </c>
      <c r="DO103" s="144" t="str">
        <f t="shared" si="286"/>
        <v/>
      </c>
      <c r="DP103" s="144" t="str">
        <f t="shared" si="287"/>
        <v/>
      </c>
      <c r="DQ103" s="144" t="str">
        <f t="shared" si="288"/>
        <v/>
      </c>
      <c r="DR103" s="144" t="str">
        <f t="shared" si="289"/>
        <v/>
      </c>
      <c r="DS103" s="144" t="str">
        <f t="shared" si="290"/>
        <v/>
      </c>
      <c r="DT103" s="144" t="str">
        <f t="shared" si="291"/>
        <v/>
      </c>
      <c r="DU103" s="144" t="str">
        <f t="shared" si="292"/>
        <v/>
      </c>
      <c r="DV103" s="144" t="str">
        <f t="shared" si="293"/>
        <v/>
      </c>
      <c r="DW103" s="144" t="str">
        <f t="shared" si="294"/>
        <v/>
      </c>
      <c r="DX103" s="144" t="str">
        <f t="shared" si="295"/>
        <v/>
      </c>
      <c r="DY103" s="144" t="str">
        <f t="shared" si="296"/>
        <v/>
      </c>
      <c r="DZ103" s="144" t="str">
        <f t="shared" si="297"/>
        <v/>
      </c>
      <c r="EA103" s="144" t="str">
        <f t="shared" si="298"/>
        <v/>
      </c>
      <c r="EB103" s="144" t="str">
        <f t="shared" si="299"/>
        <v/>
      </c>
      <c r="EC103" s="144" t="str">
        <f t="shared" si="300"/>
        <v/>
      </c>
      <c r="ED103" s="144" t="str">
        <f t="shared" si="301"/>
        <v/>
      </c>
      <c r="EF103" s="159" t="str">
        <f t="shared" si="223"/>
        <v/>
      </c>
      <c r="EG103" s="159" t="str">
        <f t="shared" si="224"/>
        <v/>
      </c>
      <c r="EH103" s="159">
        <f t="shared" si="302"/>
        <v>0</v>
      </c>
      <c r="EI103" s="143" t="str">
        <f t="shared" si="303"/>
        <v/>
      </c>
      <c r="EK103" s="144" t="str">
        <f t="shared" si="304"/>
        <v/>
      </c>
      <c r="EL103" s="144" t="str">
        <f t="shared" si="305"/>
        <v/>
      </c>
      <c r="EM103" s="144" t="str">
        <f t="shared" si="306"/>
        <v/>
      </c>
      <c r="EN103" s="144" t="str">
        <f t="shared" si="307"/>
        <v/>
      </c>
      <c r="EO103" s="144" t="str">
        <f t="shared" si="308"/>
        <v/>
      </c>
      <c r="EP103" s="144" t="str">
        <f t="shared" si="309"/>
        <v/>
      </c>
      <c r="EQ103" s="144" t="str">
        <f t="shared" si="310"/>
        <v/>
      </c>
      <c r="ER103" s="144" t="str">
        <f t="shared" si="311"/>
        <v/>
      </c>
      <c r="ES103" s="144" t="str">
        <f t="shared" si="312"/>
        <v/>
      </c>
      <c r="ET103" s="144" t="str">
        <f t="shared" si="313"/>
        <v/>
      </c>
      <c r="EU103" s="144" t="str">
        <f t="shared" si="314"/>
        <v/>
      </c>
      <c r="EV103" s="144" t="str">
        <f t="shared" si="315"/>
        <v/>
      </c>
      <c r="EW103" s="144" t="str">
        <f t="shared" si="316"/>
        <v/>
      </c>
      <c r="EX103" s="144" t="str">
        <f t="shared" si="317"/>
        <v/>
      </c>
      <c r="EY103" s="144" t="str">
        <f t="shared" si="318"/>
        <v/>
      </c>
      <c r="EZ103" s="144" t="str">
        <f t="shared" si="319"/>
        <v/>
      </c>
      <c r="FB103" s="153" t="str">
        <f t="shared" si="320"/>
        <v/>
      </c>
      <c r="FC103" s="143" t="str">
        <f t="shared" si="321"/>
        <v/>
      </c>
      <c r="FD103" s="156" t="str">
        <f t="shared" si="322"/>
        <v/>
      </c>
      <c r="FE103" s="156" t="str">
        <f t="shared" si="322"/>
        <v/>
      </c>
      <c r="FJ103" s="143">
        <f t="shared" si="343"/>
        <v>99</v>
      </c>
      <c r="FK103" s="150">
        <f t="shared" si="323"/>
        <v>0</v>
      </c>
      <c r="FL103" s="150">
        <f t="shared" si="324"/>
        <v>0</v>
      </c>
      <c r="FM103" s="150">
        <f t="shared" si="325"/>
        <v>0</v>
      </c>
      <c r="FN103" s="150">
        <f t="shared" si="326"/>
        <v>0</v>
      </c>
      <c r="FO103" s="150">
        <f t="shared" si="327"/>
        <v>0</v>
      </c>
      <c r="FP103" s="150">
        <f t="shared" si="328"/>
        <v>0</v>
      </c>
      <c r="FQ103" s="150">
        <f t="shared" si="329"/>
        <v>0</v>
      </c>
      <c r="FR103" s="150">
        <f t="shared" si="330"/>
        <v>0</v>
      </c>
      <c r="FS103" s="157">
        <f t="shared" si="331"/>
        <v>0</v>
      </c>
      <c r="FT103" s="157">
        <f t="shared" si="363"/>
        <v>100</v>
      </c>
      <c r="FV103" s="145" t="str">
        <f t="shared" si="332"/>
        <v/>
      </c>
      <c r="FW103" s="143">
        <f t="shared" si="333"/>
        <v>0</v>
      </c>
      <c r="FX103" s="143" t="str">
        <f t="shared" si="334"/>
        <v/>
      </c>
      <c r="FY103" s="143" t="str">
        <f t="shared" si="335"/>
        <v/>
      </c>
      <c r="FZ103" s="143" t="str">
        <f t="shared" si="336"/>
        <v/>
      </c>
      <c r="GA103" s="143" t="str">
        <f t="shared" si="337"/>
        <v/>
      </c>
      <c r="GB103" s="143" t="str">
        <f t="shared" si="338"/>
        <v/>
      </c>
      <c r="GC103" s="143" t="str">
        <f t="shared" si="339"/>
        <v/>
      </c>
      <c r="GD103" s="143" t="str">
        <f t="shared" si="340"/>
        <v/>
      </c>
      <c r="GE103" s="143" t="str">
        <f t="shared" si="341"/>
        <v/>
      </c>
      <c r="GF103" s="158">
        <f t="shared" si="342"/>
        <v>0</v>
      </c>
    </row>
    <row r="104" spans="2:188" s="143" customFormat="1" x14ac:dyDescent="0.25">
      <c r="B104" s="144">
        <f t="shared" si="226"/>
        <v>8</v>
      </c>
      <c r="C104" s="144" t="str">
        <f>IFERROR(RANK(M104,$M$5:$M$105)+COUNTIF($M$5:M104,M104)-1,"")</f>
        <v/>
      </c>
      <c r="D104" s="144">
        <v>100</v>
      </c>
      <c r="E104" s="144" t="str">
        <f>IF('Input data'!C115&lt;&gt;"",'Input data'!C115,"")</f>
        <v/>
      </c>
      <c r="F104" s="144" t="str">
        <f>IF('Input data'!D115&lt;&gt;"",'Input data'!D115,"")</f>
        <v/>
      </c>
      <c r="G104" s="144" t="str">
        <f>IF('Input data'!E115&lt;&gt;"",'Input data'!E115,"")</f>
        <v/>
      </c>
      <c r="H104" s="144" t="str">
        <f>IF('Input data'!F115&lt;&gt;"",'Input data'!F115,"")</f>
        <v/>
      </c>
      <c r="I104" s="144" t="str">
        <f>IF('Input data'!G115&lt;&gt;"",'Input data'!G115,"")</f>
        <v/>
      </c>
      <c r="J104" s="144" t="str">
        <f>IF('Input data'!H115&lt;&gt;"",'Input data'!H115,"")</f>
        <v/>
      </c>
      <c r="K104" s="144" t="str">
        <f>IF('Input data'!I115&lt;&gt;"",'Input data'!I115,"")</f>
        <v/>
      </c>
      <c r="L104" s="144" t="str">
        <f>IF('Input data'!J115&lt;&gt;"",'Input data'!J115,"")</f>
        <v/>
      </c>
      <c r="M104" s="144" t="str">
        <f t="shared" si="227"/>
        <v/>
      </c>
      <c r="O104" s="144">
        <v>100</v>
      </c>
      <c r="P104" s="144" t="str">
        <f t="shared" si="212"/>
        <v/>
      </c>
      <c r="Q104" s="144" t="str">
        <f t="shared" si="362"/>
        <v/>
      </c>
      <c r="R104" s="144" t="str">
        <f t="shared" si="362"/>
        <v/>
      </c>
      <c r="S104" s="144" t="str">
        <f t="shared" si="362"/>
        <v/>
      </c>
      <c r="T104" s="144" t="str">
        <f t="shared" si="362"/>
        <v/>
      </c>
      <c r="U104" s="144" t="str">
        <f t="shared" si="362"/>
        <v/>
      </c>
      <c r="V104" s="144" t="str">
        <f t="shared" si="362"/>
        <v/>
      </c>
      <c r="W104" s="144" t="str">
        <f t="shared" si="362"/>
        <v/>
      </c>
      <c r="X104" s="144" t="str">
        <f t="shared" si="362"/>
        <v/>
      </c>
      <c r="Z104" s="154" t="str">
        <f t="shared" si="213"/>
        <v/>
      </c>
      <c r="AA104" s="154" t="str">
        <f t="shared" si="214"/>
        <v/>
      </c>
      <c r="AB104" s="155">
        <f t="shared" si="228"/>
        <v>0</v>
      </c>
      <c r="AC104" s="143" t="str">
        <f t="shared" si="229"/>
        <v/>
      </c>
      <c r="AE104" s="144" t="str">
        <f t="shared" si="230"/>
        <v/>
      </c>
      <c r="AF104" s="144" t="str">
        <f t="shared" si="231"/>
        <v/>
      </c>
      <c r="AG104" s="144" t="str">
        <f t="shared" si="232"/>
        <v/>
      </c>
      <c r="AH104" s="144" t="str">
        <f t="shared" si="233"/>
        <v/>
      </c>
      <c r="AI104" s="144" t="str">
        <f t="shared" si="234"/>
        <v/>
      </c>
      <c r="AJ104" s="144" t="str">
        <f t="shared" si="235"/>
        <v/>
      </c>
      <c r="AK104" s="144" t="str">
        <f t="shared" si="236"/>
        <v/>
      </c>
      <c r="AL104" s="144" t="str">
        <f t="shared" si="237"/>
        <v/>
      </c>
      <c r="AM104" s="144" t="str">
        <f t="shared" si="238"/>
        <v/>
      </c>
      <c r="AN104" s="144" t="str">
        <f t="shared" si="239"/>
        <v/>
      </c>
      <c r="AO104" s="144" t="str">
        <f t="shared" si="240"/>
        <v/>
      </c>
      <c r="AP104" s="144" t="str">
        <f t="shared" si="241"/>
        <v/>
      </c>
      <c r="AQ104" s="144" t="str">
        <f t="shared" si="242"/>
        <v/>
      </c>
      <c r="AR104" s="144" t="str">
        <f t="shared" si="243"/>
        <v/>
      </c>
      <c r="AS104" s="144" t="str">
        <f t="shared" si="244"/>
        <v/>
      </c>
      <c r="AT104" s="144" t="str">
        <f t="shared" si="245"/>
        <v/>
      </c>
      <c r="AV104" s="159" t="str">
        <f t="shared" si="215"/>
        <v/>
      </c>
      <c r="AW104" s="159" t="str">
        <f t="shared" si="216"/>
        <v/>
      </c>
      <c r="AX104" s="159">
        <f t="shared" si="246"/>
        <v>0</v>
      </c>
      <c r="AY104" s="143" t="str">
        <f t="shared" si="247"/>
        <v/>
      </c>
      <c r="BA104" s="144" t="str">
        <f t="shared" si="248"/>
        <v/>
      </c>
      <c r="BB104" s="144" t="str">
        <f t="shared" si="249"/>
        <v/>
      </c>
      <c r="BC104" s="144" t="str">
        <f t="shared" si="250"/>
        <v/>
      </c>
      <c r="BD104" s="144" t="str">
        <f t="shared" si="251"/>
        <v/>
      </c>
      <c r="BE104" s="144" t="str">
        <f t="shared" si="252"/>
        <v/>
      </c>
      <c r="BF104" s="144" t="str">
        <f t="shared" si="253"/>
        <v/>
      </c>
      <c r="BG104" s="144" t="str">
        <f t="shared" si="254"/>
        <v/>
      </c>
      <c r="BH104" s="144" t="str">
        <f t="shared" si="255"/>
        <v/>
      </c>
      <c r="BI104" s="144" t="str">
        <f t="shared" si="256"/>
        <v/>
      </c>
      <c r="BJ104" s="144" t="str">
        <f t="shared" si="257"/>
        <v/>
      </c>
      <c r="BK104" s="144" t="str">
        <f t="shared" si="258"/>
        <v/>
      </c>
      <c r="BL104" s="144" t="str">
        <f t="shared" si="259"/>
        <v/>
      </c>
      <c r="BM104" s="144" t="str">
        <f t="shared" si="260"/>
        <v/>
      </c>
      <c r="BN104" s="144" t="str">
        <f t="shared" si="261"/>
        <v/>
      </c>
      <c r="BO104" s="144" t="str">
        <f t="shared" si="262"/>
        <v/>
      </c>
      <c r="BP104" s="144" t="str">
        <f t="shared" si="263"/>
        <v/>
      </c>
      <c r="BR104" s="159" t="str">
        <f t="shared" si="217"/>
        <v/>
      </c>
      <c r="BS104" s="159" t="str">
        <f t="shared" si="218"/>
        <v/>
      </c>
      <c r="BT104" s="159">
        <f t="shared" si="264"/>
        <v>0</v>
      </c>
      <c r="BU104" s="143" t="str">
        <f t="shared" si="265"/>
        <v/>
      </c>
      <c r="BW104" s="144" t="str">
        <f t="shared" si="345"/>
        <v/>
      </c>
      <c r="BX104" s="144" t="str">
        <f t="shared" si="346"/>
        <v/>
      </c>
      <c r="BY104" s="144" t="str">
        <f t="shared" si="347"/>
        <v/>
      </c>
      <c r="BZ104" s="144" t="str">
        <f t="shared" si="348"/>
        <v/>
      </c>
      <c r="CA104" s="144" t="str">
        <f t="shared" si="349"/>
        <v/>
      </c>
      <c r="CB104" s="144" t="str">
        <f t="shared" si="350"/>
        <v/>
      </c>
      <c r="CC104" s="144" t="str">
        <f t="shared" si="351"/>
        <v/>
      </c>
      <c r="CD104" s="144" t="str">
        <f t="shared" si="352"/>
        <v/>
      </c>
      <c r="CE104" s="144" t="str">
        <f t="shared" si="353"/>
        <v/>
      </c>
      <c r="CF104" s="144" t="str">
        <f t="shared" si="354"/>
        <v/>
      </c>
      <c r="CG104" s="144" t="str">
        <f t="shared" si="355"/>
        <v/>
      </c>
      <c r="CH104" s="144" t="str">
        <f t="shared" si="356"/>
        <v/>
      </c>
      <c r="CI104" s="144" t="str">
        <f t="shared" si="357"/>
        <v/>
      </c>
      <c r="CJ104" s="144" t="str">
        <f t="shared" si="358"/>
        <v/>
      </c>
      <c r="CK104" s="144" t="str">
        <f t="shared" si="359"/>
        <v/>
      </c>
      <c r="CL104" s="144" t="str">
        <f t="shared" si="360"/>
        <v/>
      </c>
      <c r="CN104" s="159" t="str">
        <f t="shared" si="219"/>
        <v/>
      </c>
      <c r="CO104" s="159" t="str">
        <f t="shared" si="220"/>
        <v/>
      </c>
      <c r="CP104" s="159">
        <f t="shared" si="266"/>
        <v>0</v>
      </c>
      <c r="CQ104" s="143" t="str">
        <f t="shared" si="267"/>
        <v/>
      </c>
      <c r="CS104" s="144" t="str">
        <f t="shared" si="268"/>
        <v/>
      </c>
      <c r="CT104" s="144" t="str">
        <f t="shared" si="269"/>
        <v/>
      </c>
      <c r="CU104" s="144" t="str">
        <f t="shared" si="270"/>
        <v/>
      </c>
      <c r="CV104" s="144" t="str">
        <f t="shared" si="271"/>
        <v/>
      </c>
      <c r="CW104" s="144" t="str">
        <f t="shared" si="272"/>
        <v/>
      </c>
      <c r="CX104" s="144" t="str">
        <f t="shared" si="273"/>
        <v/>
      </c>
      <c r="CY104" s="144" t="str">
        <f t="shared" si="274"/>
        <v/>
      </c>
      <c r="CZ104" s="144" t="str">
        <f t="shared" si="275"/>
        <v/>
      </c>
      <c r="DA104" s="144" t="str">
        <f t="shared" si="276"/>
        <v/>
      </c>
      <c r="DB104" s="144" t="str">
        <f t="shared" si="277"/>
        <v/>
      </c>
      <c r="DC104" s="144" t="str">
        <f t="shared" si="278"/>
        <v/>
      </c>
      <c r="DD104" s="144" t="str">
        <f t="shared" si="279"/>
        <v/>
      </c>
      <c r="DE104" s="144" t="str">
        <f t="shared" si="280"/>
        <v/>
      </c>
      <c r="DF104" s="144" t="str">
        <f t="shared" si="281"/>
        <v/>
      </c>
      <c r="DG104" s="144" t="str">
        <f t="shared" si="282"/>
        <v/>
      </c>
      <c r="DH104" s="144" t="str">
        <f t="shared" si="283"/>
        <v/>
      </c>
      <c r="DJ104" s="159" t="str">
        <f t="shared" si="221"/>
        <v/>
      </c>
      <c r="DK104" s="159" t="str">
        <f t="shared" si="222"/>
        <v/>
      </c>
      <c r="DL104" s="159">
        <f t="shared" si="284"/>
        <v>0</v>
      </c>
      <c r="DM104" s="143" t="str">
        <f t="shared" si="285"/>
        <v/>
      </c>
      <c r="DO104" s="144" t="str">
        <f t="shared" si="286"/>
        <v/>
      </c>
      <c r="DP104" s="144" t="str">
        <f t="shared" si="287"/>
        <v/>
      </c>
      <c r="DQ104" s="144" t="str">
        <f t="shared" si="288"/>
        <v/>
      </c>
      <c r="DR104" s="144" t="str">
        <f t="shared" si="289"/>
        <v/>
      </c>
      <c r="DS104" s="144" t="str">
        <f t="shared" si="290"/>
        <v/>
      </c>
      <c r="DT104" s="144" t="str">
        <f t="shared" si="291"/>
        <v/>
      </c>
      <c r="DU104" s="144" t="str">
        <f t="shared" si="292"/>
        <v/>
      </c>
      <c r="DV104" s="144" t="str">
        <f t="shared" si="293"/>
        <v/>
      </c>
      <c r="DW104" s="144" t="str">
        <f t="shared" si="294"/>
        <v/>
      </c>
      <c r="DX104" s="144" t="str">
        <f t="shared" si="295"/>
        <v/>
      </c>
      <c r="DY104" s="144" t="str">
        <f t="shared" si="296"/>
        <v/>
      </c>
      <c r="DZ104" s="144" t="str">
        <f t="shared" si="297"/>
        <v/>
      </c>
      <c r="EA104" s="144" t="str">
        <f t="shared" si="298"/>
        <v/>
      </c>
      <c r="EB104" s="144" t="str">
        <f t="shared" si="299"/>
        <v/>
      </c>
      <c r="EC104" s="144" t="str">
        <f t="shared" si="300"/>
        <v/>
      </c>
      <c r="ED104" s="144" t="str">
        <f t="shared" si="301"/>
        <v/>
      </c>
      <c r="EF104" s="159" t="str">
        <f t="shared" si="223"/>
        <v/>
      </c>
      <c r="EG104" s="159" t="str">
        <f t="shared" si="224"/>
        <v/>
      </c>
      <c r="EH104" s="159">
        <f t="shared" si="302"/>
        <v>0</v>
      </c>
      <c r="EI104" s="143" t="str">
        <f t="shared" si="303"/>
        <v/>
      </c>
      <c r="EK104" s="144" t="str">
        <f t="shared" si="304"/>
        <v/>
      </c>
      <c r="EL104" s="144" t="str">
        <f t="shared" si="305"/>
        <v/>
      </c>
      <c r="EM104" s="144" t="str">
        <f t="shared" si="306"/>
        <v/>
      </c>
      <c r="EN104" s="144" t="str">
        <f t="shared" si="307"/>
        <v/>
      </c>
      <c r="EO104" s="144" t="str">
        <f t="shared" si="308"/>
        <v/>
      </c>
      <c r="EP104" s="144" t="str">
        <f t="shared" si="309"/>
        <v/>
      </c>
      <c r="EQ104" s="144" t="str">
        <f t="shared" si="310"/>
        <v/>
      </c>
      <c r="ER104" s="144" t="str">
        <f t="shared" si="311"/>
        <v/>
      </c>
      <c r="ES104" s="144" t="str">
        <f t="shared" si="312"/>
        <v/>
      </c>
      <c r="ET104" s="144" t="str">
        <f t="shared" si="313"/>
        <v/>
      </c>
      <c r="EU104" s="144" t="str">
        <f t="shared" si="314"/>
        <v/>
      </c>
      <c r="EV104" s="144" t="str">
        <f t="shared" si="315"/>
        <v/>
      </c>
      <c r="EW104" s="144" t="str">
        <f t="shared" si="316"/>
        <v/>
      </c>
      <c r="EX104" s="144" t="str">
        <f t="shared" si="317"/>
        <v/>
      </c>
      <c r="EY104" s="144" t="str">
        <f t="shared" si="318"/>
        <v/>
      </c>
      <c r="EZ104" s="144" t="str">
        <f t="shared" si="319"/>
        <v/>
      </c>
      <c r="FB104" s="153" t="str">
        <f t="shared" si="320"/>
        <v/>
      </c>
      <c r="FC104" s="143" t="str">
        <f t="shared" si="321"/>
        <v/>
      </c>
      <c r="FD104" s="156" t="str">
        <f t="shared" si="322"/>
        <v/>
      </c>
      <c r="FE104" s="156" t="str">
        <f t="shared" si="322"/>
        <v/>
      </c>
      <c r="FJ104" s="143">
        <f t="shared" si="343"/>
        <v>100</v>
      </c>
      <c r="FK104" s="150">
        <f t="shared" si="323"/>
        <v>0</v>
      </c>
      <c r="FL104" s="150">
        <f t="shared" si="324"/>
        <v>0</v>
      </c>
      <c r="FM104" s="150">
        <f t="shared" si="325"/>
        <v>0</v>
      </c>
      <c r="FN104" s="150">
        <f t="shared" si="326"/>
        <v>0</v>
      </c>
      <c r="FO104" s="150">
        <f t="shared" si="327"/>
        <v>0</v>
      </c>
      <c r="FP104" s="150">
        <f t="shared" si="328"/>
        <v>0</v>
      </c>
      <c r="FQ104" s="150">
        <f t="shared" si="329"/>
        <v>0</v>
      </c>
      <c r="FR104" s="150">
        <f t="shared" si="330"/>
        <v>0</v>
      </c>
      <c r="FS104" s="157">
        <f t="shared" si="331"/>
        <v>0</v>
      </c>
      <c r="FT104" s="157">
        <f t="shared" si="363"/>
        <v>100</v>
      </c>
      <c r="FV104" s="145" t="str">
        <f t="shared" si="332"/>
        <v/>
      </c>
      <c r="FW104" s="143">
        <f t="shared" si="333"/>
        <v>0</v>
      </c>
      <c r="FX104" s="143" t="str">
        <f t="shared" si="334"/>
        <v/>
      </c>
      <c r="FY104" s="143" t="str">
        <f t="shared" si="335"/>
        <v/>
      </c>
      <c r="FZ104" s="143" t="str">
        <f t="shared" si="336"/>
        <v/>
      </c>
      <c r="GA104" s="143" t="str">
        <f t="shared" si="337"/>
        <v/>
      </c>
      <c r="GB104" s="143" t="str">
        <f t="shared" si="338"/>
        <v/>
      </c>
      <c r="GC104" s="143" t="str">
        <f t="shared" si="339"/>
        <v/>
      </c>
      <c r="GD104" s="143" t="str">
        <f t="shared" si="340"/>
        <v/>
      </c>
      <c r="GE104" s="143" t="str">
        <f t="shared" si="341"/>
        <v/>
      </c>
      <c r="GF104" s="158">
        <f t="shared" si="342"/>
        <v>0</v>
      </c>
    </row>
    <row r="105" spans="2:188" s="143" customFormat="1" x14ac:dyDescent="0.25">
      <c r="B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</row>
    <row r="106" spans="2:188" s="143" customFormat="1" x14ac:dyDescent="0.25">
      <c r="B106" s="144"/>
      <c r="D106" s="143" t="s">
        <v>1</v>
      </c>
      <c r="E106" s="162">
        <f t="shared" ref="E106:M106" si="364">MIN(E$5:E$104)</f>
        <v>0</v>
      </c>
      <c r="F106" s="162">
        <f t="shared" si="364"/>
        <v>0</v>
      </c>
      <c r="G106" s="162">
        <f t="shared" si="364"/>
        <v>0</v>
      </c>
      <c r="H106" s="162">
        <f t="shared" si="364"/>
        <v>0</v>
      </c>
      <c r="I106" s="162">
        <f t="shared" si="364"/>
        <v>0</v>
      </c>
      <c r="J106" s="162">
        <f t="shared" si="364"/>
        <v>0</v>
      </c>
      <c r="K106" s="162">
        <f t="shared" si="364"/>
        <v>0</v>
      </c>
      <c r="L106" s="162">
        <f t="shared" si="364"/>
        <v>0</v>
      </c>
      <c r="M106" s="162">
        <f t="shared" si="364"/>
        <v>0</v>
      </c>
      <c r="N106" s="162"/>
      <c r="P106" s="143" t="s">
        <v>1</v>
      </c>
      <c r="Q106" s="162">
        <f t="shared" ref="Q106:X106" si="365">MIN(Q$5:Q$104)</f>
        <v>0</v>
      </c>
      <c r="R106" s="162">
        <f t="shared" si="365"/>
        <v>0</v>
      </c>
      <c r="S106" s="162">
        <f t="shared" si="365"/>
        <v>0</v>
      </c>
      <c r="T106" s="162">
        <f t="shared" si="365"/>
        <v>0</v>
      </c>
      <c r="U106" s="162">
        <f t="shared" si="365"/>
        <v>0</v>
      </c>
      <c r="V106" s="162">
        <f t="shared" si="365"/>
        <v>0</v>
      </c>
      <c r="W106" s="162">
        <f t="shared" si="365"/>
        <v>0</v>
      </c>
      <c r="X106" s="162">
        <f t="shared" si="365"/>
        <v>0</v>
      </c>
      <c r="AB106" s="159">
        <f>SUM(AB5:AB105)</f>
        <v>0</v>
      </c>
      <c r="AD106" s="143" t="s">
        <v>1</v>
      </c>
      <c r="AE106" s="162">
        <f t="shared" ref="AE106:AL106" si="366">MIN(AE$5:AE$104)</f>
        <v>0</v>
      </c>
      <c r="AF106" s="162">
        <f t="shared" si="366"/>
        <v>0</v>
      </c>
      <c r="AG106" s="162">
        <f t="shared" si="366"/>
        <v>0</v>
      </c>
      <c r="AH106" s="162">
        <f t="shared" si="366"/>
        <v>0</v>
      </c>
      <c r="AI106" s="162">
        <f t="shared" si="366"/>
        <v>0</v>
      </c>
      <c r="AJ106" s="162">
        <f t="shared" si="366"/>
        <v>0</v>
      </c>
      <c r="AK106" s="162">
        <f t="shared" si="366"/>
        <v>0</v>
      </c>
      <c r="AL106" s="162">
        <f t="shared" si="366"/>
        <v>0</v>
      </c>
      <c r="AM106" s="162">
        <f>MIN(AM$5:AM$104)</f>
        <v>0</v>
      </c>
      <c r="AN106" s="162">
        <f t="shared" ref="AN106:AT106" si="367">MIN(AN$5:AN$104)</f>
        <v>0</v>
      </c>
      <c r="AO106" s="162">
        <f t="shared" si="367"/>
        <v>0</v>
      </c>
      <c r="AP106" s="162">
        <f t="shared" si="367"/>
        <v>0</v>
      </c>
      <c r="AQ106" s="162">
        <f t="shared" si="367"/>
        <v>0</v>
      </c>
      <c r="AR106" s="162">
        <f t="shared" si="367"/>
        <v>0</v>
      </c>
      <c r="AS106" s="162">
        <f t="shared" si="367"/>
        <v>0</v>
      </c>
      <c r="AT106" s="162">
        <f t="shared" si="367"/>
        <v>0</v>
      </c>
      <c r="AX106" s="159">
        <f>SUM(AX5:AX105)</f>
        <v>0</v>
      </c>
      <c r="AZ106" s="143" t="s">
        <v>1</v>
      </c>
      <c r="BA106" s="162">
        <f>MIN(BA$5:BA$104)</f>
        <v>0</v>
      </c>
      <c r="BB106" s="162">
        <f t="shared" ref="BB106:BP106" si="368">MIN(BB$5:BB$104)</f>
        <v>0</v>
      </c>
      <c r="BC106" s="162">
        <f t="shared" si="368"/>
        <v>0</v>
      </c>
      <c r="BD106" s="162">
        <f t="shared" si="368"/>
        <v>0</v>
      </c>
      <c r="BE106" s="162">
        <f t="shared" si="368"/>
        <v>0</v>
      </c>
      <c r="BF106" s="162">
        <f t="shared" si="368"/>
        <v>0</v>
      </c>
      <c r="BG106" s="162">
        <f t="shared" si="368"/>
        <v>0</v>
      </c>
      <c r="BH106" s="162">
        <f t="shared" si="368"/>
        <v>0</v>
      </c>
      <c r="BI106" s="162">
        <f>MIN(BI$5:BI$104)</f>
        <v>0</v>
      </c>
      <c r="BJ106" s="162">
        <f t="shared" si="368"/>
        <v>0</v>
      </c>
      <c r="BK106" s="162">
        <f t="shared" si="368"/>
        <v>0</v>
      </c>
      <c r="BL106" s="162">
        <f t="shared" si="368"/>
        <v>0</v>
      </c>
      <c r="BM106" s="162">
        <f t="shared" si="368"/>
        <v>0</v>
      </c>
      <c r="BN106" s="162">
        <f t="shared" si="368"/>
        <v>0</v>
      </c>
      <c r="BO106" s="162">
        <f t="shared" si="368"/>
        <v>0</v>
      </c>
      <c r="BP106" s="162">
        <f t="shared" si="368"/>
        <v>0</v>
      </c>
      <c r="BT106" s="159">
        <f>SUM(BT5:BT105)</f>
        <v>0</v>
      </c>
      <c r="BV106" s="143" t="s">
        <v>1</v>
      </c>
      <c r="BW106" s="162">
        <f>MIN(BW$5:BW$104)</f>
        <v>0</v>
      </c>
      <c r="BX106" s="162">
        <f t="shared" ref="BX106:CL106" si="369">MIN(BX$5:BX$104)</f>
        <v>0</v>
      </c>
      <c r="BY106" s="162">
        <f t="shared" si="369"/>
        <v>0</v>
      </c>
      <c r="BZ106" s="162">
        <f t="shared" si="369"/>
        <v>0</v>
      </c>
      <c r="CA106" s="162">
        <f t="shared" si="369"/>
        <v>0</v>
      </c>
      <c r="CB106" s="162">
        <f t="shared" si="369"/>
        <v>0</v>
      </c>
      <c r="CC106" s="162">
        <f t="shared" si="369"/>
        <v>0</v>
      </c>
      <c r="CD106" s="162">
        <f t="shared" si="369"/>
        <v>0</v>
      </c>
      <c r="CE106" s="162">
        <f>MIN(CE$5:CE$104)</f>
        <v>0</v>
      </c>
      <c r="CF106" s="162">
        <f t="shared" si="369"/>
        <v>0</v>
      </c>
      <c r="CG106" s="162">
        <f t="shared" si="369"/>
        <v>0</v>
      </c>
      <c r="CH106" s="162">
        <f t="shared" si="369"/>
        <v>0</v>
      </c>
      <c r="CI106" s="162">
        <f t="shared" si="369"/>
        <v>0</v>
      </c>
      <c r="CJ106" s="162">
        <f t="shared" si="369"/>
        <v>0</v>
      </c>
      <c r="CK106" s="162">
        <f t="shared" si="369"/>
        <v>0</v>
      </c>
      <c r="CL106" s="162">
        <f t="shared" si="369"/>
        <v>0</v>
      </c>
      <c r="CP106" s="159">
        <f>SUM(CP5:CP105)</f>
        <v>0</v>
      </c>
      <c r="CR106" s="143" t="s">
        <v>1</v>
      </c>
      <c r="CS106" s="162">
        <f>MIN(CS$5:CS$104)</f>
        <v>0</v>
      </c>
      <c r="CT106" s="162">
        <f t="shared" ref="CT106:DH106" si="370">MIN(CT$5:CT$104)</f>
        <v>0</v>
      </c>
      <c r="CU106" s="162">
        <f t="shared" si="370"/>
        <v>0</v>
      </c>
      <c r="CV106" s="162">
        <f t="shared" si="370"/>
        <v>0</v>
      </c>
      <c r="CW106" s="162">
        <f t="shared" si="370"/>
        <v>0</v>
      </c>
      <c r="CX106" s="162">
        <f t="shared" si="370"/>
        <v>0</v>
      </c>
      <c r="CY106" s="162">
        <f t="shared" si="370"/>
        <v>0</v>
      </c>
      <c r="CZ106" s="162">
        <f t="shared" si="370"/>
        <v>0</v>
      </c>
      <c r="DA106" s="162">
        <f>MIN(DA$5:DA$104)</f>
        <v>0</v>
      </c>
      <c r="DB106" s="162">
        <f t="shared" si="370"/>
        <v>0</v>
      </c>
      <c r="DC106" s="162">
        <f t="shared" si="370"/>
        <v>0</v>
      </c>
      <c r="DD106" s="162">
        <f t="shared" si="370"/>
        <v>0</v>
      </c>
      <c r="DE106" s="162">
        <f t="shared" si="370"/>
        <v>0</v>
      </c>
      <c r="DF106" s="162">
        <f t="shared" si="370"/>
        <v>0</v>
      </c>
      <c r="DG106" s="162">
        <f t="shared" si="370"/>
        <v>0</v>
      </c>
      <c r="DH106" s="162">
        <f t="shared" si="370"/>
        <v>0</v>
      </c>
      <c r="DL106" s="159">
        <f>SUM(DL5:DL105)</f>
        <v>0</v>
      </c>
      <c r="DN106" s="143" t="s">
        <v>1</v>
      </c>
      <c r="DO106" s="162">
        <f>MIN(DO$5:DO$104)</f>
        <v>0</v>
      </c>
      <c r="DP106" s="162">
        <f t="shared" ref="DP106:ED106" si="371">MIN(DP$5:DP$104)</f>
        <v>0</v>
      </c>
      <c r="DQ106" s="162">
        <f t="shared" si="371"/>
        <v>0</v>
      </c>
      <c r="DR106" s="162">
        <f t="shared" si="371"/>
        <v>0</v>
      </c>
      <c r="DS106" s="162">
        <f t="shared" si="371"/>
        <v>0</v>
      </c>
      <c r="DT106" s="162">
        <f t="shared" si="371"/>
        <v>0</v>
      </c>
      <c r="DU106" s="162">
        <f t="shared" si="371"/>
        <v>0</v>
      </c>
      <c r="DV106" s="162">
        <f t="shared" si="371"/>
        <v>0</v>
      </c>
      <c r="DW106" s="162">
        <f>MIN(DW$5:DW$104)</f>
        <v>0</v>
      </c>
      <c r="DX106" s="162">
        <f t="shared" si="371"/>
        <v>0</v>
      </c>
      <c r="DY106" s="162">
        <f t="shared" si="371"/>
        <v>0</v>
      </c>
      <c r="DZ106" s="162">
        <f t="shared" si="371"/>
        <v>0</v>
      </c>
      <c r="EA106" s="162">
        <f t="shared" si="371"/>
        <v>0</v>
      </c>
      <c r="EB106" s="162">
        <f t="shared" si="371"/>
        <v>0</v>
      </c>
      <c r="EC106" s="162">
        <f t="shared" si="371"/>
        <v>0</v>
      </c>
      <c r="ED106" s="162">
        <f t="shared" si="371"/>
        <v>0</v>
      </c>
      <c r="EH106" s="159">
        <f>SUM(EH5:EH105)</f>
        <v>0</v>
      </c>
      <c r="EJ106" s="143" t="s">
        <v>1</v>
      </c>
      <c r="EK106" s="162">
        <f>MIN(EK$5:EK$104)</f>
        <v>0</v>
      </c>
      <c r="EL106" s="162">
        <f t="shared" ref="EL106:EZ106" si="372">MIN(EL$5:EL$104)</f>
        <v>0</v>
      </c>
      <c r="EM106" s="162">
        <f t="shared" si="372"/>
        <v>0</v>
      </c>
      <c r="EN106" s="162">
        <f t="shared" si="372"/>
        <v>0</v>
      </c>
      <c r="EO106" s="162">
        <f t="shared" si="372"/>
        <v>0</v>
      </c>
      <c r="EP106" s="162">
        <f t="shared" si="372"/>
        <v>0</v>
      </c>
      <c r="EQ106" s="162">
        <f t="shared" si="372"/>
        <v>0</v>
      </c>
      <c r="ER106" s="162">
        <f t="shared" si="372"/>
        <v>0</v>
      </c>
      <c r="ES106" s="162">
        <f>MIN(ES$5:ES$104)</f>
        <v>0</v>
      </c>
      <c r="ET106" s="162">
        <f t="shared" si="372"/>
        <v>0</v>
      </c>
      <c r="EU106" s="162">
        <f t="shared" si="372"/>
        <v>0</v>
      </c>
      <c r="EV106" s="162">
        <f t="shared" si="372"/>
        <v>0</v>
      </c>
      <c r="EW106" s="162">
        <f t="shared" si="372"/>
        <v>0</v>
      </c>
      <c r="EX106" s="162">
        <f t="shared" si="372"/>
        <v>0</v>
      </c>
      <c r="EY106" s="162">
        <f t="shared" si="372"/>
        <v>0</v>
      </c>
      <c r="EZ106" s="162">
        <f t="shared" si="372"/>
        <v>0</v>
      </c>
      <c r="FD106" s="163">
        <f>SUM(FD5:FD104)</f>
        <v>0</v>
      </c>
      <c r="FE106" s="163">
        <f>SUM(FE5:FE104)</f>
        <v>0</v>
      </c>
    </row>
    <row r="107" spans="2:188" s="143" customFormat="1" x14ac:dyDescent="0.25">
      <c r="B107" s="144"/>
      <c r="D107" s="143" t="s">
        <v>2</v>
      </c>
      <c r="E107" s="162">
        <f t="shared" ref="E107:M107" si="373">MAX(E$5:E$104)</f>
        <v>0</v>
      </c>
      <c r="F107" s="162">
        <f t="shared" si="373"/>
        <v>0</v>
      </c>
      <c r="G107" s="162">
        <f t="shared" si="373"/>
        <v>0</v>
      </c>
      <c r="H107" s="162">
        <f t="shared" si="373"/>
        <v>0</v>
      </c>
      <c r="I107" s="162">
        <f t="shared" si="373"/>
        <v>0</v>
      </c>
      <c r="J107" s="162">
        <f t="shared" si="373"/>
        <v>0</v>
      </c>
      <c r="K107" s="162">
        <f t="shared" si="373"/>
        <v>0</v>
      </c>
      <c r="L107" s="162">
        <f t="shared" si="373"/>
        <v>0</v>
      </c>
      <c r="M107" s="162">
        <f t="shared" si="373"/>
        <v>0</v>
      </c>
      <c r="N107" s="162"/>
      <c r="P107" s="143" t="s">
        <v>2</v>
      </c>
      <c r="Q107" s="162">
        <f t="shared" ref="Q107:X107" si="374">MAX(Q$5:Q$104)</f>
        <v>0</v>
      </c>
      <c r="R107" s="162">
        <f t="shared" si="374"/>
        <v>0</v>
      </c>
      <c r="S107" s="162">
        <f t="shared" si="374"/>
        <v>0</v>
      </c>
      <c r="T107" s="162">
        <f t="shared" si="374"/>
        <v>0</v>
      </c>
      <c r="U107" s="162">
        <f t="shared" si="374"/>
        <v>0</v>
      </c>
      <c r="V107" s="162">
        <f t="shared" si="374"/>
        <v>0</v>
      </c>
      <c r="W107" s="162">
        <f t="shared" si="374"/>
        <v>0</v>
      </c>
      <c r="X107" s="162">
        <f t="shared" si="374"/>
        <v>0</v>
      </c>
      <c r="AD107" s="143" t="s">
        <v>2</v>
      </c>
      <c r="AE107" s="162">
        <f t="shared" ref="AE107:AL107" si="375">MAX(AE$5:AE$104)</f>
        <v>0</v>
      </c>
      <c r="AF107" s="162">
        <f t="shared" si="375"/>
        <v>0</v>
      </c>
      <c r="AG107" s="162">
        <f t="shared" si="375"/>
        <v>0</v>
      </c>
      <c r="AH107" s="162">
        <f t="shared" si="375"/>
        <v>0</v>
      </c>
      <c r="AI107" s="162">
        <f t="shared" si="375"/>
        <v>0</v>
      </c>
      <c r="AJ107" s="162">
        <f t="shared" si="375"/>
        <v>0</v>
      </c>
      <c r="AK107" s="162">
        <f t="shared" si="375"/>
        <v>0</v>
      </c>
      <c r="AL107" s="162">
        <f t="shared" si="375"/>
        <v>0</v>
      </c>
      <c r="AM107" s="162">
        <f>MAX(AM$5:AM$104)</f>
        <v>0</v>
      </c>
      <c r="AN107" s="162">
        <f t="shared" ref="AN107:AT107" si="376">MAX(AN$5:AN$104)</f>
        <v>0</v>
      </c>
      <c r="AO107" s="162">
        <f t="shared" si="376"/>
        <v>0</v>
      </c>
      <c r="AP107" s="162">
        <f t="shared" si="376"/>
        <v>0</v>
      </c>
      <c r="AQ107" s="162">
        <f t="shared" si="376"/>
        <v>0</v>
      </c>
      <c r="AR107" s="162">
        <f t="shared" si="376"/>
        <v>0</v>
      </c>
      <c r="AS107" s="162">
        <f t="shared" si="376"/>
        <v>0</v>
      </c>
      <c r="AT107" s="162">
        <f t="shared" si="376"/>
        <v>0</v>
      </c>
      <c r="AZ107" s="143" t="s">
        <v>2</v>
      </c>
      <c r="BA107" s="162">
        <f>MAX(BA$5:BA$104)</f>
        <v>0</v>
      </c>
      <c r="BB107" s="162">
        <f t="shared" ref="BB107:BP107" si="377">MAX(BB$5:BB$104)</f>
        <v>0</v>
      </c>
      <c r="BC107" s="162">
        <f t="shared" si="377"/>
        <v>0</v>
      </c>
      <c r="BD107" s="162">
        <f t="shared" si="377"/>
        <v>0</v>
      </c>
      <c r="BE107" s="162">
        <f t="shared" si="377"/>
        <v>0</v>
      </c>
      <c r="BF107" s="162">
        <f t="shared" si="377"/>
        <v>0</v>
      </c>
      <c r="BG107" s="162">
        <f t="shared" si="377"/>
        <v>0</v>
      </c>
      <c r="BH107" s="162">
        <f t="shared" si="377"/>
        <v>0</v>
      </c>
      <c r="BI107" s="162">
        <f>MAX(BI$5:BI$104)</f>
        <v>0</v>
      </c>
      <c r="BJ107" s="162">
        <f t="shared" si="377"/>
        <v>0</v>
      </c>
      <c r="BK107" s="162">
        <f t="shared" si="377"/>
        <v>0</v>
      </c>
      <c r="BL107" s="162">
        <f t="shared" si="377"/>
        <v>0</v>
      </c>
      <c r="BM107" s="162">
        <f t="shared" si="377"/>
        <v>0</v>
      </c>
      <c r="BN107" s="162">
        <f t="shared" si="377"/>
        <v>0</v>
      </c>
      <c r="BO107" s="162">
        <f t="shared" si="377"/>
        <v>0</v>
      </c>
      <c r="BP107" s="162">
        <f t="shared" si="377"/>
        <v>0</v>
      </c>
      <c r="BV107" s="143" t="s">
        <v>2</v>
      </c>
      <c r="BW107" s="162">
        <f>MAX(BW$5:BW$104)</f>
        <v>0</v>
      </c>
      <c r="BX107" s="162">
        <f t="shared" ref="BX107:CL107" si="378">MAX(BX$5:BX$104)</f>
        <v>0</v>
      </c>
      <c r="BY107" s="162">
        <f t="shared" si="378"/>
        <v>0</v>
      </c>
      <c r="BZ107" s="162">
        <f t="shared" si="378"/>
        <v>0</v>
      </c>
      <c r="CA107" s="162">
        <f t="shared" si="378"/>
        <v>0</v>
      </c>
      <c r="CB107" s="162">
        <f t="shared" si="378"/>
        <v>0</v>
      </c>
      <c r="CC107" s="162">
        <f t="shared" si="378"/>
        <v>0</v>
      </c>
      <c r="CD107" s="162">
        <f t="shared" si="378"/>
        <v>0</v>
      </c>
      <c r="CE107" s="162">
        <f>MAX(CE$5:CE$104)</f>
        <v>0</v>
      </c>
      <c r="CF107" s="162">
        <f t="shared" si="378"/>
        <v>0</v>
      </c>
      <c r="CG107" s="162">
        <f t="shared" si="378"/>
        <v>0</v>
      </c>
      <c r="CH107" s="162">
        <f t="shared" si="378"/>
        <v>0</v>
      </c>
      <c r="CI107" s="162">
        <f t="shared" si="378"/>
        <v>0</v>
      </c>
      <c r="CJ107" s="162">
        <f t="shared" si="378"/>
        <v>0</v>
      </c>
      <c r="CK107" s="162">
        <f t="shared" si="378"/>
        <v>0</v>
      </c>
      <c r="CL107" s="162">
        <f t="shared" si="378"/>
        <v>0</v>
      </c>
      <c r="CR107" s="143" t="s">
        <v>2</v>
      </c>
      <c r="CS107" s="162">
        <f>MAX(CS$5:CS$104)</f>
        <v>0</v>
      </c>
      <c r="CT107" s="162">
        <f t="shared" ref="CT107:DH107" si="379">MAX(CT$5:CT$104)</f>
        <v>0</v>
      </c>
      <c r="CU107" s="162">
        <f t="shared" si="379"/>
        <v>0</v>
      </c>
      <c r="CV107" s="162">
        <f t="shared" si="379"/>
        <v>0</v>
      </c>
      <c r="CW107" s="162">
        <f t="shared" si="379"/>
        <v>0</v>
      </c>
      <c r="CX107" s="162">
        <f t="shared" si="379"/>
        <v>0</v>
      </c>
      <c r="CY107" s="162">
        <f t="shared" si="379"/>
        <v>0</v>
      </c>
      <c r="CZ107" s="162">
        <f t="shared" si="379"/>
        <v>0</v>
      </c>
      <c r="DA107" s="162">
        <f>MAX(DA$5:DA$104)</f>
        <v>0</v>
      </c>
      <c r="DB107" s="162">
        <f t="shared" si="379"/>
        <v>0</v>
      </c>
      <c r="DC107" s="162">
        <f t="shared" si="379"/>
        <v>0</v>
      </c>
      <c r="DD107" s="162">
        <f t="shared" si="379"/>
        <v>0</v>
      </c>
      <c r="DE107" s="162">
        <f t="shared" si="379"/>
        <v>0</v>
      </c>
      <c r="DF107" s="162">
        <f t="shared" si="379"/>
        <v>0</v>
      </c>
      <c r="DG107" s="162">
        <f t="shared" si="379"/>
        <v>0</v>
      </c>
      <c r="DH107" s="162">
        <f t="shared" si="379"/>
        <v>0</v>
      </c>
      <c r="DN107" s="143" t="s">
        <v>2</v>
      </c>
      <c r="DO107" s="162">
        <f>MAX(DO$5:DO$104)</f>
        <v>0</v>
      </c>
      <c r="DP107" s="162">
        <f t="shared" ref="DP107:ED107" si="380">MAX(DP$5:DP$104)</f>
        <v>0</v>
      </c>
      <c r="DQ107" s="162">
        <f t="shared" si="380"/>
        <v>0</v>
      </c>
      <c r="DR107" s="162">
        <f t="shared" si="380"/>
        <v>0</v>
      </c>
      <c r="DS107" s="162">
        <f t="shared" si="380"/>
        <v>0</v>
      </c>
      <c r="DT107" s="162">
        <f t="shared" si="380"/>
        <v>0</v>
      </c>
      <c r="DU107" s="162">
        <f t="shared" si="380"/>
        <v>0</v>
      </c>
      <c r="DV107" s="162">
        <f t="shared" si="380"/>
        <v>0</v>
      </c>
      <c r="DW107" s="162">
        <f>MAX(DW$5:DW$104)</f>
        <v>0</v>
      </c>
      <c r="DX107" s="162">
        <f t="shared" si="380"/>
        <v>0</v>
      </c>
      <c r="DY107" s="162">
        <f t="shared" si="380"/>
        <v>0</v>
      </c>
      <c r="DZ107" s="162">
        <f t="shared" si="380"/>
        <v>0</v>
      </c>
      <c r="EA107" s="162">
        <f t="shared" si="380"/>
        <v>0</v>
      </c>
      <c r="EB107" s="162">
        <f t="shared" si="380"/>
        <v>0</v>
      </c>
      <c r="EC107" s="162">
        <f t="shared" si="380"/>
        <v>0</v>
      </c>
      <c r="ED107" s="162">
        <f t="shared" si="380"/>
        <v>0</v>
      </c>
      <c r="EJ107" s="143" t="s">
        <v>2</v>
      </c>
      <c r="EK107" s="162">
        <f>MAX(EK$5:EK$104)</f>
        <v>0</v>
      </c>
      <c r="EL107" s="162">
        <f t="shared" ref="EL107:EZ107" si="381">MAX(EL$5:EL$104)</f>
        <v>0</v>
      </c>
      <c r="EM107" s="162">
        <f t="shared" si="381"/>
        <v>0</v>
      </c>
      <c r="EN107" s="162">
        <f t="shared" si="381"/>
        <v>0</v>
      </c>
      <c r="EO107" s="162">
        <f t="shared" si="381"/>
        <v>0</v>
      </c>
      <c r="EP107" s="162">
        <f t="shared" si="381"/>
        <v>0</v>
      </c>
      <c r="EQ107" s="162">
        <f t="shared" si="381"/>
        <v>0</v>
      </c>
      <c r="ER107" s="162">
        <f t="shared" si="381"/>
        <v>0</v>
      </c>
      <c r="ES107" s="162">
        <f>MAX(ES$5:ES$104)</f>
        <v>0</v>
      </c>
      <c r="ET107" s="162">
        <f t="shared" si="381"/>
        <v>0</v>
      </c>
      <c r="EU107" s="162">
        <f t="shared" si="381"/>
        <v>0</v>
      </c>
      <c r="EV107" s="162">
        <f t="shared" si="381"/>
        <v>0</v>
      </c>
      <c r="EW107" s="162">
        <f t="shared" si="381"/>
        <v>0</v>
      </c>
      <c r="EX107" s="162">
        <f t="shared" si="381"/>
        <v>0</v>
      </c>
      <c r="EY107" s="162">
        <f t="shared" si="381"/>
        <v>0</v>
      </c>
      <c r="EZ107" s="162">
        <f t="shared" si="381"/>
        <v>0</v>
      </c>
    </row>
    <row r="108" spans="2:188" s="143" customFormat="1" x14ac:dyDescent="0.25">
      <c r="B108" s="144"/>
      <c r="D108" s="143" t="s">
        <v>3</v>
      </c>
      <c r="E108" s="162" t="str">
        <f>IFERROR(AVERAGE(E$5:E$104),"")</f>
        <v/>
      </c>
      <c r="F108" s="162" t="str">
        <f t="shared" ref="F108:L108" si="382">IFERROR(AVERAGE(F$5:F$104),"")</f>
        <v/>
      </c>
      <c r="G108" s="162" t="str">
        <f t="shared" si="382"/>
        <v/>
      </c>
      <c r="H108" s="162" t="str">
        <f t="shared" si="382"/>
        <v/>
      </c>
      <c r="I108" s="162" t="str">
        <f t="shared" si="382"/>
        <v/>
      </c>
      <c r="J108" s="162" t="str">
        <f t="shared" si="382"/>
        <v/>
      </c>
      <c r="K108" s="162" t="str">
        <f t="shared" si="382"/>
        <v/>
      </c>
      <c r="L108" s="162" t="str">
        <f t="shared" si="382"/>
        <v/>
      </c>
      <c r="M108" s="162" t="e">
        <f>AVERAGE(M$5:M$104)</f>
        <v>#DIV/0!</v>
      </c>
      <c r="N108" s="162"/>
      <c r="P108" s="143" t="s">
        <v>3</v>
      </c>
      <c r="Q108" s="162" t="str">
        <f>IFERROR(AVERAGE(Q$5:Q$104),"")</f>
        <v/>
      </c>
      <c r="R108" s="162" t="str">
        <f t="shared" ref="R108:X108" si="383">IFERROR(AVERAGE(R$5:R$104),"")</f>
        <v/>
      </c>
      <c r="S108" s="162" t="str">
        <f t="shared" si="383"/>
        <v/>
      </c>
      <c r="T108" s="162" t="str">
        <f t="shared" si="383"/>
        <v/>
      </c>
      <c r="U108" s="162" t="str">
        <f t="shared" si="383"/>
        <v/>
      </c>
      <c r="V108" s="162" t="str">
        <f t="shared" si="383"/>
        <v/>
      </c>
      <c r="W108" s="162" t="str">
        <f t="shared" si="383"/>
        <v/>
      </c>
      <c r="X108" s="162" t="str">
        <f t="shared" si="383"/>
        <v/>
      </c>
      <c r="AD108" s="143" t="s">
        <v>3</v>
      </c>
      <c r="AE108" s="162" t="str">
        <f>IFERROR(AVERAGE(AE$5:AE$104),"")</f>
        <v/>
      </c>
      <c r="AF108" s="162" t="str">
        <f t="shared" ref="AF108:AT108" si="384">IFERROR(AVERAGE(AF$5:AF$104),"")</f>
        <v/>
      </c>
      <c r="AG108" s="162" t="str">
        <f t="shared" si="384"/>
        <v/>
      </c>
      <c r="AH108" s="162" t="str">
        <f t="shared" si="384"/>
        <v/>
      </c>
      <c r="AI108" s="162" t="str">
        <f t="shared" si="384"/>
        <v/>
      </c>
      <c r="AJ108" s="162" t="str">
        <f t="shared" si="384"/>
        <v/>
      </c>
      <c r="AK108" s="162" t="str">
        <f t="shared" si="384"/>
        <v/>
      </c>
      <c r="AL108" s="162" t="str">
        <f t="shared" si="384"/>
        <v/>
      </c>
      <c r="AM108" s="162" t="str">
        <f>IFERROR(AVERAGE(AM$5:AM$104),"")</f>
        <v/>
      </c>
      <c r="AN108" s="162" t="str">
        <f t="shared" si="384"/>
        <v/>
      </c>
      <c r="AO108" s="162" t="str">
        <f t="shared" si="384"/>
        <v/>
      </c>
      <c r="AP108" s="162" t="str">
        <f t="shared" si="384"/>
        <v/>
      </c>
      <c r="AQ108" s="162" t="str">
        <f t="shared" si="384"/>
        <v/>
      </c>
      <c r="AR108" s="162" t="str">
        <f t="shared" si="384"/>
        <v/>
      </c>
      <c r="AS108" s="162" t="str">
        <f t="shared" si="384"/>
        <v/>
      </c>
      <c r="AT108" s="162" t="str">
        <f t="shared" si="384"/>
        <v/>
      </c>
      <c r="AZ108" s="143" t="s">
        <v>3</v>
      </c>
      <c r="BA108" s="162" t="str">
        <f>IFERROR(AVERAGE(BA$5:BA$104),"")</f>
        <v/>
      </c>
      <c r="BB108" s="162" t="str">
        <f t="shared" ref="BB108:BH108" si="385">IFERROR(AVERAGE(BB$5:BB$104),"")</f>
        <v/>
      </c>
      <c r="BC108" s="162" t="str">
        <f t="shared" si="385"/>
        <v/>
      </c>
      <c r="BD108" s="162" t="str">
        <f t="shared" si="385"/>
        <v/>
      </c>
      <c r="BE108" s="162" t="str">
        <f t="shared" si="385"/>
        <v/>
      </c>
      <c r="BF108" s="162" t="str">
        <f t="shared" si="385"/>
        <v/>
      </c>
      <c r="BG108" s="162" t="str">
        <f t="shared" si="385"/>
        <v/>
      </c>
      <c r="BH108" s="162" t="str">
        <f t="shared" si="385"/>
        <v/>
      </c>
      <c r="BI108" s="162" t="str">
        <f>IFERROR(AVERAGE(BI$5:BI$104),"")</f>
        <v/>
      </c>
      <c r="BJ108" s="162" t="str">
        <f t="shared" ref="BJ108:BP108" si="386">IFERROR(AVERAGE(BJ$5:BJ$104),"")</f>
        <v/>
      </c>
      <c r="BK108" s="162" t="str">
        <f t="shared" si="386"/>
        <v/>
      </c>
      <c r="BL108" s="162" t="str">
        <f t="shared" si="386"/>
        <v/>
      </c>
      <c r="BM108" s="162" t="str">
        <f t="shared" si="386"/>
        <v/>
      </c>
      <c r="BN108" s="162" t="str">
        <f t="shared" si="386"/>
        <v/>
      </c>
      <c r="BO108" s="162" t="str">
        <f t="shared" si="386"/>
        <v/>
      </c>
      <c r="BP108" s="162" t="str">
        <f t="shared" si="386"/>
        <v/>
      </c>
      <c r="BV108" s="143" t="s">
        <v>3</v>
      </c>
      <c r="BW108" s="162" t="str">
        <f>IFERROR(AVERAGE(BW$5:BW$104),"")</f>
        <v/>
      </c>
      <c r="BX108" s="162" t="str">
        <f t="shared" ref="BX108:CD108" si="387">IFERROR(AVERAGE(BX$5:BX$104),"")</f>
        <v/>
      </c>
      <c r="BY108" s="162" t="str">
        <f t="shared" si="387"/>
        <v/>
      </c>
      <c r="BZ108" s="162" t="str">
        <f t="shared" si="387"/>
        <v/>
      </c>
      <c r="CA108" s="162" t="str">
        <f t="shared" si="387"/>
        <v/>
      </c>
      <c r="CB108" s="162" t="str">
        <f t="shared" si="387"/>
        <v/>
      </c>
      <c r="CC108" s="162" t="str">
        <f t="shared" si="387"/>
        <v/>
      </c>
      <c r="CD108" s="162" t="str">
        <f t="shared" si="387"/>
        <v/>
      </c>
      <c r="CE108" s="162" t="str">
        <f>IFERROR(AVERAGE(CE$5:CE$104),"")</f>
        <v/>
      </c>
      <c r="CF108" s="162" t="str">
        <f t="shared" ref="CF108:CL108" si="388">IFERROR(AVERAGE(CF$5:CF$104),"")</f>
        <v/>
      </c>
      <c r="CG108" s="162" t="str">
        <f t="shared" si="388"/>
        <v/>
      </c>
      <c r="CH108" s="162" t="str">
        <f t="shared" si="388"/>
        <v/>
      </c>
      <c r="CI108" s="162" t="str">
        <f t="shared" si="388"/>
        <v/>
      </c>
      <c r="CJ108" s="162" t="str">
        <f t="shared" si="388"/>
        <v/>
      </c>
      <c r="CK108" s="162" t="str">
        <f t="shared" si="388"/>
        <v/>
      </c>
      <c r="CL108" s="162" t="str">
        <f t="shared" si="388"/>
        <v/>
      </c>
      <c r="CR108" s="143" t="s">
        <v>3</v>
      </c>
      <c r="CS108" s="162" t="str">
        <f>IFERROR(AVERAGE(CS$5:CS$104),"")</f>
        <v/>
      </c>
      <c r="CT108" s="162" t="str">
        <f t="shared" ref="CT108:CZ108" si="389">IFERROR(AVERAGE(CT$5:CT$104),"")</f>
        <v/>
      </c>
      <c r="CU108" s="162" t="str">
        <f t="shared" si="389"/>
        <v/>
      </c>
      <c r="CV108" s="162" t="str">
        <f t="shared" si="389"/>
        <v/>
      </c>
      <c r="CW108" s="162" t="str">
        <f t="shared" si="389"/>
        <v/>
      </c>
      <c r="CX108" s="162" t="str">
        <f t="shared" si="389"/>
        <v/>
      </c>
      <c r="CY108" s="162" t="str">
        <f t="shared" si="389"/>
        <v/>
      </c>
      <c r="CZ108" s="162" t="str">
        <f t="shared" si="389"/>
        <v/>
      </c>
      <c r="DA108" s="162" t="str">
        <f>IFERROR(AVERAGE(DA$5:DA$104),"")</f>
        <v/>
      </c>
      <c r="DB108" s="162" t="str">
        <f t="shared" ref="DB108:DH108" si="390">IFERROR(AVERAGE(DB$5:DB$104),"")</f>
        <v/>
      </c>
      <c r="DC108" s="162" t="str">
        <f t="shared" si="390"/>
        <v/>
      </c>
      <c r="DD108" s="162" t="str">
        <f t="shared" si="390"/>
        <v/>
      </c>
      <c r="DE108" s="162" t="str">
        <f t="shared" si="390"/>
        <v/>
      </c>
      <c r="DF108" s="162" t="str">
        <f t="shared" si="390"/>
        <v/>
      </c>
      <c r="DG108" s="162" t="str">
        <f t="shared" si="390"/>
        <v/>
      </c>
      <c r="DH108" s="162" t="str">
        <f t="shared" si="390"/>
        <v/>
      </c>
      <c r="DN108" s="143" t="s">
        <v>3</v>
      </c>
      <c r="DO108" s="162" t="str">
        <f>IFERROR(AVERAGE(DO$5:DO$104),"")</f>
        <v/>
      </c>
      <c r="DP108" s="162" t="str">
        <f t="shared" ref="DP108:DV108" si="391">IFERROR(AVERAGE(DP$5:DP$104),"")</f>
        <v/>
      </c>
      <c r="DQ108" s="162" t="str">
        <f t="shared" si="391"/>
        <v/>
      </c>
      <c r="DR108" s="162" t="str">
        <f t="shared" si="391"/>
        <v/>
      </c>
      <c r="DS108" s="162" t="str">
        <f t="shared" si="391"/>
        <v/>
      </c>
      <c r="DT108" s="162" t="str">
        <f t="shared" si="391"/>
        <v/>
      </c>
      <c r="DU108" s="162" t="str">
        <f t="shared" si="391"/>
        <v/>
      </c>
      <c r="DV108" s="162" t="str">
        <f t="shared" si="391"/>
        <v/>
      </c>
      <c r="DW108" s="162" t="str">
        <f>IFERROR(AVERAGE(DW$5:DW$104),"")</f>
        <v/>
      </c>
      <c r="DX108" s="162" t="str">
        <f t="shared" ref="DX108:ED108" si="392">IFERROR(AVERAGE(DX$5:DX$104),"")</f>
        <v/>
      </c>
      <c r="DY108" s="162" t="str">
        <f t="shared" si="392"/>
        <v/>
      </c>
      <c r="DZ108" s="162" t="str">
        <f t="shared" si="392"/>
        <v/>
      </c>
      <c r="EA108" s="162" t="str">
        <f t="shared" si="392"/>
        <v/>
      </c>
      <c r="EB108" s="162" t="str">
        <f t="shared" si="392"/>
        <v/>
      </c>
      <c r="EC108" s="162" t="str">
        <f t="shared" si="392"/>
        <v/>
      </c>
      <c r="ED108" s="162" t="str">
        <f t="shared" si="392"/>
        <v/>
      </c>
      <c r="EJ108" s="143" t="s">
        <v>3</v>
      </c>
      <c r="EK108" s="162" t="str">
        <f>IFERROR(AVERAGE(EK$5:EK$104),"")</f>
        <v/>
      </c>
      <c r="EL108" s="162" t="str">
        <f t="shared" ref="EL108:ER108" si="393">IFERROR(AVERAGE(EL$5:EL$104),"")</f>
        <v/>
      </c>
      <c r="EM108" s="162" t="str">
        <f t="shared" si="393"/>
        <v/>
      </c>
      <c r="EN108" s="162" t="str">
        <f t="shared" si="393"/>
        <v/>
      </c>
      <c r="EO108" s="162" t="str">
        <f t="shared" si="393"/>
        <v/>
      </c>
      <c r="EP108" s="162" t="str">
        <f t="shared" si="393"/>
        <v/>
      </c>
      <c r="EQ108" s="162" t="str">
        <f t="shared" si="393"/>
        <v/>
      </c>
      <c r="ER108" s="162" t="str">
        <f t="shared" si="393"/>
        <v/>
      </c>
      <c r="ES108" s="162" t="str">
        <f>IFERROR(AVERAGE(ES$5:ES$104),"")</f>
        <v/>
      </c>
      <c r="ET108" s="162" t="str">
        <f t="shared" ref="ET108:EZ108" si="394">IFERROR(AVERAGE(ET$5:ET$104),"")</f>
        <v/>
      </c>
      <c r="EU108" s="162" t="str">
        <f t="shared" si="394"/>
        <v/>
      </c>
      <c r="EV108" s="162" t="str">
        <f t="shared" si="394"/>
        <v/>
      </c>
      <c r="EW108" s="162" t="str">
        <f t="shared" si="394"/>
        <v/>
      </c>
      <c r="EX108" s="162" t="str">
        <f t="shared" si="394"/>
        <v/>
      </c>
      <c r="EY108" s="162" t="str">
        <f t="shared" si="394"/>
        <v/>
      </c>
      <c r="EZ108" s="162" t="str">
        <f t="shared" si="394"/>
        <v/>
      </c>
    </row>
    <row r="109" spans="2:188" s="143" customFormat="1" x14ac:dyDescent="0.25">
      <c r="B109" s="144"/>
      <c r="D109" s="143" t="s">
        <v>4</v>
      </c>
      <c r="E109" s="162" t="str">
        <f>IFERROR(_xlfn.STDEV.S(E$5:E$104),"")</f>
        <v/>
      </c>
      <c r="F109" s="162" t="str">
        <f t="shared" ref="F109:L109" si="395">IFERROR(_xlfn.STDEV.S(F$5:F$104),"")</f>
        <v/>
      </c>
      <c r="G109" s="162" t="str">
        <f t="shared" si="395"/>
        <v/>
      </c>
      <c r="H109" s="162" t="str">
        <f t="shared" si="395"/>
        <v/>
      </c>
      <c r="I109" s="162" t="str">
        <f t="shared" si="395"/>
        <v/>
      </c>
      <c r="J109" s="162" t="str">
        <f t="shared" si="395"/>
        <v/>
      </c>
      <c r="K109" s="162" t="str">
        <f t="shared" si="395"/>
        <v/>
      </c>
      <c r="L109" s="162" t="str">
        <f t="shared" si="395"/>
        <v/>
      </c>
      <c r="M109" s="162" t="e">
        <f>_xlfn.STDEV.S(M$5:M$104)</f>
        <v>#DIV/0!</v>
      </c>
      <c r="N109" s="162"/>
      <c r="P109" s="143" t="s">
        <v>4</v>
      </c>
      <c r="Q109" s="162" t="str">
        <f>IFERROR(_xlfn.STDEV.S(Q$5:Q$104),"")</f>
        <v/>
      </c>
      <c r="R109" s="162" t="str">
        <f t="shared" ref="R109:X109" si="396">IFERROR(_xlfn.STDEV.S(R$5:R$104),"")</f>
        <v/>
      </c>
      <c r="S109" s="162" t="str">
        <f t="shared" si="396"/>
        <v/>
      </c>
      <c r="T109" s="162" t="str">
        <f t="shared" si="396"/>
        <v/>
      </c>
      <c r="U109" s="162" t="str">
        <f t="shared" si="396"/>
        <v/>
      </c>
      <c r="V109" s="162" t="str">
        <f t="shared" si="396"/>
        <v/>
      </c>
      <c r="W109" s="162" t="str">
        <f t="shared" si="396"/>
        <v/>
      </c>
      <c r="X109" s="162" t="str">
        <f t="shared" si="396"/>
        <v/>
      </c>
      <c r="AD109" s="143" t="s">
        <v>4</v>
      </c>
      <c r="AE109" s="162" t="str">
        <f>IFERROR(_xlfn.STDEV.S(AE$5:AE$104),"")</f>
        <v/>
      </c>
      <c r="AF109" s="162" t="str">
        <f t="shared" ref="AF109:AT109" si="397">IFERROR(_xlfn.STDEV.S(AF$5:AF$104),"")</f>
        <v/>
      </c>
      <c r="AG109" s="162" t="str">
        <f t="shared" si="397"/>
        <v/>
      </c>
      <c r="AH109" s="162" t="str">
        <f t="shared" si="397"/>
        <v/>
      </c>
      <c r="AI109" s="162" t="str">
        <f t="shared" si="397"/>
        <v/>
      </c>
      <c r="AJ109" s="162" t="str">
        <f t="shared" si="397"/>
        <v/>
      </c>
      <c r="AK109" s="162" t="str">
        <f t="shared" si="397"/>
        <v/>
      </c>
      <c r="AL109" s="162" t="str">
        <f t="shared" si="397"/>
        <v/>
      </c>
      <c r="AM109" s="162" t="str">
        <f>IFERROR(_xlfn.STDEV.S(AM$5:AM$104),"")</f>
        <v/>
      </c>
      <c r="AN109" s="162" t="str">
        <f t="shared" si="397"/>
        <v/>
      </c>
      <c r="AO109" s="162" t="str">
        <f t="shared" si="397"/>
        <v/>
      </c>
      <c r="AP109" s="162" t="str">
        <f t="shared" si="397"/>
        <v/>
      </c>
      <c r="AQ109" s="162" t="str">
        <f t="shared" si="397"/>
        <v/>
      </c>
      <c r="AR109" s="162" t="str">
        <f t="shared" si="397"/>
        <v/>
      </c>
      <c r="AS109" s="162" t="str">
        <f t="shared" si="397"/>
        <v/>
      </c>
      <c r="AT109" s="162" t="str">
        <f t="shared" si="397"/>
        <v/>
      </c>
      <c r="AZ109" s="143" t="s">
        <v>4</v>
      </c>
      <c r="BA109" s="162" t="str">
        <f>IFERROR(_xlfn.STDEV.S(BA$5:BA$104),"")</f>
        <v/>
      </c>
      <c r="BB109" s="162" t="str">
        <f t="shared" ref="BB109:BH109" si="398">IFERROR(_xlfn.STDEV.S(BB$5:BB$104),"")</f>
        <v/>
      </c>
      <c r="BC109" s="162" t="str">
        <f t="shared" si="398"/>
        <v/>
      </c>
      <c r="BD109" s="162" t="str">
        <f t="shared" si="398"/>
        <v/>
      </c>
      <c r="BE109" s="162" t="str">
        <f t="shared" si="398"/>
        <v/>
      </c>
      <c r="BF109" s="162" t="str">
        <f t="shared" si="398"/>
        <v/>
      </c>
      <c r="BG109" s="162" t="str">
        <f t="shared" si="398"/>
        <v/>
      </c>
      <c r="BH109" s="162" t="str">
        <f t="shared" si="398"/>
        <v/>
      </c>
      <c r="BI109" s="162" t="str">
        <f>IFERROR(_xlfn.STDEV.S(BI$5:BI$104),"")</f>
        <v/>
      </c>
      <c r="BJ109" s="162" t="str">
        <f t="shared" ref="BJ109:BP109" si="399">IFERROR(_xlfn.STDEV.S(BJ$5:BJ$104),"")</f>
        <v/>
      </c>
      <c r="BK109" s="162" t="str">
        <f t="shared" si="399"/>
        <v/>
      </c>
      <c r="BL109" s="162" t="str">
        <f t="shared" si="399"/>
        <v/>
      </c>
      <c r="BM109" s="162" t="str">
        <f t="shared" si="399"/>
        <v/>
      </c>
      <c r="BN109" s="162" t="str">
        <f t="shared" si="399"/>
        <v/>
      </c>
      <c r="BO109" s="162" t="str">
        <f t="shared" si="399"/>
        <v/>
      </c>
      <c r="BP109" s="162" t="str">
        <f t="shared" si="399"/>
        <v/>
      </c>
      <c r="BV109" s="143" t="s">
        <v>4</v>
      </c>
      <c r="BW109" s="162" t="str">
        <f>IFERROR(_xlfn.STDEV.S(BW$5:BW$104),"")</f>
        <v/>
      </c>
      <c r="BX109" s="162" t="str">
        <f t="shared" ref="BX109:CD109" si="400">IFERROR(_xlfn.STDEV.S(BX$5:BX$104),"")</f>
        <v/>
      </c>
      <c r="BY109" s="162" t="str">
        <f t="shared" si="400"/>
        <v/>
      </c>
      <c r="BZ109" s="162" t="str">
        <f t="shared" si="400"/>
        <v/>
      </c>
      <c r="CA109" s="162" t="str">
        <f t="shared" si="400"/>
        <v/>
      </c>
      <c r="CB109" s="162" t="str">
        <f t="shared" si="400"/>
        <v/>
      </c>
      <c r="CC109" s="162" t="str">
        <f t="shared" si="400"/>
        <v/>
      </c>
      <c r="CD109" s="162" t="str">
        <f t="shared" si="400"/>
        <v/>
      </c>
      <c r="CE109" s="162" t="str">
        <f>IFERROR(_xlfn.STDEV.S(CE$5:CE$104),"")</f>
        <v/>
      </c>
      <c r="CF109" s="162" t="str">
        <f t="shared" ref="CF109:CL109" si="401">IFERROR(_xlfn.STDEV.S(CF$5:CF$104),"")</f>
        <v/>
      </c>
      <c r="CG109" s="162" t="str">
        <f t="shared" si="401"/>
        <v/>
      </c>
      <c r="CH109" s="162" t="str">
        <f t="shared" si="401"/>
        <v/>
      </c>
      <c r="CI109" s="162" t="str">
        <f t="shared" si="401"/>
        <v/>
      </c>
      <c r="CJ109" s="162" t="str">
        <f t="shared" si="401"/>
        <v/>
      </c>
      <c r="CK109" s="162" t="str">
        <f t="shared" si="401"/>
        <v/>
      </c>
      <c r="CL109" s="162" t="str">
        <f t="shared" si="401"/>
        <v/>
      </c>
      <c r="CR109" s="143" t="s">
        <v>4</v>
      </c>
      <c r="CS109" s="162" t="str">
        <f>IFERROR(_xlfn.STDEV.S(CS$5:CS$104),"")</f>
        <v/>
      </c>
      <c r="CT109" s="162" t="str">
        <f t="shared" ref="CT109:CZ109" si="402">IFERROR(_xlfn.STDEV.S(CT$5:CT$104),"")</f>
        <v/>
      </c>
      <c r="CU109" s="162" t="str">
        <f t="shared" si="402"/>
        <v/>
      </c>
      <c r="CV109" s="162" t="str">
        <f t="shared" si="402"/>
        <v/>
      </c>
      <c r="CW109" s="162" t="str">
        <f t="shared" si="402"/>
        <v/>
      </c>
      <c r="CX109" s="162" t="str">
        <f t="shared" si="402"/>
        <v/>
      </c>
      <c r="CY109" s="162" t="str">
        <f t="shared" si="402"/>
        <v/>
      </c>
      <c r="CZ109" s="162" t="str">
        <f t="shared" si="402"/>
        <v/>
      </c>
      <c r="DA109" s="162" t="str">
        <f>IFERROR(_xlfn.STDEV.S(DA$5:DA$104),"")</f>
        <v/>
      </c>
      <c r="DB109" s="162" t="str">
        <f t="shared" ref="DB109:DH109" si="403">IFERROR(_xlfn.STDEV.S(DB$5:DB$104),"")</f>
        <v/>
      </c>
      <c r="DC109" s="162" t="str">
        <f t="shared" si="403"/>
        <v/>
      </c>
      <c r="DD109" s="162" t="str">
        <f t="shared" si="403"/>
        <v/>
      </c>
      <c r="DE109" s="162" t="str">
        <f t="shared" si="403"/>
        <v/>
      </c>
      <c r="DF109" s="162" t="str">
        <f t="shared" si="403"/>
        <v/>
      </c>
      <c r="DG109" s="162" t="str">
        <f t="shared" si="403"/>
        <v/>
      </c>
      <c r="DH109" s="162" t="str">
        <f t="shared" si="403"/>
        <v/>
      </c>
      <c r="DN109" s="143" t="s">
        <v>4</v>
      </c>
      <c r="DO109" s="162" t="str">
        <f>IFERROR(_xlfn.STDEV.S(DO$5:DO$104),"")</f>
        <v/>
      </c>
      <c r="DP109" s="162" t="str">
        <f t="shared" ref="DP109:DV109" si="404">IFERROR(_xlfn.STDEV.S(DP$5:DP$104),"")</f>
        <v/>
      </c>
      <c r="DQ109" s="162" t="str">
        <f t="shared" si="404"/>
        <v/>
      </c>
      <c r="DR109" s="162" t="str">
        <f t="shared" si="404"/>
        <v/>
      </c>
      <c r="DS109" s="162" t="str">
        <f t="shared" si="404"/>
        <v/>
      </c>
      <c r="DT109" s="162" t="str">
        <f t="shared" si="404"/>
        <v/>
      </c>
      <c r="DU109" s="162" t="str">
        <f t="shared" si="404"/>
        <v/>
      </c>
      <c r="DV109" s="162" t="str">
        <f t="shared" si="404"/>
        <v/>
      </c>
      <c r="DW109" s="162" t="str">
        <f>IFERROR(_xlfn.STDEV.S(DW$5:DW$104),"")</f>
        <v/>
      </c>
      <c r="DX109" s="162" t="str">
        <f t="shared" ref="DX109:ED109" si="405">IFERROR(_xlfn.STDEV.S(DX$5:DX$104),"")</f>
        <v/>
      </c>
      <c r="DY109" s="162" t="str">
        <f t="shared" si="405"/>
        <v/>
      </c>
      <c r="DZ109" s="162" t="str">
        <f t="shared" si="405"/>
        <v/>
      </c>
      <c r="EA109" s="162" t="str">
        <f t="shared" si="405"/>
        <v/>
      </c>
      <c r="EB109" s="162" t="str">
        <f t="shared" si="405"/>
        <v/>
      </c>
      <c r="EC109" s="162" t="str">
        <f t="shared" si="405"/>
        <v/>
      </c>
      <c r="ED109" s="162" t="str">
        <f t="shared" si="405"/>
        <v/>
      </c>
      <c r="EJ109" s="143" t="s">
        <v>4</v>
      </c>
      <c r="EK109" s="162" t="str">
        <f>IFERROR(_xlfn.STDEV.S(EK$5:EK$104),"")</f>
        <v/>
      </c>
      <c r="EL109" s="162" t="str">
        <f t="shared" ref="EL109:ER109" si="406">IFERROR(_xlfn.STDEV.S(EL$5:EL$104),"")</f>
        <v/>
      </c>
      <c r="EM109" s="162" t="str">
        <f t="shared" si="406"/>
        <v/>
      </c>
      <c r="EN109" s="162" t="str">
        <f t="shared" si="406"/>
        <v/>
      </c>
      <c r="EO109" s="162" t="str">
        <f t="shared" si="406"/>
        <v/>
      </c>
      <c r="EP109" s="162" t="str">
        <f t="shared" si="406"/>
        <v/>
      </c>
      <c r="EQ109" s="162" t="str">
        <f t="shared" si="406"/>
        <v/>
      </c>
      <c r="ER109" s="162" t="str">
        <f t="shared" si="406"/>
        <v/>
      </c>
      <c r="ES109" s="162" t="str">
        <f>IFERROR(_xlfn.STDEV.S(ES$5:ES$104),"")</f>
        <v/>
      </c>
      <c r="ET109" s="162" t="str">
        <f t="shared" ref="ET109:EZ109" si="407">IFERROR(_xlfn.STDEV.S(ET$5:ET$104),"")</f>
        <v/>
      </c>
      <c r="EU109" s="162" t="str">
        <f t="shared" si="407"/>
        <v/>
      </c>
      <c r="EV109" s="162" t="str">
        <f t="shared" si="407"/>
        <v/>
      </c>
      <c r="EW109" s="162" t="str">
        <f t="shared" si="407"/>
        <v/>
      </c>
      <c r="EX109" s="162" t="str">
        <f t="shared" si="407"/>
        <v/>
      </c>
      <c r="EY109" s="162" t="str">
        <f t="shared" si="407"/>
        <v/>
      </c>
      <c r="EZ109" s="162" t="str">
        <f t="shared" si="407"/>
        <v/>
      </c>
    </row>
    <row r="110" spans="2:188" s="143" customFormat="1" x14ac:dyDescent="0.25">
      <c r="B110" s="144"/>
      <c r="D110" s="143" t="s">
        <v>5</v>
      </c>
      <c r="E110" s="164">
        <f t="shared" ref="E110:M110" si="408">COUNT(E$5:E$104)</f>
        <v>0</v>
      </c>
      <c r="F110" s="164">
        <f t="shared" si="408"/>
        <v>0</v>
      </c>
      <c r="G110" s="164">
        <f t="shared" si="408"/>
        <v>0</v>
      </c>
      <c r="H110" s="164">
        <f t="shared" si="408"/>
        <v>0</v>
      </c>
      <c r="I110" s="164">
        <f t="shared" si="408"/>
        <v>0</v>
      </c>
      <c r="J110" s="164">
        <f t="shared" si="408"/>
        <v>0</v>
      </c>
      <c r="K110" s="164">
        <f t="shared" si="408"/>
        <v>0</v>
      </c>
      <c r="L110" s="164">
        <f t="shared" si="408"/>
        <v>0</v>
      </c>
      <c r="M110" s="164">
        <f t="shared" si="408"/>
        <v>0</v>
      </c>
      <c r="N110" s="164"/>
      <c r="P110" s="143" t="s">
        <v>5</v>
      </c>
      <c r="Q110" s="164">
        <f t="shared" ref="Q110:X110" si="409">COUNT(Q$5:Q$104)</f>
        <v>0</v>
      </c>
      <c r="R110" s="164">
        <f t="shared" si="409"/>
        <v>0</v>
      </c>
      <c r="S110" s="164">
        <f t="shared" si="409"/>
        <v>0</v>
      </c>
      <c r="T110" s="164">
        <f t="shared" si="409"/>
        <v>0</v>
      </c>
      <c r="U110" s="164">
        <f t="shared" si="409"/>
        <v>0</v>
      </c>
      <c r="V110" s="164">
        <f t="shared" si="409"/>
        <v>0</v>
      </c>
      <c r="W110" s="164">
        <f t="shared" si="409"/>
        <v>0</v>
      </c>
      <c r="X110" s="164">
        <f t="shared" si="409"/>
        <v>0</v>
      </c>
      <c r="AD110" s="143" t="s">
        <v>5</v>
      </c>
      <c r="AE110" s="164">
        <f t="shared" ref="AE110:AL110" si="410">COUNT(AE$5:AE$104)</f>
        <v>0</v>
      </c>
      <c r="AF110" s="164">
        <f t="shared" si="410"/>
        <v>0</v>
      </c>
      <c r="AG110" s="164">
        <f t="shared" si="410"/>
        <v>0</v>
      </c>
      <c r="AH110" s="164">
        <f t="shared" si="410"/>
        <v>0</v>
      </c>
      <c r="AI110" s="164">
        <f t="shared" si="410"/>
        <v>0</v>
      </c>
      <c r="AJ110" s="164">
        <f t="shared" si="410"/>
        <v>0</v>
      </c>
      <c r="AK110" s="164">
        <f t="shared" si="410"/>
        <v>0</v>
      </c>
      <c r="AL110" s="164">
        <f t="shared" si="410"/>
        <v>0</v>
      </c>
      <c r="AM110" s="164">
        <f>COUNT(AM$5:AM$104)</f>
        <v>0</v>
      </c>
      <c r="AN110" s="164">
        <f t="shared" ref="AN110:AT110" si="411">COUNT(AN$5:AN$104)</f>
        <v>0</v>
      </c>
      <c r="AO110" s="164">
        <f t="shared" si="411"/>
        <v>0</v>
      </c>
      <c r="AP110" s="164">
        <f t="shared" si="411"/>
        <v>0</v>
      </c>
      <c r="AQ110" s="164">
        <f t="shared" si="411"/>
        <v>0</v>
      </c>
      <c r="AR110" s="164">
        <f t="shared" si="411"/>
        <v>0</v>
      </c>
      <c r="AS110" s="164">
        <f t="shared" si="411"/>
        <v>0</v>
      </c>
      <c r="AT110" s="164">
        <f t="shared" si="411"/>
        <v>0</v>
      </c>
      <c r="AZ110" s="143" t="s">
        <v>5</v>
      </c>
      <c r="BA110" s="164">
        <f>COUNT(BA$5:BA$104)</f>
        <v>0</v>
      </c>
      <c r="BB110" s="164">
        <f t="shared" ref="BB110:BP110" si="412">COUNT(BB$5:BB$104)</f>
        <v>0</v>
      </c>
      <c r="BC110" s="164">
        <f t="shared" si="412"/>
        <v>0</v>
      </c>
      <c r="BD110" s="164">
        <f t="shared" si="412"/>
        <v>0</v>
      </c>
      <c r="BE110" s="164">
        <f t="shared" si="412"/>
        <v>0</v>
      </c>
      <c r="BF110" s="164">
        <f t="shared" si="412"/>
        <v>0</v>
      </c>
      <c r="BG110" s="164">
        <f t="shared" si="412"/>
        <v>0</v>
      </c>
      <c r="BH110" s="164">
        <f t="shared" si="412"/>
        <v>0</v>
      </c>
      <c r="BI110" s="164">
        <f>COUNT(BI$5:BI$104)</f>
        <v>0</v>
      </c>
      <c r="BJ110" s="164">
        <f t="shared" si="412"/>
        <v>0</v>
      </c>
      <c r="BK110" s="164">
        <f t="shared" si="412"/>
        <v>0</v>
      </c>
      <c r="BL110" s="164">
        <f t="shared" si="412"/>
        <v>0</v>
      </c>
      <c r="BM110" s="164">
        <f t="shared" si="412"/>
        <v>0</v>
      </c>
      <c r="BN110" s="164">
        <f t="shared" si="412"/>
        <v>0</v>
      </c>
      <c r="BO110" s="164">
        <f t="shared" si="412"/>
        <v>0</v>
      </c>
      <c r="BP110" s="164">
        <f t="shared" si="412"/>
        <v>0</v>
      </c>
      <c r="BV110" s="143" t="s">
        <v>5</v>
      </c>
      <c r="BW110" s="164">
        <f>COUNT(BW$5:BW$104)</f>
        <v>0</v>
      </c>
      <c r="BX110" s="164">
        <f t="shared" ref="BX110:CL110" si="413">COUNT(BX$5:BX$104)</f>
        <v>0</v>
      </c>
      <c r="BY110" s="164">
        <f t="shared" si="413"/>
        <v>0</v>
      </c>
      <c r="BZ110" s="164">
        <f t="shared" si="413"/>
        <v>0</v>
      </c>
      <c r="CA110" s="164">
        <f t="shared" si="413"/>
        <v>0</v>
      </c>
      <c r="CB110" s="164">
        <f t="shared" si="413"/>
        <v>0</v>
      </c>
      <c r="CC110" s="164">
        <f t="shared" si="413"/>
        <v>0</v>
      </c>
      <c r="CD110" s="164">
        <f t="shared" si="413"/>
        <v>0</v>
      </c>
      <c r="CE110" s="164">
        <f>COUNT(CE$5:CE$104)</f>
        <v>0</v>
      </c>
      <c r="CF110" s="164">
        <f t="shared" si="413"/>
        <v>0</v>
      </c>
      <c r="CG110" s="164">
        <f t="shared" si="413"/>
        <v>0</v>
      </c>
      <c r="CH110" s="164">
        <f t="shared" si="413"/>
        <v>0</v>
      </c>
      <c r="CI110" s="164">
        <f t="shared" si="413"/>
        <v>0</v>
      </c>
      <c r="CJ110" s="164">
        <f t="shared" si="413"/>
        <v>0</v>
      </c>
      <c r="CK110" s="164">
        <f t="shared" si="413"/>
        <v>0</v>
      </c>
      <c r="CL110" s="164">
        <f t="shared" si="413"/>
        <v>0</v>
      </c>
      <c r="CR110" s="143" t="s">
        <v>5</v>
      </c>
      <c r="CS110" s="164">
        <f>COUNT(CS$5:CS$104)</f>
        <v>0</v>
      </c>
      <c r="CT110" s="164">
        <f t="shared" ref="CT110:DH110" si="414">COUNT(CT$5:CT$104)</f>
        <v>0</v>
      </c>
      <c r="CU110" s="164">
        <f t="shared" si="414"/>
        <v>0</v>
      </c>
      <c r="CV110" s="164">
        <f t="shared" si="414"/>
        <v>0</v>
      </c>
      <c r="CW110" s="164">
        <f t="shared" si="414"/>
        <v>0</v>
      </c>
      <c r="CX110" s="164">
        <f t="shared" si="414"/>
        <v>0</v>
      </c>
      <c r="CY110" s="164">
        <f t="shared" si="414"/>
        <v>0</v>
      </c>
      <c r="CZ110" s="164">
        <f t="shared" si="414"/>
        <v>0</v>
      </c>
      <c r="DA110" s="164">
        <f>COUNT(DA$5:DA$104)</f>
        <v>0</v>
      </c>
      <c r="DB110" s="164">
        <f t="shared" si="414"/>
        <v>0</v>
      </c>
      <c r="DC110" s="164">
        <f t="shared" si="414"/>
        <v>0</v>
      </c>
      <c r="DD110" s="164">
        <f t="shared" si="414"/>
        <v>0</v>
      </c>
      <c r="DE110" s="164">
        <f t="shared" si="414"/>
        <v>0</v>
      </c>
      <c r="DF110" s="164">
        <f t="shared" si="414"/>
        <v>0</v>
      </c>
      <c r="DG110" s="164">
        <f t="shared" si="414"/>
        <v>0</v>
      </c>
      <c r="DH110" s="164">
        <f t="shared" si="414"/>
        <v>0</v>
      </c>
      <c r="DN110" s="143" t="s">
        <v>5</v>
      </c>
      <c r="DO110" s="164">
        <f>COUNT(DO$5:DO$104)</f>
        <v>0</v>
      </c>
      <c r="DP110" s="164">
        <f t="shared" ref="DP110:ED110" si="415">COUNT(DP$5:DP$104)</f>
        <v>0</v>
      </c>
      <c r="DQ110" s="164">
        <f t="shared" si="415"/>
        <v>0</v>
      </c>
      <c r="DR110" s="164">
        <f t="shared" si="415"/>
        <v>0</v>
      </c>
      <c r="DS110" s="164">
        <f t="shared" si="415"/>
        <v>0</v>
      </c>
      <c r="DT110" s="164">
        <f t="shared" si="415"/>
        <v>0</v>
      </c>
      <c r="DU110" s="164">
        <f t="shared" si="415"/>
        <v>0</v>
      </c>
      <c r="DV110" s="164">
        <f t="shared" si="415"/>
        <v>0</v>
      </c>
      <c r="DW110" s="164">
        <f>COUNT(DW$5:DW$104)</f>
        <v>0</v>
      </c>
      <c r="DX110" s="164">
        <f t="shared" si="415"/>
        <v>0</v>
      </c>
      <c r="DY110" s="164">
        <f t="shared" si="415"/>
        <v>0</v>
      </c>
      <c r="DZ110" s="164">
        <f t="shared" si="415"/>
        <v>0</v>
      </c>
      <c r="EA110" s="164">
        <f t="shared" si="415"/>
        <v>0</v>
      </c>
      <c r="EB110" s="164">
        <f t="shared" si="415"/>
        <v>0</v>
      </c>
      <c r="EC110" s="164">
        <f t="shared" si="415"/>
        <v>0</v>
      </c>
      <c r="ED110" s="164">
        <f t="shared" si="415"/>
        <v>0</v>
      </c>
      <c r="EJ110" s="143" t="s">
        <v>5</v>
      </c>
      <c r="EK110" s="164">
        <f>COUNT(EK$5:EK$104)</f>
        <v>0</v>
      </c>
      <c r="EL110" s="164">
        <f t="shared" ref="EL110:EZ110" si="416">COUNT(EL$5:EL$104)</f>
        <v>0</v>
      </c>
      <c r="EM110" s="164">
        <f t="shared" si="416"/>
        <v>0</v>
      </c>
      <c r="EN110" s="164">
        <f t="shared" si="416"/>
        <v>0</v>
      </c>
      <c r="EO110" s="164">
        <f t="shared" si="416"/>
        <v>0</v>
      </c>
      <c r="EP110" s="164">
        <f t="shared" si="416"/>
        <v>0</v>
      </c>
      <c r="EQ110" s="164">
        <f t="shared" si="416"/>
        <v>0</v>
      </c>
      <c r="ER110" s="164">
        <f t="shared" si="416"/>
        <v>0</v>
      </c>
      <c r="ES110" s="164">
        <f>COUNT(ES$5:ES$104)</f>
        <v>0</v>
      </c>
      <c r="ET110" s="164">
        <f t="shared" si="416"/>
        <v>0</v>
      </c>
      <c r="EU110" s="164">
        <f t="shared" si="416"/>
        <v>0</v>
      </c>
      <c r="EV110" s="164">
        <f t="shared" si="416"/>
        <v>0</v>
      </c>
      <c r="EW110" s="164">
        <f t="shared" si="416"/>
        <v>0</v>
      </c>
      <c r="EX110" s="164">
        <f t="shared" si="416"/>
        <v>0</v>
      </c>
      <c r="EY110" s="164">
        <f t="shared" si="416"/>
        <v>0</v>
      </c>
      <c r="EZ110" s="164">
        <f t="shared" si="416"/>
        <v>0</v>
      </c>
    </row>
    <row r="111" spans="2:188" s="143" customFormat="1" x14ac:dyDescent="0.25">
      <c r="B111" s="144"/>
      <c r="E111" s="162"/>
      <c r="F111" s="144"/>
      <c r="G111" s="144"/>
      <c r="H111" s="144"/>
      <c r="I111" s="144"/>
      <c r="J111" s="144"/>
      <c r="K111" s="144"/>
      <c r="L111" s="144"/>
      <c r="M111" s="144"/>
      <c r="N111" s="144"/>
    </row>
    <row r="112" spans="2:188" s="143" customFormat="1" x14ac:dyDescent="0.25">
      <c r="B112" s="144"/>
      <c r="P112" s="165" t="s">
        <v>6</v>
      </c>
      <c r="Q112" s="166">
        <v>2</v>
      </c>
      <c r="R112" s="166">
        <v>3</v>
      </c>
      <c r="S112" s="166">
        <v>4</v>
      </c>
      <c r="T112" s="166">
        <v>5</v>
      </c>
      <c r="U112" s="166">
        <v>2</v>
      </c>
      <c r="V112" s="166">
        <v>3</v>
      </c>
      <c r="W112" s="166">
        <v>4</v>
      </c>
      <c r="X112" s="166">
        <v>5</v>
      </c>
    </row>
    <row r="113" spans="2:24" s="143" customFormat="1" x14ac:dyDescent="0.25">
      <c r="B113" s="144"/>
      <c r="P113" s="143" t="s">
        <v>7</v>
      </c>
      <c r="Q113" s="164">
        <v>10</v>
      </c>
      <c r="R113" s="164">
        <v>10</v>
      </c>
      <c r="S113" s="164">
        <v>10</v>
      </c>
      <c r="T113" s="164">
        <v>10</v>
      </c>
      <c r="U113" s="167">
        <f>ROUNDUP(Q113/100*$Q$110,0)</f>
        <v>0</v>
      </c>
      <c r="V113" s="167">
        <f>ROUNDUP(R113/100*$Q$110,0)</f>
        <v>0</v>
      </c>
      <c r="W113" s="167">
        <f>ROUNDUP(S113/100*$Q$110,0)</f>
        <v>0</v>
      </c>
      <c r="X113" s="167">
        <f>ROUNDUP(T113/100*$Q$110,0)</f>
        <v>0</v>
      </c>
    </row>
    <row r="114" spans="2:24" s="143" customFormat="1" x14ac:dyDescent="0.25">
      <c r="B114" s="144"/>
      <c r="D114" s="144"/>
      <c r="N114" s="159"/>
      <c r="P114" s="143" t="s">
        <v>8</v>
      </c>
      <c r="Q114" s="164">
        <v>90</v>
      </c>
      <c r="R114" s="164">
        <v>50</v>
      </c>
      <c r="S114" s="164">
        <v>35</v>
      </c>
      <c r="T114" s="164">
        <v>35</v>
      </c>
      <c r="U114" s="167">
        <f>ROUND(Q114/100*$Q$110,0)</f>
        <v>0</v>
      </c>
      <c r="V114" s="167">
        <f>ROUND(R114/100*$Q$110,0)</f>
        <v>0</v>
      </c>
      <c r="W114" s="167">
        <f>ROUND(S114/100*$Q$110,0)</f>
        <v>0</v>
      </c>
      <c r="X114" s="167">
        <f>ROUND(T114/100*$Q$110,0)</f>
        <v>0</v>
      </c>
    </row>
    <row r="115" spans="2:24" s="143" customFormat="1" x14ac:dyDescent="0.25">
      <c r="B115" s="144"/>
      <c r="D115" s="144"/>
      <c r="P115" s="143" t="s">
        <v>9</v>
      </c>
      <c r="Q115" s="144"/>
      <c r="R115" s="164">
        <v>90</v>
      </c>
      <c r="S115" s="164">
        <v>70</v>
      </c>
      <c r="T115" s="164">
        <v>50</v>
      </c>
      <c r="U115" s="168"/>
      <c r="V115" s="167">
        <f>ROUND(R115/100*$Q$110,0)</f>
        <v>0</v>
      </c>
      <c r="W115" s="167">
        <f>ROUND(S115/100*$Q$110,0)</f>
        <v>0</v>
      </c>
      <c r="X115" s="167">
        <f>ROUND(T115/100*$Q$110,0)</f>
        <v>0</v>
      </c>
    </row>
    <row r="116" spans="2:24" s="143" customFormat="1" x14ac:dyDescent="0.25">
      <c r="B116" s="144"/>
      <c r="P116" s="143" t="s">
        <v>10</v>
      </c>
      <c r="Q116" s="144"/>
      <c r="R116" s="144"/>
      <c r="S116" s="164">
        <v>90</v>
      </c>
      <c r="T116" s="164">
        <v>70</v>
      </c>
      <c r="U116" s="168"/>
      <c r="V116" s="168"/>
      <c r="W116" s="167">
        <f>ROUND(S116/100*$Q$110,0)</f>
        <v>0</v>
      </c>
      <c r="X116" s="167">
        <f>ROUND(T116/100*$Q$110,0)</f>
        <v>0</v>
      </c>
    </row>
    <row r="117" spans="2:24" s="143" customFormat="1" x14ac:dyDescent="0.25">
      <c r="B117" s="144"/>
      <c r="P117" s="143" t="s">
        <v>11</v>
      </c>
      <c r="Q117" s="144"/>
      <c r="R117" s="144"/>
      <c r="S117" s="144"/>
      <c r="T117" s="164">
        <v>90</v>
      </c>
      <c r="U117" s="168"/>
      <c r="V117" s="168"/>
      <c r="W117" s="168"/>
      <c r="X117" s="167">
        <f>ROUND(T117/100*$Q$110,0)</f>
        <v>0</v>
      </c>
    </row>
    <row r="118" spans="2:24" s="143" customFormat="1" x14ac:dyDescent="0.25">
      <c r="B118" s="144"/>
      <c r="E118" s="150"/>
      <c r="Q118" s="144"/>
      <c r="R118" s="144"/>
      <c r="S118" s="144"/>
      <c r="T118" s="144"/>
      <c r="U118" s="144"/>
      <c r="V118" s="144"/>
      <c r="W118" s="144"/>
      <c r="X118" s="144"/>
    </row>
    <row r="119" spans="2:24" s="143" customFormat="1" x14ac:dyDescent="0.25">
      <c r="B119" s="144"/>
      <c r="E119" s="150"/>
      <c r="P119" s="159">
        <f>GI23</f>
        <v>1</v>
      </c>
      <c r="Q119" s="144" t="str">
        <f>VLOOKUP($P119,final_data3,E$4+1,FALSE)</f>
        <v/>
      </c>
      <c r="R119" s="144" t="str">
        <f>VLOOKUP($P119,final_data3,F$4+1,FALSE)</f>
        <v/>
      </c>
      <c r="S119" s="144" t="str">
        <f>VLOOKUP($P119,final_data3,G$4+1,FALSE)</f>
        <v/>
      </c>
      <c r="T119" s="144" t="str">
        <f>VLOOKUP($P119,final_data3,H$4+1,FALSE)</f>
        <v/>
      </c>
      <c r="U119" s="144" t="str">
        <f>VLOOKUP($P119,final_data3,I$4+1,FALSE)</f>
        <v/>
      </c>
      <c r="V119" s="144" t="str">
        <f>VLOOKUP($P119,final_data3,J$4+1,FALSE)</f>
        <v/>
      </c>
      <c r="W119" s="144" t="str">
        <f>VLOOKUP($P119,final_data3,K$4+1,FALSE)</f>
        <v/>
      </c>
      <c r="X119" s="144" t="str">
        <f>VLOOKUP($P119,final_data3,L$4+1,FALSE)</f>
        <v/>
      </c>
    </row>
    <row r="120" spans="2:24" s="143" customFormat="1" x14ac:dyDescent="0.25">
      <c r="B120" s="144"/>
      <c r="E120" s="150"/>
      <c r="P120" s="159">
        <f t="shared" ref="P120:P135" si="417">GI24</f>
        <v>1</v>
      </c>
      <c r="Q120" s="144" t="str">
        <f>VLOOKUP($P120,final_data3,E$4+1,FALSE)</f>
        <v/>
      </c>
      <c r="R120" s="144" t="str">
        <f>VLOOKUP($P120,final_data3,F$4+1,FALSE)</f>
        <v/>
      </c>
      <c r="S120" s="144" t="str">
        <f>VLOOKUP($P120,final_data3,G$4+1,FALSE)</f>
        <v/>
      </c>
      <c r="T120" s="144" t="str">
        <f>VLOOKUP($P120,final_data3,H$4+1,FALSE)</f>
        <v/>
      </c>
      <c r="U120" s="144" t="str">
        <f>VLOOKUP($P120,final_data3,I$4+1,FALSE)</f>
        <v/>
      </c>
      <c r="V120" s="144" t="str">
        <f>VLOOKUP($P120,final_data3,J$4+1,FALSE)</f>
        <v/>
      </c>
      <c r="W120" s="144" t="str">
        <f>VLOOKUP($P120,final_data3,K$4+1,FALSE)</f>
        <v/>
      </c>
      <c r="X120" s="144" t="str">
        <f>VLOOKUP($P120,final_data3,L$4+1,FALSE)</f>
        <v/>
      </c>
    </row>
    <row r="121" spans="2:24" s="143" customFormat="1" x14ac:dyDescent="0.25">
      <c r="B121" s="144"/>
      <c r="E121" s="150"/>
      <c r="P121" s="159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E122" s="150"/>
      <c r="P122" s="159">
        <f t="shared" si="417"/>
        <v>1</v>
      </c>
      <c r="Q122" s="144" t="str">
        <f>VLOOKUP($P122,final_data3,E$4+1,FALSE)</f>
        <v/>
      </c>
      <c r="R122" s="144" t="str">
        <f>VLOOKUP($P122,final_data3,F$4+1,FALSE)</f>
        <v/>
      </c>
      <c r="S122" s="144" t="str">
        <f>VLOOKUP($P122,final_data3,G$4+1,FALSE)</f>
        <v/>
      </c>
      <c r="T122" s="144" t="str">
        <f>VLOOKUP($P122,final_data3,H$4+1,FALSE)</f>
        <v/>
      </c>
      <c r="U122" s="144" t="str">
        <f>VLOOKUP($P122,final_data3,I$4+1,FALSE)</f>
        <v/>
      </c>
      <c r="V122" s="144" t="str">
        <f>VLOOKUP($P122,final_data3,J$4+1,FALSE)</f>
        <v/>
      </c>
      <c r="W122" s="144" t="str">
        <f>VLOOKUP($P122,final_data3,K$4+1,FALSE)</f>
        <v/>
      </c>
      <c r="X122" s="144" t="str">
        <f>VLOOKUP($P122,final_data3,L$4+1,FALSE)</f>
        <v/>
      </c>
    </row>
    <row r="123" spans="2:24" s="143" customFormat="1" x14ac:dyDescent="0.25">
      <c r="B123" s="144"/>
      <c r="E123" s="150"/>
      <c r="P123" s="159">
        <f t="shared" si="417"/>
        <v>1</v>
      </c>
      <c r="Q123" s="144" t="str">
        <f>VLOOKUP($P123,final_data3,E$4+1,FALSE)</f>
        <v/>
      </c>
      <c r="R123" s="144" t="str">
        <f>VLOOKUP($P123,final_data3,F$4+1,FALSE)</f>
        <v/>
      </c>
      <c r="S123" s="144" t="str">
        <f>VLOOKUP($P123,final_data3,G$4+1,FALSE)</f>
        <v/>
      </c>
      <c r="T123" s="144" t="str">
        <f>VLOOKUP($P123,final_data3,H$4+1,FALSE)</f>
        <v/>
      </c>
      <c r="U123" s="144" t="str">
        <f>VLOOKUP($P123,final_data3,I$4+1,FALSE)</f>
        <v/>
      </c>
      <c r="V123" s="144" t="str">
        <f>VLOOKUP($P123,final_data3,J$4+1,FALSE)</f>
        <v/>
      </c>
      <c r="W123" s="144" t="str">
        <f>VLOOKUP($P123,final_data3,K$4+1,FALSE)</f>
        <v/>
      </c>
      <c r="X123" s="144" t="str">
        <f>VLOOKUP($P123,final_data3,L$4+1,FALSE)</f>
        <v/>
      </c>
    </row>
    <row r="124" spans="2:24" s="143" customFormat="1" x14ac:dyDescent="0.25">
      <c r="B124" s="144"/>
      <c r="E124" s="150"/>
      <c r="P124" s="159">
        <f t="shared" si="417"/>
        <v>1</v>
      </c>
      <c r="Q124" s="144" t="str">
        <f>VLOOKUP($P124,final_data3,E$4+1,FALSE)</f>
        <v/>
      </c>
      <c r="R124" s="144" t="str">
        <f>VLOOKUP($P124,final_data3,F$4+1,FALSE)</f>
        <v/>
      </c>
      <c r="S124" s="144" t="str">
        <f>VLOOKUP($P124,final_data3,G$4+1,FALSE)</f>
        <v/>
      </c>
      <c r="T124" s="144" t="str">
        <f>VLOOKUP($P124,final_data3,H$4+1,FALSE)</f>
        <v/>
      </c>
      <c r="U124" s="144" t="str">
        <f>VLOOKUP($P124,final_data3,I$4+1,FALSE)</f>
        <v/>
      </c>
      <c r="V124" s="144" t="str">
        <f>VLOOKUP($P124,final_data3,J$4+1,FALSE)</f>
        <v/>
      </c>
      <c r="W124" s="144" t="str">
        <f>VLOOKUP($P124,final_data3,K$4+1,FALSE)</f>
        <v/>
      </c>
      <c r="X124" s="144" t="str">
        <f>VLOOKUP($P124,final_data3,L$4+1,FALSE)</f>
        <v/>
      </c>
    </row>
    <row r="125" spans="2:24" s="143" customFormat="1" x14ac:dyDescent="0.25">
      <c r="B125" s="144"/>
      <c r="E125" s="150"/>
      <c r="P125" s="159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E126" s="150"/>
      <c r="P126" s="159">
        <f t="shared" si="417"/>
        <v>1</v>
      </c>
      <c r="Q126" s="144" t="str">
        <f>VLOOKUP($P126,final_data3,E$4+1,FALSE)</f>
        <v/>
      </c>
      <c r="R126" s="144" t="str">
        <f>VLOOKUP($P126,final_data3,F$4+1,FALSE)</f>
        <v/>
      </c>
      <c r="S126" s="144" t="str">
        <f>VLOOKUP($P126,final_data3,G$4+1,FALSE)</f>
        <v/>
      </c>
      <c r="T126" s="144" t="str">
        <f>VLOOKUP($P126,final_data3,H$4+1,FALSE)</f>
        <v/>
      </c>
      <c r="U126" s="144" t="str">
        <f>VLOOKUP($P126,final_data3,I$4+1,FALSE)</f>
        <v/>
      </c>
      <c r="V126" s="144" t="str">
        <f>VLOOKUP($P126,final_data3,J$4+1,FALSE)</f>
        <v/>
      </c>
      <c r="W126" s="144" t="str">
        <f>VLOOKUP($P126,final_data3,K$4+1,FALSE)</f>
        <v/>
      </c>
      <c r="X126" s="144" t="str">
        <f>VLOOKUP($P126,final_data3,L$4+1,FALSE)</f>
        <v/>
      </c>
    </row>
    <row r="127" spans="2:24" s="143" customFormat="1" x14ac:dyDescent="0.25">
      <c r="B127" s="144"/>
      <c r="E127" s="150"/>
      <c r="P127" s="159">
        <f t="shared" si="417"/>
        <v>1</v>
      </c>
      <c r="Q127" s="144" t="str">
        <f>VLOOKUP($P127,final_data3,E$4+1,FALSE)</f>
        <v/>
      </c>
      <c r="R127" s="144" t="str">
        <f>VLOOKUP($P127,final_data3,F$4+1,FALSE)</f>
        <v/>
      </c>
      <c r="S127" s="144" t="str">
        <f>VLOOKUP($P127,final_data3,G$4+1,FALSE)</f>
        <v/>
      </c>
      <c r="T127" s="144" t="str">
        <f>VLOOKUP($P127,final_data3,H$4+1,FALSE)</f>
        <v/>
      </c>
      <c r="U127" s="144" t="str">
        <f>VLOOKUP($P127,final_data3,I$4+1,FALSE)</f>
        <v/>
      </c>
      <c r="V127" s="144" t="str">
        <f>VLOOKUP($P127,final_data3,J$4+1,FALSE)</f>
        <v/>
      </c>
      <c r="W127" s="144" t="str">
        <f>VLOOKUP($P127,final_data3,K$4+1,FALSE)</f>
        <v/>
      </c>
      <c r="X127" s="144" t="str">
        <f>VLOOKUP($P127,final_data3,L$4+1,FALSE)</f>
        <v/>
      </c>
    </row>
    <row r="128" spans="2:24" s="143" customFormat="1" x14ac:dyDescent="0.25">
      <c r="B128" s="144"/>
      <c r="E128" s="150"/>
      <c r="P128" s="159">
        <f t="shared" si="417"/>
        <v>1</v>
      </c>
      <c r="Q128" s="144" t="str">
        <f>VLOOKUP($P128,final_data3,E$4+1,FALSE)</f>
        <v/>
      </c>
      <c r="R128" s="144" t="str">
        <f>VLOOKUP($P128,final_data3,F$4+1,FALSE)</f>
        <v/>
      </c>
      <c r="S128" s="144" t="str">
        <f>VLOOKUP($P128,final_data3,G$4+1,FALSE)</f>
        <v/>
      </c>
      <c r="T128" s="144" t="str">
        <f>VLOOKUP($P128,final_data3,H$4+1,FALSE)</f>
        <v/>
      </c>
      <c r="U128" s="144" t="str">
        <f>VLOOKUP($P128,final_data3,I$4+1,FALSE)</f>
        <v/>
      </c>
      <c r="V128" s="144" t="str">
        <f>VLOOKUP($P128,final_data3,J$4+1,FALSE)</f>
        <v/>
      </c>
      <c r="W128" s="144" t="str">
        <f>VLOOKUP($P128,final_data3,K$4+1,FALSE)</f>
        <v/>
      </c>
      <c r="X128" s="144" t="str">
        <f>VLOOKUP($P128,final_data3,L$4+1,FALSE)</f>
        <v/>
      </c>
    </row>
    <row r="129" spans="2:24" s="143" customFormat="1" x14ac:dyDescent="0.25">
      <c r="B129" s="144"/>
      <c r="E129" s="150"/>
      <c r="P129" s="159">
        <f t="shared" si="417"/>
        <v>1</v>
      </c>
      <c r="Q129" s="144" t="str">
        <f>VLOOKUP($P129,final_data3,E$4+1,FALSE)</f>
        <v/>
      </c>
      <c r="R129" s="144" t="str">
        <f>VLOOKUP($P129,final_data3,F$4+1,FALSE)</f>
        <v/>
      </c>
      <c r="S129" s="144" t="str">
        <f>VLOOKUP($P129,final_data3,G$4+1,FALSE)</f>
        <v/>
      </c>
      <c r="T129" s="144" t="str">
        <f>VLOOKUP($P129,final_data3,H$4+1,FALSE)</f>
        <v/>
      </c>
      <c r="U129" s="144" t="str">
        <f>VLOOKUP($P129,final_data3,I$4+1,FALSE)</f>
        <v/>
      </c>
      <c r="V129" s="144" t="str">
        <f>VLOOKUP($P129,final_data3,J$4+1,FALSE)</f>
        <v/>
      </c>
      <c r="W129" s="144" t="str">
        <f>VLOOKUP($P129,final_data3,K$4+1,FALSE)</f>
        <v/>
      </c>
      <c r="X129" s="144" t="str">
        <f>VLOOKUP($P129,final_data3,L$4+1,FALSE)</f>
        <v/>
      </c>
    </row>
    <row r="130" spans="2:24" s="143" customFormat="1" x14ac:dyDescent="0.25">
      <c r="B130" s="144"/>
      <c r="E130" s="150"/>
      <c r="P130" s="159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E131" s="150"/>
      <c r="P131" s="159">
        <f t="shared" si="417"/>
        <v>1</v>
      </c>
      <c r="Q131" s="144" t="str">
        <f>VLOOKUP($P131,final_data3,E$4+1,FALSE)</f>
        <v/>
      </c>
      <c r="R131" s="144" t="str">
        <f>VLOOKUP($P131,final_data3,F$4+1,FALSE)</f>
        <v/>
      </c>
      <c r="S131" s="144" t="str">
        <f>VLOOKUP($P131,final_data3,G$4+1,FALSE)</f>
        <v/>
      </c>
      <c r="T131" s="144" t="str">
        <f>VLOOKUP($P131,final_data3,H$4+1,FALSE)</f>
        <v/>
      </c>
      <c r="U131" s="144" t="str">
        <f>VLOOKUP($P131,final_data3,I$4+1,FALSE)</f>
        <v/>
      </c>
      <c r="V131" s="144" t="str">
        <f>VLOOKUP($P131,final_data3,J$4+1,FALSE)</f>
        <v/>
      </c>
      <c r="W131" s="144" t="str">
        <f>VLOOKUP($P131,final_data3,K$4+1,FALSE)</f>
        <v/>
      </c>
      <c r="X131" s="144" t="str">
        <f>VLOOKUP($P131,final_data3,L$4+1,FALSE)</f>
        <v/>
      </c>
    </row>
    <row r="132" spans="2:24" s="143" customFormat="1" x14ac:dyDescent="0.25">
      <c r="B132" s="144"/>
      <c r="E132" s="150"/>
      <c r="P132" s="159">
        <f t="shared" si="417"/>
        <v>1</v>
      </c>
      <c r="Q132" s="144" t="str">
        <f>VLOOKUP($P132,final_data3,E$4+1,FALSE)</f>
        <v/>
      </c>
      <c r="R132" s="144" t="str">
        <f>VLOOKUP($P132,final_data3,F$4+1,FALSE)</f>
        <v/>
      </c>
      <c r="S132" s="144" t="str">
        <f>VLOOKUP($P132,final_data3,G$4+1,FALSE)</f>
        <v/>
      </c>
      <c r="T132" s="144" t="str">
        <f>VLOOKUP($P132,final_data3,H$4+1,FALSE)</f>
        <v/>
      </c>
      <c r="U132" s="144" t="str">
        <f>VLOOKUP($P132,final_data3,I$4+1,FALSE)</f>
        <v/>
      </c>
      <c r="V132" s="144" t="str">
        <f>VLOOKUP($P132,final_data3,J$4+1,FALSE)</f>
        <v/>
      </c>
      <c r="W132" s="144" t="str">
        <f>VLOOKUP($P132,final_data3,K$4+1,FALSE)</f>
        <v/>
      </c>
      <c r="X132" s="144" t="str">
        <f>VLOOKUP($P132,final_data3,L$4+1,FALSE)</f>
        <v/>
      </c>
    </row>
    <row r="133" spans="2:24" s="143" customFormat="1" x14ac:dyDescent="0.25">
      <c r="B133" s="144"/>
      <c r="E133" s="150"/>
      <c r="P133" s="159">
        <f t="shared" si="417"/>
        <v>1</v>
      </c>
      <c r="Q133" s="144" t="str">
        <f>VLOOKUP($P133,final_data3,E$4+1,FALSE)</f>
        <v/>
      </c>
      <c r="R133" s="144" t="str">
        <f>VLOOKUP($P133,final_data3,F$4+1,FALSE)</f>
        <v/>
      </c>
      <c r="S133" s="144" t="str">
        <f>VLOOKUP($P133,final_data3,G$4+1,FALSE)</f>
        <v/>
      </c>
      <c r="T133" s="144" t="str">
        <f>VLOOKUP($P133,final_data3,H$4+1,FALSE)</f>
        <v/>
      </c>
      <c r="U133" s="144" t="str">
        <f>VLOOKUP($P133,final_data3,I$4+1,FALSE)</f>
        <v/>
      </c>
      <c r="V133" s="144" t="str">
        <f>VLOOKUP($P133,final_data3,J$4+1,FALSE)</f>
        <v/>
      </c>
      <c r="W133" s="144" t="str">
        <f>VLOOKUP($P133,final_data3,K$4+1,FALSE)</f>
        <v/>
      </c>
      <c r="X133" s="144" t="str">
        <f>VLOOKUP($P133,final_data3,L$4+1,FALSE)</f>
        <v/>
      </c>
    </row>
    <row r="134" spans="2:24" s="143" customFormat="1" x14ac:dyDescent="0.25">
      <c r="B134" s="144"/>
      <c r="E134" s="150"/>
      <c r="P134" s="159">
        <f t="shared" si="417"/>
        <v>1</v>
      </c>
      <c r="Q134" s="144" t="str">
        <f>VLOOKUP($P134,final_data3,E$4+1,FALSE)</f>
        <v/>
      </c>
      <c r="R134" s="144" t="str">
        <f>VLOOKUP($P134,final_data3,F$4+1,FALSE)</f>
        <v/>
      </c>
      <c r="S134" s="144" t="str">
        <f>VLOOKUP($P134,final_data3,G$4+1,FALSE)</f>
        <v/>
      </c>
      <c r="T134" s="144" t="str">
        <f>VLOOKUP($P134,final_data3,H$4+1,FALSE)</f>
        <v/>
      </c>
      <c r="U134" s="144" t="str">
        <f>VLOOKUP($P134,final_data3,I$4+1,FALSE)</f>
        <v/>
      </c>
      <c r="V134" s="144" t="str">
        <f>VLOOKUP($P134,final_data3,J$4+1,FALSE)</f>
        <v/>
      </c>
      <c r="W134" s="144" t="str">
        <f>VLOOKUP($P134,final_data3,K$4+1,FALSE)</f>
        <v/>
      </c>
      <c r="X134" s="144" t="str">
        <f>VLOOKUP($P134,final_data3,L$4+1,FALSE)</f>
        <v/>
      </c>
    </row>
    <row r="135" spans="2:24" s="143" customFormat="1" x14ac:dyDescent="0.25">
      <c r="B135" s="144"/>
      <c r="E135" s="150"/>
      <c r="P135" s="159">
        <f t="shared" si="417"/>
        <v>1</v>
      </c>
      <c r="Q135" s="144" t="str">
        <f>VLOOKUP($P135,final_data3,E$4+1,FALSE)</f>
        <v/>
      </c>
      <c r="R135" s="144" t="str">
        <f>VLOOKUP($P135,final_data3,F$4+1,FALSE)</f>
        <v/>
      </c>
      <c r="S135" s="144" t="str">
        <f>VLOOKUP($P135,final_data3,G$4+1,FALSE)</f>
        <v/>
      </c>
      <c r="T135" s="144" t="str">
        <f>VLOOKUP($P135,final_data3,H$4+1,FALSE)</f>
        <v/>
      </c>
      <c r="U135" s="144" t="str">
        <f>VLOOKUP($P135,final_data3,I$4+1,FALSE)</f>
        <v/>
      </c>
      <c r="V135" s="144" t="str">
        <f>VLOOKUP($P135,final_data3,J$4+1,FALSE)</f>
        <v/>
      </c>
      <c r="W135" s="144" t="str">
        <f>VLOOKUP($P135,final_data3,K$4+1,FALSE)</f>
        <v/>
      </c>
      <c r="X135" s="144" t="str">
        <f>VLOOKUP($P135,final_data3,L$4+1,FALSE)</f>
        <v/>
      </c>
    </row>
    <row r="136" spans="2:24" s="143" customFormat="1" x14ac:dyDescent="0.25">
      <c r="B136" s="144"/>
      <c r="E136" s="150"/>
    </row>
    <row r="137" spans="2:24" s="143" customFormat="1" x14ac:dyDescent="0.25">
      <c r="B137" s="144"/>
      <c r="E137" s="150"/>
    </row>
    <row r="138" spans="2:24" s="143" customFormat="1" x14ac:dyDescent="0.25">
      <c r="B138" s="144"/>
      <c r="E138" s="150"/>
    </row>
    <row r="140" spans="2:24" s="143" customFormat="1" x14ac:dyDescent="0.25">
      <c r="B140" s="144"/>
      <c r="D140" s="146"/>
    </row>
    <row r="141" spans="2:24" s="143" customFormat="1" x14ac:dyDescent="0.25">
      <c r="B141" s="144"/>
      <c r="D141" s="146"/>
    </row>
    <row r="151" spans="2:211" s="143" customFormat="1" x14ac:dyDescent="0.25">
      <c r="B151" s="144"/>
      <c r="C151" s="214" t="s">
        <v>36</v>
      </c>
      <c r="D151" s="214"/>
      <c r="E151" s="214"/>
      <c r="F151" s="214"/>
      <c r="G151" s="214"/>
      <c r="H151" s="214"/>
      <c r="I151" s="214"/>
      <c r="L151" s="214" t="s">
        <v>20</v>
      </c>
      <c r="M151" s="214"/>
      <c r="N151" s="214"/>
      <c r="O151" s="214"/>
      <c r="P151" s="214"/>
      <c r="Q151" s="214"/>
      <c r="R151" s="214"/>
      <c r="S151" s="214"/>
      <c r="T151" s="214" t="s">
        <v>21</v>
      </c>
      <c r="U151" s="214"/>
      <c r="V151" s="214"/>
      <c r="W151" s="214"/>
      <c r="X151" s="214"/>
      <c r="Y151" s="214"/>
      <c r="Z151" s="214"/>
      <c r="AA151" s="214"/>
      <c r="AB151" s="214" t="s">
        <v>39</v>
      </c>
      <c r="AC151" s="214"/>
      <c r="AD151" s="214"/>
      <c r="AE151" s="214"/>
      <c r="AF151" s="214"/>
      <c r="AG151" s="214"/>
      <c r="AH151" s="214"/>
      <c r="AI151" s="214"/>
      <c r="AK151" s="214" t="s">
        <v>40</v>
      </c>
      <c r="AL151" s="214"/>
      <c r="AM151" s="214"/>
      <c r="AN151" s="214"/>
      <c r="AO151" s="214"/>
      <c r="AP151" s="214"/>
      <c r="AQ151" s="214"/>
      <c r="AT151" s="214" t="s">
        <v>20</v>
      </c>
      <c r="AU151" s="214"/>
      <c r="AV151" s="214"/>
      <c r="AW151" s="214"/>
      <c r="AX151" s="214"/>
      <c r="AY151" s="214"/>
      <c r="AZ151" s="214"/>
      <c r="BA151" s="214"/>
      <c r="BB151" s="214" t="s">
        <v>21</v>
      </c>
      <c r="BC151" s="214"/>
      <c r="BD151" s="214"/>
      <c r="BE151" s="214"/>
      <c r="BF151" s="214"/>
      <c r="BG151" s="214"/>
      <c r="BH151" s="214"/>
      <c r="BI151" s="214"/>
      <c r="BJ151" s="214" t="s">
        <v>39</v>
      </c>
      <c r="BK151" s="214"/>
      <c r="BL151" s="214"/>
      <c r="BM151" s="214"/>
      <c r="BN151" s="214"/>
      <c r="BO151" s="214"/>
      <c r="BP151" s="214"/>
      <c r="BQ151" s="214"/>
      <c r="BS151" s="214" t="s">
        <v>41</v>
      </c>
      <c r="BT151" s="214"/>
      <c r="BU151" s="214"/>
      <c r="BV151" s="214"/>
      <c r="BW151" s="214"/>
      <c r="BX151" s="214"/>
      <c r="BY151" s="214"/>
      <c r="CB151" s="214" t="s">
        <v>20</v>
      </c>
      <c r="CC151" s="214"/>
      <c r="CD151" s="214"/>
      <c r="CE151" s="214"/>
      <c r="CF151" s="214"/>
      <c r="CG151" s="214"/>
      <c r="CH151" s="214"/>
      <c r="CI151" s="214"/>
      <c r="CJ151" s="214" t="s">
        <v>21</v>
      </c>
      <c r="CK151" s="214"/>
      <c r="CL151" s="214"/>
      <c r="CM151" s="214"/>
      <c r="CN151" s="214"/>
      <c r="CO151" s="214"/>
      <c r="CP151" s="214"/>
      <c r="CQ151" s="214"/>
      <c r="CR151" s="214" t="s">
        <v>39</v>
      </c>
      <c r="CS151" s="214"/>
      <c r="CT151" s="214"/>
      <c r="CU151" s="214"/>
      <c r="CV151" s="214"/>
      <c r="CW151" s="214"/>
      <c r="CX151" s="214"/>
      <c r="CY151" s="214"/>
      <c r="DA151" s="214" t="s">
        <v>42</v>
      </c>
      <c r="DB151" s="214"/>
      <c r="DC151" s="214"/>
      <c r="DD151" s="214"/>
      <c r="DE151" s="214"/>
      <c r="DF151" s="214"/>
      <c r="DG151" s="214"/>
      <c r="DJ151" s="214" t="s">
        <v>20</v>
      </c>
      <c r="DK151" s="214"/>
      <c r="DL151" s="214"/>
      <c r="DM151" s="214"/>
      <c r="DN151" s="214"/>
      <c r="DO151" s="214"/>
      <c r="DP151" s="214"/>
      <c r="DQ151" s="214"/>
      <c r="DR151" s="214" t="s">
        <v>21</v>
      </c>
      <c r="DS151" s="214"/>
      <c r="DT151" s="214"/>
      <c r="DU151" s="214"/>
      <c r="DV151" s="214"/>
      <c r="DW151" s="214"/>
      <c r="DX151" s="214"/>
      <c r="DY151" s="214"/>
      <c r="DZ151" s="214" t="s">
        <v>39</v>
      </c>
      <c r="EA151" s="214"/>
      <c r="EB151" s="214"/>
      <c r="EC151" s="214"/>
      <c r="ED151" s="214"/>
      <c r="EE151" s="214"/>
      <c r="EF151" s="214"/>
      <c r="EG151" s="214"/>
      <c r="EI151" s="214" t="s">
        <v>43</v>
      </c>
      <c r="EJ151" s="214"/>
      <c r="EK151" s="214"/>
      <c r="EL151" s="214"/>
      <c r="EM151" s="214"/>
      <c r="EN151" s="214"/>
      <c r="EO151" s="214"/>
      <c r="ER151" s="214" t="s">
        <v>20</v>
      </c>
      <c r="ES151" s="214"/>
      <c r="ET151" s="214"/>
      <c r="EU151" s="214"/>
      <c r="EV151" s="214"/>
      <c r="EW151" s="214"/>
      <c r="EX151" s="214"/>
      <c r="EY151" s="214"/>
      <c r="EZ151" s="214" t="s">
        <v>21</v>
      </c>
      <c r="FA151" s="214"/>
      <c r="FB151" s="214"/>
      <c r="FC151" s="214"/>
      <c r="FD151" s="214"/>
      <c r="FE151" s="214"/>
      <c r="FF151" s="214"/>
      <c r="FG151" s="214"/>
      <c r="FH151" s="214" t="s">
        <v>39</v>
      </c>
      <c r="FI151" s="214"/>
      <c r="FJ151" s="214"/>
      <c r="FK151" s="214"/>
      <c r="FL151" s="214"/>
      <c r="FM151" s="214"/>
      <c r="FN151" s="214"/>
      <c r="FO151" s="214"/>
      <c r="FQ151" s="214" t="s">
        <v>44</v>
      </c>
      <c r="FR151" s="214"/>
      <c r="FS151" s="214"/>
      <c r="FT151" s="214"/>
      <c r="FU151" s="214"/>
      <c r="FV151" s="214"/>
      <c r="FW151" s="214"/>
      <c r="FZ151" s="214" t="s">
        <v>27</v>
      </c>
      <c r="GA151" s="214"/>
      <c r="GB151" s="214"/>
      <c r="GC151" s="214"/>
      <c r="GD151" s="214"/>
      <c r="GE151" s="214"/>
      <c r="GF151" s="214"/>
      <c r="GG151" s="214"/>
      <c r="GH151" s="214" t="s">
        <v>28</v>
      </c>
      <c r="GI151" s="214"/>
      <c r="GJ151" s="214"/>
      <c r="GK151" s="214"/>
      <c r="GL151" s="214"/>
      <c r="GM151" s="214"/>
      <c r="GN151" s="214"/>
      <c r="GO151" s="214"/>
      <c r="GP151" s="214" t="s">
        <v>45</v>
      </c>
      <c r="GQ151" s="214"/>
      <c r="GR151" s="214"/>
      <c r="GS151" s="214"/>
      <c r="GT151" s="214"/>
      <c r="GU151" s="214"/>
      <c r="GV151" s="214"/>
      <c r="GW151" s="214"/>
    </row>
    <row r="152" spans="2:211" s="143" customFormat="1" x14ac:dyDescent="0.25">
      <c r="B152" s="144"/>
      <c r="G152" s="148" t="s">
        <v>19</v>
      </c>
      <c r="H152" s="148" t="s">
        <v>19</v>
      </c>
      <c r="I152" s="148" t="s">
        <v>19</v>
      </c>
      <c r="J152" s="169" t="s">
        <v>38</v>
      </c>
      <c r="AO152" s="148" t="s">
        <v>19</v>
      </c>
      <c r="AP152" s="148" t="s">
        <v>19</v>
      </c>
      <c r="AQ152" s="148" t="s">
        <v>19</v>
      </c>
      <c r="AR152" s="169" t="s">
        <v>38</v>
      </c>
      <c r="BW152" s="148" t="s">
        <v>19</v>
      </c>
      <c r="BX152" s="148" t="s">
        <v>19</v>
      </c>
      <c r="BY152" s="148" t="s">
        <v>19</v>
      </c>
      <c r="BZ152" s="169" t="s">
        <v>38</v>
      </c>
      <c r="DE152" s="148" t="s">
        <v>19</v>
      </c>
      <c r="DF152" s="148" t="s">
        <v>19</v>
      </c>
      <c r="DG152" s="148" t="s">
        <v>19</v>
      </c>
      <c r="DH152" s="169" t="s">
        <v>38</v>
      </c>
      <c r="EM152" s="148" t="s">
        <v>19</v>
      </c>
      <c r="EN152" s="148" t="s">
        <v>19</v>
      </c>
      <c r="EO152" s="148" t="s">
        <v>19</v>
      </c>
      <c r="EP152" s="169" t="s">
        <v>38</v>
      </c>
      <c r="FU152" s="148" t="s">
        <v>19</v>
      </c>
      <c r="FV152" s="148" t="s">
        <v>19</v>
      </c>
      <c r="FW152" s="148" t="s">
        <v>19</v>
      </c>
      <c r="FX152" s="169" t="s">
        <v>38</v>
      </c>
    </row>
    <row r="153" spans="2:211" s="143" customFormat="1" x14ac:dyDescent="0.25">
      <c r="B153" s="177" t="s">
        <v>0</v>
      </c>
      <c r="C153" s="148" t="s">
        <v>17</v>
      </c>
      <c r="D153" s="148" t="s">
        <v>18</v>
      </c>
      <c r="E153" s="148" t="s">
        <v>37</v>
      </c>
      <c r="F153" s="148" t="s">
        <v>1</v>
      </c>
      <c r="L153" s="147">
        <v>1</v>
      </c>
      <c r="M153" s="147">
        <v>2</v>
      </c>
      <c r="N153" s="147">
        <v>3</v>
      </c>
      <c r="O153" s="147">
        <v>4</v>
      </c>
      <c r="P153" s="147">
        <v>5</v>
      </c>
      <c r="Q153" s="147">
        <v>6</v>
      </c>
      <c r="R153" s="147">
        <v>7</v>
      </c>
      <c r="S153" s="147">
        <v>8</v>
      </c>
      <c r="T153" s="147">
        <v>1</v>
      </c>
      <c r="U153" s="147">
        <v>2</v>
      </c>
      <c r="V153" s="147">
        <v>3</v>
      </c>
      <c r="W153" s="147">
        <v>4</v>
      </c>
      <c r="X153" s="147">
        <v>5</v>
      </c>
      <c r="Y153" s="147">
        <v>6</v>
      </c>
      <c r="Z153" s="147">
        <v>7</v>
      </c>
      <c r="AA153" s="147">
        <v>8</v>
      </c>
      <c r="AB153" s="147">
        <v>1</v>
      </c>
      <c r="AC153" s="147">
        <v>2</v>
      </c>
      <c r="AD153" s="147">
        <v>3</v>
      </c>
      <c r="AE153" s="147">
        <v>4</v>
      </c>
      <c r="AF153" s="147">
        <v>5</v>
      </c>
      <c r="AG153" s="147">
        <v>6</v>
      </c>
      <c r="AH153" s="147">
        <v>7</v>
      </c>
      <c r="AI153" s="147">
        <v>8</v>
      </c>
      <c r="AK153" s="148" t="s">
        <v>17</v>
      </c>
      <c r="AL153" s="148" t="s">
        <v>18</v>
      </c>
      <c r="AM153" s="148" t="s">
        <v>37</v>
      </c>
      <c r="AN153" s="148" t="s">
        <v>1</v>
      </c>
      <c r="AT153" s="147">
        <v>1</v>
      </c>
      <c r="AU153" s="147">
        <v>2</v>
      </c>
      <c r="AV153" s="147">
        <v>3</v>
      </c>
      <c r="AW153" s="147">
        <v>4</v>
      </c>
      <c r="AX153" s="147">
        <v>5</v>
      </c>
      <c r="AY153" s="147">
        <v>6</v>
      </c>
      <c r="AZ153" s="147">
        <v>7</v>
      </c>
      <c r="BA153" s="147">
        <v>8</v>
      </c>
      <c r="BB153" s="147">
        <v>1</v>
      </c>
      <c r="BC153" s="147">
        <v>2</v>
      </c>
      <c r="BD153" s="147">
        <v>3</v>
      </c>
      <c r="BE153" s="147">
        <v>4</v>
      </c>
      <c r="BF153" s="147">
        <v>5</v>
      </c>
      <c r="BG153" s="147">
        <v>6</v>
      </c>
      <c r="BH153" s="147">
        <v>7</v>
      </c>
      <c r="BI153" s="147">
        <v>8</v>
      </c>
      <c r="BJ153" s="147">
        <v>1</v>
      </c>
      <c r="BK153" s="147">
        <v>2</v>
      </c>
      <c r="BL153" s="147">
        <v>3</v>
      </c>
      <c r="BM153" s="147">
        <v>4</v>
      </c>
      <c r="BN153" s="147">
        <v>5</v>
      </c>
      <c r="BO153" s="147">
        <v>6</v>
      </c>
      <c r="BP153" s="147">
        <v>7</v>
      </c>
      <c r="BQ153" s="147">
        <v>8</v>
      </c>
      <c r="BS153" s="148" t="s">
        <v>17</v>
      </c>
      <c r="BT153" s="148" t="s">
        <v>18</v>
      </c>
      <c r="BU153" s="148" t="s">
        <v>37</v>
      </c>
      <c r="BV153" s="148" t="s">
        <v>1</v>
      </c>
      <c r="CB153" s="147">
        <v>1</v>
      </c>
      <c r="CC153" s="147">
        <v>2</v>
      </c>
      <c r="CD153" s="147">
        <v>3</v>
      </c>
      <c r="CE153" s="147">
        <v>4</v>
      </c>
      <c r="CF153" s="147">
        <v>5</v>
      </c>
      <c r="CG153" s="147">
        <v>6</v>
      </c>
      <c r="CH153" s="147">
        <v>7</v>
      </c>
      <c r="CI153" s="147">
        <v>8</v>
      </c>
      <c r="CJ153" s="147">
        <v>1</v>
      </c>
      <c r="CK153" s="147">
        <v>2</v>
      </c>
      <c r="CL153" s="147">
        <v>3</v>
      </c>
      <c r="CM153" s="147">
        <v>4</v>
      </c>
      <c r="CN153" s="147">
        <v>5</v>
      </c>
      <c r="CO153" s="147">
        <v>6</v>
      </c>
      <c r="CP153" s="147">
        <v>7</v>
      </c>
      <c r="CQ153" s="147">
        <v>8</v>
      </c>
      <c r="CR153" s="147">
        <v>1</v>
      </c>
      <c r="CS153" s="147">
        <v>2</v>
      </c>
      <c r="CT153" s="147">
        <v>3</v>
      </c>
      <c r="CU153" s="147">
        <v>4</v>
      </c>
      <c r="CV153" s="147">
        <v>5</v>
      </c>
      <c r="CW153" s="147">
        <v>6</v>
      </c>
      <c r="CX153" s="147">
        <v>7</v>
      </c>
      <c r="CY153" s="147">
        <v>8</v>
      </c>
      <c r="DA153" s="148" t="s">
        <v>17</v>
      </c>
      <c r="DB153" s="148" t="s">
        <v>18</v>
      </c>
      <c r="DC153" s="148" t="s">
        <v>37</v>
      </c>
      <c r="DD153" s="148" t="s">
        <v>1</v>
      </c>
      <c r="DJ153" s="147">
        <v>1</v>
      </c>
      <c r="DK153" s="147">
        <v>2</v>
      </c>
      <c r="DL153" s="147">
        <v>3</v>
      </c>
      <c r="DM153" s="147">
        <v>4</v>
      </c>
      <c r="DN153" s="147">
        <v>5</v>
      </c>
      <c r="DO153" s="147">
        <v>6</v>
      </c>
      <c r="DP153" s="147">
        <v>7</v>
      </c>
      <c r="DQ153" s="147">
        <v>8</v>
      </c>
      <c r="DR153" s="147">
        <v>1</v>
      </c>
      <c r="DS153" s="147">
        <v>2</v>
      </c>
      <c r="DT153" s="147">
        <v>3</v>
      </c>
      <c r="DU153" s="147">
        <v>4</v>
      </c>
      <c r="DV153" s="147">
        <v>5</v>
      </c>
      <c r="DW153" s="147">
        <v>6</v>
      </c>
      <c r="DX153" s="147">
        <v>7</v>
      </c>
      <c r="DY153" s="147">
        <v>8</v>
      </c>
      <c r="DZ153" s="147">
        <v>1</v>
      </c>
      <c r="EA153" s="147">
        <v>2</v>
      </c>
      <c r="EB153" s="147">
        <v>3</v>
      </c>
      <c r="EC153" s="147">
        <v>4</v>
      </c>
      <c r="ED153" s="147">
        <v>5</v>
      </c>
      <c r="EE153" s="147">
        <v>6</v>
      </c>
      <c r="EF153" s="147">
        <v>7</v>
      </c>
      <c r="EG153" s="147">
        <v>8</v>
      </c>
      <c r="EI153" s="148" t="s">
        <v>17</v>
      </c>
      <c r="EJ153" s="148" t="s">
        <v>18</v>
      </c>
      <c r="EK153" s="148" t="s">
        <v>37</v>
      </c>
      <c r="EL153" s="148" t="s">
        <v>1</v>
      </c>
      <c r="ER153" s="147">
        <v>1</v>
      </c>
      <c r="ES153" s="147">
        <v>2</v>
      </c>
      <c r="ET153" s="147">
        <v>3</v>
      </c>
      <c r="EU153" s="147">
        <v>4</v>
      </c>
      <c r="EV153" s="147">
        <v>5</v>
      </c>
      <c r="EW153" s="147">
        <v>6</v>
      </c>
      <c r="EX153" s="147">
        <v>7</v>
      </c>
      <c r="EY153" s="147">
        <v>8</v>
      </c>
      <c r="EZ153" s="147">
        <v>1</v>
      </c>
      <c r="FA153" s="147">
        <v>2</v>
      </c>
      <c r="FB153" s="147">
        <v>3</v>
      </c>
      <c r="FC153" s="147">
        <v>4</v>
      </c>
      <c r="FD153" s="147">
        <v>5</v>
      </c>
      <c r="FE153" s="147">
        <v>6</v>
      </c>
      <c r="FF153" s="147">
        <v>7</v>
      </c>
      <c r="FG153" s="147">
        <v>8</v>
      </c>
      <c r="FH153" s="147">
        <v>1</v>
      </c>
      <c r="FI153" s="147">
        <v>2</v>
      </c>
      <c r="FJ153" s="147">
        <v>3</v>
      </c>
      <c r="FK153" s="147">
        <v>4</v>
      </c>
      <c r="FL153" s="147">
        <v>5</v>
      </c>
      <c r="FM153" s="147">
        <v>6</v>
      </c>
      <c r="FN153" s="147">
        <v>7</v>
      </c>
      <c r="FO153" s="147">
        <v>8</v>
      </c>
      <c r="FQ153" s="148" t="s">
        <v>17</v>
      </c>
      <c r="FR153" s="148" t="s">
        <v>18</v>
      </c>
      <c r="FS153" s="148" t="s">
        <v>37</v>
      </c>
      <c r="FT153" s="148" t="s">
        <v>1</v>
      </c>
      <c r="FZ153" s="147">
        <v>1</v>
      </c>
      <c r="GA153" s="147">
        <v>2</v>
      </c>
      <c r="GB153" s="147">
        <v>3</v>
      </c>
      <c r="GC153" s="147">
        <v>4</v>
      </c>
      <c r="GD153" s="147">
        <v>5</v>
      </c>
      <c r="GE153" s="147">
        <v>6</v>
      </c>
      <c r="GF153" s="147">
        <v>7</v>
      </c>
      <c r="GG153" s="147">
        <v>8</v>
      </c>
      <c r="GH153" s="147">
        <v>1</v>
      </c>
      <c r="GI153" s="147">
        <v>2</v>
      </c>
      <c r="GJ153" s="147">
        <v>3</v>
      </c>
      <c r="GK153" s="147">
        <v>4</v>
      </c>
      <c r="GL153" s="147">
        <v>5</v>
      </c>
      <c r="GM153" s="147">
        <v>6</v>
      </c>
      <c r="GN153" s="147">
        <v>7</v>
      </c>
      <c r="GO153" s="147">
        <v>8</v>
      </c>
      <c r="GP153" s="147">
        <v>1</v>
      </c>
      <c r="GQ153" s="147">
        <v>2</v>
      </c>
      <c r="GR153" s="147">
        <v>3</v>
      </c>
      <c r="GS153" s="147">
        <v>4</v>
      </c>
      <c r="GT153" s="147">
        <v>5</v>
      </c>
      <c r="GU153" s="147">
        <v>6</v>
      </c>
      <c r="GV153" s="147">
        <v>7</v>
      </c>
      <c r="GW153" s="147">
        <v>8</v>
      </c>
      <c r="GY153" s="149" t="s">
        <v>0</v>
      </c>
      <c r="GZ153" s="149" t="s">
        <v>19</v>
      </c>
      <c r="HA153" s="143">
        <v>1</v>
      </c>
      <c r="HB153" s="143">
        <v>2</v>
      </c>
      <c r="HC153" s="143">
        <v>3</v>
      </c>
    </row>
    <row r="154" spans="2:211" s="143" customFormat="1" x14ac:dyDescent="0.25">
      <c r="B154" s="144" t="str">
        <f>+P5</f>
        <v/>
      </c>
      <c r="C154" s="154" t="str">
        <f t="shared" ref="C154:C185" si="418">IFERROR(SUMXMY2($Q5:$X5,cent1_3),"")</f>
        <v/>
      </c>
      <c r="D154" s="154" t="str">
        <f t="shared" ref="D154:D185" si="419">IFERROR(SUMXMY2($Q5:$X5,cent2_3),"")</f>
        <v/>
      </c>
      <c r="E154" s="159" t="str">
        <f t="shared" ref="E154:E185" si="420">IFERROR(SUMXMY2($Q5:$X5,cent3_3),"")</f>
        <v/>
      </c>
      <c r="F154" s="155">
        <f>MIN(C154:E154)</f>
        <v>0</v>
      </c>
      <c r="G154" s="143">
        <f>IF(F154=C154,1,0)</f>
        <v>0</v>
      </c>
      <c r="H154" s="143">
        <f>IF(G154=0,IF(F154=D154,2,0),0)</f>
        <v>0</v>
      </c>
      <c r="I154" s="143">
        <f>IF(G154+H154=0,IF(F154=E154,3,0),0)</f>
        <v>0</v>
      </c>
      <c r="J154" s="143" t="str">
        <f>IF(P5&lt;&gt;"",SUM(G154:I154),"")</f>
        <v/>
      </c>
      <c r="L154" s="144" t="str">
        <f>IF($J154=1,Q5,"")</f>
        <v/>
      </c>
      <c r="M154" s="144" t="str">
        <f t="shared" ref="M154:S154" si="421">IF($J154=1,R5,"")</f>
        <v/>
      </c>
      <c r="N154" s="144" t="str">
        <f t="shared" si="421"/>
        <v/>
      </c>
      <c r="O154" s="144" t="str">
        <f t="shared" si="421"/>
        <v/>
      </c>
      <c r="P154" s="144" t="str">
        <f t="shared" si="421"/>
        <v/>
      </c>
      <c r="Q154" s="144" t="str">
        <f t="shared" si="421"/>
        <v/>
      </c>
      <c r="R154" s="144" t="str">
        <f t="shared" si="421"/>
        <v/>
      </c>
      <c r="S154" s="144" t="str">
        <f t="shared" si="421"/>
        <v/>
      </c>
      <c r="T154" s="144" t="str">
        <f>IF($J154=2,Q5,"")</f>
        <v/>
      </c>
      <c r="U154" s="144" t="str">
        <f t="shared" ref="U154:AA154" si="422">IF($J154=2,R5,"")</f>
        <v/>
      </c>
      <c r="V154" s="144" t="str">
        <f t="shared" si="422"/>
        <v/>
      </c>
      <c r="W154" s="144" t="str">
        <f t="shared" si="422"/>
        <v/>
      </c>
      <c r="X154" s="144" t="str">
        <f t="shared" si="422"/>
        <v/>
      </c>
      <c r="Y154" s="144" t="str">
        <f t="shared" si="422"/>
        <v/>
      </c>
      <c r="Z154" s="144" t="str">
        <f t="shared" si="422"/>
        <v/>
      </c>
      <c r="AA154" s="144" t="str">
        <f t="shared" si="422"/>
        <v/>
      </c>
      <c r="AB154" s="144" t="str">
        <f>IF($J154=3,Q5,"")</f>
        <v/>
      </c>
      <c r="AC154" s="144" t="str">
        <f t="shared" ref="AC154:AI154" si="423">IF($J154=3,R5,"")</f>
        <v/>
      </c>
      <c r="AD154" s="144" t="str">
        <f t="shared" si="423"/>
        <v/>
      </c>
      <c r="AE154" s="144" t="str">
        <f t="shared" si="423"/>
        <v/>
      </c>
      <c r="AF154" s="144" t="str">
        <f t="shared" si="423"/>
        <v/>
      </c>
      <c r="AG154" s="144" t="str">
        <f t="shared" si="423"/>
        <v/>
      </c>
      <c r="AH154" s="144" t="str">
        <f t="shared" si="423"/>
        <v/>
      </c>
      <c r="AI154" s="144" t="str">
        <f t="shared" si="423"/>
        <v/>
      </c>
      <c r="AK154" s="154" t="str">
        <f t="shared" ref="AK154:AK185" si="424">IFERROR(SUMXMY2($Q5:$X5,cent1_3_2),"")</f>
        <v/>
      </c>
      <c r="AL154" s="154" t="str">
        <f t="shared" ref="AL154:AL185" si="425">IFERROR(SUMXMY2($Q5:$X5,cent2_3_2),"")</f>
        <v/>
      </c>
      <c r="AM154" s="159" t="str">
        <f t="shared" ref="AM154:AM185" si="426">IFERROR(SUMXMY2($Q5:$X5,cent3_3_2),"")</f>
        <v/>
      </c>
      <c r="AN154" s="155">
        <f>MIN(AK154:AM154)</f>
        <v>0</v>
      </c>
      <c r="AO154" s="143">
        <f>IF(AN154=AK154,1,0)</f>
        <v>0</v>
      </c>
      <c r="AP154" s="143">
        <f>IF(AO154=0,IF(AN154=AL154,2,0),0)</f>
        <v>0</v>
      </c>
      <c r="AQ154" s="143">
        <f>IF(AO154+AP154=0,IF(AN154=AM154,3,0),0)</f>
        <v>0</v>
      </c>
      <c r="AR154" s="143" t="str">
        <f>IF(P5&lt;&gt;"",SUM(AO154:AQ154),"")</f>
        <v/>
      </c>
      <c r="AT154" s="144" t="str">
        <f>IF($AR154=1,Q5,"")</f>
        <v/>
      </c>
      <c r="AU154" s="144" t="str">
        <f t="shared" ref="AU154:BA154" si="427">IF($AR154=1,R5,"")</f>
        <v/>
      </c>
      <c r="AV154" s="144" t="str">
        <f t="shared" si="427"/>
        <v/>
      </c>
      <c r="AW154" s="144" t="str">
        <f t="shared" si="427"/>
        <v/>
      </c>
      <c r="AX154" s="144" t="str">
        <f t="shared" si="427"/>
        <v/>
      </c>
      <c r="AY154" s="144" t="str">
        <f t="shared" si="427"/>
        <v/>
      </c>
      <c r="AZ154" s="144" t="str">
        <f t="shared" si="427"/>
        <v/>
      </c>
      <c r="BA154" s="144" t="str">
        <f t="shared" si="427"/>
        <v/>
      </c>
      <c r="BB154" s="144" t="str">
        <f>IF($AR154=2,Q5,"")</f>
        <v/>
      </c>
      <c r="BC154" s="144" t="str">
        <f t="shared" ref="BC154:BI154" si="428">IF($AR154=2,R5,"")</f>
        <v/>
      </c>
      <c r="BD154" s="144" t="str">
        <f t="shared" si="428"/>
        <v/>
      </c>
      <c r="BE154" s="144" t="str">
        <f t="shared" si="428"/>
        <v/>
      </c>
      <c r="BF154" s="144" t="str">
        <f t="shared" si="428"/>
        <v/>
      </c>
      <c r="BG154" s="144" t="str">
        <f t="shared" si="428"/>
        <v/>
      </c>
      <c r="BH154" s="144" t="str">
        <f t="shared" si="428"/>
        <v/>
      </c>
      <c r="BI154" s="144" t="str">
        <f t="shared" si="428"/>
        <v/>
      </c>
      <c r="BJ154" s="144" t="str">
        <f>IF($AR154=3,Q5,"")</f>
        <v/>
      </c>
      <c r="BK154" s="144" t="str">
        <f t="shared" ref="BK154:BQ154" si="429">IF($AR154=3,R5,"")</f>
        <v/>
      </c>
      <c r="BL154" s="144" t="str">
        <f t="shared" si="429"/>
        <v/>
      </c>
      <c r="BM154" s="144" t="str">
        <f t="shared" si="429"/>
        <v/>
      </c>
      <c r="BN154" s="144" t="str">
        <f t="shared" si="429"/>
        <v/>
      </c>
      <c r="BO154" s="144" t="str">
        <f t="shared" si="429"/>
        <v/>
      </c>
      <c r="BP154" s="144" t="str">
        <f t="shared" si="429"/>
        <v/>
      </c>
      <c r="BQ154" s="144" t="str">
        <f t="shared" si="429"/>
        <v/>
      </c>
      <c r="BS154" s="154" t="str">
        <f t="shared" ref="BS154:BS185" si="430">IFERROR(SUMXMY2($Q5:$X5,cent1_3_3),"")</f>
        <v/>
      </c>
      <c r="BT154" s="154" t="str">
        <f t="shared" ref="BT154:BT185" si="431">IFERROR(SUMXMY2($Q5:$X5,cent2_3_3),"")</f>
        <v/>
      </c>
      <c r="BU154" s="159" t="str">
        <f t="shared" ref="BU154:BU185" si="432">IFERROR(SUMXMY2($Q5:$X5,cent3_3_3),"")</f>
        <v/>
      </c>
      <c r="BV154" s="155">
        <f>MIN(BS154:BU154)</f>
        <v>0</v>
      </c>
      <c r="BW154" s="143">
        <f>IF(BV154=BS154,1,0)</f>
        <v>0</v>
      </c>
      <c r="BX154" s="143">
        <f>IF(BW154=0,IF(BV154=BT154,2,0),0)</f>
        <v>0</v>
      </c>
      <c r="BY154" s="143">
        <f>IF(BW154+BX154=0,IF(BV154=BU154,3,0),0)</f>
        <v>0</v>
      </c>
      <c r="BZ154" s="143" t="str">
        <f>IF(P5&lt;&gt;"",SUM(BW154:BY154),"")</f>
        <v/>
      </c>
      <c r="CB154" s="144" t="str">
        <f>IF($BZ154=1,Q5,"")</f>
        <v/>
      </c>
      <c r="CC154" s="144" t="str">
        <f t="shared" ref="CC154:CI154" si="433">IF($BZ154=1,R5,"")</f>
        <v/>
      </c>
      <c r="CD154" s="144" t="str">
        <f t="shared" si="433"/>
        <v/>
      </c>
      <c r="CE154" s="144" t="str">
        <f t="shared" si="433"/>
        <v/>
      </c>
      <c r="CF154" s="144" t="str">
        <f t="shared" si="433"/>
        <v/>
      </c>
      <c r="CG154" s="144" t="str">
        <f t="shared" si="433"/>
        <v/>
      </c>
      <c r="CH154" s="144" t="str">
        <f t="shared" si="433"/>
        <v/>
      </c>
      <c r="CI154" s="144" t="str">
        <f t="shared" si="433"/>
        <v/>
      </c>
      <c r="CJ154" s="144" t="str">
        <f>IF($BZ154=2,Q5,"")</f>
        <v/>
      </c>
      <c r="CK154" s="144" t="str">
        <f t="shared" ref="CK154:CQ154" si="434">IF($BZ154=2,R5,"")</f>
        <v/>
      </c>
      <c r="CL154" s="144" t="str">
        <f t="shared" si="434"/>
        <v/>
      </c>
      <c r="CM154" s="144" t="str">
        <f t="shared" si="434"/>
        <v/>
      </c>
      <c r="CN154" s="144" t="str">
        <f t="shared" si="434"/>
        <v/>
      </c>
      <c r="CO154" s="144" t="str">
        <f t="shared" si="434"/>
        <v/>
      </c>
      <c r="CP154" s="144" t="str">
        <f t="shared" si="434"/>
        <v/>
      </c>
      <c r="CQ154" s="144" t="str">
        <f t="shared" si="434"/>
        <v/>
      </c>
      <c r="CR154" s="144" t="str">
        <f>IF($BZ154=3,Q5,"")</f>
        <v/>
      </c>
      <c r="CS154" s="144" t="str">
        <f t="shared" ref="CS154:CY154" si="435">IF($BZ154=3,R5,"")</f>
        <v/>
      </c>
      <c r="CT154" s="144" t="str">
        <f t="shared" si="435"/>
        <v/>
      </c>
      <c r="CU154" s="144" t="str">
        <f t="shared" si="435"/>
        <v/>
      </c>
      <c r="CV154" s="144" t="str">
        <f t="shared" si="435"/>
        <v/>
      </c>
      <c r="CW154" s="144" t="str">
        <f t="shared" si="435"/>
        <v/>
      </c>
      <c r="CX154" s="144" t="str">
        <f t="shared" si="435"/>
        <v/>
      </c>
      <c r="CY154" s="144" t="str">
        <f t="shared" si="435"/>
        <v/>
      </c>
      <c r="DA154" s="154" t="str">
        <f t="shared" ref="DA154:DA185" si="436">IFERROR(SUMXMY2($Q5:$X5,cent1_3_4),"")</f>
        <v/>
      </c>
      <c r="DB154" s="154" t="str">
        <f t="shared" ref="DB154:DB185" si="437">IFERROR(SUMXMY2($Q5:$X5,cent2_3_4),"")</f>
        <v/>
      </c>
      <c r="DC154" s="159" t="str">
        <f t="shared" ref="DC154:DC185" si="438">IFERROR(SUMXMY2($Q5:$X5,cent3_3_4),"")</f>
        <v/>
      </c>
      <c r="DD154" s="155">
        <f>MIN(DA154:DC154)</f>
        <v>0</v>
      </c>
      <c r="DE154" s="143">
        <f>IF(DD154=DA154,1,0)</f>
        <v>0</v>
      </c>
      <c r="DF154" s="143">
        <f>IF(DE154=0,IF(DD154=DB154,2,0),0)</f>
        <v>0</v>
      </c>
      <c r="DG154" s="143">
        <f>IF(DE154+DF154=0,IF(DD154=DC154,3,0),0)</f>
        <v>0</v>
      </c>
      <c r="DH154" s="143" t="str">
        <f>IF(P5&lt;&gt;"",SUM(DE154:DG154),"")</f>
        <v/>
      </c>
      <c r="DJ154" s="144" t="str">
        <f>IF($DH154=1,Q5,"")</f>
        <v/>
      </c>
      <c r="DK154" s="144" t="str">
        <f t="shared" ref="DK154:DQ154" si="439">IF($DH154=1,R5,"")</f>
        <v/>
      </c>
      <c r="DL154" s="144" t="str">
        <f t="shared" si="439"/>
        <v/>
      </c>
      <c r="DM154" s="144" t="str">
        <f t="shared" si="439"/>
        <v/>
      </c>
      <c r="DN154" s="144" t="str">
        <f t="shared" si="439"/>
        <v/>
      </c>
      <c r="DO154" s="144" t="str">
        <f t="shared" si="439"/>
        <v/>
      </c>
      <c r="DP154" s="144" t="str">
        <f t="shared" si="439"/>
        <v/>
      </c>
      <c r="DQ154" s="144" t="str">
        <f t="shared" si="439"/>
        <v/>
      </c>
      <c r="DR154" s="144" t="str">
        <f>IF($DH154=2,Q5,"")</f>
        <v/>
      </c>
      <c r="DS154" s="144" t="str">
        <f t="shared" ref="DS154:DY154" si="440">IF($DH154=2,R5,"")</f>
        <v/>
      </c>
      <c r="DT154" s="144" t="str">
        <f t="shared" si="440"/>
        <v/>
      </c>
      <c r="DU154" s="144" t="str">
        <f t="shared" si="440"/>
        <v/>
      </c>
      <c r="DV154" s="144" t="str">
        <f t="shared" si="440"/>
        <v/>
      </c>
      <c r="DW154" s="144" t="str">
        <f t="shared" si="440"/>
        <v/>
      </c>
      <c r="DX154" s="144" t="str">
        <f t="shared" si="440"/>
        <v/>
      </c>
      <c r="DY154" s="144" t="str">
        <f t="shared" si="440"/>
        <v/>
      </c>
      <c r="DZ154" s="144" t="str">
        <f>IF($DH154=3,Q5,"")</f>
        <v/>
      </c>
      <c r="EA154" s="144" t="str">
        <f t="shared" ref="EA154:EG154" si="441">IF($DH154=3,R5,"")</f>
        <v/>
      </c>
      <c r="EB154" s="144" t="str">
        <f t="shared" si="441"/>
        <v/>
      </c>
      <c r="EC154" s="144" t="str">
        <f t="shared" si="441"/>
        <v/>
      </c>
      <c r="ED154" s="144" t="str">
        <f t="shared" si="441"/>
        <v/>
      </c>
      <c r="EE154" s="144" t="str">
        <f t="shared" si="441"/>
        <v/>
      </c>
      <c r="EF154" s="144" t="str">
        <f t="shared" si="441"/>
        <v/>
      </c>
      <c r="EG154" s="144" t="str">
        <f t="shared" si="441"/>
        <v/>
      </c>
      <c r="EI154" s="154" t="str">
        <f t="shared" ref="EI154:EI185" si="442">IFERROR(SUMXMY2($Q5:$X5,cent1_3_5),"")</f>
        <v/>
      </c>
      <c r="EJ154" s="154" t="str">
        <f t="shared" ref="EJ154:EJ185" si="443">IFERROR(SUMXMY2($Q5:$X5,cent2_3_5),"")</f>
        <v/>
      </c>
      <c r="EK154" s="159" t="str">
        <f t="shared" ref="EK154:EK185" si="444">IFERROR(SUMXMY2($Q5:$X5,cent3_3_5),"")</f>
        <v/>
      </c>
      <c r="EL154" s="155">
        <f>MIN(EI154:EK154)</f>
        <v>0</v>
      </c>
      <c r="EM154" s="143">
        <f>IF(EL154=EI154,1,0)</f>
        <v>0</v>
      </c>
      <c r="EN154" s="143">
        <f>IF(EM154=0,IF(EL154=EJ154,2,0),0)</f>
        <v>0</v>
      </c>
      <c r="EO154" s="143">
        <f>IF(EM154+EN154=0,IF(EL154=EK154,3,0),0)</f>
        <v>0</v>
      </c>
      <c r="EP154" s="143" t="str">
        <f>IF(P5&lt;&gt;"",SUM(EM154:EO154),"")</f>
        <v/>
      </c>
      <c r="ER154" s="144" t="str">
        <f>IF($EP154=1,Q5,"")</f>
        <v/>
      </c>
      <c r="ES154" s="144" t="str">
        <f t="shared" ref="ES154:EY154" si="445">IF($EP154=1,R5,"")</f>
        <v/>
      </c>
      <c r="ET154" s="144" t="str">
        <f t="shared" si="445"/>
        <v/>
      </c>
      <c r="EU154" s="144" t="str">
        <f t="shared" si="445"/>
        <v/>
      </c>
      <c r="EV154" s="144" t="str">
        <f t="shared" si="445"/>
        <v/>
      </c>
      <c r="EW154" s="144" t="str">
        <f t="shared" si="445"/>
        <v/>
      </c>
      <c r="EX154" s="144" t="str">
        <f t="shared" si="445"/>
        <v/>
      </c>
      <c r="EY154" s="144" t="str">
        <f t="shared" si="445"/>
        <v/>
      </c>
      <c r="EZ154" s="144" t="str">
        <f>IF($EP154=2,Q5,"")</f>
        <v/>
      </c>
      <c r="FA154" s="144" t="str">
        <f t="shared" ref="FA154:FG154" si="446">IF($EP154=2,R5,"")</f>
        <v/>
      </c>
      <c r="FB154" s="144" t="str">
        <f t="shared" si="446"/>
        <v/>
      </c>
      <c r="FC154" s="144" t="str">
        <f t="shared" si="446"/>
        <v/>
      </c>
      <c r="FD154" s="144" t="str">
        <f t="shared" si="446"/>
        <v/>
      </c>
      <c r="FE154" s="144" t="str">
        <f t="shared" si="446"/>
        <v/>
      </c>
      <c r="FF154" s="144" t="str">
        <f t="shared" si="446"/>
        <v/>
      </c>
      <c r="FG154" s="144" t="str">
        <f t="shared" si="446"/>
        <v/>
      </c>
      <c r="FH154" s="144" t="str">
        <f>IF($EP154=3,Q5,"")</f>
        <v/>
      </c>
      <c r="FI154" s="144" t="str">
        <f t="shared" ref="FI154:FO154" si="447">IF($EP154=3,R5,"")</f>
        <v/>
      </c>
      <c r="FJ154" s="144" t="str">
        <f t="shared" si="447"/>
        <v/>
      </c>
      <c r="FK154" s="144" t="str">
        <f t="shared" si="447"/>
        <v/>
      </c>
      <c r="FL154" s="144" t="str">
        <f t="shared" si="447"/>
        <v/>
      </c>
      <c r="FM154" s="144" t="str">
        <f t="shared" si="447"/>
        <v/>
      </c>
      <c r="FN154" s="144" t="str">
        <f t="shared" si="447"/>
        <v/>
      </c>
      <c r="FO154" s="144" t="str">
        <f t="shared" si="447"/>
        <v/>
      </c>
      <c r="FQ154" s="154" t="str">
        <f t="shared" ref="FQ154:FQ185" si="448">IFERROR(SUMXMY2($Q5:$X5,cent1_3_6),"")</f>
        <v/>
      </c>
      <c r="FR154" s="154" t="str">
        <f t="shared" ref="FR154:FR185" si="449">IFERROR(SUMXMY2($Q5:$X5,cent2_3_6),"")</f>
        <v/>
      </c>
      <c r="FS154" s="159" t="str">
        <f t="shared" ref="FS154:FS185" si="450">IFERROR(SUMXMY2($Q5:$X5,cent3_3_6),"")</f>
        <v/>
      </c>
      <c r="FT154" s="155">
        <f>MIN(FQ154:FS154)</f>
        <v>0</v>
      </c>
      <c r="FU154" s="143">
        <f>IF(FT154=FQ154,1,0)</f>
        <v>0</v>
      </c>
      <c r="FV154" s="143">
        <f>IF(FU154=0,IF(FT154=FR154,2,0),0)</f>
        <v>0</v>
      </c>
      <c r="FW154" s="143">
        <f>IF(FU154+FV154=0,IF(FT154=FS154,3,0),0)</f>
        <v>0</v>
      </c>
      <c r="FX154" s="143" t="str">
        <f>IF(P5&lt;&gt;"",SUM(FU154:FW154),"")</f>
        <v/>
      </c>
      <c r="FZ154" s="144" t="str">
        <f>IF($FX154=1,Q5,"")</f>
        <v/>
      </c>
      <c r="GA154" s="144" t="str">
        <f t="shared" ref="GA154:GG154" si="451">IF($FX154=1,R5,"")</f>
        <v/>
      </c>
      <c r="GB154" s="144" t="str">
        <f t="shared" si="451"/>
        <v/>
      </c>
      <c r="GC154" s="144" t="str">
        <f t="shared" si="451"/>
        <v/>
      </c>
      <c r="GD154" s="144" t="str">
        <f t="shared" si="451"/>
        <v/>
      </c>
      <c r="GE154" s="144" t="str">
        <f t="shared" si="451"/>
        <v/>
      </c>
      <c r="GF154" s="144" t="str">
        <f t="shared" si="451"/>
        <v/>
      </c>
      <c r="GG154" s="144" t="str">
        <f t="shared" si="451"/>
        <v/>
      </c>
      <c r="GH154" s="144" t="str">
        <f>IF($FX154=2,Q5,"")</f>
        <v/>
      </c>
      <c r="GI154" s="144" t="str">
        <f t="shared" ref="GI154:GO154" si="452">IF($FX154=2,R5,"")</f>
        <v/>
      </c>
      <c r="GJ154" s="144" t="str">
        <f t="shared" si="452"/>
        <v/>
      </c>
      <c r="GK154" s="144" t="str">
        <f t="shared" si="452"/>
        <v/>
      </c>
      <c r="GL154" s="144" t="str">
        <f t="shared" si="452"/>
        <v/>
      </c>
      <c r="GM154" s="144" t="str">
        <f t="shared" si="452"/>
        <v/>
      </c>
      <c r="GN154" s="144" t="str">
        <f t="shared" si="452"/>
        <v/>
      </c>
      <c r="GO154" s="144" t="str">
        <f t="shared" si="452"/>
        <v/>
      </c>
      <c r="GP154" s="144" t="str">
        <f>IF($FX154=3,Q5,"")</f>
        <v/>
      </c>
      <c r="GQ154" s="144" t="str">
        <f t="shared" ref="GQ154:GW154" si="453">IF($FX154=3,R5,"")</f>
        <v/>
      </c>
      <c r="GR154" s="144" t="str">
        <f t="shared" si="453"/>
        <v/>
      </c>
      <c r="GS154" s="144" t="str">
        <f t="shared" si="453"/>
        <v/>
      </c>
      <c r="GT154" s="144" t="str">
        <f t="shared" si="453"/>
        <v/>
      </c>
      <c r="GU154" s="144" t="str">
        <f t="shared" si="453"/>
        <v/>
      </c>
      <c r="GV154" s="144" t="str">
        <f t="shared" si="453"/>
        <v/>
      </c>
      <c r="GW154" s="144" t="str">
        <f t="shared" si="453"/>
        <v/>
      </c>
      <c r="GY154" s="153" t="str">
        <f>+B154</f>
        <v/>
      </c>
      <c r="GZ154" s="143" t="str">
        <f>+FX154</f>
        <v/>
      </c>
      <c r="HA154" s="156" t="str">
        <f>IF(HA$153=$GZ154,$FT154,"")</f>
        <v/>
      </c>
      <c r="HB154" s="156" t="str">
        <f t="shared" ref="HB154:HC169" si="454">IF(HB$153=$GZ154,$FT154,"")</f>
        <v/>
      </c>
      <c r="HC154" s="156" t="str">
        <f t="shared" si="454"/>
        <v/>
      </c>
    </row>
    <row r="155" spans="2:211" s="143" customFormat="1" x14ac:dyDescent="0.25">
      <c r="B155" s="144" t="str">
        <f t="shared" ref="B155:B218" si="455">+P6</f>
        <v/>
      </c>
      <c r="C155" s="154" t="str">
        <f t="shared" si="418"/>
        <v/>
      </c>
      <c r="D155" s="154" t="str">
        <f t="shared" si="419"/>
        <v/>
      </c>
      <c r="E155" s="159" t="str">
        <f t="shared" si="420"/>
        <v/>
      </c>
      <c r="F155" s="155">
        <f t="shared" ref="F155:F164" si="456">MIN(C155:E155)</f>
        <v>0</v>
      </c>
      <c r="G155" s="143">
        <f t="shared" ref="G155:G164" si="457">IF(F155=C155,1,0)</f>
        <v>0</v>
      </c>
      <c r="H155" s="143">
        <f t="shared" ref="H155:H164" si="458">IF(G155=0,IF(F155=D155,2,0),0)</f>
        <v>0</v>
      </c>
      <c r="I155" s="143">
        <f t="shared" ref="I155:I164" si="459">IF(G155+H155=0,IF(F155=E155,3,0),0)</f>
        <v>0</v>
      </c>
      <c r="J155" s="143" t="str">
        <f t="shared" ref="J155:J218" si="460">IF(P6&lt;&gt;"",SUM(G155:I155),"")</f>
        <v/>
      </c>
      <c r="L155" s="144" t="str">
        <f t="shared" ref="L155:L218" si="461">IF($J155=1,Q6,"")</f>
        <v/>
      </c>
      <c r="M155" s="144" t="str">
        <f t="shared" ref="M155:M218" si="462">IF($J155=1,R6,"")</f>
        <v/>
      </c>
      <c r="N155" s="144" t="str">
        <f t="shared" ref="N155:N218" si="463">IF($J155=1,S6,"")</f>
        <v/>
      </c>
      <c r="O155" s="144" t="str">
        <f t="shared" ref="O155:O218" si="464">IF($J155=1,T6,"")</f>
        <v/>
      </c>
      <c r="P155" s="144" t="str">
        <f t="shared" ref="P155:P218" si="465">IF($J155=1,U6,"")</f>
        <v/>
      </c>
      <c r="Q155" s="144" t="str">
        <f t="shared" ref="Q155:Q218" si="466">IF($J155=1,V6,"")</f>
        <v/>
      </c>
      <c r="R155" s="144" t="str">
        <f t="shared" ref="R155:R218" si="467">IF($J155=1,W6,"")</f>
        <v/>
      </c>
      <c r="S155" s="144" t="str">
        <f t="shared" ref="S155:S218" si="468">IF($J155=1,X6,"")</f>
        <v/>
      </c>
      <c r="T155" s="144" t="str">
        <f t="shared" ref="T155:T218" si="469">IF($J155=2,Q6,"")</f>
        <v/>
      </c>
      <c r="U155" s="144" t="str">
        <f t="shared" ref="U155:U218" si="470">IF($J155=2,R6,"")</f>
        <v/>
      </c>
      <c r="V155" s="144" t="str">
        <f t="shared" ref="V155:V218" si="471">IF($J155=2,S6,"")</f>
        <v/>
      </c>
      <c r="W155" s="144" t="str">
        <f t="shared" ref="W155:W218" si="472">IF($J155=2,T6,"")</f>
        <v/>
      </c>
      <c r="X155" s="144" t="str">
        <f t="shared" ref="X155:X218" si="473">IF($J155=2,U6,"")</f>
        <v/>
      </c>
      <c r="Y155" s="144" t="str">
        <f t="shared" ref="Y155:Y218" si="474">IF($J155=2,V6,"")</f>
        <v/>
      </c>
      <c r="Z155" s="144" t="str">
        <f t="shared" ref="Z155:Z218" si="475">IF($J155=2,W6,"")</f>
        <v/>
      </c>
      <c r="AA155" s="144" t="str">
        <f t="shared" ref="AA155:AA218" si="476">IF($J155=2,X6,"")</f>
        <v/>
      </c>
      <c r="AB155" s="144" t="str">
        <f t="shared" ref="AB155:AB218" si="477">IF($J155=3,Q6,"")</f>
        <v/>
      </c>
      <c r="AC155" s="144" t="str">
        <f t="shared" ref="AC155:AC218" si="478">IF($J155=3,R6,"")</f>
        <v/>
      </c>
      <c r="AD155" s="144" t="str">
        <f t="shared" ref="AD155:AD218" si="479">IF($J155=3,S6,"")</f>
        <v/>
      </c>
      <c r="AE155" s="144" t="str">
        <f t="shared" ref="AE155:AE218" si="480">IF($J155=3,T6,"")</f>
        <v/>
      </c>
      <c r="AF155" s="144" t="str">
        <f t="shared" ref="AF155:AF218" si="481">IF($J155=3,U6,"")</f>
        <v/>
      </c>
      <c r="AG155" s="144" t="str">
        <f t="shared" ref="AG155:AG218" si="482">IF($J155=3,V6,"")</f>
        <v/>
      </c>
      <c r="AH155" s="144" t="str">
        <f t="shared" ref="AH155:AH218" si="483">IF($J155=3,W6,"")</f>
        <v/>
      </c>
      <c r="AI155" s="144" t="str">
        <f t="shared" ref="AI155:AI218" si="484">IF($J155=3,X6,"")</f>
        <v/>
      </c>
      <c r="AK155" s="159" t="str">
        <f t="shared" si="424"/>
        <v/>
      </c>
      <c r="AL155" s="159" t="str">
        <f t="shared" si="425"/>
        <v/>
      </c>
      <c r="AM155" s="159" t="str">
        <f t="shared" si="426"/>
        <v/>
      </c>
      <c r="AN155" s="159">
        <f t="shared" ref="AN155:AN218" si="485">MIN(AK155:AM155)</f>
        <v>0</v>
      </c>
      <c r="AO155" s="143">
        <f t="shared" ref="AO155:AO218" si="486">IF(AN155=AK155,1,0)</f>
        <v>0</v>
      </c>
      <c r="AP155" s="143">
        <f t="shared" ref="AP155:AP218" si="487">IF(AO155=0,IF(AN155=AL155,2,0),0)</f>
        <v>0</v>
      </c>
      <c r="AQ155" s="143">
        <f t="shared" ref="AQ155:AQ218" si="488">IF(AO155+AP155=0,IF(AN155=AM155,3,0),0)</f>
        <v>0</v>
      </c>
      <c r="AR155" s="143" t="str">
        <f t="shared" ref="AR155:AR218" si="489">IF(P6&lt;&gt;"",SUM(AO155:AQ155),"")</f>
        <v/>
      </c>
      <c r="AT155" s="144" t="str">
        <f t="shared" ref="AT155:AT218" si="490">IF($AR155=1,Q6,"")</f>
        <v/>
      </c>
      <c r="AU155" s="144" t="str">
        <f t="shared" ref="AU155:AU218" si="491">IF($AR155=1,R6,"")</f>
        <v/>
      </c>
      <c r="AV155" s="144" t="str">
        <f t="shared" ref="AV155:AV218" si="492">IF($AR155=1,S6,"")</f>
        <v/>
      </c>
      <c r="AW155" s="144" t="str">
        <f t="shared" ref="AW155:AW218" si="493">IF($AR155=1,T6,"")</f>
        <v/>
      </c>
      <c r="AX155" s="144" t="str">
        <f t="shared" ref="AX155:AX218" si="494">IF($AR155=1,U6,"")</f>
        <v/>
      </c>
      <c r="AY155" s="144" t="str">
        <f t="shared" ref="AY155:AY218" si="495">IF($AR155=1,V6,"")</f>
        <v/>
      </c>
      <c r="AZ155" s="144" t="str">
        <f t="shared" ref="AZ155:AZ218" si="496">IF($AR155=1,W6,"")</f>
        <v/>
      </c>
      <c r="BA155" s="144" t="str">
        <f t="shared" ref="BA155:BA218" si="497">IF($AR155=1,X6,"")</f>
        <v/>
      </c>
      <c r="BB155" s="144" t="str">
        <f t="shared" ref="BB155:BB218" si="498">IF($AR155=2,Q6,"")</f>
        <v/>
      </c>
      <c r="BC155" s="144" t="str">
        <f t="shared" ref="BC155:BC218" si="499">IF($AR155=2,R6,"")</f>
        <v/>
      </c>
      <c r="BD155" s="144" t="str">
        <f t="shared" ref="BD155:BD218" si="500">IF($AR155=2,S6,"")</f>
        <v/>
      </c>
      <c r="BE155" s="144" t="str">
        <f t="shared" ref="BE155:BE218" si="501">IF($AR155=2,T6,"")</f>
        <v/>
      </c>
      <c r="BF155" s="144" t="str">
        <f t="shared" ref="BF155:BF218" si="502">IF($AR155=2,U6,"")</f>
        <v/>
      </c>
      <c r="BG155" s="144" t="str">
        <f t="shared" ref="BG155:BG218" si="503">IF($AR155=2,V6,"")</f>
        <v/>
      </c>
      <c r="BH155" s="144" t="str">
        <f t="shared" ref="BH155:BH218" si="504">IF($AR155=2,W6,"")</f>
        <v/>
      </c>
      <c r="BI155" s="144" t="str">
        <f t="shared" ref="BI155:BI218" si="505">IF($AR155=2,X6,"")</f>
        <v/>
      </c>
      <c r="BJ155" s="144" t="str">
        <f t="shared" ref="BJ155:BJ218" si="506">IF($AR155=3,Q6,"")</f>
        <v/>
      </c>
      <c r="BK155" s="144" t="str">
        <f t="shared" ref="BK155:BK218" si="507">IF($AR155=3,R6,"")</f>
        <v/>
      </c>
      <c r="BL155" s="144" t="str">
        <f t="shared" ref="BL155:BL218" si="508">IF($AR155=3,S6,"")</f>
        <v/>
      </c>
      <c r="BM155" s="144" t="str">
        <f t="shared" ref="BM155:BM218" si="509">IF($AR155=3,T6,"")</f>
        <v/>
      </c>
      <c r="BN155" s="144" t="str">
        <f t="shared" ref="BN155:BN218" si="510">IF($AR155=3,U6,"")</f>
        <v/>
      </c>
      <c r="BO155" s="144" t="str">
        <f t="shared" ref="BO155:BO218" si="511">IF($AR155=3,V6,"")</f>
        <v/>
      </c>
      <c r="BP155" s="144" t="str">
        <f t="shared" ref="BP155:BP218" si="512">IF($AR155=3,W6,"")</f>
        <v/>
      </c>
      <c r="BQ155" s="144" t="str">
        <f t="shared" ref="BQ155:BQ218" si="513">IF($AR155=3,X6,"")</f>
        <v/>
      </c>
      <c r="BS155" s="154" t="str">
        <f t="shared" si="430"/>
        <v/>
      </c>
      <c r="BT155" s="154" t="str">
        <f t="shared" si="431"/>
        <v/>
      </c>
      <c r="BU155" s="159" t="str">
        <f t="shared" si="432"/>
        <v/>
      </c>
      <c r="BV155" s="155">
        <f t="shared" ref="BV155:BV218" si="514">MIN(BS155:BU155)</f>
        <v>0</v>
      </c>
      <c r="BW155" s="143">
        <f t="shared" ref="BW155:BW218" si="515">IF(BV155=BS155,1,0)</f>
        <v>0</v>
      </c>
      <c r="BX155" s="143">
        <f t="shared" ref="BX155:BX218" si="516">IF(BW155=0,IF(BV155=BT155,2,0),0)</f>
        <v>0</v>
      </c>
      <c r="BY155" s="143">
        <f t="shared" ref="BY155:BY218" si="517">IF(BW155+BX155=0,IF(BV155=BU155,3,0),0)</f>
        <v>0</v>
      </c>
      <c r="BZ155" s="143" t="str">
        <f t="shared" ref="BZ155:BZ218" si="518">IF(P6&lt;&gt;"",SUM(BW155:BY155),"")</f>
        <v/>
      </c>
      <c r="CB155" s="144" t="str">
        <f t="shared" ref="CB155:CB218" si="519">IF($BZ155=1,Q6,"")</f>
        <v/>
      </c>
      <c r="CC155" s="144" t="str">
        <f t="shared" ref="CC155:CC218" si="520">IF($BZ155=1,R6,"")</f>
        <v/>
      </c>
      <c r="CD155" s="144" t="str">
        <f t="shared" ref="CD155:CD218" si="521">IF($BZ155=1,S6,"")</f>
        <v/>
      </c>
      <c r="CE155" s="144" t="str">
        <f t="shared" ref="CE155:CE218" si="522">IF($BZ155=1,T6,"")</f>
        <v/>
      </c>
      <c r="CF155" s="144" t="str">
        <f t="shared" ref="CF155:CF218" si="523">IF($BZ155=1,U6,"")</f>
        <v/>
      </c>
      <c r="CG155" s="144" t="str">
        <f t="shared" ref="CG155:CG218" si="524">IF($BZ155=1,V6,"")</f>
        <v/>
      </c>
      <c r="CH155" s="144" t="str">
        <f t="shared" ref="CH155:CH218" si="525">IF($BZ155=1,W6,"")</f>
        <v/>
      </c>
      <c r="CI155" s="144" t="str">
        <f t="shared" ref="CI155:CI218" si="526">IF($BZ155=1,X6,"")</f>
        <v/>
      </c>
      <c r="CJ155" s="144" t="str">
        <f t="shared" ref="CJ155:CJ218" si="527">IF($BZ155=2,Q6,"")</f>
        <v/>
      </c>
      <c r="CK155" s="144" t="str">
        <f t="shared" ref="CK155:CK218" si="528">IF($BZ155=2,R6,"")</f>
        <v/>
      </c>
      <c r="CL155" s="144" t="str">
        <f t="shared" ref="CL155:CL218" si="529">IF($BZ155=2,S6,"")</f>
        <v/>
      </c>
      <c r="CM155" s="144" t="str">
        <f t="shared" ref="CM155:CM218" si="530">IF($BZ155=2,T6,"")</f>
        <v/>
      </c>
      <c r="CN155" s="144" t="str">
        <f t="shared" ref="CN155:CN218" si="531">IF($BZ155=2,U6,"")</f>
        <v/>
      </c>
      <c r="CO155" s="144" t="str">
        <f t="shared" ref="CO155:CO218" si="532">IF($BZ155=2,V6,"")</f>
        <v/>
      </c>
      <c r="CP155" s="144" t="str">
        <f t="shared" ref="CP155:CP218" si="533">IF($BZ155=2,W6,"")</f>
        <v/>
      </c>
      <c r="CQ155" s="144" t="str">
        <f t="shared" ref="CQ155:CQ218" si="534">IF($BZ155=2,X6,"")</f>
        <v/>
      </c>
      <c r="CR155" s="144" t="str">
        <f t="shared" ref="CR155:CR218" si="535">IF($BZ155=3,Q6,"")</f>
        <v/>
      </c>
      <c r="CS155" s="144" t="str">
        <f t="shared" ref="CS155:CS218" si="536">IF($BZ155=3,R6,"")</f>
        <v/>
      </c>
      <c r="CT155" s="144" t="str">
        <f t="shared" ref="CT155:CT218" si="537">IF($BZ155=3,S6,"")</f>
        <v/>
      </c>
      <c r="CU155" s="144" t="str">
        <f t="shared" ref="CU155:CU218" si="538">IF($BZ155=3,T6,"")</f>
        <v/>
      </c>
      <c r="CV155" s="144" t="str">
        <f t="shared" ref="CV155:CV218" si="539">IF($BZ155=3,U6,"")</f>
        <v/>
      </c>
      <c r="CW155" s="144" t="str">
        <f t="shared" ref="CW155:CW218" si="540">IF($BZ155=3,V6,"")</f>
        <v/>
      </c>
      <c r="CX155" s="144" t="str">
        <f t="shared" ref="CX155:CX218" si="541">IF($BZ155=3,W6,"")</f>
        <v/>
      </c>
      <c r="CY155" s="144" t="str">
        <f t="shared" ref="CY155:CY218" si="542">IF($BZ155=3,X6,"")</f>
        <v/>
      </c>
      <c r="DA155" s="159" t="str">
        <f t="shared" si="436"/>
        <v/>
      </c>
      <c r="DB155" s="159" t="str">
        <f t="shared" si="437"/>
        <v/>
      </c>
      <c r="DC155" s="159" t="str">
        <f t="shared" si="438"/>
        <v/>
      </c>
      <c r="DD155" s="159">
        <f t="shared" ref="DD155:DD218" si="543">MIN(DA155:DC155)</f>
        <v>0</v>
      </c>
      <c r="DE155" s="143">
        <f t="shared" ref="DE155:DE218" si="544">IF(DD155=DA155,1,0)</f>
        <v>0</v>
      </c>
      <c r="DF155" s="143">
        <f t="shared" ref="DF155:DF218" si="545">IF(DE155=0,IF(DD155=DB155,2,0),0)</f>
        <v>0</v>
      </c>
      <c r="DG155" s="143">
        <f t="shared" ref="DG155:DG218" si="546">IF(DE155+DF155=0,IF(DD155=DC155,3,0),0)</f>
        <v>0</v>
      </c>
      <c r="DH155" s="143" t="str">
        <f t="shared" ref="DH155:DH218" si="547">IF(P6&lt;&gt;"",SUM(DE155:DG155),"")</f>
        <v/>
      </c>
      <c r="DJ155" s="144" t="str">
        <f t="shared" ref="DJ155:DJ218" si="548">IF($DH155=1,Q6,"")</f>
        <v/>
      </c>
      <c r="DK155" s="144" t="str">
        <f t="shared" ref="DK155:DK218" si="549">IF($DH155=1,R6,"")</f>
        <v/>
      </c>
      <c r="DL155" s="144" t="str">
        <f t="shared" ref="DL155:DL218" si="550">IF($DH155=1,S6,"")</f>
        <v/>
      </c>
      <c r="DM155" s="144" t="str">
        <f t="shared" ref="DM155:DM218" si="551">IF($DH155=1,T6,"")</f>
        <v/>
      </c>
      <c r="DN155" s="144" t="str">
        <f t="shared" ref="DN155:DN218" si="552">IF($DH155=1,U6,"")</f>
        <v/>
      </c>
      <c r="DO155" s="144" t="str">
        <f t="shared" ref="DO155:DO218" si="553">IF($DH155=1,V6,"")</f>
        <v/>
      </c>
      <c r="DP155" s="144" t="str">
        <f t="shared" ref="DP155:DP218" si="554">IF($DH155=1,W6,"")</f>
        <v/>
      </c>
      <c r="DQ155" s="144" t="str">
        <f t="shared" ref="DQ155:DQ218" si="555">IF($DH155=1,X6,"")</f>
        <v/>
      </c>
      <c r="DR155" s="144" t="str">
        <f t="shared" ref="DR155:DR218" si="556">IF($DH155=2,Q6,"")</f>
        <v/>
      </c>
      <c r="DS155" s="144" t="str">
        <f t="shared" ref="DS155:DS218" si="557">IF($DH155=2,R6,"")</f>
        <v/>
      </c>
      <c r="DT155" s="144" t="str">
        <f t="shared" ref="DT155:DT218" si="558">IF($DH155=2,S6,"")</f>
        <v/>
      </c>
      <c r="DU155" s="144" t="str">
        <f t="shared" ref="DU155:DU218" si="559">IF($DH155=2,T6,"")</f>
        <v/>
      </c>
      <c r="DV155" s="144" t="str">
        <f t="shared" ref="DV155:DV218" si="560">IF($DH155=2,U6,"")</f>
        <v/>
      </c>
      <c r="DW155" s="144" t="str">
        <f t="shared" ref="DW155:DW218" si="561">IF($DH155=2,V6,"")</f>
        <v/>
      </c>
      <c r="DX155" s="144" t="str">
        <f t="shared" ref="DX155:DX218" si="562">IF($DH155=2,W6,"")</f>
        <v/>
      </c>
      <c r="DY155" s="144" t="str">
        <f t="shared" ref="DY155:DY218" si="563">IF($DH155=2,X6,"")</f>
        <v/>
      </c>
      <c r="DZ155" s="144" t="str">
        <f t="shared" ref="DZ155:DZ218" si="564">IF($DH155=3,Q6,"")</f>
        <v/>
      </c>
      <c r="EA155" s="144" t="str">
        <f t="shared" ref="EA155:EA218" si="565">IF($DH155=3,R6,"")</f>
        <v/>
      </c>
      <c r="EB155" s="144" t="str">
        <f t="shared" ref="EB155:EB218" si="566">IF($DH155=3,S6,"")</f>
        <v/>
      </c>
      <c r="EC155" s="144" t="str">
        <f t="shared" ref="EC155:EC218" si="567">IF($DH155=3,T6,"")</f>
        <v/>
      </c>
      <c r="ED155" s="144" t="str">
        <f t="shared" ref="ED155:ED218" si="568">IF($DH155=3,U6,"")</f>
        <v/>
      </c>
      <c r="EE155" s="144" t="str">
        <f t="shared" ref="EE155:EE218" si="569">IF($DH155=3,V6,"")</f>
        <v/>
      </c>
      <c r="EF155" s="144" t="str">
        <f t="shared" ref="EF155:EF218" si="570">IF($DH155=3,W6,"")</f>
        <v/>
      </c>
      <c r="EG155" s="144" t="str">
        <f t="shared" ref="EG155:EG218" si="571">IF($DH155=3,X6,"")</f>
        <v/>
      </c>
      <c r="EI155" s="159" t="str">
        <f t="shared" si="442"/>
        <v/>
      </c>
      <c r="EJ155" s="159" t="str">
        <f t="shared" si="443"/>
        <v/>
      </c>
      <c r="EK155" s="159" t="str">
        <f t="shared" si="444"/>
        <v/>
      </c>
      <c r="EL155" s="159">
        <f t="shared" ref="EL155:EL218" si="572">MIN(EI155:EK155)</f>
        <v>0</v>
      </c>
      <c r="EM155" s="143">
        <f t="shared" ref="EM155:EM218" si="573">IF(EL155=EI155,1,0)</f>
        <v>0</v>
      </c>
      <c r="EN155" s="143">
        <f t="shared" ref="EN155:EN218" si="574">IF(EM155=0,IF(EL155=EJ155,2,0),0)</f>
        <v>0</v>
      </c>
      <c r="EO155" s="143">
        <f t="shared" ref="EO155:EO218" si="575">IF(EM155+EN155=0,IF(EL155=EK155,3,0),0)</f>
        <v>0</v>
      </c>
      <c r="EP155" s="143" t="str">
        <f t="shared" ref="EP155:EP218" si="576">IF(P6&lt;&gt;"",SUM(EM155:EO155),"")</f>
        <v/>
      </c>
      <c r="ER155" s="144" t="str">
        <f t="shared" ref="ER155:ER218" si="577">IF($EP155=1,Q6,"")</f>
        <v/>
      </c>
      <c r="ES155" s="144" t="str">
        <f t="shared" ref="ES155:ES218" si="578">IF($EP155=1,R6,"")</f>
        <v/>
      </c>
      <c r="ET155" s="144" t="str">
        <f t="shared" ref="ET155:ET218" si="579">IF($EP155=1,S6,"")</f>
        <v/>
      </c>
      <c r="EU155" s="144" t="str">
        <f t="shared" ref="EU155:EU218" si="580">IF($EP155=1,T6,"")</f>
        <v/>
      </c>
      <c r="EV155" s="144" t="str">
        <f t="shared" ref="EV155:EV218" si="581">IF($EP155=1,U6,"")</f>
        <v/>
      </c>
      <c r="EW155" s="144" t="str">
        <f t="shared" ref="EW155:EW218" si="582">IF($EP155=1,V6,"")</f>
        <v/>
      </c>
      <c r="EX155" s="144" t="str">
        <f t="shared" ref="EX155:EX218" si="583">IF($EP155=1,W6,"")</f>
        <v/>
      </c>
      <c r="EY155" s="144" t="str">
        <f t="shared" ref="EY155:EY218" si="584">IF($EP155=1,X6,"")</f>
        <v/>
      </c>
      <c r="EZ155" s="144" t="str">
        <f t="shared" ref="EZ155:EZ218" si="585">IF($EP155=2,Q6,"")</f>
        <v/>
      </c>
      <c r="FA155" s="144" t="str">
        <f t="shared" ref="FA155:FA218" si="586">IF($EP155=2,R6,"")</f>
        <v/>
      </c>
      <c r="FB155" s="144" t="str">
        <f t="shared" ref="FB155:FB218" si="587">IF($EP155=2,S6,"")</f>
        <v/>
      </c>
      <c r="FC155" s="144" t="str">
        <f t="shared" ref="FC155:FC218" si="588">IF($EP155=2,T6,"")</f>
        <v/>
      </c>
      <c r="FD155" s="144" t="str">
        <f t="shared" ref="FD155:FD218" si="589">IF($EP155=2,U6,"")</f>
        <v/>
      </c>
      <c r="FE155" s="144" t="str">
        <f t="shared" ref="FE155:FE218" si="590">IF($EP155=2,V6,"")</f>
        <v/>
      </c>
      <c r="FF155" s="144" t="str">
        <f t="shared" ref="FF155:FF218" si="591">IF($EP155=2,W6,"")</f>
        <v/>
      </c>
      <c r="FG155" s="144" t="str">
        <f t="shared" ref="FG155:FG218" si="592">IF($EP155=2,X6,"")</f>
        <v/>
      </c>
      <c r="FH155" s="144" t="str">
        <f t="shared" ref="FH155:FH218" si="593">IF($EP155=3,Q6,"")</f>
        <v/>
      </c>
      <c r="FI155" s="144" t="str">
        <f t="shared" ref="FI155:FI218" si="594">IF($EP155=3,R6,"")</f>
        <v/>
      </c>
      <c r="FJ155" s="144" t="str">
        <f t="shared" ref="FJ155:FJ218" si="595">IF($EP155=3,S6,"")</f>
        <v/>
      </c>
      <c r="FK155" s="144" t="str">
        <f t="shared" ref="FK155:FK218" si="596">IF($EP155=3,T6,"")</f>
        <v/>
      </c>
      <c r="FL155" s="144" t="str">
        <f t="shared" ref="FL155:FL218" si="597">IF($EP155=3,U6,"")</f>
        <v/>
      </c>
      <c r="FM155" s="144" t="str">
        <f t="shared" ref="FM155:FM218" si="598">IF($EP155=3,V6,"")</f>
        <v/>
      </c>
      <c r="FN155" s="144" t="str">
        <f t="shared" ref="FN155:FN218" si="599">IF($EP155=3,W6,"")</f>
        <v/>
      </c>
      <c r="FO155" s="144" t="str">
        <f t="shared" ref="FO155:FO218" si="600">IF($EP155=3,X6,"")</f>
        <v/>
      </c>
      <c r="FQ155" s="159" t="str">
        <f t="shared" si="448"/>
        <v/>
      </c>
      <c r="FR155" s="159" t="str">
        <f t="shared" si="449"/>
        <v/>
      </c>
      <c r="FS155" s="159" t="str">
        <f t="shared" si="450"/>
        <v/>
      </c>
      <c r="FT155" s="159">
        <f t="shared" ref="FT155:FT218" si="601">MIN(FQ155:FS155)</f>
        <v>0</v>
      </c>
      <c r="FU155" s="143">
        <f t="shared" ref="FU155:FU218" si="602">IF(FT155=FQ155,1,0)</f>
        <v>0</v>
      </c>
      <c r="FV155" s="143">
        <f t="shared" ref="FV155:FV218" si="603">IF(FU155=0,IF(FT155=FR155,2,0),0)</f>
        <v>0</v>
      </c>
      <c r="FW155" s="143">
        <f t="shared" ref="FW155:FW218" si="604">IF(FU155+FV155=0,IF(FT155=FS155,3,0),0)</f>
        <v>0</v>
      </c>
      <c r="FX155" s="143" t="str">
        <f t="shared" ref="FX155:FX218" si="605">IF(P6&lt;&gt;"",SUM(FU155:FW155),"")</f>
        <v/>
      </c>
      <c r="FZ155" s="144" t="str">
        <f t="shared" ref="FZ155:FZ218" si="606">IF($FX155=1,Q6,"")</f>
        <v/>
      </c>
      <c r="GA155" s="144" t="str">
        <f t="shared" ref="GA155:GA218" si="607">IF($FX155=1,R6,"")</f>
        <v/>
      </c>
      <c r="GB155" s="144" t="str">
        <f t="shared" ref="GB155:GB218" si="608">IF($FX155=1,S6,"")</f>
        <v/>
      </c>
      <c r="GC155" s="144" t="str">
        <f t="shared" ref="GC155:GC218" si="609">IF($FX155=1,T6,"")</f>
        <v/>
      </c>
      <c r="GD155" s="144" t="str">
        <f t="shared" ref="GD155:GD218" si="610">IF($FX155=1,U6,"")</f>
        <v/>
      </c>
      <c r="GE155" s="144" t="str">
        <f t="shared" ref="GE155:GE218" si="611">IF($FX155=1,V6,"")</f>
        <v/>
      </c>
      <c r="GF155" s="144" t="str">
        <f t="shared" ref="GF155:GF218" si="612">IF($FX155=1,W6,"")</f>
        <v/>
      </c>
      <c r="GG155" s="144" t="str">
        <f t="shared" ref="GG155:GG218" si="613">IF($FX155=1,X6,"")</f>
        <v/>
      </c>
      <c r="GH155" s="144" t="str">
        <f t="shared" ref="GH155:GH218" si="614">IF($FX155=2,Q6,"")</f>
        <v/>
      </c>
      <c r="GI155" s="144" t="str">
        <f t="shared" ref="GI155:GI218" si="615">IF($FX155=2,R6,"")</f>
        <v/>
      </c>
      <c r="GJ155" s="144" t="str">
        <f t="shared" ref="GJ155:GJ218" si="616">IF($FX155=2,S6,"")</f>
        <v/>
      </c>
      <c r="GK155" s="144" t="str">
        <f t="shared" ref="GK155:GK218" si="617">IF($FX155=2,T6,"")</f>
        <v/>
      </c>
      <c r="GL155" s="144" t="str">
        <f t="shared" ref="GL155:GL218" si="618">IF($FX155=2,U6,"")</f>
        <v/>
      </c>
      <c r="GM155" s="144" t="str">
        <f t="shared" ref="GM155:GM218" si="619">IF($FX155=2,V6,"")</f>
        <v/>
      </c>
      <c r="GN155" s="144" t="str">
        <f t="shared" ref="GN155:GN218" si="620">IF($FX155=2,W6,"")</f>
        <v/>
      </c>
      <c r="GO155" s="144" t="str">
        <f t="shared" ref="GO155:GO218" si="621">IF($FX155=2,X6,"")</f>
        <v/>
      </c>
      <c r="GP155" s="144" t="str">
        <f t="shared" ref="GP155:GP218" si="622">IF($FX155=3,Q6,"")</f>
        <v/>
      </c>
      <c r="GQ155" s="144" t="str">
        <f t="shared" ref="GQ155:GQ218" si="623">IF($FX155=3,R6,"")</f>
        <v/>
      </c>
      <c r="GR155" s="144" t="str">
        <f t="shared" ref="GR155:GR218" si="624">IF($FX155=3,S6,"")</f>
        <v/>
      </c>
      <c r="GS155" s="144" t="str">
        <f t="shared" ref="GS155:GS218" si="625">IF($FX155=3,T6,"")</f>
        <v/>
      </c>
      <c r="GT155" s="144" t="str">
        <f t="shared" ref="GT155:GT218" si="626">IF($FX155=3,U6,"")</f>
        <v/>
      </c>
      <c r="GU155" s="144" t="str">
        <f t="shared" ref="GU155:GU218" si="627">IF($FX155=3,V6,"")</f>
        <v/>
      </c>
      <c r="GV155" s="144" t="str">
        <f t="shared" ref="GV155:GV218" si="628">IF($FX155=3,W6,"")</f>
        <v/>
      </c>
      <c r="GW155" s="144" t="str">
        <f t="shared" ref="GW155:GW218" si="629">IF($FX155=3,X6,"")</f>
        <v/>
      </c>
      <c r="GY155" s="153" t="str">
        <f t="shared" ref="GY155:GY218" si="630">+B155</f>
        <v/>
      </c>
      <c r="GZ155" s="143" t="str">
        <f t="shared" ref="GZ155:GZ218" si="631">+FX155</f>
        <v/>
      </c>
      <c r="HA155" s="156" t="str">
        <f t="shared" ref="HA155:HC186" si="632">IF(HA$153=$GZ155,$FT155,"")</f>
        <v/>
      </c>
      <c r="HB155" s="156" t="str">
        <f t="shared" si="454"/>
        <v/>
      </c>
      <c r="HC155" s="156" t="str">
        <f t="shared" si="454"/>
        <v/>
      </c>
    </row>
    <row r="156" spans="2:211" s="143" customFormat="1" x14ac:dyDescent="0.25">
      <c r="B156" s="144" t="str">
        <f t="shared" si="455"/>
        <v/>
      </c>
      <c r="C156" s="154" t="str">
        <f t="shared" si="418"/>
        <v/>
      </c>
      <c r="D156" s="154" t="str">
        <f t="shared" si="419"/>
        <v/>
      </c>
      <c r="E156" s="159" t="str">
        <f t="shared" si="420"/>
        <v/>
      </c>
      <c r="F156" s="155">
        <f t="shared" si="456"/>
        <v>0</v>
      </c>
      <c r="G156" s="143">
        <f t="shared" si="457"/>
        <v>0</v>
      </c>
      <c r="H156" s="143">
        <f t="shared" si="458"/>
        <v>0</v>
      </c>
      <c r="I156" s="143">
        <f t="shared" si="459"/>
        <v>0</v>
      </c>
      <c r="J156" s="143" t="str">
        <f t="shared" si="460"/>
        <v/>
      </c>
      <c r="L156" s="144" t="str">
        <f t="shared" si="461"/>
        <v/>
      </c>
      <c r="M156" s="144" t="str">
        <f t="shared" si="462"/>
        <v/>
      </c>
      <c r="N156" s="144" t="str">
        <f t="shared" si="463"/>
        <v/>
      </c>
      <c r="O156" s="144" t="str">
        <f t="shared" si="464"/>
        <v/>
      </c>
      <c r="P156" s="144" t="str">
        <f t="shared" si="465"/>
        <v/>
      </c>
      <c r="Q156" s="144" t="str">
        <f t="shared" si="466"/>
        <v/>
      </c>
      <c r="R156" s="144" t="str">
        <f t="shared" si="467"/>
        <v/>
      </c>
      <c r="S156" s="144" t="str">
        <f t="shared" si="468"/>
        <v/>
      </c>
      <c r="T156" s="144" t="str">
        <f t="shared" si="469"/>
        <v/>
      </c>
      <c r="U156" s="144" t="str">
        <f t="shared" si="470"/>
        <v/>
      </c>
      <c r="V156" s="144" t="str">
        <f t="shared" si="471"/>
        <v/>
      </c>
      <c r="W156" s="144" t="str">
        <f t="shared" si="472"/>
        <v/>
      </c>
      <c r="X156" s="144" t="str">
        <f t="shared" si="473"/>
        <v/>
      </c>
      <c r="Y156" s="144" t="str">
        <f t="shared" si="474"/>
        <v/>
      </c>
      <c r="Z156" s="144" t="str">
        <f t="shared" si="475"/>
        <v/>
      </c>
      <c r="AA156" s="144" t="str">
        <f t="shared" si="476"/>
        <v/>
      </c>
      <c r="AB156" s="144" t="str">
        <f t="shared" si="477"/>
        <v/>
      </c>
      <c r="AC156" s="144" t="str">
        <f t="shared" si="478"/>
        <v/>
      </c>
      <c r="AD156" s="144" t="str">
        <f t="shared" si="479"/>
        <v/>
      </c>
      <c r="AE156" s="144" t="str">
        <f t="shared" si="480"/>
        <v/>
      </c>
      <c r="AF156" s="144" t="str">
        <f t="shared" si="481"/>
        <v/>
      </c>
      <c r="AG156" s="144" t="str">
        <f t="shared" si="482"/>
        <v/>
      </c>
      <c r="AH156" s="144" t="str">
        <f t="shared" si="483"/>
        <v/>
      </c>
      <c r="AI156" s="144" t="str">
        <f t="shared" si="484"/>
        <v/>
      </c>
      <c r="AK156" s="159" t="str">
        <f t="shared" si="424"/>
        <v/>
      </c>
      <c r="AL156" s="159" t="str">
        <f t="shared" si="425"/>
        <v/>
      </c>
      <c r="AM156" s="159" t="str">
        <f t="shared" si="426"/>
        <v/>
      </c>
      <c r="AN156" s="159">
        <f t="shared" si="485"/>
        <v>0</v>
      </c>
      <c r="AO156" s="143">
        <f t="shared" si="486"/>
        <v>0</v>
      </c>
      <c r="AP156" s="143">
        <f t="shared" si="487"/>
        <v>0</v>
      </c>
      <c r="AQ156" s="143">
        <f t="shared" si="488"/>
        <v>0</v>
      </c>
      <c r="AR156" s="143" t="str">
        <f t="shared" si="489"/>
        <v/>
      </c>
      <c r="AT156" s="144" t="str">
        <f t="shared" si="490"/>
        <v/>
      </c>
      <c r="AU156" s="144" t="str">
        <f t="shared" si="491"/>
        <v/>
      </c>
      <c r="AV156" s="144" t="str">
        <f t="shared" si="492"/>
        <v/>
      </c>
      <c r="AW156" s="144" t="str">
        <f t="shared" si="493"/>
        <v/>
      </c>
      <c r="AX156" s="144" t="str">
        <f t="shared" si="494"/>
        <v/>
      </c>
      <c r="AY156" s="144" t="str">
        <f t="shared" si="495"/>
        <v/>
      </c>
      <c r="AZ156" s="144" t="str">
        <f t="shared" si="496"/>
        <v/>
      </c>
      <c r="BA156" s="144" t="str">
        <f t="shared" si="497"/>
        <v/>
      </c>
      <c r="BB156" s="144" t="str">
        <f t="shared" si="498"/>
        <v/>
      </c>
      <c r="BC156" s="144" t="str">
        <f t="shared" si="499"/>
        <v/>
      </c>
      <c r="BD156" s="144" t="str">
        <f t="shared" si="500"/>
        <v/>
      </c>
      <c r="BE156" s="144" t="str">
        <f t="shared" si="501"/>
        <v/>
      </c>
      <c r="BF156" s="144" t="str">
        <f t="shared" si="502"/>
        <v/>
      </c>
      <c r="BG156" s="144" t="str">
        <f t="shared" si="503"/>
        <v/>
      </c>
      <c r="BH156" s="144" t="str">
        <f t="shared" si="504"/>
        <v/>
      </c>
      <c r="BI156" s="144" t="str">
        <f t="shared" si="505"/>
        <v/>
      </c>
      <c r="BJ156" s="144" t="str">
        <f t="shared" si="506"/>
        <v/>
      </c>
      <c r="BK156" s="144" t="str">
        <f t="shared" si="507"/>
        <v/>
      </c>
      <c r="BL156" s="144" t="str">
        <f t="shared" si="508"/>
        <v/>
      </c>
      <c r="BM156" s="144" t="str">
        <f t="shared" si="509"/>
        <v/>
      </c>
      <c r="BN156" s="144" t="str">
        <f t="shared" si="510"/>
        <v/>
      </c>
      <c r="BO156" s="144" t="str">
        <f t="shared" si="511"/>
        <v/>
      </c>
      <c r="BP156" s="144" t="str">
        <f t="shared" si="512"/>
        <v/>
      </c>
      <c r="BQ156" s="144" t="str">
        <f t="shared" si="513"/>
        <v/>
      </c>
      <c r="BS156" s="154" t="str">
        <f t="shared" si="430"/>
        <v/>
      </c>
      <c r="BT156" s="154" t="str">
        <f t="shared" si="431"/>
        <v/>
      </c>
      <c r="BU156" s="159" t="str">
        <f t="shared" si="432"/>
        <v/>
      </c>
      <c r="BV156" s="155">
        <f t="shared" si="514"/>
        <v>0</v>
      </c>
      <c r="BW156" s="143">
        <f t="shared" si="515"/>
        <v>0</v>
      </c>
      <c r="BX156" s="143">
        <f t="shared" si="516"/>
        <v>0</v>
      </c>
      <c r="BY156" s="143">
        <f t="shared" si="517"/>
        <v>0</v>
      </c>
      <c r="BZ156" s="143" t="str">
        <f t="shared" si="518"/>
        <v/>
      </c>
      <c r="CB156" s="144" t="str">
        <f t="shared" si="519"/>
        <v/>
      </c>
      <c r="CC156" s="144" t="str">
        <f t="shared" si="520"/>
        <v/>
      </c>
      <c r="CD156" s="144" t="str">
        <f t="shared" si="521"/>
        <v/>
      </c>
      <c r="CE156" s="144" t="str">
        <f t="shared" si="522"/>
        <v/>
      </c>
      <c r="CF156" s="144" t="str">
        <f t="shared" si="523"/>
        <v/>
      </c>
      <c r="CG156" s="144" t="str">
        <f t="shared" si="524"/>
        <v/>
      </c>
      <c r="CH156" s="144" t="str">
        <f t="shared" si="525"/>
        <v/>
      </c>
      <c r="CI156" s="144" t="str">
        <f t="shared" si="526"/>
        <v/>
      </c>
      <c r="CJ156" s="144" t="str">
        <f t="shared" si="527"/>
        <v/>
      </c>
      <c r="CK156" s="144" t="str">
        <f t="shared" si="528"/>
        <v/>
      </c>
      <c r="CL156" s="144" t="str">
        <f t="shared" si="529"/>
        <v/>
      </c>
      <c r="CM156" s="144" t="str">
        <f t="shared" si="530"/>
        <v/>
      </c>
      <c r="CN156" s="144" t="str">
        <f t="shared" si="531"/>
        <v/>
      </c>
      <c r="CO156" s="144" t="str">
        <f t="shared" si="532"/>
        <v/>
      </c>
      <c r="CP156" s="144" t="str">
        <f t="shared" si="533"/>
        <v/>
      </c>
      <c r="CQ156" s="144" t="str">
        <f t="shared" si="534"/>
        <v/>
      </c>
      <c r="CR156" s="144" t="str">
        <f t="shared" si="535"/>
        <v/>
      </c>
      <c r="CS156" s="144" t="str">
        <f t="shared" si="536"/>
        <v/>
      </c>
      <c r="CT156" s="144" t="str">
        <f t="shared" si="537"/>
        <v/>
      </c>
      <c r="CU156" s="144" t="str">
        <f t="shared" si="538"/>
        <v/>
      </c>
      <c r="CV156" s="144" t="str">
        <f t="shared" si="539"/>
        <v/>
      </c>
      <c r="CW156" s="144" t="str">
        <f t="shared" si="540"/>
        <v/>
      </c>
      <c r="CX156" s="144" t="str">
        <f t="shared" si="541"/>
        <v/>
      </c>
      <c r="CY156" s="144" t="str">
        <f t="shared" si="542"/>
        <v/>
      </c>
      <c r="DA156" s="159" t="str">
        <f t="shared" si="436"/>
        <v/>
      </c>
      <c r="DB156" s="159" t="str">
        <f t="shared" si="437"/>
        <v/>
      </c>
      <c r="DC156" s="159" t="str">
        <f t="shared" si="438"/>
        <v/>
      </c>
      <c r="DD156" s="159">
        <f t="shared" si="543"/>
        <v>0</v>
      </c>
      <c r="DE156" s="143">
        <f t="shared" si="544"/>
        <v>0</v>
      </c>
      <c r="DF156" s="143">
        <f t="shared" si="545"/>
        <v>0</v>
      </c>
      <c r="DG156" s="143">
        <f t="shared" si="546"/>
        <v>0</v>
      </c>
      <c r="DH156" s="143" t="str">
        <f t="shared" si="547"/>
        <v/>
      </c>
      <c r="DJ156" s="144" t="str">
        <f t="shared" si="548"/>
        <v/>
      </c>
      <c r="DK156" s="144" t="str">
        <f t="shared" si="549"/>
        <v/>
      </c>
      <c r="DL156" s="144" t="str">
        <f t="shared" si="550"/>
        <v/>
      </c>
      <c r="DM156" s="144" t="str">
        <f t="shared" si="551"/>
        <v/>
      </c>
      <c r="DN156" s="144" t="str">
        <f t="shared" si="552"/>
        <v/>
      </c>
      <c r="DO156" s="144" t="str">
        <f t="shared" si="553"/>
        <v/>
      </c>
      <c r="DP156" s="144" t="str">
        <f t="shared" si="554"/>
        <v/>
      </c>
      <c r="DQ156" s="144" t="str">
        <f t="shared" si="555"/>
        <v/>
      </c>
      <c r="DR156" s="144" t="str">
        <f t="shared" si="556"/>
        <v/>
      </c>
      <c r="DS156" s="144" t="str">
        <f t="shared" si="557"/>
        <v/>
      </c>
      <c r="DT156" s="144" t="str">
        <f t="shared" si="558"/>
        <v/>
      </c>
      <c r="DU156" s="144" t="str">
        <f t="shared" si="559"/>
        <v/>
      </c>
      <c r="DV156" s="144" t="str">
        <f t="shared" si="560"/>
        <v/>
      </c>
      <c r="DW156" s="144" t="str">
        <f t="shared" si="561"/>
        <v/>
      </c>
      <c r="DX156" s="144" t="str">
        <f t="shared" si="562"/>
        <v/>
      </c>
      <c r="DY156" s="144" t="str">
        <f t="shared" si="563"/>
        <v/>
      </c>
      <c r="DZ156" s="144" t="str">
        <f t="shared" si="564"/>
        <v/>
      </c>
      <c r="EA156" s="144" t="str">
        <f t="shared" si="565"/>
        <v/>
      </c>
      <c r="EB156" s="144" t="str">
        <f t="shared" si="566"/>
        <v/>
      </c>
      <c r="EC156" s="144" t="str">
        <f t="shared" si="567"/>
        <v/>
      </c>
      <c r="ED156" s="144" t="str">
        <f t="shared" si="568"/>
        <v/>
      </c>
      <c r="EE156" s="144" t="str">
        <f t="shared" si="569"/>
        <v/>
      </c>
      <c r="EF156" s="144" t="str">
        <f t="shared" si="570"/>
        <v/>
      </c>
      <c r="EG156" s="144" t="str">
        <f t="shared" si="571"/>
        <v/>
      </c>
      <c r="EI156" s="159" t="str">
        <f t="shared" si="442"/>
        <v/>
      </c>
      <c r="EJ156" s="159" t="str">
        <f t="shared" si="443"/>
        <v/>
      </c>
      <c r="EK156" s="159" t="str">
        <f t="shared" si="444"/>
        <v/>
      </c>
      <c r="EL156" s="159">
        <f t="shared" si="572"/>
        <v>0</v>
      </c>
      <c r="EM156" s="143">
        <f t="shared" si="573"/>
        <v>0</v>
      </c>
      <c r="EN156" s="143">
        <f t="shared" si="574"/>
        <v>0</v>
      </c>
      <c r="EO156" s="143">
        <f t="shared" si="575"/>
        <v>0</v>
      </c>
      <c r="EP156" s="143" t="str">
        <f t="shared" si="576"/>
        <v/>
      </c>
      <c r="ER156" s="144" t="str">
        <f t="shared" si="577"/>
        <v/>
      </c>
      <c r="ES156" s="144" t="str">
        <f t="shared" si="578"/>
        <v/>
      </c>
      <c r="ET156" s="144" t="str">
        <f t="shared" si="579"/>
        <v/>
      </c>
      <c r="EU156" s="144" t="str">
        <f t="shared" si="580"/>
        <v/>
      </c>
      <c r="EV156" s="144" t="str">
        <f t="shared" si="581"/>
        <v/>
      </c>
      <c r="EW156" s="144" t="str">
        <f t="shared" si="582"/>
        <v/>
      </c>
      <c r="EX156" s="144" t="str">
        <f t="shared" si="583"/>
        <v/>
      </c>
      <c r="EY156" s="144" t="str">
        <f t="shared" si="584"/>
        <v/>
      </c>
      <c r="EZ156" s="144" t="str">
        <f t="shared" si="585"/>
        <v/>
      </c>
      <c r="FA156" s="144" t="str">
        <f t="shared" si="586"/>
        <v/>
      </c>
      <c r="FB156" s="144" t="str">
        <f t="shared" si="587"/>
        <v/>
      </c>
      <c r="FC156" s="144" t="str">
        <f t="shared" si="588"/>
        <v/>
      </c>
      <c r="FD156" s="144" t="str">
        <f t="shared" si="589"/>
        <v/>
      </c>
      <c r="FE156" s="144" t="str">
        <f t="shared" si="590"/>
        <v/>
      </c>
      <c r="FF156" s="144" t="str">
        <f t="shared" si="591"/>
        <v/>
      </c>
      <c r="FG156" s="144" t="str">
        <f t="shared" si="592"/>
        <v/>
      </c>
      <c r="FH156" s="144" t="str">
        <f t="shared" si="593"/>
        <v/>
      </c>
      <c r="FI156" s="144" t="str">
        <f t="shared" si="594"/>
        <v/>
      </c>
      <c r="FJ156" s="144" t="str">
        <f t="shared" si="595"/>
        <v/>
      </c>
      <c r="FK156" s="144" t="str">
        <f t="shared" si="596"/>
        <v/>
      </c>
      <c r="FL156" s="144" t="str">
        <f t="shared" si="597"/>
        <v/>
      </c>
      <c r="FM156" s="144" t="str">
        <f t="shared" si="598"/>
        <v/>
      </c>
      <c r="FN156" s="144" t="str">
        <f t="shared" si="599"/>
        <v/>
      </c>
      <c r="FO156" s="144" t="str">
        <f t="shared" si="600"/>
        <v/>
      </c>
      <c r="FQ156" s="159" t="str">
        <f t="shared" si="448"/>
        <v/>
      </c>
      <c r="FR156" s="159" t="str">
        <f t="shared" si="449"/>
        <v/>
      </c>
      <c r="FS156" s="159" t="str">
        <f t="shared" si="450"/>
        <v/>
      </c>
      <c r="FT156" s="159">
        <f t="shared" si="601"/>
        <v>0</v>
      </c>
      <c r="FU156" s="143">
        <f t="shared" si="602"/>
        <v>0</v>
      </c>
      <c r="FV156" s="143">
        <f t="shared" si="603"/>
        <v>0</v>
      </c>
      <c r="FW156" s="143">
        <f t="shared" si="604"/>
        <v>0</v>
      </c>
      <c r="FX156" s="143" t="str">
        <f t="shared" si="605"/>
        <v/>
      </c>
      <c r="FZ156" s="144" t="str">
        <f t="shared" si="606"/>
        <v/>
      </c>
      <c r="GA156" s="144" t="str">
        <f t="shared" si="607"/>
        <v/>
      </c>
      <c r="GB156" s="144" t="str">
        <f t="shared" si="608"/>
        <v/>
      </c>
      <c r="GC156" s="144" t="str">
        <f t="shared" si="609"/>
        <v/>
      </c>
      <c r="GD156" s="144" t="str">
        <f t="shared" si="610"/>
        <v/>
      </c>
      <c r="GE156" s="144" t="str">
        <f t="shared" si="611"/>
        <v/>
      </c>
      <c r="GF156" s="144" t="str">
        <f t="shared" si="612"/>
        <v/>
      </c>
      <c r="GG156" s="144" t="str">
        <f t="shared" si="613"/>
        <v/>
      </c>
      <c r="GH156" s="144" t="str">
        <f t="shared" si="614"/>
        <v/>
      </c>
      <c r="GI156" s="144" t="str">
        <f t="shared" si="615"/>
        <v/>
      </c>
      <c r="GJ156" s="144" t="str">
        <f t="shared" si="616"/>
        <v/>
      </c>
      <c r="GK156" s="144" t="str">
        <f t="shared" si="617"/>
        <v/>
      </c>
      <c r="GL156" s="144" t="str">
        <f t="shared" si="618"/>
        <v/>
      </c>
      <c r="GM156" s="144" t="str">
        <f t="shared" si="619"/>
        <v/>
      </c>
      <c r="GN156" s="144" t="str">
        <f t="shared" si="620"/>
        <v/>
      </c>
      <c r="GO156" s="144" t="str">
        <f t="shared" si="621"/>
        <v/>
      </c>
      <c r="GP156" s="144" t="str">
        <f t="shared" si="622"/>
        <v/>
      </c>
      <c r="GQ156" s="144" t="str">
        <f t="shared" si="623"/>
        <v/>
      </c>
      <c r="GR156" s="144" t="str">
        <f t="shared" si="624"/>
        <v/>
      </c>
      <c r="GS156" s="144" t="str">
        <f t="shared" si="625"/>
        <v/>
      </c>
      <c r="GT156" s="144" t="str">
        <f t="shared" si="626"/>
        <v/>
      </c>
      <c r="GU156" s="144" t="str">
        <f t="shared" si="627"/>
        <v/>
      </c>
      <c r="GV156" s="144" t="str">
        <f t="shared" si="628"/>
        <v/>
      </c>
      <c r="GW156" s="144" t="str">
        <f t="shared" si="629"/>
        <v/>
      </c>
      <c r="GY156" s="153" t="str">
        <f t="shared" si="630"/>
        <v/>
      </c>
      <c r="GZ156" s="143" t="str">
        <f t="shared" si="631"/>
        <v/>
      </c>
      <c r="HA156" s="156" t="str">
        <f t="shared" si="632"/>
        <v/>
      </c>
      <c r="HB156" s="156" t="str">
        <f t="shared" si="454"/>
        <v/>
      </c>
      <c r="HC156" s="156" t="str">
        <f t="shared" si="454"/>
        <v/>
      </c>
    </row>
    <row r="157" spans="2:211" s="143" customFormat="1" x14ac:dyDescent="0.25">
      <c r="B157" s="144" t="str">
        <f t="shared" si="455"/>
        <v/>
      </c>
      <c r="C157" s="154" t="str">
        <f t="shared" si="418"/>
        <v/>
      </c>
      <c r="D157" s="154" t="str">
        <f t="shared" si="419"/>
        <v/>
      </c>
      <c r="E157" s="159" t="str">
        <f t="shared" si="420"/>
        <v/>
      </c>
      <c r="F157" s="155">
        <f t="shared" si="456"/>
        <v>0</v>
      </c>
      <c r="G157" s="143">
        <f t="shared" si="457"/>
        <v>0</v>
      </c>
      <c r="H157" s="143">
        <f t="shared" si="458"/>
        <v>0</v>
      </c>
      <c r="I157" s="143">
        <f t="shared" si="459"/>
        <v>0</v>
      </c>
      <c r="J157" s="143" t="str">
        <f t="shared" si="460"/>
        <v/>
      </c>
      <c r="L157" s="144" t="str">
        <f t="shared" si="461"/>
        <v/>
      </c>
      <c r="M157" s="144" t="str">
        <f t="shared" si="462"/>
        <v/>
      </c>
      <c r="N157" s="144" t="str">
        <f t="shared" si="463"/>
        <v/>
      </c>
      <c r="O157" s="144" t="str">
        <f t="shared" si="464"/>
        <v/>
      </c>
      <c r="P157" s="144" t="str">
        <f t="shared" si="465"/>
        <v/>
      </c>
      <c r="Q157" s="144" t="str">
        <f t="shared" si="466"/>
        <v/>
      </c>
      <c r="R157" s="144" t="str">
        <f t="shared" si="467"/>
        <v/>
      </c>
      <c r="S157" s="144" t="str">
        <f t="shared" si="468"/>
        <v/>
      </c>
      <c r="T157" s="144" t="str">
        <f t="shared" si="469"/>
        <v/>
      </c>
      <c r="U157" s="144" t="str">
        <f t="shared" si="470"/>
        <v/>
      </c>
      <c r="V157" s="144" t="str">
        <f t="shared" si="471"/>
        <v/>
      </c>
      <c r="W157" s="144" t="str">
        <f t="shared" si="472"/>
        <v/>
      </c>
      <c r="X157" s="144" t="str">
        <f t="shared" si="473"/>
        <v/>
      </c>
      <c r="Y157" s="144" t="str">
        <f t="shared" si="474"/>
        <v/>
      </c>
      <c r="Z157" s="144" t="str">
        <f t="shared" si="475"/>
        <v/>
      </c>
      <c r="AA157" s="144" t="str">
        <f t="shared" si="476"/>
        <v/>
      </c>
      <c r="AB157" s="144" t="str">
        <f t="shared" si="477"/>
        <v/>
      </c>
      <c r="AC157" s="144" t="str">
        <f t="shared" si="478"/>
        <v/>
      </c>
      <c r="AD157" s="144" t="str">
        <f t="shared" si="479"/>
        <v/>
      </c>
      <c r="AE157" s="144" t="str">
        <f t="shared" si="480"/>
        <v/>
      </c>
      <c r="AF157" s="144" t="str">
        <f t="shared" si="481"/>
        <v/>
      </c>
      <c r="AG157" s="144" t="str">
        <f t="shared" si="482"/>
        <v/>
      </c>
      <c r="AH157" s="144" t="str">
        <f t="shared" si="483"/>
        <v/>
      </c>
      <c r="AI157" s="144" t="str">
        <f t="shared" si="484"/>
        <v/>
      </c>
      <c r="AK157" s="159" t="str">
        <f t="shared" si="424"/>
        <v/>
      </c>
      <c r="AL157" s="159" t="str">
        <f t="shared" si="425"/>
        <v/>
      </c>
      <c r="AM157" s="159" t="str">
        <f t="shared" si="426"/>
        <v/>
      </c>
      <c r="AN157" s="159">
        <f t="shared" si="485"/>
        <v>0</v>
      </c>
      <c r="AO157" s="143">
        <f t="shared" si="486"/>
        <v>0</v>
      </c>
      <c r="AP157" s="143">
        <f t="shared" si="487"/>
        <v>0</v>
      </c>
      <c r="AQ157" s="143">
        <f t="shared" si="488"/>
        <v>0</v>
      </c>
      <c r="AR157" s="143" t="str">
        <f t="shared" si="489"/>
        <v/>
      </c>
      <c r="AT157" s="144" t="str">
        <f t="shared" si="490"/>
        <v/>
      </c>
      <c r="AU157" s="144" t="str">
        <f t="shared" si="491"/>
        <v/>
      </c>
      <c r="AV157" s="144" t="str">
        <f t="shared" si="492"/>
        <v/>
      </c>
      <c r="AW157" s="144" t="str">
        <f t="shared" si="493"/>
        <v/>
      </c>
      <c r="AX157" s="144" t="str">
        <f t="shared" si="494"/>
        <v/>
      </c>
      <c r="AY157" s="144" t="str">
        <f t="shared" si="495"/>
        <v/>
      </c>
      <c r="AZ157" s="144" t="str">
        <f t="shared" si="496"/>
        <v/>
      </c>
      <c r="BA157" s="144" t="str">
        <f t="shared" si="497"/>
        <v/>
      </c>
      <c r="BB157" s="144" t="str">
        <f t="shared" si="498"/>
        <v/>
      </c>
      <c r="BC157" s="144" t="str">
        <f t="shared" si="499"/>
        <v/>
      </c>
      <c r="BD157" s="144" t="str">
        <f t="shared" si="500"/>
        <v/>
      </c>
      <c r="BE157" s="144" t="str">
        <f t="shared" si="501"/>
        <v/>
      </c>
      <c r="BF157" s="144" t="str">
        <f t="shared" si="502"/>
        <v/>
      </c>
      <c r="BG157" s="144" t="str">
        <f t="shared" si="503"/>
        <v/>
      </c>
      <c r="BH157" s="144" t="str">
        <f t="shared" si="504"/>
        <v/>
      </c>
      <c r="BI157" s="144" t="str">
        <f t="shared" si="505"/>
        <v/>
      </c>
      <c r="BJ157" s="144" t="str">
        <f t="shared" si="506"/>
        <v/>
      </c>
      <c r="BK157" s="144" t="str">
        <f t="shared" si="507"/>
        <v/>
      </c>
      <c r="BL157" s="144" t="str">
        <f t="shared" si="508"/>
        <v/>
      </c>
      <c r="BM157" s="144" t="str">
        <f t="shared" si="509"/>
        <v/>
      </c>
      <c r="BN157" s="144" t="str">
        <f t="shared" si="510"/>
        <v/>
      </c>
      <c r="BO157" s="144" t="str">
        <f t="shared" si="511"/>
        <v/>
      </c>
      <c r="BP157" s="144" t="str">
        <f t="shared" si="512"/>
        <v/>
      </c>
      <c r="BQ157" s="144" t="str">
        <f t="shared" si="513"/>
        <v/>
      </c>
      <c r="BS157" s="154" t="str">
        <f t="shared" si="430"/>
        <v/>
      </c>
      <c r="BT157" s="154" t="str">
        <f t="shared" si="431"/>
        <v/>
      </c>
      <c r="BU157" s="159" t="str">
        <f t="shared" si="432"/>
        <v/>
      </c>
      <c r="BV157" s="155">
        <f t="shared" si="514"/>
        <v>0</v>
      </c>
      <c r="BW157" s="143">
        <f t="shared" si="515"/>
        <v>0</v>
      </c>
      <c r="BX157" s="143">
        <f t="shared" si="516"/>
        <v>0</v>
      </c>
      <c r="BY157" s="143">
        <f t="shared" si="517"/>
        <v>0</v>
      </c>
      <c r="BZ157" s="143" t="str">
        <f t="shared" si="518"/>
        <v/>
      </c>
      <c r="CB157" s="144" t="str">
        <f t="shared" si="519"/>
        <v/>
      </c>
      <c r="CC157" s="144" t="str">
        <f t="shared" si="520"/>
        <v/>
      </c>
      <c r="CD157" s="144" t="str">
        <f t="shared" si="521"/>
        <v/>
      </c>
      <c r="CE157" s="144" t="str">
        <f t="shared" si="522"/>
        <v/>
      </c>
      <c r="CF157" s="144" t="str">
        <f t="shared" si="523"/>
        <v/>
      </c>
      <c r="CG157" s="144" t="str">
        <f t="shared" si="524"/>
        <v/>
      </c>
      <c r="CH157" s="144" t="str">
        <f t="shared" si="525"/>
        <v/>
      </c>
      <c r="CI157" s="144" t="str">
        <f t="shared" si="526"/>
        <v/>
      </c>
      <c r="CJ157" s="144" t="str">
        <f t="shared" si="527"/>
        <v/>
      </c>
      <c r="CK157" s="144" t="str">
        <f t="shared" si="528"/>
        <v/>
      </c>
      <c r="CL157" s="144" t="str">
        <f t="shared" si="529"/>
        <v/>
      </c>
      <c r="CM157" s="144" t="str">
        <f t="shared" si="530"/>
        <v/>
      </c>
      <c r="CN157" s="144" t="str">
        <f t="shared" si="531"/>
        <v/>
      </c>
      <c r="CO157" s="144" t="str">
        <f t="shared" si="532"/>
        <v/>
      </c>
      <c r="CP157" s="144" t="str">
        <f t="shared" si="533"/>
        <v/>
      </c>
      <c r="CQ157" s="144" t="str">
        <f t="shared" si="534"/>
        <v/>
      </c>
      <c r="CR157" s="144" t="str">
        <f t="shared" si="535"/>
        <v/>
      </c>
      <c r="CS157" s="144" t="str">
        <f t="shared" si="536"/>
        <v/>
      </c>
      <c r="CT157" s="144" t="str">
        <f t="shared" si="537"/>
        <v/>
      </c>
      <c r="CU157" s="144" t="str">
        <f t="shared" si="538"/>
        <v/>
      </c>
      <c r="CV157" s="144" t="str">
        <f t="shared" si="539"/>
        <v/>
      </c>
      <c r="CW157" s="144" t="str">
        <f t="shared" si="540"/>
        <v/>
      </c>
      <c r="CX157" s="144" t="str">
        <f t="shared" si="541"/>
        <v/>
      </c>
      <c r="CY157" s="144" t="str">
        <f t="shared" si="542"/>
        <v/>
      </c>
      <c r="DA157" s="159" t="str">
        <f t="shared" si="436"/>
        <v/>
      </c>
      <c r="DB157" s="159" t="str">
        <f t="shared" si="437"/>
        <v/>
      </c>
      <c r="DC157" s="159" t="str">
        <f t="shared" si="438"/>
        <v/>
      </c>
      <c r="DD157" s="159">
        <f t="shared" si="543"/>
        <v>0</v>
      </c>
      <c r="DE157" s="143">
        <f t="shared" si="544"/>
        <v>0</v>
      </c>
      <c r="DF157" s="143">
        <f t="shared" si="545"/>
        <v>0</v>
      </c>
      <c r="DG157" s="143">
        <f t="shared" si="546"/>
        <v>0</v>
      </c>
      <c r="DH157" s="143" t="str">
        <f t="shared" si="547"/>
        <v/>
      </c>
      <c r="DJ157" s="144" t="str">
        <f t="shared" si="548"/>
        <v/>
      </c>
      <c r="DK157" s="144" t="str">
        <f t="shared" si="549"/>
        <v/>
      </c>
      <c r="DL157" s="144" t="str">
        <f t="shared" si="550"/>
        <v/>
      </c>
      <c r="DM157" s="144" t="str">
        <f t="shared" si="551"/>
        <v/>
      </c>
      <c r="DN157" s="144" t="str">
        <f t="shared" si="552"/>
        <v/>
      </c>
      <c r="DO157" s="144" t="str">
        <f t="shared" si="553"/>
        <v/>
      </c>
      <c r="DP157" s="144" t="str">
        <f t="shared" si="554"/>
        <v/>
      </c>
      <c r="DQ157" s="144" t="str">
        <f t="shared" si="555"/>
        <v/>
      </c>
      <c r="DR157" s="144" t="str">
        <f t="shared" si="556"/>
        <v/>
      </c>
      <c r="DS157" s="144" t="str">
        <f t="shared" si="557"/>
        <v/>
      </c>
      <c r="DT157" s="144" t="str">
        <f t="shared" si="558"/>
        <v/>
      </c>
      <c r="DU157" s="144" t="str">
        <f t="shared" si="559"/>
        <v/>
      </c>
      <c r="DV157" s="144" t="str">
        <f t="shared" si="560"/>
        <v/>
      </c>
      <c r="DW157" s="144" t="str">
        <f t="shared" si="561"/>
        <v/>
      </c>
      <c r="DX157" s="144" t="str">
        <f t="shared" si="562"/>
        <v/>
      </c>
      <c r="DY157" s="144" t="str">
        <f t="shared" si="563"/>
        <v/>
      </c>
      <c r="DZ157" s="144" t="str">
        <f t="shared" si="564"/>
        <v/>
      </c>
      <c r="EA157" s="144" t="str">
        <f t="shared" si="565"/>
        <v/>
      </c>
      <c r="EB157" s="144" t="str">
        <f t="shared" si="566"/>
        <v/>
      </c>
      <c r="EC157" s="144" t="str">
        <f t="shared" si="567"/>
        <v/>
      </c>
      <c r="ED157" s="144" t="str">
        <f t="shared" si="568"/>
        <v/>
      </c>
      <c r="EE157" s="144" t="str">
        <f t="shared" si="569"/>
        <v/>
      </c>
      <c r="EF157" s="144" t="str">
        <f t="shared" si="570"/>
        <v/>
      </c>
      <c r="EG157" s="144" t="str">
        <f t="shared" si="571"/>
        <v/>
      </c>
      <c r="EI157" s="159" t="str">
        <f t="shared" si="442"/>
        <v/>
      </c>
      <c r="EJ157" s="159" t="str">
        <f t="shared" si="443"/>
        <v/>
      </c>
      <c r="EK157" s="159" t="str">
        <f t="shared" si="444"/>
        <v/>
      </c>
      <c r="EL157" s="159">
        <f t="shared" si="572"/>
        <v>0</v>
      </c>
      <c r="EM157" s="143">
        <f t="shared" si="573"/>
        <v>0</v>
      </c>
      <c r="EN157" s="143">
        <f t="shared" si="574"/>
        <v>0</v>
      </c>
      <c r="EO157" s="143">
        <f t="shared" si="575"/>
        <v>0</v>
      </c>
      <c r="EP157" s="143" t="str">
        <f t="shared" si="576"/>
        <v/>
      </c>
      <c r="ER157" s="144" t="str">
        <f t="shared" si="577"/>
        <v/>
      </c>
      <c r="ES157" s="144" t="str">
        <f t="shared" si="578"/>
        <v/>
      </c>
      <c r="ET157" s="144" t="str">
        <f t="shared" si="579"/>
        <v/>
      </c>
      <c r="EU157" s="144" t="str">
        <f t="shared" si="580"/>
        <v/>
      </c>
      <c r="EV157" s="144" t="str">
        <f t="shared" si="581"/>
        <v/>
      </c>
      <c r="EW157" s="144" t="str">
        <f t="shared" si="582"/>
        <v/>
      </c>
      <c r="EX157" s="144" t="str">
        <f t="shared" si="583"/>
        <v/>
      </c>
      <c r="EY157" s="144" t="str">
        <f t="shared" si="584"/>
        <v/>
      </c>
      <c r="EZ157" s="144" t="str">
        <f t="shared" si="585"/>
        <v/>
      </c>
      <c r="FA157" s="144" t="str">
        <f t="shared" si="586"/>
        <v/>
      </c>
      <c r="FB157" s="144" t="str">
        <f t="shared" si="587"/>
        <v/>
      </c>
      <c r="FC157" s="144" t="str">
        <f t="shared" si="588"/>
        <v/>
      </c>
      <c r="FD157" s="144" t="str">
        <f t="shared" si="589"/>
        <v/>
      </c>
      <c r="FE157" s="144" t="str">
        <f t="shared" si="590"/>
        <v/>
      </c>
      <c r="FF157" s="144" t="str">
        <f t="shared" si="591"/>
        <v/>
      </c>
      <c r="FG157" s="144" t="str">
        <f t="shared" si="592"/>
        <v/>
      </c>
      <c r="FH157" s="144" t="str">
        <f t="shared" si="593"/>
        <v/>
      </c>
      <c r="FI157" s="144" t="str">
        <f t="shared" si="594"/>
        <v/>
      </c>
      <c r="FJ157" s="144" t="str">
        <f t="shared" si="595"/>
        <v/>
      </c>
      <c r="FK157" s="144" t="str">
        <f t="shared" si="596"/>
        <v/>
      </c>
      <c r="FL157" s="144" t="str">
        <f t="shared" si="597"/>
        <v/>
      </c>
      <c r="FM157" s="144" t="str">
        <f t="shared" si="598"/>
        <v/>
      </c>
      <c r="FN157" s="144" t="str">
        <f t="shared" si="599"/>
        <v/>
      </c>
      <c r="FO157" s="144" t="str">
        <f t="shared" si="600"/>
        <v/>
      </c>
      <c r="FQ157" s="159" t="str">
        <f t="shared" si="448"/>
        <v/>
      </c>
      <c r="FR157" s="159" t="str">
        <f t="shared" si="449"/>
        <v/>
      </c>
      <c r="FS157" s="159" t="str">
        <f t="shared" si="450"/>
        <v/>
      </c>
      <c r="FT157" s="159">
        <f t="shared" si="601"/>
        <v>0</v>
      </c>
      <c r="FU157" s="143">
        <f t="shared" si="602"/>
        <v>0</v>
      </c>
      <c r="FV157" s="143">
        <f t="shared" si="603"/>
        <v>0</v>
      </c>
      <c r="FW157" s="143">
        <f t="shared" si="604"/>
        <v>0</v>
      </c>
      <c r="FX157" s="143" t="str">
        <f t="shared" si="605"/>
        <v/>
      </c>
      <c r="FZ157" s="144" t="str">
        <f t="shared" si="606"/>
        <v/>
      </c>
      <c r="GA157" s="144" t="str">
        <f t="shared" si="607"/>
        <v/>
      </c>
      <c r="GB157" s="144" t="str">
        <f t="shared" si="608"/>
        <v/>
      </c>
      <c r="GC157" s="144" t="str">
        <f t="shared" si="609"/>
        <v/>
      </c>
      <c r="GD157" s="144" t="str">
        <f t="shared" si="610"/>
        <v/>
      </c>
      <c r="GE157" s="144" t="str">
        <f t="shared" si="611"/>
        <v/>
      </c>
      <c r="GF157" s="144" t="str">
        <f t="shared" si="612"/>
        <v/>
      </c>
      <c r="GG157" s="144" t="str">
        <f t="shared" si="613"/>
        <v/>
      </c>
      <c r="GH157" s="144" t="str">
        <f t="shared" si="614"/>
        <v/>
      </c>
      <c r="GI157" s="144" t="str">
        <f t="shared" si="615"/>
        <v/>
      </c>
      <c r="GJ157" s="144" t="str">
        <f t="shared" si="616"/>
        <v/>
      </c>
      <c r="GK157" s="144" t="str">
        <f t="shared" si="617"/>
        <v/>
      </c>
      <c r="GL157" s="144" t="str">
        <f t="shared" si="618"/>
        <v/>
      </c>
      <c r="GM157" s="144" t="str">
        <f t="shared" si="619"/>
        <v/>
      </c>
      <c r="GN157" s="144" t="str">
        <f t="shared" si="620"/>
        <v/>
      </c>
      <c r="GO157" s="144" t="str">
        <f t="shared" si="621"/>
        <v/>
      </c>
      <c r="GP157" s="144" t="str">
        <f t="shared" si="622"/>
        <v/>
      </c>
      <c r="GQ157" s="144" t="str">
        <f t="shared" si="623"/>
        <v/>
      </c>
      <c r="GR157" s="144" t="str">
        <f t="shared" si="624"/>
        <v/>
      </c>
      <c r="GS157" s="144" t="str">
        <f t="shared" si="625"/>
        <v/>
      </c>
      <c r="GT157" s="144" t="str">
        <f t="shared" si="626"/>
        <v/>
      </c>
      <c r="GU157" s="144" t="str">
        <f t="shared" si="627"/>
        <v/>
      </c>
      <c r="GV157" s="144" t="str">
        <f t="shared" si="628"/>
        <v/>
      </c>
      <c r="GW157" s="144" t="str">
        <f t="shared" si="629"/>
        <v/>
      </c>
      <c r="GY157" s="153" t="str">
        <f t="shared" si="630"/>
        <v/>
      </c>
      <c r="GZ157" s="143" t="str">
        <f t="shared" si="631"/>
        <v/>
      </c>
      <c r="HA157" s="156" t="str">
        <f t="shared" si="632"/>
        <v/>
      </c>
      <c r="HB157" s="156" t="str">
        <f t="shared" si="454"/>
        <v/>
      </c>
      <c r="HC157" s="156" t="str">
        <f t="shared" si="454"/>
        <v/>
      </c>
    </row>
    <row r="158" spans="2:211" s="143" customFormat="1" x14ac:dyDescent="0.25">
      <c r="B158" s="144" t="str">
        <f t="shared" si="455"/>
        <v/>
      </c>
      <c r="C158" s="154" t="str">
        <f t="shared" si="418"/>
        <v/>
      </c>
      <c r="D158" s="154" t="str">
        <f t="shared" si="419"/>
        <v/>
      </c>
      <c r="E158" s="159" t="str">
        <f t="shared" si="420"/>
        <v/>
      </c>
      <c r="F158" s="155">
        <f t="shared" si="456"/>
        <v>0</v>
      </c>
      <c r="G158" s="143">
        <f t="shared" si="457"/>
        <v>0</v>
      </c>
      <c r="H158" s="143">
        <f t="shared" si="458"/>
        <v>0</v>
      </c>
      <c r="I158" s="143">
        <f t="shared" si="459"/>
        <v>0</v>
      </c>
      <c r="J158" s="143" t="str">
        <f t="shared" si="460"/>
        <v/>
      </c>
      <c r="L158" s="144" t="str">
        <f t="shared" si="461"/>
        <v/>
      </c>
      <c r="M158" s="144" t="str">
        <f t="shared" si="462"/>
        <v/>
      </c>
      <c r="N158" s="144" t="str">
        <f t="shared" si="463"/>
        <v/>
      </c>
      <c r="O158" s="144" t="str">
        <f t="shared" si="464"/>
        <v/>
      </c>
      <c r="P158" s="144" t="str">
        <f t="shared" si="465"/>
        <v/>
      </c>
      <c r="Q158" s="144" t="str">
        <f t="shared" si="466"/>
        <v/>
      </c>
      <c r="R158" s="144" t="str">
        <f t="shared" si="467"/>
        <v/>
      </c>
      <c r="S158" s="144" t="str">
        <f t="shared" si="468"/>
        <v/>
      </c>
      <c r="T158" s="144" t="str">
        <f t="shared" si="469"/>
        <v/>
      </c>
      <c r="U158" s="144" t="str">
        <f t="shared" si="470"/>
        <v/>
      </c>
      <c r="V158" s="144" t="str">
        <f t="shared" si="471"/>
        <v/>
      </c>
      <c r="W158" s="144" t="str">
        <f t="shared" si="472"/>
        <v/>
      </c>
      <c r="X158" s="144" t="str">
        <f t="shared" si="473"/>
        <v/>
      </c>
      <c r="Y158" s="144" t="str">
        <f t="shared" si="474"/>
        <v/>
      </c>
      <c r="Z158" s="144" t="str">
        <f t="shared" si="475"/>
        <v/>
      </c>
      <c r="AA158" s="144" t="str">
        <f t="shared" si="476"/>
        <v/>
      </c>
      <c r="AB158" s="144" t="str">
        <f t="shared" si="477"/>
        <v/>
      </c>
      <c r="AC158" s="144" t="str">
        <f t="shared" si="478"/>
        <v/>
      </c>
      <c r="AD158" s="144" t="str">
        <f t="shared" si="479"/>
        <v/>
      </c>
      <c r="AE158" s="144" t="str">
        <f t="shared" si="480"/>
        <v/>
      </c>
      <c r="AF158" s="144" t="str">
        <f t="shared" si="481"/>
        <v/>
      </c>
      <c r="AG158" s="144" t="str">
        <f t="shared" si="482"/>
        <v/>
      </c>
      <c r="AH158" s="144" t="str">
        <f t="shared" si="483"/>
        <v/>
      </c>
      <c r="AI158" s="144" t="str">
        <f t="shared" si="484"/>
        <v/>
      </c>
      <c r="AK158" s="159" t="str">
        <f t="shared" si="424"/>
        <v/>
      </c>
      <c r="AL158" s="159" t="str">
        <f t="shared" si="425"/>
        <v/>
      </c>
      <c r="AM158" s="159" t="str">
        <f t="shared" si="426"/>
        <v/>
      </c>
      <c r="AN158" s="159">
        <f t="shared" si="485"/>
        <v>0</v>
      </c>
      <c r="AO158" s="143">
        <f t="shared" si="486"/>
        <v>0</v>
      </c>
      <c r="AP158" s="143">
        <f t="shared" si="487"/>
        <v>0</v>
      </c>
      <c r="AQ158" s="143">
        <f t="shared" si="488"/>
        <v>0</v>
      </c>
      <c r="AR158" s="143" t="str">
        <f t="shared" si="489"/>
        <v/>
      </c>
      <c r="AT158" s="144" t="str">
        <f t="shared" si="490"/>
        <v/>
      </c>
      <c r="AU158" s="144" t="str">
        <f t="shared" si="491"/>
        <v/>
      </c>
      <c r="AV158" s="144" t="str">
        <f t="shared" si="492"/>
        <v/>
      </c>
      <c r="AW158" s="144" t="str">
        <f t="shared" si="493"/>
        <v/>
      </c>
      <c r="AX158" s="144" t="str">
        <f t="shared" si="494"/>
        <v/>
      </c>
      <c r="AY158" s="144" t="str">
        <f t="shared" si="495"/>
        <v/>
      </c>
      <c r="AZ158" s="144" t="str">
        <f t="shared" si="496"/>
        <v/>
      </c>
      <c r="BA158" s="144" t="str">
        <f t="shared" si="497"/>
        <v/>
      </c>
      <c r="BB158" s="144" t="str">
        <f t="shared" si="498"/>
        <v/>
      </c>
      <c r="BC158" s="144" t="str">
        <f t="shared" si="499"/>
        <v/>
      </c>
      <c r="BD158" s="144" t="str">
        <f t="shared" si="500"/>
        <v/>
      </c>
      <c r="BE158" s="144" t="str">
        <f t="shared" si="501"/>
        <v/>
      </c>
      <c r="BF158" s="144" t="str">
        <f t="shared" si="502"/>
        <v/>
      </c>
      <c r="BG158" s="144" t="str">
        <f t="shared" si="503"/>
        <v/>
      </c>
      <c r="BH158" s="144" t="str">
        <f t="shared" si="504"/>
        <v/>
      </c>
      <c r="BI158" s="144" t="str">
        <f t="shared" si="505"/>
        <v/>
      </c>
      <c r="BJ158" s="144" t="str">
        <f t="shared" si="506"/>
        <v/>
      </c>
      <c r="BK158" s="144" t="str">
        <f t="shared" si="507"/>
        <v/>
      </c>
      <c r="BL158" s="144" t="str">
        <f t="shared" si="508"/>
        <v/>
      </c>
      <c r="BM158" s="144" t="str">
        <f t="shared" si="509"/>
        <v/>
      </c>
      <c r="BN158" s="144" t="str">
        <f t="shared" si="510"/>
        <v/>
      </c>
      <c r="BO158" s="144" t="str">
        <f t="shared" si="511"/>
        <v/>
      </c>
      <c r="BP158" s="144" t="str">
        <f t="shared" si="512"/>
        <v/>
      </c>
      <c r="BQ158" s="144" t="str">
        <f t="shared" si="513"/>
        <v/>
      </c>
      <c r="BS158" s="154" t="str">
        <f t="shared" si="430"/>
        <v/>
      </c>
      <c r="BT158" s="154" t="str">
        <f t="shared" si="431"/>
        <v/>
      </c>
      <c r="BU158" s="159" t="str">
        <f t="shared" si="432"/>
        <v/>
      </c>
      <c r="BV158" s="155">
        <f t="shared" si="514"/>
        <v>0</v>
      </c>
      <c r="BW158" s="143">
        <f t="shared" si="515"/>
        <v>0</v>
      </c>
      <c r="BX158" s="143">
        <f t="shared" si="516"/>
        <v>0</v>
      </c>
      <c r="BY158" s="143">
        <f t="shared" si="517"/>
        <v>0</v>
      </c>
      <c r="BZ158" s="143" t="str">
        <f t="shared" si="518"/>
        <v/>
      </c>
      <c r="CB158" s="144" t="str">
        <f t="shared" si="519"/>
        <v/>
      </c>
      <c r="CC158" s="144" t="str">
        <f t="shared" si="520"/>
        <v/>
      </c>
      <c r="CD158" s="144" t="str">
        <f t="shared" si="521"/>
        <v/>
      </c>
      <c r="CE158" s="144" t="str">
        <f t="shared" si="522"/>
        <v/>
      </c>
      <c r="CF158" s="144" t="str">
        <f t="shared" si="523"/>
        <v/>
      </c>
      <c r="CG158" s="144" t="str">
        <f t="shared" si="524"/>
        <v/>
      </c>
      <c r="CH158" s="144" t="str">
        <f t="shared" si="525"/>
        <v/>
      </c>
      <c r="CI158" s="144" t="str">
        <f t="shared" si="526"/>
        <v/>
      </c>
      <c r="CJ158" s="144" t="str">
        <f t="shared" si="527"/>
        <v/>
      </c>
      <c r="CK158" s="144" t="str">
        <f t="shared" si="528"/>
        <v/>
      </c>
      <c r="CL158" s="144" t="str">
        <f t="shared" si="529"/>
        <v/>
      </c>
      <c r="CM158" s="144" t="str">
        <f t="shared" si="530"/>
        <v/>
      </c>
      <c r="CN158" s="144" t="str">
        <f t="shared" si="531"/>
        <v/>
      </c>
      <c r="CO158" s="144" t="str">
        <f t="shared" si="532"/>
        <v/>
      </c>
      <c r="CP158" s="144" t="str">
        <f t="shared" si="533"/>
        <v/>
      </c>
      <c r="CQ158" s="144" t="str">
        <f t="shared" si="534"/>
        <v/>
      </c>
      <c r="CR158" s="144" t="str">
        <f t="shared" si="535"/>
        <v/>
      </c>
      <c r="CS158" s="144" t="str">
        <f t="shared" si="536"/>
        <v/>
      </c>
      <c r="CT158" s="144" t="str">
        <f t="shared" si="537"/>
        <v/>
      </c>
      <c r="CU158" s="144" t="str">
        <f t="shared" si="538"/>
        <v/>
      </c>
      <c r="CV158" s="144" t="str">
        <f t="shared" si="539"/>
        <v/>
      </c>
      <c r="CW158" s="144" t="str">
        <f t="shared" si="540"/>
        <v/>
      </c>
      <c r="CX158" s="144" t="str">
        <f t="shared" si="541"/>
        <v/>
      </c>
      <c r="CY158" s="144" t="str">
        <f t="shared" si="542"/>
        <v/>
      </c>
      <c r="DA158" s="159" t="str">
        <f t="shared" si="436"/>
        <v/>
      </c>
      <c r="DB158" s="159" t="str">
        <f t="shared" si="437"/>
        <v/>
      </c>
      <c r="DC158" s="159" t="str">
        <f t="shared" si="438"/>
        <v/>
      </c>
      <c r="DD158" s="159">
        <f t="shared" si="543"/>
        <v>0</v>
      </c>
      <c r="DE158" s="143">
        <f t="shared" si="544"/>
        <v>0</v>
      </c>
      <c r="DF158" s="143">
        <f t="shared" si="545"/>
        <v>0</v>
      </c>
      <c r="DG158" s="143">
        <f t="shared" si="546"/>
        <v>0</v>
      </c>
      <c r="DH158" s="143" t="str">
        <f t="shared" si="547"/>
        <v/>
      </c>
      <c r="DJ158" s="144" t="str">
        <f t="shared" si="548"/>
        <v/>
      </c>
      <c r="DK158" s="144" t="str">
        <f t="shared" si="549"/>
        <v/>
      </c>
      <c r="DL158" s="144" t="str">
        <f t="shared" si="550"/>
        <v/>
      </c>
      <c r="DM158" s="144" t="str">
        <f t="shared" si="551"/>
        <v/>
      </c>
      <c r="DN158" s="144" t="str">
        <f t="shared" si="552"/>
        <v/>
      </c>
      <c r="DO158" s="144" t="str">
        <f t="shared" si="553"/>
        <v/>
      </c>
      <c r="DP158" s="144" t="str">
        <f t="shared" si="554"/>
        <v/>
      </c>
      <c r="DQ158" s="144" t="str">
        <f t="shared" si="555"/>
        <v/>
      </c>
      <c r="DR158" s="144" t="str">
        <f t="shared" si="556"/>
        <v/>
      </c>
      <c r="DS158" s="144" t="str">
        <f t="shared" si="557"/>
        <v/>
      </c>
      <c r="DT158" s="144" t="str">
        <f t="shared" si="558"/>
        <v/>
      </c>
      <c r="DU158" s="144" t="str">
        <f t="shared" si="559"/>
        <v/>
      </c>
      <c r="DV158" s="144" t="str">
        <f t="shared" si="560"/>
        <v/>
      </c>
      <c r="DW158" s="144" t="str">
        <f t="shared" si="561"/>
        <v/>
      </c>
      <c r="DX158" s="144" t="str">
        <f t="shared" si="562"/>
        <v/>
      </c>
      <c r="DY158" s="144" t="str">
        <f t="shared" si="563"/>
        <v/>
      </c>
      <c r="DZ158" s="144" t="str">
        <f t="shared" si="564"/>
        <v/>
      </c>
      <c r="EA158" s="144" t="str">
        <f t="shared" si="565"/>
        <v/>
      </c>
      <c r="EB158" s="144" t="str">
        <f t="shared" si="566"/>
        <v/>
      </c>
      <c r="EC158" s="144" t="str">
        <f t="shared" si="567"/>
        <v/>
      </c>
      <c r="ED158" s="144" t="str">
        <f t="shared" si="568"/>
        <v/>
      </c>
      <c r="EE158" s="144" t="str">
        <f t="shared" si="569"/>
        <v/>
      </c>
      <c r="EF158" s="144" t="str">
        <f t="shared" si="570"/>
        <v/>
      </c>
      <c r="EG158" s="144" t="str">
        <f t="shared" si="571"/>
        <v/>
      </c>
      <c r="EI158" s="159" t="str">
        <f t="shared" si="442"/>
        <v/>
      </c>
      <c r="EJ158" s="159" t="str">
        <f t="shared" si="443"/>
        <v/>
      </c>
      <c r="EK158" s="159" t="str">
        <f t="shared" si="444"/>
        <v/>
      </c>
      <c r="EL158" s="159">
        <f t="shared" si="572"/>
        <v>0</v>
      </c>
      <c r="EM158" s="143">
        <f t="shared" si="573"/>
        <v>0</v>
      </c>
      <c r="EN158" s="143">
        <f t="shared" si="574"/>
        <v>0</v>
      </c>
      <c r="EO158" s="143">
        <f t="shared" si="575"/>
        <v>0</v>
      </c>
      <c r="EP158" s="143" t="str">
        <f t="shared" si="576"/>
        <v/>
      </c>
      <c r="ER158" s="144" t="str">
        <f t="shared" si="577"/>
        <v/>
      </c>
      <c r="ES158" s="144" t="str">
        <f t="shared" si="578"/>
        <v/>
      </c>
      <c r="ET158" s="144" t="str">
        <f t="shared" si="579"/>
        <v/>
      </c>
      <c r="EU158" s="144" t="str">
        <f t="shared" si="580"/>
        <v/>
      </c>
      <c r="EV158" s="144" t="str">
        <f t="shared" si="581"/>
        <v/>
      </c>
      <c r="EW158" s="144" t="str">
        <f t="shared" si="582"/>
        <v/>
      </c>
      <c r="EX158" s="144" t="str">
        <f t="shared" si="583"/>
        <v/>
      </c>
      <c r="EY158" s="144" t="str">
        <f t="shared" si="584"/>
        <v/>
      </c>
      <c r="EZ158" s="144" t="str">
        <f t="shared" si="585"/>
        <v/>
      </c>
      <c r="FA158" s="144" t="str">
        <f t="shared" si="586"/>
        <v/>
      </c>
      <c r="FB158" s="144" t="str">
        <f t="shared" si="587"/>
        <v/>
      </c>
      <c r="FC158" s="144" t="str">
        <f t="shared" si="588"/>
        <v/>
      </c>
      <c r="FD158" s="144" t="str">
        <f t="shared" si="589"/>
        <v/>
      </c>
      <c r="FE158" s="144" t="str">
        <f t="shared" si="590"/>
        <v/>
      </c>
      <c r="FF158" s="144" t="str">
        <f t="shared" si="591"/>
        <v/>
      </c>
      <c r="FG158" s="144" t="str">
        <f t="shared" si="592"/>
        <v/>
      </c>
      <c r="FH158" s="144" t="str">
        <f t="shared" si="593"/>
        <v/>
      </c>
      <c r="FI158" s="144" t="str">
        <f t="shared" si="594"/>
        <v/>
      </c>
      <c r="FJ158" s="144" t="str">
        <f t="shared" si="595"/>
        <v/>
      </c>
      <c r="FK158" s="144" t="str">
        <f t="shared" si="596"/>
        <v/>
      </c>
      <c r="FL158" s="144" t="str">
        <f t="shared" si="597"/>
        <v/>
      </c>
      <c r="FM158" s="144" t="str">
        <f t="shared" si="598"/>
        <v/>
      </c>
      <c r="FN158" s="144" t="str">
        <f t="shared" si="599"/>
        <v/>
      </c>
      <c r="FO158" s="144" t="str">
        <f t="shared" si="600"/>
        <v/>
      </c>
      <c r="FQ158" s="159" t="str">
        <f t="shared" si="448"/>
        <v/>
      </c>
      <c r="FR158" s="159" t="str">
        <f t="shared" si="449"/>
        <v/>
      </c>
      <c r="FS158" s="159" t="str">
        <f t="shared" si="450"/>
        <v/>
      </c>
      <c r="FT158" s="159">
        <f t="shared" si="601"/>
        <v>0</v>
      </c>
      <c r="FU158" s="143">
        <f t="shared" si="602"/>
        <v>0</v>
      </c>
      <c r="FV158" s="143">
        <f t="shared" si="603"/>
        <v>0</v>
      </c>
      <c r="FW158" s="143">
        <f t="shared" si="604"/>
        <v>0</v>
      </c>
      <c r="FX158" s="143" t="str">
        <f t="shared" si="605"/>
        <v/>
      </c>
      <c r="FZ158" s="144" t="str">
        <f t="shared" si="606"/>
        <v/>
      </c>
      <c r="GA158" s="144" t="str">
        <f t="shared" si="607"/>
        <v/>
      </c>
      <c r="GB158" s="144" t="str">
        <f t="shared" si="608"/>
        <v/>
      </c>
      <c r="GC158" s="144" t="str">
        <f t="shared" si="609"/>
        <v/>
      </c>
      <c r="GD158" s="144" t="str">
        <f t="shared" si="610"/>
        <v/>
      </c>
      <c r="GE158" s="144" t="str">
        <f t="shared" si="611"/>
        <v/>
      </c>
      <c r="GF158" s="144" t="str">
        <f t="shared" si="612"/>
        <v/>
      </c>
      <c r="GG158" s="144" t="str">
        <f t="shared" si="613"/>
        <v/>
      </c>
      <c r="GH158" s="144" t="str">
        <f t="shared" si="614"/>
        <v/>
      </c>
      <c r="GI158" s="144" t="str">
        <f t="shared" si="615"/>
        <v/>
      </c>
      <c r="GJ158" s="144" t="str">
        <f t="shared" si="616"/>
        <v/>
      </c>
      <c r="GK158" s="144" t="str">
        <f t="shared" si="617"/>
        <v/>
      </c>
      <c r="GL158" s="144" t="str">
        <f t="shared" si="618"/>
        <v/>
      </c>
      <c r="GM158" s="144" t="str">
        <f t="shared" si="619"/>
        <v/>
      </c>
      <c r="GN158" s="144" t="str">
        <f t="shared" si="620"/>
        <v/>
      </c>
      <c r="GO158" s="144" t="str">
        <f t="shared" si="621"/>
        <v/>
      </c>
      <c r="GP158" s="144" t="str">
        <f t="shared" si="622"/>
        <v/>
      </c>
      <c r="GQ158" s="144" t="str">
        <f t="shared" si="623"/>
        <v/>
      </c>
      <c r="GR158" s="144" t="str">
        <f t="shared" si="624"/>
        <v/>
      </c>
      <c r="GS158" s="144" t="str">
        <f t="shared" si="625"/>
        <v/>
      </c>
      <c r="GT158" s="144" t="str">
        <f t="shared" si="626"/>
        <v/>
      </c>
      <c r="GU158" s="144" t="str">
        <f t="shared" si="627"/>
        <v/>
      </c>
      <c r="GV158" s="144" t="str">
        <f t="shared" si="628"/>
        <v/>
      </c>
      <c r="GW158" s="144" t="str">
        <f t="shared" si="629"/>
        <v/>
      </c>
      <c r="GY158" s="153" t="str">
        <f t="shared" si="630"/>
        <v/>
      </c>
      <c r="GZ158" s="143" t="str">
        <f t="shared" si="631"/>
        <v/>
      </c>
      <c r="HA158" s="156" t="str">
        <f t="shared" si="632"/>
        <v/>
      </c>
      <c r="HB158" s="156" t="str">
        <f t="shared" si="454"/>
        <v/>
      </c>
      <c r="HC158" s="156" t="str">
        <f t="shared" si="454"/>
        <v/>
      </c>
    </row>
    <row r="159" spans="2:211" s="143" customFormat="1" x14ac:dyDescent="0.25">
      <c r="B159" s="144" t="str">
        <f t="shared" si="455"/>
        <v/>
      </c>
      <c r="C159" s="154" t="str">
        <f t="shared" si="418"/>
        <v/>
      </c>
      <c r="D159" s="154" t="str">
        <f t="shared" si="419"/>
        <v/>
      </c>
      <c r="E159" s="159" t="str">
        <f t="shared" si="420"/>
        <v/>
      </c>
      <c r="F159" s="155">
        <f t="shared" si="456"/>
        <v>0</v>
      </c>
      <c r="G159" s="143">
        <f t="shared" si="457"/>
        <v>0</v>
      </c>
      <c r="H159" s="143">
        <f t="shared" si="458"/>
        <v>0</v>
      </c>
      <c r="I159" s="143">
        <f t="shared" si="459"/>
        <v>0</v>
      </c>
      <c r="J159" s="143" t="str">
        <f t="shared" si="460"/>
        <v/>
      </c>
      <c r="L159" s="144" t="str">
        <f t="shared" si="461"/>
        <v/>
      </c>
      <c r="M159" s="144" t="str">
        <f t="shared" si="462"/>
        <v/>
      </c>
      <c r="N159" s="144" t="str">
        <f t="shared" si="463"/>
        <v/>
      </c>
      <c r="O159" s="144" t="str">
        <f t="shared" si="464"/>
        <v/>
      </c>
      <c r="P159" s="144" t="str">
        <f t="shared" si="465"/>
        <v/>
      </c>
      <c r="Q159" s="144" t="str">
        <f t="shared" si="466"/>
        <v/>
      </c>
      <c r="R159" s="144" t="str">
        <f t="shared" si="467"/>
        <v/>
      </c>
      <c r="S159" s="144" t="str">
        <f t="shared" si="468"/>
        <v/>
      </c>
      <c r="T159" s="144" t="str">
        <f t="shared" si="469"/>
        <v/>
      </c>
      <c r="U159" s="144" t="str">
        <f t="shared" si="470"/>
        <v/>
      </c>
      <c r="V159" s="144" t="str">
        <f t="shared" si="471"/>
        <v/>
      </c>
      <c r="W159" s="144" t="str">
        <f t="shared" si="472"/>
        <v/>
      </c>
      <c r="X159" s="144" t="str">
        <f t="shared" si="473"/>
        <v/>
      </c>
      <c r="Y159" s="144" t="str">
        <f t="shared" si="474"/>
        <v/>
      </c>
      <c r="Z159" s="144" t="str">
        <f t="shared" si="475"/>
        <v/>
      </c>
      <c r="AA159" s="144" t="str">
        <f t="shared" si="476"/>
        <v/>
      </c>
      <c r="AB159" s="144" t="str">
        <f t="shared" si="477"/>
        <v/>
      </c>
      <c r="AC159" s="144" t="str">
        <f t="shared" si="478"/>
        <v/>
      </c>
      <c r="AD159" s="144" t="str">
        <f t="shared" si="479"/>
        <v/>
      </c>
      <c r="AE159" s="144" t="str">
        <f t="shared" si="480"/>
        <v/>
      </c>
      <c r="AF159" s="144" t="str">
        <f t="shared" si="481"/>
        <v/>
      </c>
      <c r="AG159" s="144" t="str">
        <f t="shared" si="482"/>
        <v/>
      </c>
      <c r="AH159" s="144" t="str">
        <f t="shared" si="483"/>
        <v/>
      </c>
      <c r="AI159" s="144" t="str">
        <f t="shared" si="484"/>
        <v/>
      </c>
      <c r="AK159" s="159" t="str">
        <f t="shared" si="424"/>
        <v/>
      </c>
      <c r="AL159" s="159" t="str">
        <f t="shared" si="425"/>
        <v/>
      </c>
      <c r="AM159" s="159" t="str">
        <f t="shared" si="426"/>
        <v/>
      </c>
      <c r="AN159" s="159">
        <f t="shared" si="485"/>
        <v>0</v>
      </c>
      <c r="AO159" s="143">
        <f t="shared" si="486"/>
        <v>0</v>
      </c>
      <c r="AP159" s="143">
        <f t="shared" si="487"/>
        <v>0</v>
      </c>
      <c r="AQ159" s="143">
        <f t="shared" si="488"/>
        <v>0</v>
      </c>
      <c r="AR159" s="143" t="str">
        <f t="shared" si="489"/>
        <v/>
      </c>
      <c r="AT159" s="144" t="str">
        <f t="shared" si="490"/>
        <v/>
      </c>
      <c r="AU159" s="144" t="str">
        <f t="shared" si="491"/>
        <v/>
      </c>
      <c r="AV159" s="144" t="str">
        <f t="shared" si="492"/>
        <v/>
      </c>
      <c r="AW159" s="144" t="str">
        <f t="shared" si="493"/>
        <v/>
      </c>
      <c r="AX159" s="144" t="str">
        <f t="shared" si="494"/>
        <v/>
      </c>
      <c r="AY159" s="144" t="str">
        <f t="shared" si="495"/>
        <v/>
      </c>
      <c r="AZ159" s="144" t="str">
        <f t="shared" si="496"/>
        <v/>
      </c>
      <c r="BA159" s="144" t="str">
        <f t="shared" si="497"/>
        <v/>
      </c>
      <c r="BB159" s="144" t="str">
        <f t="shared" si="498"/>
        <v/>
      </c>
      <c r="BC159" s="144" t="str">
        <f t="shared" si="499"/>
        <v/>
      </c>
      <c r="BD159" s="144" t="str">
        <f t="shared" si="500"/>
        <v/>
      </c>
      <c r="BE159" s="144" t="str">
        <f t="shared" si="501"/>
        <v/>
      </c>
      <c r="BF159" s="144" t="str">
        <f t="shared" si="502"/>
        <v/>
      </c>
      <c r="BG159" s="144" t="str">
        <f t="shared" si="503"/>
        <v/>
      </c>
      <c r="BH159" s="144" t="str">
        <f t="shared" si="504"/>
        <v/>
      </c>
      <c r="BI159" s="144" t="str">
        <f t="shared" si="505"/>
        <v/>
      </c>
      <c r="BJ159" s="144" t="str">
        <f t="shared" si="506"/>
        <v/>
      </c>
      <c r="BK159" s="144" t="str">
        <f t="shared" si="507"/>
        <v/>
      </c>
      <c r="BL159" s="144" t="str">
        <f t="shared" si="508"/>
        <v/>
      </c>
      <c r="BM159" s="144" t="str">
        <f t="shared" si="509"/>
        <v/>
      </c>
      <c r="BN159" s="144" t="str">
        <f t="shared" si="510"/>
        <v/>
      </c>
      <c r="BO159" s="144" t="str">
        <f t="shared" si="511"/>
        <v/>
      </c>
      <c r="BP159" s="144" t="str">
        <f t="shared" si="512"/>
        <v/>
      </c>
      <c r="BQ159" s="144" t="str">
        <f t="shared" si="513"/>
        <v/>
      </c>
      <c r="BS159" s="154" t="str">
        <f t="shared" si="430"/>
        <v/>
      </c>
      <c r="BT159" s="154" t="str">
        <f t="shared" si="431"/>
        <v/>
      </c>
      <c r="BU159" s="159" t="str">
        <f t="shared" si="432"/>
        <v/>
      </c>
      <c r="BV159" s="155">
        <f t="shared" si="514"/>
        <v>0</v>
      </c>
      <c r="BW159" s="143">
        <f t="shared" si="515"/>
        <v>0</v>
      </c>
      <c r="BX159" s="143">
        <f t="shared" si="516"/>
        <v>0</v>
      </c>
      <c r="BY159" s="143">
        <f t="shared" si="517"/>
        <v>0</v>
      </c>
      <c r="BZ159" s="143" t="str">
        <f t="shared" si="518"/>
        <v/>
      </c>
      <c r="CB159" s="144" t="str">
        <f t="shared" si="519"/>
        <v/>
      </c>
      <c r="CC159" s="144" t="str">
        <f t="shared" si="520"/>
        <v/>
      </c>
      <c r="CD159" s="144" t="str">
        <f t="shared" si="521"/>
        <v/>
      </c>
      <c r="CE159" s="144" t="str">
        <f t="shared" si="522"/>
        <v/>
      </c>
      <c r="CF159" s="144" t="str">
        <f t="shared" si="523"/>
        <v/>
      </c>
      <c r="CG159" s="144" t="str">
        <f t="shared" si="524"/>
        <v/>
      </c>
      <c r="CH159" s="144" t="str">
        <f t="shared" si="525"/>
        <v/>
      </c>
      <c r="CI159" s="144" t="str">
        <f t="shared" si="526"/>
        <v/>
      </c>
      <c r="CJ159" s="144" t="str">
        <f t="shared" si="527"/>
        <v/>
      </c>
      <c r="CK159" s="144" t="str">
        <f t="shared" si="528"/>
        <v/>
      </c>
      <c r="CL159" s="144" t="str">
        <f t="shared" si="529"/>
        <v/>
      </c>
      <c r="CM159" s="144" t="str">
        <f t="shared" si="530"/>
        <v/>
      </c>
      <c r="CN159" s="144" t="str">
        <f t="shared" si="531"/>
        <v/>
      </c>
      <c r="CO159" s="144" t="str">
        <f t="shared" si="532"/>
        <v/>
      </c>
      <c r="CP159" s="144" t="str">
        <f t="shared" si="533"/>
        <v/>
      </c>
      <c r="CQ159" s="144" t="str">
        <f t="shared" si="534"/>
        <v/>
      </c>
      <c r="CR159" s="144" t="str">
        <f t="shared" si="535"/>
        <v/>
      </c>
      <c r="CS159" s="144" t="str">
        <f t="shared" si="536"/>
        <v/>
      </c>
      <c r="CT159" s="144" t="str">
        <f t="shared" si="537"/>
        <v/>
      </c>
      <c r="CU159" s="144" t="str">
        <f t="shared" si="538"/>
        <v/>
      </c>
      <c r="CV159" s="144" t="str">
        <f t="shared" si="539"/>
        <v/>
      </c>
      <c r="CW159" s="144" t="str">
        <f t="shared" si="540"/>
        <v/>
      </c>
      <c r="CX159" s="144" t="str">
        <f t="shared" si="541"/>
        <v/>
      </c>
      <c r="CY159" s="144" t="str">
        <f t="shared" si="542"/>
        <v/>
      </c>
      <c r="DA159" s="159" t="str">
        <f t="shared" si="436"/>
        <v/>
      </c>
      <c r="DB159" s="159" t="str">
        <f t="shared" si="437"/>
        <v/>
      </c>
      <c r="DC159" s="159" t="str">
        <f t="shared" si="438"/>
        <v/>
      </c>
      <c r="DD159" s="159">
        <f t="shared" si="543"/>
        <v>0</v>
      </c>
      <c r="DE159" s="143">
        <f t="shared" si="544"/>
        <v>0</v>
      </c>
      <c r="DF159" s="143">
        <f t="shared" si="545"/>
        <v>0</v>
      </c>
      <c r="DG159" s="143">
        <f t="shared" si="546"/>
        <v>0</v>
      </c>
      <c r="DH159" s="143" t="str">
        <f t="shared" si="547"/>
        <v/>
      </c>
      <c r="DJ159" s="144" t="str">
        <f t="shared" si="548"/>
        <v/>
      </c>
      <c r="DK159" s="144" t="str">
        <f t="shared" si="549"/>
        <v/>
      </c>
      <c r="DL159" s="144" t="str">
        <f t="shared" si="550"/>
        <v/>
      </c>
      <c r="DM159" s="144" t="str">
        <f t="shared" si="551"/>
        <v/>
      </c>
      <c r="DN159" s="144" t="str">
        <f t="shared" si="552"/>
        <v/>
      </c>
      <c r="DO159" s="144" t="str">
        <f t="shared" si="553"/>
        <v/>
      </c>
      <c r="DP159" s="144" t="str">
        <f t="shared" si="554"/>
        <v/>
      </c>
      <c r="DQ159" s="144" t="str">
        <f t="shared" si="555"/>
        <v/>
      </c>
      <c r="DR159" s="144" t="str">
        <f t="shared" si="556"/>
        <v/>
      </c>
      <c r="DS159" s="144" t="str">
        <f t="shared" si="557"/>
        <v/>
      </c>
      <c r="DT159" s="144" t="str">
        <f t="shared" si="558"/>
        <v/>
      </c>
      <c r="DU159" s="144" t="str">
        <f t="shared" si="559"/>
        <v/>
      </c>
      <c r="DV159" s="144" t="str">
        <f t="shared" si="560"/>
        <v/>
      </c>
      <c r="DW159" s="144" t="str">
        <f t="shared" si="561"/>
        <v/>
      </c>
      <c r="DX159" s="144" t="str">
        <f t="shared" si="562"/>
        <v/>
      </c>
      <c r="DY159" s="144" t="str">
        <f t="shared" si="563"/>
        <v/>
      </c>
      <c r="DZ159" s="144" t="str">
        <f t="shared" si="564"/>
        <v/>
      </c>
      <c r="EA159" s="144" t="str">
        <f t="shared" si="565"/>
        <v/>
      </c>
      <c r="EB159" s="144" t="str">
        <f t="shared" si="566"/>
        <v/>
      </c>
      <c r="EC159" s="144" t="str">
        <f t="shared" si="567"/>
        <v/>
      </c>
      <c r="ED159" s="144" t="str">
        <f t="shared" si="568"/>
        <v/>
      </c>
      <c r="EE159" s="144" t="str">
        <f t="shared" si="569"/>
        <v/>
      </c>
      <c r="EF159" s="144" t="str">
        <f t="shared" si="570"/>
        <v/>
      </c>
      <c r="EG159" s="144" t="str">
        <f t="shared" si="571"/>
        <v/>
      </c>
      <c r="EI159" s="159" t="str">
        <f t="shared" si="442"/>
        <v/>
      </c>
      <c r="EJ159" s="159" t="str">
        <f t="shared" si="443"/>
        <v/>
      </c>
      <c r="EK159" s="159" t="str">
        <f t="shared" si="444"/>
        <v/>
      </c>
      <c r="EL159" s="159">
        <f t="shared" si="572"/>
        <v>0</v>
      </c>
      <c r="EM159" s="143">
        <f t="shared" si="573"/>
        <v>0</v>
      </c>
      <c r="EN159" s="143">
        <f t="shared" si="574"/>
        <v>0</v>
      </c>
      <c r="EO159" s="143">
        <f t="shared" si="575"/>
        <v>0</v>
      </c>
      <c r="EP159" s="143" t="str">
        <f t="shared" si="576"/>
        <v/>
      </c>
      <c r="ER159" s="144" t="str">
        <f t="shared" si="577"/>
        <v/>
      </c>
      <c r="ES159" s="144" t="str">
        <f t="shared" si="578"/>
        <v/>
      </c>
      <c r="ET159" s="144" t="str">
        <f t="shared" si="579"/>
        <v/>
      </c>
      <c r="EU159" s="144" t="str">
        <f t="shared" si="580"/>
        <v/>
      </c>
      <c r="EV159" s="144" t="str">
        <f t="shared" si="581"/>
        <v/>
      </c>
      <c r="EW159" s="144" t="str">
        <f t="shared" si="582"/>
        <v/>
      </c>
      <c r="EX159" s="144" t="str">
        <f t="shared" si="583"/>
        <v/>
      </c>
      <c r="EY159" s="144" t="str">
        <f t="shared" si="584"/>
        <v/>
      </c>
      <c r="EZ159" s="144" t="str">
        <f t="shared" si="585"/>
        <v/>
      </c>
      <c r="FA159" s="144" t="str">
        <f t="shared" si="586"/>
        <v/>
      </c>
      <c r="FB159" s="144" t="str">
        <f t="shared" si="587"/>
        <v/>
      </c>
      <c r="FC159" s="144" t="str">
        <f t="shared" si="588"/>
        <v/>
      </c>
      <c r="FD159" s="144" t="str">
        <f t="shared" si="589"/>
        <v/>
      </c>
      <c r="FE159" s="144" t="str">
        <f t="shared" si="590"/>
        <v/>
      </c>
      <c r="FF159" s="144" t="str">
        <f t="shared" si="591"/>
        <v/>
      </c>
      <c r="FG159" s="144" t="str">
        <f t="shared" si="592"/>
        <v/>
      </c>
      <c r="FH159" s="144" t="str">
        <f t="shared" si="593"/>
        <v/>
      </c>
      <c r="FI159" s="144" t="str">
        <f t="shared" si="594"/>
        <v/>
      </c>
      <c r="FJ159" s="144" t="str">
        <f t="shared" si="595"/>
        <v/>
      </c>
      <c r="FK159" s="144" t="str">
        <f t="shared" si="596"/>
        <v/>
      </c>
      <c r="FL159" s="144" t="str">
        <f t="shared" si="597"/>
        <v/>
      </c>
      <c r="FM159" s="144" t="str">
        <f t="shared" si="598"/>
        <v/>
      </c>
      <c r="FN159" s="144" t="str">
        <f t="shared" si="599"/>
        <v/>
      </c>
      <c r="FO159" s="144" t="str">
        <f t="shared" si="600"/>
        <v/>
      </c>
      <c r="FQ159" s="159" t="str">
        <f t="shared" si="448"/>
        <v/>
      </c>
      <c r="FR159" s="159" t="str">
        <f t="shared" si="449"/>
        <v/>
      </c>
      <c r="FS159" s="159" t="str">
        <f t="shared" si="450"/>
        <v/>
      </c>
      <c r="FT159" s="159">
        <f t="shared" si="601"/>
        <v>0</v>
      </c>
      <c r="FU159" s="143">
        <f t="shared" si="602"/>
        <v>0</v>
      </c>
      <c r="FV159" s="143">
        <f t="shared" si="603"/>
        <v>0</v>
      </c>
      <c r="FW159" s="143">
        <f t="shared" si="604"/>
        <v>0</v>
      </c>
      <c r="FX159" s="143" t="str">
        <f t="shared" si="605"/>
        <v/>
      </c>
      <c r="FZ159" s="144" t="str">
        <f t="shared" si="606"/>
        <v/>
      </c>
      <c r="GA159" s="144" t="str">
        <f t="shared" si="607"/>
        <v/>
      </c>
      <c r="GB159" s="144" t="str">
        <f t="shared" si="608"/>
        <v/>
      </c>
      <c r="GC159" s="144" t="str">
        <f t="shared" si="609"/>
        <v/>
      </c>
      <c r="GD159" s="144" t="str">
        <f t="shared" si="610"/>
        <v/>
      </c>
      <c r="GE159" s="144" t="str">
        <f t="shared" si="611"/>
        <v/>
      </c>
      <c r="GF159" s="144" t="str">
        <f t="shared" si="612"/>
        <v/>
      </c>
      <c r="GG159" s="144" t="str">
        <f t="shared" si="613"/>
        <v/>
      </c>
      <c r="GH159" s="144" t="str">
        <f t="shared" si="614"/>
        <v/>
      </c>
      <c r="GI159" s="144" t="str">
        <f t="shared" si="615"/>
        <v/>
      </c>
      <c r="GJ159" s="144" t="str">
        <f t="shared" si="616"/>
        <v/>
      </c>
      <c r="GK159" s="144" t="str">
        <f t="shared" si="617"/>
        <v/>
      </c>
      <c r="GL159" s="144" t="str">
        <f t="shared" si="618"/>
        <v/>
      </c>
      <c r="GM159" s="144" t="str">
        <f t="shared" si="619"/>
        <v/>
      </c>
      <c r="GN159" s="144" t="str">
        <f t="shared" si="620"/>
        <v/>
      </c>
      <c r="GO159" s="144" t="str">
        <f t="shared" si="621"/>
        <v/>
      </c>
      <c r="GP159" s="144" t="str">
        <f t="shared" si="622"/>
        <v/>
      </c>
      <c r="GQ159" s="144" t="str">
        <f t="shared" si="623"/>
        <v/>
      </c>
      <c r="GR159" s="144" t="str">
        <f t="shared" si="624"/>
        <v/>
      </c>
      <c r="GS159" s="144" t="str">
        <f t="shared" si="625"/>
        <v/>
      </c>
      <c r="GT159" s="144" t="str">
        <f t="shared" si="626"/>
        <v/>
      </c>
      <c r="GU159" s="144" t="str">
        <f t="shared" si="627"/>
        <v/>
      </c>
      <c r="GV159" s="144" t="str">
        <f t="shared" si="628"/>
        <v/>
      </c>
      <c r="GW159" s="144" t="str">
        <f t="shared" si="629"/>
        <v/>
      </c>
      <c r="GY159" s="153" t="str">
        <f t="shared" si="630"/>
        <v/>
      </c>
      <c r="GZ159" s="143" t="str">
        <f t="shared" si="631"/>
        <v/>
      </c>
      <c r="HA159" s="156" t="str">
        <f t="shared" si="632"/>
        <v/>
      </c>
      <c r="HB159" s="156" t="str">
        <f t="shared" si="454"/>
        <v/>
      </c>
      <c r="HC159" s="156" t="str">
        <f t="shared" si="454"/>
        <v/>
      </c>
    </row>
    <row r="160" spans="2:211" s="143" customFormat="1" x14ac:dyDescent="0.25">
      <c r="B160" s="144" t="str">
        <f t="shared" si="455"/>
        <v/>
      </c>
      <c r="C160" s="154" t="str">
        <f t="shared" si="418"/>
        <v/>
      </c>
      <c r="D160" s="154" t="str">
        <f t="shared" si="419"/>
        <v/>
      </c>
      <c r="E160" s="159" t="str">
        <f t="shared" si="420"/>
        <v/>
      </c>
      <c r="F160" s="155">
        <f t="shared" si="456"/>
        <v>0</v>
      </c>
      <c r="G160" s="143">
        <f t="shared" si="457"/>
        <v>0</v>
      </c>
      <c r="H160" s="143">
        <f t="shared" si="458"/>
        <v>0</v>
      </c>
      <c r="I160" s="143">
        <f t="shared" si="459"/>
        <v>0</v>
      </c>
      <c r="J160" s="143" t="str">
        <f t="shared" si="460"/>
        <v/>
      </c>
      <c r="L160" s="144" t="str">
        <f t="shared" si="461"/>
        <v/>
      </c>
      <c r="M160" s="144" t="str">
        <f t="shared" si="462"/>
        <v/>
      </c>
      <c r="N160" s="144" t="str">
        <f t="shared" si="463"/>
        <v/>
      </c>
      <c r="O160" s="144" t="str">
        <f t="shared" si="464"/>
        <v/>
      </c>
      <c r="P160" s="144" t="str">
        <f t="shared" si="465"/>
        <v/>
      </c>
      <c r="Q160" s="144" t="str">
        <f t="shared" si="466"/>
        <v/>
      </c>
      <c r="R160" s="144" t="str">
        <f t="shared" si="467"/>
        <v/>
      </c>
      <c r="S160" s="144" t="str">
        <f t="shared" si="468"/>
        <v/>
      </c>
      <c r="T160" s="144" t="str">
        <f t="shared" si="469"/>
        <v/>
      </c>
      <c r="U160" s="144" t="str">
        <f t="shared" si="470"/>
        <v/>
      </c>
      <c r="V160" s="144" t="str">
        <f t="shared" si="471"/>
        <v/>
      </c>
      <c r="W160" s="144" t="str">
        <f t="shared" si="472"/>
        <v/>
      </c>
      <c r="X160" s="144" t="str">
        <f t="shared" si="473"/>
        <v/>
      </c>
      <c r="Y160" s="144" t="str">
        <f t="shared" si="474"/>
        <v/>
      </c>
      <c r="Z160" s="144" t="str">
        <f t="shared" si="475"/>
        <v/>
      </c>
      <c r="AA160" s="144" t="str">
        <f t="shared" si="476"/>
        <v/>
      </c>
      <c r="AB160" s="144" t="str">
        <f t="shared" si="477"/>
        <v/>
      </c>
      <c r="AC160" s="144" t="str">
        <f t="shared" si="478"/>
        <v/>
      </c>
      <c r="AD160" s="144" t="str">
        <f t="shared" si="479"/>
        <v/>
      </c>
      <c r="AE160" s="144" t="str">
        <f t="shared" si="480"/>
        <v/>
      </c>
      <c r="AF160" s="144" t="str">
        <f t="shared" si="481"/>
        <v/>
      </c>
      <c r="AG160" s="144" t="str">
        <f t="shared" si="482"/>
        <v/>
      </c>
      <c r="AH160" s="144" t="str">
        <f t="shared" si="483"/>
        <v/>
      </c>
      <c r="AI160" s="144" t="str">
        <f t="shared" si="484"/>
        <v/>
      </c>
      <c r="AK160" s="159" t="str">
        <f t="shared" si="424"/>
        <v/>
      </c>
      <c r="AL160" s="159" t="str">
        <f t="shared" si="425"/>
        <v/>
      </c>
      <c r="AM160" s="159" t="str">
        <f t="shared" si="426"/>
        <v/>
      </c>
      <c r="AN160" s="159">
        <f t="shared" si="485"/>
        <v>0</v>
      </c>
      <c r="AO160" s="143">
        <f t="shared" si="486"/>
        <v>0</v>
      </c>
      <c r="AP160" s="143">
        <f t="shared" si="487"/>
        <v>0</v>
      </c>
      <c r="AQ160" s="143">
        <f t="shared" si="488"/>
        <v>0</v>
      </c>
      <c r="AR160" s="143" t="str">
        <f t="shared" si="489"/>
        <v/>
      </c>
      <c r="AT160" s="144" t="str">
        <f t="shared" si="490"/>
        <v/>
      </c>
      <c r="AU160" s="144" t="str">
        <f t="shared" si="491"/>
        <v/>
      </c>
      <c r="AV160" s="144" t="str">
        <f t="shared" si="492"/>
        <v/>
      </c>
      <c r="AW160" s="144" t="str">
        <f t="shared" si="493"/>
        <v/>
      </c>
      <c r="AX160" s="144" t="str">
        <f t="shared" si="494"/>
        <v/>
      </c>
      <c r="AY160" s="144" t="str">
        <f t="shared" si="495"/>
        <v/>
      </c>
      <c r="AZ160" s="144" t="str">
        <f t="shared" si="496"/>
        <v/>
      </c>
      <c r="BA160" s="144" t="str">
        <f t="shared" si="497"/>
        <v/>
      </c>
      <c r="BB160" s="144" t="str">
        <f t="shared" si="498"/>
        <v/>
      </c>
      <c r="BC160" s="144" t="str">
        <f t="shared" si="499"/>
        <v/>
      </c>
      <c r="BD160" s="144" t="str">
        <f t="shared" si="500"/>
        <v/>
      </c>
      <c r="BE160" s="144" t="str">
        <f t="shared" si="501"/>
        <v/>
      </c>
      <c r="BF160" s="144" t="str">
        <f t="shared" si="502"/>
        <v/>
      </c>
      <c r="BG160" s="144" t="str">
        <f t="shared" si="503"/>
        <v/>
      </c>
      <c r="BH160" s="144" t="str">
        <f t="shared" si="504"/>
        <v/>
      </c>
      <c r="BI160" s="144" t="str">
        <f t="shared" si="505"/>
        <v/>
      </c>
      <c r="BJ160" s="144" t="str">
        <f t="shared" si="506"/>
        <v/>
      </c>
      <c r="BK160" s="144" t="str">
        <f t="shared" si="507"/>
        <v/>
      </c>
      <c r="BL160" s="144" t="str">
        <f t="shared" si="508"/>
        <v/>
      </c>
      <c r="BM160" s="144" t="str">
        <f t="shared" si="509"/>
        <v/>
      </c>
      <c r="BN160" s="144" t="str">
        <f t="shared" si="510"/>
        <v/>
      </c>
      <c r="BO160" s="144" t="str">
        <f t="shared" si="511"/>
        <v/>
      </c>
      <c r="BP160" s="144" t="str">
        <f t="shared" si="512"/>
        <v/>
      </c>
      <c r="BQ160" s="144" t="str">
        <f t="shared" si="513"/>
        <v/>
      </c>
      <c r="BS160" s="154" t="str">
        <f t="shared" si="430"/>
        <v/>
      </c>
      <c r="BT160" s="154" t="str">
        <f t="shared" si="431"/>
        <v/>
      </c>
      <c r="BU160" s="159" t="str">
        <f t="shared" si="432"/>
        <v/>
      </c>
      <c r="BV160" s="155">
        <f t="shared" si="514"/>
        <v>0</v>
      </c>
      <c r="BW160" s="143">
        <f t="shared" si="515"/>
        <v>0</v>
      </c>
      <c r="BX160" s="143">
        <f t="shared" si="516"/>
        <v>0</v>
      </c>
      <c r="BY160" s="143">
        <f t="shared" si="517"/>
        <v>0</v>
      </c>
      <c r="BZ160" s="143" t="str">
        <f t="shared" si="518"/>
        <v/>
      </c>
      <c r="CB160" s="144" t="str">
        <f t="shared" si="519"/>
        <v/>
      </c>
      <c r="CC160" s="144" t="str">
        <f t="shared" si="520"/>
        <v/>
      </c>
      <c r="CD160" s="144" t="str">
        <f t="shared" si="521"/>
        <v/>
      </c>
      <c r="CE160" s="144" t="str">
        <f t="shared" si="522"/>
        <v/>
      </c>
      <c r="CF160" s="144" t="str">
        <f t="shared" si="523"/>
        <v/>
      </c>
      <c r="CG160" s="144" t="str">
        <f t="shared" si="524"/>
        <v/>
      </c>
      <c r="CH160" s="144" t="str">
        <f t="shared" si="525"/>
        <v/>
      </c>
      <c r="CI160" s="144" t="str">
        <f t="shared" si="526"/>
        <v/>
      </c>
      <c r="CJ160" s="144" t="str">
        <f t="shared" si="527"/>
        <v/>
      </c>
      <c r="CK160" s="144" t="str">
        <f t="shared" si="528"/>
        <v/>
      </c>
      <c r="CL160" s="144" t="str">
        <f t="shared" si="529"/>
        <v/>
      </c>
      <c r="CM160" s="144" t="str">
        <f t="shared" si="530"/>
        <v/>
      </c>
      <c r="CN160" s="144" t="str">
        <f t="shared" si="531"/>
        <v/>
      </c>
      <c r="CO160" s="144" t="str">
        <f t="shared" si="532"/>
        <v/>
      </c>
      <c r="CP160" s="144" t="str">
        <f t="shared" si="533"/>
        <v/>
      </c>
      <c r="CQ160" s="144" t="str">
        <f t="shared" si="534"/>
        <v/>
      </c>
      <c r="CR160" s="144" t="str">
        <f t="shared" si="535"/>
        <v/>
      </c>
      <c r="CS160" s="144" t="str">
        <f t="shared" si="536"/>
        <v/>
      </c>
      <c r="CT160" s="144" t="str">
        <f t="shared" si="537"/>
        <v/>
      </c>
      <c r="CU160" s="144" t="str">
        <f t="shared" si="538"/>
        <v/>
      </c>
      <c r="CV160" s="144" t="str">
        <f t="shared" si="539"/>
        <v/>
      </c>
      <c r="CW160" s="144" t="str">
        <f t="shared" si="540"/>
        <v/>
      </c>
      <c r="CX160" s="144" t="str">
        <f t="shared" si="541"/>
        <v/>
      </c>
      <c r="CY160" s="144" t="str">
        <f t="shared" si="542"/>
        <v/>
      </c>
      <c r="DA160" s="159" t="str">
        <f t="shared" si="436"/>
        <v/>
      </c>
      <c r="DB160" s="159" t="str">
        <f t="shared" si="437"/>
        <v/>
      </c>
      <c r="DC160" s="159" t="str">
        <f t="shared" si="438"/>
        <v/>
      </c>
      <c r="DD160" s="159">
        <f t="shared" si="543"/>
        <v>0</v>
      </c>
      <c r="DE160" s="143">
        <f t="shared" si="544"/>
        <v>0</v>
      </c>
      <c r="DF160" s="143">
        <f t="shared" si="545"/>
        <v>0</v>
      </c>
      <c r="DG160" s="143">
        <f t="shared" si="546"/>
        <v>0</v>
      </c>
      <c r="DH160" s="143" t="str">
        <f t="shared" si="547"/>
        <v/>
      </c>
      <c r="DJ160" s="144" t="str">
        <f t="shared" si="548"/>
        <v/>
      </c>
      <c r="DK160" s="144" t="str">
        <f t="shared" si="549"/>
        <v/>
      </c>
      <c r="DL160" s="144" t="str">
        <f t="shared" si="550"/>
        <v/>
      </c>
      <c r="DM160" s="144" t="str">
        <f t="shared" si="551"/>
        <v/>
      </c>
      <c r="DN160" s="144" t="str">
        <f t="shared" si="552"/>
        <v/>
      </c>
      <c r="DO160" s="144" t="str">
        <f t="shared" si="553"/>
        <v/>
      </c>
      <c r="DP160" s="144" t="str">
        <f t="shared" si="554"/>
        <v/>
      </c>
      <c r="DQ160" s="144" t="str">
        <f t="shared" si="555"/>
        <v/>
      </c>
      <c r="DR160" s="144" t="str">
        <f t="shared" si="556"/>
        <v/>
      </c>
      <c r="DS160" s="144" t="str">
        <f t="shared" si="557"/>
        <v/>
      </c>
      <c r="DT160" s="144" t="str">
        <f t="shared" si="558"/>
        <v/>
      </c>
      <c r="DU160" s="144" t="str">
        <f t="shared" si="559"/>
        <v/>
      </c>
      <c r="DV160" s="144" t="str">
        <f t="shared" si="560"/>
        <v/>
      </c>
      <c r="DW160" s="144" t="str">
        <f t="shared" si="561"/>
        <v/>
      </c>
      <c r="DX160" s="144" t="str">
        <f t="shared" si="562"/>
        <v/>
      </c>
      <c r="DY160" s="144" t="str">
        <f t="shared" si="563"/>
        <v/>
      </c>
      <c r="DZ160" s="144" t="str">
        <f t="shared" si="564"/>
        <v/>
      </c>
      <c r="EA160" s="144" t="str">
        <f t="shared" si="565"/>
        <v/>
      </c>
      <c r="EB160" s="144" t="str">
        <f t="shared" si="566"/>
        <v/>
      </c>
      <c r="EC160" s="144" t="str">
        <f t="shared" si="567"/>
        <v/>
      </c>
      <c r="ED160" s="144" t="str">
        <f t="shared" si="568"/>
        <v/>
      </c>
      <c r="EE160" s="144" t="str">
        <f t="shared" si="569"/>
        <v/>
      </c>
      <c r="EF160" s="144" t="str">
        <f t="shared" si="570"/>
        <v/>
      </c>
      <c r="EG160" s="144" t="str">
        <f t="shared" si="571"/>
        <v/>
      </c>
      <c r="EI160" s="159" t="str">
        <f t="shared" si="442"/>
        <v/>
      </c>
      <c r="EJ160" s="159" t="str">
        <f t="shared" si="443"/>
        <v/>
      </c>
      <c r="EK160" s="159" t="str">
        <f t="shared" si="444"/>
        <v/>
      </c>
      <c r="EL160" s="159">
        <f t="shared" si="572"/>
        <v>0</v>
      </c>
      <c r="EM160" s="143">
        <f t="shared" si="573"/>
        <v>0</v>
      </c>
      <c r="EN160" s="143">
        <f t="shared" si="574"/>
        <v>0</v>
      </c>
      <c r="EO160" s="143">
        <f t="shared" si="575"/>
        <v>0</v>
      </c>
      <c r="EP160" s="143" t="str">
        <f t="shared" si="576"/>
        <v/>
      </c>
      <c r="ER160" s="144" t="str">
        <f t="shared" si="577"/>
        <v/>
      </c>
      <c r="ES160" s="144" t="str">
        <f t="shared" si="578"/>
        <v/>
      </c>
      <c r="ET160" s="144" t="str">
        <f t="shared" si="579"/>
        <v/>
      </c>
      <c r="EU160" s="144" t="str">
        <f t="shared" si="580"/>
        <v/>
      </c>
      <c r="EV160" s="144" t="str">
        <f t="shared" si="581"/>
        <v/>
      </c>
      <c r="EW160" s="144" t="str">
        <f t="shared" si="582"/>
        <v/>
      </c>
      <c r="EX160" s="144" t="str">
        <f t="shared" si="583"/>
        <v/>
      </c>
      <c r="EY160" s="144" t="str">
        <f t="shared" si="584"/>
        <v/>
      </c>
      <c r="EZ160" s="144" t="str">
        <f t="shared" si="585"/>
        <v/>
      </c>
      <c r="FA160" s="144" t="str">
        <f t="shared" si="586"/>
        <v/>
      </c>
      <c r="FB160" s="144" t="str">
        <f t="shared" si="587"/>
        <v/>
      </c>
      <c r="FC160" s="144" t="str">
        <f t="shared" si="588"/>
        <v/>
      </c>
      <c r="FD160" s="144" t="str">
        <f t="shared" si="589"/>
        <v/>
      </c>
      <c r="FE160" s="144" t="str">
        <f t="shared" si="590"/>
        <v/>
      </c>
      <c r="FF160" s="144" t="str">
        <f t="shared" si="591"/>
        <v/>
      </c>
      <c r="FG160" s="144" t="str">
        <f t="shared" si="592"/>
        <v/>
      </c>
      <c r="FH160" s="144" t="str">
        <f t="shared" si="593"/>
        <v/>
      </c>
      <c r="FI160" s="144" t="str">
        <f t="shared" si="594"/>
        <v/>
      </c>
      <c r="FJ160" s="144" t="str">
        <f t="shared" si="595"/>
        <v/>
      </c>
      <c r="FK160" s="144" t="str">
        <f t="shared" si="596"/>
        <v/>
      </c>
      <c r="FL160" s="144" t="str">
        <f t="shared" si="597"/>
        <v/>
      </c>
      <c r="FM160" s="144" t="str">
        <f t="shared" si="598"/>
        <v/>
      </c>
      <c r="FN160" s="144" t="str">
        <f t="shared" si="599"/>
        <v/>
      </c>
      <c r="FO160" s="144" t="str">
        <f t="shared" si="600"/>
        <v/>
      </c>
      <c r="FQ160" s="159" t="str">
        <f t="shared" si="448"/>
        <v/>
      </c>
      <c r="FR160" s="159" t="str">
        <f t="shared" si="449"/>
        <v/>
      </c>
      <c r="FS160" s="159" t="str">
        <f t="shared" si="450"/>
        <v/>
      </c>
      <c r="FT160" s="159">
        <f t="shared" si="601"/>
        <v>0</v>
      </c>
      <c r="FU160" s="143">
        <f t="shared" si="602"/>
        <v>0</v>
      </c>
      <c r="FV160" s="143">
        <f t="shared" si="603"/>
        <v>0</v>
      </c>
      <c r="FW160" s="143">
        <f t="shared" si="604"/>
        <v>0</v>
      </c>
      <c r="FX160" s="143" t="str">
        <f t="shared" si="605"/>
        <v/>
      </c>
      <c r="FZ160" s="144" t="str">
        <f t="shared" si="606"/>
        <v/>
      </c>
      <c r="GA160" s="144" t="str">
        <f t="shared" si="607"/>
        <v/>
      </c>
      <c r="GB160" s="144" t="str">
        <f t="shared" si="608"/>
        <v/>
      </c>
      <c r="GC160" s="144" t="str">
        <f t="shared" si="609"/>
        <v/>
      </c>
      <c r="GD160" s="144" t="str">
        <f t="shared" si="610"/>
        <v/>
      </c>
      <c r="GE160" s="144" t="str">
        <f t="shared" si="611"/>
        <v/>
      </c>
      <c r="GF160" s="144" t="str">
        <f t="shared" si="612"/>
        <v/>
      </c>
      <c r="GG160" s="144" t="str">
        <f t="shared" si="613"/>
        <v/>
      </c>
      <c r="GH160" s="144" t="str">
        <f t="shared" si="614"/>
        <v/>
      </c>
      <c r="GI160" s="144" t="str">
        <f t="shared" si="615"/>
        <v/>
      </c>
      <c r="GJ160" s="144" t="str">
        <f t="shared" si="616"/>
        <v/>
      </c>
      <c r="GK160" s="144" t="str">
        <f t="shared" si="617"/>
        <v/>
      </c>
      <c r="GL160" s="144" t="str">
        <f t="shared" si="618"/>
        <v/>
      </c>
      <c r="GM160" s="144" t="str">
        <f t="shared" si="619"/>
        <v/>
      </c>
      <c r="GN160" s="144" t="str">
        <f t="shared" si="620"/>
        <v/>
      </c>
      <c r="GO160" s="144" t="str">
        <f t="shared" si="621"/>
        <v/>
      </c>
      <c r="GP160" s="144" t="str">
        <f t="shared" si="622"/>
        <v/>
      </c>
      <c r="GQ160" s="144" t="str">
        <f t="shared" si="623"/>
        <v/>
      </c>
      <c r="GR160" s="144" t="str">
        <f t="shared" si="624"/>
        <v/>
      </c>
      <c r="GS160" s="144" t="str">
        <f t="shared" si="625"/>
        <v/>
      </c>
      <c r="GT160" s="144" t="str">
        <f t="shared" si="626"/>
        <v/>
      </c>
      <c r="GU160" s="144" t="str">
        <f t="shared" si="627"/>
        <v/>
      </c>
      <c r="GV160" s="144" t="str">
        <f t="shared" si="628"/>
        <v/>
      </c>
      <c r="GW160" s="144" t="str">
        <f t="shared" si="629"/>
        <v/>
      </c>
      <c r="GY160" s="153" t="str">
        <f t="shared" si="630"/>
        <v/>
      </c>
      <c r="GZ160" s="143" t="str">
        <f t="shared" si="631"/>
        <v/>
      </c>
      <c r="HA160" s="156" t="str">
        <f t="shared" si="632"/>
        <v/>
      </c>
      <c r="HB160" s="156" t="str">
        <f t="shared" si="454"/>
        <v/>
      </c>
      <c r="HC160" s="156" t="str">
        <f t="shared" si="454"/>
        <v/>
      </c>
    </row>
    <row r="161" spans="2:211" s="143" customFormat="1" x14ac:dyDescent="0.25">
      <c r="B161" s="144" t="str">
        <f t="shared" si="455"/>
        <v/>
      </c>
      <c r="C161" s="154" t="str">
        <f t="shared" si="418"/>
        <v/>
      </c>
      <c r="D161" s="154" t="str">
        <f t="shared" si="419"/>
        <v/>
      </c>
      <c r="E161" s="159" t="str">
        <f t="shared" si="420"/>
        <v/>
      </c>
      <c r="F161" s="155">
        <f t="shared" si="456"/>
        <v>0</v>
      </c>
      <c r="G161" s="143">
        <f t="shared" si="457"/>
        <v>0</v>
      </c>
      <c r="H161" s="143">
        <f t="shared" si="458"/>
        <v>0</v>
      </c>
      <c r="I161" s="143">
        <f t="shared" si="459"/>
        <v>0</v>
      </c>
      <c r="J161" s="143" t="str">
        <f t="shared" si="460"/>
        <v/>
      </c>
      <c r="L161" s="144" t="str">
        <f t="shared" si="461"/>
        <v/>
      </c>
      <c r="M161" s="144" t="str">
        <f t="shared" si="462"/>
        <v/>
      </c>
      <c r="N161" s="144" t="str">
        <f t="shared" si="463"/>
        <v/>
      </c>
      <c r="O161" s="144" t="str">
        <f t="shared" si="464"/>
        <v/>
      </c>
      <c r="P161" s="144" t="str">
        <f t="shared" si="465"/>
        <v/>
      </c>
      <c r="Q161" s="144" t="str">
        <f t="shared" si="466"/>
        <v/>
      </c>
      <c r="R161" s="144" t="str">
        <f t="shared" si="467"/>
        <v/>
      </c>
      <c r="S161" s="144" t="str">
        <f t="shared" si="468"/>
        <v/>
      </c>
      <c r="T161" s="144" t="str">
        <f t="shared" si="469"/>
        <v/>
      </c>
      <c r="U161" s="144" t="str">
        <f t="shared" si="470"/>
        <v/>
      </c>
      <c r="V161" s="144" t="str">
        <f t="shared" si="471"/>
        <v/>
      </c>
      <c r="W161" s="144" t="str">
        <f t="shared" si="472"/>
        <v/>
      </c>
      <c r="X161" s="144" t="str">
        <f t="shared" si="473"/>
        <v/>
      </c>
      <c r="Y161" s="144" t="str">
        <f t="shared" si="474"/>
        <v/>
      </c>
      <c r="Z161" s="144" t="str">
        <f t="shared" si="475"/>
        <v/>
      </c>
      <c r="AA161" s="144" t="str">
        <f t="shared" si="476"/>
        <v/>
      </c>
      <c r="AB161" s="144" t="str">
        <f t="shared" si="477"/>
        <v/>
      </c>
      <c r="AC161" s="144" t="str">
        <f t="shared" si="478"/>
        <v/>
      </c>
      <c r="AD161" s="144" t="str">
        <f t="shared" si="479"/>
        <v/>
      </c>
      <c r="AE161" s="144" t="str">
        <f t="shared" si="480"/>
        <v/>
      </c>
      <c r="AF161" s="144" t="str">
        <f t="shared" si="481"/>
        <v/>
      </c>
      <c r="AG161" s="144" t="str">
        <f t="shared" si="482"/>
        <v/>
      </c>
      <c r="AH161" s="144" t="str">
        <f t="shared" si="483"/>
        <v/>
      </c>
      <c r="AI161" s="144" t="str">
        <f t="shared" si="484"/>
        <v/>
      </c>
      <c r="AK161" s="159" t="str">
        <f t="shared" si="424"/>
        <v/>
      </c>
      <c r="AL161" s="159" t="str">
        <f t="shared" si="425"/>
        <v/>
      </c>
      <c r="AM161" s="159" t="str">
        <f t="shared" si="426"/>
        <v/>
      </c>
      <c r="AN161" s="159">
        <f t="shared" si="485"/>
        <v>0</v>
      </c>
      <c r="AO161" s="143">
        <f t="shared" si="486"/>
        <v>0</v>
      </c>
      <c r="AP161" s="143">
        <f t="shared" si="487"/>
        <v>0</v>
      </c>
      <c r="AQ161" s="143">
        <f t="shared" si="488"/>
        <v>0</v>
      </c>
      <c r="AR161" s="143" t="str">
        <f t="shared" si="489"/>
        <v/>
      </c>
      <c r="AT161" s="144" t="str">
        <f t="shared" si="490"/>
        <v/>
      </c>
      <c r="AU161" s="144" t="str">
        <f t="shared" si="491"/>
        <v/>
      </c>
      <c r="AV161" s="144" t="str">
        <f t="shared" si="492"/>
        <v/>
      </c>
      <c r="AW161" s="144" t="str">
        <f t="shared" si="493"/>
        <v/>
      </c>
      <c r="AX161" s="144" t="str">
        <f t="shared" si="494"/>
        <v/>
      </c>
      <c r="AY161" s="144" t="str">
        <f t="shared" si="495"/>
        <v/>
      </c>
      <c r="AZ161" s="144" t="str">
        <f t="shared" si="496"/>
        <v/>
      </c>
      <c r="BA161" s="144" t="str">
        <f t="shared" si="497"/>
        <v/>
      </c>
      <c r="BB161" s="144" t="str">
        <f t="shared" si="498"/>
        <v/>
      </c>
      <c r="BC161" s="144" t="str">
        <f t="shared" si="499"/>
        <v/>
      </c>
      <c r="BD161" s="144" t="str">
        <f t="shared" si="500"/>
        <v/>
      </c>
      <c r="BE161" s="144" t="str">
        <f t="shared" si="501"/>
        <v/>
      </c>
      <c r="BF161" s="144" t="str">
        <f t="shared" si="502"/>
        <v/>
      </c>
      <c r="BG161" s="144" t="str">
        <f t="shared" si="503"/>
        <v/>
      </c>
      <c r="BH161" s="144" t="str">
        <f t="shared" si="504"/>
        <v/>
      </c>
      <c r="BI161" s="144" t="str">
        <f t="shared" si="505"/>
        <v/>
      </c>
      <c r="BJ161" s="144" t="str">
        <f t="shared" si="506"/>
        <v/>
      </c>
      <c r="BK161" s="144" t="str">
        <f t="shared" si="507"/>
        <v/>
      </c>
      <c r="BL161" s="144" t="str">
        <f t="shared" si="508"/>
        <v/>
      </c>
      <c r="BM161" s="144" t="str">
        <f t="shared" si="509"/>
        <v/>
      </c>
      <c r="BN161" s="144" t="str">
        <f t="shared" si="510"/>
        <v/>
      </c>
      <c r="BO161" s="144" t="str">
        <f t="shared" si="511"/>
        <v/>
      </c>
      <c r="BP161" s="144" t="str">
        <f t="shared" si="512"/>
        <v/>
      </c>
      <c r="BQ161" s="144" t="str">
        <f t="shared" si="513"/>
        <v/>
      </c>
      <c r="BS161" s="154" t="str">
        <f t="shared" si="430"/>
        <v/>
      </c>
      <c r="BT161" s="154" t="str">
        <f t="shared" si="431"/>
        <v/>
      </c>
      <c r="BU161" s="159" t="str">
        <f t="shared" si="432"/>
        <v/>
      </c>
      <c r="BV161" s="155">
        <f t="shared" si="514"/>
        <v>0</v>
      </c>
      <c r="BW161" s="143">
        <f t="shared" si="515"/>
        <v>0</v>
      </c>
      <c r="BX161" s="143">
        <f t="shared" si="516"/>
        <v>0</v>
      </c>
      <c r="BY161" s="143">
        <f t="shared" si="517"/>
        <v>0</v>
      </c>
      <c r="BZ161" s="143" t="str">
        <f t="shared" si="518"/>
        <v/>
      </c>
      <c r="CB161" s="144" t="str">
        <f t="shared" si="519"/>
        <v/>
      </c>
      <c r="CC161" s="144" t="str">
        <f t="shared" si="520"/>
        <v/>
      </c>
      <c r="CD161" s="144" t="str">
        <f t="shared" si="521"/>
        <v/>
      </c>
      <c r="CE161" s="144" t="str">
        <f t="shared" si="522"/>
        <v/>
      </c>
      <c r="CF161" s="144" t="str">
        <f t="shared" si="523"/>
        <v/>
      </c>
      <c r="CG161" s="144" t="str">
        <f t="shared" si="524"/>
        <v/>
      </c>
      <c r="CH161" s="144" t="str">
        <f t="shared" si="525"/>
        <v/>
      </c>
      <c r="CI161" s="144" t="str">
        <f t="shared" si="526"/>
        <v/>
      </c>
      <c r="CJ161" s="144" t="str">
        <f t="shared" si="527"/>
        <v/>
      </c>
      <c r="CK161" s="144" t="str">
        <f t="shared" si="528"/>
        <v/>
      </c>
      <c r="CL161" s="144" t="str">
        <f t="shared" si="529"/>
        <v/>
      </c>
      <c r="CM161" s="144" t="str">
        <f t="shared" si="530"/>
        <v/>
      </c>
      <c r="CN161" s="144" t="str">
        <f t="shared" si="531"/>
        <v/>
      </c>
      <c r="CO161" s="144" t="str">
        <f t="shared" si="532"/>
        <v/>
      </c>
      <c r="CP161" s="144" t="str">
        <f t="shared" si="533"/>
        <v/>
      </c>
      <c r="CQ161" s="144" t="str">
        <f t="shared" si="534"/>
        <v/>
      </c>
      <c r="CR161" s="144" t="str">
        <f t="shared" si="535"/>
        <v/>
      </c>
      <c r="CS161" s="144" t="str">
        <f t="shared" si="536"/>
        <v/>
      </c>
      <c r="CT161" s="144" t="str">
        <f t="shared" si="537"/>
        <v/>
      </c>
      <c r="CU161" s="144" t="str">
        <f t="shared" si="538"/>
        <v/>
      </c>
      <c r="CV161" s="144" t="str">
        <f t="shared" si="539"/>
        <v/>
      </c>
      <c r="CW161" s="144" t="str">
        <f t="shared" si="540"/>
        <v/>
      </c>
      <c r="CX161" s="144" t="str">
        <f t="shared" si="541"/>
        <v/>
      </c>
      <c r="CY161" s="144" t="str">
        <f t="shared" si="542"/>
        <v/>
      </c>
      <c r="DA161" s="159" t="str">
        <f t="shared" si="436"/>
        <v/>
      </c>
      <c r="DB161" s="159" t="str">
        <f t="shared" si="437"/>
        <v/>
      </c>
      <c r="DC161" s="159" t="str">
        <f t="shared" si="438"/>
        <v/>
      </c>
      <c r="DD161" s="159">
        <f t="shared" si="543"/>
        <v>0</v>
      </c>
      <c r="DE161" s="143">
        <f t="shared" si="544"/>
        <v>0</v>
      </c>
      <c r="DF161" s="143">
        <f t="shared" si="545"/>
        <v>0</v>
      </c>
      <c r="DG161" s="143">
        <f t="shared" si="546"/>
        <v>0</v>
      </c>
      <c r="DH161" s="143" t="str">
        <f t="shared" si="547"/>
        <v/>
      </c>
      <c r="DJ161" s="144" t="str">
        <f t="shared" si="548"/>
        <v/>
      </c>
      <c r="DK161" s="144" t="str">
        <f t="shared" si="549"/>
        <v/>
      </c>
      <c r="DL161" s="144" t="str">
        <f t="shared" si="550"/>
        <v/>
      </c>
      <c r="DM161" s="144" t="str">
        <f t="shared" si="551"/>
        <v/>
      </c>
      <c r="DN161" s="144" t="str">
        <f t="shared" si="552"/>
        <v/>
      </c>
      <c r="DO161" s="144" t="str">
        <f t="shared" si="553"/>
        <v/>
      </c>
      <c r="DP161" s="144" t="str">
        <f t="shared" si="554"/>
        <v/>
      </c>
      <c r="DQ161" s="144" t="str">
        <f t="shared" si="555"/>
        <v/>
      </c>
      <c r="DR161" s="144" t="str">
        <f t="shared" si="556"/>
        <v/>
      </c>
      <c r="DS161" s="144" t="str">
        <f t="shared" si="557"/>
        <v/>
      </c>
      <c r="DT161" s="144" t="str">
        <f t="shared" si="558"/>
        <v/>
      </c>
      <c r="DU161" s="144" t="str">
        <f t="shared" si="559"/>
        <v/>
      </c>
      <c r="DV161" s="144" t="str">
        <f t="shared" si="560"/>
        <v/>
      </c>
      <c r="DW161" s="144" t="str">
        <f t="shared" si="561"/>
        <v/>
      </c>
      <c r="DX161" s="144" t="str">
        <f t="shared" si="562"/>
        <v/>
      </c>
      <c r="DY161" s="144" t="str">
        <f t="shared" si="563"/>
        <v/>
      </c>
      <c r="DZ161" s="144" t="str">
        <f t="shared" si="564"/>
        <v/>
      </c>
      <c r="EA161" s="144" t="str">
        <f t="shared" si="565"/>
        <v/>
      </c>
      <c r="EB161" s="144" t="str">
        <f t="shared" si="566"/>
        <v/>
      </c>
      <c r="EC161" s="144" t="str">
        <f t="shared" si="567"/>
        <v/>
      </c>
      <c r="ED161" s="144" t="str">
        <f t="shared" si="568"/>
        <v/>
      </c>
      <c r="EE161" s="144" t="str">
        <f t="shared" si="569"/>
        <v/>
      </c>
      <c r="EF161" s="144" t="str">
        <f t="shared" si="570"/>
        <v/>
      </c>
      <c r="EG161" s="144" t="str">
        <f t="shared" si="571"/>
        <v/>
      </c>
      <c r="EI161" s="159" t="str">
        <f t="shared" si="442"/>
        <v/>
      </c>
      <c r="EJ161" s="159" t="str">
        <f t="shared" si="443"/>
        <v/>
      </c>
      <c r="EK161" s="159" t="str">
        <f t="shared" si="444"/>
        <v/>
      </c>
      <c r="EL161" s="159">
        <f t="shared" si="572"/>
        <v>0</v>
      </c>
      <c r="EM161" s="143">
        <f t="shared" si="573"/>
        <v>0</v>
      </c>
      <c r="EN161" s="143">
        <f t="shared" si="574"/>
        <v>0</v>
      </c>
      <c r="EO161" s="143">
        <f t="shared" si="575"/>
        <v>0</v>
      </c>
      <c r="EP161" s="143" t="str">
        <f t="shared" si="576"/>
        <v/>
      </c>
      <c r="ER161" s="144" t="str">
        <f t="shared" si="577"/>
        <v/>
      </c>
      <c r="ES161" s="144" t="str">
        <f t="shared" si="578"/>
        <v/>
      </c>
      <c r="ET161" s="144" t="str">
        <f t="shared" si="579"/>
        <v/>
      </c>
      <c r="EU161" s="144" t="str">
        <f t="shared" si="580"/>
        <v/>
      </c>
      <c r="EV161" s="144" t="str">
        <f t="shared" si="581"/>
        <v/>
      </c>
      <c r="EW161" s="144" t="str">
        <f t="shared" si="582"/>
        <v/>
      </c>
      <c r="EX161" s="144" t="str">
        <f t="shared" si="583"/>
        <v/>
      </c>
      <c r="EY161" s="144" t="str">
        <f t="shared" si="584"/>
        <v/>
      </c>
      <c r="EZ161" s="144" t="str">
        <f t="shared" si="585"/>
        <v/>
      </c>
      <c r="FA161" s="144" t="str">
        <f t="shared" si="586"/>
        <v/>
      </c>
      <c r="FB161" s="144" t="str">
        <f t="shared" si="587"/>
        <v/>
      </c>
      <c r="FC161" s="144" t="str">
        <f t="shared" si="588"/>
        <v/>
      </c>
      <c r="FD161" s="144" t="str">
        <f t="shared" si="589"/>
        <v/>
      </c>
      <c r="FE161" s="144" t="str">
        <f t="shared" si="590"/>
        <v/>
      </c>
      <c r="FF161" s="144" t="str">
        <f t="shared" si="591"/>
        <v/>
      </c>
      <c r="FG161" s="144" t="str">
        <f t="shared" si="592"/>
        <v/>
      </c>
      <c r="FH161" s="144" t="str">
        <f t="shared" si="593"/>
        <v/>
      </c>
      <c r="FI161" s="144" t="str">
        <f t="shared" si="594"/>
        <v/>
      </c>
      <c r="FJ161" s="144" t="str">
        <f t="shared" si="595"/>
        <v/>
      </c>
      <c r="FK161" s="144" t="str">
        <f t="shared" si="596"/>
        <v/>
      </c>
      <c r="FL161" s="144" t="str">
        <f t="shared" si="597"/>
        <v/>
      </c>
      <c r="FM161" s="144" t="str">
        <f t="shared" si="598"/>
        <v/>
      </c>
      <c r="FN161" s="144" t="str">
        <f t="shared" si="599"/>
        <v/>
      </c>
      <c r="FO161" s="144" t="str">
        <f t="shared" si="600"/>
        <v/>
      </c>
      <c r="FQ161" s="159" t="str">
        <f t="shared" si="448"/>
        <v/>
      </c>
      <c r="FR161" s="159" t="str">
        <f t="shared" si="449"/>
        <v/>
      </c>
      <c r="FS161" s="159" t="str">
        <f t="shared" si="450"/>
        <v/>
      </c>
      <c r="FT161" s="159">
        <f t="shared" si="601"/>
        <v>0</v>
      </c>
      <c r="FU161" s="143">
        <f t="shared" si="602"/>
        <v>0</v>
      </c>
      <c r="FV161" s="143">
        <f t="shared" si="603"/>
        <v>0</v>
      </c>
      <c r="FW161" s="143">
        <f t="shared" si="604"/>
        <v>0</v>
      </c>
      <c r="FX161" s="143" t="str">
        <f t="shared" si="605"/>
        <v/>
      </c>
      <c r="FZ161" s="144" t="str">
        <f t="shared" si="606"/>
        <v/>
      </c>
      <c r="GA161" s="144" t="str">
        <f t="shared" si="607"/>
        <v/>
      </c>
      <c r="GB161" s="144" t="str">
        <f t="shared" si="608"/>
        <v/>
      </c>
      <c r="GC161" s="144" t="str">
        <f t="shared" si="609"/>
        <v/>
      </c>
      <c r="GD161" s="144" t="str">
        <f t="shared" si="610"/>
        <v/>
      </c>
      <c r="GE161" s="144" t="str">
        <f t="shared" si="611"/>
        <v/>
      </c>
      <c r="GF161" s="144" t="str">
        <f t="shared" si="612"/>
        <v/>
      </c>
      <c r="GG161" s="144" t="str">
        <f t="shared" si="613"/>
        <v/>
      </c>
      <c r="GH161" s="144" t="str">
        <f t="shared" si="614"/>
        <v/>
      </c>
      <c r="GI161" s="144" t="str">
        <f t="shared" si="615"/>
        <v/>
      </c>
      <c r="GJ161" s="144" t="str">
        <f t="shared" si="616"/>
        <v/>
      </c>
      <c r="GK161" s="144" t="str">
        <f t="shared" si="617"/>
        <v/>
      </c>
      <c r="GL161" s="144" t="str">
        <f t="shared" si="618"/>
        <v/>
      </c>
      <c r="GM161" s="144" t="str">
        <f t="shared" si="619"/>
        <v/>
      </c>
      <c r="GN161" s="144" t="str">
        <f t="shared" si="620"/>
        <v/>
      </c>
      <c r="GO161" s="144" t="str">
        <f t="shared" si="621"/>
        <v/>
      </c>
      <c r="GP161" s="144" t="str">
        <f t="shared" si="622"/>
        <v/>
      </c>
      <c r="GQ161" s="144" t="str">
        <f t="shared" si="623"/>
        <v/>
      </c>
      <c r="GR161" s="144" t="str">
        <f t="shared" si="624"/>
        <v/>
      </c>
      <c r="GS161" s="144" t="str">
        <f t="shared" si="625"/>
        <v/>
      </c>
      <c r="GT161" s="144" t="str">
        <f t="shared" si="626"/>
        <v/>
      </c>
      <c r="GU161" s="144" t="str">
        <f t="shared" si="627"/>
        <v/>
      </c>
      <c r="GV161" s="144" t="str">
        <f t="shared" si="628"/>
        <v/>
      </c>
      <c r="GW161" s="144" t="str">
        <f t="shared" si="629"/>
        <v/>
      </c>
      <c r="GY161" s="153" t="str">
        <f t="shared" si="630"/>
        <v/>
      </c>
      <c r="GZ161" s="143" t="str">
        <f t="shared" si="631"/>
        <v/>
      </c>
      <c r="HA161" s="156" t="str">
        <f t="shared" si="632"/>
        <v/>
      </c>
      <c r="HB161" s="156" t="str">
        <f t="shared" si="454"/>
        <v/>
      </c>
      <c r="HC161" s="156" t="str">
        <f t="shared" si="454"/>
        <v/>
      </c>
    </row>
    <row r="162" spans="2:211" s="143" customFormat="1" x14ac:dyDescent="0.25">
      <c r="B162" s="144" t="str">
        <f t="shared" si="455"/>
        <v/>
      </c>
      <c r="C162" s="154" t="str">
        <f t="shared" si="418"/>
        <v/>
      </c>
      <c r="D162" s="154" t="str">
        <f t="shared" si="419"/>
        <v/>
      </c>
      <c r="E162" s="159" t="str">
        <f t="shared" si="420"/>
        <v/>
      </c>
      <c r="F162" s="155">
        <f t="shared" si="456"/>
        <v>0</v>
      </c>
      <c r="G162" s="143">
        <f t="shared" si="457"/>
        <v>0</v>
      </c>
      <c r="H162" s="143">
        <f t="shared" si="458"/>
        <v>0</v>
      </c>
      <c r="I162" s="143">
        <f t="shared" si="459"/>
        <v>0</v>
      </c>
      <c r="J162" s="143" t="str">
        <f t="shared" si="460"/>
        <v/>
      </c>
      <c r="L162" s="144" t="str">
        <f t="shared" si="461"/>
        <v/>
      </c>
      <c r="M162" s="144" t="str">
        <f t="shared" si="462"/>
        <v/>
      </c>
      <c r="N162" s="144" t="str">
        <f t="shared" si="463"/>
        <v/>
      </c>
      <c r="O162" s="144" t="str">
        <f t="shared" si="464"/>
        <v/>
      </c>
      <c r="P162" s="144" t="str">
        <f t="shared" si="465"/>
        <v/>
      </c>
      <c r="Q162" s="144" t="str">
        <f t="shared" si="466"/>
        <v/>
      </c>
      <c r="R162" s="144" t="str">
        <f t="shared" si="467"/>
        <v/>
      </c>
      <c r="S162" s="144" t="str">
        <f t="shared" si="468"/>
        <v/>
      </c>
      <c r="T162" s="144" t="str">
        <f t="shared" si="469"/>
        <v/>
      </c>
      <c r="U162" s="144" t="str">
        <f t="shared" si="470"/>
        <v/>
      </c>
      <c r="V162" s="144" t="str">
        <f t="shared" si="471"/>
        <v/>
      </c>
      <c r="W162" s="144" t="str">
        <f t="shared" si="472"/>
        <v/>
      </c>
      <c r="X162" s="144" t="str">
        <f t="shared" si="473"/>
        <v/>
      </c>
      <c r="Y162" s="144" t="str">
        <f t="shared" si="474"/>
        <v/>
      </c>
      <c r="Z162" s="144" t="str">
        <f t="shared" si="475"/>
        <v/>
      </c>
      <c r="AA162" s="144" t="str">
        <f t="shared" si="476"/>
        <v/>
      </c>
      <c r="AB162" s="144" t="str">
        <f t="shared" si="477"/>
        <v/>
      </c>
      <c r="AC162" s="144" t="str">
        <f t="shared" si="478"/>
        <v/>
      </c>
      <c r="AD162" s="144" t="str">
        <f t="shared" si="479"/>
        <v/>
      </c>
      <c r="AE162" s="144" t="str">
        <f t="shared" si="480"/>
        <v/>
      </c>
      <c r="AF162" s="144" t="str">
        <f t="shared" si="481"/>
        <v/>
      </c>
      <c r="AG162" s="144" t="str">
        <f t="shared" si="482"/>
        <v/>
      </c>
      <c r="AH162" s="144" t="str">
        <f t="shared" si="483"/>
        <v/>
      </c>
      <c r="AI162" s="144" t="str">
        <f t="shared" si="484"/>
        <v/>
      </c>
      <c r="AK162" s="159" t="str">
        <f t="shared" si="424"/>
        <v/>
      </c>
      <c r="AL162" s="159" t="str">
        <f t="shared" si="425"/>
        <v/>
      </c>
      <c r="AM162" s="159" t="str">
        <f t="shared" si="426"/>
        <v/>
      </c>
      <c r="AN162" s="159">
        <f t="shared" si="485"/>
        <v>0</v>
      </c>
      <c r="AO162" s="143">
        <f t="shared" si="486"/>
        <v>0</v>
      </c>
      <c r="AP162" s="143">
        <f t="shared" si="487"/>
        <v>0</v>
      </c>
      <c r="AQ162" s="143">
        <f t="shared" si="488"/>
        <v>0</v>
      </c>
      <c r="AR162" s="143" t="str">
        <f t="shared" si="489"/>
        <v/>
      </c>
      <c r="AT162" s="144" t="str">
        <f t="shared" si="490"/>
        <v/>
      </c>
      <c r="AU162" s="144" t="str">
        <f t="shared" si="491"/>
        <v/>
      </c>
      <c r="AV162" s="144" t="str">
        <f t="shared" si="492"/>
        <v/>
      </c>
      <c r="AW162" s="144" t="str">
        <f t="shared" si="493"/>
        <v/>
      </c>
      <c r="AX162" s="144" t="str">
        <f t="shared" si="494"/>
        <v/>
      </c>
      <c r="AY162" s="144" t="str">
        <f t="shared" si="495"/>
        <v/>
      </c>
      <c r="AZ162" s="144" t="str">
        <f t="shared" si="496"/>
        <v/>
      </c>
      <c r="BA162" s="144" t="str">
        <f t="shared" si="497"/>
        <v/>
      </c>
      <c r="BB162" s="144" t="str">
        <f t="shared" si="498"/>
        <v/>
      </c>
      <c r="BC162" s="144" t="str">
        <f t="shared" si="499"/>
        <v/>
      </c>
      <c r="BD162" s="144" t="str">
        <f t="shared" si="500"/>
        <v/>
      </c>
      <c r="BE162" s="144" t="str">
        <f t="shared" si="501"/>
        <v/>
      </c>
      <c r="BF162" s="144" t="str">
        <f t="shared" si="502"/>
        <v/>
      </c>
      <c r="BG162" s="144" t="str">
        <f t="shared" si="503"/>
        <v/>
      </c>
      <c r="BH162" s="144" t="str">
        <f t="shared" si="504"/>
        <v/>
      </c>
      <c r="BI162" s="144" t="str">
        <f t="shared" si="505"/>
        <v/>
      </c>
      <c r="BJ162" s="144" t="str">
        <f t="shared" si="506"/>
        <v/>
      </c>
      <c r="BK162" s="144" t="str">
        <f t="shared" si="507"/>
        <v/>
      </c>
      <c r="BL162" s="144" t="str">
        <f t="shared" si="508"/>
        <v/>
      </c>
      <c r="BM162" s="144" t="str">
        <f t="shared" si="509"/>
        <v/>
      </c>
      <c r="BN162" s="144" t="str">
        <f t="shared" si="510"/>
        <v/>
      </c>
      <c r="BO162" s="144" t="str">
        <f t="shared" si="511"/>
        <v/>
      </c>
      <c r="BP162" s="144" t="str">
        <f t="shared" si="512"/>
        <v/>
      </c>
      <c r="BQ162" s="144" t="str">
        <f t="shared" si="513"/>
        <v/>
      </c>
      <c r="BS162" s="154" t="str">
        <f t="shared" si="430"/>
        <v/>
      </c>
      <c r="BT162" s="154" t="str">
        <f t="shared" si="431"/>
        <v/>
      </c>
      <c r="BU162" s="159" t="str">
        <f t="shared" si="432"/>
        <v/>
      </c>
      <c r="BV162" s="155">
        <f t="shared" si="514"/>
        <v>0</v>
      </c>
      <c r="BW162" s="143">
        <f t="shared" si="515"/>
        <v>0</v>
      </c>
      <c r="BX162" s="143">
        <f t="shared" si="516"/>
        <v>0</v>
      </c>
      <c r="BY162" s="143">
        <f t="shared" si="517"/>
        <v>0</v>
      </c>
      <c r="BZ162" s="143" t="str">
        <f t="shared" si="518"/>
        <v/>
      </c>
      <c r="CB162" s="144" t="str">
        <f t="shared" si="519"/>
        <v/>
      </c>
      <c r="CC162" s="144" t="str">
        <f t="shared" si="520"/>
        <v/>
      </c>
      <c r="CD162" s="144" t="str">
        <f t="shared" si="521"/>
        <v/>
      </c>
      <c r="CE162" s="144" t="str">
        <f t="shared" si="522"/>
        <v/>
      </c>
      <c r="CF162" s="144" t="str">
        <f t="shared" si="523"/>
        <v/>
      </c>
      <c r="CG162" s="144" t="str">
        <f t="shared" si="524"/>
        <v/>
      </c>
      <c r="CH162" s="144" t="str">
        <f t="shared" si="525"/>
        <v/>
      </c>
      <c r="CI162" s="144" t="str">
        <f t="shared" si="526"/>
        <v/>
      </c>
      <c r="CJ162" s="144" t="str">
        <f t="shared" si="527"/>
        <v/>
      </c>
      <c r="CK162" s="144" t="str">
        <f t="shared" si="528"/>
        <v/>
      </c>
      <c r="CL162" s="144" t="str">
        <f t="shared" si="529"/>
        <v/>
      </c>
      <c r="CM162" s="144" t="str">
        <f t="shared" si="530"/>
        <v/>
      </c>
      <c r="CN162" s="144" t="str">
        <f t="shared" si="531"/>
        <v/>
      </c>
      <c r="CO162" s="144" t="str">
        <f t="shared" si="532"/>
        <v/>
      </c>
      <c r="CP162" s="144" t="str">
        <f t="shared" si="533"/>
        <v/>
      </c>
      <c r="CQ162" s="144" t="str">
        <f t="shared" si="534"/>
        <v/>
      </c>
      <c r="CR162" s="144" t="str">
        <f t="shared" si="535"/>
        <v/>
      </c>
      <c r="CS162" s="144" t="str">
        <f t="shared" si="536"/>
        <v/>
      </c>
      <c r="CT162" s="144" t="str">
        <f t="shared" si="537"/>
        <v/>
      </c>
      <c r="CU162" s="144" t="str">
        <f t="shared" si="538"/>
        <v/>
      </c>
      <c r="CV162" s="144" t="str">
        <f t="shared" si="539"/>
        <v/>
      </c>
      <c r="CW162" s="144" t="str">
        <f t="shared" si="540"/>
        <v/>
      </c>
      <c r="CX162" s="144" t="str">
        <f t="shared" si="541"/>
        <v/>
      </c>
      <c r="CY162" s="144" t="str">
        <f t="shared" si="542"/>
        <v/>
      </c>
      <c r="DA162" s="159" t="str">
        <f t="shared" si="436"/>
        <v/>
      </c>
      <c r="DB162" s="159" t="str">
        <f t="shared" si="437"/>
        <v/>
      </c>
      <c r="DC162" s="159" t="str">
        <f t="shared" si="438"/>
        <v/>
      </c>
      <c r="DD162" s="159">
        <f t="shared" si="543"/>
        <v>0</v>
      </c>
      <c r="DE162" s="143">
        <f t="shared" si="544"/>
        <v>0</v>
      </c>
      <c r="DF162" s="143">
        <f t="shared" si="545"/>
        <v>0</v>
      </c>
      <c r="DG162" s="143">
        <f t="shared" si="546"/>
        <v>0</v>
      </c>
      <c r="DH162" s="143" t="str">
        <f t="shared" si="547"/>
        <v/>
      </c>
      <c r="DJ162" s="144" t="str">
        <f t="shared" si="548"/>
        <v/>
      </c>
      <c r="DK162" s="144" t="str">
        <f t="shared" si="549"/>
        <v/>
      </c>
      <c r="DL162" s="144" t="str">
        <f t="shared" si="550"/>
        <v/>
      </c>
      <c r="DM162" s="144" t="str">
        <f t="shared" si="551"/>
        <v/>
      </c>
      <c r="DN162" s="144" t="str">
        <f t="shared" si="552"/>
        <v/>
      </c>
      <c r="DO162" s="144" t="str">
        <f t="shared" si="553"/>
        <v/>
      </c>
      <c r="DP162" s="144" t="str">
        <f t="shared" si="554"/>
        <v/>
      </c>
      <c r="DQ162" s="144" t="str">
        <f t="shared" si="555"/>
        <v/>
      </c>
      <c r="DR162" s="144" t="str">
        <f t="shared" si="556"/>
        <v/>
      </c>
      <c r="DS162" s="144" t="str">
        <f t="shared" si="557"/>
        <v/>
      </c>
      <c r="DT162" s="144" t="str">
        <f t="shared" si="558"/>
        <v/>
      </c>
      <c r="DU162" s="144" t="str">
        <f t="shared" si="559"/>
        <v/>
      </c>
      <c r="DV162" s="144" t="str">
        <f t="shared" si="560"/>
        <v/>
      </c>
      <c r="DW162" s="144" t="str">
        <f t="shared" si="561"/>
        <v/>
      </c>
      <c r="DX162" s="144" t="str">
        <f t="shared" si="562"/>
        <v/>
      </c>
      <c r="DY162" s="144" t="str">
        <f t="shared" si="563"/>
        <v/>
      </c>
      <c r="DZ162" s="144" t="str">
        <f t="shared" si="564"/>
        <v/>
      </c>
      <c r="EA162" s="144" t="str">
        <f t="shared" si="565"/>
        <v/>
      </c>
      <c r="EB162" s="144" t="str">
        <f t="shared" si="566"/>
        <v/>
      </c>
      <c r="EC162" s="144" t="str">
        <f t="shared" si="567"/>
        <v/>
      </c>
      <c r="ED162" s="144" t="str">
        <f t="shared" si="568"/>
        <v/>
      </c>
      <c r="EE162" s="144" t="str">
        <f t="shared" si="569"/>
        <v/>
      </c>
      <c r="EF162" s="144" t="str">
        <f t="shared" si="570"/>
        <v/>
      </c>
      <c r="EG162" s="144" t="str">
        <f t="shared" si="571"/>
        <v/>
      </c>
      <c r="EI162" s="159" t="str">
        <f t="shared" si="442"/>
        <v/>
      </c>
      <c r="EJ162" s="159" t="str">
        <f t="shared" si="443"/>
        <v/>
      </c>
      <c r="EK162" s="159" t="str">
        <f t="shared" si="444"/>
        <v/>
      </c>
      <c r="EL162" s="159">
        <f t="shared" si="572"/>
        <v>0</v>
      </c>
      <c r="EM162" s="143">
        <f t="shared" si="573"/>
        <v>0</v>
      </c>
      <c r="EN162" s="143">
        <f t="shared" si="574"/>
        <v>0</v>
      </c>
      <c r="EO162" s="143">
        <f t="shared" si="575"/>
        <v>0</v>
      </c>
      <c r="EP162" s="143" t="str">
        <f t="shared" si="576"/>
        <v/>
      </c>
      <c r="ER162" s="144" t="str">
        <f t="shared" si="577"/>
        <v/>
      </c>
      <c r="ES162" s="144" t="str">
        <f t="shared" si="578"/>
        <v/>
      </c>
      <c r="ET162" s="144" t="str">
        <f t="shared" si="579"/>
        <v/>
      </c>
      <c r="EU162" s="144" t="str">
        <f t="shared" si="580"/>
        <v/>
      </c>
      <c r="EV162" s="144" t="str">
        <f t="shared" si="581"/>
        <v/>
      </c>
      <c r="EW162" s="144" t="str">
        <f t="shared" si="582"/>
        <v/>
      </c>
      <c r="EX162" s="144" t="str">
        <f t="shared" si="583"/>
        <v/>
      </c>
      <c r="EY162" s="144" t="str">
        <f t="shared" si="584"/>
        <v/>
      </c>
      <c r="EZ162" s="144" t="str">
        <f t="shared" si="585"/>
        <v/>
      </c>
      <c r="FA162" s="144" t="str">
        <f t="shared" si="586"/>
        <v/>
      </c>
      <c r="FB162" s="144" t="str">
        <f t="shared" si="587"/>
        <v/>
      </c>
      <c r="FC162" s="144" t="str">
        <f t="shared" si="588"/>
        <v/>
      </c>
      <c r="FD162" s="144" t="str">
        <f t="shared" si="589"/>
        <v/>
      </c>
      <c r="FE162" s="144" t="str">
        <f t="shared" si="590"/>
        <v/>
      </c>
      <c r="FF162" s="144" t="str">
        <f t="shared" si="591"/>
        <v/>
      </c>
      <c r="FG162" s="144" t="str">
        <f t="shared" si="592"/>
        <v/>
      </c>
      <c r="FH162" s="144" t="str">
        <f t="shared" si="593"/>
        <v/>
      </c>
      <c r="FI162" s="144" t="str">
        <f t="shared" si="594"/>
        <v/>
      </c>
      <c r="FJ162" s="144" t="str">
        <f t="shared" si="595"/>
        <v/>
      </c>
      <c r="FK162" s="144" t="str">
        <f t="shared" si="596"/>
        <v/>
      </c>
      <c r="FL162" s="144" t="str">
        <f t="shared" si="597"/>
        <v/>
      </c>
      <c r="FM162" s="144" t="str">
        <f t="shared" si="598"/>
        <v/>
      </c>
      <c r="FN162" s="144" t="str">
        <f t="shared" si="599"/>
        <v/>
      </c>
      <c r="FO162" s="144" t="str">
        <f t="shared" si="600"/>
        <v/>
      </c>
      <c r="FQ162" s="159" t="str">
        <f t="shared" si="448"/>
        <v/>
      </c>
      <c r="FR162" s="159" t="str">
        <f t="shared" si="449"/>
        <v/>
      </c>
      <c r="FS162" s="159" t="str">
        <f t="shared" si="450"/>
        <v/>
      </c>
      <c r="FT162" s="159">
        <f t="shared" si="601"/>
        <v>0</v>
      </c>
      <c r="FU162" s="143">
        <f t="shared" si="602"/>
        <v>0</v>
      </c>
      <c r="FV162" s="143">
        <f t="shared" si="603"/>
        <v>0</v>
      </c>
      <c r="FW162" s="143">
        <f t="shared" si="604"/>
        <v>0</v>
      </c>
      <c r="FX162" s="143" t="str">
        <f t="shared" si="605"/>
        <v/>
      </c>
      <c r="FZ162" s="144" t="str">
        <f t="shared" si="606"/>
        <v/>
      </c>
      <c r="GA162" s="144" t="str">
        <f t="shared" si="607"/>
        <v/>
      </c>
      <c r="GB162" s="144" t="str">
        <f t="shared" si="608"/>
        <v/>
      </c>
      <c r="GC162" s="144" t="str">
        <f t="shared" si="609"/>
        <v/>
      </c>
      <c r="GD162" s="144" t="str">
        <f t="shared" si="610"/>
        <v/>
      </c>
      <c r="GE162" s="144" t="str">
        <f t="shared" si="611"/>
        <v/>
      </c>
      <c r="GF162" s="144" t="str">
        <f t="shared" si="612"/>
        <v/>
      </c>
      <c r="GG162" s="144" t="str">
        <f t="shared" si="613"/>
        <v/>
      </c>
      <c r="GH162" s="144" t="str">
        <f t="shared" si="614"/>
        <v/>
      </c>
      <c r="GI162" s="144" t="str">
        <f t="shared" si="615"/>
        <v/>
      </c>
      <c r="GJ162" s="144" t="str">
        <f t="shared" si="616"/>
        <v/>
      </c>
      <c r="GK162" s="144" t="str">
        <f t="shared" si="617"/>
        <v/>
      </c>
      <c r="GL162" s="144" t="str">
        <f t="shared" si="618"/>
        <v/>
      </c>
      <c r="GM162" s="144" t="str">
        <f t="shared" si="619"/>
        <v/>
      </c>
      <c r="GN162" s="144" t="str">
        <f t="shared" si="620"/>
        <v/>
      </c>
      <c r="GO162" s="144" t="str">
        <f t="shared" si="621"/>
        <v/>
      </c>
      <c r="GP162" s="144" t="str">
        <f t="shared" si="622"/>
        <v/>
      </c>
      <c r="GQ162" s="144" t="str">
        <f t="shared" si="623"/>
        <v/>
      </c>
      <c r="GR162" s="144" t="str">
        <f t="shared" si="624"/>
        <v/>
      </c>
      <c r="GS162" s="144" t="str">
        <f t="shared" si="625"/>
        <v/>
      </c>
      <c r="GT162" s="144" t="str">
        <f t="shared" si="626"/>
        <v/>
      </c>
      <c r="GU162" s="144" t="str">
        <f t="shared" si="627"/>
        <v/>
      </c>
      <c r="GV162" s="144" t="str">
        <f t="shared" si="628"/>
        <v/>
      </c>
      <c r="GW162" s="144" t="str">
        <f t="shared" si="629"/>
        <v/>
      </c>
      <c r="GY162" s="153" t="str">
        <f t="shared" si="630"/>
        <v/>
      </c>
      <c r="GZ162" s="143" t="str">
        <f t="shared" si="631"/>
        <v/>
      </c>
      <c r="HA162" s="156" t="str">
        <f t="shared" si="632"/>
        <v/>
      </c>
      <c r="HB162" s="156" t="str">
        <f t="shared" si="454"/>
        <v/>
      </c>
      <c r="HC162" s="156" t="str">
        <f t="shared" si="454"/>
        <v/>
      </c>
    </row>
    <row r="163" spans="2:211" s="143" customFormat="1" x14ac:dyDescent="0.25">
      <c r="B163" s="144" t="str">
        <f t="shared" si="455"/>
        <v/>
      </c>
      <c r="C163" s="154" t="str">
        <f t="shared" si="418"/>
        <v/>
      </c>
      <c r="D163" s="154" t="str">
        <f t="shared" si="419"/>
        <v/>
      </c>
      <c r="E163" s="159" t="str">
        <f t="shared" si="420"/>
        <v/>
      </c>
      <c r="F163" s="155">
        <f t="shared" si="456"/>
        <v>0</v>
      </c>
      <c r="G163" s="143">
        <f t="shared" si="457"/>
        <v>0</v>
      </c>
      <c r="H163" s="143">
        <f t="shared" si="458"/>
        <v>0</v>
      </c>
      <c r="I163" s="143">
        <f t="shared" si="459"/>
        <v>0</v>
      </c>
      <c r="J163" s="143" t="str">
        <f t="shared" si="460"/>
        <v/>
      </c>
      <c r="L163" s="144" t="str">
        <f t="shared" si="461"/>
        <v/>
      </c>
      <c r="M163" s="144" t="str">
        <f t="shared" si="462"/>
        <v/>
      </c>
      <c r="N163" s="144" t="str">
        <f t="shared" si="463"/>
        <v/>
      </c>
      <c r="O163" s="144" t="str">
        <f t="shared" si="464"/>
        <v/>
      </c>
      <c r="P163" s="144" t="str">
        <f t="shared" si="465"/>
        <v/>
      </c>
      <c r="Q163" s="144" t="str">
        <f t="shared" si="466"/>
        <v/>
      </c>
      <c r="R163" s="144" t="str">
        <f t="shared" si="467"/>
        <v/>
      </c>
      <c r="S163" s="144" t="str">
        <f t="shared" si="468"/>
        <v/>
      </c>
      <c r="T163" s="144" t="str">
        <f t="shared" si="469"/>
        <v/>
      </c>
      <c r="U163" s="144" t="str">
        <f t="shared" si="470"/>
        <v/>
      </c>
      <c r="V163" s="144" t="str">
        <f t="shared" si="471"/>
        <v/>
      </c>
      <c r="W163" s="144" t="str">
        <f t="shared" si="472"/>
        <v/>
      </c>
      <c r="X163" s="144" t="str">
        <f t="shared" si="473"/>
        <v/>
      </c>
      <c r="Y163" s="144" t="str">
        <f t="shared" si="474"/>
        <v/>
      </c>
      <c r="Z163" s="144" t="str">
        <f t="shared" si="475"/>
        <v/>
      </c>
      <c r="AA163" s="144" t="str">
        <f t="shared" si="476"/>
        <v/>
      </c>
      <c r="AB163" s="144" t="str">
        <f t="shared" si="477"/>
        <v/>
      </c>
      <c r="AC163" s="144" t="str">
        <f t="shared" si="478"/>
        <v/>
      </c>
      <c r="AD163" s="144" t="str">
        <f t="shared" si="479"/>
        <v/>
      </c>
      <c r="AE163" s="144" t="str">
        <f t="shared" si="480"/>
        <v/>
      </c>
      <c r="AF163" s="144" t="str">
        <f t="shared" si="481"/>
        <v/>
      </c>
      <c r="AG163" s="144" t="str">
        <f t="shared" si="482"/>
        <v/>
      </c>
      <c r="AH163" s="144" t="str">
        <f t="shared" si="483"/>
        <v/>
      </c>
      <c r="AI163" s="144" t="str">
        <f t="shared" si="484"/>
        <v/>
      </c>
      <c r="AK163" s="159" t="str">
        <f t="shared" si="424"/>
        <v/>
      </c>
      <c r="AL163" s="159" t="str">
        <f t="shared" si="425"/>
        <v/>
      </c>
      <c r="AM163" s="159" t="str">
        <f t="shared" si="426"/>
        <v/>
      </c>
      <c r="AN163" s="159">
        <f t="shared" si="485"/>
        <v>0</v>
      </c>
      <c r="AO163" s="143">
        <f t="shared" si="486"/>
        <v>0</v>
      </c>
      <c r="AP163" s="143">
        <f t="shared" si="487"/>
        <v>0</v>
      </c>
      <c r="AQ163" s="143">
        <f t="shared" si="488"/>
        <v>0</v>
      </c>
      <c r="AR163" s="143" t="str">
        <f t="shared" si="489"/>
        <v/>
      </c>
      <c r="AT163" s="144" t="str">
        <f t="shared" si="490"/>
        <v/>
      </c>
      <c r="AU163" s="144" t="str">
        <f t="shared" si="491"/>
        <v/>
      </c>
      <c r="AV163" s="144" t="str">
        <f t="shared" si="492"/>
        <v/>
      </c>
      <c r="AW163" s="144" t="str">
        <f t="shared" si="493"/>
        <v/>
      </c>
      <c r="AX163" s="144" t="str">
        <f t="shared" si="494"/>
        <v/>
      </c>
      <c r="AY163" s="144" t="str">
        <f t="shared" si="495"/>
        <v/>
      </c>
      <c r="AZ163" s="144" t="str">
        <f t="shared" si="496"/>
        <v/>
      </c>
      <c r="BA163" s="144" t="str">
        <f t="shared" si="497"/>
        <v/>
      </c>
      <c r="BB163" s="144" t="str">
        <f t="shared" si="498"/>
        <v/>
      </c>
      <c r="BC163" s="144" t="str">
        <f t="shared" si="499"/>
        <v/>
      </c>
      <c r="BD163" s="144" t="str">
        <f t="shared" si="500"/>
        <v/>
      </c>
      <c r="BE163" s="144" t="str">
        <f t="shared" si="501"/>
        <v/>
      </c>
      <c r="BF163" s="144" t="str">
        <f t="shared" si="502"/>
        <v/>
      </c>
      <c r="BG163" s="144" t="str">
        <f t="shared" si="503"/>
        <v/>
      </c>
      <c r="BH163" s="144" t="str">
        <f t="shared" si="504"/>
        <v/>
      </c>
      <c r="BI163" s="144" t="str">
        <f t="shared" si="505"/>
        <v/>
      </c>
      <c r="BJ163" s="144" t="str">
        <f t="shared" si="506"/>
        <v/>
      </c>
      <c r="BK163" s="144" t="str">
        <f t="shared" si="507"/>
        <v/>
      </c>
      <c r="BL163" s="144" t="str">
        <f t="shared" si="508"/>
        <v/>
      </c>
      <c r="BM163" s="144" t="str">
        <f t="shared" si="509"/>
        <v/>
      </c>
      <c r="BN163" s="144" t="str">
        <f t="shared" si="510"/>
        <v/>
      </c>
      <c r="BO163" s="144" t="str">
        <f t="shared" si="511"/>
        <v/>
      </c>
      <c r="BP163" s="144" t="str">
        <f t="shared" si="512"/>
        <v/>
      </c>
      <c r="BQ163" s="144" t="str">
        <f t="shared" si="513"/>
        <v/>
      </c>
      <c r="BS163" s="154" t="str">
        <f t="shared" si="430"/>
        <v/>
      </c>
      <c r="BT163" s="154" t="str">
        <f t="shared" si="431"/>
        <v/>
      </c>
      <c r="BU163" s="159" t="str">
        <f t="shared" si="432"/>
        <v/>
      </c>
      <c r="BV163" s="155">
        <f t="shared" si="514"/>
        <v>0</v>
      </c>
      <c r="BW163" s="143">
        <f t="shared" si="515"/>
        <v>0</v>
      </c>
      <c r="BX163" s="143">
        <f t="shared" si="516"/>
        <v>0</v>
      </c>
      <c r="BY163" s="143">
        <f t="shared" si="517"/>
        <v>0</v>
      </c>
      <c r="BZ163" s="143" t="str">
        <f t="shared" si="518"/>
        <v/>
      </c>
      <c r="CB163" s="144" t="str">
        <f t="shared" si="519"/>
        <v/>
      </c>
      <c r="CC163" s="144" t="str">
        <f t="shared" si="520"/>
        <v/>
      </c>
      <c r="CD163" s="144" t="str">
        <f t="shared" si="521"/>
        <v/>
      </c>
      <c r="CE163" s="144" t="str">
        <f t="shared" si="522"/>
        <v/>
      </c>
      <c r="CF163" s="144" t="str">
        <f t="shared" si="523"/>
        <v/>
      </c>
      <c r="CG163" s="144" t="str">
        <f t="shared" si="524"/>
        <v/>
      </c>
      <c r="CH163" s="144" t="str">
        <f t="shared" si="525"/>
        <v/>
      </c>
      <c r="CI163" s="144" t="str">
        <f t="shared" si="526"/>
        <v/>
      </c>
      <c r="CJ163" s="144" t="str">
        <f t="shared" si="527"/>
        <v/>
      </c>
      <c r="CK163" s="144" t="str">
        <f t="shared" si="528"/>
        <v/>
      </c>
      <c r="CL163" s="144" t="str">
        <f t="shared" si="529"/>
        <v/>
      </c>
      <c r="CM163" s="144" t="str">
        <f t="shared" si="530"/>
        <v/>
      </c>
      <c r="CN163" s="144" t="str">
        <f t="shared" si="531"/>
        <v/>
      </c>
      <c r="CO163" s="144" t="str">
        <f t="shared" si="532"/>
        <v/>
      </c>
      <c r="CP163" s="144" t="str">
        <f t="shared" si="533"/>
        <v/>
      </c>
      <c r="CQ163" s="144" t="str">
        <f t="shared" si="534"/>
        <v/>
      </c>
      <c r="CR163" s="144" t="str">
        <f t="shared" si="535"/>
        <v/>
      </c>
      <c r="CS163" s="144" t="str">
        <f t="shared" si="536"/>
        <v/>
      </c>
      <c r="CT163" s="144" t="str">
        <f t="shared" si="537"/>
        <v/>
      </c>
      <c r="CU163" s="144" t="str">
        <f t="shared" si="538"/>
        <v/>
      </c>
      <c r="CV163" s="144" t="str">
        <f t="shared" si="539"/>
        <v/>
      </c>
      <c r="CW163" s="144" t="str">
        <f t="shared" si="540"/>
        <v/>
      </c>
      <c r="CX163" s="144" t="str">
        <f t="shared" si="541"/>
        <v/>
      </c>
      <c r="CY163" s="144" t="str">
        <f t="shared" si="542"/>
        <v/>
      </c>
      <c r="DA163" s="159" t="str">
        <f t="shared" si="436"/>
        <v/>
      </c>
      <c r="DB163" s="159" t="str">
        <f t="shared" si="437"/>
        <v/>
      </c>
      <c r="DC163" s="159" t="str">
        <f t="shared" si="438"/>
        <v/>
      </c>
      <c r="DD163" s="159">
        <f t="shared" si="543"/>
        <v>0</v>
      </c>
      <c r="DE163" s="143">
        <f t="shared" si="544"/>
        <v>0</v>
      </c>
      <c r="DF163" s="143">
        <f t="shared" si="545"/>
        <v>0</v>
      </c>
      <c r="DG163" s="143">
        <f t="shared" si="546"/>
        <v>0</v>
      </c>
      <c r="DH163" s="143" t="str">
        <f t="shared" si="547"/>
        <v/>
      </c>
      <c r="DJ163" s="144" t="str">
        <f t="shared" si="548"/>
        <v/>
      </c>
      <c r="DK163" s="144" t="str">
        <f t="shared" si="549"/>
        <v/>
      </c>
      <c r="DL163" s="144" t="str">
        <f t="shared" si="550"/>
        <v/>
      </c>
      <c r="DM163" s="144" t="str">
        <f t="shared" si="551"/>
        <v/>
      </c>
      <c r="DN163" s="144" t="str">
        <f t="shared" si="552"/>
        <v/>
      </c>
      <c r="DO163" s="144" t="str">
        <f t="shared" si="553"/>
        <v/>
      </c>
      <c r="DP163" s="144" t="str">
        <f t="shared" si="554"/>
        <v/>
      </c>
      <c r="DQ163" s="144" t="str">
        <f t="shared" si="555"/>
        <v/>
      </c>
      <c r="DR163" s="144" t="str">
        <f t="shared" si="556"/>
        <v/>
      </c>
      <c r="DS163" s="144" t="str">
        <f t="shared" si="557"/>
        <v/>
      </c>
      <c r="DT163" s="144" t="str">
        <f t="shared" si="558"/>
        <v/>
      </c>
      <c r="DU163" s="144" t="str">
        <f t="shared" si="559"/>
        <v/>
      </c>
      <c r="DV163" s="144" t="str">
        <f t="shared" si="560"/>
        <v/>
      </c>
      <c r="DW163" s="144" t="str">
        <f t="shared" si="561"/>
        <v/>
      </c>
      <c r="DX163" s="144" t="str">
        <f t="shared" si="562"/>
        <v/>
      </c>
      <c r="DY163" s="144" t="str">
        <f t="shared" si="563"/>
        <v/>
      </c>
      <c r="DZ163" s="144" t="str">
        <f t="shared" si="564"/>
        <v/>
      </c>
      <c r="EA163" s="144" t="str">
        <f t="shared" si="565"/>
        <v/>
      </c>
      <c r="EB163" s="144" t="str">
        <f t="shared" si="566"/>
        <v/>
      </c>
      <c r="EC163" s="144" t="str">
        <f t="shared" si="567"/>
        <v/>
      </c>
      <c r="ED163" s="144" t="str">
        <f t="shared" si="568"/>
        <v/>
      </c>
      <c r="EE163" s="144" t="str">
        <f t="shared" si="569"/>
        <v/>
      </c>
      <c r="EF163" s="144" t="str">
        <f t="shared" si="570"/>
        <v/>
      </c>
      <c r="EG163" s="144" t="str">
        <f t="shared" si="571"/>
        <v/>
      </c>
      <c r="EI163" s="159" t="str">
        <f t="shared" si="442"/>
        <v/>
      </c>
      <c r="EJ163" s="159" t="str">
        <f t="shared" si="443"/>
        <v/>
      </c>
      <c r="EK163" s="159" t="str">
        <f t="shared" si="444"/>
        <v/>
      </c>
      <c r="EL163" s="159">
        <f t="shared" si="572"/>
        <v>0</v>
      </c>
      <c r="EM163" s="143">
        <f t="shared" si="573"/>
        <v>0</v>
      </c>
      <c r="EN163" s="143">
        <f t="shared" si="574"/>
        <v>0</v>
      </c>
      <c r="EO163" s="143">
        <f t="shared" si="575"/>
        <v>0</v>
      </c>
      <c r="EP163" s="143" t="str">
        <f t="shared" si="576"/>
        <v/>
      </c>
      <c r="ER163" s="144" t="str">
        <f t="shared" si="577"/>
        <v/>
      </c>
      <c r="ES163" s="144" t="str">
        <f t="shared" si="578"/>
        <v/>
      </c>
      <c r="ET163" s="144" t="str">
        <f t="shared" si="579"/>
        <v/>
      </c>
      <c r="EU163" s="144" t="str">
        <f t="shared" si="580"/>
        <v/>
      </c>
      <c r="EV163" s="144" t="str">
        <f t="shared" si="581"/>
        <v/>
      </c>
      <c r="EW163" s="144" t="str">
        <f t="shared" si="582"/>
        <v/>
      </c>
      <c r="EX163" s="144" t="str">
        <f t="shared" si="583"/>
        <v/>
      </c>
      <c r="EY163" s="144" t="str">
        <f t="shared" si="584"/>
        <v/>
      </c>
      <c r="EZ163" s="144" t="str">
        <f t="shared" si="585"/>
        <v/>
      </c>
      <c r="FA163" s="144" t="str">
        <f t="shared" si="586"/>
        <v/>
      </c>
      <c r="FB163" s="144" t="str">
        <f t="shared" si="587"/>
        <v/>
      </c>
      <c r="FC163" s="144" t="str">
        <f t="shared" si="588"/>
        <v/>
      </c>
      <c r="FD163" s="144" t="str">
        <f t="shared" si="589"/>
        <v/>
      </c>
      <c r="FE163" s="144" t="str">
        <f t="shared" si="590"/>
        <v/>
      </c>
      <c r="FF163" s="144" t="str">
        <f t="shared" si="591"/>
        <v/>
      </c>
      <c r="FG163" s="144" t="str">
        <f t="shared" si="592"/>
        <v/>
      </c>
      <c r="FH163" s="144" t="str">
        <f t="shared" si="593"/>
        <v/>
      </c>
      <c r="FI163" s="144" t="str">
        <f t="shared" si="594"/>
        <v/>
      </c>
      <c r="FJ163" s="144" t="str">
        <f t="shared" si="595"/>
        <v/>
      </c>
      <c r="FK163" s="144" t="str">
        <f t="shared" si="596"/>
        <v/>
      </c>
      <c r="FL163" s="144" t="str">
        <f t="shared" si="597"/>
        <v/>
      </c>
      <c r="FM163" s="144" t="str">
        <f t="shared" si="598"/>
        <v/>
      </c>
      <c r="FN163" s="144" t="str">
        <f t="shared" si="599"/>
        <v/>
      </c>
      <c r="FO163" s="144" t="str">
        <f t="shared" si="600"/>
        <v/>
      </c>
      <c r="FQ163" s="159" t="str">
        <f t="shared" si="448"/>
        <v/>
      </c>
      <c r="FR163" s="159" t="str">
        <f t="shared" si="449"/>
        <v/>
      </c>
      <c r="FS163" s="159" t="str">
        <f t="shared" si="450"/>
        <v/>
      </c>
      <c r="FT163" s="159">
        <f t="shared" si="601"/>
        <v>0</v>
      </c>
      <c r="FU163" s="143">
        <f t="shared" si="602"/>
        <v>0</v>
      </c>
      <c r="FV163" s="143">
        <f t="shared" si="603"/>
        <v>0</v>
      </c>
      <c r="FW163" s="143">
        <f t="shared" si="604"/>
        <v>0</v>
      </c>
      <c r="FX163" s="143" t="str">
        <f t="shared" si="605"/>
        <v/>
      </c>
      <c r="FZ163" s="144" t="str">
        <f t="shared" si="606"/>
        <v/>
      </c>
      <c r="GA163" s="144" t="str">
        <f t="shared" si="607"/>
        <v/>
      </c>
      <c r="GB163" s="144" t="str">
        <f t="shared" si="608"/>
        <v/>
      </c>
      <c r="GC163" s="144" t="str">
        <f t="shared" si="609"/>
        <v/>
      </c>
      <c r="GD163" s="144" t="str">
        <f t="shared" si="610"/>
        <v/>
      </c>
      <c r="GE163" s="144" t="str">
        <f t="shared" si="611"/>
        <v/>
      </c>
      <c r="GF163" s="144" t="str">
        <f t="shared" si="612"/>
        <v/>
      </c>
      <c r="GG163" s="144" t="str">
        <f t="shared" si="613"/>
        <v/>
      </c>
      <c r="GH163" s="144" t="str">
        <f t="shared" si="614"/>
        <v/>
      </c>
      <c r="GI163" s="144" t="str">
        <f t="shared" si="615"/>
        <v/>
      </c>
      <c r="GJ163" s="144" t="str">
        <f t="shared" si="616"/>
        <v/>
      </c>
      <c r="GK163" s="144" t="str">
        <f t="shared" si="617"/>
        <v/>
      </c>
      <c r="GL163" s="144" t="str">
        <f t="shared" si="618"/>
        <v/>
      </c>
      <c r="GM163" s="144" t="str">
        <f t="shared" si="619"/>
        <v/>
      </c>
      <c r="GN163" s="144" t="str">
        <f t="shared" si="620"/>
        <v/>
      </c>
      <c r="GO163" s="144" t="str">
        <f t="shared" si="621"/>
        <v/>
      </c>
      <c r="GP163" s="144" t="str">
        <f t="shared" si="622"/>
        <v/>
      </c>
      <c r="GQ163" s="144" t="str">
        <f t="shared" si="623"/>
        <v/>
      </c>
      <c r="GR163" s="144" t="str">
        <f t="shared" si="624"/>
        <v/>
      </c>
      <c r="GS163" s="144" t="str">
        <f t="shared" si="625"/>
        <v/>
      </c>
      <c r="GT163" s="144" t="str">
        <f t="shared" si="626"/>
        <v/>
      </c>
      <c r="GU163" s="144" t="str">
        <f t="shared" si="627"/>
        <v/>
      </c>
      <c r="GV163" s="144" t="str">
        <f t="shared" si="628"/>
        <v/>
      </c>
      <c r="GW163" s="144" t="str">
        <f t="shared" si="629"/>
        <v/>
      </c>
      <c r="GY163" s="153" t="str">
        <f t="shared" si="630"/>
        <v/>
      </c>
      <c r="GZ163" s="143" t="str">
        <f t="shared" si="631"/>
        <v/>
      </c>
      <c r="HA163" s="156" t="str">
        <f t="shared" si="632"/>
        <v/>
      </c>
      <c r="HB163" s="156" t="str">
        <f t="shared" si="454"/>
        <v/>
      </c>
      <c r="HC163" s="156" t="str">
        <f t="shared" si="454"/>
        <v/>
      </c>
    </row>
    <row r="164" spans="2:211" s="143" customFormat="1" x14ac:dyDescent="0.25">
      <c r="B164" s="144" t="str">
        <f t="shared" si="455"/>
        <v/>
      </c>
      <c r="C164" s="154" t="str">
        <f t="shared" si="418"/>
        <v/>
      </c>
      <c r="D164" s="154" t="str">
        <f t="shared" si="419"/>
        <v/>
      </c>
      <c r="E164" s="159" t="str">
        <f t="shared" si="420"/>
        <v/>
      </c>
      <c r="F164" s="155">
        <f t="shared" si="456"/>
        <v>0</v>
      </c>
      <c r="G164" s="143">
        <f t="shared" si="457"/>
        <v>0</v>
      </c>
      <c r="H164" s="143">
        <f t="shared" si="458"/>
        <v>0</v>
      </c>
      <c r="I164" s="143">
        <f t="shared" si="459"/>
        <v>0</v>
      </c>
      <c r="J164" s="143" t="str">
        <f t="shared" si="460"/>
        <v/>
      </c>
      <c r="L164" s="144" t="str">
        <f t="shared" si="461"/>
        <v/>
      </c>
      <c r="M164" s="144" t="str">
        <f t="shared" si="462"/>
        <v/>
      </c>
      <c r="N164" s="144" t="str">
        <f t="shared" si="463"/>
        <v/>
      </c>
      <c r="O164" s="144" t="str">
        <f t="shared" si="464"/>
        <v/>
      </c>
      <c r="P164" s="144" t="str">
        <f t="shared" si="465"/>
        <v/>
      </c>
      <c r="Q164" s="144" t="str">
        <f t="shared" si="466"/>
        <v/>
      </c>
      <c r="R164" s="144" t="str">
        <f t="shared" si="467"/>
        <v/>
      </c>
      <c r="S164" s="144" t="str">
        <f t="shared" si="468"/>
        <v/>
      </c>
      <c r="T164" s="144" t="str">
        <f t="shared" si="469"/>
        <v/>
      </c>
      <c r="U164" s="144" t="str">
        <f t="shared" si="470"/>
        <v/>
      </c>
      <c r="V164" s="144" t="str">
        <f t="shared" si="471"/>
        <v/>
      </c>
      <c r="W164" s="144" t="str">
        <f t="shared" si="472"/>
        <v/>
      </c>
      <c r="X164" s="144" t="str">
        <f t="shared" si="473"/>
        <v/>
      </c>
      <c r="Y164" s="144" t="str">
        <f t="shared" si="474"/>
        <v/>
      </c>
      <c r="Z164" s="144" t="str">
        <f t="shared" si="475"/>
        <v/>
      </c>
      <c r="AA164" s="144" t="str">
        <f t="shared" si="476"/>
        <v/>
      </c>
      <c r="AB164" s="144" t="str">
        <f t="shared" si="477"/>
        <v/>
      </c>
      <c r="AC164" s="144" t="str">
        <f t="shared" si="478"/>
        <v/>
      </c>
      <c r="AD164" s="144" t="str">
        <f t="shared" si="479"/>
        <v/>
      </c>
      <c r="AE164" s="144" t="str">
        <f t="shared" si="480"/>
        <v/>
      </c>
      <c r="AF164" s="144" t="str">
        <f t="shared" si="481"/>
        <v/>
      </c>
      <c r="AG164" s="144" t="str">
        <f t="shared" si="482"/>
        <v/>
      </c>
      <c r="AH164" s="144" t="str">
        <f t="shared" si="483"/>
        <v/>
      </c>
      <c r="AI164" s="144" t="str">
        <f t="shared" si="484"/>
        <v/>
      </c>
      <c r="AK164" s="159" t="str">
        <f t="shared" si="424"/>
        <v/>
      </c>
      <c r="AL164" s="159" t="str">
        <f t="shared" si="425"/>
        <v/>
      </c>
      <c r="AM164" s="159" t="str">
        <f t="shared" si="426"/>
        <v/>
      </c>
      <c r="AN164" s="159">
        <f t="shared" si="485"/>
        <v>0</v>
      </c>
      <c r="AO164" s="143">
        <f t="shared" si="486"/>
        <v>0</v>
      </c>
      <c r="AP164" s="143">
        <f t="shared" si="487"/>
        <v>0</v>
      </c>
      <c r="AQ164" s="143">
        <f t="shared" si="488"/>
        <v>0</v>
      </c>
      <c r="AR164" s="143" t="str">
        <f t="shared" si="489"/>
        <v/>
      </c>
      <c r="AT164" s="144" t="str">
        <f t="shared" si="490"/>
        <v/>
      </c>
      <c r="AU164" s="144" t="str">
        <f t="shared" si="491"/>
        <v/>
      </c>
      <c r="AV164" s="144" t="str">
        <f t="shared" si="492"/>
        <v/>
      </c>
      <c r="AW164" s="144" t="str">
        <f t="shared" si="493"/>
        <v/>
      </c>
      <c r="AX164" s="144" t="str">
        <f t="shared" si="494"/>
        <v/>
      </c>
      <c r="AY164" s="144" t="str">
        <f t="shared" si="495"/>
        <v/>
      </c>
      <c r="AZ164" s="144" t="str">
        <f t="shared" si="496"/>
        <v/>
      </c>
      <c r="BA164" s="144" t="str">
        <f t="shared" si="497"/>
        <v/>
      </c>
      <c r="BB164" s="144" t="str">
        <f t="shared" si="498"/>
        <v/>
      </c>
      <c r="BC164" s="144" t="str">
        <f t="shared" si="499"/>
        <v/>
      </c>
      <c r="BD164" s="144" t="str">
        <f t="shared" si="500"/>
        <v/>
      </c>
      <c r="BE164" s="144" t="str">
        <f t="shared" si="501"/>
        <v/>
      </c>
      <c r="BF164" s="144" t="str">
        <f t="shared" si="502"/>
        <v/>
      </c>
      <c r="BG164" s="144" t="str">
        <f t="shared" si="503"/>
        <v/>
      </c>
      <c r="BH164" s="144" t="str">
        <f t="shared" si="504"/>
        <v/>
      </c>
      <c r="BI164" s="144" t="str">
        <f t="shared" si="505"/>
        <v/>
      </c>
      <c r="BJ164" s="144" t="str">
        <f t="shared" si="506"/>
        <v/>
      </c>
      <c r="BK164" s="144" t="str">
        <f t="shared" si="507"/>
        <v/>
      </c>
      <c r="BL164" s="144" t="str">
        <f t="shared" si="508"/>
        <v/>
      </c>
      <c r="BM164" s="144" t="str">
        <f t="shared" si="509"/>
        <v/>
      </c>
      <c r="BN164" s="144" t="str">
        <f t="shared" si="510"/>
        <v/>
      </c>
      <c r="BO164" s="144" t="str">
        <f t="shared" si="511"/>
        <v/>
      </c>
      <c r="BP164" s="144" t="str">
        <f t="shared" si="512"/>
        <v/>
      </c>
      <c r="BQ164" s="144" t="str">
        <f t="shared" si="513"/>
        <v/>
      </c>
      <c r="BS164" s="154" t="str">
        <f t="shared" si="430"/>
        <v/>
      </c>
      <c r="BT164" s="154" t="str">
        <f t="shared" si="431"/>
        <v/>
      </c>
      <c r="BU164" s="159" t="str">
        <f t="shared" si="432"/>
        <v/>
      </c>
      <c r="BV164" s="155">
        <f t="shared" si="514"/>
        <v>0</v>
      </c>
      <c r="BW164" s="143">
        <f t="shared" si="515"/>
        <v>0</v>
      </c>
      <c r="BX164" s="143">
        <f t="shared" si="516"/>
        <v>0</v>
      </c>
      <c r="BY164" s="143">
        <f t="shared" si="517"/>
        <v>0</v>
      </c>
      <c r="BZ164" s="143" t="str">
        <f t="shared" si="518"/>
        <v/>
      </c>
      <c r="CB164" s="144" t="str">
        <f t="shared" si="519"/>
        <v/>
      </c>
      <c r="CC164" s="144" t="str">
        <f t="shared" si="520"/>
        <v/>
      </c>
      <c r="CD164" s="144" t="str">
        <f t="shared" si="521"/>
        <v/>
      </c>
      <c r="CE164" s="144" t="str">
        <f t="shared" si="522"/>
        <v/>
      </c>
      <c r="CF164" s="144" t="str">
        <f t="shared" si="523"/>
        <v/>
      </c>
      <c r="CG164" s="144" t="str">
        <f t="shared" si="524"/>
        <v/>
      </c>
      <c r="CH164" s="144" t="str">
        <f t="shared" si="525"/>
        <v/>
      </c>
      <c r="CI164" s="144" t="str">
        <f t="shared" si="526"/>
        <v/>
      </c>
      <c r="CJ164" s="144" t="str">
        <f t="shared" si="527"/>
        <v/>
      </c>
      <c r="CK164" s="144" t="str">
        <f t="shared" si="528"/>
        <v/>
      </c>
      <c r="CL164" s="144" t="str">
        <f t="shared" si="529"/>
        <v/>
      </c>
      <c r="CM164" s="144" t="str">
        <f t="shared" si="530"/>
        <v/>
      </c>
      <c r="CN164" s="144" t="str">
        <f t="shared" si="531"/>
        <v/>
      </c>
      <c r="CO164" s="144" t="str">
        <f t="shared" si="532"/>
        <v/>
      </c>
      <c r="CP164" s="144" t="str">
        <f t="shared" si="533"/>
        <v/>
      </c>
      <c r="CQ164" s="144" t="str">
        <f t="shared" si="534"/>
        <v/>
      </c>
      <c r="CR164" s="144" t="str">
        <f t="shared" si="535"/>
        <v/>
      </c>
      <c r="CS164" s="144" t="str">
        <f t="shared" si="536"/>
        <v/>
      </c>
      <c r="CT164" s="144" t="str">
        <f t="shared" si="537"/>
        <v/>
      </c>
      <c r="CU164" s="144" t="str">
        <f t="shared" si="538"/>
        <v/>
      </c>
      <c r="CV164" s="144" t="str">
        <f t="shared" si="539"/>
        <v/>
      </c>
      <c r="CW164" s="144" t="str">
        <f t="shared" si="540"/>
        <v/>
      </c>
      <c r="CX164" s="144" t="str">
        <f t="shared" si="541"/>
        <v/>
      </c>
      <c r="CY164" s="144" t="str">
        <f t="shared" si="542"/>
        <v/>
      </c>
      <c r="DA164" s="159" t="str">
        <f t="shared" si="436"/>
        <v/>
      </c>
      <c r="DB164" s="159" t="str">
        <f t="shared" si="437"/>
        <v/>
      </c>
      <c r="DC164" s="159" t="str">
        <f t="shared" si="438"/>
        <v/>
      </c>
      <c r="DD164" s="159">
        <f t="shared" si="543"/>
        <v>0</v>
      </c>
      <c r="DE164" s="143">
        <f t="shared" si="544"/>
        <v>0</v>
      </c>
      <c r="DF164" s="143">
        <f t="shared" si="545"/>
        <v>0</v>
      </c>
      <c r="DG164" s="143">
        <f t="shared" si="546"/>
        <v>0</v>
      </c>
      <c r="DH164" s="143" t="str">
        <f t="shared" si="547"/>
        <v/>
      </c>
      <c r="DJ164" s="144" t="str">
        <f t="shared" si="548"/>
        <v/>
      </c>
      <c r="DK164" s="144" t="str">
        <f t="shared" si="549"/>
        <v/>
      </c>
      <c r="DL164" s="144" t="str">
        <f t="shared" si="550"/>
        <v/>
      </c>
      <c r="DM164" s="144" t="str">
        <f t="shared" si="551"/>
        <v/>
      </c>
      <c r="DN164" s="144" t="str">
        <f t="shared" si="552"/>
        <v/>
      </c>
      <c r="DO164" s="144" t="str">
        <f t="shared" si="553"/>
        <v/>
      </c>
      <c r="DP164" s="144" t="str">
        <f t="shared" si="554"/>
        <v/>
      </c>
      <c r="DQ164" s="144" t="str">
        <f t="shared" si="555"/>
        <v/>
      </c>
      <c r="DR164" s="144" t="str">
        <f t="shared" si="556"/>
        <v/>
      </c>
      <c r="DS164" s="144" t="str">
        <f t="shared" si="557"/>
        <v/>
      </c>
      <c r="DT164" s="144" t="str">
        <f t="shared" si="558"/>
        <v/>
      </c>
      <c r="DU164" s="144" t="str">
        <f t="shared" si="559"/>
        <v/>
      </c>
      <c r="DV164" s="144" t="str">
        <f t="shared" si="560"/>
        <v/>
      </c>
      <c r="DW164" s="144" t="str">
        <f t="shared" si="561"/>
        <v/>
      </c>
      <c r="DX164" s="144" t="str">
        <f t="shared" si="562"/>
        <v/>
      </c>
      <c r="DY164" s="144" t="str">
        <f t="shared" si="563"/>
        <v/>
      </c>
      <c r="DZ164" s="144" t="str">
        <f t="shared" si="564"/>
        <v/>
      </c>
      <c r="EA164" s="144" t="str">
        <f t="shared" si="565"/>
        <v/>
      </c>
      <c r="EB164" s="144" t="str">
        <f t="shared" si="566"/>
        <v/>
      </c>
      <c r="EC164" s="144" t="str">
        <f t="shared" si="567"/>
        <v/>
      </c>
      <c r="ED164" s="144" t="str">
        <f t="shared" si="568"/>
        <v/>
      </c>
      <c r="EE164" s="144" t="str">
        <f t="shared" si="569"/>
        <v/>
      </c>
      <c r="EF164" s="144" t="str">
        <f t="shared" si="570"/>
        <v/>
      </c>
      <c r="EG164" s="144" t="str">
        <f t="shared" si="571"/>
        <v/>
      </c>
      <c r="EI164" s="159" t="str">
        <f t="shared" si="442"/>
        <v/>
      </c>
      <c r="EJ164" s="159" t="str">
        <f t="shared" si="443"/>
        <v/>
      </c>
      <c r="EK164" s="159" t="str">
        <f t="shared" si="444"/>
        <v/>
      </c>
      <c r="EL164" s="159">
        <f t="shared" si="572"/>
        <v>0</v>
      </c>
      <c r="EM164" s="143">
        <f t="shared" si="573"/>
        <v>0</v>
      </c>
      <c r="EN164" s="143">
        <f t="shared" si="574"/>
        <v>0</v>
      </c>
      <c r="EO164" s="143">
        <f t="shared" si="575"/>
        <v>0</v>
      </c>
      <c r="EP164" s="143" t="str">
        <f t="shared" si="576"/>
        <v/>
      </c>
      <c r="ER164" s="144" t="str">
        <f t="shared" si="577"/>
        <v/>
      </c>
      <c r="ES164" s="144" t="str">
        <f t="shared" si="578"/>
        <v/>
      </c>
      <c r="ET164" s="144" t="str">
        <f t="shared" si="579"/>
        <v/>
      </c>
      <c r="EU164" s="144" t="str">
        <f t="shared" si="580"/>
        <v/>
      </c>
      <c r="EV164" s="144" t="str">
        <f t="shared" si="581"/>
        <v/>
      </c>
      <c r="EW164" s="144" t="str">
        <f t="shared" si="582"/>
        <v/>
      </c>
      <c r="EX164" s="144" t="str">
        <f t="shared" si="583"/>
        <v/>
      </c>
      <c r="EY164" s="144" t="str">
        <f t="shared" si="584"/>
        <v/>
      </c>
      <c r="EZ164" s="144" t="str">
        <f t="shared" si="585"/>
        <v/>
      </c>
      <c r="FA164" s="144" t="str">
        <f t="shared" si="586"/>
        <v/>
      </c>
      <c r="FB164" s="144" t="str">
        <f t="shared" si="587"/>
        <v/>
      </c>
      <c r="FC164" s="144" t="str">
        <f t="shared" si="588"/>
        <v/>
      </c>
      <c r="FD164" s="144" t="str">
        <f t="shared" si="589"/>
        <v/>
      </c>
      <c r="FE164" s="144" t="str">
        <f t="shared" si="590"/>
        <v/>
      </c>
      <c r="FF164" s="144" t="str">
        <f t="shared" si="591"/>
        <v/>
      </c>
      <c r="FG164" s="144" t="str">
        <f t="shared" si="592"/>
        <v/>
      </c>
      <c r="FH164" s="144" t="str">
        <f t="shared" si="593"/>
        <v/>
      </c>
      <c r="FI164" s="144" t="str">
        <f t="shared" si="594"/>
        <v/>
      </c>
      <c r="FJ164" s="144" t="str">
        <f t="shared" si="595"/>
        <v/>
      </c>
      <c r="FK164" s="144" t="str">
        <f t="shared" si="596"/>
        <v/>
      </c>
      <c r="FL164" s="144" t="str">
        <f t="shared" si="597"/>
        <v/>
      </c>
      <c r="FM164" s="144" t="str">
        <f t="shared" si="598"/>
        <v/>
      </c>
      <c r="FN164" s="144" t="str">
        <f t="shared" si="599"/>
        <v/>
      </c>
      <c r="FO164" s="144" t="str">
        <f t="shared" si="600"/>
        <v/>
      </c>
      <c r="FQ164" s="159" t="str">
        <f t="shared" si="448"/>
        <v/>
      </c>
      <c r="FR164" s="159" t="str">
        <f t="shared" si="449"/>
        <v/>
      </c>
      <c r="FS164" s="159" t="str">
        <f t="shared" si="450"/>
        <v/>
      </c>
      <c r="FT164" s="159">
        <f t="shared" si="601"/>
        <v>0</v>
      </c>
      <c r="FU164" s="143">
        <f t="shared" si="602"/>
        <v>0</v>
      </c>
      <c r="FV164" s="143">
        <f t="shared" si="603"/>
        <v>0</v>
      </c>
      <c r="FW164" s="143">
        <f t="shared" si="604"/>
        <v>0</v>
      </c>
      <c r="FX164" s="143" t="str">
        <f t="shared" si="605"/>
        <v/>
      </c>
      <c r="FZ164" s="144" t="str">
        <f t="shared" si="606"/>
        <v/>
      </c>
      <c r="GA164" s="144" t="str">
        <f t="shared" si="607"/>
        <v/>
      </c>
      <c r="GB164" s="144" t="str">
        <f t="shared" si="608"/>
        <v/>
      </c>
      <c r="GC164" s="144" t="str">
        <f t="shared" si="609"/>
        <v/>
      </c>
      <c r="GD164" s="144" t="str">
        <f t="shared" si="610"/>
        <v/>
      </c>
      <c r="GE164" s="144" t="str">
        <f t="shared" si="611"/>
        <v/>
      </c>
      <c r="GF164" s="144" t="str">
        <f t="shared" si="612"/>
        <v/>
      </c>
      <c r="GG164" s="144" t="str">
        <f t="shared" si="613"/>
        <v/>
      </c>
      <c r="GH164" s="144" t="str">
        <f t="shared" si="614"/>
        <v/>
      </c>
      <c r="GI164" s="144" t="str">
        <f t="shared" si="615"/>
        <v/>
      </c>
      <c r="GJ164" s="144" t="str">
        <f t="shared" si="616"/>
        <v/>
      </c>
      <c r="GK164" s="144" t="str">
        <f t="shared" si="617"/>
        <v/>
      </c>
      <c r="GL164" s="144" t="str">
        <f t="shared" si="618"/>
        <v/>
      </c>
      <c r="GM164" s="144" t="str">
        <f t="shared" si="619"/>
        <v/>
      </c>
      <c r="GN164" s="144" t="str">
        <f t="shared" si="620"/>
        <v/>
      </c>
      <c r="GO164" s="144" t="str">
        <f t="shared" si="621"/>
        <v/>
      </c>
      <c r="GP164" s="144" t="str">
        <f t="shared" si="622"/>
        <v/>
      </c>
      <c r="GQ164" s="144" t="str">
        <f t="shared" si="623"/>
        <v/>
      </c>
      <c r="GR164" s="144" t="str">
        <f t="shared" si="624"/>
        <v/>
      </c>
      <c r="GS164" s="144" t="str">
        <f t="shared" si="625"/>
        <v/>
      </c>
      <c r="GT164" s="144" t="str">
        <f t="shared" si="626"/>
        <v/>
      </c>
      <c r="GU164" s="144" t="str">
        <f t="shared" si="627"/>
        <v/>
      </c>
      <c r="GV164" s="144" t="str">
        <f t="shared" si="628"/>
        <v/>
      </c>
      <c r="GW164" s="144" t="str">
        <f t="shared" si="629"/>
        <v/>
      </c>
      <c r="GY164" s="153" t="str">
        <f t="shared" si="630"/>
        <v/>
      </c>
      <c r="GZ164" s="143" t="str">
        <f t="shared" si="631"/>
        <v/>
      </c>
      <c r="HA164" s="156" t="str">
        <f t="shared" si="632"/>
        <v/>
      </c>
      <c r="HB164" s="156" t="str">
        <f t="shared" si="454"/>
        <v/>
      </c>
      <c r="HC164" s="156" t="str">
        <f t="shared" si="454"/>
        <v/>
      </c>
    </row>
    <row r="165" spans="2:211" s="143" customFormat="1" x14ac:dyDescent="0.25">
      <c r="B165" s="144" t="str">
        <f t="shared" si="455"/>
        <v/>
      </c>
      <c r="C165" s="154" t="str">
        <f t="shared" si="418"/>
        <v/>
      </c>
      <c r="D165" s="154" t="str">
        <f t="shared" si="419"/>
        <v/>
      </c>
      <c r="E165" s="159" t="str">
        <f t="shared" si="420"/>
        <v/>
      </c>
      <c r="F165" s="155">
        <f t="shared" ref="F165:F228" si="633">MIN(C165:E165)</f>
        <v>0</v>
      </c>
      <c r="G165" s="143">
        <f t="shared" ref="G165:G228" si="634">IF(F165=C165,1,0)</f>
        <v>0</v>
      </c>
      <c r="H165" s="143">
        <f t="shared" ref="H165:H228" si="635">IF(G165=0,IF(F165=D165,2,0),0)</f>
        <v>0</v>
      </c>
      <c r="I165" s="143">
        <f t="shared" ref="I165:I228" si="636">IF(G165+H165=0,IF(F165=E165,3,0),0)</f>
        <v>0</v>
      </c>
      <c r="J165" s="143" t="str">
        <f t="shared" si="460"/>
        <v/>
      </c>
      <c r="L165" s="144" t="str">
        <f t="shared" si="461"/>
        <v/>
      </c>
      <c r="M165" s="144" t="str">
        <f t="shared" si="462"/>
        <v/>
      </c>
      <c r="N165" s="144" t="str">
        <f t="shared" si="463"/>
        <v/>
      </c>
      <c r="O165" s="144" t="str">
        <f t="shared" si="464"/>
        <v/>
      </c>
      <c r="P165" s="144" t="str">
        <f t="shared" si="465"/>
        <v/>
      </c>
      <c r="Q165" s="144" t="str">
        <f t="shared" si="466"/>
        <v/>
      </c>
      <c r="R165" s="144" t="str">
        <f t="shared" si="467"/>
        <v/>
      </c>
      <c r="S165" s="144" t="str">
        <f t="shared" si="468"/>
        <v/>
      </c>
      <c r="T165" s="144" t="str">
        <f t="shared" si="469"/>
        <v/>
      </c>
      <c r="U165" s="144" t="str">
        <f t="shared" si="470"/>
        <v/>
      </c>
      <c r="V165" s="144" t="str">
        <f t="shared" si="471"/>
        <v/>
      </c>
      <c r="W165" s="144" t="str">
        <f t="shared" si="472"/>
        <v/>
      </c>
      <c r="X165" s="144" t="str">
        <f t="shared" si="473"/>
        <v/>
      </c>
      <c r="Y165" s="144" t="str">
        <f t="shared" si="474"/>
        <v/>
      </c>
      <c r="Z165" s="144" t="str">
        <f t="shared" si="475"/>
        <v/>
      </c>
      <c r="AA165" s="144" t="str">
        <f t="shared" si="476"/>
        <v/>
      </c>
      <c r="AB165" s="144" t="str">
        <f t="shared" si="477"/>
        <v/>
      </c>
      <c r="AC165" s="144" t="str">
        <f t="shared" si="478"/>
        <v/>
      </c>
      <c r="AD165" s="144" t="str">
        <f t="shared" si="479"/>
        <v/>
      </c>
      <c r="AE165" s="144" t="str">
        <f t="shared" si="480"/>
        <v/>
      </c>
      <c r="AF165" s="144" t="str">
        <f t="shared" si="481"/>
        <v/>
      </c>
      <c r="AG165" s="144" t="str">
        <f t="shared" si="482"/>
        <v/>
      </c>
      <c r="AH165" s="144" t="str">
        <f t="shared" si="483"/>
        <v/>
      </c>
      <c r="AI165" s="144" t="str">
        <f t="shared" si="484"/>
        <v/>
      </c>
      <c r="AK165" s="159" t="str">
        <f t="shared" si="424"/>
        <v/>
      </c>
      <c r="AL165" s="159" t="str">
        <f t="shared" si="425"/>
        <v/>
      </c>
      <c r="AM165" s="159" t="str">
        <f t="shared" si="426"/>
        <v/>
      </c>
      <c r="AN165" s="159">
        <f t="shared" si="485"/>
        <v>0</v>
      </c>
      <c r="AO165" s="143">
        <f t="shared" si="486"/>
        <v>0</v>
      </c>
      <c r="AP165" s="143">
        <f t="shared" si="487"/>
        <v>0</v>
      </c>
      <c r="AQ165" s="143">
        <f t="shared" si="488"/>
        <v>0</v>
      </c>
      <c r="AR165" s="143" t="str">
        <f t="shared" si="489"/>
        <v/>
      </c>
      <c r="AT165" s="144" t="str">
        <f t="shared" si="490"/>
        <v/>
      </c>
      <c r="AU165" s="144" t="str">
        <f t="shared" si="491"/>
        <v/>
      </c>
      <c r="AV165" s="144" t="str">
        <f t="shared" si="492"/>
        <v/>
      </c>
      <c r="AW165" s="144" t="str">
        <f t="shared" si="493"/>
        <v/>
      </c>
      <c r="AX165" s="144" t="str">
        <f t="shared" si="494"/>
        <v/>
      </c>
      <c r="AY165" s="144" t="str">
        <f t="shared" si="495"/>
        <v/>
      </c>
      <c r="AZ165" s="144" t="str">
        <f t="shared" si="496"/>
        <v/>
      </c>
      <c r="BA165" s="144" t="str">
        <f t="shared" si="497"/>
        <v/>
      </c>
      <c r="BB165" s="144" t="str">
        <f t="shared" si="498"/>
        <v/>
      </c>
      <c r="BC165" s="144" t="str">
        <f t="shared" si="499"/>
        <v/>
      </c>
      <c r="BD165" s="144" t="str">
        <f t="shared" si="500"/>
        <v/>
      </c>
      <c r="BE165" s="144" t="str">
        <f t="shared" si="501"/>
        <v/>
      </c>
      <c r="BF165" s="144" t="str">
        <f t="shared" si="502"/>
        <v/>
      </c>
      <c r="BG165" s="144" t="str">
        <f t="shared" si="503"/>
        <v/>
      </c>
      <c r="BH165" s="144" t="str">
        <f t="shared" si="504"/>
        <v/>
      </c>
      <c r="BI165" s="144" t="str">
        <f t="shared" si="505"/>
        <v/>
      </c>
      <c r="BJ165" s="144" t="str">
        <f t="shared" si="506"/>
        <v/>
      </c>
      <c r="BK165" s="144" t="str">
        <f t="shared" si="507"/>
        <v/>
      </c>
      <c r="BL165" s="144" t="str">
        <f t="shared" si="508"/>
        <v/>
      </c>
      <c r="BM165" s="144" t="str">
        <f t="shared" si="509"/>
        <v/>
      </c>
      <c r="BN165" s="144" t="str">
        <f t="shared" si="510"/>
        <v/>
      </c>
      <c r="BO165" s="144" t="str">
        <f t="shared" si="511"/>
        <v/>
      </c>
      <c r="BP165" s="144" t="str">
        <f t="shared" si="512"/>
        <v/>
      </c>
      <c r="BQ165" s="144" t="str">
        <f t="shared" si="513"/>
        <v/>
      </c>
      <c r="BS165" s="154" t="str">
        <f t="shared" si="430"/>
        <v/>
      </c>
      <c r="BT165" s="154" t="str">
        <f t="shared" si="431"/>
        <v/>
      </c>
      <c r="BU165" s="159" t="str">
        <f t="shared" si="432"/>
        <v/>
      </c>
      <c r="BV165" s="155">
        <f t="shared" si="514"/>
        <v>0</v>
      </c>
      <c r="BW165" s="143">
        <f t="shared" si="515"/>
        <v>0</v>
      </c>
      <c r="BX165" s="143">
        <f t="shared" si="516"/>
        <v>0</v>
      </c>
      <c r="BY165" s="143">
        <f t="shared" si="517"/>
        <v>0</v>
      </c>
      <c r="BZ165" s="143" t="str">
        <f t="shared" si="518"/>
        <v/>
      </c>
      <c r="CB165" s="144" t="str">
        <f t="shared" si="519"/>
        <v/>
      </c>
      <c r="CC165" s="144" t="str">
        <f t="shared" si="520"/>
        <v/>
      </c>
      <c r="CD165" s="144" t="str">
        <f t="shared" si="521"/>
        <v/>
      </c>
      <c r="CE165" s="144" t="str">
        <f t="shared" si="522"/>
        <v/>
      </c>
      <c r="CF165" s="144" t="str">
        <f t="shared" si="523"/>
        <v/>
      </c>
      <c r="CG165" s="144" t="str">
        <f t="shared" si="524"/>
        <v/>
      </c>
      <c r="CH165" s="144" t="str">
        <f t="shared" si="525"/>
        <v/>
      </c>
      <c r="CI165" s="144" t="str">
        <f t="shared" si="526"/>
        <v/>
      </c>
      <c r="CJ165" s="144" t="str">
        <f t="shared" si="527"/>
        <v/>
      </c>
      <c r="CK165" s="144" t="str">
        <f t="shared" si="528"/>
        <v/>
      </c>
      <c r="CL165" s="144" t="str">
        <f t="shared" si="529"/>
        <v/>
      </c>
      <c r="CM165" s="144" t="str">
        <f t="shared" si="530"/>
        <v/>
      </c>
      <c r="CN165" s="144" t="str">
        <f t="shared" si="531"/>
        <v/>
      </c>
      <c r="CO165" s="144" t="str">
        <f t="shared" si="532"/>
        <v/>
      </c>
      <c r="CP165" s="144" t="str">
        <f t="shared" si="533"/>
        <v/>
      </c>
      <c r="CQ165" s="144" t="str">
        <f t="shared" si="534"/>
        <v/>
      </c>
      <c r="CR165" s="144" t="str">
        <f t="shared" si="535"/>
        <v/>
      </c>
      <c r="CS165" s="144" t="str">
        <f t="shared" si="536"/>
        <v/>
      </c>
      <c r="CT165" s="144" t="str">
        <f t="shared" si="537"/>
        <v/>
      </c>
      <c r="CU165" s="144" t="str">
        <f t="shared" si="538"/>
        <v/>
      </c>
      <c r="CV165" s="144" t="str">
        <f t="shared" si="539"/>
        <v/>
      </c>
      <c r="CW165" s="144" t="str">
        <f t="shared" si="540"/>
        <v/>
      </c>
      <c r="CX165" s="144" t="str">
        <f t="shared" si="541"/>
        <v/>
      </c>
      <c r="CY165" s="144" t="str">
        <f t="shared" si="542"/>
        <v/>
      </c>
      <c r="DA165" s="159" t="str">
        <f t="shared" si="436"/>
        <v/>
      </c>
      <c r="DB165" s="159" t="str">
        <f t="shared" si="437"/>
        <v/>
      </c>
      <c r="DC165" s="159" t="str">
        <f t="shared" si="438"/>
        <v/>
      </c>
      <c r="DD165" s="159">
        <f t="shared" si="543"/>
        <v>0</v>
      </c>
      <c r="DE165" s="143">
        <f t="shared" si="544"/>
        <v>0</v>
      </c>
      <c r="DF165" s="143">
        <f t="shared" si="545"/>
        <v>0</v>
      </c>
      <c r="DG165" s="143">
        <f t="shared" si="546"/>
        <v>0</v>
      </c>
      <c r="DH165" s="143" t="str">
        <f t="shared" si="547"/>
        <v/>
      </c>
      <c r="DJ165" s="144" t="str">
        <f t="shared" si="548"/>
        <v/>
      </c>
      <c r="DK165" s="144" t="str">
        <f t="shared" si="549"/>
        <v/>
      </c>
      <c r="DL165" s="144" t="str">
        <f t="shared" si="550"/>
        <v/>
      </c>
      <c r="DM165" s="144" t="str">
        <f t="shared" si="551"/>
        <v/>
      </c>
      <c r="DN165" s="144" t="str">
        <f t="shared" si="552"/>
        <v/>
      </c>
      <c r="DO165" s="144" t="str">
        <f t="shared" si="553"/>
        <v/>
      </c>
      <c r="DP165" s="144" t="str">
        <f t="shared" si="554"/>
        <v/>
      </c>
      <c r="DQ165" s="144" t="str">
        <f t="shared" si="555"/>
        <v/>
      </c>
      <c r="DR165" s="144" t="str">
        <f t="shared" si="556"/>
        <v/>
      </c>
      <c r="DS165" s="144" t="str">
        <f t="shared" si="557"/>
        <v/>
      </c>
      <c r="DT165" s="144" t="str">
        <f t="shared" si="558"/>
        <v/>
      </c>
      <c r="DU165" s="144" t="str">
        <f t="shared" si="559"/>
        <v/>
      </c>
      <c r="DV165" s="144" t="str">
        <f t="shared" si="560"/>
        <v/>
      </c>
      <c r="DW165" s="144" t="str">
        <f t="shared" si="561"/>
        <v/>
      </c>
      <c r="DX165" s="144" t="str">
        <f t="shared" si="562"/>
        <v/>
      </c>
      <c r="DY165" s="144" t="str">
        <f t="shared" si="563"/>
        <v/>
      </c>
      <c r="DZ165" s="144" t="str">
        <f t="shared" si="564"/>
        <v/>
      </c>
      <c r="EA165" s="144" t="str">
        <f t="shared" si="565"/>
        <v/>
      </c>
      <c r="EB165" s="144" t="str">
        <f t="shared" si="566"/>
        <v/>
      </c>
      <c r="EC165" s="144" t="str">
        <f t="shared" si="567"/>
        <v/>
      </c>
      <c r="ED165" s="144" t="str">
        <f t="shared" si="568"/>
        <v/>
      </c>
      <c r="EE165" s="144" t="str">
        <f t="shared" si="569"/>
        <v/>
      </c>
      <c r="EF165" s="144" t="str">
        <f t="shared" si="570"/>
        <v/>
      </c>
      <c r="EG165" s="144" t="str">
        <f t="shared" si="571"/>
        <v/>
      </c>
      <c r="EI165" s="159" t="str">
        <f t="shared" si="442"/>
        <v/>
      </c>
      <c r="EJ165" s="159" t="str">
        <f t="shared" si="443"/>
        <v/>
      </c>
      <c r="EK165" s="159" t="str">
        <f t="shared" si="444"/>
        <v/>
      </c>
      <c r="EL165" s="159">
        <f t="shared" si="572"/>
        <v>0</v>
      </c>
      <c r="EM165" s="143">
        <f t="shared" si="573"/>
        <v>0</v>
      </c>
      <c r="EN165" s="143">
        <f t="shared" si="574"/>
        <v>0</v>
      </c>
      <c r="EO165" s="143">
        <f t="shared" si="575"/>
        <v>0</v>
      </c>
      <c r="EP165" s="143" t="str">
        <f t="shared" si="576"/>
        <v/>
      </c>
      <c r="ER165" s="144" t="str">
        <f t="shared" si="577"/>
        <v/>
      </c>
      <c r="ES165" s="144" t="str">
        <f t="shared" si="578"/>
        <v/>
      </c>
      <c r="ET165" s="144" t="str">
        <f t="shared" si="579"/>
        <v/>
      </c>
      <c r="EU165" s="144" t="str">
        <f t="shared" si="580"/>
        <v/>
      </c>
      <c r="EV165" s="144" t="str">
        <f t="shared" si="581"/>
        <v/>
      </c>
      <c r="EW165" s="144" t="str">
        <f t="shared" si="582"/>
        <v/>
      </c>
      <c r="EX165" s="144" t="str">
        <f t="shared" si="583"/>
        <v/>
      </c>
      <c r="EY165" s="144" t="str">
        <f t="shared" si="584"/>
        <v/>
      </c>
      <c r="EZ165" s="144" t="str">
        <f t="shared" si="585"/>
        <v/>
      </c>
      <c r="FA165" s="144" t="str">
        <f t="shared" si="586"/>
        <v/>
      </c>
      <c r="FB165" s="144" t="str">
        <f t="shared" si="587"/>
        <v/>
      </c>
      <c r="FC165" s="144" t="str">
        <f t="shared" si="588"/>
        <v/>
      </c>
      <c r="FD165" s="144" t="str">
        <f t="shared" si="589"/>
        <v/>
      </c>
      <c r="FE165" s="144" t="str">
        <f t="shared" si="590"/>
        <v/>
      </c>
      <c r="FF165" s="144" t="str">
        <f t="shared" si="591"/>
        <v/>
      </c>
      <c r="FG165" s="144" t="str">
        <f t="shared" si="592"/>
        <v/>
      </c>
      <c r="FH165" s="144" t="str">
        <f t="shared" si="593"/>
        <v/>
      </c>
      <c r="FI165" s="144" t="str">
        <f t="shared" si="594"/>
        <v/>
      </c>
      <c r="FJ165" s="144" t="str">
        <f t="shared" si="595"/>
        <v/>
      </c>
      <c r="FK165" s="144" t="str">
        <f t="shared" si="596"/>
        <v/>
      </c>
      <c r="FL165" s="144" t="str">
        <f t="shared" si="597"/>
        <v/>
      </c>
      <c r="FM165" s="144" t="str">
        <f t="shared" si="598"/>
        <v/>
      </c>
      <c r="FN165" s="144" t="str">
        <f t="shared" si="599"/>
        <v/>
      </c>
      <c r="FO165" s="144" t="str">
        <f t="shared" si="600"/>
        <v/>
      </c>
      <c r="FQ165" s="159" t="str">
        <f t="shared" si="448"/>
        <v/>
      </c>
      <c r="FR165" s="159" t="str">
        <f t="shared" si="449"/>
        <v/>
      </c>
      <c r="FS165" s="159" t="str">
        <f t="shared" si="450"/>
        <v/>
      </c>
      <c r="FT165" s="159">
        <f t="shared" si="601"/>
        <v>0</v>
      </c>
      <c r="FU165" s="143">
        <f t="shared" si="602"/>
        <v>0</v>
      </c>
      <c r="FV165" s="143">
        <f t="shared" si="603"/>
        <v>0</v>
      </c>
      <c r="FW165" s="143">
        <f t="shared" si="604"/>
        <v>0</v>
      </c>
      <c r="FX165" s="143" t="str">
        <f t="shared" si="605"/>
        <v/>
      </c>
      <c r="FZ165" s="144" t="str">
        <f t="shared" si="606"/>
        <v/>
      </c>
      <c r="GA165" s="144" t="str">
        <f t="shared" si="607"/>
        <v/>
      </c>
      <c r="GB165" s="144" t="str">
        <f t="shared" si="608"/>
        <v/>
      </c>
      <c r="GC165" s="144" t="str">
        <f t="shared" si="609"/>
        <v/>
      </c>
      <c r="GD165" s="144" t="str">
        <f t="shared" si="610"/>
        <v/>
      </c>
      <c r="GE165" s="144" t="str">
        <f t="shared" si="611"/>
        <v/>
      </c>
      <c r="GF165" s="144" t="str">
        <f t="shared" si="612"/>
        <v/>
      </c>
      <c r="GG165" s="144" t="str">
        <f t="shared" si="613"/>
        <v/>
      </c>
      <c r="GH165" s="144" t="str">
        <f t="shared" si="614"/>
        <v/>
      </c>
      <c r="GI165" s="144" t="str">
        <f t="shared" si="615"/>
        <v/>
      </c>
      <c r="GJ165" s="144" t="str">
        <f t="shared" si="616"/>
        <v/>
      </c>
      <c r="GK165" s="144" t="str">
        <f t="shared" si="617"/>
        <v/>
      </c>
      <c r="GL165" s="144" t="str">
        <f t="shared" si="618"/>
        <v/>
      </c>
      <c r="GM165" s="144" t="str">
        <f t="shared" si="619"/>
        <v/>
      </c>
      <c r="GN165" s="144" t="str">
        <f t="shared" si="620"/>
        <v/>
      </c>
      <c r="GO165" s="144" t="str">
        <f t="shared" si="621"/>
        <v/>
      </c>
      <c r="GP165" s="144" t="str">
        <f t="shared" si="622"/>
        <v/>
      </c>
      <c r="GQ165" s="144" t="str">
        <f t="shared" si="623"/>
        <v/>
      </c>
      <c r="GR165" s="144" t="str">
        <f t="shared" si="624"/>
        <v/>
      </c>
      <c r="GS165" s="144" t="str">
        <f t="shared" si="625"/>
        <v/>
      </c>
      <c r="GT165" s="144" t="str">
        <f t="shared" si="626"/>
        <v/>
      </c>
      <c r="GU165" s="144" t="str">
        <f t="shared" si="627"/>
        <v/>
      </c>
      <c r="GV165" s="144" t="str">
        <f t="shared" si="628"/>
        <v/>
      </c>
      <c r="GW165" s="144" t="str">
        <f t="shared" si="629"/>
        <v/>
      </c>
      <c r="GY165" s="153" t="str">
        <f t="shared" si="630"/>
        <v/>
      </c>
      <c r="GZ165" s="143" t="str">
        <f t="shared" si="631"/>
        <v/>
      </c>
      <c r="HA165" s="156" t="str">
        <f t="shared" si="632"/>
        <v/>
      </c>
      <c r="HB165" s="156" t="str">
        <f t="shared" si="454"/>
        <v/>
      </c>
      <c r="HC165" s="156" t="str">
        <f t="shared" si="454"/>
        <v/>
      </c>
    </row>
    <row r="166" spans="2:211" s="143" customFormat="1" x14ac:dyDescent="0.25">
      <c r="B166" s="144" t="str">
        <f t="shared" si="455"/>
        <v/>
      </c>
      <c r="C166" s="154" t="str">
        <f t="shared" si="418"/>
        <v/>
      </c>
      <c r="D166" s="154" t="str">
        <f t="shared" si="419"/>
        <v/>
      </c>
      <c r="E166" s="159" t="str">
        <f t="shared" si="420"/>
        <v/>
      </c>
      <c r="F166" s="155">
        <f t="shared" si="633"/>
        <v>0</v>
      </c>
      <c r="G166" s="143">
        <f t="shared" si="634"/>
        <v>0</v>
      </c>
      <c r="H166" s="143">
        <f t="shared" si="635"/>
        <v>0</v>
      </c>
      <c r="I166" s="143">
        <f t="shared" si="636"/>
        <v>0</v>
      </c>
      <c r="J166" s="143" t="str">
        <f t="shared" si="460"/>
        <v/>
      </c>
      <c r="L166" s="144" t="str">
        <f t="shared" si="461"/>
        <v/>
      </c>
      <c r="M166" s="144" t="str">
        <f t="shared" si="462"/>
        <v/>
      </c>
      <c r="N166" s="144" t="str">
        <f t="shared" si="463"/>
        <v/>
      </c>
      <c r="O166" s="144" t="str">
        <f t="shared" si="464"/>
        <v/>
      </c>
      <c r="P166" s="144" t="str">
        <f t="shared" si="465"/>
        <v/>
      </c>
      <c r="Q166" s="144" t="str">
        <f t="shared" si="466"/>
        <v/>
      </c>
      <c r="R166" s="144" t="str">
        <f t="shared" si="467"/>
        <v/>
      </c>
      <c r="S166" s="144" t="str">
        <f t="shared" si="468"/>
        <v/>
      </c>
      <c r="T166" s="144" t="str">
        <f t="shared" si="469"/>
        <v/>
      </c>
      <c r="U166" s="144" t="str">
        <f t="shared" si="470"/>
        <v/>
      </c>
      <c r="V166" s="144" t="str">
        <f t="shared" si="471"/>
        <v/>
      </c>
      <c r="W166" s="144" t="str">
        <f t="shared" si="472"/>
        <v/>
      </c>
      <c r="X166" s="144" t="str">
        <f t="shared" si="473"/>
        <v/>
      </c>
      <c r="Y166" s="144" t="str">
        <f t="shared" si="474"/>
        <v/>
      </c>
      <c r="Z166" s="144" t="str">
        <f t="shared" si="475"/>
        <v/>
      </c>
      <c r="AA166" s="144" t="str">
        <f t="shared" si="476"/>
        <v/>
      </c>
      <c r="AB166" s="144" t="str">
        <f t="shared" si="477"/>
        <v/>
      </c>
      <c r="AC166" s="144" t="str">
        <f t="shared" si="478"/>
        <v/>
      </c>
      <c r="AD166" s="144" t="str">
        <f t="shared" si="479"/>
        <v/>
      </c>
      <c r="AE166" s="144" t="str">
        <f t="shared" si="480"/>
        <v/>
      </c>
      <c r="AF166" s="144" t="str">
        <f t="shared" si="481"/>
        <v/>
      </c>
      <c r="AG166" s="144" t="str">
        <f t="shared" si="482"/>
        <v/>
      </c>
      <c r="AH166" s="144" t="str">
        <f t="shared" si="483"/>
        <v/>
      </c>
      <c r="AI166" s="144" t="str">
        <f t="shared" si="484"/>
        <v/>
      </c>
      <c r="AK166" s="159" t="str">
        <f t="shared" si="424"/>
        <v/>
      </c>
      <c r="AL166" s="159" t="str">
        <f t="shared" si="425"/>
        <v/>
      </c>
      <c r="AM166" s="159" t="str">
        <f t="shared" si="426"/>
        <v/>
      </c>
      <c r="AN166" s="159">
        <f t="shared" si="485"/>
        <v>0</v>
      </c>
      <c r="AO166" s="143">
        <f t="shared" si="486"/>
        <v>0</v>
      </c>
      <c r="AP166" s="143">
        <f t="shared" si="487"/>
        <v>0</v>
      </c>
      <c r="AQ166" s="143">
        <f t="shared" si="488"/>
        <v>0</v>
      </c>
      <c r="AR166" s="143" t="str">
        <f t="shared" si="489"/>
        <v/>
      </c>
      <c r="AT166" s="144" t="str">
        <f t="shared" si="490"/>
        <v/>
      </c>
      <c r="AU166" s="144" t="str">
        <f t="shared" si="491"/>
        <v/>
      </c>
      <c r="AV166" s="144" t="str">
        <f t="shared" si="492"/>
        <v/>
      </c>
      <c r="AW166" s="144" t="str">
        <f t="shared" si="493"/>
        <v/>
      </c>
      <c r="AX166" s="144" t="str">
        <f t="shared" si="494"/>
        <v/>
      </c>
      <c r="AY166" s="144" t="str">
        <f t="shared" si="495"/>
        <v/>
      </c>
      <c r="AZ166" s="144" t="str">
        <f t="shared" si="496"/>
        <v/>
      </c>
      <c r="BA166" s="144" t="str">
        <f t="shared" si="497"/>
        <v/>
      </c>
      <c r="BB166" s="144" t="str">
        <f t="shared" si="498"/>
        <v/>
      </c>
      <c r="BC166" s="144" t="str">
        <f t="shared" si="499"/>
        <v/>
      </c>
      <c r="BD166" s="144" t="str">
        <f t="shared" si="500"/>
        <v/>
      </c>
      <c r="BE166" s="144" t="str">
        <f t="shared" si="501"/>
        <v/>
      </c>
      <c r="BF166" s="144" t="str">
        <f t="shared" si="502"/>
        <v/>
      </c>
      <c r="BG166" s="144" t="str">
        <f t="shared" si="503"/>
        <v/>
      </c>
      <c r="BH166" s="144" t="str">
        <f t="shared" si="504"/>
        <v/>
      </c>
      <c r="BI166" s="144" t="str">
        <f t="shared" si="505"/>
        <v/>
      </c>
      <c r="BJ166" s="144" t="str">
        <f t="shared" si="506"/>
        <v/>
      </c>
      <c r="BK166" s="144" t="str">
        <f t="shared" si="507"/>
        <v/>
      </c>
      <c r="BL166" s="144" t="str">
        <f t="shared" si="508"/>
        <v/>
      </c>
      <c r="BM166" s="144" t="str">
        <f t="shared" si="509"/>
        <v/>
      </c>
      <c r="BN166" s="144" t="str">
        <f t="shared" si="510"/>
        <v/>
      </c>
      <c r="BO166" s="144" t="str">
        <f t="shared" si="511"/>
        <v/>
      </c>
      <c r="BP166" s="144" t="str">
        <f t="shared" si="512"/>
        <v/>
      </c>
      <c r="BQ166" s="144" t="str">
        <f t="shared" si="513"/>
        <v/>
      </c>
      <c r="BS166" s="154" t="str">
        <f t="shared" si="430"/>
        <v/>
      </c>
      <c r="BT166" s="154" t="str">
        <f t="shared" si="431"/>
        <v/>
      </c>
      <c r="BU166" s="159" t="str">
        <f t="shared" si="432"/>
        <v/>
      </c>
      <c r="BV166" s="155">
        <f t="shared" si="514"/>
        <v>0</v>
      </c>
      <c r="BW166" s="143">
        <f t="shared" si="515"/>
        <v>0</v>
      </c>
      <c r="BX166" s="143">
        <f t="shared" si="516"/>
        <v>0</v>
      </c>
      <c r="BY166" s="143">
        <f t="shared" si="517"/>
        <v>0</v>
      </c>
      <c r="BZ166" s="143" t="str">
        <f t="shared" si="518"/>
        <v/>
      </c>
      <c r="CB166" s="144" t="str">
        <f t="shared" si="519"/>
        <v/>
      </c>
      <c r="CC166" s="144" t="str">
        <f t="shared" si="520"/>
        <v/>
      </c>
      <c r="CD166" s="144" t="str">
        <f t="shared" si="521"/>
        <v/>
      </c>
      <c r="CE166" s="144" t="str">
        <f t="shared" si="522"/>
        <v/>
      </c>
      <c r="CF166" s="144" t="str">
        <f t="shared" si="523"/>
        <v/>
      </c>
      <c r="CG166" s="144" t="str">
        <f t="shared" si="524"/>
        <v/>
      </c>
      <c r="CH166" s="144" t="str">
        <f t="shared" si="525"/>
        <v/>
      </c>
      <c r="CI166" s="144" t="str">
        <f t="shared" si="526"/>
        <v/>
      </c>
      <c r="CJ166" s="144" t="str">
        <f t="shared" si="527"/>
        <v/>
      </c>
      <c r="CK166" s="144" t="str">
        <f t="shared" si="528"/>
        <v/>
      </c>
      <c r="CL166" s="144" t="str">
        <f t="shared" si="529"/>
        <v/>
      </c>
      <c r="CM166" s="144" t="str">
        <f t="shared" si="530"/>
        <v/>
      </c>
      <c r="CN166" s="144" t="str">
        <f t="shared" si="531"/>
        <v/>
      </c>
      <c r="CO166" s="144" t="str">
        <f t="shared" si="532"/>
        <v/>
      </c>
      <c r="CP166" s="144" t="str">
        <f t="shared" si="533"/>
        <v/>
      </c>
      <c r="CQ166" s="144" t="str">
        <f t="shared" si="534"/>
        <v/>
      </c>
      <c r="CR166" s="144" t="str">
        <f t="shared" si="535"/>
        <v/>
      </c>
      <c r="CS166" s="144" t="str">
        <f t="shared" si="536"/>
        <v/>
      </c>
      <c r="CT166" s="144" t="str">
        <f t="shared" si="537"/>
        <v/>
      </c>
      <c r="CU166" s="144" t="str">
        <f t="shared" si="538"/>
        <v/>
      </c>
      <c r="CV166" s="144" t="str">
        <f t="shared" si="539"/>
        <v/>
      </c>
      <c r="CW166" s="144" t="str">
        <f t="shared" si="540"/>
        <v/>
      </c>
      <c r="CX166" s="144" t="str">
        <f t="shared" si="541"/>
        <v/>
      </c>
      <c r="CY166" s="144" t="str">
        <f t="shared" si="542"/>
        <v/>
      </c>
      <c r="DA166" s="159" t="str">
        <f t="shared" si="436"/>
        <v/>
      </c>
      <c r="DB166" s="159" t="str">
        <f t="shared" si="437"/>
        <v/>
      </c>
      <c r="DC166" s="159" t="str">
        <f t="shared" si="438"/>
        <v/>
      </c>
      <c r="DD166" s="159">
        <f t="shared" si="543"/>
        <v>0</v>
      </c>
      <c r="DE166" s="143">
        <f t="shared" si="544"/>
        <v>0</v>
      </c>
      <c r="DF166" s="143">
        <f t="shared" si="545"/>
        <v>0</v>
      </c>
      <c r="DG166" s="143">
        <f t="shared" si="546"/>
        <v>0</v>
      </c>
      <c r="DH166" s="143" t="str">
        <f t="shared" si="547"/>
        <v/>
      </c>
      <c r="DJ166" s="144" t="str">
        <f t="shared" si="548"/>
        <v/>
      </c>
      <c r="DK166" s="144" t="str">
        <f t="shared" si="549"/>
        <v/>
      </c>
      <c r="DL166" s="144" t="str">
        <f t="shared" si="550"/>
        <v/>
      </c>
      <c r="DM166" s="144" t="str">
        <f t="shared" si="551"/>
        <v/>
      </c>
      <c r="DN166" s="144" t="str">
        <f t="shared" si="552"/>
        <v/>
      </c>
      <c r="DO166" s="144" t="str">
        <f t="shared" si="553"/>
        <v/>
      </c>
      <c r="DP166" s="144" t="str">
        <f t="shared" si="554"/>
        <v/>
      </c>
      <c r="DQ166" s="144" t="str">
        <f t="shared" si="555"/>
        <v/>
      </c>
      <c r="DR166" s="144" t="str">
        <f t="shared" si="556"/>
        <v/>
      </c>
      <c r="DS166" s="144" t="str">
        <f t="shared" si="557"/>
        <v/>
      </c>
      <c r="DT166" s="144" t="str">
        <f t="shared" si="558"/>
        <v/>
      </c>
      <c r="DU166" s="144" t="str">
        <f t="shared" si="559"/>
        <v/>
      </c>
      <c r="DV166" s="144" t="str">
        <f t="shared" si="560"/>
        <v/>
      </c>
      <c r="DW166" s="144" t="str">
        <f t="shared" si="561"/>
        <v/>
      </c>
      <c r="DX166" s="144" t="str">
        <f t="shared" si="562"/>
        <v/>
      </c>
      <c r="DY166" s="144" t="str">
        <f t="shared" si="563"/>
        <v/>
      </c>
      <c r="DZ166" s="144" t="str">
        <f t="shared" si="564"/>
        <v/>
      </c>
      <c r="EA166" s="144" t="str">
        <f t="shared" si="565"/>
        <v/>
      </c>
      <c r="EB166" s="144" t="str">
        <f t="shared" si="566"/>
        <v/>
      </c>
      <c r="EC166" s="144" t="str">
        <f t="shared" si="567"/>
        <v/>
      </c>
      <c r="ED166" s="144" t="str">
        <f t="shared" si="568"/>
        <v/>
      </c>
      <c r="EE166" s="144" t="str">
        <f t="shared" si="569"/>
        <v/>
      </c>
      <c r="EF166" s="144" t="str">
        <f t="shared" si="570"/>
        <v/>
      </c>
      <c r="EG166" s="144" t="str">
        <f t="shared" si="571"/>
        <v/>
      </c>
      <c r="EI166" s="159" t="str">
        <f t="shared" si="442"/>
        <v/>
      </c>
      <c r="EJ166" s="159" t="str">
        <f t="shared" si="443"/>
        <v/>
      </c>
      <c r="EK166" s="159" t="str">
        <f t="shared" si="444"/>
        <v/>
      </c>
      <c r="EL166" s="159">
        <f t="shared" si="572"/>
        <v>0</v>
      </c>
      <c r="EM166" s="143">
        <f t="shared" si="573"/>
        <v>0</v>
      </c>
      <c r="EN166" s="143">
        <f t="shared" si="574"/>
        <v>0</v>
      </c>
      <c r="EO166" s="143">
        <f t="shared" si="575"/>
        <v>0</v>
      </c>
      <c r="EP166" s="143" t="str">
        <f t="shared" si="576"/>
        <v/>
      </c>
      <c r="ER166" s="144" t="str">
        <f t="shared" si="577"/>
        <v/>
      </c>
      <c r="ES166" s="144" t="str">
        <f t="shared" si="578"/>
        <v/>
      </c>
      <c r="ET166" s="144" t="str">
        <f t="shared" si="579"/>
        <v/>
      </c>
      <c r="EU166" s="144" t="str">
        <f t="shared" si="580"/>
        <v/>
      </c>
      <c r="EV166" s="144" t="str">
        <f t="shared" si="581"/>
        <v/>
      </c>
      <c r="EW166" s="144" t="str">
        <f t="shared" si="582"/>
        <v/>
      </c>
      <c r="EX166" s="144" t="str">
        <f t="shared" si="583"/>
        <v/>
      </c>
      <c r="EY166" s="144" t="str">
        <f t="shared" si="584"/>
        <v/>
      </c>
      <c r="EZ166" s="144" t="str">
        <f t="shared" si="585"/>
        <v/>
      </c>
      <c r="FA166" s="144" t="str">
        <f t="shared" si="586"/>
        <v/>
      </c>
      <c r="FB166" s="144" t="str">
        <f t="shared" si="587"/>
        <v/>
      </c>
      <c r="FC166" s="144" t="str">
        <f t="shared" si="588"/>
        <v/>
      </c>
      <c r="FD166" s="144" t="str">
        <f t="shared" si="589"/>
        <v/>
      </c>
      <c r="FE166" s="144" t="str">
        <f t="shared" si="590"/>
        <v/>
      </c>
      <c r="FF166" s="144" t="str">
        <f t="shared" si="591"/>
        <v/>
      </c>
      <c r="FG166" s="144" t="str">
        <f t="shared" si="592"/>
        <v/>
      </c>
      <c r="FH166" s="144" t="str">
        <f t="shared" si="593"/>
        <v/>
      </c>
      <c r="FI166" s="144" t="str">
        <f t="shared" si="594"/>
        <v/>
      </c>
      <c r="FJ166" s="144" t="str">
        <f t="shared" si="595"/>
        <v/>
      </c>
      <c r="FK166" s="144" t="str">
        <f t="shared" si="596"/>
        <v/>
      </c>
      <c r="FL166" s="144" t="str">
        <f t="shared" si="597"/>
        <v/>
      </c>
      <c r="FM166" s="144" t="str">
        <f t="shared" si="598"/>
        <v/>
      </c>
      <c r="FN166" s="144" t="str">
        <f t="shared" si="599"/>
        <v/>
      </c>
      <c r="FO166" s="144" t="str">
        <f t="shared" si="600"/>
        <v/>
      </c>
      <c r="FQ166" s="159" t="str">
        <f t="shared" si="448"/>
        <v/>
      </c>
      <c r="FR166" s="159" t="str">
        <f t="shared" si="449"/>
        <v/>
      </c>
      <c r="FS166" s="159" t="str">
        <f t="shared" si="450"/>
        <v/>
      </c>
      <c r="FT166" s="159">
        <f t="shared" si="601"/>
        <v>0</v>
      </c>
      <c r="FU166" s="143">
        <f t="shared" si="602"/>
        <v>0</v>
      </c>
      <c r="FV166" s="143">
        <f t="shared" si="603"/>
        <v>0</v>
      </c>
      <c r="FW166" s="143">
        <f t="shared" si="604"/>
        <v>0</v>
      </c>
      <c r="FX166" s="143" t="str">
        <f t="shared" si="605"/>
        <v/>
      </c>
      <c r="FZ166" s="144" t="str">
        <f t="shared" si="606"/>
        <v/>
      </c>
      <c r="GA166" s="144" t="str">
        <f t="shared" si="607"/>
        <v/>
      </c>
      <c r="GB166" s="144" t="str">
        <f t="shared" si="608"/>
        <v/>
      </c>
      <c r="GC166" s="144" t="str">
        <f t="shared" si="609"/>
        <v/>
      </c>
      <c r="GD166" s="144" t="str">
        <f t="shared" si="610"/>
        <v/>
      </c>
      <c r="GE166" s="144" t="str">
        <f t="shared" si="611"/>
        <v/>
      </c>
      <c r="GF166" s="144" t="str">
        <f t="shared" si="612"/>
        <v/>
      </c>
      <c r="GG166" s="144" t="str">
        <f t="shared" si="613"/>
        <v/>
      </c>
      <c r="GH166" s="144" t="str">
        <f t="shared" si="614"/>
        <v/>
      </c>
      <c r="GI166" s="144" t="str">
        <f t="shared" si="615"/>
        <v/>
      </c>
      <c r="GJ166" s="144" t="str">
        <f t="shared" si="616"/>
        <v/>
      </c>
      <c r="GK166" s="144" t="str">
        <f t="shared" si="617"/>
        <v/>
      </c>
      <c r="GL166" s="144" t="str">
        <f t="shared" si="618"/>
        <v/>
      </c>
      <c r="GM166" s="144" t="str">
        <f t="shared" si="619"/>
        <v/>
      </c>
      <c r="GN166" s="144" t="str">
        <f t="shared" si="620"/>
        <v/>
      </c>
      <c r="GO166" s="144" t="str">
        <f t="shared" si="621"/>
        <v/>
      </c>
      <c r="GP166" s="144" t="str">
        <f t="shared" si="622"/>
        <v/>
      </c>
      <c r="GQ166" s="144" t="str">
        <f t="shared" si="623"/>
        <v/>
      </c>
      <c r="GR166" s="144" t="str">
        <f t="shared" si="624"/>
        <v/>
      </c>
      <c r="GS166" s="144" t="str">
        <f t="shared" si="625"/>
        <v/>
      </c>
      <c r="GT166" s="144" t="str">
        <f t="shared" si="626"/>
        <v/>
      </c>
      <c r="GU166" s="144" t="str">
        <f t="shared" si="627"/>
        <v/>
      </c>
      <c r="GV166" s="144" t="str">
        <f t="shared" si="628"/>
        <v/>
      </c>
      <c r="GW166" s="144" t="str">
        <f t="shared" si="629"/>
        <v/>
      </c>
      <c r="GY166" s="153" t="str">
        <f t="shared" si="630"/>
        <v/>
      </c>
      <c r="GZ166" s="143" t="str">
        <f t="shared" si="631"/>
        <v/>
      </c>
      <c r="HA166" s="156" t="str">
        <f t="shared" si="632"/>
        <v/>
      </c>
      <c r="HB166" s="156" t="str">
        <f t="shared" si="454"/>
        <v/>
      </c>
      <c r="HC166" s="156" t="str">
        <f t="shared" si="454"/>
        <v/>
      </c>
    </row>
    <row r="167" spans="2:211" s="143" customFormat="1" x14ac:dyDescent="0.25">
      <c r="B167" s="144" t="str">
        <f t="shared" si="455"/>
        <v/>
      </c>
      <c r="C167" s="154" t="str">
        <f t="shared" si="418"/>
        <v/>
      </c>
      <c r="D167" s="154" t="str">
        <f t="shared" si="419"/>
        <v/>
      </c>
      <c r="E167" s="159" t="str">
        <f t="shared" si="420"/>
        <v/>
      </c>
      <c r="F167" s="155">
        <f t="shared" si="633"/>
        <v>0</v>
      </c>
      <c r="G167" s="143">
        <f t="shared" si="634"/>
        <v>0</v>
      </c>
      <c r="H167" s="143">
        <f t="shared" si="635"/>
        <v>0</v>
      </c>
      <c r="I167" s="143">
        <f t="shared" si="636"/>
        <v>0</v>
      </c>
      <c r="J167" s="143" t="str">
        <f t="shared" si="460"/>
        <v/>
      </c>
      <c r="L167" s="144" t="str">
        <f t="shared" si="461"/>
        <v/>
      </c>
      <c r="M167" s="144" t="str">
        <f t="shared" si="462"/>
        <v/>
      </c>
      <c r="N167" s="144" t="str">
        <f t="shared" si="463"/>
        <v/>
      </c>
      <c r="O167" s="144" t="str">
        <f t="shared" si="464"/>
        <v/>
      </c>
      <c r="P167" s="144" t="str">
        <f t="shared" si="465"/>
        <v/>
      </c>
      <c r="Q167" s="144" t="str">
        <f t="shared" si="466"/>
        <v/>
      </c>
      <c r="R167" s="144" t="str">
        <f t="shared" si="467"/>
        <v/>
      </c>
      <c r="S167" s="144" t="str">
        <f t="shared" si="468"/>
        <v/>
      </c>
      <c r="T167" s="144" t="str">
        <f t="shared" si="469"/>
        <v/>
      </c>
      <c r="U167" s="144" t="str">
        <f t="shared" si="470"/>
        <v/>
      </c>
      <c r="V167" s="144" t="str">
        <f t="shared" si="471"/>
        <v/>
      </c>
      <c r="W167" s="144" t="str">
        <f t="shared" si="472"/>
        <v/>
      </c>
      <c r="X167" s="144" t="str">
        <f t="shared" si="473"/>
        <v/>
      </c>
      <c r="Y167" s="144" t="str">
        <f t="shared" si="474"/>
        <v/>
      </c>
      <c r="Z167" s="144" t="str">
        <f t="shared" si="475"/>
        <v/>
      </c>
      <c r="AA167" s="144" t="str">
        <f t="shared" si="476"/>
        <v/>
      </c>
      <c r="AB167" s="144" t="str">
        <f t="shared" si="477"/>
        <v/>
      </c>
      <c r="AC167" s="144" t="str">
        <f t="shared" si="478"/>
        <v/>
      </c>
      <c r="AD167" s="144" t="str">
        <f t="shared" si="479"/>
        <v/>
      </c>
      <c r="AE167" s="144" t="str">
        <f t="shared" si="480"/>
        <v/>
      </c>
      <c r="AF167" s="144" t="str">
        <f t="shared" si="481"/>
        <v/>
      </c>
      <c r="AG167" s="144" t="str">
        <f t="shared" si="482"/>
        <v/>
      </c>
      <c r="AH167" s="144" t="str">
        <f t="shared" si="483"/>
        <v/>
      </c>
      <c r="AI167" s="144" t="str">
        <f t="shared" si="484"/>
        <v/>
      </c>
      <c r="AK167" s="159" t="str">
        <f t="shared" si="424"/>
        <v/>
      </c>
      <c r="AL167" s="159" t="str">
        <f t="shared" si="425"/>
        <v/>
      </c>
      <c r="AM167" s="159" t="str">
        <f t="shared" si="426"/>
        <v/>
      </c>
      <c r="AN167" s="159">
        <f t="shared" si="485"/>
        <v>0</v>
      </c>
      <c r="AO167" s="143">
        <f t="shared" si="486"/>
        <v>0</v>
      </c>
      <c r="AP167" s="143">
        <f t="shared" si="487"/>
        <v>0</v>
      </c>
      <c r="AQ167" s="143">
        <f t="shared" si="488"/>
        <v>0</v>
      </c>
      <c r="AR167" s="143" t="str">
        <f t="shared" si="489"/>
        <v/>
      </c>
      <c r="AT167" s="144" t="str">
        <f t="shared" si="490"/>
        <v/>
      </c>
      <c r="AU167" s="144" t="str">
        <f t="shared" si="491"/>
        <v/>
      </c>
      <c r="AV167" s="144" t="str">
        <f t="shared" si="492"/>
        <v/>
      </c>
      <c r="AW167" s="144" t="str">
        <f t="shared" si="493"/>
        <v/>
      </c>
      <c r="AX167" s="144" t="str">
        <f t="shared" si="494"/>
        <v/>
      </c>
      <c r="AY167" s="144" t="str">
        <f t="shared" si="495"/>
        <v/>
      </c>
      <c r="AZ167" s="144" t="str">
        <f t="shared" si="496"/>
        <v/>
      </c>
      <c r="BA167" s="144" t="str">
        <f t="shared" si="497"/>
        <v/>
      </c>
      <c r="BB167" s="144" t="str">
        <f t="shared" si="498"/>
        <v/>
      </c>
      <c r="BC167" s="144" t="str">
        <f t="shared" si="499"/>
        <v/>
      </c>
      <c r="BD167" s="144" t="str">
        <f t="shared" si="500"/>
        <v/>
      </c>
      <c r="BE167" s="144" t="str">
        <f t="shared" si="501"/>
        <v/>
      </c>
      <c r="BF167" s="144" t="str">
        <f t="shared" si="502"/>
        <v/>
      </c>
      <c r="BG167" s="144" t="str">
        <f t="shared" si="503"/>
        <v/>
      </c>
      <c r="BH167" s="144" t="str">
        <f t="shared" si="504"/>
        <v/>
      </c>
      <c r="BI167" s="144" t="str">
        <f t="shared" si="505"/>
        <v/>
      </c>
      <c r="BJ167" s="144" t="str">
        <f t="shared" si="506"/>
        <v/>
      </c>
      <c r="BK167" s="144" t="str">
        <f t="shared" si="507"/>
        <v/>
      </c>
      <c r="BL167" s="144" t="str">
        <f t="shared" si="508"/>
        <v/>
      </c>
      <c r="BM167" s="144" t="str">
        <f t="shared" si="509"/>
        <v/>
      </c>
      <c r="BN167" s="144" t="str">
        <f t="shared" si="510"/>
        <v/>
      </c>
      <c r="BO167" s="144" t="str">
        <f t="shared" si="511"/>
        <v/>
      </c>
      <c r="BP167" s="144" t="str">
        <f t="shared" si="512"/>
        <v/>
      </c>
      <c r="BQ167" s="144" t="str">
        <f t="shared" si="513"/>
        <v/>
      </c>
      <c r="BS167" s="154" t="str">
        <f t="shared" si="430"/>
        <v/>
      </c>
      <c r="BT167" s="154" t="str">
        <f t="shared" si="431"/>
        <v/>
      </c>
      <c r="BU167" s="159" t="str">
        <f t="shared" si="432"/>
        <v/>
      </c>
      <c r="BV167" s="155">
        <f t="shared" si="514"/>
        <v>0</v>
      </c>
      <c r="BW167" s="143">
        <f t="shared" si="515"/>
        <v>0</v>
      </c>
      <c r="BX167" s="143">
        <f t="shared" si="516"/>
        <v>0</v>
      </c>
      <c r="BY167" s="143">
        <f t="shared" si="517"/>
        <v>0</v>
      </c>
      <c r="BZ167" s="143" t="str">
        <f t="shared" si="518"/>
        <v/>
      </c>
      <c r="CB167" s="144" t="str">
        <f t="shared" si="519"/>
        <v/>
      </c>
      <c r="CC167" s="144" t="str">
        <f t="shared" si="520"/>
        <v/>
      </c>
      <c r="CD167" s="144" t="str">
        <f t="shared" si="521"/>
        <v/>
      </c>
      <c r="CE167" s="144" t="str">
        <f t="shared" si="522"/>
        <v/>
      </c>
      <c r="CF167" s="144" t="str">
        <f t="shared" si="523"/>
        <v/>
      </c>
      <c r="CG167" s="144" t="str">
        <f t="shared" si="524"/>
        <v/>
      </c>
      <c r="CH167" s="144" t="str">
        <f t="shared" si="525"/>
        <v/>
      </c>
      <c r="CI167" s="144" t="str">
        <f t="shared" si="526"/>
        <v/>
      </c>
      <c r="CJ167" s="144" t="str">
        <f t="shared" si="527"/>
        <v/>
      </c>
      <c r="CK167" s="144" t="str">
        <f t="shared" si="528"/>
        <v/>
      </c>
      <c r="CL167" s="144" t="str">
        <f t="shared" si="529"/>
        <v/>
      </c>
      <c r="CM167" s="144" t="str">
        <f t="shared" si="530"/>
        <v/>
      </c>
      <c r="CN167" s="144" t="str">
        <f t="shared" si="531"/>
        <v/>
      </c>
      <c r="CO167" s="144" t="str">
        <f t="shared" si="532"/>
        <v/>
      </c>
      <c r="CP167" s="144" t="str">
        <f t="shared" si="533"/>
        <v/>
      </c>
      <c r="CQ167" s="144" t="str">
        <f t="shared" si="534"/>
        <v/>
      </c>
      <c r="CR167" s="144" t="str">
        <f t="shared" si="535"/>
        <v/>
      </c>
      <c r="CS167" s="144" t="str">
        <f t="shared" si="536"/>
        <v/>
      </c>
      <c r="CT167" s="144" t="str">
        <f t="shared" si="537"/>
        <v/>
      </c>
      <c r="CU167" s="144" t="str">
        <f t="shared" si="538"/>
        <v/>
      </c>
      <c r="CV167" s="144" t="str">
        <f t="shared" si="539"/>
        <v/>
      </c>
      <c r="CW167" s="144" t="str">
        <f t="shared" si="540"/>
        <v/>
      </c>
      <c r="CX167" s="144" t="str">
        <f t="shared" si="541"/>
        <v/>
      </c>
      <c r="CY167" s="144" t="str">
        <f t="shared" si="542"/>
        <v/>
      </c>
      <c r="DA167" s="159" t="str">
        <f t="shared" si="436"/>
        <v/>
      </c>
      <c r="DB167" s="159" t="str">
        <f t="shared" si="437"/>
        <v/>
      </c>
      <c r="DC167" s="159" t="str">
        <f t="shared" si="438"/>
        <v/>
      </c>
      <c r="DD167" s="159">
        <f t="shared" si="543"/>
        <v>0</v>
      </c>
      <c r="DE167" s="143">
        <f t="shared" si="544"/>
        <v>0</v>
      </c>
      <c r="DF167" s="143">
        <f t="shared" si="545"/>
        <v>0</v>
      </c>
      <c r="DG167" s="143">
        <f t="shared" si="546"/>
        <v>0</v>
      </c>
      <c r="DH167" s="143" t="str">
        <f t="shared" si="547"/>
        <v/>
      </c>
      <c r="DJ167" s="144" t="str">
        <f t="shared" si="548"/>
        <v/>
      </c>
      <c r="DK167" s="144" t="str">
        <f t="shared" si="549"/>
        <v/>
      </c>
      <c r="DL167" s="144" t="str">
        <f t="shared" si="550"/>
        <v/>
      </c>
      <c r="DM167" s="144" t="str">
        <f t="shared" si="551"/>
        <v/>
      </c>
      <c r="DN167" s="144" t="str">
        <f t="shared" si="552"/>
        <v/>
      </c>
      <c r="DO167" s="144" t="str">
        <f t="shared" si="553"/>
        <v/>
      </c>
      <c r="DP167" s="144" t="str">
        <f t="shared" si="554"/>
        <v/>
      </c>
      <c r="DQ167" s="144" t="str">
        <f t="shared" si="555"/>
        <v/>
      </c>
      <c r="DR167" s="144" t="str">
        <f t="shared" si="556"/>
        <v/>
      </c>
      <c r="DS167" s="144" t="str">
        <f t="shared" si="557"/>
        <v/>
      </c>
      <c r="DT167" s="144" t="str">
        <f t="shared" si="558"/>
        <v/>
      </c>
      <c r="DU167" s="144" t="str">
        <f t="shared" si="559"/>
        <v/>
      </c>
      <c r="DV167" s="144" t="str">
        <f t="shared" si="560"/>
        <v/>
      </c>
      <c r="DW167" s="144" t="str">
        <f t="shared" si="561"/>
        <v/>
      </c>
      <c r="DX167" s="144" t="str">
        <f t="shared" si="562"/>
        <v/>
      </c>
      <c r="DY167" s="144" t="str">
        <f t="shared" si="563"/>
        <v/>
      </c>
      <c r="DZ167" s="144" t="str">
        <f t="shared" si="564"/>
        <v/>
      </c>
      <c r="EA167" s="144" t="str">
        <f t="shared" si="565"/>
        <v/>
      </c>
      <c r="EB167" s="144" t="str">
        <f t="shared" si="566"/>
        <v/>
      </c>
      <c r="EC167" s="144" t="str">
        <f t="shared" si="567"/>
        <v/>
      </c>
      <c r="ED167" s="144" t="str">
        <f t="shared" si="568"/>
        <v/>
      </c>
      <c r="EE167" s="144" t="str">
        <f t="shared" si="569"/>
        <v/>
      </c>
      <c r="EF167" s="144" t="str">
        <f t="shared" si="570"/>
        <v/>
      </c>
      <c r="EG167" s="144" t="str">
        <f t="shared" si="571"/>
        <v/>
      </c>
      <c r="EI167" s="159" t="str">
        <f t="shared" si="442"/>
        <v/>
      </c>
      <c r="EJ167" s="159" t="str">
        <f t="shared" si="443"/>
        <v/>
      </c>
      <c r="EK167" s="159" t="str">
        <f t="shared" si="444"/>
        <v/>
      </c>
      <c r="EL167" s="159">
        <f t="shared" si="572"/>
        <v>0</v>
      </c>
      <c r="EM167" s="143">
        <f t="shared" si="573"/>
        <v>0</v>
      </c>
      <c r="EN167" s="143">
        <f t="shared" si="574"/>
        <v>0</v>
      </c>
      <c r="EO167" s="143">
        <f t="shared" si="575"/>
        <v>0</v>
      </c>
      <c r="EP167" s="143" t="str">
        <f t="shared" si="576"/>
        <v/>
      </c>
      <c r="ER167" s="144" t="str">
        <f t="shared" si="577"/>
        <v/>
      </c>
      <c r="ES167" s="144" t="str">
        <f t="shared" si="578"/>
        <v/>
      </c>
      <c r="ET167" s="144" t="str">
        <f t="shared" si="579"/>
        <v/>
      </c>
      <c r="EU167" s="144" t="str">
        <f t="shared" si="580"/>
        <v/>
      </c>
      <c r="EV167" s="144" t="str">
        <f t="shared" si="581"/>
        <v/>
      </c>
      <c r="EW167" s="144" t="str">
        <f t="shared" si="582"/>
        <v/>
      </c>
      <c r="EX167" s="144" t="str">
        <f t="shared" si="583"/>
        <v/>
      </c>
      <c r="EY167" s="144" t="str">
        <f t="shared" si="584"/>
        <v/>
      </c>
      <c r="EZ167" s="144" t="str">
        <f t="shared" si="585"/>
        <v/>
      </c>
      <c r="FA167" s="144" t="str">
        <f t="shared" si="586"/>
        <v/>
      </c>
      <c r="FB167" s="144" t="str">
        <f t="shared" si="587"/>
        <v/>
      </c>
      <c r="FC167" s="144" t="str">
        <f t="shared" si="588"/>
        <v/>
      </c>
      <c r="FD167" s="144" t="str">
        <f t="shared" si="589"/>
        <v/>
      </c>
      <c r="FE167" s="144" t="str">
        <f t="shared" si="590"/>
        <v/>
      </c>
      <c r="FF167" s="144" t="str">
        <f t="shared" si="591"/>
        <v/>
      </c>
      <c r="FG167" s="144" t="str">
        <f t="shared" si="592"/>
        <v/>
      </c>
      <c r="FH167" s="144" t="str">
        <f t="shared" si="593"/>
        <v/>
      </c>
      <c r="FI167" s="144" t="str">
        <f t="shared" si="594"/>
        <v/>
      </c>
      <c r="FJ167" s="144" t="str">
        <f t="shared" si="595"/>
        <v/>
      </c>
      <c r="FK167" s="144" t="str">
        <f t="shared" si="596"/>
        <v/>
      </c>
      <c r="FL167" s="144" t="str">
        <f t="shared" si="597"/>
        <v/>
      </c>
      <c r="FM167" s="144" t="str">
        <f t="shared" si="598"/>
        <v/>
      </c>
      <c r="FN167" s="144" t="str">
        <f t="shared" si="599"/>
        <v/>
      </c>
      <c r="FO167" s="144" t="str">
        <f t="shared" si="600"/>
        <v/>
      </c>
      <c r="FQ167" s="159" t="str">
        <f t="shared" si="448"/>
        <v/>
      </c>
      <c r="FR167" s="159" t="str">
        <f t="shared" si="449"/>
        <v/>
      </c>
      <c r="FS167" s="159" t="str">
        <f t="shared" si="450"/>
        <v/>
      </c>
      <c r="FT167" s="159">
        <f t="shared" si="601"/>
        <v>0</v>
      </c>
      <c r="FU167" s="143">
        <f t="shared" si="602"/>
        <v>0</v>
      </c>
      <c r="FV167" s="143">
        <f t="shared" si="603"/>
        <v>0</v>
      </c>
      <c r="FW167" s="143">
        <f t="shared" si="604"/>
        <v>0</v>
      </c>
      <c r="FX167" s="143" t="str">
        <f t="shared" si="605"/>
        <v/>
      </c>
      <c r="FZ167" s="144" t="str">
        <f t="shared" si="606"/>
        <v/>
      </c>
      <c r="GA167" s="144" t="str">
        <f t="shared" si="607"/>
        <v/>
      </c>
      <c r="GB167" s="144" t="str">
        <f t="shared" si="608"/>
        <v/>
      </c>
      <c r="GC167" s="144" t="str">
        <f t="shared" si="609"/>
        <v/>
      </c>
      <c r="GD167" s="144" t="str">
        <f t="shared" si="610"/>
        <v/>
      </c>
      <c r="GE167" s="144" t="str">
        <f t="shared" si="611"/>
        <v/>
      </c>
      <c r="GF167" s="144" t="str">
        <f t="shared" si="612"/>
        <v/>
      </c>
      <c r="GG167" s="144" t="str">
        <f t="shared" si="613"/>
        <v/>
      </c>
      <c r="GH167" s="144" t="str">
        <f t="shared" si="614"/>
        <v/>
      </c>
      <c r="GI167" s="144" t="str">
        <f t="shared" si="615"/>
        <v/>
      </c>
      <c r="GJ167" s="144" t="str">
        <f t="shared" si="616"/>
        <v/>
      </c>
      <c r="GK167" s="144" t="str">
        <f t="shared" si="617"/>
        <v/>
      </c>
      <c r="GL167" s="144" t="str">
        <f t="shared" si="618"/>
        <v/>
      </c>
      <c r="GM167" s="144" t="str">
        <f t="shared" si="619"/>
        <v/>
      </c>
      <c r="GN167" s="144" t="str">
        <f t="shared" si="620"/>
        <v/>
      </c>
      <c r="GO167" s="144" t="str">
        <f t="shared" si="621"/>
        <v/>
      </c>
      <c r="GP167" s="144" t="str">
        <f t="shared" si="622"/>
        <v/>
      </c>
      <c r="GQ167" s="144" t="str">
        <f t="shared" si="623"/>
        <v/>
      </c>
      <c r="GR167" s="144" t="str">
        <f t="shared" si="624"/>
        <v/>
      </c>
      <c r="GS167" s="144" t="str">
        <f t="shared" si="625"/>
        <v/>
      </c>
      <c r="GT167" s="144" t="str">
        <f t="shared" si="626"/>
        <v/>
      </c>
      <c r="GU167" s="144" t="str">
        <f t="shared" si="627"/>
        <v/>
      </c>
      <c r="GV167" s="144" t="str">
        <f t="shared" si="628"/>
        <v/>
      </c>
      <c r="GW167" s="144" t="str">
        <f t="shared" si="629"/>
        <v/>
      </c>
      <c r="GY167" s="153" t="str">
        <f t="shared" si="630"/>
        <v/>
      </c>
      <c r="GZ167" s="143" t="str">
        <f t="shared" si="631"/>
        <v/>
      </c>
      <c r="HA167" s="156" t="str">
        <f t="shared" si="632"/>
        <v/>
      </c>
      <c r="HB167" s="156" t="str">
        <f t="shared" si="454"/>
        <v/>
      </c>
      <c r="HC167" s="156" t="str">
        <f t="shared" si="454"/>
        <v/>
      </c>
    </row>
    <row r="168" spans="2:211" s="143" customFormat="1" x14ac:dyDescent="0.25">
      <c r="B168" s="144" t="str">
        <f t="shared" si="455"/>
        <v/>
      </c>
      <c r="C168" s="154" t="str">
        <f t="shared" si="418"/>
        <v/>
      </c>
      <c r="D168" s="154" t="str">
        <f t="shared" si="419"/>
        <v/>
      </c>
      <c r="E168" s="159" t="str">
        <f t="shared" si="420"/>
        <v/>
      </c>
      <c r="F168" s="155">
        <f t="shared" si="633"/>
        <v>0</v>
      </c>
      <c r="G168" s="143">
        <f t="shared" si="634"/>
        <v>0</v>
      </c>
      <c r="H168" s="143">
        <f t="shared" si="635"/>
        <v>0</v>
      </c>
      <c r="I168" s="143">
        <f t="shared" si="636"/>
        <v>0</v>
      </c>
      <c r="J168" s="143" t="str">
        <f t="shared" si="460"/>
        <v/>
      </c>
      <c r="L168" s="144" t="str">
        <f t="shared" si="461"/>
        <v/>
      </c>
      <c r="M168" s="144" t="str">
        <f t="shared" si="462"/>
        <v/>
      </c>
      <c r="N168" s="144" t="str">
        <f t="shared" si="463"/>
        <v/>
      </c>
      <c r="O168" s="144" t="str">
        <f t="shared" si="464"/>
        <v/>
      </c>
      <c r="P168" s="144" t="str">
        <f t="shared" si="465"/>
        <v/>
      </c>
      <c r="Q168" s="144" t="str">
        <f t="shared" si="466"/>
        <v/>
      </c>
      <c r="R168" s="144" t="str">
        <f t="shared" si="467"/>
        <v/>
      </c>
      <c r="S168" s="144" t="str">
        <f t="shared" si="468"/>
        <v/>
      </c>
      <c r="T168" s="144" t="str">
        <f t="shared" si="469"/>
        <v/>
      </c>
      <c r="U168" s="144" t="str">
        <f t="shared" si="470"/>
        <v/>
      </c>
      <c r="V168" s="144" t="str">
        <f t="shared" si="471"/>
        <v/>
      </c>
      <c r="W168" s="144" t="str">
        <f t="shared" si="472"/>
        <v/>
      </c>
      <c r="X168" s="144" t="str">
        <f t="shared" si="473"/>
        <v/>
      </c>
      <c r="Y168" s="144" t="str">
        <f t="shared" si="474"/>
        <v/>
      </c>
      <c r="Z168" s="144" t="str">
        <f t="shared" si="475"/>
        <v/>
      </c>
      <c r="AA168" s="144" t="str">
        <f t="shared" si="476"/>
        <v/>
      </c>
      <c r="AB168" s="144" t="str">
        <f t="shared" si="477"/>
        <v/>
      </c>
      <c r="AC168" s="144" t="str">
        <f t="shared" si="478"/>
        <v/>
      </c>
      <c r="AD168" s="144" t="str">
        <f t="shared" si="479"/>
        <v/>
      </c>
      <c r="AE168" s="144" t="str">
        <f t="shared" si="480"/>
        <v/>
      </c>
      <c r="AF168" s="144" t="str">
        <f t="shared" si="481"/>
        <v/>
      </c>
      <c r="AG168" s="144" t="str">
        <f t="shared" si="482"/>
        <v/>
      </c>
      <c r="AH168" s="144" t="str">
        <f t="shared" si="483"/>
        <v/>
      </c>
      <c r="AI168" s="144" t="str">
        <f t="shared" si="484"/>
        <v/>
      </c>
      <c r="AK168" s="159" t="str">
        <f t="shared" si="424"/>
        <v/>
      </c>
      <c r="AL168" s="159" t="str">
        <f t="shared" si="425"/>
        <v/>
      </c>
      <c r="AM168" s="159" t="str">
        <f t="shared" si="426"/>
        <v/>
      </c>
      <c r="AN168" s="159">
        <f t="shared" si="485"/>
        <v>0</v>
      </c>
      <c r="AO168" s="143">
        <f t="shared" si="486"/>
        <v>0</v>
      </c>
      <c r="AP168" s="143">
        <f t="shared" si="487"/>
        <v>0</v>
      </c>
      <c r="AQ168" s="143">
        <f t="shared" si="488"/>
        <v>0</v>
      </c>
      <c r="AR168" s="143" t="str">
        <f t="shared" si="489"/>
        <v/>
      </c>
      <c r="AT168" s="144" t="str">
        <f t="shared" si="490"/>
        <v/>
      </c>
      <c r="AU168" s="144" t="str">
        <f t="shared" si="491"/>
        <v/>
      </c>
      <c r="AV168" s="144" t="str">
        <f t="shared" si="492"/>
        <v/>
      </c>
      <c r="AW168" s="144" t="str">
        <f t="shared" si="493"/>
        <v/>
      </c>
      <c r="AX168" s="144" t="str">
        <f t="shared" si="494"/>
        <v/>
      </c>
      <c r="AY168" s="144" t="str">
        <f t="shared" si="495"/>
        <v/>
      </c>
      <c r="AZ168" s="144" t="str">
        <f t="shared" si="496"/>
        <v/>
      </c>
      <c r="BA168" s="144" t="str">
        <f t="shared" si="497"/>
        <v/>
      </c>
      <c r="BB168" s="144" t="str">
        <f t="shared" si="498"/>
        <v/>
      </c>
      <c r="BC168" s="144" t="str">
        <f t="shared" si="499"/>
        <v/>
      </c>
      <c r="BD168" s="144" t="str">
        <f t="shared" si="500"/>
        <v/>
      </c>
      <c r="BE168" s="144" t="str">
        <f t="shared" si="501"/>
        <v/>
      </c>
      <c r="BF168" s="144" t="str">
        <f t="shared" si="502"/>
        <v/>
      </c>
      <c r="BG168" s="144" t="str">
        <f t="shared" si="503"/>
        <v/>
      </c>
      <c r="BH168" s="144" t="str">
        <f t="shared" si="504"/>
        <v/>
      </c>
      <c r="BI168" s="144" t="str">
        <f t="shared" si="505"/>
        <v/>
      </c>
      <c r="BJ168" s="144" t="str">
        <f t="shared" si="506"/>
        <v/>
      </c>
      <c r="BK168" s="144" t="str">
        <f t="shared" si="507"/>
        <v/>
      </c>
      <c r="BL168" s="144" t="str">
        <f t="shared" si="508"/>
        <v/>
      </c>
      <c r="BM168" s="144" t="str">
        <f t="shared" si="509"/>
        <v/>
      </c>
      <c r="BN168" s="144" t="str">
        <f t="shared" si="510"/>
        <v/>
      </c>
      <c r="BO168" s="144" t="str">
        <f t="shared" si="511"/>
        <v/>
      </c>
      <c r="BP168" s="144" t="str">
        <f t="shared" si="512"/>
        <v/>
      </c>
      <c r="BQ168" s="144" t="str">
        <f t="shared" si="513"/>
        <v/>
      </c>
      <c r="BS168" s="154" t="str">
        <f t="shared" si="430"/>
        <v/>
      </c>
      <c r="BT168" s="154" t="str">
        <f t="shared" si="431"/>
        <v/>
      </c>
      <c r="BU168" s="159" t="str">
        <f t="shared" si="432"/>
        <v/>
      </c>
      <c r="BV168" s="155">
        <f t="shared" si="514"/>
        <v>0</v>
      </c>
      <c r="BW168" s="143">
        <f t="shared" si="515"/>
        <v>0</v>
      </c>
      <c r="BX168" s="143">
        <f t="shared" si="516"/>
        <v>0</v>
      </c>
      <c r="BY168" s="143">
        <f t="shared" si="517"/>
        <v>0</v>
      </c>
      <c r="BZ168" s="143" t="str">
        <f t="shared" si="518"/>
        <v/>
      </c>
      <c r="CB168" s="144" t="str">
        <f t="shared" si="519"/>
        <v/>
      </c>
      <c r="CC168" s="144" t="str">
        <f t="shared" si="520"/>
        <v/>
      </c>
      <c r="CD168" s="144" t="str">
        <f t="shared" si="521"/>
        <v/>
      </c>
      <c r="CE168" s="144" t="str">
        <f t="shared" si="522"/>
        <v/>
      </c>
      <c r="CF168" s="144" t="str">
        <f t="shared" si="523"/>
        <v/>
      </c>
      <c r="CG168" s="144" t="str">
        <f t="shared" si="524"/>
        <v/>
      </c>
      <c r="CH168" s="144" t="str">
        <f t="shared" si="525"/>
        <v/>
      </c>
      <c r="CI168" s="144" t="str">
        <f t="shared" si="526"/>
        <v/>
      </c>
      <c r="CJ168" s="144" t="str">
        <f t="shared" si="527"/>
        <v/>
      </c>
      <c r="CK168" s="144" t="str">
        <f t="shared" si="528"/>
        <v/>
      </c>
      <c r="CL168" s="144" t="str">
        <f t="shared" si="529"/>
        <v/>
      </c>
      <c r="CM168" s="144" t="str">
        <f t="shared" si="530"/>
        <v/>
      </c>
      <c r="CN168" s="144" t="str">
        <f t="shared" si="531"/>
        <v/>
      </c>
      <c r="CO168" s="144" t="str">
        <f t="shared" si="532"/>
        <v/>
      </c>
      <c r="CP168" s="144" t="str">
        <f t="shared" si="533"/>
        <v/>
      </c>
      <c r="CQ168" s="144" t="str">
        <f t="shared" si="534"/>
        <v/>
      </c>
      <c r="CR168" s="144" t="str">
        <f t="shared" si="535"/>
        <v/>
      </c>
      <c r="CS168" s="144" t="str">
        <f t="shared" si="536"/>
        <v/>
      </c>
      <c r="CT168" s="144" t="str">
        <f t="shared" si="537"/>
        <v/>
      </c>
      <c r="CU168" s="144" t="str">
        <f t="shared" si="538"/>
        <v/>
      </c>
      <c r="CV168" s="144" t="str">
        <f t="shared" si="539"/>
        <v/>
      </c>
      <c r="CW168" s="144" t="str">
        <f t="shared" si="540"/>
        <v/>
      </c>
      <c r="CX168" s="144" t="str">
        <f t="shared" si="541"/>
        <v/>
      </c>
      <c r="CY168" s="144" t="str">
        <f t="shared" si="542"/>
        <v/>
      </c>
      <c r="DA168" s="159" t="str">
        <f t="shared" si="436"/>
        <v/>
      </c>
      <c r="DB168" s="159" t="str">
        <f t="shared" si="437"/>
        <v/>
      </c>
      <c r="DC168" s="159" t="str">
        <f t="shared" si="438"/>
        <v/>
      </c>
      <c r="DD168" s="159">
        <f t="shared" si="543"/>
        <v>0</v>
      </c>
      <c r="DE168" s="143">
        <f t="shared" si="544"/>
        <v>0</v>
      </c>
      <c r="DF168" s="143">
        <f t="shared" si="545"/>
        <v>0</v>
      </c>
      <c r="DG168" s="143">
        <f t="shared" si="546"/>
        <v>0</v>
      </c>
      <c r="DH168" s="143" t="str">
        <f t="shared" si="547"/>
        <v/>
      </c>
      <c r="DJ168" s="144" t="str">
        <f t="shared" si="548"/>
        <v/>
      </c>
      <c r="DK168" s="144" t="str">
        <f t="shared" si="549"/>
        <v/>
      </c>
      <c r="DL168" s="144" t="str">
        <f t="shared" si="550"/>
        <v/>
      </c>
      <c r="DM168" s="144" t="str">
        <f t="shared" si="551"/>
        <v/>
      </c>
      <c r="DN168" s="144" t="str">
        <f t="shared" si="552"/>
        <v/>
      </c>
      <c r="DO168" s="144" t="str">
        <f t="shared" si="553"/>
        <v/>
      </c>
      <c r="DP168" s="144" t="str">
        <f t="shared" si="554"/>
        <v/>
      </c>
      <c r="DQ168" s="144" t="str">
        <f t="shared" si="555"/>
        <v/>
      </c>
      <c r="DR168" s="144" t="str">
        <f t="shared" si="556"/>
        <v/>
      </c>
      <c r="DS168" s="144" t="str">
        <f t="shared" si="557"/>
        <v/>
      </c>
      <c r="DT168" s="144" t="str">
        <f t="shared" si="558"/>
        <v/>
      </c>
      <c r="DU168" s="144" t="str">
        <f t="shared" si="559"/>
        <v/>
      </c>
      <c r="DV168" s="144" t="str">
        <f t="shared" si="560"/>
        <v/>
      </c>
      <c r="DW168" s="144" t="str">
        <f t="shared" si="561"/>
        <v/>
      </c>
      <c r="DX168" s="144" t="str">
        <f t="shared" si="562"/>
        <v/>
      </c>
      <c r="DY168" s="144" t="str">
        <f t="shared" si="563"/>
        <v/>
      </c>
      <c r="DZ168" s="144" t="str">
        <f t="shared" si="564"/>
        <v/>
      </c>
      <c r="EA168" s="144" t="str">
        <f t="shared" si="565"/>
        <v/>
      </c>
      <c r="EB168" s="144" t="str">
        <f t="shared" si="566"/>
        <v/>
      </c>
      <c r="EC168" s="144" t="str">
        <f t="shared" si="567"/>
        <v/>
      </c>
      <c r="ED168" s="144" t="str">
        <f t="shared" si="568"/>
        <v/>
      </c>
      <c r="EE168" s="144" t="str">
        <f t="shared" si="569"/>
        <v/>
      </c>
      <c r="EF168" s="144" t="str">
        <f t="shared" si="570"/>
        <v/>
      </c>
      <c r="EG168" s="144" t="str">
        <f t="shared" si="571"/>
        <v/>
      </c>
      <c r="EI168" s="159" t="str">
        <f t="shared" si="442"/>
        <v/>
      </c>
      <c r="EJ168" s="159" t="str">
        <f t="shared" si="443"/>
        <v/>
      </c>
      <c r="EK168" s="159" t="str">
        <f t="shared" si="444"/>
        <v/>
      </c>
      <c r="EL168" s="159">
        <f t="shared" si="572"/>
        <v>0</v>
      </c>
      <c r="EM168" s="143">
        <f t="shared" si="573"/>
        <v>0</v>
      </c>
      <c r="EN168" s="143">
        <f t="shared" si="574"/>
        <v>0</v>
      </c>
      <c r="EO168" s="143">
        <f t="shared" si="575"/>
        <v>0</v>
      </c>
      <c r="EP168" s="143" t="str">
        <f t="shared" si="576"/>
        <v/>
      </c>
      <c r="ER168" s="144" t="str">
        <f t="shared" si="577"/>
        <v/>
      </c>
      <c r="ES168" s="144" t="str">
        <f t="shared" si="578"/>
        <v/>
      </c>
      <c r="ET168" s="144" t="str">
        <f t="shared" si="579"/>
        <v/>
      </c>
      <c r="EU168" s="144" t="str">
        <f t="shared" si="580"/>
        <v/>
      </c>
      <c r="EV168" s="144" t="str">
        <f t="shared" si="581"/>
        <v/>
      </c>
      <c r="EW168" s="144" t="str">
        <f t="shared" si="582"/>
        <v/>
      </c>
      <c r="EX168" s="144" t="str">
        <f t="shared" si="583"/>
        <v/>
      </c>
      <c r="EY168" s="144" t="str">
        <f t="shared" si="584"/>
        <v/>
      </c>
      <c r="EZ168" s="144" t="str">
        <f t="shared" si="585"/>
        <v/>
      </c>
      <c r="FA168" s="144" t="str">
        <f t="shared" si="586"/>
        <v/>
      </c>
      <c r="FB168" s="144" t="str">
        <f t="shared" si="587"/>
        <v/>
      </c>
      <c r="FC168" s="144" t="str">
        <f t="shared" si="588"/>
        <v/>
      </c>
      <c r="FD168" s="144" t="str">
        <f t="shared" si="589"/>
        <v/>
      </c>
      <c r="FE168" s="144" t="str">
        <f t="shared" si="590"/>
        <v/>
      </c>
      <c r="FF168" s="144" t="str">
        <f t="shared" si="591"/>
        <v/>
      </c>
      <c r="FG168" s="144" t="str">
        <f t="shared" si="592"/>
        <v/>
      </c>
      <c r="FH168" s="144" t="str">
        <f t="shared" si="593"/>
        <v/>
      </c>
      <c r="FI168" s="144" t="str">
        <f t="shared" si="594"/>
        <v/>
      </c>
      <c r="FJ168" s="144" t="str">
        <f t="shared" si="595"/>
        <v/>
      </c>
      <c r="FK168" s="144" t="str">
        <f t="shared" si="596"/>
        <v/>
      </c>
      <c r="FL168" s="144" t="str">
        <f t="shared" si="597"/>
        <v/>
      </c>
      <c r="FM168" s="144" t="str">
        <f t="shared" si="598"/>
        <v/>
      </c>
      <c r="FN168" s="144" t="str">
        <f t="shared" si="599"/>
        <v/>
      </c>
      <c r="FO168" s="144" t="str">
        <f t="shared" si="600"/>
        <v/>
      </c>
      <c r="FQ168" s="159" t="str">
        <f t="shared" si="448"/>
        <v/>
      </c>
      <c r="FR168" s="159" t="str">
        <f t="shared" si="449"/>
        <v/>
      </c>
      <c r="FS168" s="159" t="str">
        <f t="shared" si="450"/>
        <v/>
      </c>
      <c r="FT168" s="159">
        <f t="shared" si="601"/>
        <v>0</v>
      </c>
      <c r="FU168" s="143">
        <f t="shared" si="602"/>
        <v>0</v>
      </c>
      <c r="FV168" s="143">
        <f t="shared" si="603"/>
        <v>0</v>
      </c>
      <c r="FW168" s="143">
        <f t="shared" si="604"/>
        <v>0</v>
      </c>
      <c r="FX168" s="143" t="str">
        <f t="shared" si="605"/>
        <v/>
      </c>
      <c r="FZ168" s="144" t="str">
        <f t="shared" si="606"/>
        <v/>
      </c>
      <c r="GA168" s="144" t="str">
        <f t="shared" si="607"/>
        <v/>
      </c>
      <c r="GB168" s="144" t="str">
        <f t="shared" si="608"/>
        <v/>
      </c>
      <c r="GC168" s="144" t="str">
        <f t="shared" si="609"/>
        <v/>
      </c>
      <c r="GD168" s="144" t="str">
        <f t="shared" si="610"/>
        <v/>
      </c>
      <c r="GE168" s="144" t="str">
        <f t="shared" si="611"/>
        <v/>
      </c>
      <c r="GF168" s="144" t="str">
        <f t="shared" si="612"/>
        <v/>
      </c>
      <c r="GG168" s="144" t="str">
        <f t="shared" si="613"/>
        <v/>
      </c>
      <c r="GH168" s="144" t="str">
        <f t="shared" si="614"/>
        <v/>
      </c>
      <c r="GI168" s="144" t="str">
        <f t="shared" si="615"/>
        <v/>
      </c>
      <c r="GJ168" s="144" t="str">
        <f t="shared" si="616"/>
        <v/>
      </c>
      <c r="GK168" s="144" t="str">
        <f t="shared" si="617"/>
        <v/>
      </c>
      <c r="GL168" s="144" t="str">
        <f t="shared" si="618"/>
        <v/>
      </c>
      <c r="GM168" s="144" t="str">
        <f t="shared" si="619"/>
        <v/>
      </c>
      <c r="GN168" s="144" t="str">
        <f t="shared" si="620"/>
        <v/>
      </c>
      <c r="GO168" s="144" t="str">
        <f t="shared" si="621"/>
        <v/>
      </c>
      <c r="GP168" s="144" t="str">
        <f t="shared" si="622"/>
        <v/>
      </c>
      <c r="GQ168" s="144" t="str">
        <f t="shared" si="623"/>
        <v/>
      </c>
      <c r="GR168" s="144" t="str">
        <f t="shared" si="624"/>
        <v/>
      </c>
      <c r="GS168" s="144" t="str">
        <f t="shared" si="625"/>
        <v/>
      </c>
      <c r="GT168" s="144" t="str">
        <f t="shared" si="626"/>
        <v/>
      </c>
      <c r="GU168" s="144" t="str">
        <f t="shared" si="627"/>
        <v/>
      </c>
      <c r="GV168" s="144" t="str">
        <f t="shared" si="628"/>
        <v/>
      </c>
      <c r="GW168" s="144" t="str">
        <f t="shared" si="629"/>
        <v/>
      </c>
      <c r="GY168" s="153" t="str">
        <f t="shared" si="630"/>
        <v/>
      </c>
      <c r="GZ168" s="143" t="str">
        <f t="shared" si="631"/>
        <v/>
      </c>
      <c r="HA168" s="156" t="str">
        <f t="shared" si="632"/>
        <v/>
      </c>
      <c r="HB168" s="156" t="str">
        <f t="shared" si="454"/>
        <v/>
      </c>
      <c r="HC168" s="156" t="str">
        <f t="shared" si="454"/>
        <v/>
      </c>
    </row>
    <row r="169" spans="2:211" s="143" customFormat="1" x14ac:dyDescent="0.25">
      <c r="B169" s="144" t="str">
        <f t="shared" si="455"/>
        <v/>
      </c>
      <c r="C169" s="154" t="str">
        <f t="shared" si="418"/>
        <v/>
      </c>
      <c r="D169" s="154" t="str">
        <f t="shared" si="419"/>
        <v/>
      </c>
      <c r="E169" s="159" t="str">
        <f t="shared" si="420"/>
        <v/>
      </c>
      <c r="F169" s="155">
        <f t="shared" si="633"/>
        <v>0</v>
      </c>
      <c r="G169" s="143">
        <f t="shared" si="634"/>
        <v>0</v>
      </c>
      <c r="H169" s="143">
        <f t="shared" si="635"/>
        <v>0</v>
      </c>
      <c r="I169" s="143">
        <f t="shared" si="636"/>
        <v>0</v>
      </c>
      <c r="J169" s="143" t="str">
        <f t="shared" si="460"/>
        <v/>
      </c>
      <c r="L169" s="144" t="str">
        <f t="shared" si="461"/>
        <v/>
      </c>
      <c r="M169" s="144" t="str">
        <f t="shared" si="462"/>
        <v/>
      </c>
      <c r="N169" s="144" t="str">
        <f t="shared" si="463"/>
        <v/>
      </c>
      <c r="O169" s="144" t="str">
        <f t="shared" si="464"/>
        <v/>
      </c>
      <c r="P169" s="144" t="str">
        <f t="shared" si="465"/>
        <v/>
      </c>
      <c r="Q169" s="144" t="str">
        <f t="shared" si="466"/>
        <v/>
      </c>
      <c r="R169" s="144" t="str">
        <f t="shared" si="467"/>
        <v/>
      </c>
      <c r="S169" s="144" t="str">
        <f t="shared" si="468"/>
        <v/>
      </c>
      <c r="T169" s="144" t="str">
        <f t="shared" si="469"/>
        <v/>
      </c>
      <c r="U169" s="144" t="str">
        <f t="shared" si="470"/>
        <v/>
      </c>
      <c r="V169" s="144" t="str">
        <f t="shared" si="471"/>
        <v/>
      </c>
      <c r="W169" s="144" t="str">
        <f t="shared" si="472"/>
        <v/>
      </c>
      <c r="X169" s="144" t="str">
        <f t="shared" si="473"/>
        <v/>
      </c>
      <c r="Y169" s="144" t="str">
        <f t="shared" si="474"/>
        <v/>
      </c>
      <c r="Z169" s="144" t="str">
        <f t="shared" si="475"/>
        <v/>
      </c>
      <c r="AA169" s="144" t="str">
        <f t="shared" si="476"/>
        <v/>
      </c>
      <c r="AB169" s="144" t="str">
        <f t="shared" si="477"/>
        <v/>
      </c>
      <c r="AC169" s="144" t="str">
        <f t="shared" si="478"/>
        <v/>
      </c>
      <c r="AD169" s="144" t="str">
        <f t="shared" si="479"/>
        <v/>
      </c>
      <c r="AE169" s="144" t="str">
        <f t="shared" si="480"/>
        <v/>
      </c>
      <c r="AF169" s="144" t="str">
        <f t="shared" si="481"/>
        <v/>
      </c>
      <c r="AG169" s="144" t="str">
        <f t="shared" si="482"/>
        <v/>
      </c>
      <c r="AH169" s="144" t="str">
        <f t="shared" si="483"/>
        <v/>
      </c>
      <c r="AI169" s="144" t="str">
        <f t="shared" si="484"/>
        <v/>
      </c>
      <c r="AK169" s="159" t="str">
        <f t="shared" si="424"/>
        <v/>
      </c>
      <c r="AL169" s="159" t="str">
        <f t="shared" si="425"/>
        <v/>
      </c>
      <c r="AM169" s="159" t="str">
        <f t="shared" si="426"/>
        <v/>
      </c>
      <c r="AN169" s="159">
        <f t="shared" si="485"/>
        <v>0</v>
      </c>
      <c r="AO169" s="143">
        <f t="shared" si="486"/>
        <v>0</v>
      </c>
      <c r="AP169" s="143">
        <f t="shared" si="487"/>
        <v>0</v>
      </c>
      <c r="AQ169" s="143">
        <f t="shared" si="488"/>
        <v>0</v>
      </c>
      <c r="AR169" s="143" t="str">
        <f t="shared" si="489"/>
        <v/>
      </c>
      <c r="AT169" s="144" t="str">
        <f t="shared" si="490"/>
        <v/>
      </c>
      <c r="AU169" s="144" t="str">
        <f t="shared" si="491"/>
        <v/>
      </c>
      <c r="AV169" s="144" t="str">
        <f t="shared" si="492"/>
        <v/>
      </c>
      <c r="AW169" s="144" t="str">
        <f t="shared" si="493"/>
        <v/>
      </c>
      <c r="AX169" s="144" t="str">
        <f t="shared" si="494"/>
        <v/>
      </c>
      <c r="AY169" s="144" t="str">
        <f t="shared" si="495"/>
        <v/>
      </c>
      <c r="AZ169" s="144" t="str">
        <f t="shared" si="496"/>
        <v/>
      </c>
      <c r="BA169" s="144" t="str">
        <f t="shared" si="497"/>
        <v/>
      </c>
      <c r="BB169" s="144" t="str">
        <f t="shared" si="498"/>
        <v/>
      </c>
      <c r="BC169" s="144" t="str">
        <f t="shared" si="499"/>
        <v/>
      </c>
      <c r="BD169" s="144" t="str">
        <f t="shared" si="500"/>
        <v/>
      </c>
      <c r="BE169" s="144" t="str">
        <f t="shared" si="501"/>
        <v/>
      </c>
      <c r="BF169" s="144" t="str">
        <f t="shared" si="502"/>
        <v/>
      </c>
      <c r="BG169" s="144" t="str">
        <f t="shared" si="503"/>
        <v/>
      </c>
      <c r="BH169" s="144" t="str">
        <f t="shared" si="504"/>
        <v/>
      </c>
      <c r="BI169" s="144" t="str">
        <f t="shared" si="505"/>
        <v/>
      </c>
      <c r="BJ169" s="144" t="str">
        <f t="shared" si="506"/>
        <v/>
      </c>
      <c r="BK169" s="144" t="str">
        <f t="shared" si="507"/>
        <v/>
      </c>
      <c r="BL169" s="144" t="str">
        <f t="shared" si="508"/>
        <v/>
      </c>
      <c r="BM169" s="144" t="str">
        <f t="shared" si="509"/>
        <v/>
      </c>
      <c r="BN169" s="144" t="str">
        <f t="shared" si="510"/>
        <v/>
      </c>
      <c r="BO169" s="144" t="str">
        <f t="shared" si="511"/>
        <v/>
      </c>
      <c r="BP169" s="144" t="str">
        <f t="shared" si="512"/>
        <v/>
      </c>
      <c r="BQ169" s="144" t="str">
        <f t="shared" si="513"/>
        <v/>
      </c>
      <c r="BS169" s="154" t="str">
        <f t="shared" si="430"/>
        <v/>
      </c>
      <c r="BT169" s="154" t="str">
        <f t="shared" si="431"/>
        <v/>
      </c>
      <c r="BU169" s="159" t="str">
        <f t="shared" si="432"/>
        <v/>
      </c>
      <c r="BV169" s="155">
        <f t="shared" si="514"/>
        <v>0</v>
      </c>
      <c r="BW169" s="143">
        <f t="shared" si="515"/>
        <v>0</v>
      </c>
      <c r="BX169" s="143">
        <f t="shared" si="516"/>
        <v>0</v>
      </c>
      <c r="BY169" s="143">
        <f t="shared" si="517"/>
        <v>0</v>
      </c>
      <c r="BZ169" s="143" t="str">
        <f t="shared" si="518"/>
        <v/>
      </c>
      <c r="CB169" s="144" t="str">
        <f t="shared" si="519"/>
        <v/>
      </c>
      <c r="CC169" s="144" t="str">
        <f t="shared" si="520"/>
        <v/>
      </c>
      <c r="CD169" s="144" t="str">
        <f t="shared" si="521"/>
        <v/>
      </c>
      <c r="CE169" s="144" t="str">
        <f t="shared" si="522"/>
        <v/>
      </c>
      <c r="CF169" s="144" t="str">
        <f t="shared" si="523"/>
        <v/>
      </c>
      <c r="CG169" s="144" t="str">
        <f t="shared" si="524"/>
        <v/>
      </c>
      <c r="CH169" s="144" t="str">
        <f t="shared" si="525"/>
        <v/>
      </c>
      <c r="CI169" s="144" t="str">
        <f t="shared" si="526"/>
        <v/>
      </c>
      <c r="CJ169" s="144" t="str">
        <f t="shared" si="527"/>
        <v/>
      </c>
      <c r="CK169" s="144" t="str">
        <f t="shared" si="528"/>
        <v/>
      </c>
      <c r="CL169" s="144" t="str">
        <f t="shared" si="529"/>
        <v/>
      </c>
      <c r="CM169" s="144" t="str">
        <f t="shared" si="530"/>
        <v/>
      </c>
      <c r="CN169" s="144" t="str">
        <f t="shared" si="531"/>
        <v/>
      </c>
      <c r="CO169" s="144" t="str">
        <f t="shared" si="532"/>
        <v/>
      </c>
      <c r="CP169" s="144" t="str">
        <f t="shared" si="533"/>
        <v/>
      </c>
      <c r="CQ169" s="144" t="str">
        <f t="shared" si="534"/>
        <v/>
      </c>
      <c r="CR169" s="144" t="str">
        <f t="shared" si="535"/>
        <v/>
      </c>
      <c r="CS169" s="144" t="str">
        <f t="shared" si="536"/>
        <v/>
      </c>
      <c r="CT169" s="144" t="str">
        <f t="shared" si="537"/>
        <v/>
      </c>
      <c r="CU169" s="144" t="str">
        <f t="shared" si="538"/>
        <v/>
      </c>
      <c r="CV169" s="144" t="str">
        <f t="shared" si="539"/>
        <v/>
      </c>
      <c r="CW169" s="144" t="str">
        <f t="shared" si="540"/>
        <v/>
      </c>
      <c r="CX169" s="144" t="str">
        <f t="shared" si="541"/>
        <v/>
      </c>
      <c r="CY169" s="144" t="str">
        <f t="shared" si="542"/>
        <v/>
      </c>
      <c r="DA169" s="159" t="str">
        <f t="shared" si="436"/>
        <v/>
      </c>
      <c r="DB169" s="159" t="str">
        <f t="shared" si="437"/>
        <v/>
      </c>
      <c r="DC169" s="159" t="str">
        <f t="shared" si="438"/>
        <v/>
      </c>
      <c r="DD169" s="159">
        <f t="shared" si="543"/>
        <v>0</v>
      </c>
      <c r="DE169" s="143">
        <f t="shared" si="544"/>
        <v>0</v>
      </c>
      <c r="DF169" s="143">
        <f t="shared" si="545"/>
        <v>0</v>
      </c>
      <c r="DG169" s="143">
        <f t="shared" si="546"/>
        <v>0</v>
      </c>
      <c r="DH169" s="143" t="str">
        <f t="shared" si="547"/>
        <v/>
      </c>
      <c r="DJ169" s="144" t="str">
        <f t="shared" si="548"/>
        <v/>
      </c>
      <c r="DK169" s="144" t="str">
        <f t="shared" si="549"/>
        <v/>
      </c>
      <c r="DL169" s="144" t="str">
        <f t="shared" si="550"/>
        <v/>
      </c>
      <c r="DM169" s="144" t="str">
        <f t="shared" si="551"/>
        <v/>
      </c>
      <c r="DN169" s="144" t="str">
        <f t="shared" si="552"/>
        <v/>
      </c>
      <c r="DO169" s="144" t="str">
        <f t="shared" si="553"/>
        <v/>
      </c>
      <c r="DP169" s="144" t="str">
        <f t="shared" si="554"/>
        <v/>
      </c>
      <c r="DQ169" s="144" t="str">
        <f t="shared" si="555"/>
        <v/>
      </c>
      <c r="DR169" s="144" t="str">
        <f t="shared" si="556"/>
        <v/>
      </c>
      <c r="DS169" s="144" t="str">
        <f t="shared" si="557"/>
        <v/>
      </c>
      <c r="DT169" s="144" t="str">
        <f t="shared" si="558"/>
        <v/>
      </c>
      <c r="DU169" s="144" t="str">
        <f t="shared" si="559"/>
        <v/>
      </c>
      <c r="DV169" s="144" t="str">
        <f t="shared" si="560"/>
        <v/>
      </c>
      <c r="DW169" s="144" t="str">
        <f t="shared" si="561"/>
        <v/>
      </c>
      <c r="DX169" s="144" t="str">
        <f t="shared" si="562"/>
        <v/>
      </c>
      <c r="DY169" s="144" t="str">
        <f t="shared" si="563"/>
        <v/>
      </c>
      <c r="DZ169" s="144" t="str">
        <f t="shared" si="564"/>
        <v/>
      </c>
      <c r="EA169" s="144" t="str">
        <f t="shared" si="565"/>
        <v/>
      </c>
      <c r="EB169" s="144" t="str">
        <f t="shared" si="566"/>
        <v/>
      </c>
      <c r="EC169" s="144" t="str">
        <f t="shared" si="567"/>
        <v/>
      </c>
      <c r="ED169" s="144" t="str">
        <f t="shared" si="568"/>
        <v/>
      </c>
      <c r="EE169" s="144" t="str">
        <f t="shared" si="569"/>
        <v/>
      </c>
      <c r="EF169" s="144" t="str">
        <f t="shared" si="570"/>
        <v/>
      </c>
      <c r="EG169" s="144" t="str">
        <f t="shared" si="571"/>
        <v/>
      </c>
      <c r="EI169" s="159" t="str">
        <f t="shared" si="442"/>
        <v/>
      </c>
      <c r="EJ169" s="159" t="str">
        <f t="shared" si="443"/>
        <v/>
      </c>
      <c r="EK169" s="159" t="str">
        <f t="shared" si="444"/>
        <v/>
      </c>
      <c r="EL169" s="159">
        <f t="shared" si="572"/>
        <v>0</v>
      </c>
      <c r="EM169" s="143">
        <f t="shared" si="573"/>
        <v>0</v>
      </c>
      <c r="EN169" s="143">
        <f t="shared" si="574"/>
        <v>0</v>
      </c>
      <c r="EO169" s="143">
        <f t="shared" si="575"/>
        <v>0</v>
      </c>
      <c r="EP169" s="143" t="str">
        <f t="shared" si="576"/>
        <v/>
      </c>
      <c r="ER169" s="144" t="str">
        <f t="shared" si="577"/>
        <v/>
      </c>
      <c r="ES169" s="144" t="str">
        <f t="shared" si="578"/>
        <v/>
      </c>
      <c r="ET169" s="144" t="str">
        <f t="shared" si="579"/>
        <v/>
      </c>
      <c r="EU169" s="144" t="str">
        <f t="shared" si="580"/>
        <v/>
      </c>
      <c r="EV169" s="144" t="str">
        <f t="shared" si="581"/>
        <v/>
      </c>
      <c r="EW169" s="144" t="str">
        <f t="shared" si="582"/>
        <v/>
      </c>
      <c r="EX169" s="144" t="str">
        <f t="shared" si="583"/>
        <v/>
      </c>
      <c r="EY169" s="144" t="str">
        <f t="shared" si="584"/>
        <v/>
      </c>
      <c r="EZ169" s="144" t="str">
        <f t="shared" si="585"/>
        <v/>
      </c>
      <c r="FA169" s="144" t="str">
        <f t="shared" si="586"/>
        <v/>
      </c>
      <c r="FB169" s="144" t="str">
        <f t="shared" si="587"/>
        <v/>
      </c>
      <c r="FC169" s="144" t="str">
        <f t="shared" si="588"/>
        <v/>
      </c>
      <c r="FD169" s="144" t="str">
        <f t="shared" si="589"/>
        <v/>
      </c>
      <c r="FE169" s="144" t="str">
        <f t="shared" si="590"/>
        <v/>
      </c>
      <c r="FF169" s="144" t="str">
        <f t="shared" si="591"/>
        <v/>
      </c>
      <c r="FG169" s="144" t="str">
        <f t="shared" si="592"/>
        <v/>
      </c>
      <c r="FH169" s="144" t="str">
        <f t="shared" si="593"/>
        <v/>
      </c>
      <c r="FI169" s="144" t="str">
        <f t="shared" si="594"/>
        <v/>
      </c>
      <c r="FJ169" s="144" t="str">
        <f t="shared" si="595"/>
        <v/>
      </c>
      <c r="FK169" s="144" t="str">
        <f t="shared" si="596"/>
        <v/>
      </c>
      <c r="FL169" s="144" t="str">
        <f t="shared" si="597"/>
        <v/>
      </c>
      <c r="FM169" s="144" t="str">
        <f t="shared" si="598"/>
        <v/>
      </c>
      <c r="FN169" s="144" t="str">
        <f t="shared" si="599"/>
        <v/>
      </c>
      <c r="FO169" s="144" t="str">
        <f t="shared" si="600"/>
        <v/>
      </c>
      <c r="FQ169" s="159" t="str">
        <f t="shared" si="448"/>
        <v/>
      </c>
      <c r="FR169" s="159" t="str">
        <f t="shared" si="449"/>
        <v/>
      </c>
      <c r="FS169" s="159" t="str">
        <f t="shared" si="450"/>
        <v/>
      </c>
      <c r="FT169" s="159">
        <f t="shared" si="601"/>
        <v>0</v>
      </c>
      <c r="FU169" s="143">
        <f t="shared" si="602"/>
        <v>0</v>
      </c>
      <c r="FV169" s="143">
        <f t="shared" si="603"/>
        <v>0</v>
      </c>
      <c r="FW169" s="143">
        <f t="shared" si="604"/>
        <v>0</v>
      </c>
      <c r="FX169" s="143" t="str">
        <f t="shared" si="605"/>
        <v/>
      </c>
      <c r="FZ169" s="144" t="str">
        <f t="shared" si="606"/>
        <v/>
      </c>
      <c r="GA169" s="144" t="str">
        <f t="shared" si="607"/>
        <v/>
      </c>
      <c r="GB169" s="144" t="str">
        <f t="shared" si="608"/>
        <v/>
      </c>
      <c r="GC169" s="144" t="str">
        <f t="shared" si="609"/>
        <v/>
      </c>
      <c r="GD169" s="144" t="str">
        <f t="shared" si="610"/>
        <v/>
      </c>
      <c r="GE169" s="144" t="str">
        <f t="shared" si="611"/>
        <v/>
      </c>
      <c r="GF169" s="144" t="str">
        <f t="shared" si="612"/>
        <v/>
      </c>
      <c r="GG169" s="144" t="str">
        <f t="shared" si="613"/>
        <v/>
      </c>
      <c r="GH169" s="144" t="str">
        <f t="shared" si="614"/>
        <v/>
      </c>
      <c r="GI169" s="144" t="str">
        <f t="shared" si="615"/>
        <v/>
      </c>
      <c r="GJ169" s="144" t="str">
        <f t="shared" si="616"/>
        <v/>
      </c>
      <c r="GK169" s="144" t="str">
        <f t="shared" si="617"/>
        <v/>
      </c>
      <c r="GL169" s="144" t="str">
        <f t="shared" si="618"/>
        <v/>
      </c>
      <c r="GM169" s="144" t="str">
        <f t="shared" si="619"/>
        <v/>
      </c>
      <c r="GN169" s="144" t="str">
        <f t="shared" si="620"/>
        <v/>
      </c>
      <c r="GO169" s="144" t="str">
        <f t="shared" si="621"/>
        <v/>
      </c>
      <c r="GP169" s="144" t="str">
        <f t="shared" si="622"/>
        <v/>
      </c>
      <c r="GQ169" s="144" t="str">
        <f t="shared" si="623"/>
        <v/>
      </c>
      <c r="GR169" s="144" t="str">
        <f t="shared" si="624"/>
        <v/>
      </c>
      <c r="GS169" s="144" t="str">
        <f t="shared" si="625"/>
        <v/>
      </c>
      <c r="GT169" s="144" t="str">
        <f t="shared" si="626"/>
        <v/>
      </c>
      <c r="GU169" s="144" t="str">
        <f t="shared" si="627"/>
        <v/>
      </c>
      <c r="GV169" s="144" t="str">
        <f t="shared" si="628"/>
        <v/>
      </c>
      <c r="GW169" s="144" t="str">
        <f t="shared" si="629"/>
        <v/>
      </c>
      <c r="GY169" s="153" t="str">
        <f t="shared" si="630"/>
        <v/>
      </c>
      <c r="GZ169" s="143" t="str">
        <f t="shared" si="631"/>
        <v/>
      </c>
      <c r="HA169" s="156" t="str">
        <f t="shared" si="632"/>
        <v/>
      </c>
      <c r="HB169" s="156" t="str">
        <f t="shared" si="454"/>
        <v/>
      </c>
      <c r="HC169" s="156" t="str">
        <f t="shared" si="454"/>
        <v/>
      </c>
    </row>
    <row r="170" spans="2:211" s="143" customFormat="1" x14ac:dyDescent="0.25">
      <c r="B170" s="144" t="str">
        <f t="shared" si="455"/>
        <v/>
      </c>
      <c r="C170" s="154" t="str">
        <f t="shared" si="418"/>
        <v/>
      </c>
      <c r="D170" s="154" t="str">
        <f t="shared" si="419"/>
        <v/>
      </c>
      <c r="E170" s="159" t="str">
        <f t="shared" si="420"/>
        <v/>
      </c>
      <c r="F170" s="155">
        <f t="shared" si="633"/>
        <v>0</v>
      </c>
      <c r="G170" s="143">
        <f t="shared" si="634"/>
        <v>0</v>
      </c>
      <c r="H170" s="143">
        <f t="shared" si="635"/>
        <v>0</v>
      </c>
      <c r="I170" s="143">
        <f t="shared" si="636"/>
        <v>0</v>
      </c>
      <c r="J170" s="143" t="str">
        <f t="shared" si="460"/>
        <v/>
      </c>
      <c r="L170" s="144" t="str">
        <f t="shared" si="461"/>
        <v/>
      </c>
      <c r="M170" s="144" t="str">
        <f t="shared" si="462"/>
        <v/>
      </c>
      <c r="N170" s="144" t="str">
        <f t="shared" si="463"/>
        <v/>
      </c>
      <c r="O170" s="144" t="str">
        <f t="shared" si="464"/>
        <v/>
      </c>
      <c r="P170" s="144" t="str">
        <f t="shared" si="465"/>
        <v/>
      </c>
      <c r="Q170" s="144" t="str">
        <f t="shared" si="466"/>
        <v/>
      </c>
      <c r="R170" s="144" t="str">
        <f t="shared" si="467"/>
        <v/>
      </c>
      <c r="S170" s="144" t="str">
        <f t="shared" si="468"/>
        <v/>
      </c>
      <c r="T170" s="144" t="str">
        <f t="shared" si="469"/>
        <v/>
      </c>
      <c r="U170" s="144" t="str">
        <f t="shared" si="470"/>
        <v/>
      </c>
      <c r="V170" s="144" t="str">
        <f t="shared" si="471"/>
        <v/>
      </c>
      <c r="W170" s="144" t="str">
        <f t="shared" si="472"/>
        <v/>
      </c>
      <c r="X170" s="144" t="str">
        <f t="shared" si="473"/>
        <v/>
      </c>
      <c r="Y170" s="144" t="str">
        <f t="shared" si="474"/>
        <v/>
      </c>
      <c r="Z170" s="144" t="str">
        <f t="shared" si="475"/>
        <v/>
      </c>
      <c r="AA170" s="144" t="str">
        <f t="shared" si="476"/>
        <v/>
      </c>
      <c r="AB170" s="144" t="str">
        <f t="shared" si="477"/>
        <v/>
      </c>
      <c r="AC170" s="144" t="str">
        <f t="shared" si="478"/>
        <v/>
      </c>
      <c r="AD170" s="144" t="str">
        <f t="shared" si="479"/>
        <v/>
      </c>
      <c r="AE170" s="144" t="str">
        <f t="shared" si="480"/>
        <v/>
      </c>
      <c r="AF170" s="144" t="str">
        <f t="shared" si="481"/>
        <v/>
      </c>
      <c r="AG170" s="144" t="str">
        <f t="shared" si="482"/>
        <v/>
      </c>
      <c r="AH170" s="144" t="str">
        <f t="shared" si="483"/>
        <v/>
      </c>
      <c r="AI170" s="144" t="str">
        <f t="shared" si="484"/>
        <v/>
      </c>
      <c r="AK170" s="159" t="str">
        <f t="shared" si="424"/>
        <v/>
      </c>
      <c r="AL170" s="159" t="str">
        <f t="shared" si="425"/>
        <v/>
      </c>
      <c r="AM170" s="159" t="str">
        <f t="shared" si="426"/>
        <v/>
      </c>
      <c r="AN170" s="159">
        <f t="shared" si="485"/>
        <v>0</v>
      </c>
      <c r="AO170" s="143">
        <f t="shared" si="486"/>
        <v>0</v>
      </c>
      <c r="AP170" s="143">
        <f t="shared" si="487"/>
        <v>0</v>
      </c>
      <c r="AQ170" s="143">
        <f t="shared" si="488"/>
        <v>0</v>
      </c>
      <c r="AR170" s="143" t="str">
        <f t="shared" si="489"/>
        <v/>
      </c>
      <c r="AT170" s="144" t="str">
        <f t="shared" si="490"/>
        <v/>
      </c>
      <c r="AU170" s="144" t="str">
        <f t="shared" si="491"/>
        <v/>
      </c>
      <c r="AV170" s="144" t="str">
        <f t="shared" si="492"/>
        <v/>
      </c>
      <c r="AW170" s="144" t="str">
        <f t="shared" si="493"/>
        <v/>
      </c>
      <c r="AX170" s="144" t="str">
        <f t="shared" si="494"/>
        <v/>
      </c>
      <c r="AY170" s="144" t="str">
        <f t="shared" si="495"/>
        <v/>
      </c>
      <c r="AZ170" s="144" t="str">
        <f t="shared" si="496"/>
        <v/>
      </c>
      <c r="BA170" s="144" t="str">
        <f t="shared" si="497"/>
        <v/>
      </c>
      <c r="BB170" s="144" t="str">
        <f t="shared" si="498"/>
        <v/>
      </c>
      <c r="BC170" s="144" t="str">
        <f t="shared" si="499"/>
        <v/>
      </c>
      <c r="BD170" s="144" t="str">
        <f t="shared" si="500"/>
        <v/>
      </c>
      <c r="BE170" s="144" t="str">
        <f t="shared" si="501"/>
        <v/>
      </c>
      <c r="BF170" s="144" t="str">
        <f t="shared" si="502"/>
        <v/>
      </c>
      <c r="BG170" s="144" t="str">
        <f t="shared" si="503"/>
        <v/>
      </c>
      <c r="BH170" s="144" t="str">
        <f t="shared" si="504"/>
        <v/>
      </c>
      <c r="BI170" s="144" t="str">
        <f t="shared" si="505"/>
        <v/>
      </c>
      <c r="BJ170" s="144" t="str">
        <f t="shared" si="506"/>
        <v/>
      </c>
      <c r="BK170" s="144" t="str">
        <f t="shared" si="507"/>
        <v/>
      </c>
      <c r="BL170" s="144" t="str">
        <f t="shared" si="508"/>
        <v/>
      </c>
      <c r="BM170" s="144" t="str">
        <f t="shared" si="509"/>
        <v/>
      </c>
      <c r="BN170" s="144" t="str">
        <f t="shared" si="510"/>
        <v/>
      </c>
      <c r="BO170" s="144" t="str">
        <f t="shared" si="511"/>
        <v/>
      </c>
      <c r="BP170" s="144" t="str">
        <f t="shared" si="512"/>
        <v/>
      </c>
      <c r="BQ170" s="144" t="str">
        <f t="shared" si="513"/>
        <v/>
      </c>
      <c r="BS170" s="154" t="str">
        <f t="shared" si="430"/>
        <v/>
      </c>
      <c r="BT170" s="154" t="str">
        <f t="shared" si="431"/>
        <v/>
      </c>
      <c r="BU170" s="159" t="str">
        <f t="shared" si="432"/>
        <v/>
      </c>
      <c r="BV170" s="155">
        <f t="shared" si="514"/>
        <v>0</v>
      </c>
      <c r="BW170" s="143">
        <f t="shared" si="515"/>
        <v>0</v>
      </c>
      <c r="BX170" s="143">
        <f t="shared" si="516"/>
        <v>0</v>
      </c>
      <c r="BY170" s="143">
        <f t="shared" si="517"/>
        <v>0</v>
      </c>
      <c r="BZ170" s="143" t="str">
        <f t="shared" si="518"/>
        <v/>
      </c>
      <c r="CB170" s="144" t="str">
        <f t="shared" si="519"/>
        <v/>
      </c>
      <c r="CC170" s="144" t="str">
        <f t="shared" si="520"/>
        <v/>
      </c>
      <c r="CD170" s="144" t="str">
        <f t="shared" si="521"/>
        <v/>
      </c>
      <c r="CE170" s="144" t="str">
        <f t="shared" si="522"/>
        <v/>
      </c>
      <c r="CF170" s="144" t="str">
        <f t="shared" si="523"/>
        <v/>
      </c>
      <c r="CG170" s="144" t="str">
        <f t="shared" si="524"/>
        <v/>
      </c>
      <c r="CH170" s="144" t="str">
        <f t="shared" si="525"/>
        <v/>
      </c>
      <c r="CI170" s="144" t="str">
        <f t="shared" si="526"/>
        <v/>
      </c>
      <c r="CJ170" s="144" t="str">
        <f t="shared" si="527"/>
        <v/>
      </c>
      <c r="CK170" s="144" t="str">
        <f t="shared" si="528"/>
        <v/>
      </c>
      <c r="CL170" s="144" t="str">
        <f t="shared" si="529"/>
        <v/>
      </c>
      <c r="CM170" s="144" t="str">
        <f t="shared" si="530"/>
        <v/>
      </c>
      <c r="CN170" s="144" t="str">
        <f t="shared" si="531"/>
        <v/>
      </c>
      <c r="CO170" s="144" t="str">
        <f t="shared" si="532"/>
        <v/>
      </c>
      <c r="CP170" s="144" t="str">
        <f t="shared" si="533"/>
        <v/>
      </c>
      <c r="CQ170" s="144" t="str">
        <f t="shared" si="534"/>
        <v/>
      </c>
      <c r="CR170" s="144" t="str">
        <f t="shared" si="535"/>
        <v/>
      </c>
      <c r="CS170" s="144" t="str">
        <f t="shared" si="536"/>
        <v/>
      </c>
      <c r="CT170" s="144" t="str">
        <f t="shared" si="537"/>
        <v/>
      </c>
      <c r="CU170" s="144" t="str">
        <f t="shared" si="538"/>
        <v/>
      </c>
      <c r="CV170" s="144" t="str">
        <f t="shared" si="539"/>
        <v/>
      </c>
      <c r="CW170" s="144" t="str">
        <f t="shared" si="540"/>
        <v/>
      </c>
      <c r="CX170" s="144" t="str">
        <f t="shared" si="541"/>
        <v/>
      </c>
      <c r="CY170" s="144" t="str">
        <f t="shared" si="542"/>
        <v/>
      </c>
      <c r="DA170" s="159" t="str">
        <f t="shared" si="436"/>
        <v/>
      </c>
      <c r="DB170" s="159" t="str">
        <f t="shared" si="437"/>
        <v/>
      </c>
      <c r="DC170" s="159" t="str">
        <f t="shared" si="438"/>
        <v/>
      </c>
      <c r="DD170" s="159">
        <f t="shared" si="543"/>
        <v>0</v>
      </c>
      <c r="DE170" s="143">
        <f t="shared" si="544"/>
        <v>0</v>
      </c>
      <c r="DF170" s="143">
        <f t="shared" si="545"/>
        <v>0</v>
      </c>
      <c r="DG170" s="143">
        <f t="shared" si="546"/>
        <v>0</v>
      </c>
      <c r="DH170" s="143" t="str">
        <f t="shared" si="547"/>
        <v/>
      </c>
      <c r="DJ170" s="144" t="str">
        <f t="shared" si="548"/>
        <v/>
      </c>
      <c r="DK170" s="144" t="str">
        <f t="shared" si="549"/>
        <v/>
      </c>
      <c r="DL170" s="144" t="str">
        <f t="shared" si="550"/>
        <v/>
      </c>
      <c r="DM170" s="144" t="str">
        <f t="shared" si="551"/>
        <v/>
      </c>
      <c r="DN170" s="144" t="str">
        <f t="shared" si="552"/>
        <v/>
      </c>
      <c r="DO170" s="144" t="str">
        <f t="shared" si="553"/>
        <v/>
      </c>
      <c r="DP170" s="144" t="str">
        <f t="shared" si="554"/>
        <v/>
      </c>
      <c r="DQ170" s="144" t="str">
        <f t="shared" si="555"/>
        <v/>
      </c>
      <c r="DR170" s="144" t="str">
        <f t="shared" si="556"/>
        <v/>
      </c>
      <c r="DS170" s="144" t="str">
        <f t="shared" si="557"/>
        <v/>
      </c>
      <c r="DT170" s="144" t="str">
        <f t="shared" si="558"/>
        <v/>
      </c>
      <c r="DU170" s="144" t="str">
        <f t="shared" si="559"/>
        <v/>
      </c>
      <c r="DV170" s="144" t="str">
        <f t="shared" si="560"/>
        <v/>
      </c>
      <c r="DW170" s="144" t="str">
        <f t="shared" si="561"/>
        <v/>
      </c>
      <c r="DX170" s="144" t="str">
        <f t="shared" si="562"/>
        <v/>
      </c>
      <c r="DY170" s="144" t="str">
        <f t="shared" si="563"/>
        <v/>
      </c>
      <c r="DZ170" s="144" t="str">
        <f t="shared" si="564"/>
        <v/>
      </c>
      <c r="EA170" s="144" t="str">
        <f t="shared" si="565"/>
        <v/>
      </c>
      <c r="EB170" s="144" t="str">
        <f t="shared" si="566"/>
        <v/>
      </c>
      <c r="EC170" s="144" t="str">
        <f t="shared" si="567"/>
        <v/>
      </c>
      <c r="ED170" s="144" t="str">
        <f t="shared" si="568"/>
        <v/>
      </c>
      <c r="EE170" s="144" t="str">
        <f t="shared" si="569"/>
        <v/>
      </c>
      <c r="EF170" s="144" t="str">
        <f t="shared" si="570"/>
        <v/>
      </c>
      <c r="EG170" s="144" t="str">
        <f t="shared" si="571"/>
        <v/>
      </c>
      <c r="EI170" s="159" t="str">
        <f t="shared" si="442"/>
        <v/>
      </c>
      <c r="EJ170" s="159" t="str">
        <f t="shared" si="443"/>
        <v/>
      </c>
      <c r="EK170" s="159" t="str">
        <f t="shared" si="444"/>
        <v/>
      </c>
      <c r="EL170" s="159">
        <f t="shared" si="572"/>
        <v>0</v>
      </c>
      <c r="EM170" s="143">
        <f t="shared" si="573"/>
        <v>0</v>
      </c>
      <c r="EN170" s="143">
        <f t="shared" si="574"/>
        <v>0</v>
      </c>
      <c r="EO170" s="143">
        <f t="shared" si="575"/>
        <v>0</v>
      </c>
      <c r="EP170" s="143" t="str">
        <f t="shared" si="576"/>
        <v/>
      </c>
      <c r="ER170" s="144" t="str">
        <f t="shared" si="577"/>
        <v/>
      </c>
      <c r="ES170" s="144" t="str">
        <f t="shared" si="578"/>
        <v/>
      </c>
      <c r="ET170" s="144" t="str">
        <f t="shared" si="579"/>
        <v/>
      </c>
      <c r="EU170" s="144" t="str">
        <f t="shared" si="580"/>
        <v/>
      </c>
      <c r="EV170" s="144" t="str">
        <f t="shared" si="581"/>
        <v/>
      </c>
      <c r="EW170" s="144" t="str">
        <f t="shared" si="582"/>
        <v/>
      </c>
      <c r="EX170" s="144" t="str">
        <f t="shared" si="583"/>
        <v/>
      </c>
      <c r="EY170" s="144" t="str">
        <f t="shared" si="584"/>
        <v/>
      </c>
      <c r="EZ170" s="144" t="str">
        <f t="shared" si="585"/>
        <v/>
      </c>
      <c r="FA170" s="144" t="str">
        <f t="shared" si="586"/>
        <v/>
      </c>
      <c r="FB170" s="144" t="str">
        <f t="shared" si="587"/>
        <v/>
      </c>
      <c r="FC170" s="144" t="str">
        <f t="shared" si="588"/>
        <v/>
      </c>
      <c r="FD170" s="144" t="str">
        <f t="shared" si="589"/>
        <v/>
      </c>
      <c r="FE170" s="144" t="str">
        <f t="shared" si="590"/>
        <v/>
      </c>
      <c r="FF170" s="144" t="str">
        <f t="shared" si="591"/>
        <v/>
      </c>
      <c r="FG170" s="144" t="str">
        <f t="shared" si="592"/>
        <v/>
      </c>
      <c r="FH170" s="144" t="str">
        <f t="shared" si="593"/>
        <v/>
      </c>
      <c r="FI170" s="144" t="str">
        <f t="shared" si="594"/>
        <v/>
      </c>
      <c r="FJ170" s="144" t="str">
        <f t="shared" si="595"/>
        <v/>
      </c>
      <c r="FK170" s="144" t="str">
        <f t="shared" si="596"/>
        <v/>
      </c>
      <c r="FL170" s="144" t="str">
        <f t="shared" si="597"/>
        <v/>
      </c>
      <c r="FM170" s="144" t="str">
        <f t="shared" si="598"/>
        <v/>
      </c>
      <c r="FN170" s="144" t="str">
        <f t="shared" si="599"/>
        <v/>
      </c>
      <c r="FO170" s="144" t="str">
        <f t="shared" si="600"/>
        <v/>
      </c>
      <c r="FQ170" s="159" t="str">
        <f t="shared" si="448"/>
        <v/>
      </c>
      <c r="FR170" s="159" t="str">
        <f t="shared" si="449"/>
        <v/>
      </c>
      <c r="FS170" s="159" t="str">
        <f t="shared" si="450"/>
        <v/>
      </c>
      <c r="FT170" s="159">
        <f t="shared" si="601"/>
        <v>0</v>
      </c>
      <c r="FU170" s="143">
        <f t="shared" si="602"/>
        <v>0</v>
      </c>
      <c r="FV170" s="143">
        <f t="shared" si="603"/>
        <v>0</v>
      </c>
      <c r="FW170" s="143">
        <f t="shared" si="604"/>
        <v>0</v>
      </c>
      <c r="FX170" s="143" t="str">
        <f t="shared" si="605"/>
        <v/>
      </c>
      <c r="FZ170" s="144" t="str">
        <f t="shared" si="606"/>
        <v/>
      </c>
      <c r="GA170" s="144" t="str">
        <f t="shared" si="607"/>
        <v/>
      </c>
      <c r="GB170" s="144" t="str">
        <f t="shared" si="608"/>
        <v/>
      </c>
      <c r="GC170" s="144" t="str">
        <f t="shared" si="609"/>
        <v/>
      </c>
      <c r="GD170" s="144" t="str">
        <f t="shared" si="610"/>
        <v/>
      </c>
      <c r="GE170" s="144" t="str">
        <f t="shared" si="611"/>
        <v/>
      </c>
      <c r="GF170" s="144" t="str">
        <f t="shared" si="612"/>
        <v/>
      </c>
      <c r="GG170" s="144" t="str">
        <f t="shared" si="613"/>
        <v/>
      </c>
      <c r="GH170" s="144" t="str">
        <f t="shared" si="614"/>
        <v/>
      </c>
      <c r="GI170" s="144" t="str">
        <f t="shared" si="615"/>
        <v/>
      </c>
      <c r="GJ170" s="144" t="str">
        <f t="shared" si="616"/>
        <v/>
      </c>
      <c r="GK170" s="144" t="str">
        <f t="shared" si="617"/>
        <v/>
      </c>
      <c r="GL170" s="144" t="str">
        <f t="shared" si="618"/>
        <v/>
      </c>
      <c r="GM170" s="144" t="str">
        <f t="shared" si="619"/>
        <v/>
      </c>
      <c r="GN170" s="144" t="str">
        <f t="shared" si="620"/>
        <v/>
      </c>
      <c r="GO170" s="144" t="str">
        <f t="shared" si="621"/>
        <v/>
      </c>
      <c r="GP170" s="144" t="str">
        <f t="shared" si="622"/>
        <v/>
      </c>
      <c r="GQ170" s="144" t="str">
        <f t="shared" si="623"/>
        <v/>
      </c>
      <c r="GR170" s="144" t="str">
        <f t="shared" si="624"/>
        <v/>
      </c>
      <c r="GS170" s="144" t="str">
        <f t="shared" si="625"/>
        <v/>
      </c>
      <c r="GT170" s="144" t="str">
        <f t="shared" si="626"/>
        <v/>
      </c>
      <c r="GU170" s="144" t="str">
        <f t="shared" si="627"/>
        <v/>
      </c>
      <c r="GV170" s="144" t="str">
        <f t="shared" si="628"/>
        <v/>
      </c>
      <c r="GW170" s="144" t="str">
        <f t="shared" si="629"/>
        <v/>
      </c>
      <c r="GY170" s="153" t="str">
        <f t="shared" si="630"/>
        <v/>
      </c>
      <c r="GZ170" s="143" t="str">
        <f t="shared" si="631"/>
        <v/>
      </c>
      <c r="HA170" s="156" t="str">
        <f t="shared" si="632"/>
        <v/>
      </c>
      <c r="HB170" s="156" t="str">
        <f t="shared" si="632"/>
        <v/>
      </c>
      <c r="HC170" s="156" t="str">
        <f t="shared" si="632"/>
        <v/>
      </c>
    </row>
    <row r="171" spans="2:211" s="143" customFormat="1" x14ac:dyDescent="0.25">
      <c r="B171" s="144" t="str">
        <f t="shared" si="455"/>
        <v/>
      </c>
      <c r="C171" s="154" t="str">
        <f t="shared" si="418"/>
        <v/>
      </c>
      <c r="D171" s="154" t="str">
        <f t="shared" si="419"/>
        <v/>
      </c>
      <c r="E171" s="159" t="str">
        <f t="shared" si="420"/>
        <v/>
      </c>
      <c r="F171" s="155">
        <f t="shared" si="633"/>
        <v>0</v>
      </c>
      <c r="G171" s="143">
        <f t="shared" si="634"/>
        <v>0</v>
      </c>
      <c r="H171" s="143">
        <f t="shared" si="635"/>
        <v>0</v>
      </c>
      <c r="I171" s="143">
        <f t="shared" si="636"/>
        <v>0</v>
      </c>
      <c r="J171" s="143" t="str">
        <f t="shared" si="460"/>
        <v/>
      </c>
      <c r="L171" s="144" t="str">
        <f t="shared" si="461"/>
        <v/>
      </c>
      <c r="M171" s="144" t="str">
        <f t="shared" si="462"/>
        <v/>
      </c>
      <c r="N171" s="144" t="str">
        <f t="shared" si="463"/>
        <v/>
      </c>
      <c r="O171" s="144" t="str">
        <f t="shared" si="464"/>
        <v/>
      </c>
      <c r="P171" s="144" t="str">
        <f t="shared" si="465"/>
        <v/>
      </c>
      <c r="Q171" s="144" t="str">
        <f t="shared" si="466"/>
        <v/>
      </c>
      <c r="R171" s="144" t="str">
        <f t="shared" si="467"/>
        <v/>
      </c>
      <c r="S171" s="144" t="str">
        <f t="shared" si="468"/>
        <v/>
      </c>
      <c r="T171" s="144" t="str">
        <f t="shared" si="469"/>
        <v/>
      </c>
      <c r="U171" s="144" t="str">
        <f t="shared" si="470"/>
        <v/>
      </c>
      <c r="V171" s="144" t="str">
        <f t="shared" si="471"/>
        <v/>
      </c>
      <c r="W171" s="144" t="str">
        <f t="shared" si="472"/>
        <v/>
      </c>
      <c r="X171" s="144" t="str">
        <f t="shared" si="473"/>
        <v/>
      </c>
      <c r="Y171" s="144" t="str">
        <f t="shared" si="474"/>
        <v/>
      </c>
      <c r="Z171" s="144" t="str">
        <f t="shared" si="475"/>
        <v/>
      </c>
      <c r="AA171" s="144" t="str">
        <f t="shared" si="476"/>
        <v/>
      </c>
      <c r="AB171" s="144" t="str">
        <f t="shared" si="477"/>
        <v/>
      </c>
      <c r="AC171" s="144" t="str">
        <f t="shared" si="478"/>
        <v/>
      </c>
      <c r="AD171" s="144" t="str">
        <f t="shared" si="479"/>
        <v/>
      </c>
      <c r="AE171" s="144" t="str">
        <f t="shared" si="480"/>
        <v/>
      </c>
      <c r="AF171" s="144" t="str">
        <f t="shared" si="481"/>
        <v/>
      </c>
      <c r="AG171" s="144" t="str">
        <f t="shared" si="482"/>
        <v/>
      </c>
      <c r="AH171" s="144" t="str">
        <f t="shared" si="483"/>
        <v/>
      </c>
      <c r="AI171" s="144" t="str">
        <f t="shared" si="484"/>
        <v/>
      </c>
      <c r="AK171" s="159" t="str">
        <f t="shared" si="424"/>
        <v/>
      </c>
      <c r="AL171" s="159" t="str">
        <f t="shared" si="425"/>
        <v/>
      </c>
      <c r="AM171" s="159" t="str">
        <f t="shared" si="426"/>
        <v/>
      </c>
      <c r="AN171" s="159">
        <f t="shared" si="485"/>
        <v>0</v>
      </c>
      <c r="AO171" s="143">
        <f t="shared" si="486"/>
        <v>0</v>
      </c>
      <c r="AP171" s="143">
        <f t="shared" si="487"/>
        <v>0</v>
      </c>
      <c r="AQ171" s="143">
        <f t="shared" si="488"/>
        <v>0</v>
      </c>
      <c r="AR171" s="143" t="str">
        <f t="shared" si="489"/>
        <v/>
      </c>
      <c r="AT171" s="144" t="str">
        <f t="shared" si="490"/>
        <v/>
      </c>
      <c r="AU171" s="144" t="str">
        <f t="shared" si="491"/>
        <v/>
      </c>
      <c r="AV171" s="144" t="str">
        <f t="shared" si="492"/>
        <v/>
      </c>
      <c r="AW171" s="144" t="str">
        <f t="shared" si="493"/>
        <v/>
      </c>
      <c r="AX171" s="144" t="str">
        <f t="shared" si="494"/>
        <v/>
      </c>
      <c r="AY171" s="144" t="str">
        <f t="shared" si="495"/>
        <v/>
      </c>
      <c r="AZ171" s="144" t="str">
        <f t="shared" si="496"/>
        <v/>
      </c>
      <c r="BA171" s="144" t="str">
        <f t="shared" si="497"/>
        <v/>
      </c>
      <c r="BB171" s="144" t="str">
        <f t="shared" si="498"/>
        <v/>
      </c>
      <c r="BC171" s="144" t="str">
        <f t="shared" si="499"/>
        <v/>
      </c>
      <c r="BD171" s="144" t="str">
        <f t="shared" si="500"/>
        <v/>
      </c>
      <c r="BE171" s="144" t="str">
        <f t="shared" si="501"/>
        <v/>
      </c>
      <c r="BF171" s="144" t="str">
        <f t="shared" si="502"/>
        <v/>
      </c>
      <c r="BG171" s="144" t="str">
        <f t="shared" si="503"/>
        <v/>
      </c>
      <c r="BH171" s="144" t="str">
        <f t="shared" si="504"/>
        <v/>
      </c>
      <c r="BI171" s="144" t="str">
        <f t="shared" si="505"/>
        <v/>
      </c>
      <c r="BJ171" s="144" t="str">
        <f t="shared" si="506"/>
        <v/>
      </c>
      <c r="BK171" s="144" t="str">
        <f t="shared" si="507"/>
        <v/>
      </c>
      <c r="BL171" s="144" t="str">
        <f t="shared" si="508"/>
        <v/>
      </c>
      <c r="BM171" s="144" t="str">
        <f t="shared" si="509"/>
        <v/>
      </c>
      <c r="BN171" s="144" t="str">
        <f t="shared" si="510"/>
        <v/>
      </c>
      <c r="BO171" s="144" t="str">
        <f t="shared" si="511"/>
        <v/>
      </c>
      <c r="BP171" s="144" t="str">
        <f t="shared" si="512"/>
        <v/>
      </c>
      <c r="BQ171" s="144" t="str">
        <f t="shared" si="513"/>
        <v/>
      </c>
      <c r="BS171" s="154" t="str">
        <f t="shared" si="430"/>
        <v/>
      </c>
      <c r="BT171" s="154" t="str">
        <f t="shared" si="431"/>
        <v/>
      </c>
      <c r="BU171" s="159" t="str">
        <f t="shared" si="432"/>
        <v/>
      </c>
      <c r="BV171" s="155">
        <f t="shared" si="514"/>
        <v>0</v>
      </c>
      <c r="BW171" s="143">
        <f t="shared" si="515"/>
        <v>0</v>
      </c>
      <c r="BX171" s="143">
        <f t="shared" si="516"/>
        <v>0</v>
      </c>
      <c r="BY171" s="143">
        <f t="shared" si="517"/>
        <v>0</v>
      </c>
      <c r="BZ171" s="143" t="str">
        <f t="shared" si="518"/>
        <v/>
      </c>
      <c r="CB171" s="144" t="str">
        <f t="shared" si="519"/>
        <v/>
      </c>
      <c r="CC171" s="144" t="str">
        <f t="shared" si="520"/>
        <v/>
      </c>
      <c r="CD171" s="144" t="str">
        <f t="shared" si="521"/>
        <v/>
      </c>
      <c r="CE171" s="144" t="str">
        <f t="shared" si="522"/>
        <v/>
      </c>
      <c r="CF171" s="144" t="str">
        <f t="shared" si="523"/>
        <v/>
      </c>
      <c r="CG171" s="144" t="str">
        <f t="shared" si="524"/>
        <v/>
      </c>
      <c r="CH171" s="144" t="str">
        <f t="shared" si="525"/>
        <v/>
      </c>
      <c r="CI171" s="144" t="str">
        <f t="shared" si="526"/>
        <v/>
      </c>
      <c r="CJ171" s="144" t="str">
        <f t="shared" si="527"/>
        <v/>
      </c>
      <c r="CK171" s="144" t="str">
        <f t="shared" si="528"/>
        <v/>
      </c>
      <c r="CL171" s="144" t="str">
        <f t="shared" si="529"/>
        <v/>
      </c>
      <c r="CM171" s="144" t="str">
        <f t="shared" si="530"/>
        <v/>
      </c>
      <c r="CN171" s="144" t="str">
        <f t="shared" si="531"/>
        <v/>
      </c>
      <c r="CO171" s="144" t="str">
        <f t="shared" si="532"/>
        <v/>
      </c>
      <c r="CP171" s="144" t="str">
        <f t="shared" si="533"/>
        <v/>
      </c>
      <c r="CQ171" s="144" t="str">
        <f t="shared" si="534"/>
        <v/>
      </c>
      <c r="CR171" s="144" t="str">
        <f t="shared" si="535"/>
        <v/>
      </c>
      <c r="CS171" s="144" t="str">
        <f t="shared" si="536"/>
        <v/>
      </c>
      <c r="CT171" s="144" t="str">
        <f t="shared" si="537"/>
        <v/>
      </c>
      <c r="CU171" s="144" t="str">
        <f t="shared" si="538"/>
        <v/>
      </c>
      <c r="CV171" s="144" t="str">
        <f t="shared" si="539"/>
        <v/>
      </c>
      <c r="CW171" s="144" t="str">
        <f t="shared" si="540"/>
        <v/>
      </c>
      <c r="CX171" s="144" t="str">
        <f t="shared" si="541"/>
        <v/>
      </c>
      <c r="CY171" s="144" t="str">
        <f t="shared" si="542"/>
        <v/>
      </c>
      <c r="DA171" s="159" t="str">
        <f t="shared" si="436"/>
        <v/>
      </c>
      <c r="DB171" s="159" t="str">
        <f t="shared" si="437"/>
        <v/>
      </c>
      <c r="DC171" s="159" t="str">
        <f t="shared" si="438"/>
        <v/>
      </c>
      <c r="DD171" s="159">
        <f t="shared" si="543"/>
        <v>0</v>
      </c>
      <c r="DE171" s="143">
        <f t="shared" si="544"/>
        <v>0</v>
      </c>
      <c r="DF171" s="143">
        <f t="shared" si="545"/>
        <v>0</v>
      </c>
      <c r="DG171" s="143">
        <f t="shared" si="546"/>
        <v>0</v>
      </c>
      <c r="DH171" s="143" t="str">
        <f t="shared" si="547"/>
        <v/>
      </c>
      <c r="DJ171" s="144" t="str">
        <f t="shared" si="548"/>
        <v/>
      </c>
      <c r="DK171" s="144" t="str">
        <f t="shared" si="549"/>
        <v/>
      </c>
      <c r="DL171" s="144" t="str">
        <f t="shared" si="550"/>
        <v/>
      </c>
      <c r="DM171" s="144" t="str">
        <f t="shared" si="551"/>
        <v/>
      </c>
      <c r="DN171" s="144" t="str">
        <f t="shared" si="552"/>
        <v/>
      </c>
      <c r="DO171" s="144" t="str">
        <f t="shared" si="553"/>
        <v/>
      </c>
      <c r="DP171" s="144" t="str">
        <f t="shared" si="554"/>
        <v/>
      </c>
      <c r="DQ171" s="144" t="str">
        <f t="shared" si="555"/>
        <v/>
      </c>
      <c r="DR171" s="144" t="str">
        <f t="shared" si="556"/>
        <v/>
      </c>
      <c r="DS171" s="144" t="str">
        <f t="shared" si="557"/>
        <v/>
      </c>
      <c r="DT171" s="144" t="str">
        <f t="shared" si="558"/>
        <v/>
      </c>
      <c r="DU171" s="144" t="str">
        <f t="shared" si="559"/>
        <v/>
      </c>
      <c r="DV171" s="144" t="str">
        <f t="shared" si="560"/>
        <v/>
      </c>
      <c r="DW171" s="144" t="str">
        <f t="shared" si="561"/>
        <v/>
      </c>
      <c r="DX171" s="144" t="str">
        <f t="shared" si="562"/>
        <v/>
      </c>
      <c r="DY171" s="144" t="str">
        <f t="shared" si="563"/>
        <v/>
      </c>
      <c r="DZ171" s="144" t="str">
        <f t="shared" si="564"/>
        <v/>
      </c>
      <c r="EA171" s="144" t="str">
        <f t="shared" si="565"/>
        <v/>
      </c>
      <c r="EB171" s="144" t="str">
        <f t="shared" si="566"/>
        <v/>
      </c>
      <c r="EC171" s="144" t="str">
        <f t="shared" si="567"/>
        <v/>
      </c>
      <c r="ED171" s="144" t="str">
        <f t="shared" si="568"/>
        <v/>
      </c>
      <c r="EE171" s="144" t="str">
        <f t="shared" si="569"/>
        <v/>
      </c>
      <c r="EF171" s="144" t="str">
        <f t="shared" si="570"/>
        <v/>
      </c>
      <c r="EG171" s="144" t="str">
        <f t="shared" si="571"/>
        <v/>
      </c>
      <c r="EI171" s="159" t="str">
        <f t="shared" si="442"/>
        <v/>
      </c>
      <c r="EJ171" s="159" t="str">
        <f t="shared" si="443"/>
        <v/>
      </c>
      <c r="EK171" s="159" t="str">
        <f t="shared" si="444"/>
        <v/>
      </c>
      <c r="EL171" s="159">
        <f t="shared" si="572"/>
        <v>0</v>
      </c>
      <c r="EM171" s="143">
        <f t="shared" si="573"/>
        <v>0</v>
      </c>
      <c r="EN171" s="143">
        <f t="shared" si="574"/>
        <v>0</v>
      </c>
      <c r="EO171" s="143">
        <f t="shared" si="575"/>
        <v>0</v>
      </c>
      <c r="EP171" s="143" t="str">
        <f t="shared" si="576"/>
        <v/>
      </c>
      <c r="ER171" s="144" t="str">
        <f t="shared" si="577"/>
        <v/>
      </c>
      <c r="ES171" s="144" t="str">
        <f t="shared" si="578"/>
        <v/>
      </c>
      <c r="ET171" s="144" t="str">
        <f t="shared" si="579"/>
        <v/>
      </c>
      <c r="EU171" s="144" t="str">
        <f t="shared" si="580"/>
        <v/>
      </c>
      <c r="EV171" s="144" t="str">
        <f t="shared" si="581"/>
        <v/>
      </c>
      <c r="EW171" s="144" t="str">
        <f t="shared" si="582"/>
        <v/>
      </c>
      <c r="EX171" s="144" t="str">
        <f t="shared" si="583"/>
        <v/>
      </c>
      <c r="EY171" s="144" t="str">
        <f t="shared" si="584"/>
        <v/>
      </c>
      <c r="EZ171" s="144" t="str">
        <f t="shared" si="585"/>
        <v/>
      </c>
      <c r="FA171" s="144" t="str">
        <f t="shared" si="586"/>
        <v/>
      </c>
      <c r="FB171" s="144" t="str">
        <f t="shared" si="587"/>
        <v/>
      </c>
      <c r="FC171" s="144" t="str">
        <f t="shared" si="588"/>
        <v/>
      </c>
      <c r="FD171" s="144" t="str">
        <f t="shared" si="589"/>
        <v/>
      </c>
      <c r="FE171" s="144" t="str">
        <f t="shared" si="590"/>
        <v/>
      </c>
      <c r="FF171" s="144" t="str">
        <f t="shared" si="591"/>
        <v/>
      </c>
      <c r="FG171" s="144" t="str">
        <f t="shared" si="592"/>
        <v/>
      </c>
      <c r="FH171" s="144" t="str">
        <f t="shared" si="593"/>
        <v/>
      </c>
      <c r="FI171" s="144" t="str">
        <f t="shared" si="594"/>
        <v/>
      </c>
      <c r="FJ171" s="144" t="str">
        <f t="shared" si="595"/>
        <v/>
      </c>
      <c r="FK171" s="144" t="str">
        <f t="shared" si="596"/>
        <v/>
      </c>
      <c r="FL171" s="144" t="str">
        <f t="shared" si="597"/>
        <v/>
      </c>
      <c r="FM171" s="144" t="str">
        <f t="shared" si="598"/>
        <v/>
      </c>
      <c r="FN171" s="144" t="str">
        <f t="shared" si="599"/>
        <v/>
      </c>
      <c r="FO171" s="144" t="str">
        <f t="shared" si="600"/>
        <v/>
      </c>
      <c r="FQ171" s="159" t="str">
        <f t="shared" si="448"/>
        <v/>
      </c>
      <c r="FR171" s="159" t="str">
        <f t="shared" si="449"/>
        <v/>
      </c>
      <c r="FS171" s="159" t="str">
        <f t="shared" si="450"/>
        <v/>
      </c>
      <c r="FT171" s="159">
        <f t="shared" si="601"/>
        <v>0</v>
      </c>
      <c r="FU171" s="143">
        <f t="shared" si="602"/>
        <v>0</v>
      </c>
      <c r="FV171" s="143">
        <f t="shared" si="603"/>
        <v>0</v>
      </c>
      <c r="FW171" s="143">
        <f t="shared" si="604"/>
        <v>0</v>
      </c>
      <c r="FX171" s="143" t="str">
        <f t="shared" si="605"/>
        <v/>
      </c>
      <c r="FZ171" s="144" t="str">
        <f t="shared" si="606"/>
        <v/>
      </c>
      <c r="GA171" s="144" t="str">
        <f t="shared" si="607"/>
        <v/>
      </c>
      <c r="GB171" s="144" t="str">
        <f t="shared" si="608"/>
        <v/>
      </c>
      <c r="GC171" s="144" t="str">
        <f t="shared" si="609"/>
        <v/>
      </c>
      <c r="GD171" s="144" t="str">
        <f t="shared" si="610"/>
        <v/>
      </c>
      <c r="GE171" s="144" t="str">
        <f t="shared" si="611"/>
        <v/>
      </c>
      <c r="GF171" s="144" t="str">
        <f t="shared" si="612"/>
        <v/>
      </c>
      <c r="GG171" s="144" t="str">
        <f t="shared" si="613"/>
        <v/>
      </c>
      <c r="GH171" s="144" t="str">
        <f t="shared" si="614"/>
        <v/>
      </c>
      <c r="GI171" s="144" t="str">
        <f t="shared" si="615"/>
        <v/>
      </c>
      <c r="GJ171" s="144" t="str">
        <f t="shared" si="616"/>
        <v/>
      </c>
      <c r="GK171" s="144" t="str">
        <f t="shared" si="617"/>
        <v/>
      </c>
      <c r="GL171" s="144" t="str">
        <f t="shared" si="618"/>
        <v/>
      </c>
      <c r="GM171" s="144" t="str">
        <f t="shared" si="619"/>
        <v/>
      </c>
      <c r="GN171" s="144" t="str">
        <f t="shared" si="620"/>
        <v/>
      </c>
      <c r="GO171" s="144" t="str">
        <f t="shared" si="621"/>
        <v/>
      </c>
      <c r="GP171" s="144" t="str">
        <f t="shared" si="622"/>
        <v/>
      </c>
      <c r="GQ171" s="144" t="str">
        <f t="shared" si="623"/>
        <v/>
      </c>
      <c r="GR171" s="144" t="str">
        <f t="shared" si="624"/>
        <v/>
      </c>
      <c r="GS171" s="144" t="str">
        <f t="shared" si="625"/>
        <v/>
      </c>
      <c r="GT171" s="144" t="str">
        <f t="shared" si="626"/>
        <v/>
      </c>
      <c r="GU171" s="144" t="str">
        <f t="shared" si="627"/>
        <v/>
      </c>
      <c r="GV171" s="144" t="str">
        <f t="shared" si="628"/>
        <v/>
      </c>
      <c r="GW171" s="144" t="str">
        <f t="shared" si="629"/>
        <v/>
      </c>
      <c r="GY171" s="153" t="str">
        <f t="shared" si="630"/>
        <v/>
      </c>
      <c r="GZ171" s="143" t="str">
        <f t="shared" si="631"/>
        <v/>
      </c>
      <c r="HA171" s="156" t="str">
        <f t="shared" si="632"/>
        <v/>
      </c>
      <c r="HB171" s="156" t="str">
        <f t="shared" si="632"/>
        <v/>
      </c>
      <c r="HC171" s="156" t="str">
        <f t="shared" si="632"/>
        <v/>
      </c>
    </row>
    <row r="172" spans="2:211" s="143" customFormat="1" x14ac:dyDescent="0.25">
      <c r="B172" s="144" t="str">
        <f t="shared" si="455"/>
        <v/>
      </c>
      <c r="C172" s="154" t="str">
        <f t="shared" si="418"/>
        <v/>
      </c>
      <c r="D172" s="154" t="str">
        <f t="shared" si="419"/>
        <v/>
      </c>
      <c r="E172" s="159" t="str">
        <f t="shared" si="420"/>
        <v/>
      </c>
      <c r="F172" s="155">
        <f t="shared" si="633"/>
        <v>0</v>
      </c>
      <c r="G172" s="143">
        <f t="shared" si="634"/>
        <v>0</v>
      </c>
      <c r="H172" s="143">
        <f t="shared" si="635"/>
        <v>0</v>
      </c>
      <c r="I172" s="143">
        <f t="shared" si="636"/>
        <v>0</v>
      </c>
      <c r="J172" s="143" t="str">
        <f t="shared" si="460"/>
        <v/>
      </c>
      <c r="L172" s="144" t="str">
        <f t="shared" si="461"/>
        <v/>
      </c>
      <c r="M172" s="144" t="str">
        <f t="shared" si="462"/>
        <v/>
      </c>
      <c r="N172" s="144" t="str">
        <f t="shared" si="463"/>
        <v/>
      </c>
      <c r="O172" s="144" t="str">
        <f t="shared" si="464"/>
        <v/>
      </c>
      <c r="P172" s="144" t="str">
        <f t="shared" si="465"/>
        <v/>
      </c>
      <c r="Q172" s="144" t="str">
        <f t="shared" si="466"/>
        <v/>
      </c>
      <c r="R172" s="144" t="str">
        <f t="shared" si="467"/>
        <v/>
      </c>
      <c r="S172" s="144" t="str">
        <f t="shared" si="468"/>
        <v/>
      </c>
      <c r="T172" s="144" t="str">
        <f t="shared" si="469"/>
        <v/>
      </c>
      <c r="U172" s="144" t="str">
        <f t="shared" si="470"/>
        <v/>
      </c>
      <c r="V172" s="144" t="str">
        <f t="shared" si="471"/>
        <v/>
      </c>
      <c r="W172" s="144" t="str">
        <f t="shared" si="472"/>
        <v/>
      </c>
      <c r="X172" s="144" t="str">
        <f t="shared" si="473"/>
        <v/>
      </c>
      <c r="Y172" s="144" t="str">
        <f t="shared" si="474"/>
        <v/>
      </c>
      <c r="Z172" s="144" t="str">
        <f t="shared" si="475"/>
        <v/>
      </c>
      <c r="AA172" s="144" t="str">
        <f t="shared" si="476"/>
        <v/>
      </c>
      <c r="AB172" s="144" t="str">
        <f t="shared" si="477"/>
        <v/>
      </c>
      <c r="AC172" s="144" t="str">
        <f t="shared" si="478"/>
        <v/>
      </c>
      <c r="AD172" s="144" t="str">
        <f t="shared" si="479"/>
        <v/>
      </c>
      <c r="AE172" s="144" t="str">
        <f t="shared" si="480"/>
        <v/>
      </c>
      <c r="AF172" s="144" t="str">
        <f t="shared" si="481"/>
        <v/>
      </c>
      <c r="AG172" s="144" t="str">
        <f t="shared" si="482"/>
        <v/>
      </c>
      <c r="AH172" s="144" t="str">
        <f t="shared" si="483"/>
        <v/>
      </c>
      <c r="AI172" s="144" t="str">
        <f t="shared" si="484"/>
        <v/>
      </c>
      <c r="AK172" s="159" t="str">
        <f t="shared" si="424"/>
        <v/>
      </c>
      <c r="AL172" s="159" t="str">
        <f t="shared" si="425"/>
        <v/>
      </c>
      <c r="AM172" s="159" t="str">
        <f t="shared" si="426"/>
        <v/>
      </c>
      <c r="AN172" s="159">
        <f t="shared" si="485"/>
        <v>0</v>
      </c>
      <c r="AO172" s="143">
        <f t="shared" si="486"/>
        <v>0</v>
      </c>
      <c r="AP172" s="143">
        <f t="shared" si="487"/>
        <v>0</v>
      </c>
      <c r="AQ172" s="143">
        <f t="shared" si="488"/>
        <v>0</v>
      </c>
      <c r="AR172" s="143" t="str">
        <f t="shared" si="489"/>
        <v/>
      </c>
      <c r="AT172" s="144" t="str">
        <f t="shared" si="490"/>
        <v/>
      </c>
      <c r="AU172" s="144" t="str">
        <f t="shared" si="491"/>
        <v/>
      </c>
      <c r="AV172" s="144" t="str">
        <f t="shared" si="492"/>
        <v/>
      </c>
      <c r="AW172" s="144" t="str">
        <f t="shared" si="493"/>
        <v/>
      </c>
      <c r="AX172" s="144" t="str">
        <f t="shared" si="494"/>
        <v/>
      </c>
      <c r="AY172" s="144" t="str">
        <f t="shared" si="495"/>
        <v/>
      </c>
      <c r="AZ172" s="144" t="str">
        <f t="shared" si="496"/>
        <v/>
      </c>
      <c r="BA172" s="144" t="str">
        <f t="shared" si="497"/>
        <v/>
      </c>
      <c r="BB172" s="144" t="str">
        <f t="shared" si="498"/>
        <v/>
      </c>
      <c r="BC172" s="144" t="str">
        <f t="shared" si="499"/>
        <v/>
      </c>
      <c r="BD172" s="144" t="str">
        <f t="shared" si="500"/>
        <v/>
      </c>
      <c r="BE172" s="144" t="str">
        <f t="shared" si="501"/>
        <v/>
      </c>
      <c r="BF172" s="144" t="str">
        <f t="shared" si="502"/>
        <v/>
      </c>
      <c r="BG172" s="144" t="str">
        <f t="shared" si="503"/>
        <v/>
      </c>
      <c r="BH172" s="144" t="str">
        <f t="shared" si="504"/>
        <v/>
      </c>
      <c r="BI172" s="144" t="str">
        <f t="shared" si="505"/>
        <v/>
      </c>
      <c r="BJ172" s="144" t="str">
        <f t="shared" si="506"/>
        <v/>
      </c>
      <c r="BK172" s="144" t="str">
        <f t="shared" si="507"/>
        <v/>
      </c>
      <c r="BL172" s="144" t="str">
        <f t="shared" si="508"/>
        <v/>
      </c>
      <c r="BM172" s="144" t="str">
        <f t="shared" si="509"/>
        <v/>
      </c>
      <c r="BN172" s="144" t="str">
        <f t="shared" si="510"/>
        <v/>
      </c>
      <c r="BO172" s="144" t="str">
        <f t="shared" si="511"/>
        <v/>
      </c>
      <c r="BP172" s="144" t="str">
        <f t="shared" si="512"/>
        <v/>
      </c>
      <c r="BQ172" s="144" t="str">
        <f t="shared" si="513"/>
        <v/>
      </c>
      <c r="BS172" s="154" t="str">
        <f t="shared" si="430"/>
        <v/>
      </c>
      <c r="BT172" s="154" t="str">
        <f t="shared" si="431"/>
        <v/>
      </c>
      <c r="BU172" s="159" t="str">
        <f t="shared" si="432"/>
        <v/>
      </c>
      <c r="BV172" s="155">
        <f t="shared" si="514"/>
        <v>0</v>
      </c>
      <c r="BW172" s="143">
        <f t="shared" si="515"/>
        <v>0</v>
      </c>
      <c r="BX172" s="143">
        <f t="shared" si="516"/>
        <v>0</v>
      </c>
      <c r="BY172" s="143">
        <f t="shared" si="517"/>
        <v>0</v>
      </c>
      <c r="BZ172" s="143" t="str">
        <f t="shared" si="518"/>
        <v/>
      </c>
      <c r="CB172" s="144" t="str">
        <f t="shared" si="519"/>
        <v/>
      </c>
      <c r="CC172" s="144" t="str">
        <f t="shared" si="520"/>
        <v/>
      </c>
      <c r="CD172" s="144" t="str">
        <f t="shared" si="521"/>
        <v/>
      </c>
      <c r="CE172" s="144" t="str">
        <f t="shared" si="522"/>
        <v/>
      </c>
      <c r="CF172" s="144" t="str">
        <f t="shared" si="523"/>
        <v/>
      </c>
      <c r="CG172" s="144" t="str">
        <f t="shared" si="524"/>
        <v/>
      </c>
      <c r="CH172" s="144" t="str">
        <f t="shared" si="525"/>
        <v/>
      </c>
      <c r="CI172" s="144" t="str">
        <f t="shared" si="526"/>
        <v/>
      </c>
      <c r="CJ172" s="144" t="str">
        <f t="shared" si="527"/>
        <v/>
      </c>
      <c r="CK172" s="144" t="str">
        <f t="shared" si="528"/>
        <v/>
      </c>
      <c r="CL172" s="144" t="str">
        <f t="shared" si="529"/>
        <v/>
      </c>
      <c r="CM172" s="144" t="str">
        <f t="shared" si="530"/>
        <v/>
      </c>
      <c r="CN172" s="144" t="str">
        <f t="shared" si="531"/>
        <v/>
      </c>
      <c r="CO172" s="144" t="str">
        <f t="shared" si="532"/>
        <v/>
      </c>
      <c r="CP172" s="144" t="str">
        <f t="shared" si="533"/>
        <v/>
      </c>
      <c r="CQ172" s="144" t="str">
        <f t="shared" si="534"/>
        <v/>
      </c>
      <c r="CR172" s="144" t="str">
        <f t="shared" si="535"/>
        <v/>
      </c>
      <c r="CS172" s="144" t="str">
        <f t="shared" si="536"/>
        <v/>
      </c>
      <c r="CT172" s="144" t="str">
        <f t="shared" si="537"/>
        <v/>
      </c>
      <c r="CU172" s="144" t="str">
        <f t="shared" si="538"/>
        <v/>
      </c>
      <c r="CV172" s="144" t="str">
        <f t="shared" si="539"/>
        <v/>
      </c>
      <c r="CW172" s="144" t="str">
        <f t="shared" si="540"/>
        <v/>
      </c>
      <c r="CX172" s="144" t="str">
        <f t="shared" si="541"/>
        <v/>
      </c>
      <c r="CY172" s="144" t="str">
        <f t="shared" si="542"/>
        <v/>
      </c>
      <c r="DA172" s="159" t="str">
        <f t="shared" si="436"/>
        <v/>
      </c>
      <c r="DB172" s="159" t="str">
        <f t="shared" si="437"/>
        <v/>
      </c>
      <c r="DC172" s="159" t="str">
        <f t="shared" si="438"/>
        <v/>
      </c>
      <c r="DD172" s="159">
        <f t="shared" si="543"/>
        <v>0</v>
      </c>
      <c r="DE172" s="143">
        <f t="shared" si="544"/>
        <v>0</v>
      </c>
      <c r="DF172" s="143">
        <f t="shared" si="545"/>
        <v>0</v>
      </c>
      <c r="DG172" s="143">
        <f t="shared" si="546"/>
        <v>0</v>
      </c>
      <c r="DH172" s="143" t="str">
        <f t="shared" si="547"/>
        <v/>
      </c>
      <c r="DJ172" s="144" t="str">
        <f t="shared" si="548"/>
        <v/>
      </c>
      <c r="DK172" s="144" t="str">
        <f t="shared" si="549"/>
        <v/>
      </c>
      <c r="DL172" s="144" t="str">
        <f t="shared" si="550"/>
        <v/>
      </c>
      <c r="DM172" s="144" t="str">
        <f t="shared" si="551"/>
        <v/>
      </c>
      <c r="DN172" s="144" t="str">
        <f t="shared" si="552"/>
        <v/>
      </c>
      <c r="DO172" s="144" t="str">
        <f t="shared" si="553"/>
        <v/>
      </c>
      <c r="DP172" s="144" t="str">
        <f t="shared" si="554"/>
        <v/>
      </c>
      <c r="DQ172" s="144" t="str">
        <f t="shared" si="555"/>
        <v/>
      </c>
      <c r="DR172" s="144" t="str">
        <f t="shared" si="556"/>
        <v/>
      </c>
      <c r="DS172" s="144" t="str">
        <f t="shared" si="557"/>
        <v/>
      </c>
      <c r="DT172" s="144" t="str">
        <f t="shared" si="558"/>
        <v/>
      </c>
      <c r="DU172" s="144" t="str">
        <f t="shared" si="559"/>
        <v/>
      </c>
      <c r="DV172" s="144" t="str">
        <f t="shared" si="560"/>
        <v/>
      </c>
      <c r="DW172" s="144" t="str">
        <f t="shared" si="561"/>
        <v/>
      </c>
      <c r="DX172" s="144" t="str">
        <f t="shared" si="562"/>
        <v/>
      </c>
      <c r="DY172" s="144" t="str">
        <f t="shared" si="563"/>
        <v/>
      </c>
      <c r="DZ172" s="144" t="str">
        <f t="shared" si="564"/>
        <v/>
      </c>
      <c r="EA172" s="144" t="str">
        <f t="shared" si="565"/>
        <v/>
      </c>
      <c r="EB172" s="144" t="str">
        <f t="shared" si="566"/>
        <v/>
      </c>
      <c r="EC172" s="144" t="str">
        <f t="shared" si="567"/>
        <v/>
      </c>
      <c r="ED172" s="144" t="str">
        <f t="shared" si="568"/>
        <v/>
      </c>
      <c r="EE172" s="144" t="str">
        <f t="shared" si="569"/>
        <v/>
      </c>
      <c r="EF172" s="144" t="str">
        <f t="shared" si="570"/>
        <v/>
      </c>
      <c r="EG172" s="144" t="str">
        <f t="shared" si="571"/>
        <v/>
      </c>
      <c r="EI172" s="159" t="str">
        <f t="shared" si="442"/>
        <v/>
      </c>
      <c r="EJ172" s="159" t="str">
        <f t="shared" si="443"/>
        <v/>
      </c>
      <c r="EK172" s="159" t="str">
        <f t="shared" si="444"/>
        <v/>
      </c>
      <c r="EL172" s="159">
        <f t="shared" si="572"/>
        <v>0</v>
      </c>
      <c r="EM172" s="143">
        <f t="shared" si="573"/>
        <v>0</v>
      </c>
      <c r="EN172" s="143">
        <f t="shared" si="574"/>
        <v>0</v>
      </c>
      <c r="EO172" s="143">
        <f t="shared" si="575"/>
        <v>0</v>
      </c>
      <c r="EP172" s="143" t="str">
        <f t="shared" si="576"/>
        <v/>
      </c>
      <c r="ER172" s="144" t="str">
        <f t="shared" si="577"/>
        <v/>
      </c>
      <c r="ES172" s="144" t="str">
        <f t="shared" si="578"/>
        <v/>
      </c>
      <c r="ET172" s="144" t="str">
        <f t="shared" si="579"/>
        <v/>
      </c>
      <c r="EU172" s="144" t="str">
        <f t="shared" si="580"/>
        <v/>
      </c>
      <c r="EV172" s="144" t="str">
        <f t="shared" si="581"/>
        <v/>
      </c>
      <c r="EW172" s="144" t="str">
        <f t="shared" si="582"/>
        <v/>
      </c>
      <c r="EX172" s="144" t="str">
        <f t="shared" si="583"/>
        <v/>
      </c>
      <c r="EY172" s="144" t="str">
        <f t="shared" si="584"/>
        <v/>
      </c>
      <c r="EZ172" s="144" t="str">
        <f t="shared" si="585"/>
        <v/>
      </c>
      <c r="FA172" s="144" t="str">
        <f t="shared" si="586"/>
        <v/>
      </c>
      <c r="FB172" s="144" t="str">
        <f t="shared" si="587"/>
        <v/>
      </c>
      <c r="FC172" s="144" t="str">
        <f t="shared" si="588"/>
        <v/>
      </c>
      <c r="FD172" s="144" t="str">
        <f t="shared" si="589"/>
        <v/>
      </c>
      <c r="FE172" s="144" t="str">
        <f t="shared" si="590"/>
        <v/>
      </c>
      <c r="FF172" s="144" t="str">
        <f t="shared" si="591"/>
        <v/>
      </c>
      <c r="FG172" s="144" t="str">
        <f t="shared" si="592"/>
        <v/>
      </c>
      <c r="FH172" s="144" t="str">
        <f t="shared" si="593"/>
        <v/>
      </c>
      <c r="FI172" s="144" t="str">
        <f t="shared" si="594"/>
        <v/>
      </c>
      <c r="FJ172" s="144" t="str">
        <f t="shared" si="595"/>
        <v/>
      </c>
      <c r="FK172" s="144" t="str">
        <f t="shared" si="596"/>
        <v/>
      </c>
      <c r="FL172" s="144" t="str">
        <f t="shared" si="597"/>
        <v/>
      </c>
      <c r="FM172" s="144" t="str">
        <f t="shared" si="598"/>
        <v/>
      </c>
      <c r="FN172" s="144" t="str">
        <f t="shared" si="599"/>
        <v/>
      </c>
      <c r="FO172" s="144" t="str">
        <f t="shared" si="600"/>
        <v/>
      </c>
      <c r="FQ172" s="159" t="str">
        <f t="shared" si="448"/>
        <v/>
      </c>
      <c r="FR172" s="159" t="str">
        <f t="shared" si="449"/>
        <v/>
      </c>
      <c r="FS172" s="159" t="str">
        <f t="shared" si="450"/>
        <v/>
      </c>
      <c r="FT172" s="159">
        <f t="shared" si="601"/>
        <v>0</v>
      </c>
      <c r="FU172" s="143">
        <f t="shared" si="602"/>
        <v>0</v>
      </c>
      <c r="FV172" s="143">
        <f t="shared" si="603"/>
        <v>0</v>
      </c>
      <c r="FW172" s="143">
        <f t="shared" si="604"/>
        <v>0</v>
      </c>
      <c r="FX172" s="143" t="str">
        <f t="shared" si="605"/>
        <v/>
      </c>
      <c r="FZ172" s="144" t="str">
        <f t="shared" si="606"/>
        <v/>
      </c>
      <c r="GA172" s="144" t="str">
        <f t="shared" si="607"/>
        <v/>
      </c>
      <c r="GB172" s="144" t="str">
        <f t="shared" si="608"/>
        <v/>
      </c>
      <c r="GC172" s="144" t="str">
        <f t="shared" si="609"/>
        <v/>
      </c>
      <c r="GD172" s="144" t="str">
        <f t="shared" si="610"/>
        <v/>
      </c>
      <c r="GE172" s="144" t="str">
        <f t="shared" si="611"/>
        <v/>
      </c>
      <c r="GF172" s="144" t="str">
        <f t="shared" si="612"/>
        <v/>
      </c>
      <c r="GG172" s="144" t="str">
        <f t="shared" si="613"/>
        <v/>
      </c>
      <c r="GH172" s="144" t="str">
        <f t="shared" si="614"/>
        <v/>
      </c>
      <c r="GI172" s="144" t="str">
        <f t="shared" si="615"/>
        <v/>
      </c>
      <c r="GJ172" s="144" t="str">
        <f t="shared" si="616"/>
        <v/>
      </c>
      <c r="GK172" s="144" t="str">
        <f t="shared" si="617"/>
        <v/>
      </c>
      <c r="GL172" s="144" t="str">
        <f t="shared" si="618"/>
        <v/>
      </c>
      <c r="GM172" s="144" t="str">
        <f t="shared" si="619"/>
        <v/>
      </c>
      <c r="GN172" s="144" t="str">
        <f t="shared" si="620"/>
        <v/>
      </c>
      <c r="GO172" s="144" t="str">
        <f t="shared" si="621"/>
        <v/>
      </c>
      <c r="GP172" s="144" t="str">
        <f t="shared" si="622"/>
        <v/>
      </c>
      <c r="GQ172" s="144" t="str">
        <f t="shared" si="623"/>
        <v/>
      </c>
      <c r="GR172" s="144" t="str">
        <f t="shared" si="624"/>
        <v/>
      </c>
      <c r="GS172" s="144" t="str">
        <f t="shared" si="625"/>
        <v/>
      </c>
      <c r="GT172" s="144" t="str">
        <f t="shared" si="626"/>
        <v/>
      </c>
      <c r="GU172" s="144" t="str">
        <f t="shared" si="627"/>
        <v/>
      </c>
      <c r="GV172" s="144" t="str">
        <f t="shared" si="628"/>
        <v/>
      </c>
      <c r="GW172" s="144" t="str">
        <f t="shared" si="629"/>
        <v/>
      </c>
      <c r="GY172" s="153" t="str">
        <f t="shared" si="630"/>
        <v/>
      </c>
      <c r="GZ172" s="143" t="str">
        <f t="shared" si="631"/>
        <v/>
      </c>
      <c r="HA172" s="156" t="str">
        <f t="shared" si="632"/>
        <v/>
      </c>
      <c r="HB172" s="156" t="str">
        <f t="shared" si="632"/>
        <v/>
      </c>
      <c r="HC172" s="156" t="str">
        <f t="shared" si="632"/>
        <v/>
      </c>
    </row>
    <row r="173" spans="2:211" s="143" customFormat="1" x14ac:dyDescent="0.25">
      <c r="B173" s="144" t="str">
        <f t="shared" si="455"/>
        <v/>
      </c>
      <c r="C173" s="154" t="str">
        <f t="shared" si="418"/>
        <v/>
      </c>
      <c r="D173" s="154" t="str">
        <f t="shared" si="419"/>
        <v/>
      </c>
      <c r="E173" s="159" t="str">
        <f t="shared" si="420"/>
        <v/>
      </c>
      <c r="F173" s="155">
        <f t="shared" si="633"/>
        <v>0</v>
      </c>
      <c r="G173" s="143">
        <f t="shared" si="634"/>
        <v>0</v>
      </c>
      <c r="H173" s="143">
        <f t="shared" si="635"/>
        <v>0</v>
      </c>
      <c r="I173" s="143">
        <f t="shared" si="636"/>
        <v>0</v>
      </c>
      <c r="J173" s="143" t="str">
        <f t="shared" si="460"/>
        <v/>
      </c>
      <c r="L173" s="144" t="str">
        <f t="shared" si="461"/>
        <v/>
      </c>
      <c r="M173" s="144" t="str">
        <f t="shared" si="462"/>
        <v/>
      </c>
      <c r="N173" s="144" t="str">
        <f t="shared" si="463"/>
        <v/>
      </c>
      <c r="O173" s="144" t="str">
        <f t="shared" si="464"/>
        <v/>
      </c>
      <c r="P173" s="144" t="str">
        <f t="shared" si="465"/>
        <v/>
      </c>
      <c r="Q173" s="144" t="str">
        <f t="shared" si="466"/>
        <v/>
      </c>
      <c r="R173" s="144" t="str">
        <f t="shared" si="467"/>
        <v/>
      </c>
      <c r="S173" s="144" t="str">
        <f t="shared" si="468"/>
        <v/>
      </c>
      <c r="T173" s="144" t="str">
        <f t="shared" si="469"/>
        <v/>
      </c>
      <c r="U173" s="144" t="str">
        <f t="shared" si="470"/>
        <v/>
      </c>
      <c r="V173" s="144" t="str">
        <f t="shared" si="471"/>
        <v/>
      </c>
      <c r="W173" s="144" t="str">
        <f t="shared" si="472"/>
        <v/>
      </c>
      <c r="X173" s="144" t="str">
        <f t="shared" si="473"/>
        <v/>
      </c>
      <c r="Y173" s="144" t="str">
        <f t="shared" si="474"/>
        <v/>
      </c>
      <c r="Z173" s="144" t="str">
        <f t="shared" si="475"/>
        <v/>
      </c>
      <c r="AA173" s="144" t="str">
        <f t="shared" si="476"/>
        <v/>
      </c>
      <c r="AB173" s="144" t="str">
        <f t="shared" si="477"/>
        <v/>
      </c>
      <c r="AC173" s="144" t="str">
        <f t="shared" si="478"/>
        <v/>
      </c>
      <c r="AD173" s="144" t="str">
        <f t="shared" si="479"/>
        <v/>
      </c>
      <c r="AE173" s="144" t="str">
        <f t="shared" si="480"/>
        <v/>
      </c>
      <c r="AF173" s="144" t="str">
        <f t="shared" si="481"/>
        <v/>
      </c>
      <c r="AG173" s="144" t="str">
        <f t="shared" si="482"/>
        <v/>
      </c>
      <c r="AH173" s="144" t="str">
        <f t="shared" si="483"/>
        <v/>
      </c>
      <c r="AI173" s="144" t="str">
        <f t="shared" si="484"/>
        <v/>
      </c>
      <c r="AK173" s="159" t="str">
        <f t="shared" si="424"/>
        <v/>
      </c>
      <c r="AL173" s="159" t="str">
        <f t="shared" si="425"/>
        <v/>
      </c>
      <c r="AM173" s="159" t="str">
        <f t="shared" si="426"/>
        <v/>
      </c>
      <c r="AN173" s="159">
        <f t="shared" si="485"/>
        <v>0</v>
      </c>
      <c r="AO173" s="143">
        <f t="shared" si="486"/>
        <v>0</v>
      </c>
      <c r="AP173" s="143">
        <f t="shared" si="487"/>
        <v>0</v>
      </c>
      <c r="AQ173" s="143">
        <f t="shared" si="488"/>
        <v>0</v>
      </c>
      <c r="AR173" s="143" t="str">
        <f t="shared" si="489"/>
        <v/>
      </c>
      <c r="AT173" s="144" t="str">
        <f t="shared" si="490"/>
        <v/>
      </c>
      <c r="AU173" s="144" t="str">
        <f t="shared" si="491"/>
        <v/>
      </c>
      <c r="AV173" s="144" t="str">
        <f t="shared" si="492"/>
        <v/>
      </c>
      <c r="AW173" s="144" t="str">
        <f t="shared" si="493"/>
        <v/>
      </c>
      <c r="AX173" s="144" t="str">
        <f t="shared" si="494"/>
        <v/>
      </c>
      <c r="AY173" s="144" t="str">
        <f t="shared" si="495"/>
        <v/>
      </c>
      <c r="AZ173" s="144" t="str">
        <f t="shared" si="496"/>
        <v/>
      </c>
      <c r="BA173" s="144" t="str">
        <f t="shared" si="497"/>
        <v/>
      </c>
      <c r="BB173" s="144" t="str">
        <f t="shared" si="498"/>
        <v/>
      </c>
      <c r="BC173" s="144" t="str">
        <f t="shared" si="499"/>
        <v/>
      </c>
      <c r="BD173" s="144" t="str">
        <f t="shared" si="500"/>
        <v/>
      </c>
      <c r="BE173" s="144" t="str">
        <f t="shared" si="501"/>
        <v/>
      </c>
      <c r="BF173" s="144" t="str">
        <f t="shared" si="502"/>
        <v/>
      </c>
      <c r="BG173" s="144" t="str">
        <f t="shared" si="503"/>
        <v/>
      </c>
      <c r="BH173" s="144" t="str">
        <f t="shared" si="504"/>
        <v/>
      </c>
      <c r="BI173" s="144" t="str">
        <f t="shared" si="505"/>
        <v/>
      </c>
      <c r="BJ173" s="144" t="str">
        <f t="shared" si="506"/>
        <v/>
      </c>
      <c r="BK173" s="144" t="str">
        <f t="shared" si="507"/>
        <v/>
      </c>
      <c r="BL173" s="144" t="str">
        <f t="shared" si="508"/>
        <v/>
      </c>
      <c r="BM173" s="144" t="str">
        <f t="shared" si="509"/>
        <v/>
      </c>
      <c r="BN173" s="144" t="str">
        <f t="shared" si="510"/>
        <v/>
      </c>
      <c r="BO173" s="144" t="str">
        <f t="shared" si="511"/>
        <v/>
      </c>
      <c r="BP173" s="144" t="str">
        <f t="shared" si="512"/>
        <v/>
      </c>
      <c r="BQ173" s="144" t="str">
        <f t="shared" si="513"/>
        <v/>
      </c>
      <c r="BS173" s="154" t="str">
        <f t="shared" si="430"/>
        <v/>
      </c>
      <c r="BT173" s="154" t="str">
        <f t="shared" si="431"/>
        <v/>
      </c>
      <c r="BU173" s="159" t="str">
        <f t="shared" si="432"/>
        <v/>
      </c>
      <c r="BV173" s="155">
        <f t="shared" si="514"/>
        <v>0</v>
      </c>
      <c r="BW173" s="143">
        <f t="shared" si="515"/>
        <v>0</v>
      </c>
      <c r="BX173" s="143">
        <f t="shared" si="516"/>
        <v>0</v>
      </c>
      <c r="BY173" s="143">
        <f t="shared" si="517"/>
        <v>0</v>
      </c>
      <c r="BZ173" s="143" t="str">
        <f t="shared" si="518"/>
        <v/>
      </c>
      <c r="CB173" s="144" t="str">
        <f t="shared" si="519"/>
        <v/>
      </c>
      <c r="CC173" s="144" t="str">
        <f t="shared" si="520"/>
        <v/>
      </c>
      <c r="CD173" s="144" t="str">
        <f t="shared" si="521"/>
        <v/>
      </c>
      <c r="CE173" s="144" t="str">
        <f t="shared" si="522"/>
        <v/>
      </c>
      <c r="CF173" s="144" t="str">
        <f t="shared" si="523"/>
        <v/>
      </c>
      <c r="CG173" s="144" t="str">
        <f t="shared" si="524"/>
        <v/>
      </c>
      <c r="CH173" s="144" t="str">
        <f t="shared" si="525"/>
        <v/>
      </c>
      <c r="CI173" s="144" t="str">
        <f t="shared" si="526"/>
        <v/>
      </c>
      <c r="CJ173" s="144" t="str">
        <f t="shared" si="527"/>
        <v/>
      </c>
      <c r="CK173" s="144" t="str">
        <f t="shared" si="528"/>
        <v/>
      </c>
      <c r="CL173" s="144" t="str">
        <f t="shared" si="529"/>
        <v/>
      </c>
      <c r="CM173" s="144" t="str">
        <f t="shared" si="530"/>
        <v/>
      </c>
      <c r="CN173" s="144" t="str">
        <f t="shared" si="531"/>
        <v/>
      </c>
      <c r="CO173" s="144" t="str">
        <f t="shared" si="532"/>
        <v/>
      </c>
      <c r="CP173" s="144" t="str">
        <f t="shared" si="533"/>
        <v/>
      </c>
      <c r="CQ173" s="144" t="str">
        <f t="shared" si="534"/>
        <v/>
      </c>
      <c r="CR173" s="144" t="str">
        <f t="shared" si="535"/>
        <v/>
      </c>
      <c r="CS173" s="144" t="str">
        <f t="shared" si="536"/>
        <v/>
      </c>
      <c r="CT173" s="144" t="str">
        <f t="shared" si="537"/>
        <v/>
      </c>
      <c r="CU173" s="144" t="str">
        <f t="shared" si="538"/>
        <v/>
      </c>
      <c r="CV173" s="144" t="str">
        <f t="shared" si="539"/>
        <v/>
      </c>
      <c r="CW173" s="144" t="str">
        <f t="shared" si="540"/>
        <v/>
      </c>
      <c r="CX173" s="144" t="str">
        <f t="shared" si="541"/>
        <v/>
      </c>
      <c r="CY173" s="144" t="str">
        <f t="shared" si="542"/>
        <v/>
      </c>
      <c r="DA173" s="159" t="str">
        <f t="shared" si="436"/>
        <v/>
      </c>
      <c r="DB173" s="159" t="str">
        <f t="shared" si="437"/>
        <v/>
      </c>
      <c r="DC173" s="159" t="str">
        <f t="shared" si="438"/>
        <v/>
      </c>
      <c r="DD173" s="159">
        <f t="shared" si="543"/>
        <v>0</v>
      </c>
      <c r="DE173" s="143">
        <f t="shared" si="544"/>
        <v>0</v>
      </c>
      <c r="DF173" s="143">
        <f t="shared" si="545"/>
        <v>0</v>
      </c>
      <c r="DG173" s="143">
        <f t="shared" si="546"/>
        <v>0</v>
      </c>
      <c r="DH173" s="143" t="str">
        <f t="shared" si="547"/>
        <v/>
      </c>
      <c r="DJ173" s="144" t="str">
        <f t="shared" si="548"/>
        <v/>
      </c>
      <c r="DK173" s="144" t="str">
        <f t="shared" si="549"/>
        <v/>
      </c>
      <c r="DL173" s="144" t="str">
        <f t="shared" si="550"/>
        <v/>
      </c>
      <c r="DM173" s="144" t="str">
        <f t="shared" si="551"/>
        <v/>
      </c>
      <c r="DN173" s="144" t="str">
        <f t="shared" si="552"/>
        <v/>
      </c>
      <c r="DO173" s="144" t="str">
        <f t="shared" si="553"/>
        <v/>
      </c>
      <c r="DP173" s="144" t="str">
        <f t="shared" si="554"/>
        <v/>
      </c>
      <c r="DQ173" s="144" t="str">
        <f t="shared" si="555"/>
        <v/>
      </c>
      <c r="DR173" s="144" t="str">
        <f t="shared" si="556"/>
        <v/>
      </c>
      <c r="DS173" s="144" t="str">
        <f t="shared" si="557"/>
        <v/>
      </c>
      <c r="DT173" s="144" t="str">
        <f t="shared" si="558"/>
        <v/>
      </c>
      <c r="DU173" s="144" t="str">
        <f t="shared" si="559"/>
        <v/>
      </c>
      <c r="DV173" s="144" t="str">
        <f t="shared" si="560"/>
        <v/>
      </c>
      <c r="DW173" s="144" t="str">
        <f t="shared" si="561"/>
        <v/>
      </c>
      <c r="DX173" s="144" t="str">
        <f t="shared" si="562"/>
        <v/>
      </c>
      <c r="DY173" s="144" t="str">
        <f t="shared" si="563"/>
        <v/>
      </c>
      <c r="DZ173" s="144" t="str">
        <f t="shared" si="564"/>
        <v/>
      </c>
      <c r="EA173" s="144" t="str">
        <f t="shared" si="565"/>
        <v/>
      </c>
      <c r="EB173" s="144" t="str">
        <f t="shared" si="566"/>
        <v/>
      </c>
      <c r="EC173" s="144" t="str">
        <f t="shared" si="567"/>
        <v/>
      </c>
      <c r="ED173" s="144" t="str">
        <f t="shared" si="568"/>
        <v/>
      </c>
      <c r="EE173" s="144" t="str">
        <f t="shared" si="569"/>
        <v/>
      </c>
      <c r="EF173" s="144" t="str">
        <f t="shared" si="570"/>
        <v/>
      </c>
      <c r="EG173" s="144" t="str">
        <f t="shared" si="571"/>
        <v/>
      </c>
      <c r="EI173" s="159" t="str">
        <f t="shared" si="442"/>
        <v/>
      </c>
      <c r="EJ173" s="159" t="str">
        <f t="shared" si="443"/>
        <v/>
      </c>
      <c r="EK173" s="159" t="str">
        <f t="shared" si="444"/>
        <v/>
      </c>
      <c r="EL173" s="159">
        <f t="shared" si="572"/>
        <v>0</v>
      </c>
      <c r="EM173" s="143">
        <f t="shared" si="573"/>
        <v>0</v>
      </c>
      <c r="EN173" s="143">
        <f t="shared" si="574"/>
        <v>0</v>
      </c>
      <c r="EO173" s="143">
        <f t="shared" si="575"/>
        <v>0</v>
      </c>
      <c r="EP173" s="143" t="str">
        <f t="shared" si="576"/>
        <v/>
      </c>
      <c r="ER173" s="144" t="str">
        <f t="shared" si="577"/>
        <v/>
      </c>
      <c r="ES173" s="144" t="str">
        <f t="shared" si="578"/>
        <v/>
      </c>
      <c r="ET173" s="144" t="str">
        <f t="shared" si="579"/>
        <v/>
      </c>
      <c r="EU173" s="144" t="str">
        <f t="shared" si="580"/>
        <v/>
      </c>
      <c r="EV173" s="144" t="str">
        <f t="shared" si="581"/>
        <v/>
      </c>
      <c r="EW173" s="144" t="str">
        <f t="shared" si="582"/>
        <v/>
      </c>
      <c r="EX173" s="144" t="str">
        <f t="shared" si="583"/>
        <v/>
      </c>
      <c r="EY173" s="144" t="str">
        <f t="shared" si="584"/>
        <v/>
      </c>
      <c r="EZ173" s="144" t="str">
        <f t="shared" si="585"/>
        <v/>
      </c>
      <c r="FA173" s="144" t="str">
        <f t="shared" si="586"/>
        <v/>
      </c>
      <c r="FB173" s="144" t="str">
        <f t="shared" si="587"/>
        <v/>
      </c>
      <c r="FC173" s="144" t="str">
        <f t="shared" si="588"/>
        <v/>
      </c>
      <c r="FD173" s="144" t="str">
        <f t="shared" si="589"/>
        <v/>
      </c>
      <c r="FE173" s="144" t="str">
        <f t="shared" si="590"/>
        <v/>
      </c>
      <c r="FF173" s="144" t="str">
        <f t="shared" si="591"/>
        <v/>
      </c>
      <c r="FG173" s="144" t="str">
        <f t="shared" si="592"/>
        <v/>
      </c>
      <c r="FH173" s="144" t="str">
        <f t="shared" si="593"/>
        <v/>
      </c>
      <c r="FI173" s="144" t="str">
        <f t="shared" si="594"/>
        <v/>
      </c>
      <c r="FJ173" s="144" t="str">
        <f t="shared" si="595"/>
        <v/>
      </c>
      <c r="FK173" s="144" t="str">
        <f t="shared" si="596"/>
        <v/>
      </c>
      <c r="FL173" s="144" t="str">
        <f t="shared" si="597"/>
        <v/>
      </c>
      <c r="FM173" s="144" t="str">
        <f t="shared" si="598"/>
        <v/>
      </c>
      <c r="FN173" s="144" t="str">
        <f t="shared" si="599"/>
        <v/>
      </c>
      <c r="FO173" s="144" t="str">
        <f t="shared" si="600"/>
        <v/>
      </c>
      <c r="FQ173" s="159" t="str">
        <f t="shared" si="448"/>
        <v/>
      </c>
      <c r="FR173" s="159" t="str">
        <f t="shared" si="449"/>
        <v/>
      </c>
      <c r="FS173" s="159" t="str">
        <f t="shared" si="450"/>
        <v/>
      </c>
      <c r="FT173" s="159">
        <f t="shared" si="601"/>
        <v>0</v>
      </c>
      <c r="FU173" s="143">
        <f t="shared" si="602"/>
        <v>0</v>
      </c>
      <c r="FV173" s="143">
        <f t="shared" si="603"/>
        <v>0</v>
      </c>
      <c r="FW173" s="143">
        <f t="shared" si="604"/>
        <v>0</v>
      </c>
      <c r="FX173" s="143" t="str">
        <f t="shared" si="605"/>
        <v/>
      </c>
      <c r="FZ173" s="144" t="str">
        <f t="shared" si="606"/>
        <v/>
      </c>
      <c r="GA173" s="144" t="str">
        <f t="shared" si="607"/>
        <v/>
      </c>
      <c r="GB173" s="144" t="str">
        <f t="shared" si="608"/>
        <v/>
      </c>
      <c r="GC173" s="144" t="str">
        <f t="shared" si="609"/>
        <v/>
      </c>
      <c r="GD173" s="144" t="str">
        <f t="shared" si="610"/>
        <v/>
      </c>
      <c r="GE173" s="144" t="str">
        <f t="shared" si="611"/>
        <v/>
      </c>
      <c r="GF173" s="144" t="str">
        <f t="shared" si="612"/>
        <v/>
      </c>
      <c r="GG173" s="144" t="str">
        <f t="shared" si="613"/>
        <v/>
      </c>
      <c r="GH173" s="144" t="str">
        <f t="shared" si="614"/>
        <v/>
      </c>
      <c r="GI173" s="144" t="str">
        <f t="shared" si="615"/>
        <v/>
      </c>
      <c r="GJ173" s="144" t="str">
        <f t="shared" si="616"/>
        <v/>
      </c>
      <c r="GK173" s="144" t="str">
        <f t="shared" si="617"/>
        <v/>
      </c>
      <c r="GL173" s="144" t="str">
        <f t="shared" si="618"/>
        <v/>
      </c>
      <c r="GM173" s="144" t="str">
        <f t="shared" si="619"/>
        <v/>
      </c>
      <c r="GN173" s="144" t="str">
        <f t="shared" si="620"/>
        <v/>
      </c>
      <c r="GO173" s="144" t="str">
        <f t="shared" si="621"/>
        <v/>
      </c>
      <c r="GP173" s="144" t="str">
        <f t="shared" si="622"/>
        <v/>
      </c>
      <c r="GQ173" s="144" t="str">
        <f t="shared" si="623"/>
        <v/>
      </c>
      <c r="GR173" s="144" t="str">
        <f t="shared" si="624"/>
        <v/>
      </c>
      <c r="GS173" s="144" t="str">
        <f t="shared" si="625"/>
        <v/>
      </c>
      <c r="GT173" s="144" t="str">
        <f t="shared" si="626"/>
        <v/>
      </c>
      <c r="GU173" s="144" t="str">
        <f t="shared" si="627"/>
        <v/>
      </c>
      <c r="GV173" s="144" t="str">
        <f t="shared" si="628"/>
        <v/>
      </c>
      <c r="GW173" s="144" t="str">
        <f t="shared" si="629"/>
        <v/>
      </c>
      <c r="GY173" s="153" t="str">
        <f t="shared" si="630"/>
        <v/>
      </c>
      <c r="GZ173" s="143" t="str">
        <f t="shared" si="631"/>
        <v/>
      </c>
      <c r="HA173" s="156" t="str">
        <f t="shared" si="632"/>
        <v/>
      </c>
      <c r="HB173" s="156" t="str">
        <f t="shared" si="632"/>
        <v/>
      </c>
      <c r="HC173" s="156" t="str">
        <f t="shared" si="632"/>
        <v/>
      </c>
    </row>
    <row r="174" spans="2:211" s="143" customFormat="1" x14ac:dyDescent="0.25">
      <c r="B174" s="144" t="str">
        <f t="shared" si="455"/>
        <v/>
      </c>
      <c r="C174" s="154" t="str">
        <f t="shared" si="418"/>
        <v/>
      </c>
      <c r="D174" s="154" t="str">
        <f t="shared" si="419"/>
        <v/>
      </c>
      <c r="E174" s="159" t="str">
        <f t="shared" si="420"/>
        <v/>
      </c>
      <c r="F174" s="155">
        <f t="shared" si="633"/>
        <v>0</v>
      </c>
      <c r="G174" s="143">
        <f t="shared" si="634"/>
        <v>0</v>
      </c>
      <c r="H174" s="143">
        <f t="shared" si="635"/>
        <v>0</v>
      </c>
      <c r="I174" s="143">
        <f t="shared" si="636"/>
        <v>0</v>
      </c>
      <c r="J174" s="143" t="str">
        <f t="shared" si="460"/>
        <v/>
      </c>
      <c r="L174" s="144" t="str">
        <f t="shared" si="461"/>
        <v/>
      </c>
      <c r="M174" s="144" t="str">
        <f t="shared" si="462"/>
        <v/>
      </c>
      <c r="N174" s="144" t="str">
        <f t="shared" si="463"/>
        <v/>
      </c>
      <c r="O174" s="144" t="str">
        <f t="shared" si="464"/>
        <v/>
      </c>
      <c r="P174" s="144" t="str">
        <f t="shared" si="465"/>
        <v/>
      </c>
      <c r="Q174" s="144" t="str">
        <f t="shared" si="466"/>
        <v/>
      </c>
      <c r="R174" s="144" t="str">
        <f t="shared" si="467"/>
        <v/>
      </c>
      <c r="S174" s="144" t="str">
        <f t="shared" si="468"/>
        <v/>
      </c>
      <c r="T174" s="144" t="str">
        <f t="shared" si="469"/>
        <v/>
      </c>
      <c r="U174" s="144" t="str">
        <f t="shared" si="470"/>
        <v/>
      </c>
      <c r="V174" s="144" t="str">
        <f t="shared" si="471"/>
        <v/>
      </c>
      <c r="W174" s="144" t="str">
        <f t="shared" si="472"/>
        <v/>
      </c>
      <c r="X174" s="144" t="str">
        <f t="shared" si="473"/>
        <v/>
      </c>
      <c r="Y174" s="144" t="str">
        <f t="shared" si="474"/>
        <v/>
      </c>
      <c r="Z174" s="144" t="str">
        <f t="shared" si="475"/>
        <v/>
      </c>
      <c r="AA174" s="144" t="str">
        <f t="shared" si="476"/>
        <v/>
      </c>
      <c r="AB174" s="144" t="str">
        <f t="shared" si="477"/>
        <v/>
      </c>
      <c r="AC174" s="144" t="str">
        <f t="shared" si="478"/>
        <v/>
      </c>
      <c r="AD174" s="144" t="str">
        <f t="shared" si="479"/>
        <v/>
      </c>
      <c r="AE174" s="144" t="str">
        <f t="shared" si="480"/>
        <v/>
      </c>
      <c r="AF174" s="144" t="str">
        <f t="shared" si="481"/>
        <v/>
      </c>
      <c r="AG174" s="144" t="str">
        <f t="shared" si="482"/>
        <v/>
      </c>
      <c r="AH174" s="144" t="str">
        <f t="shared" si="483"/>
        <v/>
      </c>
      <c r="AI174" s="144" t="str">
        <f t="shared" si="484"/>
        <v/>
      </c>
      <c r="AK174" s="159" t="str">
        <f t="shared" si="424"/>
        <v/>
      </c>
      <c r="AL174" s="159" t="str">
        <f t="shared" si="425"/>
        <v/>
      </c>
      <c r="AM174" s="159" t="str">
        <f t="shared" si="426"/>
        <v/>
      </c>
      <c r="AN174" s="159">
        <f t="shared" si="485"/>
        <v>0</v>
      </c>
      <c r="AO174" s="143">
        <f t="shared" si="486"/>
        <v>0</v>
      </c>
      <c r="AP174" s="143">
        <f t="shared" si="487"/>
        <v>0</v>
      </c>
      <c r="AQ174" s="143">
        <f t="shared" si="488"/>
        <v>0</v>
      </c>
      <c r="AR174" s="143" t="str">
        <f t="shared" si="489"/>
        <v/>
      </c>
      <c r="AT174" s="144" t="str">
        <f t="shared" si="490"/>
        <v/>
      </c>
      <c r="AU174" s="144" t="str">
        <f t="shared" si="491"/>
        <v/>
      </c>
      <c r="AV174" s="144" t="str">
        <f t="shared" si="492"/>
        <v/>
      </c>
      <c r="AW174" s="144" t="str">
        <f t="shared" si="493"/>
        <v/>
      </c>
      <c r="AX174" s="144" t="str">
        <f t="shared" si="494"/>
        <v/>
      </c>
      <c r="AY174" s="144" t="str">
        <f t="shared" si="495"/>
        <v/>
      </c>
      <c r="AZ174" s="144" t="str">
        <f t="shared" si="496"/>
        <v/>
      </c>
      <c r="BA174" s="144" t="str">
        <f t="shared" si="497"/>
        <v/>
      </c>
      <c r="BB174" s="144" t="str">
        <f t="shared" si="498"/>
        <v/>
      </c>
      <c r="BC174" s="144" t="str">
        <f t="shared" si="499"/>
        <v/>
      </c>
      <c r="BD174" s="144" t="str">
        <f t="shared" si="500"/>
        <v/>
      </c>
      <c r="BE174" s="144" t="str">
        <f t="shared" si="501"/>
        <v/>
      </c>
      <c r="BF174" s="144" t="str">
        <f t="shared" si="502"/>
        <v/>
      </c>
      <c r="BG174" s="144" t="str">
        <f t="shared" si="503"/>
        <v/>
      </c>
      <c r="BH174" s="144" t="str">
        <f t="shared" si="504"/>
        <v/>
      </c>
      <c r="BI174" s="144" t="str">
        <f t="shared" si="505"/>
        <v/>
      </c>
      <c r="BJ174" s="144" t="str">
        <f t="shared" si="506"/>
        <v/>
      </c>
      <c r="BK174" s="144" t="str">
        <f t="shared" si="507"/>
        <v/>
      </c>
      <c r="BL174" s="144" t="str">
        <f t="shared" si="508"/>
        <v/>
      </c>
      <c r="BM174" s="144" t="str">
        <f t="shared" si="509"/>
        <v/>
      </c>
      <c r="BN174" s="144" t="str">
        <f t="shared" si="510"/>
        <v/>
      </c>
      <c r="BO174" s="144" t="str">
        <f t="shared" si="511"/>
        <v/>
      </c>
      <c r="BP174" s="144" t="str">
        <f t="shared" si="512"/>
        <v/>
      </c>
      <c r="BQ174" s="144" t="str">
        <f t="shared" si="513"/>
        <v/>
      </c>
      <c r="BS174" s="154" t="str">
        <f t="shared" si="430"/>
        <v/>
      </c>
      <c r="BT174" s="154" t="str">
        <f t="shared" si="431"/>
        <v/>
      </c>
      <c r="BU174" s="159" t="str">
        <f t="shared" si="432"/>
        <v/>
      </c>
      <c r="BV174" s="155">
        <f t="shared" si="514"/>
        <v>0</v>
      </c>
      <c r="BW174" s="143">
        <f t="shared" si="515"/>
        <v>0</v>
      </c>
      <c r="BX174" s="143">
        <f t="shared" si="516"/>
        <v>0</v>
      </c>
      <c r="BY174" s="143">
        <f t="shared" si="517"/>
        <v>0</v>
      </c>
      <c r="BZ174" s="143" t="str">
        <f t="shared" si="518"/>
        <v/>
      </c>
      <c r="CB174" s="144" t="str">
        <f t="shared" si="519"/>
        <v/>
      </c>
      <c r="CC174" s="144" t="str">
        <f t="shared" si="520"/>
        <v/>
      </c>
      <c r="CD174" s="144" t="str">
        <f t="shared" si="521"/>
        <v/>
      </c>
      <c r="CE174" s="144" t="str">
        <f t="shared" si="522"/>
        <v/>
      </c>
      <c r="CF174" s="144" t="str">
        <f t="shared" si="523"/>
        <v/>
      </c>
      <c r="CG174" s="144" t="str">
        <f t="shared" si="524"/>
        <v/>
      </c>
      <c r="CH174" s="144" t="str">
        <f t="shared" si="525"/>
        <v/>
      </c>
      <c r="CI174" s="144" t="str">
        <f t="shared" si="526"/>
        <v/>
      </c>
      <c r="CJ174" s="144" t="str">
        <f t="shared" si="527"/>
        <v/>
      </c>
      <c r="CK174" s="144" t="str">
        <f t="shared" si="528"/>
        <v/>
      </c>
      <c r="CL174" s="144" t="str">
        <f t="shared" si="529"/>
        <v/>
      </c>
      <c r="CM174" s="144" t="str">
        <f t="shared" si="530"/>
        <v/>
      </c>
      <c r="CN174" s="144" t="str">
        <f t="shared" si="531"/>
        <v/>
      </c>
      <c r="CO174" s="144" t="str">
        <f t="shared" si="532"/>
        <v/>
      </c>
      <c r="CP174" s="144" t="str">
        <f t="shared" si="533"/>
        <v/>
      </c>
      <c r="CQ174" s="144" t="str">
        <f t="shared" si="534"/>
        <v/>
      </c>
      <c r="CR174" s="144" t="str">
        <f t="shared" si="535"/>
        <v/>
      </c>
      <c r="CS174" s="144" t="str">
        <f t="shared" si="536"/>
        <v/>
      </c>
      <c r="CT174" s="144" t="str">
        <f t="shared" si="537"/>
        <v/>
      </c>
      <c r="CU174" s="144" t="str">
        <f t="shared" si="538"/>
        <v/>
      </c>
      <c r="CV174" s="144" t="str">
        <f t="shared" si="539"/>
        <v/>
      </c>
      <c r="CW174" s="144" t="str">
        <f t="shared" si="540"/>
        <v/>
      </c>
      <c r="CX174" s="144" t="str">
        <f t="shared" si="541"/>
        <v/>
      </c>
      <c r="CY174" s="144" t="str">
        <f t="shared" si="542"/>
        <v/>
      </c>
      <c r="DA174" s="159" t="str">
        <f t="shared" si="436"/>
        <v/>
      </c>
      <c r="DB174" s="159" t="str">
        <f t="shared" si="437"/>
        <v/>
      </c>
      <c r="DC174" s="159" t="str">
        <f t="shared" si="438"/>
        <v/>
      </c>
      <c r="DD174" s="159">
        <f t="shared" si="543"/>
        <v>0</v>
      </c>
      <c r="DE174" s="143">
        <f t="shared" si="544"/>
        <v>0</v>
      </c>
      <c r="DF174" s="143">
        <f t="shared" si="545"/>
        <v>0</v>
      </c>
      <c r="DG174" s="143">
        <f t="shared" si="546"/>
        <v>0</v>
      </c>
      <c r="DH174" s="143" t="str">
        <f t="shared" si="547"/>
        <v/>
      </c>
      <c r="DJ174" s="144" t="str">
        <f t="shared" si="548"/>
        <v/>
      </c>
      <c r="DK174" s="144" t="str">
        <f t="shared" si="549"/>
        <v/>
      </c>
      <c r="DL174" s="144" t="str">
        <f t="shared" si="550"/>
        <v/>
      </c>
      <c r="DM174" s="144" t="str">
        <f t="shared" si="551"/>
        <v/>
      </c>
      <c r="DN174" s="144" t="str">
        <f t="shared" si="552"/>
        <v/>
      </c>
      <c r="DO174" s="144" t="str">
        <f t="shared" si="553"/>
        <v/>
      </c>
      <c r="DP174" s="144" t="str">
        <f t="shared" si="554"/>
        <v/>
      </c>
      <c r="DQ174" s="144" t="str">
        <f t="shared" si="555"/>
        <v/>
      </c>
      <c r="DR174" s="144" t="str">
        <f t="shared" si="556"/>
        <v/>
      </c>
      <c r="DS174" s="144" t="str">
        <f t="shared" si="557"/>
        <v/>
      </c>
      <c r="DT174" s="144" t="str">
        <f t="shared" si="558"/>
        <v/>
      </c>
      <c r="DU174" s="144" t="str">
        <f t="shared" si="559"/>
        <v/>
      </c>
      <c r="DV174" s="144" t="str">
        <f t="shared" si="560"/>
        <v/>
      </c>
      <c r="DW174" s="144" t="str">
        <f t="shared" si="561"/>
        <v/>
      </c>
      <c r="DX174" s="144" t="str">
        <f t="shared" si="562"/>
        <v/>
      </c>
      <c r="DY174" s="144" t="str">
        <f t="shared" si="563"/>
        <v/>
      </c>
      <c r="DZ174" s="144" t="str">
        <f t="shared" si="564"/>
        <v/>
      </c>
      <c r="EA174" s="144" t="str">
        <f t="shared" si="565"/>
        <v/>
      </c>
      <c r="EB174" s="144" t="str">
        <f t="shared" si="566"/>
        <v/>
      </c>
      <c r="EC174" s="144" t="str">
        <f t="shared" si="567"/>
        <v/>
      </c>
      <c r="ED174" s="144" t="str">
        <f t="shared" si="568"/>
        <v/>
      </c>
      <c r="EE174" s="144" t="str">
        <f t="shared" si="569"/>
        <v/>
      </c>
      <c r="EF174" s="144" t="str">
        <f t="shared" si="570"/>
        <v/>
      </c>
      <c r="EG174" s="144" t="str">
        <f t="shared" si="571"/>
        <v/>
      </c>
      <c r="EI174" s="159" t="str">
        <f t="shared" si="442"/>
        <v/>
      </c>
      <c r="EJ174" s="159" t="str">
        <f t="shared" si="443"/>
        <v/>
      </c>
      <c r="EK174" s="159" t="str">
        <f t="shared" si="444"/>
        <v/>
      </c>
      <c r="EL174" s="159">
        <f t="shared" si="572"/>
        <v>0</v>
      </c>
      <c r="EM174" s="143">
        <f t="shared" si="573"/>
        <v>0</v>
      </c>
      <c r="EN174" s="143">
        <f t="shared" si="574"/>
        <v>0</v>
      </c>
      <c r="EO174" s="143">
        <f t="shared" si="575"/>
        <v>0</v>
      </c>
      <c r="EP174" s="143" t="str">
        <f t="shared" si="576"/>
        <v/>
      </c>
      <c r="ER174" s="144" t="str">
        <f t="shared" si="577"/>
        <v/>
      </c>
      <c r="ES174" s="144" t="str">
        <f t="shared" si="578"/>
        <v/>
      </c>
      <c r="ET174" s="144" t="str">
        <f t="shared" si="579"/>
        <v/>
      </c>
      <c r="EU174" s="144" t="str">
        <f t="shared" si="580"/>
        <v/>
      </c>
      <c r="EV174" s="144" t="str">
        <f t="shared" si="581"/>
        <v/>
      </c>
      <c r="EW174" s="144" t="str">
        <f t="shared" si="582"/>
        <v/>
      </c>
      <c r="EX174" s="144" t="str">
        <f t="shared" si="583"/>
        <v/>
      </c>
      <c r="EY174" s="144" t="str">
        <f t="shared" si="584"/>
        <v/>
      </c>
      <c r="EZ174" s="144" t="str">
        <f t="shared" si="585"/>
        <v/>
      </c>
      <c r="FA174" s="144" t="str">
        <f t="shared" si="586"/>
        <v/>
      </c>
      <c r="FB174" s="144" t="str">
        <f t="shared" si="587"/>
        <v/>
      </c>
      <c r="FC174" s="144" t="str">
        <f t="shared" si="588"/>
        <v/>
      </c>
      <c r="FD174" s="144" t="str">
        <f t="shared" si="589"/>
        <v/>
      </c>
      <c r="FE174" s="144" t="str">
        <f t="shared" si="590"/>
        <v/>
      </c>
      <c r="FF174" s="144" t="str">
        <f t="shared" si="591"/>
        <v/>
      </c>
      <c r="FG174" s="144" t="str">
        <f t="shared" si="592"/>
        <v/>
      </c>
      <c r="FH174" s="144" t="str">
        <f t="shared" si="593"/>
        <v/>
      </c>
      <c r="FI174" s="144" t="str">
        <f t="shared" si="594"/>
        <v/>
      </c>
      <c r="FJ174" s="144" t="str">
        <f t="shared" si="595"/>
        <v/>
      </c>
      <c r="FK174" s="144" t="str">
        <f t="shared" si="596"/>
        <v/>
      </c>
      <c r="FL174" s="144" t="str">
        <f t="shared" si="597"/>
        <v/>
      </c>
      <c r="FM174" s="144" t="str">
        <f t="shared" si="598"/>
        <v/>
      </c>
      <c r="FN174" s="144" t="str">
        <f t="shared" si="599"/>
        <v/>
      </c>
      <c r="FO174" s="144" t="str">
        <f t="shared" si="600"/>
        <v/>
      </c>
      <c r="FQ174" s="159" t="str">
        <f t="shared" si="448"/>
        <v/>
      </c>
      <c r="FR174" s="159" t="str">
        <f t="shared" si="449"/>
        <v/>
      </c>
      <c r="FS174" s="159" t="str">
        <f t="shared" si="450"/>
        <v/>
      </c>
      <c r="FT174" s="159">
        <f t="shared" si="601"/>
        <v>0</v>
      </c>
      <c r="FU174" s="143">
        <f t="shared" si="602"/>
        <v>0</v>
      </c>
      <c r="FV174" s="143">
        <f t="shared" si="603"/>
        <v>0</v>
      </c>
      <c r="FW174" s="143">
        <f t="shared" si="604"/>
        <v>0</v>
      </c>
      <c r="FX174" s="143" t="str">
        <f t="shared" si="605"/>
        <v/>
      </c>
      <c r="FZ174" s="144" t="str">
        <f t="shared" si="606"/>
        <v/>
      </c>
      <c r="GA174" s="144" t="str">
        <f t="shared" si="607"/>
        <v/>
      </c>
      <c r="GB174" s="144" t="str">
        <f t="shared" si="608"/>
        <v/>
      </c>
      <c r="GC174" s="144" t="str">
        <f t="shared" si="609"/>
        <v/>
      </c>
      <c r="GD174" s="144" t="str">
        <f t="shared" si="610"/>
        <v/>
      </c>
      <c r="GE174" s="144" t="str">
        <f t="shared" si="611"/>
        <v/>
      </c>
      <c r="GF174" s="144" t="str">
        <f t="shared" si="612"/>
        <v/>
      </c>
      <c r="GG174" s="144" t="str">
        <f t="shared" si="613"/>
        <v/>
      </c>
      <c r="GH174" s="144" t="str">
        <f t="shared" si="614"/>
        <v/>
      </c>
      <c r="GI174" s="144" t="str">
        <f t="shared" si="615"/>
        <v/>
      </c>
      <c r="GJ174" s="144" t="str">
        <f t="shared" si="616"/>
        <v/>
      </c>
      <c r="GK174" s="144" t="str">
        <f t="shared" si="617"/>
        <v/>
      </c>
      <c r="GL174" s="144" t="str">
        <f t="shared" si="618"/>
        <v/>
      </c>
      <c r="GM174" s="144" t="str">
        <f t="shared" si="619"/>
        <v/>
      </c>
      <c r="GN174" s="144" t="str">
        <f t="shared" si="620"/>
        <v/>
      </c>
      <c r="GO174" s="144" t="str">
        <f t="shared" si="621"/>
        <v/>
      </c>
      <c r="GP174" s="144" t="str">
        <f t="shared" si="622"/>
        <v/>
      </c>
      <c r="GQ174" s="144" t="str">
        <f t="shared" si="623"/>
        <v/>
      </c>
      <c r="GR174" s="144" t="str">
        <f t="shared" si="624"/>
        <v/>
      </c>
      <c r="GS174" s="144" t="str">
        <f t="shared" si="625"/>
        <v/>
      </c>
      <c r="GT174" s="144" t="str">
        <f t="shared" si="626"/>
        <v/>
      </c>
      <c r="GU174" s="144" t="str">
        <f t="shared" si="627"/>
        <v/>
      </c>
      <c r="GV174" s="144" t="str">
        <f t="shared" si="628"/>
        <v/>
      </c>
      <c r="GW174" s="144" t="str">
        <f t="shared" si="629"/>
        <v/>
      </c>
      <c r="GY174" s="153" t="str">
        <f t="shared" si="630"/>
        <v/>
      </c>
      <c r="GZ174" s="143" t="str">
        <f t="shared" si="631"/>
        <v/>
      </c>
      <c r="HA174" s="156" t="str">
        <f t="shared" si="632"/>
        <v/>
      </c>
      <c r="HB174" s="156" t="str">
        <f t="shared" si="632"/>
        <v/>
      </c>
      <c r="HC174" s="156" t="str">
        <f t="shared" si="632"/>
        <v/>
      </c>
    </row>
    <row r="175" spans="2:211" s="143" customFormat="1" x14ac:dyDescent="0.25">
      <c r="B175" s="144" t="str">
        <f t="shared" si="455"/>
        <v/>
      </c>
      <c r="C175" s="154" t="str">
        <f t="shared" si="418"/>
        <v/>
      </c>
      <c r="D175" s="154" t="str">
        <f t="shared" si="419"/>
        <v/>
      </c>
      <c r="E175" s="159" t="str">
        <f t="shared" si="420"/>
        <v/>
      </c>
      <c r="F175" s="155">
        <f t="shared" si="633"/>
        <v>0</v>
      </c>
      <c r="G175" s="143">
        <f t="shared" si="634"/>
        <v>0</v>
      </c>
      <c r="H175" s="143">
        <f t="shared" si="635"/>
        <v>0</v>
      </c>
      <c r="I175" s="143">
        <f t="shared" si="636"/>
        <v>0</v>
      </c>
      <c r="J175" s="143" t="str">
        <f t="shared" si="460"/>
        <v/>
      </c>
      <c r="L175" s="144" t="str">
        <f t="shared" si="461"/>
        <v/>
      </c>
      <c r="M175" s="144" t="str">
        <f t="shared" si="462"/>
        <v/>
      </c>
      <c r="N175" s="144" t="str">
        <f t="shared" si="463"/>
        <v/>
      </c>
      <c r="O175" s="144" t="str">
        <f t="shared" si="464"/>
        <v/>
      </c>
      <c r="P175" s="144" t="str">
        <f t="shared" si="465"/>
        <v/>
      </c>
      <c r="Q175" s="144" t="str">
        <f t="shared" si="466"/>
        <v/>
      </c>
      <c r="R175" s="144" t="str">
        <f t="shared" si="467"/>
        <v/>
      </c>
      <c r="S175" s="144" t="str">
        <f t="shared" si="468"/>
        <v/>
      </c>
      <c r="T175" s="144" t="str">
        <f t="shared" si="469"/>
        <v/>
      </c>
      <c r="U175" s="144" t="str">
        <f t="shared" si="470"/>
        <v/>
      </c>
      <c r="V175" s="144" t="str">
        <f t="shared" si="471"/>
        <v/>
      </c>
      <c r="W175" s="144" t="str">
        <f t="shared" si="472"/>
        <v/>
      </c>
      <c r="X175" s="144" t="str">
        <f t="shared" si="473"/>
        <v/>
      </c>
      <c r="Y175" s="144" t="str">
        <f t="shared" si="474"/>
        <v/>
      </c>
      <c r="Z175" s="144" t="str">
        <f t="shared" si="475"/>
        <v/>
      </c>
      <c r="AA175" s="144" t="str">
        <f t="shared" si="476"/>
        <v/>
      </c>
      <c r="AB175" s="144" t="str">
        <f t="shared" si="477"/>
        <v/>
      </c>
      <c r="AC175" s="144" t="str">
        <f t="shared" si="478"/>
        <v/>
      </c>
      <c r="AD175" s="144" t="str">
        <f t="shared" si="479"/>
        <v/>
      </c>
      <c r="AE175" s="144" t="str">
        <f t="shared" si="480"/>
        <v/>
      </c>
      <c r="AF175" s="144" t="str">
        <f t="shared" si="481"/>
        <v/>
      </c>
      <c r="AG175" s="144" t="str">
        <f t="shared" si="482"/>
        <v/>
      </c>
      <c r="AH175" s="144" t="str">
        <f t="shared" si="483"/>
        <v/>
      </c>
      <c r="AI175" s="144" t="str">
        <f t="shared" si="484"/>
        <v/>
      </c>
      <c r="AK175" s="159" t="str">
        <f t="shared" si="424"/>
        <v/>
      </c>
      <c r="AL175" s="159" t="str">
        <f t="shared" si="425"/>
        <v/>
      </c>
      <c r="AM175" s="159" t="str">
        <f t="shared" si="426"/>
        <v/>
      </c>
      <c r="AN175" s="159">
        <f t="shared" si="485"/>
        <v>0</v>
      </c>
      <c r="AO175" s="143">
        <f t="shared" si="486"/>
        <v>0</v>
      </c>
      <c r="AP175" s="143">
        <f t="shared" si="487"/>
        <v>0</v>
      </c>
      <c r="AQ175" s="143">
        <f t="shared" si="488"/>
        <v>0</v>
      </c>
      <c r="AR175" s="143" t="str">
        <f t="shared" si="489"/>
        <v/>
      </c>
      <c r="AT175" s="144" t="str">
        <f t="shared" si="490"/>
        <v/>
      </c>
      <c r="AU175" s="144" t="str">
        <f t="shared" si="491"/>
        <v/>
      </c>
      <c r="AV175" s="144" t="str">
        <f t="shared" si="492"/>
        <v/>
      </c>
      <c r="AW175" s="144" t="str">
        <f t="shared" si="493"/>
        <v/>
      </c>
      <c r="AX175" s="144" t="str">
        <f t="shared" si="494"/>
        <v/>
      </c>
      <c r="AY175" s="144" t="str">
        <f t="shared" si="495"/>
        <v/>
      </c>
      <c r="AZ175" s="144" t="str">
        <f t="shared" si="496"/>
        <v/>
      </c>
      <c r="BA175" s="144" t="str">
        <f t="shared" si="497"/>
        <v/>
      </c>
      <c r="BB175" s="144" t="str">
        <f t="shared" si="498"/>
        <v/>
      </c>
      <c r="BC175" s="144" t="str">
        <f t="shared" si="499"/>
        <v/>
      </c>
      <c r="BD175" s="144" t="str">
        <f t="shared" si="500"/>
        <v/>
      </c>
      <c r="BE175" s="144" t="str">
        <f t="shared" si="501"/>
        <v/>
      </c>
      <c r="BF175" s="144" t="str">
        <f t="shared" si="502"/>
        <v/>
      </c>
      <c r="BG175" s="144" t="str">
        <f t="shared" si="503"/>
        <v/>
      </c>
      <c r="BH175" s="144" t="str">
        <f t="shared" si="504"/>
        <v/>
      </c>
      <c r="BI175" s="144" t="str">
        <f t="shared" si="505"/>
        <v/>
      </c>
      <c r="BJ175" s="144" t="str">
        <f t="shared" si="506"/>
        <v/>
      </c>
      <c r="BK175" s="144" t="str">
        <f t="shared" si="507"/>
        <v/>
      </c>
      <c r="BL175" s="144" t="str">
        <f t="shared" si="508"/>
        <v/>
      </c>
      <c r="BM175" s="144" t="str">
        <f t="shared" si="509"/>
        <v/>
      </c>
      <c r="BN175" s="144" t="str">
        <f t="shared" si="510"/>
        <v/>
      </c>
      <c r="BO175" s="144" t="str">
        <f t="shared" si="511"/>
        <v/>
      </c>
      <c r="BP175" s="144" t="str">
        <f t="shared" si="512"/>
        <v/>
      </c>
      <c r="BQ175" s="144" t="str">
        <f t="shared" si="513"/>
        <v/>
      </c>
      <c r="BS175" s="154" t="str">
        <f t="shared" si="430"/>
        <v/>
      </c>
      <c r="BT175" s="154" t="str">
        <f t="shared" si="431"/>
        <v/>
      </c>
      <c r="BU175" s="159" t="str">
        <f t="shared" si="432"/>
        <v/>
      </c>
      <c r="BV175" s="155">
        <f t="shared" si="514"/>
        <v>0</v>
      </c>
      <c r="BW175" s="143">
        <f t="shared" si="515"/>
        <v>0</v>
      </c>
      <c r="BX175" s="143">
        <f t="shared" si="516"/>
        <v>0</v>
      </c>
      <c r="BY175" s="143">
        <f t="shared" si="517"/>
        <v>0</v>
      </c>
      <c r="BZ175" s="143" t="str">
        <f t="shared" si="518"/>
        <v/>
      </c>
      <c r="CB175" s="144" t="str">
        <f t="shared" si="519"/>
        <v/>
      </c>
      <c r="CC175" s="144" t="str">
        <f t="shared" si="520"/>
        <v/>
      </c>
      <c r="CD175" s="144" t="str">
        <f t="shared" si="521"/>
        <v/>
      </c>
      <c r="CE175" s="144" t="str">
        <f t="shared" si="522"/>
        <v/>
      </c>
      <c r="CF175" s="144" t="str">
        <f t="shared" si="523"/>
        <v/>
      </c>
      <c r="CG175" s="144" t="str">
        <f t="shared" si="524"/>
        <v/>
      </c>
      <c r="CH175" s="144" t="str">
        <f t="shared" si="525"/>
        <v/>
      </c>
      <c r="CI175" s="144" t="str">
        <f t="shared" si="526"/>
        <v/>
      </c>
      <c r="CJ175" s="144" t="str">
        <f t="shared" si="527"/>
        <v/>
      </c>
      <c r="CK175" s="144" t="str">
        <f t="shared" si="528"/>
        <v/>
      </c>
      <c r="CL175" s="144" t="str">
        <f t="shared" si="529"/>
        <v/>
      </c>
      <c r="CM175" s="144" t="str">
        <f t="shared" si="530"/>
        <v/>
      </c>
      <c r="CN175" s="144" t="str">
        <f t="shared" si="531"/>
        <v/>
      </c>
      <c r="CO175" s="144" t="str">
        <f t="shared" si="532"/>
        <v/>
      </c>
      <c r="CP175" s="144" t="str">
        <f t="shared" si="533"/>
        <v/>
      </c>
      <c r="CQ175" s="144" t="str">
        <f t="shared" si="534"/>
        <v/>
      </c>
      <c r="CR175" s="144" t="str">
        <f t="shared" si="535"/>
        <v/>
      </c>
      <c r="CS175" s="144" t="str">
        <f t="shared" si="536"/>
        <v/>
      </c>
      <c r="CT175" s="144" t="str">
        <f t="shared" si="537"/>
        <v/>
      </c>
      <c r="CU175" s="144" t="str">
        <f t="shared" si="538"/>
        <v/>
      </c>
      <c r="CV175" s="144" t="str">
        <f t="shared" si="539"/>
        <v/>
      </c>
      <c r="CW175" s="144" t="str">
        <f t="shared" si="540"/>
        <v/>
      </c>
      <c r="CX175" s="144" t="str">
        <f t="shared" si="541"/>
        <v/>
      </c>
      <c r="CY175" s="144" t="str">
        <f t="shared" si="542"/>
        <v/>
      </c>
      <c r="DA175" s="159" t="str">
        <f t="shared" si="436"/>
        <v/>
      </c>
      <c r="DB175" s="159" t="str">
        <f t="shared" si="437"/>
        <v/>
      </c>
      <c r="DC175" s="159" t="str">
        <f t="shared" si="438"/>
        <v/>
      </c>
      <c r="DD175" s="159">
        <f t="shared" si="543"/>
        <v>0</v>
      </c>
      <c r="DE175" s="143">
        <f t="shared" si="544"/>
        <v>0</v>
      </c>
      <c r="DF175" s="143">
        <f t="shared" si="545"/>
        <v>0</v>
      </c>
      <c r="DG175" s="143">
        <f t="shared" si="546"/>
        <v>0</v>
      </c>
      <c r="DH175" s="143" t="str">
        <f t="shared" si="547"/>
        <v/>
      </c>
      <c r="DJ175" s="144" t="str">
        <f t="shared" si="548"/>
        <v/>
      </c>
      <c r="DK175" s="144" t="str">
        <f t="shared" si="549"/>
        <v/>
      </c>
      <c r="DL175" s="144" t="str">
        <f t="shared" si="550"/>
        <v/>
      </c>
      <c r="DM175" s="144" t="str">
        <f t="shared" si="551"/>
        <v/>
      </c>
      <c r="DN175" s="144" t="str">
        <f t="shared" si="552"/>
        <v/>
      </c>
      <c r="DO175" s="144" t="str">
        <f t="shared" si="553"/>
        <v/>
      </c>
      <c r="DP175" s="144" t="str">
        <f t="shared" si="554"/>
        <v/>
      </c>
      <c r="DQ175" s="144" t="str">
        <f t="shared" si="555"/>
        <v/>
      </c>
      <c r="DR175" s="144" t="str">
        <f t="shared" si="556"/>
        <v/>
      </c>
      <c r="DS175" s="144" t="str">
        <f t="shared" si="557"/>
        <v/>
      </c>
      <c r="DT175" s="144" t="str">
        <f t="shared" si="558"/>
        <v/>
      </c>
      <c r="DU175" s="144" t="str">
        <f t="shared" si="559"/>
        <v/>
      </c>
      <c r="DV175" s="144" t="str">
        <f t="shared" si="560"/>
        <v/>
      </c>
      <c r="DW175" s="144" t="str">
        <f t="shared" si="561"/>
        <v/>
      </c>
      <c r="DX175" s="144" t="str">
        <f t="shared" si="562"/>
        <v/>
      </c>
      <c r="DY175" s="144" t="str">
        <f t="shared" si="563"/>
        <v/>
      </c>
      <c r="DZ175" s="144" t="str">
        <f t="shared" si="564"/>
        <v/>
      </c>
      <c r="EA175" s="144" t="str">
        <f t="shared" si="565"/>
        <v/>
      </c>
      <c r="EB175" s="144" t="str">
        <f t="shared" si="566"/>
        <v/>
      </c>
      <c r="EC175" s="144" t="str">
        <f t="shared" si="567"/>
        <v/>
      </c>
      <c r="ED175" s="144" t="str">
        <f t="shared" si="568"/>
        <v/>
      </c>
      <c r="EE175" s="144" t="str">
        <f t="shared" si="569"/>
        <v/>
      </c>
      <c r="EF175" s="144" t="str">
        <f t="shared" si="570"/>
        <v/>
      </c>
      <c r="EG175" s="144" t="str">
        <f t="shared" si="571"/>
        <v/>
      </c>
      <c r="EI175" s="159" t="str">
        <f t="shared" si="442"/>
        <v/>
      </c>
      <c r="EJ175" s="159" t="str">
        <f t="shared" si="443"/>
        <v/>
      </c>
      <c r="EK175" s="159" t="str">
        <f t="shared" si="444"/>
        <v/>
      </c>
      <c r="EL175" s="159">
        <f t="shared" si="572"/>
        <v>0</v>
      </c>
      <c r="EM175" s="143">
        <f t="shared" si="573"/>
        <v>0</v>
      </c>
      <c r="EN175" s="143">
        <f t="shared" si="574"/>
        <v>0</v>
      </c>
      <c r="EO175" s="143">
        <f t="shared" si="575"/>
        <v>0</v>
      </c>
      <c r="EP175" s="143" t="str">
        <f t="shared" si="576"/>
        <v/>
      </c>
      <c r="ER175" s="144" t="str">
        <f t="shared" si="577"/>
        <v/>
      </c>
      <c r="ES175" s="144" t="str">
        <f t="shared" si="578"/>
        <v/>
      </c>
      <c r="ET175" s="144" t="str">
        <f t="shared" si="579"/>
        <v/>
      </c>
      <c r="EU175" s="144" t="str">
        <f t="shared" si="580"/>
        <v/>
      </c>
      <c r="EV175" s="144" t="str">
        <f t="shared" si="581"/>
        <v/>
      </c>
      <c r="EW175" s="144" t="str">
        <f t="shared" si="582"/>
        <v/>
      </c>
      <c r="EX175" s="144" t="str">
        <f t="shared" si="583"/>
        <v/>
      </c>
      <c r="EY175" s="144" t="str">
        <f t="shared" si="584"/>
        <v/>
      </c>
      <c r="EZ175" s="144" t="str">
        <f t="shared" si="585"/>
        <v/>
      </c>
      <c r="FA175" s="144" t="str">
        <f t="shared" si="586"/>
        <v/>
      </c>
      <c r="FB175" s="144" t="str">
        <f t="shared" si="587"/>
        <v/>
      </c>
      <c r="FC175" s="144" t="str">
        <f t="shared" si="588"/>
        <v/>
      </c>
      <c r="FD175" s="144" t="str">
        <f t="shared" si="589"/>
        <v/>
      </c>
      <c r="FE175" s="144" t="str">
        <f t="shared" si="590"/>
        <v/>
      </c>
      <c r="FF175" s="144" t="str">
        <f t="shared" si="591"/>
        <v/>
      </c>
      <c r="FG175" s="144" t="str">
        <f t="shared" si="592"/>
        <v/>
      </c>
      <c r="FH175" s="144" t="str">
        <f t="shared" si="593"/>
        <v/>
      </c>
      <c r="FI175" s="144" t="str">
        <f t="shared" si="594"/>
        <v/>
      </c>
      <c r="FJ175" s="144" t="str">
        <f t="shared" si="595"/>
        <v/>
      </c>
      <c r="FK175" s="144" t="str">
        <f t="shared" si="596"/>
        <v/>
      </c>
      <c r="FL175" s="144" t="str">
        <f t="shared" si="597"/>
        <v/>
      </c>
      <c r="FM175" s="144" t="str">
        <f t="shared" si="598"/>
        <v/>
      </c>
      <c r="FN175" s="144" t="str">
        <f t="shared" si="599"/>
        <v/>
      </c>
      <c r="FO175" s="144" t="str">
        <f t="shared" si="600"/>
        <v/>
      </c>
      <c r="FQ175" s="159" t="str">
        <f t="shared" si="448"/>
        <v/>
      </c>
      <c r="FR175" s="159" t="str">
        <f t="shared" si="449"/>
        <v/>
      </c>
      <c r="FS175" s="159" t="str">
        <f t="shared" si="450"/>
        <v/>
      </c>
      <c r="FT175" s="159">
        <f t="shared" si="601"/>
        <v>0</v>
      </c>
      <c r="FU175" s="143">
        <f t="shared" si="602"/>
        <v>0</v>
      </c>
      <c r="FV175" s="143">
        <f t="shared" si="603"/>
        <v>0</v>
      </c>
      <c r="FW175" s="143">
        <f t="shared" si="604"/>
        <v>0</v>
      </c>
      <c r="FX175" s="143" t="str">
        <f t="shared" si="605"/>
        <v/>
      </c>
      <c r="FZ175" s="144" t="str">
        <f t="shared" si="606"/>
        <v/>
      </c>
      <c r="GA175" s="144" t="str">
        <f t="shared" si="607"/>
        <v/>
      </c>
      <c r="GB175" s="144" t="str">
        <f t="shared" si="608"/>
        <v/>
      </c>
      <c r="GC175" s="144" t="str">
        <f t="shared" si="609"/>
        <v/>
      </c>
      <c r="GD175" s="144" t="str">
        <f t="shared" si="610"/>
        <v/>
      </c>
      <c r="GE175" s="144" t="str">
        <f t="shared" si="611"/>
        <v/>
      </c>
      <c r="GF175" s="144" t="str">
        <f t="shared" si="612"/>
        <v/>
      </c>
      <c r="GG175" s="144" t="str">
        <f t="shared" si="613"/>
        <v/>
      </c>
      <c r="GH175" s="144" t="str">
        <f t="shared" si="614"/>
        <v/>
      </c>
      <c r="GI175" s="144" t="str">
        <f t="shared" si="615"/>
        <v/>
      </c>
      <c r="GJ175" s="144" t="str">
        <f t="shared" si="616"/>
        <v/>
      </c>
      <c r="GK175" s="144" t="str">
        <f t="shared" si="617"/>
        <v/>
      </c>
      <c r="GL175" s="144" t="str">
        <f t="shared" si="618"/>
        <v/>
      </c>
      <c r="GM175" s="144" t="str">
        <f t="shared" si="619"/>
        <v/>
      </c>
      <c r="GN175" s="144" t="str">
        <f t="shared" si="620"/>
        <v/>
      </c>
      <c r="GO175" s="144" t="str">
        <f t="shared" si="621"/>
        <v/>
      </c>
      <c r="GP175" s="144" t="str">
        <f t="shared" si="622"/>
        <v/>
      </c>
      <c r="GQ175" s="144" t="str">
        <f t="shared" si="623"/>
        <v/>
      </c>
      <c r="GR175" s="144" t="str">
        <f t="shared" si="624"/>
        <v/>
      </c>
      <c r="GS175" s="144" t="str">
        <f t="shared" si="625"/>
        <v/>
      </c>
      <c r="GT175" s="144" t="str">
        <f t="shared" si="626"/>
        <v/>
      </c>
      <c r="GU175" s="144" t="str">
        <f t="shared" si="627"/>
        <v/>
      </c>
      <c r="GV175" s="144" t="str">
        <f t="shared" si="628"/>
        <v/>
      </c>
      <c r="GW175" s="144" t="str">
        <f t="shared" si="629"/>
        <v/>
      </c>
      <c r="GY175" s="153" t="str">
        <f t="shared" si="630"/>
        <v/>
      </c>
      <c r="GZ175" s="143" t="str">
        <f t="shared" si="631"/>
        <v/>
      </c>
      <c r="HA175" s="156" t="str">
        <f t="shared" si="632"/>
        <v/>
      </c>
      <c r="HB175" s="156" t="str">
        <f t="shared" si="632"/>
        <v/>
      </c>
      <c r="HC175" s="156" t="str">
        <f t="shared" si="632"/>
        <v/>
      </c>
    </row>
    <row r="176" spans="2:211" s="143" customFormat="1" x14ac:dyDescent="0.25">
      <c r="B176" s="144" t="str">
        <f t="shared" si="455"/>
        <v/>
      </c>
      <c r="C176" s="154" t="str">
        <f t="shared" si="418"/>
        <v/>
      </c>
      <c r="D176" s="154" t="str">
        <f t="shared" si="419"/>
        <v/>
      </c>
      <c r="E176" s="159" t="str">
        <f t="shared" si="420"/>
        <v/>
      </c>
      <c r="F176" s="155">
        <f t="shared" si="633"/>
        <v>0</v>
      </c>
      <c r="G176" s="143">
        <f t="shared" si="634"/>
        <v>0</v>
      </c>
      <c r="H176" s="143">
        <f t="shared" si="635"/>
        <v>0</v>
      </c>
      <c r="I176" s="143">
        <f t="shared" si="636"/>
        <v>0</v>
      </c>
      <c r="J176" s="143" t="str">
        <f t="shared" si="460"/>
        <v/>
      </c>
      <c r="L176" s="144" t="str">
        <f t="shared" si="461"/>
        <v/>
      </c>
      <c r="M176" s="144" t="str">
        <f t="shared" si="462"/>
        <v/>
      </c>
      <c r="N176" s="144" t="str">
        <f t="shared" si="463"/>
        <v/>
      </c>
      <c r="O176" s="144" t="str">
        <f t="shared" si="464"/>
        <v/>
      </c>
      <c r="P176" s="144" t="str">
        <f t="shared" si="465"/>
        <v/>
      </c>
      <c r="Q176" s="144" t="str">
        <f t="shared" si="466"/>
        <v/>
      </c>
      <c r="R176" s="144" t="str">
        <f t="shared" si="467"/>
        <v/>
      </c>
      <c r="S176" s="144" t="str">
        <f t="shared" si="468"/>
        <v/>
      </c>
      <c r="T176" s="144" t="str">
        <f t="shared" si="469"/>
        <v/>
      </c>
      <c r="U176" s="144" t="str">
        <f t="shared" si="470"/>
        <v/>
      </c>
      <c r="V176" s="144" t="str">
        <f t="shared" si="471"/>
        <v/>
      </c>
      <c r="W176" s="144" t="str">
        <f t="shared" si="472"/>
        <v/>
      </c>
      <c r="X176" s="144" t="str">
        <f t="shared" si="473"/>
        <v/>
      </c>
      <c r="Y176" s="144" t="str">
        <f t="shared" si="474"/>
        <v/>
      </c>
      <c r="Z176" s="144" t="str">
        <f t="shared" si="475"/>
        <v/>
      </c>
      <c r="AA176" s="144" t="str">
        <f t="shared" si="476"/>
        <v/>
      </c>
      <c r="AB176" s="144" t="str">
        <f t="shared" si="477"/>
        <v/>
      </c>
      <c r="AC176" s="144" t="str">
        <f t="shared" si="478"/>
        <v/>
      </c>
      <c r="AD176" s="144" t="str">
        <f t="shared" si="479"/>
        <v/>
      </c>
      <c r="AE176" s="144" t="str">
        <f t="shared" si="480"/>
        <v/>
      </c>
      <c r="AF176" s="144" t="str">
        <f t="shared" si="481"/>
        <v/>
      </c>
      <c r="AG176" s="144" t="str">
        <f t="shared" si="482"/>
        <v/>
      </c>
      <c r="AH176" s="144" t="str">
        <f t="shared" si="483"/>
        <v/>
      </c>
      <c r="AI176" s="144" t="str">
        <f t="shared" si="484"/>
        <v/>
      </c>
      <c r="AK176" s="159" t="str">
        <f t="shared" si="424"/>
        <v/>
      </c>
      <c r="AL176" s="159" t="str">
        <f t="shared" si="425"/>
        <v/>
      </c>
      <c r="AM176" s="159" t="str">
        <f t="shared" si="426"/>
        <v/>
      </c>
      <c r="AN176" s="159">
        <f t="shared" si="485"/>
        <v>0</v>
      </c>
      <c r="AO176" s="143">
        <f t="shared" si="486"/>
        <v>0</v>
      </c>
      <c r="AP176" s="143">
        <f t="shared" si="487"/>
        <v>0</v>
      </c>
      <c r="AQ176" s="143">
        <f t="shared" si="488"/>
        <v>0</v>
      </c>
      <c r="AR176" s="143" t="str">
        <f t="shared" si="489"/>
        <v/>
      </c>
      <c r="AT176" s="144" t="str">
        <f t="shared" si="490"/>
        <v/>
      </c>
      <c r="AU176" s="144" t="str">
        <f t="shared" si="491"/>
        <v/>
      </c>
      <c r="AV176" s="144" t="str">
        <f t="shared" si="492"/>
        <v/>
      </c>
      <c r="AW176" s="144" t="str">
        <f t="shared" si="493"/>
        <v/>
      </c>
      <c r="AX176" s="144" t="str">
        <f t="shared" si="494"/>
        <v/>
      </c>
      <c r="AY176" s="144" t="str">
        <f t="shared" si="495"/>
        <v/>
      </c>
      <c r="AZ176" s="144" t="str">
        <f t="shared" si="496"/>
        <v/>
      </c>
      <c r="BA176" s="144" t="str">
        <f t="shared" si="497"/>
        <v/>
      </c>
      <c r="BB176" s="144" t="str">
        <f t="shared" si="498"/>
        <v/>
      </c>
      <c r="BC176" s="144" t="str">
        <f t="shared" si="499"/>
        <v/>
      </c>
      <c r="BD176" s="144" t="str">
        <f t="shared" si="500"/>
        <v/>
      </c>
      <c r="BE176" s="144" t="str">
        <f t="shared" si="501"/>
        <v/>
      </c>
      <c r="BF176" s="144" t="str">
        <f t="shared" si="502"/>
        <v/>
      </c>
      <c r="BG176" s="144" t="str">
        <f t="shared" si="503"/>
        <v/>
      </c>
      <c r="BH176" s="144" t="str">
        <f t="shared" si="504"/>
        <v/>
      </c>
      <c r="BI176" s="144" t="str">
        <f t="shared" si="505"/>
        <v/>
      </c>
      <c r="BJ176" s="144" t="str">
        <f t="shared" si="506"/>
        <v/>
      </c>
      <c r="BK176" s="144" t="str">
        <f t="shared" si="507"/>
        <v/>
      </c>
      <c r="BL176" s="144" t="str">
        <f t="shared" si="508"/>
        <v/>
      </c>
      <c r="BM176" s="144" t="str">
        <f t="shared" si="509"/>
        <v/>
      </c>
      <c r="BN176" s="144" t="str">
        <f t="shared" si="510"/>
        <v/>
      </c>
      <c r="BO176" s="144" t="str">
        <f t="shared" si="511"/>
        <v/>
      </c>
      <c r="BP176" s="144" t="str">
        <f t="shared" si="512"/>
        <v/>
      </c>
      <c r="BQ176" s="144" t="str">
        <f t="shared" si="513"/>
        <v/>
      </c>
      <c r="BS176" s="154" t="str">
        <f t="shared" si="430"/>
        <v/>
      </c>
      <c r="BT176" s="154" t="str">
        <f t="shared" si="431"/>
        <v/>
      </c>
      <c r="BU176" s="159" t="str">
        <f t="shared" si="432"/>
        <v/>
      </c>
      <c r="BV176" s="155">
        <f t="shared" si="514"/>
        <v>0</v>
      </c>
      <c r="BW176" s="143">
        <f t="shared" si="515"/>
        <v>0</v>
      </c>
      <c r="BX176" s="143">
        <f t="shared" si="516"/>
        <v>0</v>
      </c>
      <c r="BY176" s="143">
        <f t="shared" si="517"/>
        <v>0</v>
      </c>
      <c r="BZ176" s="143" t="str">
        <f t="shared" si="518"/>
        <v/>
      </c>
      <c r="CB176" s="144" t="str">
        <f t="shared" si="519"/>
        <v/>
      </c>
      <c r="CC176" s="144" t="str">
        <f t="shared" si="520"/>
        <v/>
      </c>
      <c r="CD176" s="144" t="str">
        <f t="shared" si="521"/>
        <v/>
      </c>
      <c r="CE176" s="144" t="str">
        <f t="shared" si="522"/>
        <v/>
      </c>
      <c r="CF176" s="144" t="str">
        <f t="shared" si="523"/>
        <v/>
      </c>
      <c r="CG176" s="144" t="str">
        <f t="shared" si="524"/>
        <v/>
      </c>
      <c r="CH176" s="144" t="str">
        <f t="shared" si="525"/>
        <v/>
      </c>
      <c r="CI176" s="144" t="str">
        <f t="shared" si="526"/>
        <v/>
      </c>
      <c r="CJ176" s="144" t="str">
        <f t="shared" si="527"/>
        <v/>
      </c>
      <c r="CK176" s="144" t="str">
        <f t="shared" si="528"/>
        <v/>
      </c>
      <c r="CL176" s="144" t="str">
        <f t="shared" si="529"/>
        <v/>
      </c>
      <c r="CM176" s="144" t="str">
        <f t="shared" si="530"/>
        <v/>
      </c>
      <c r="CN176" s="144" t="str">
        <f t="shared" si="531"/>
        <v/>
      </c>
      <c r="CO176" s="144" t="str">
        <f t="shared" si="532"/>
        <v/>
      </c>
      <c r="CP176" s="144" t="str">
        <f t="shared" si="533"/>
        <v/>
      </c>
      <c r="CQ176" s="144" t="str">
        <f t="shared" si="534"/>
        <v/>
      </c>
      <c r="CR176" s="144" t="str">
        <f t="shared" si="535"/>
        <v/>
      </c>
      <c r="CS176" s="144" t="str">
        <f t="shared" si="536"/>
        <v/>
      </c>
      <c r="CT176" s="144" t="str">
        <f t="shared" si="537"/>
        <v/>
      </c>
      <c r="CU176" s="144" t="str">
        <f t="shared" si="538"/>
        <v/>
      </c>
      <c r="CV176" s="144" t="str">
        <f t="shared" si="539"/>
        <v/>
      </c>
      <c r="CW176" s="144" t="str">
        <f t="shared" si="540"/>
        <v/>
      </c>
      <c r="CX176" s="144" t="str">
        <f t="shared" si="541"/>
        <v/>
      </c>
      <c r="CY176" s="144" t="str">
        <f t="shared" si="542"/>
        <v/>
      </c>
      <c r="DA176" s="159" t="str">
        <f t="shared" si="436"/>
        <v/>
      </c>
      <c r="DB176" s="159" t="str">
        <f t="shared" si="437"/>
        <v/>
      </c>
      <c r="DC176" s="159" t="str">
        <f t="shared" si="438"/>
        <v/>
      </c>
      <c r="DD176" s="159">
        <f t="shared" si="543"/>
        <v>0</v>
      </c>
      <c r="DE176" s="143">
        <f t="shared" si="544"/>
        <v>0</v>
      </c>
      <c r="DF176" s="143">
        <f t="shared" si="545"/>
        <v>0</v>
      </c>
      <c r="DG176" s="143">
        <f t="shared" si="546"/>
        <v>0</v>
      </c>
      <c r="DH176" s="143" t="str">
        <f t="shared" si="547"/>
        <v/>
      </c>
      <c r="DJ176" s="144" t="str">
        <f t="shared" si="548"/>
        <v/>
      </c>
      <c r="DK176" s="144" t="str">
        <f t="shared" si="549"/>
        <v/>
      </c>
      <c r="DL176" s="144" t="str">
        <f t="shared" si="550"/>
        <v/>
      </c>
      <c r="DM176" s="144" t="str">
        <f t="shared" si="551"/>
        <v/>
      </c>
      <c r="DN176" s="144" t="str">
        <f t="shared" si="552"/>
        <v/>
      </c>
      <c r="DO176" s="144" t="str">
        <f t="shared" si="553"/>
        <v/>
      </c>
      <c r="DP176" s="144" t="str">
        <f t="shared" si="554"/>
        <v/>
      </c>
      <c r="DQ176" s="144" t="str">
        <f t="shared" si="555"/>
        <v/>
      </c>
      <c r="DR176" s="144" t="str">
        <f t="shared" si="556"/>
        <v/>
      </c>
      <c r="DS176" s="144" t="str">
        <f t="shared" si="557"/>
        <v/>
      </c>
      <c r="DT176" s="144" t="str">
        <f t="shared" si="558"/>
        <v/>
      </c>
      <c r="DU176" s="144" t="str">
        <f t="shared" si="559"/>
        <v/>
      </c>
      <c r="DV176" s="144" t="str">
        <f t="shared" si="560"/>
        <v/>
      </c>
      <c r="DW176" s="144" t="str">
        <f t="shared" si="561"/>
        <v/>
      </c>
      <c r="DX176" s="144" t="str">
        <f t="shared" si="562"/>
        <v/>
      </c>
      <c r="DY176" s="144" t="str">
        <f t="shared" si="563"/>
        <v/>
      </c>
      <c r="DZ176" s="144" t="str">
        <f t="shared" si="564"/>
        <v/>
      </c>
      <c r="EA176" s="144" t="str">
        <f t="shared" si="565"/>
        <v/>
      </c>
      <c r="EB176" s="144" t="str">
        <f t="shared" si="566"/>
        <v/>
      </c>
      <c r="EC176" s="144" t="str">
        <f t="shared" si="567"/>
        <v/>
      </c>
      <c r="ED176" s="144" t="str">
        <f t="shared" si="568"/>
        <v/>
      </c>
      <c r="EE176" s="144" t="str">
        <f t="shared" si="569"/>
        <v/>
      </c>
      <c r="EF176" s="144" t="str">
        <f t="shared" si="570"/>
        <v/>
      </c>
      <c r="EG176" s="144" t="str">
        <f t="shared" si="571"/>
        <v/>
      </c>
      <c r="EI176" s="159" t="str">
        <f t="shared" si="442"/>
        <v/>
      </c>
      <c r="EJ176" s="159" t="str">
        <f t="shared" si="443"/>
        <v/>
      </c>
      <c r="EK176" s="159" t="str">
        <f t="shared" si="444"/>
        <v/>
      </c>
      <c r="EL176" s="159">
        <f t="shared" si="572"/>
        <v>0</v>
      </c>
      <c r="EM176" s="143">
        <f t="shared" si="573"/>
        <v>0</v>
      </c>
      <c r="EN176" s="143">
        <f t="shared" si="574"/>
        <v>0</v>
      </c>
      <c r="EO176" s="143">
        <f t="shared" si="575"/>
        <v>0</v>
      </c>
      <c r="EP176" s="143" t="str">
        <f t="shared" si="576"/>
        <v/>
      </c>
      <c r="ER176" s="144" t="str">
        <f t="shared" si="577"/>
        <v/>
      </c>
      <c r="ES176" s="144" t="str">
        <f t="shared" si="578"/>
        <v/>
      </c>
      <c r="ET176" s="144" t="str">
        <f t="shared" si="579"/>
        <v/>
      </c>
      <c r="EU176" s="144" t="str">
        <f t="shared" si="580"/>
        <v/>
      </c>
      <c r="EV176" s="144" t="str">
        <f t="shared" si="581"/>
        <v/>
      </c>
      <c r="EW176" s="144" t="str">
        <f t="shared" si="582"/>
        <v/>
      </c>
      <c r="EX176" s="144" t="str">
        <f t="shared" si="583"/>
        <v/>
      </c>
      <c r="EY176" s="144" t="str">
        <f t="shared" si="584"/>
        <v/>
      </c>
      <c r="EZ176" s="144" t="str">
        <f t="shared" si="585"/>
        <v/>
      </c>
      <c r="FA176" s="144" t="str">
        <f t="shared" si="586"/>
        <v/>
      </c>
      <c r="FB176" s="144" t="str">
        <f t="shared" si="587"/>
        <v/>
      </c>
      <c r="FC176" s="144" t="str">
        <f t="shared" si="588"/>
        <v/>
      </c>
      <c r="FD176" s="144" t="str">
        <f t="shared" si="589"/>
        <v/>
      </c>
      <c r="FE176" s="144" t="str">
        <f t="shared" si="590"/>
        <v/>
      </c>
      <c r="FF176" s="144" t="str">
        <f t="shared" si="591"/>
        <v/>
      </c>
      <c r="FG176" s="144" t="str">
        <f t="shared" si="592"/>
        <v/>
      </c>
      <c r="FH176" s="144" t="str">
        <f t="shared" si="593"/>
        <v/>
      </c>
      <c r="FI176" s="144" t="str">
        <f t="shared" si="594"/>
        <v/>
      </c>
      <c r="FJ176" s="144" t="str">
        <f t="shared" si="595"/>
        <v/>
      </c>
      <c r="FK176" s="144" t="str">
        <f t="shared" si="596"/>
        <v/>
      </c>
      <c r="FL176" s="144" t="str">
        <f t="shared" si="597"/>
        <v/>
      </c>
      <c r="FM176" s="144" t="str">
        <f t="shared" si="598"/>
        <v/>
      </c>
      <c r="FN176" s="144" t="str">
        <f t="shared" si="599"/>
        <v/>
      </c>
      <c r="FO176" s="144" t="str">
        <f t="shared" si="600"/>
        <v/>
      </c>
      <c r="FQ176" s="159" t="str">
        <f t="shared" si="448"/>
        <v/>
      </c>
      <c r="FR176" s="159" t="str">
        <f t="shared" si="449"/>
        <v/>
      </c>
      <c r="FS176" s="159" t="str">
        <f t="shared" si="450"/>
        <v/>
      </c>
      <c r="FT176" s="159">
        <f t="shared" si="601"/>
        <v>0</v>
      </c>
      <c r="FU176" s="143">
        <f t="shared" si="602"/>
        <v>0</v>
      </c>
      <c r="FV176" s="143">
        <f t="shared" si="603"/>
        <v>0</v>
      </c>
      <c r="FW176" s="143">
        <f t="shared" si="604"/>
        <v>0</v>
      </c>
      <c r="FX176" s="143" t="str">
        <f t="shared" si="605"/>
        <v/>
      </c>
      <c r="FZ176" s="144" t="str">
        <f t="shared" si="606"/>
        <v/>
      </c>
      <c r="GA176" s="144" t="str">
        <f t="shared" si="607"/>
        <v/>
      </c>
      <c r="GB176" s="144" t="str">
        <f t="shared" si="608"/>
        <v/>
      </c>
      <c r="GC176" s="144" t="str">
        <f t="shared" si="609"/>
        <v/>
      </c>
      <c r="GD176" s="144" t="str">
        <f t="shared" si="610"/>
        <v/>
      </c>
      <c r="GE176" s="144" t="str">
        <f t="shared" si="611"/>
        <v/>
      </c>
      <c r="GF176" s="144" t="str">
        <f t="shared" si="612"/>
        <v/>
      </c>
      <c r="GG176" s="144" t="str">
        <f t="shared" si="613"/>
        <v/>
      </c>
      <c r="GH176" s="144" t="str">
        <f t="shared" si="614"/>
        <v/>
      </c>
      <c r="GI176" s="144" t="str">
        <f t="shared" si="615"/>
        <v/>
      </c>
      <c r="GJ176" s="144" t="str">
        <f t="shared" si="616"/>
        <v/>
      </c>
      <c r="GK176" s="144" t="str">
        <f t="shared" si="617"/>
        <v/>
      </c>
      <c r="GL176" s="144" t="str">
        <f t="shared" si="618"/>
        <v/>
      </c>
      <c r="GM176" s="144" t="str">
        <f t="shared" si="619"/>
        <v/>
      </c>
      <c r="GN176" s="144" t="str">
        <f t="shared" si="620"/>
        <v/>
      </c>
      <c r="GO176" s="144" t="str">
        <f t="shared" si="621"/>
        <v/>
      </c>
      <c r="GP176" s="144" t="str">
        <f t="shared" si="622"/>
        <v/>
      </c>
      <c r="GQ176" s="144" t="str">
        <f t="shared" si="623"/>
        <v/>
      </c>
      <c r="GR176" s="144" t="str">
        <f t="shared" si="624"/>
        <v/>
      </c>
      <c r="GS176" s="144" t="str">
        <f t="shared" si="625"/>
        <v/>
      </c>
      <c r="GT176" s="144" t="str">
        <f t="shared" si="626"/>
        <v/>
      </c>
      <c r="GU176" s="144" t="str">
        <f t="shared" si="627"/>
        <v/>
      </c>
      <c r="GV176" s="144" t="str">
        <f t="shared" si="628"/>
        <v/>
      </c>
      <c r="GW176" s="144" t="str">
        <f t="shared" si="629"/>
        <v/>
      </c>
      <c r="GY176" s="153" t="str">
        <f t="shared" si="630"/>
        <v/>
      </c>
      <c r="GZ176" s="143" t="str">
        <f t="shared" si="631"/>
        <v/>
      </c>
      <c r="HA176" s="156" t="str">
        <f t="shared" si="632"/>
        <v/>
      </c>
      <c r="HB176" s="156" t="str">
        <f t="shared" si="632"/>
        <v/>
      </c>
      <c r="HC176" s="156" t="str">
        <f t="shared" si="632"/>
        <v/>
      </c>
    </row>
    <row r="177" spans="2:211" s="143" customFormat="1" x14ac:dyDescent="0.25">
      <c r="B177" s="144" t="str">
        <f t="shared" si="455"/>
        <v/>
      </c>
      <c r="C177" s="154" t="str">
        <f t="shared" si="418"/>
        <v/>
      </c>
      <c r="D177" s="154" t="str">
        <f t="shared" si="419"/>
        <v/>
      </c>
      <c r="E177" s="159" t="str">
        <f t="shared" si="420"/>
        <v/>
      </c>
      <c r="F177" s="155">
        <f t="shared" si="633"/>
        <v>0</v>
      </c>
      <c r="G177" s="143">
        <f t="shared" si="634"/>
        <v>0</v>
      </c>
      <c r="H177" s="143">
        <f t="shared" si="635"/>
        <v>0</v>
      </c>
      <c r="I177" s="143">
        <f t="shared" si="636"/>
        <v>0</v>
      </c>
      <c r="J177" s="143" t="str">
        <f t="shared" si="460"/>
        <v/>
      </c>
      <c r="L177" s="144" t="str">
        <f t="shared" si="461"/>
        <v/>
      </c>
      <c r="M177" s="144" t="str">
        <f t="shared" si="462"/>
        <v/>
      </c>
      <c r="N177" s="144" t="str">
        <f t="shared" si="463"/>
        <v/>
      </c>
      <c r="O177" s="144" t="str">
        <f t="shared" si="464"/>
        <v/>
      </c>
      <c r="P177" s="144" t="str">
        <f t="shared" si="465"/>
        <v/>
      </c>
      <c r="Q177" s="144" t="str">
        <f t="shared" si="466"/>
        <v/>
      </c>
      <c r="R177" s="144" t="str">
        <f t="shared" si="467"/>
        <v/>
      </c>
      <c r="S177" s="144" t="str">
        <f t="shared" si="468"/>
        <v/>
      </c>
      <c r="T177" s="144" t="str">
        <f t="shared" si="469"/>
        <v/>
      </c>
      <c r="U177" s="144" t="str">
        <f t="shared" si="470"/>
        <v/>
      </c>
      <c r="V177" s="144" t="str">
        <f t="shared" si="471"/>
        <v/>
      </c>
      <c r="W177" s="144" t="str">
        <f t="shared" si="472"/>
        <v/>
      </c>
      <c r="X177" s="144" t="str">
        <f t="shared" si="473"/>
        <v/>
      </c>
      <c r="Y177" s="144" t="str">
        <f t="shared" si="474"/>
        <v/>
      </c>
      <c r="Z177" s="144" t="str">
        <f t="shared" si="475"/>
        <v/>
      </c>
      <c r="AA177" s="144" t="str">
        <f t="shared" si="476"/>
        <v/>
      </c>
      <c r="AB177" s="144" t="str">
        <f t="shared" si="477"/>
        <v/>
      </c>
      <c r="AC177" s="144" t="str">
        <f t="shared" si="478"/>
        <v/>
      </c>
      <c r="AD177" s="144" t="str">
        <f t="shared" si="479"/>
        <v/>
      </c>
      <c r="AE177" s="144" t="str">
        <f t="shared" si="480"/>
        <v/>
      </c>
      <c r="AF177" s="144" t="str">
        <f t="shared" si="481"/>
        <v/>
      </c>
      <c r="AG177" s="144" t="str">
        <f t="shared" si="482"/>
        <v/>
      </c>
      <c r="AH177" s="144" t="str">
        <f t="shared" si="483"/>
        <v/>
      </c>
      <c r="AI177" s="144" t="str">
        <f t="shared" si="484"/>
        <v/>
      </c>
      <c r="AK177" s="159" t="str">
        <f t="shared" si="424"/>
        <v/>
      </c>
      <c r="AL177" s="159" t="str">
        <f t="shared" si="425"/>
        <v/>
      </c>
      <c r="AM177" s="159" t="str">
        <f t="shared" si="426"/>
        <v/>
      </c>
      <c r="AN177" s="159">
        <f t="shared" si="485"/>
        <v>0</v>
      </c>
      <c r="AO177" s="143">
        <f t="shared" si="486"/>
        <v>0</v>
      </c>
      <c r="AP177" s="143">
        <f t="shared" si="487"/>
        <v>0</v>
      </c>
      <c r="AQ177" s="143">
        <f t="shared" si="488"/>
        <v>0</v>
      </c>
      <c r="AR177" s="143" t="str">
        <f t="shared" si="489"/>
        <v/>
      </c>
      <c r="AT177" s="144" t="str">
        <f t="shared" si="490"/>
        <v/>
      </c>
      <c r="AU177" s="144" t="str">
        <f t="shared" si="491"/>
        <v/>
      </c>
      <c r="AV177" s="144" t="str">
        <f t="shared" si="492"/>
        <v/>
      </c>
      <c r="AW177" s="144" t="str">
        <f t="shared" si="493"/>
        <v/>
      </c>
      <c r="AX177" s="144" t="str">
        <f t="shared" si="494"/>
        <v/>
      </c>
      <c r="AY177" s="144" t="str">
        <f t="shared" si="495"/>
        <v/>
      </c>
      <c r="AZ177" s="144" t="str">
        <f t="shared" si="496"/>
        <v/>
      </c>
      <c r="BA177" s="144" t="str">
        <f t="shared" si="497"/>
        <v/>
      </c>
      <c r="BB177" s="144" t="str">
        <f t="shared" si="498"/>
        <v/>
      </c>
      <c r="BC177" s="144" t="str">
        <f t="shared" si="499"/>
        <v/>
      </c>
      <c r="BD177" s="144" t="str">
        <f t="shared" si="500"/>
        <v/>
      </c>
      <c r="BE177" s="144" t="str">
        <f t="shared" si="501"/>
        <v/>
      </c>
      <c r="BF177" s="144" t="str">
        <f t="shared" si="502"/>
        <v/>
      </c>
      <c r="BG177" s="144" t="str">
        <f t="shared" si="503"/>
        <v/>
      </c>
      <c r="BH177" s="144" t="str">
        <f t="shared" si="504"/>
        <v/>
      </c>
      <c r="BI177" s="144" t="str">
        <f t="shared" si="505"/>
        <v/>
      </c>
      <c r="BJ177" s="144" t="str">
        <f t="shared" si="506"/>
        <v/>
      </c>
      <c r="BK177" s="144" t="str">
        <f t="shared" si="507"/>
        <v/>
      </c>
      <c r="BL177" s="144" t="str">
        <f t="shared" si="508"/>
        <v/>
      </c>
      <c r="BM177" s="144" t="str">
        <f t="shared" si="509"/>
        <v/>
      </c>
      <c r="BN177" s="144" t="str">
        <f t="shared" si="510"/>
        <v/>
      </c>
      <c r="BO177" s="144" t="str">
        <f t="shared" si="511"/>
        <v/>
      </c>
      <c r="BP177" s="144" t="str">
        <f t="shared" si="512"/>
        <v/>
      </c>
      <c r="BQ177" s="144" t="str">
        <f t="shared" si="513"/>
        <v/>
      </c>
      <c r="BS177" s="154" t="str">
        <f t="shared" si="430"/>
        <v/>
      </c>
      <c r="BT177" s="154" t="str">
        <f t="shared" si="431"/>
        <v/>
      </c>
      <c r="BU177" s="159" t="str">
        <f t="shared" si="432"/>
        <v/>
      </c>
      <c r="BV177" s="155">
        <f t="shared" si="514"/>
        <v>0</v>
      </c>
      <c r="BW177" s="143">
        <f t="shared" si="515"/>
        <v>0</v>
      </c>
      <c r="BX177" s="143">
        <f t="shared" si="516"/>
        <v>0</v>
      </c>
      <c r="BY177" s="143">
        <f t="shared" si="517"/>
        <v>0</v>
      </c>
      <c r="BZ177" s="143" t="str">
        <f t="shared" si="518"/>
        <v/>
      </c>
      <c r="CB177" s="144" t="str">
        <f t="shared" si="519"/>
        <v/>
      </c>
      <c r="CC177" s="144" t="str">
        <f t="shared" si="520"/>
        <v/>
      </c>
      <c r="CD177" s="144" t="str">
        <f t="shared" si="521"/>
        <v/>
      </c>
      <c r="CE177" s="144" t="str">
        <f t="shared" si="522"/>
        <v/>
      </c>
      <c r="CF177" s="144" t="str">
        <f t="shared" si="523"/>
        <v/>
      </c>
      <c r="CG177" s="144" t="str">
        <f t="shared" si="524"/>
        <v/>
      </c>
      <c r="CH177" s="144" t="str">
        <f t="shared" si="525"/>
        <v/>
      </c>
      <c r="CI177" s="144" t="str">
        <f t="shared" si="526"/>
        <v/>
      </c>
      <c r="CJ177" s="144" t="str">
        <f t="shared" si="527"/>
        <v/>
      </c>
      <c r="CK177" s="144" t="str">
        <f t="shared" si="528"/>
        <v/>
      </c>
      <c r="CL177" s="144" t="str">
        <f t="shared" si="529"/>
        <v/>
      </c>
      <c r="CM177" s="144" t="str">
        <f t="shared" si="530"/>
        <v/>
      </c>
      <c r="CN177" s="144" t="str">
        <f t="shared" si="531"/>
        <v/>
      </c>
      <c r="CO177" s="144" t="str">
        <f t="shared" si="532"/>
        <v/>
      </c>
      <c r="CP177" s="144" t="str">
        <f t="shared" si="533"/>
        <v/>
      </c>
      <c r="CQ177" s="144" t="str">
        <f t="shared" si="534"/>
        <v/>
      </c>
      <c r="CR177" s="144" t="str">
        <f t="shared" si="535"/>
        <v/>
      </c>
      <c r="CS177" s="144" t="str">
        <f t="shared" si="536"/>
        <v/>
      </c>
      <c r="CT177" s="144" t="str">
        <f t="shared" si="537"/>
        <v/>
      </c>
      <c r="CU177" s="144" t="str">
        <f t="shared" si="538"/>
        <v/>
      </c>
      <c r="CV177" s="144" t="str">
        <f t="shared" si="539"/>
        <v/>
      </c>
      <c r="CW177" s="144" t="str">
        <f t="shared" si="540"/>
        <v/>
      </c>
      <c r="CX177" s="144" t="str">
        <f t="shared" si="541"/>
        <v/>
      </c>
      <c r="CY177" s="144" t="str">
        <f t="shared" si="542"/>
        <v/>
      </c>
      <c r="DA177" s="159" t="str">
        <f t="shared" si="436"/>
        <v/>
      </c>
      <c r="DB177" s="159" t="str">
        <f t="shared" si="437"/>
        <v/>
      </c>
      <c r="DC177" s="159" t="str">
        <f t="shared" si="438"/>
        <v/>
      </c>
      <c r="DD177" s="159">
        <f t="shared" si="543"/>
        <v>0</v>
      </c>
      <c r="DE177" s="143">
        <f t="shared" si="544"/>
        <v>0</v>
      </c>
      <c r="DF177" s="143">
        <f t="shared" si="545"/>
        <v>0</v>
      </c>
      <c r="DG177" s="143">
        <f t="shared" si="546"/>
        <v>0</v>
      </c>
      <c r="DH177" s="143" t="str">
        <f t="shared" si="547"/>
        <v/>
      </c>
      <c r="DJ177" s="144" t="str">
        <f t="shared" si="548"/>
        <v/>
      </c>
      <c r="DK177" s="144" t="str">
        <f t="shared" si="549"/>
        <v/>
      </c>
      <c r="DL177" s="144" t="str">
        <f t="shared" si="550"/>
        <v/>
      </c>
      <c r="DM177" s="144" t="str">
        <f t="shared" si="551"/>
        <v/>
      </c>
      <c r="DN177" s="144" t="str">
        <f t="shared" si="552"/>
        <v/>
      </c>
      <c r="DO177" s="144" t="str">
        <f t="shared" si="553"/>
        <v/>
      </c>
      <c r="DP177" s="144" t="str">
        <f t="shared" si="554"/>
        <v/>
      </c>
      <c r="DQ177" s="144" t="str">
        <f t="shared" si="555"/>
        <v/>
      </c>
      <c r="DR177" s="144" t="str">
        <f t="shared" si="556"/>
        <v/>
      </c>
      <c r="DS177" s="144" t="str">
        <f t="shared" si="557"/>
        <v/>
      </c>
      <c r="DT177" s="144" t="str">
        <f t="shared" si="558"/>
        <v/>
      </c>
      <c r="DU177" s="144" t="str">
        <f t="shared" si="559"/>
        <v/>
      </c>
      <c r="DV177" s="144" t="str">
        <f t="shared" si="560"/>
        <v/>
      </c>
      <c r="DW177" s="144" t="str">
        <f t="shared" si="561"/>
        <v/>
      </c>
      <c r="DX177" s="144" t="str">
        <f t="shared" si="562"/>
        <v/>
      </c>
      <c r="DY177" s="144" t="str">
        <f t="shared" si="563"/>
        <v/>
      </c>
      <c r="DZ177" s="144" t="str">
        <f t="shared" si="564"/>
        <v/>
      </c>
      <c r="EA177" s="144" t="str">
        <f t="shared" si="565"/>
        <v/>
      </c>
      <c r="EB177" s="144" t="str">
        <f t="shared" si="566"/>
        <v/>
      </c>
      <c r="EC177" s="144" t="str">
        <f t="shared" si="567"/>
        <v/>
      </c>
      <c r="ED177" s="144" t="str">
        <f t="shared" si="568"/>
        <v/>
      </c>
      <c r="EE177" s="144" t="str">
        <f t="shared" si="569"/>
        <v/>
      </c>
      <c r="EF177" s="144" t="str">
        <f t="shared" si="570"/>
        <v/>
      </c>
      <c r="EG177" s="144" t="str">
        <f t="shared" si="571"/>
        <v/>
      </c>
      <c r="EI177" s="159" t="str">
        <f t="shared" si="442"/>
        <v/>
      </c>
      <c r="EJ177" s="159" t="str">
        <f t="shared" si="443"/>
        <v/>
      </c>
      <c r="EK177" s="159" t="str">
        <f t="shared" si="444"/>
        <v/>
      </c>
      <c r="EL177" s="159">
        <f t="shared" si="572"/>
        <v>0</v>
      </c>
      <c r="EM177" s="143">
        <f t="shared" si="573"/>
        <v>0</v>
      </c>
      <c r="EN177" s="143">
        <f t="shared" si="574"/>
        <v>0</v>
      </c>
      <c r="EO177" s="143">
        <f t="shared" si="575"/>
        <v>0</v>
      </c>
      <c r="EP177" s="143" t="str">
        <f t="shared" si="576"/>
        <v/>
      </c>
      <c r="ER177" s="144" t="str">
        <f t="shared" si="577"/>
        <v/>
      </c>
      <c r="ES177" s="144" t="str">
        <f t="shared" si="578"/>
        <v/>
      </c>
      <c r="ET177" s="144" t="str">
        <f t="shared" si="579"/>
        <v/>
      </c>
      <c r="EU177" s="144" t="str">
        <f t="shared" si="580"/>
        <v/>
      </c>
      <c r="EV177" s="144" t="str">
        <f t="shared" si="581"/>
        <v/>
      </c>
      <c r="EW177" s="144" t="str">
        <f t="shared" si="582"/>
        <v/>
      </c>
      <c r="EX177" s="144" t="str">
        <f t="shared" si="583"/>
        <v/>
      </c>
      <c r="EY177" s="144" t="str">
        <f t="shared" si="584"/>
        <v/>
      </c>
      <c r="EZ177" s="144" t="str">
        <f t="shared" si="585"/>
        <v/>
      </c>
      <c r="FA177" s="144" t="str">
        <f t="shared" si="586"/>
        <v/>
      </c>
      <c r="FB177" s="144" t="str">
        <f t="shared" si="587"/>
        <v/>
      </c>
      <c r="FC177" s="144" t="str">
        <f t="shared" si="588"/>
        <v/>
      </c>
      <c r="FD177" s="144" t="str">
        <f t="shared" si="589"/>
        <v/>
      </c>
      <c r="FE177" s="144" t="str">
        <f t="shared" si="590"/>
        <v/>
      </c>
      <c r="FF177" s="144" t="str">
        <f t="shared" si="591"/>
        <v/>
      </c>
      <c r="FG177" s="144" t="str">
        <f t="shared" si="592"/>
        <v/>
      </c>
      <c r="FH177" s="144" t="str">
        <f t="shared" si="593"/>
        <v/>
      </c>
      <c r="FI177" s="144" t="str">
        <f t="shared" si="594"/>
        <v/>
      </c>
      <c r="FJ177" s="144" t="str">
        <f t="shared" si="595"/>
        <v/>
      </c>
      <c r="FK177" s="144" t="str">
        <f t="shared" si="596"/>
        <v/>
      </c>
      <c r="FL177" s="144" t="str">
        <f t="shared" si="597"/>
        <v/>
      </c>
      <c r="FM177" s="144" t="str">
        <f t="shared" si="598"/>
        <v/>
      </c>
      <c r="FN177" s="144" t="str">
        <f t="shared" si="599"/>
        <v/>
      </c>
      <c r="FO177" s="144" t="str">
        <f t="shared" si="600"/>
        <v/>
      </c>
      <c r="FQ177" s="159" t="str">
        <f t="shared" si="448"/>
        <v/>
      </c>
      <c r="FR177" s="159" t="str">
        <f t="shared" si="449"/>
        <v/>
      </c>
      <c r="FS177" s="159" t="str">
        <f t="shared" si="450"/>
        <v/>
      </c>
      <c r="FT177" s="159">
        <f t="shared" si="601"/>
        <v>0</v>
      </c>
      <c r="FU177" s="143">
        <f t="shared" si="602"/>
        <v>0</v>
      </c>
      <c r="FV177" s="143">
        <f t="shared" si="603"/>
        <v>0</v>
      </c>
      <c r="FW177" s="143">
        <f t="shared" si="604"/>
        <v>0</v>
      </c>
      <c r="FX177" s="143" t="str">
        <f t="shared" si="605"/>
        <v/>
      </c>
      <c r="FZ177" s="144" t="str">
        <f t="shared" si="606"/>
        <v/>
      </c>
      <c r="GA177" s="144" t="str">
        <f t="shared" si="607"/>
        <v/>
      </c>
      <c r="GB177" s="144" t="str">
        <f t="shared" si="608"/>
        <v/>
      </c>
      <c r="GC177" s="144" t="str">
        <f t="shared" si="609"/>
        <v/>
      </c>
      <c r="GD177" s="144" t="str">
        <f t="shared" si="610"/>
        <v/>
      </c>
      <c r="GE177" s="144" t="str">
        <f t="shared" si="611"/>
        <v/>
      </c>
      <c r="GF177" s="144" t="str">
        <f t="shared" si="612"/>
        <v/>
      </c>
      <c r="GG177" s="144" t="str">
        <f t="shared" si="613"/>
        <v/>
      </c>
      <c r="GH177" s="144" t="str">
        <f t="shared" si="614"/>
        <v/>
      </c>
      <c r="GI177" s="144" t="str">
        <f t="shared" si="615"/>
        <v/>
      </c>
      <c r="GJ177" s="144" t="str">
        <f t="shared" si="616"/>
        <v/>
      </c>
      <c r="GK177" s="144" t="str">
        <f t="shared" si="617"/>
        <v/>
      </c>
      <c r="GL177" s="144" t="str">
        <f t="shared" si="618"/>
        <v/>
      </c>
      <c r="GM177" s="144" t="str">
        <f t="shared" si="619"/>
        <v/>
      </c>
      <c r="GN177" s="144" t="str">
        <f t="shared" si="620"/>
        <v/>
      </c>
      <c r="GO177" s="144" t="str">
        <f t="shared" si="621"/>
        <v/>
      </c>
      <c r="GP177" s="144" t="str">
        <f t="shared" si="622"/>
        <v/>
      </c>
      <c r="GQ177" s="144" t="str">
        <f t="shared" si="623"/>
        <v/>
      </c>
      <c r="GR177" s="144" t="str">
        <f t="shared" si="624"/>
        <v/>
      </c>
      <c r="GS177" s="144" t="str">
        <f t="shared" si="625"/>
        <v/>
      </c>
      <c r="GT177" s="144" t="str">
        <f t="shared" si="626"/>
        <v/>
      </c>
      <c r="GU177" s="144" t="str">
        <f t="shared" si="627"/>
        <v/>
      </c>
      <c r="GV177" s="144" t="str">
        <f t="shared" si="628"/>
        <v/>
      </c>
      <c r="GW177" s="144" t="str">
        <f t="shared" si="629"/>
        <v/>
      </c>
      <c r="GY177" s="153" t="str">
        <f t="shared" si="630"/>
        <v/>
      </c>
      <c r="GZ177" s="143" t="str">
        <f t="shared" si="631"/>
        <v/>
      </c>
      <c r="HA177" s="156" t="str">
        <f t="shared" si="632"/>
        <v/>
      </c>
      <c r="HB177" s="156" t="str">
        <f t="shared" si="632"/>
        <v/>
      </c>
      <c r="HC177" s="156" t="str">
        <f t="shared" si="632"/>
        <v/>
      </c>
    </row>
    <row r="178" spans="2:211" s="143" customFormat="1" x14ac:dyDescent="0.25">
      <c r="B178" s="144" t="str">
        <f t="shared" si="455"/>
        <v/>
      </c>
      <c r="C178" s="154" t="str">
        <f t="shared" si="418"/>
        <v/>
      </c>
      <c r="D178" s="154" t="str">
        <f t="shared" si="419"/>
        <v/>
      </c>
      <c r="E178" s="159" t="str">
        <f t="shared" si="420"/>
        <v/>
      </c>
      <c r="F178" s="155">
        <f t="shared" si="633"/>
        <v>0</v>
      </c>
      <c r="G178" s="143">
        <f t="shared" si="634"/>
        <v>0</v>
      </c>
      <c r="H178" s="143">
        <f t="shared" si="635"/>
        <v>0</v>
      </c>
      <c r="I178" s="143">
        <f t="shared" si="636"/>
        <v>0</v>
      </c>
      <c r="J178" s="143" t="str">
        <f t="shared" si="460"/>
        <v/>
      </c>
      <c r="L178" s="144" t="str">
        <f t="shared" si="461"/>
        <v/>
      </c>
      <c r="M178" s="144" t="str">
        <f t="shared" si="462"/>
        <v/>
      </c>
      <c r="N178" s="144" t="str">
        <f t="shared" si="463"/>
        <v/>
      </c>
      <c r="O178" s="144" t="str">
        <f t="shared" si="464"/>
        <v/>
      </c>
      <c r="P178" s="144" t="str">
        <f t="shared" si="465"/>
        <v/>
      </c>
      <c r="Q178" s="144" t="str">
        <f t="shared" si="466"/>
        <v/>
      </c>
      <c r="R178" s="144" t="str">
        <f t="shared" si="467"/>
        <v/>
      </c>
      <c r="S178" s="144" t="str">
        <f t="shared" si="468"/>
        <v/>
      </c>
      <c r="T178" s="144" t="str">
        <f t="shared" si="469"/>
        <v/>
      </c>
      <c r="U178" s="144" t="str">
        <f t="shared" si="470"/>
        <v/>
      </c>
      <c r="V178" s="144" t="str">
        <f t="shared" si="471"/>
        <v/>
      </c>
      <c r="W178" s="144" t="str">
        <f t="shared" si="472"/>
        <v/>
      </c>
      <c r="X178" s="144" t="str">
        <f t="shared" si="473"/>
        <v/>
      </c>
      <c r="Y178" s="144" t="str">
        <f t="shared" si="474"/>
        <v/>
      </c>
      <c r="Z178" s="144" t="str">
        <f t="shared" si="475"/>
        <v/>
      </c>
      <c r="AA178" s="144" t="str">
        <f t="shared" si="476"/>
        <v/>
      </c>
      <c r="AB178" s="144" t="str">
        <f t="shared" si="477"/>
        <v/>
      </c>
      <c r="AC178" s="144" t="str">
        <f t="shared" si="478"/>
        <v/>
      </c>
      <c r="AD178" s="144" t="str">
        <f t="shared" si="479"/>
        <v/>
      </c>
      <c r="AE178" s="144" t="str">
        <f t="shared" si="480"/>
        <v/>
      </c>
      <c r="AF178" s="144" t="str">
        <f t="shared" si="481"/>
        <v/>
      </c>
      <c r="AG178" s="144" t="str">
        <f t="shared" si="482"/>
        <v/>
      </c>
      <c r="AH178" s="144" t="str">
        <f t="shared" si="483"/>
        <v/>
      </c>
      <c r="AI178" s="144" t="str">
        <f t="shared" si="484"/>
        <v/>
      </c>
      <c r="AK178" s="159" t="str">
        <f t="shared" si="424"/>
        <v/>
      </c>
      <c r="AL178" s="159" t="str">
        <f t="shared" si="425"/>
        <v/>
      </c>
      <c r="AM178" s="159" t="str">
        <f t="shared" si="426"/>
        <v/>
      </c>
      <c r="AN178" s="159">
        <f t="shared" si="485"/>
        <v>0</v>
      </c>
      <c r="AO178" s="143">
        <f t="shared" si="486"/>
        <v>0</v>
      </c>
      <c r="AP178" s="143">
        <f t="shared" si="487"/>
        <v>0</v>
      </c>
      <c r="AQ178" s="143">
        <f t="shared" si="488"/>
        <v>0</v>
      </c>
      <c r="AR178" s="143" t="str">
        <f t="shared" si="489"/>
        <v/>
      </c>
      <c r="AT178" s="144" t="str">
        <f t="shared" si="490"/>
        <v/>
      </c>
      <c r="AU178" s="144" t="str">
        <f t="shared" si="491"/>
        <v/>
      </c>
      <c r="AV178" s="144" t="str">
        <f t="shared" si="492"/>
        <v/>
      </c>
      <c r="AW178" s="144" t="str">
        <f t="shared" si="493"/>
        <v/>
      </c>
      <c r="AX178" s="144" t="str">
        <f t="shared" si="494"/>
        <v/>
      </c>
      <c r="AY178" s="144" t="str">
        <f t="shared" si="495"/>
        <v/>
      </c>
      <c r="AZ178" s="144" t="str">
        <f t="shared" si="496"/>
        <v/>
      </c>
      <c r="BA178" s="144" t="str">
        <f t="shared" si="497"/>
        <v/>
      </c>
      <c r="BB178" s="144" t="str">
        <f t="shared" si="498"/>
        <v/>
      </c>
      <c r="BC178" s="144" t="str">
        <f t="shared" si="499"/>
        <v/>
      </c>
      <c r="BD178" s="144" t="str">
        <f t="shared" si="500"/>
        <v/>
      </c>
      <c r="BE178" s="144" t="str">
        <f t="shared" si="501"/>
        <v/>
      </c>
      <c r="BF178" s="144" t="str">
        <f t="shared" si="502"/>
        <v/>
      </c>
      <c r="BG178" s="144" t="str">
        <f t="shared" si="503"/>
        <v/>
      </c>
      <c r="BH178" s="144" t="str">
        <f t="shared" si="504"/>
        <v/>
      </c>
      <c r="BI178" s="144" t="str">
        <f t="shared" si="505"/>
        <v/>
      </c>
      <c r="BJ178" s="144" t="str">
        <f t="shared" si="506"/>
        <v/>
      </c>
      <c r="BK178" s="144" t="str">
        <f t="shared" si="507"/>
        <v/>
      </c>
      <c r="BL178" s="144" t="str">
        <f t="shared" si="508"/>
        <v/>
      </c>
      <c r="BM178" s="144" t="str">
        <f t="shared" si="509"/>
        <v/>
      </c>
      <c r="BN178" s="144" t="str">
        <f t="shared" si="510"/>
        <v/>
      </c>
      <c r="BO178" s="144" t="str">
        <f t="shared" si="511"/>
        <v/>
      </c>
      <c r="BP178" s="144" t="str">
        <f t="shared" si="512"/>
        <v/>
      </c>
      <c r="BQ178" s="144" t="str">
        <f t="shared" si="513"/>
        <v/>
      </c>
      <c r="BS178" s="154" t="str">
        <f t="shared" si="430"/>
        <v/>
      </c>
      <c r="BT178" s="154" t="str">
        <f t="shared" si="431"/>
        <v/>
      </c>
      <c r="BU178" s="159" t="str">
        <f t="shared" si="432"/>
        <v/>
      </c>
      <c r="BV178" s="155">
        <f t="shared" si="514"/>
        <v>0</v>
      </c>
      <c r="BW178" s="143">
        <f t="shared" si="515"/>
        <v>0</v>
      </c>
      <c r="BX178" s="143">
        <f t="shared" si="516"/>
        <v>0</v>
      </c>
      <c r="BY178" s="143">
        <f t="shared" si="517"/>
        <v>0</v>
      </c>
      <c r="BZ178" s="143" t="str">
        <f t="shared" si="518"/>
        <v/>
      </c>
      <c r="CB178" s="144" t="str">
        <f t="shared" si="519"/>
        <v/>
      </c>
      <c r="CC178" s="144" t="str">
        <f t="shared" si="520"/>
        <v/>
      </c>
      <c r="CD178" s="144" t="str">
        <f t="shared" si="521"/>
        <v/>
      </c>
      <c r="CE178" s="144" t="str">
        <f t="shared" si="522"/>
        <v/>
      </c>
      <c r="CF178" s="144" t="str">
        <f t="shared" si="523"/>
        <v/>
      </c>
      <c r="CG178" s="144" t="str">
        <f t="shared" si="524"/>
        <v/>
      </c>
      <c r="CH178" s="144" t="str">
        <f t="shared" si="525"/>
        <v/>
      </c>
      <c r="CI178" s="144" t="str">
        <f t="shared" si="526"/>
        <v/>
      </c>
      <c r="CJ178" s="144" t="str">
        <f t="shared" si="527"/>
        <v/>
      </c>
      <c r="CK178" s="144" t="str">
        <f t="shared" si="528"/>
        <v/>
      </c>
      <c r="CL178" s="144" t="str">
        <f t="shared" si="529"/>
        <v/>
      </c>
      <c r="CM178" s="144" t="str">
        <f t="shared" si="530"/>
        <v/>
      </c>
      <c r="CN178" s="144" t="str">
        <f t="shared" si="531"/>
        <v/>
      </c>
      <c r="CO178" s="144" t="str">
        <f t="shared" si="532"/>
        <v/>
      </c>
      <c r="CP178" s="144" t="str">
        <f t="shared" si="533"/>
        <v/>
      </c>
      <c r="CQ178" s="144" t="str">
        <f t="shared" si="534"/>
        <v/>
      </c>
      <c r="CR178" s="144" t="str">
        <f t="shared" si="535"/>
        <v/>
      </c>
      <c r="CS178" s="144" t="str">
        <f t="shared" si="536"/>
        <v/>
      </c>
      <c r="CT178" s="144" t="str">
        <f t="shared" si="537"/>
        <v/>
      </c>
      <c r="CU178" s="144" t="str">
        <f t="shared" si="538"/>
        <v/>
      </c>
      <c r="CV178" s="144" t="str">
        <f t="shared" si="539"/>
        <v/>
      </c>
      <c r="CW178" s="144" t="str">
        <f t="shared" si="540"/>
        <v/>
      </c>
      <c r="CX178" s="144" t="str">
        <f t="shared" si="541"/>
        <v/>
      </c>
      <c r="CY178" s="144" t="str">
        <f t="shared" si="542"/>
        <v/>
      </c>
      <c r="DA178" s="159" t="str">
        <f t="shared" si="436"/>
        <v/>
      </c>
      <c r="DB178" s="159" t="str">
        <f t="shared" si="437"/>
        <v/>
      </c>
      <c r="DC178" s="159" t="str">
        <f t="shared" si="438"/>
        <v/>
      </c>
      <c r="DD178" s="159">
        <f t="shared" si="543"/>
        <v>0</v>
      </c>
      <c r="DE178" s="143">
        <f t="shared" si="544"/>
        <v>0</v>
      </c>
      <c r="DF178" s="143">
        <f t="shared" si="545"/>
        <v>0</v>
      </c>
      <c r="DG178" s="143">
        <f t="shared" si="546"/>
        <v>0</v>
      </c>
      <c r="DH178" s="143" t="str">
        <f t="shared" si="547"/>
        <v/>
      </c>
      <c r="DJ178" s="144" t="str">
        <f t="shared" si="548"/>
        <v/>
      </c>
      <c r="DK178" s="144" t="str">
        <f t="shared" si="549"/>
        <v/>
      </c>
      <c r="DL178" s="144" t="str">
        <f t="shared" si="550"/>
        <v/>
      </c>
      <c r="DM178" s="144" t="str">
        <f t="shared" si="551"/>
        <v/>
      </c>
      <c r="DN178" s="144" t="str">
        <f t="shared" si="552"/>
        <v/>
      </c>
      <c r="DO178" s="144" t="str">
        <f t="shared" si="553"/>
        <v/>
      </c>
      <c r="DP178" s="144" t="str">
        <f t="shared" si="554"/>
        <v/>
      </c>
      <c r="DQ178" s="144" t="str">
        <f t="shared" si="555"/>
        <v/>
      </c>
      <c r="DR178" s="144" t="str">
        <f t="shared" si="556"/>
        <v/>
      </c>
      <c r="DS178" s="144" t="str">
        <f t="shared" si="557"/>
        <v/>
      </c>
      <c r="DT178" s="144" t="str">
        <f t="shared" si="558"/>
        <v/>
      </c>
      <c r="DU178" s="144" t="str">
        <f t="shared" si="559"/>
        <v/>
      </c>
      <c r="DV178" s="144" t="str">
        <f t="shared" si="560"/>
        <v/>
      </c>
      <c r="DW178" s="144" t="str">
        <f t="shared" si="561"/>
        <v/>
      </c>
      <c r="DX178" s="144" t="str">
        <f t="shared" si="562"/>
        <v/>
      </c>
      <c r="DY178" s="144" t="str">
        <f t="shared" si="563"/>
        <v/>
      </c>
      <c r="DZ178" s="144" t="str">
        <f t="shared" si="564"/>
        <v/>
      </c>
      <c r="EA178" s="144" t="str">
        <f t="shared" si="565"/>
        <v/>
      </c>
      <c r="EB178" s="144" t="str">
        <f t="shared" si="566"/>
        <v/>
      </c>
      <c r="EC178" s="144" t="str">
        <f t="shared" si="567"/>
        <v/>
      </c>
      <c r="ED178" s="144" t="str">
        <f t="shared" si="568"/>
        <v/>
      </c>
      <c r="EE178" s="144" t="str">
        <f t="shared" si="569"/>
        <v/>
      </c>
      <c r="EF178" s="144" t="str">
        <f t="shared" si="570"/>
        <v/>
      </c>
      <c r="EG178" s="144" t="str">
        <f t="shared" si="571"/>
        <v/>
      </c>
      <c r="EI178" s="159" t="str">
        <f t="shared" si="442"/>
        <v/>
      </c>
      <c r="EJ178" s="159" t="str">
        <f t="shared" si="443"/>
        <v/>
      </c>
      <c r="EK178" s="159" t="str">
        <f t="shared" si="444"/>
        <v/>
      </c>
      <c r="EL178" s="159">
        <f t="shared" si="572"/>
        <v>0</v>
      </c>
      <c r="EM178" s="143">
        <f t="shared" si="573"/>
        <v>0</v>
      </c>
      <c r="EN178" s="143">
        <f t="shared" si="574"/>
        <v>0</v>
      </c>
      <c r="EO178" s="143">
        <f t="shared" si="575"/>
        <v>0</v>
      </c>
      <c r="EP178" s="143" t="str">
        <f t="shared" si="576"/>
        <v/>
      </c>
      <c r="ER178" s="144" t="str">
        <f t="shared" si="577"/>
        <v/>
      </c>
      <c r="ES178" s="144" t="str">
        <f t="shared" si="578"/>
        <v/>
      </c>
      <c r="ET178" s="144" t="str">
        <f t="shared" si="579"/>
        <v/>
      </c>
      <c r="EU178" s="144" t="str">
        <f t="shared" si="580"/>
        <v/>
      </c>
      <c r="EV178" s="144" t="str">
        <f t="shared" si="581"/>
        <v/>
      </c>
      <c r="EW178" s="144" t="str">
        <f t="shared" si="582"/>
        <v/>
      </c>
      <c r="EX178" s="144" t="str">
        <f t="shared" si="583"/>
        <v/>
      </c>
      <c r="EY178" s="144" t="str">
        <f t="shared" si="584"/>
        <v/>
      </c>
      <c r="EZ178" s="144" t="str">
        <f t="shared" si="585"/>
        <v/>
      </c>
      <c r="FA178" s="144" t="str">
        <f t="shared" si="586"/>
        <v/>
      </c>
      <c r="FB178" s="144" t="str">
        <f t="shared" si="587"/>
        <v/>
      </c>
      <c r="FC178" s="144" t="str">
        <f t="shared" si="588"/>
        <v/>
      </c>
      <c r="FD178" s="144" t="str">
        <f t="shared" si="589"/>
        <v/>
      </c>
      <c r="FE178" s="144" t="str">
        <f t="shared" si="590"/>
        <v/>
      </c>
      <c r="FF178" s="144" t="str">
        <f t="shared" si="591"/>
        <v/>
      </c>
      <c r="FG178" s="144" t="str">
        <f t="shared" si="592"/>
        <v/>
      </c>
      <c r="FH178" s="144" t="str">
        <f t="shared" si="593"/>
        <v/>
      </c>
      <c r="FI178" s="144" t="str">
        <f t="shared" si="594"/>
        <v/>
      </c>
      <c r="FJ178" s="144" t="str">
        <f t="shared" si="595"/>
        <v/>
      </c>
      <c r="FK178" s="144" t="str">
        <f t="shared" si="596"/>
        <v/>
      </c>
      <c r="FL178" s="144" t="str">
        <f t="shared" si="597"/>
        <v/>
      </c>
      <c r="FM178" s="144" t="str">
        <f t="shared" si="598"/>
        <v/>
      </c>
      <c r="FN178" s="144" t="str">
        <f t="shared" si="599"/>
        <v/>
      </c>
      <c r="FO178" s="144" t="str">
        <f t="shared" si="600"/>
        <v/>
      </c>
      <c r="FQ178" s="159" t="str">
        <f t="shared" si="448"/>
        <v/>
      </c>
      <c r="FR178" s="159" t="str">
        <f t="shared" si="449"/>
        <v/>
      </c>
      <c r="FS178" s="159" t="str">
        <f t="shared" si="450"/>
        <v/>
      </c>
      <c r="FT178" s="159">
        <f t="shared" si="601"/>
        <v>0</v>
      </c>
      <c r="FU178" s="143">
        <f t="shared" si="602"/>
        <v>0</v>
      </c>
      <c r="FV178" s="143">
        <f t="shared" si="603"/>
        <v>0</v>
      </c>
      <c r="FW178" s="143">
        <f t="shared" si="604"/>
        <v>0</v>
      </c>
      <c r="FX178" s="143" t="str">
        <f t="shared" si="605"/>
        <v/>
      </c>
      <c r="FZ178" s="144" t="str">
        <f t="shared" si="606"/>
        <v/>
      </c>
      <c r="GA178" s="144" t="str">
        <f t="shared" si="607"/>
        <v/>
      </c>
      <c r="GB178" s="144" t="str">
        <f t="shared" si="608"/>
        <v/>
      </c>
      <c r="GC178" s="144" t="str">
        <f t="shared" si="609"/>
        <v/>
      </c>
      <c r="GD178" s="144" t="str">
        <f t="shared" si="610"/>
        <v/>
      </c>
      <c r="GE178" s="144" t="str">
        <f t="shared" si="611"/>
        <v/>
      </c>
      <c r="GF178" s="144" t="str">
        <f t="shared" si="612"/>
        <v/>
      </c>
      <c r="GG178" s="144" t="str">
        <f t="shared" si="613"/>
        <v/>
      </c>
      <c r="GH178" s="144" t="str">
        <f t="shared" si="614"/>
        <v/>
      </c>
      <c r="GI178" s="144" t="str">
        <f t="shared" si="615"/>
        <v/>
      </c>
      <c r="GJ178" s="144" t="str">
        <f t="shared" si="616"/>
        <v/>
      </c>
      <c r="GK178" s="144" t="str">
        <f t="shared" si="617"/>
        <v/>
      </c>
      <c r="GL178" s="144" t="str">
        <f t="shared" si="618"/>
        <v/>
      </c>
      <c r="GM178" s="144" t="str">
        <f t="shared" si="619"/>
        <v/>
      </c>
      <c r="GN178" s="144" t="str">
        <f t="shared" si="620"/>
        <v/>
      </c>
      <c r="GO178" s="144" t="str">
        <f t="shared" si="621"/>
        <v/>
      </c>
      <c r="GP178" s="144" t="str">
        <f t="shared" si="622"/>
        <v/>
      </c>
      <c r="GQ178" s="144" t="str">
        <f t="shared" si="623"/>
        <v/>
      </c>
      <c r="GR178" s="144" t="str">
        <f t="shared" si="624"/>
        <v/>
      </c>
      <c r="GS178" s="144" t="str">
        <f t="shared" si="625"/>
        <v/>
      </c>
      <c r="GT178" s="144" t="str">
        <f t="shared" si="626"/>
        <v/>
      </c>
      <c r="GU178" s="144" t="str">
        <f t="shared" si="627"/>
        <v/>
      </c>
      <c r="GV178" s="144" t="str">
        <f t="shared" si="628"/>
        <v/>
      </c>
      <c r="GW178" s="144" t="str">
        <f t="shared" si="629"/>
        <v/>
      </c>
      <c r="GY178" s="153" t="str">
        <f t="shared" si="630"/>
        <v/>
      </c>
      <c r="GZ178" s="143" t="str">
        <f t="shared" si="631"/>
        <v/>
      </c>
      <c r="HA178" s="156" t="str">
        <f t="shared" si="632"/>
        <v/>
      </c>
      <c r="HB178" s="156" t="str">
        <f t="shared" si="632"/>
        <v/>
      </c>
      <c r="HC178" s="156" t="str">
        <f t="shared" si="632"/>
        <v/>
      </c>
    </row>
    <row r="179" spans="2:211" s="143" customFormat="1" x14ac:dyDescent="0.25">
      <c r="B179" s="144" t="str">
        <f t="shared" si="455"/>
        <v/>
      </c>
      <c r="C179" s="154" t="str">
        <f t="shared" si="418"/>
        <v/>
      </c>
      <c r="D179" s="154" t="str">
        <f t="shared" si="419"/>
        <v/>
      </c>
      <c r="E179" s="159" t="str">
        <f t="shared" si="420"/>
        <v/>
      </c>
      <c r="F179" s="155">
        <f t="shared" si="633"/>
        <v>0</v>
      </c>
      <c r="G179" s="143">
        <f t="shared" si="634"/>
        <v>0</v>
      </c>
      <c r="H179" s="143">
        <f t="shared" si="635"/>
        <v>0</v>
      </c>
      <c r="I179" s="143">
        <f t="shared" si="636"/>
        <v>0</v>
      </c>
      <c r="J179" s="143" t="str">
        <f t="shared" si="460"/>
        <v/>
      </c>
      <c r="L179" s="144" t="str">
        <f t="shared" si="461"/>
        <v/>
      </c>
      <c r="M179" s="144" t="str">
        <f t="shared" si="462"/>
        <v/>
      </c>
      <c r="N179" s="144" t="str">
        <f t="shared" si="463"/>
        <v/>
      </c>
      <c r="O179" s="144" t="str">
        <f t="shared" si="464"/>
        <v/>
      </c>
      <c r="P179" s="144" t="str">
        <f t="shared" si="465"/>
        <v/>
      </c>
      <c r="Q179" s="144" t="str">
        <f t="shared" si="466"/>
        <v/>
      </c>
      <c r="R179" s="144" t="str">
        <f t="shared" si="467"/>
        <v/>
      </c>
      <c r="S179" s="144" t="str">
        <f t="shared" si="468"/>
        <v/>
      </c>
      <c r="T179" s="144" t="str">
        <f t="shared" si="469"/>
        <v/>
      </c>
      <c r="U179" s="144" t="str">
        <f t="shared" si="470"/>
        <v/>
      </c>
      <c r="V179" s="144" t="str">
        <f t="shared" si="471"/>
        <v/>
      </c>
      <c r="W179" s="144" t="str">
        <f t="shared" si="472"/>
        <v/>
      </c>
      <c r="X179" s="144" t="str">
        <f t="shared" si="473"/>
        <v/>
      </c>
      <c r="Y179" s="144" t="str">
        <f t="shared" si="474"/>
        <v/>
      </c>
      <c r="Z179" s="144" t="str">
        <f t="shared" si="475"/>
        <v/>
      </c>
      <c r="AA179" s="144" t="str">
        <f t="shared" si="476"/>
        <v/>
      </c>
      <c r="AB179" s="144" t="str">
        <f t="shared" si="477"/>
        <v/>
      </c>
      <c r="AC179" s="144" t="str">
        <f t="shared" si="478"/>
        <v/>
      </c>
      <c r="AD179" s="144" t="str">
        <f t="shared" si="479"/>
        <v/>
      </c>
      <c r="AE179" s="144" t="str">
        <f t="shared" si="480"/>
        <v/>
      </c>
      <c r="AF179" s="144" t="str">
        <f t="shared" si="481"/>
        <v/>
      </c>
      <c r="AG179" s="144" t="str">
        <f t="shared" si="482"/>
        <v/>
      </c>
      <c r="AH179" s="144" t="str">
        <f t="shared" si="483"/>
        <v/>
      </c>
      <c r="AI179" s="144" t="str">
        <f t="shared" si="484"/>
        <v/>
      </c>
      <c r="AK179" s="159" t="str">
        <f t="shared" si="424"/>
        <v/>
      </c>
      <c r="AL179" s="159" t="str">
        <f t="shared" si="425"/>
        <v/>
      </c>
      <c r="AM179" s="159" t="str">
        <f t="shared" si="426"/>
        <v/>
      </c>
      <c r="AN179" s="159">
        <f t="shared" si="485"/>
        <v>0</v>
      </c>
      <c r="AO179" s="143">
        <f t="shared" si="486"/>
        <v>0</v>
      </c>
      <c r="AP179" s="143">
        <f t="shared" si="487"/>
        <v>0</v>
      </c>
      <c r="AQ179" s="143">
        <f t="shared" si="488"/>
        <v>0</v>
      </c>
      <c r="AR179" s="143" t="str">
        <f t="shared" si="489"/>
        <v/>
      </c>
      <c r="AT179" s="144" t="str">
        <f t="shared" si="490"/>
        <v/>
      </c>
      <c r="AU179" s="144" t="str">
        <f t="shared" si="491"/>
        <v/>
      </c>
      <c r="AV179" s="144" t="str">
        <f t="shared" si="492"/>
        <v/>
      </c>
      <c r="AW179" s="144" t="str">
        <f t="shared" si="493"/>
        <v/>
      </c>
      <c r="AX179" s="144" t="str">
        <f t="shared" si="494"/>
        <v/>
      </c>
      <c r="AY179" s="144" t="str">
        <f t="shared" si="495"/>
        <v/>
      </c>
      <c r="AZ179" s="144" t="str">
        <f t="shared" si="496"/>
        <v/>
      </c>
      <c r="BA179" s="144" t="str">
        <f t="shared" si="497"/>
        <v/>
      </c>
      <c r="BB179" s="144" t="str">
        <f t="shared" si="498"/>
        <v/>
      </c>
      <c r="BC179" s="144" t="str">
        <f t="shared" si="499"/>
        <v/>
      </c>
      <c r="BD179" s="144" t="str">
        <f t="shared" si="500"/>
        <v/>
      </c>
      <c r="BE179" s="144" t="str">
        <f t="shared" si="501"/>
        <v/>
      </c>
      <c r="BF179" s="144" t="str">
        <f t="shared" si="502"/>
        <v/>
      </c>
      <c r="BG179" s="144" t="str">
        <f t="shared" si="503"/>
        <v/>
      </c>
      <c r="BH179" s="144" t="str">
        <f t="shared" si="504"/>
        <v/>
      </c>
      <c r="BI179" s="144" t="str">
        <f t="shared" si="505"/>
        <v/>
      </c>
      <c r="BJ179" s="144" t="str">
        <f t="shared" si="506"/>
        <v/>
      </c>
      <c r="BK179" s="144" t="str">
        <f t="shared" si="507"/>
        <v/>
      </c>
      <c r="BL179" s="144" t="str">
        <f t="shared" si="508"/>
        <v/>
      </c>
      <c r="BM179" s="144" t="str">
        <f t="shared" si="509"/>
        <v/>
      </c>
      <c r="BN179" s="144" t="str">
        <f t="shared" si="510"/>
        <v/>
      </c>
      <c r="BO179" s="144" t="str">
        <f t="shared" si="511"/>
        <v/>
      </c>
      <c r="BP179" s="144" t="str">
        <f t="shared" si="512"/>
        <v/>
      </c>
      <c r="BQ179" s="144" t="str">
        <f t="shared" si="513"/>
        <v/>
      </c>
      <c r="BS179" s="154" t="str">
        <f t="shared" si="430"/>
        <v/>
      </c>
      <c r="BT179" s="154" t="str">
        <f t="shared" si="431"/>
        <v/>
      </c>
      <c r="BU179" s="159" t="str">
        <f t="shared" si="432"/>
        <v/>
      </c>
      <c r="BV179" s="155">
        <f t="shared" si="514"/>
        <v>0</v>
      </c>
      <c r="BW179" s="143">
        <f t="shared" si="515"/>
        <v>0</v>
      </c>
      <c r="BX179" s="143">
        <f t="shared" si="516"/>
        <v>0</v>
      </c>
      <c r="BY179" s="143">
        <f t="shared" si="517"/>
        <v>0</v>
      </c>
      <c r="BZ179" s="143" t="str">
        <f t="shared" si="518"/>
        <v/>
      </c>
      <c r="CB179" s="144" t="str">
        <f t="shared" si="519"/>
        <v/>
      </c>
      <c r="CC179" s="144" t="str">
        <f t="shared" si="520"/>
        <v/>
      </c>
      <c r="CD179" s="144" t="str">
        <f t="shared" si="521"/>
        <v/>
      </c>
      <c r="CE179" s="144" t="str">
        <f t="shared" si="522"/>
        <v/>
      </c>
      <c r="CF179" s="144" t="str">
        <f t="shared" si="523"/>
        <v/>
      </c>
      <c r="CG179" s="144" t="str">
        <f t="shared" si="524"/>
        <v/>
      </c>
      <c r="CH179" s="144" t="str">
        <f t="shared" si="525"/>
        <v/>
      </c>
      <c r="CI179" s="144" t="str">
        <f t="shared" si="526"/>
        <v/>
      </c>
      <c r="CJ179" s="144" t="str">
        <f t="shared" si="527"/>
        <v/>
      </c>
      <c r="CK179" s="144" t="str">
        <f t="shared" si="528"/>
        <v/>
      </c>
      <c r="CL179" s="144" t="str">
        <f t="shared" si="529"/>
        <v/>
      </c>
      <c r="CM179" s="144" t="str">
        <f t="shared" si="530"/>
        <v/>
      </c>
      <c r="CN179" s="144" t="str">
        <f t="shared" si="531"/>
        <v/>
      </c>
      <c r="CO179" s="144" t="str">
        <f t="shared" si="532"/>
        <v/>
      </c>
      <c r="CP179" s="144" t="str">
        <f t="shared" si="533"/>
        <v/>
      </c>
      <c r="CQ179" s="144" t="str">
        <f t="shared" si="534"/>
        <v/>
      </c>
      <c r="CR179" s="144" t="str">
        <f t="shared" si="535"/>
        <v/>
      </c>
      <c r="CS179" s="144" t="str">
        <f t="shared" si="536"/>
        <v/>
      </c>
      <c r="CT179" s="144" t="str">
        <f t="shared" si="537"/>
        <v/>
      </c>
      <c r="CU179" s="144" t="str">
        <f t="shared" si="538"/>
        <v/>
      </c>
      <c r="CV179" s="144" t="str">
        <f t="shared" si="539"/>
        <v/>
      </c>
      <c r="CW179" s="144" t="str">
        <f t="shared" si="540"/>
        <v/>
      </c>
      <c r="CX179" s="144" t="str">
        <f t="shared" si="541"/>
        <v/>
      </c>
      <c r="CY179" s="144" t="str">
        <f t="shared" si="542"/>
        <v/>
      </c>
      <c r="DA179" s="159" t="str">
        <f t="shared" si="436"/>
        <v/>
      </c>
      <c r="DB179" s="159" t="str">
        <f t="shared" si="437"/>
        <v/>
      </c>
      <c r="DC179" s="159" t="str">
        <f t="shared" si="438"/>
        <v/>
      </c>
      <c r="DD179" s="159">
        <f t="shared" si="543"/>
        <v>0</v>
      </c>
      <c r="DE179" s="143">
        <f t="shared" si="544"/>
        <v>0</v>
      </c>
      <c r="DF179" s="143">
        <f t="shared" si="545"/>
        <v>0</v>
      </c>
      <c r="DG179" s="143">
        <f t="shared" si="546"/>
        <v>0</v>
      </c>
      <c r="DH179" s="143" t="str">
        <f t="shared" si="547"/>
        <v/>
      </c>
      <c r="DJ179" s="144" t="str">
        <f t="shared" si="548"/>
        <v/>
      </c>
      <c r="DK179" s="144" t="str">
        <f t="shared" si="549"/>
        <v/>
      </c>
      <c r="DL179" s="144" t="str">
        <f t="shared" si="550"/>
        <v/>
      </c>
      <c r="DM179" s="144" t="str">
        <f t="shared" si="551"/>
        <v/>
      </c>
      <c r="DN179" s="144" t="str">
        <f t="shared" si="552"/>
        <v/>
      </c>
      <c r="DO179" s="144" t="str">
        <f t="shared" si="553"/>
        <v/>
      </c>
      <c r="DP179" s="144" t="str">
        <f t="shared" si="554"/>
        <v/>
      </c>
      <c r="DQ179" s="144" t="str">
        <f t="shared" si="555"/>
        <v/>
      </c>
      <c r="DR179" s="144" t="str">
        <f t="shared" si="556"/>
        <v/>
      </c>
      <c r="DS179" s="144" t="str">
        <f t="shared" si="557"/>
        <v/>
      </c>
      <c r="DT179" s="144" t="str">
        <f t="shared" si="558"/>
        <v/>
      </c>
      <c r="DU179" s="144" t="str">
        <f t="shared" si="559"/>
        <v/>
      </c>
      <c r="DV179" s="144" t="str">
        <f t="shared" si="560"/>
        <v/>
      </c>
      <c r="DW179" s="144" t="str">
        <f t="shared" si="561"/>
        <v/>
      </c>
      <c r="DX179" s="144" t="str">
        <f t="shared" si="562"/>
        <v/>
      </c>
      <c r="DY179" s="144" t="str">
        <f t="shared" si="563"/>
        <v/>
      </c>
      <c r="DZ179" s="144" t="str">
        <f t="shared" si="564"/>
        <v/>
      </c>
      <c r="EA179" s="144" t="str">
        <f t="shared" si="565"/>
        <v/>
      </c>
      <c r="EB179" s="144" t="str">
        <f t="shared" si="566"/>
        <v/>
      </c>
      <c r="EC179" s="144" t="str">
        <f t="shared" si="567"/>
        <v/>
      </c>
      <c r="ED179" s="144" t="str">
        <f t="shared" si="568"/>
        <v/>
      </c>
      <c r="EE179" s="144" t="str">
        <f t="shared" si="569"/>
        <v/>
      </c>
      <c r="EF179" s="144" t="str">
        <f t="shared" si="570"/>
        <v/>
      </c>
      <c r="EG179" s="144" t="str">
        <f t="shared" si="571"/>
        <v/>
      </c>
      <c r="EI179" s="159" t="str">
        <f t="shared" si="442"/>
        <v/>
      </c>
      <c r="EJ179" s="159" t="str">
        <f t="shared" si="443"/>
        <v/>
      </c>
      <c r="EK179" s="159" t="str">
        <f t="shared" si="444"/>
        <v/>
      </c>
      <c r="EL179" s="159">
        <f t="shared" si="572"/>
        <v>0</v>
      </c>
      <c r="EM179" s="143">
        <f t="shared" si="573"/>
        <v>0</v>
      </c>
      <c r="EN179" s="143">
        <f t="shared" si="574"/>
        <v>0</v>
      </c>
      <c r="EO179" s="143">
        <f t="shared" si="575"/>
        <v>0</v>
      </c>
      <c r="EP179" s="143" t="str">
        <f t="shared" si="576"/>
        <v/>
      </c>
      <c r="ER179" s="144" t="str">
        <f t="shared" si="577"/>
        <v/>
      </c>
      <c r="ES179" s="144" t="str">
        <f t="shared" si="578"/>
        <v/>
      </c>
      <c r="ET179" s="144" t="str">
        <f t="shared" si="579"/>
        <v/>
      </c>
      <c r="EU179" s="144" t="str">
        <f t="shared" si="580"/>
        <v/>
      </c>
      <c r="EV179" s="144" t="str">
        <f t="shared" si="581"/>
        <v/>
      </c>
      <c r="EW179" s="144" t="str">
        <f t="shared" si="582"/>
        <v/>
      </c>
      <c r="EX179" s="144" t="str">
        <f t="shared" si="583"/>
        <v/>
      </c>
      <c r="EY179" s="144" t="str">
        <f t="shared" si="584"/>
        <v/>
      </c>
      <c r="EZ179" s="144" t="str">
        <f t="shared" si="585"/>
        <v/>
      </c>
      <c r="FA179" s="144" t="str">
        <f t="shared" si="586"/>
        <v/>
      </c>
      <c r="FB179" s="144" t="str">
        <f t="shared" si="587"/>
        <v/>
      </c>
      <c r="FC179" s="144" t="str">
        <f t="shared" si="588"/>
        <v/>
      </c>
      <c r="FD179" s="144" t="str">
        <f t="shared" si="589"/>
        <v/>
      </c>
      <c r="FE179" s="144" t="str">
        <f t="shared" si="590"/>
        <v/>
      </c>
      <c r="FF179" s="144" t="str">
        <f t="shared" si="591"/>
        <v/>
      </c>
      <c r="FG179" s="144" t="str">
        <f t="shared" si="592"/>
        <v/>
      </c>
      <c r="FH179" s="144" t="str">
        <f t="shared" si="593"/>
        <v/>
      </c>
      <c r="FI179" s="144" t="str">
        <f t="shared" si="594"/>
        <v/>
      </c>
      <c r="FJ179" s="144" t="str">
        <f t="shared" si="595"/>
        <v/>
      </c>
      <c r="FK179" s="144" t="str">
        <f t="shared" si="596"/>
        <v/>
      </c>
      <c r="FL179" s="144" t="str">
        <f t="shared" si="597"/>
        <v/>
      </c>
      <c r="FM179" s="144" t="str">
        <f t="shared" si="598"/>
        <v/>
      </c>
      <c r="FN179" s="144" t="str">
        <f t="shared" si="599"/>
        <v/>
      </c>
      <c r="FO179" s="144" t="str">
        <f t="shared" si="600"/>
        <v/>
      </c>
      <c r="FQ179" s="159" t="str">
        <f t="shared" si="448"/>
        <v/>
      </c>
      <c r="FR179" s="159" t="str">
        <f t="shared" si="449"/>
        <v/>
      </c>
      <c r="FS179" s="159" t="str">
        <f t="shared" si="450"/>
        <v/>
      </c>
      <c r="FT179" s="159">
        <f t="shared" si="601"/>
        <v>0</v>
      </c>
      <c r="FU179" s="143">
        <f t="shared" si="602"/>
        <v>0</v>
      </c>
      <c r="FV179" s="143">
        <f t="shared" si="603"/>
        <v>0</v>
      </c>
      <c r="FW179" s="143">
        <f t="shared" si="604"/>
        <v>0</v>
      </c>
      <c r="FX179" s="143" t="str">
        <f t="shared" si="605"/>
        <v/>
      </c>
      <c r="FZ179" s="144" t="str">
        <f t="shared" si="606"/>
        <v/>
      </c>
      <c r="GA179" s="144" t="str">
        <f t="shared" si="607"/>
        <v/>
      </c>
      <c r="GB179" s="144" t="str">
        <f t="shared" si="608"/>
        <v/>
      </c>
      <c r="GC179" s="144" t="str">
        <f t="shared" si="609"/>
        <v/>
      </c>
      <c r="GD179" s="144" t="str">
        <f t="shared" si="610"/>
        <v/>
      </c>
      <c r="GE179" s="144" t="str">
        <f t="shared" si="611"/>
        <v/>
      </c>
      <c r="GF179" s="144" t="str">
        <f t="shared" si="612"/>
        <v/>
      </c>
      <c r="GG179" s="144" t="str">
        <f t="shared" si="613"/>
        <v/>
      </c>
      <c r="GH179" s="144" t="str">
        <f t="shared" si="614"/>
        <v/>
      </c>
      <c r="GI179" s="144" t="str">
        <f t="shared" si="615"/>
        <v/>
      </c>
      <c r="GJ179" s="144" t="str">
        <f t="shared" si="616"/>
        <v/>
      </c>
      <c r="GK179" s="144" t="str">
        <f t="shared" si="617"/>
        <v/>
      </c>
      <c r="GL179" s="144" t="str">
        <f t="shared" si="618"/>
        <v/>
      </c>
      <c r="GM179" s="144" t="str">
        <f t="shared" si="619"/>
        <v/>
      </c>
      <c r="GN179" s="144" t="str">
        <f t="shared" si="620"/>
        <v/>
      </c>
      <c r="GO179" s="144" t="str">
        <f t="shared" si="621"/>
        <v/>
      </c>
      <c r="GP179" s="144" t="str">
        <f t="shared" si="622"/>
        <v/>
      </c>
      <c r="GQ179" s="144" t="str">
        <f t="shared" si="623"/>
        <v/>
      </c>
      <c r="GR179" s="144" t="str">
        <f t="shared" si="624"/>
        <v/>
      </c>
      <c r="GS179" s="144" t="str">
        <f t="shared" si="625"/>
        <v/>
      </c>
      <c r="GT179" s="144" t="str">
        <f t="shared" si="626"/>
        <v/>
      </c>
      <c r="GU179" s="144" t="str">
        <f t="shared" si="627"/>
        <v/>
      </c>
      <c r="GV179" s="144" t="str">
        <f t="shared" si="628"/>
        <v/>
      </c>
      <c r="GW179" s="144" t="str">
        <f t="shared" si="629"/>
        <v/>
      </c>
      <c r="GY179" s="153" t="str">
        <f t="shared" si="630"/>
        <v/>
      </c>
      <c r="GZ179" s="143" t="str">
        <f t="shared" si="631"/>
        <v/>
      </c>
      <c r="HA179" s="156" t="str">
        <f t="shared" si="632"/>
        <v/>
      </c>
      <c r="HB179" s="156" t="str">
        <f t="shared" si="632"/>
        <v/>
      </c>
      <c r="HC179" s="156" t="str">
        <f t="shared" si="632"/>
        <v/>
      </c>
    </row>
    <row r="180" spans="2:211" s="143" customFormat="1" x14ac:dyDescent="0.25">
      <c r="B180" s="144" t="str">
        <f t="shared" si="455"/>
        <v/>
      </c>
      <c r="C180" s="154" t="str">
        <f t="shared" si="418"/>
        <v/>
      </c>
      <c r="D180" s="154" t="str">
        <f t="shared" si="419"/>
        <v/>
      </c>
      <c r="E180" s="159" t="str">
        <f t="shared" si="420"/>
        <v/>
      </c>
      <c r="F180" s="155">
        <f t="shared" si="633"/>
        <v>0</v>
      </c>
      <c r="G180" s="143">
        <f t="shared" si="634"/>
        <v>0</v>
      </c>
      <c r="H180" s="143">
        <f t="shared" si="635"/>
        <v>0</v>
      </c>
      <c r="I180" s="143">
        <f t="shared" si="636"/>
        <v>0</v>
      </c>
      <c r="J180" s="143" t="str">
        <f t="shared" si="460"/>
        <v/>
      </c>
      <c r="L180" s="144" t="str">
        <f t="shared" si="461"/>
        <v/>
      </c>
      <c r="M180" s="144" t="str">
        <f t="shared" si="462"/>
        <v/>
      </c>
      <c r="N180" s="144" t="str">
        <f t="shared" si="463"/>
        <v/>
      </c>
      <c r="O180" s="144" t="str">
        <f t="shared" si="464"/>
        <v/>
      </c>
      <c r="P180" s="144" t="str">
        <f t="shared" si="465"/>
        <v/>
      </c>
      <c r="Q180" s="144" t="str">
        <f t="shared" si="466"/>
        <v/>
      </c>
      <c r="R180" s="144" t="str">
        <f t="shared" si="467"/>
        <v/>
      </c>
      <c r="S180" s="144" t="str">
        <f t="shared" si="468"/>
        <v/>
      </c>
      <c r="T180" s="144" t="str">
        <f t="shared" si="469"/>
        <v/>
      </c>
      <c r="U180" s="144" t="str">
        <f t="shared" si="470"/>
        <v/>
      </c>
      <c r="V180" s="144" t="str">
        <f t="shared" si="471"/>
        <v/>
      </c>
      <c r="W180" s="144" t="str">
        <f t="shared" si="472"/>
        <v/>
      </c>
      <c r="X180" s="144" t="str">
        <f t="shared" si="473"/>
        <v/>
      </c>
      <c r="Y180" s="144" t="str">
        <f t="shared" si="474"/>
        <v/>
      </c>
      <c r="Z180" s="144" t="str">
        <f t="shared" si="475"/>
        <v/>
      </c>
      <c r="AA180" s="144" t="str">
        <f t="shared" si="476"/>
        <v/>
      </c>
      <c r="AB180" s="144" t="str">
        <f t="shared" si="477"/>
        <v/>
      </c>
      <c r="AC180" s="144" t="str">
        <f t="shared" si="478"/>
        <v/>
      </c>
      <c r="AD180" s="144" t="str">
        <f t="shared" si="479"/>
        <v/>
      </c>
      <c r="AE180" s="144" t="str">
        <f t="shared" si="480"/>
        <v/>
      </c>
      <c r="AF180" s="144" t="str">
        <f t="shared" si="481"/>
        <v/>
      </c>
      <c r="AG180" s="144" t="str">
        <f t="shared" si="482"/>
        <v/>
      </c>
      <c r="AH180" s="144" t="str">
        <f t="shared" si="483"/>
        <v/>
      </c>
      <c r="AI180" s="144" t="str">
        <f t="shared" si="484"/>
        <v/>
      </c>
      <c r="AK180" s="159" t="str">
        <f t="shared" si="424"/>
        <v/>
      </c>
      <c r="AL180" s="159" t="str">
        <f t="shared" si="425"/>
        <v/>
      </c>
      <c r="AM180" s="159" t="str">
        <f t="shared" si="426"/>
        <v/>
      </c>
      <c r="AN180" s="159">
        <f t="shared" si="485"/>
        <v>0</v>
      </c>
      <c r="AO180" s="143">
        <f t="shared" si="486"/>
        <v>0</v>
      </c>
      <c r="AP180" s="143">
        <f t="shared" si="487"/>
        <v>0</v>
      </c>
      <c r="AQ180" s="143">
        <f t="shared" si="488"/>
        <v>0</v>
      </c>
      <c r="AR180" s="143" t="str">
        <f t="shared" si="489"/>
        <v/>
      </c>
      <c r="AT180" s="144" t="str">
        <f t="shared" si="490"/>
        <v/>
      </c>
      <c r="AU180" s="144" t="str">
        <f t="shared" si="491"/>
        <v/>
      </c>
      <c r="AV180" s="144" t="str">
        <f t="shared" si="492"/>
        <v/>
      </c>
      <c r="AW180" s="144" t="str">
        <f t="shared" si="493"/>
        <v/>
      </c>
      <c r="AX180" s="144" t="str">
        <f t="shared" si="494"/>
        <v/>
      </c>
      <c r="AY180" s="144" t="str">
        <f t="shared" si="495"/>
        <v/>
      </c>
      <c r="AZ180" s="144" t="str">
        <f t="shared" si="496"/>
        <v/>
      </c>
      <c r="BA180" s="144" t="str">
        <f t="shared" si="497"/>
        <v/>
      </c>
      <c r="BB180" s="144" t="str">
        <f t="shared" si="498"/>
        <v/>
      </c>
      <c r="BC180" s="144" t="str">
        <f t="shared" si="499"/>
        <v/>
      </c>
      <c r="BD180" s="144" t="str">
        <f t="shared" si="500"/>
        <v/>
      </c>
      <c r="BE180" s="144" t="str">
        <f t="shared" si="501"/>
        <v/>
      </c>
      <c r="BF180" s="144" t="str">
        <f t="shared" si="502"/>
        <v/>
      </c>
      <c r="BG180" s="144" t="str">
        <f t="shared" si="503"/>
        <v/>
      </c>
      <c r="BH180" s="144" t="str">
        <f t="shared" si="504"/>
        <v/>
      </c>
      <c r="BI180" s="144" t="str">
        <f t="shared" si="505"/>
        <v/>
      </c>
      <c r="BJ180" s="144" t="str">
        <f t="shared" si="506"/>
        <v/>
      </c>
      <c r="BK180" s="144" t="str">
        <f t="shared" si="507"/>
        <v/>
      </c>
      <c r="BL180" s="144" t="str">
        <f t="shared" si="508"/>
        <v/>
      </c>
      <c r="BM180" s="144" t="str">
        <f t="shared" si="509"/>
        <v/>
      </c>
      <c r="BN180" s="144" t="str">
        <f t="shared" si="510"/>
        <v/>
      </c>
      <c r="BO180" s="144" t="str">
        <f t="shared" si="511"/>
        <v/>
      </c>
      <c r="BP180" s="144" t="str">
        <f t="shared" si="512"/>
        <v/>
      </c>
      <c r="BQ180" s="144" t="str">
        <f t="shared" si="513"/>
        <v/>
      </c>
      <c r="BS180" s="154" t="str">
        <f t="shared" si="430"/>
        <v/>
      </c>
      <c r="BT180" s="154" t="str">
        <f t="shared" si="431"/>
        <v/>
      </c>
      <c r="BU180" s="159" t="str">
        <f t="shared" si="432"/>
        <v/>
      </c>
      <c r="BV180" s="155">
        <f t="shared" si="514"/>
        <v>0</v>
      </c>
      <c r="BW180" s="143">
        <f t="shared" si="515"/>
        <v>0</v>
      </c>
      <c r="BX180" s="143">
        <f t="shared" si="516"/>
        <v>0</v>
      </c>
      <c r="BY180" s="143">
        <f t="shared" si="517"/>
        <v>0</v>
      </c>
      <c r="BZ180" s="143" t="str">
        <f t="shared" si="518"/>
        <v/>
      </c>
      <c r="CB180" s="144" t="str">
        <f t="shared" si="519"/>
        <v/>
      </c>
      <c r="CC180" s="144" t="str">
        <f t="shared" si="520"/>
        <v/>
      </c>
      <c r="CD180" s="144" t="str">
        <f t="shared" si="521"/>
        <v/>
      </c>
      <c r="CE180" s="144" t="str">
        <f t="shared" si="522"/>
        <v/>
      </c>
      <c r="CF180" s="144" t="str">
        <f t="shared" si="523"/>
        <v/>
      </c>
      <c r="CG180" s="144" t="str">
        <f t="shared" si="524"/>
        <v/>
      </c>
      <c r="CH180" s="144" t="str">
        <f t="shared" si="525"/>
        <v/>
      </c>
      <c r="CI180" s="144" t="str">
        <f t="shared" si="526"/>
        <v/>
      </c>
      <c r="CJ180" s="144" t="str">
        <f t="shared" si="527"/>
        <v/>
      </c>
      <c r="CK180" s="144" t="str">
        <f t="shared" si="528"/>
        <v/>
      </c>
      <c r="CL180" s="144" t="str">
        <f t="shared" si="529"/>
        <v/>
      </c>
      <c r="CM180" s="144" t="str">
        <f t="shared" si="530"/>
        <v/>
      </c>
      <c r="CN180" s="144" t="str">
        <f t="shared" si="531"/>
        <v/>
      </c>
      <c r="CO180" s="144" t="str">
        <f t="shared" si="532"/>
        <v/>
      </c>
      <c r="CP180" s="144" t="str">
        <f t="shared" si="533"/>
        <v/>
      </c>
      <c r="CQ180" s="144" t="str">
        <f t="shared" si="534"/>
        <v/>
      </c>
      <c r="CR180" s="144" t="str">
        <f t="shared" si="535"/>
        <v/>
      </c>
      <c r="CS180" s="144" t="str">
        <f t="shared" si="536"/>
        <v/>
      </c>
      <c r="CT180" s="144" t="str">
        <f t="shared" si="537"/>
        <v/>
      </c>
      <c r="CU180" s="144" t="str">
        <f t="shared" si="538"/>
        <v/>
      </c>
      <c r="CV180" s="144" t="str">
        <f t="shared" si="539"/>
        <v/>
      </c>
      <c r="CW180" s="144" t="str">
        <f t="shared" si="540"/>
        <v/>
      </c>
      <c r="CX180" s="144" t="str">
        <f t="shared" si="541"/>
        <v/>
      </c>
      <c r="CY180" s="144" t="str">
        <f t="shared" si="542"/>
        <v/>
      </c>
      <c r="DA180" s="159" t="str">
        <f t="shared" si="436"/>
        <v/>
      </c>
      <c r="DB180" s="159" t="str">
        <f t="shared" si="437"/>
        <v/>
      </c>
      <c r="DC180" s="159" t="str">
        <f t="shared" si="438"/>
        <v/>
      </c>
      <c r="DD180" s="159">
        <f t="shared" si="543"/>
        <v>0</v>
      </c>
      <c r="DE180" s="143">
        <f t="shared" si="544"/>
        <v>0</v>
      </c>
      <c r="DF180" s="143">
        <f t="shared" si="545"/>
        <v>0</v>
      </c>
      <c r="DG180" s="143">
        <f t="shared" si="546"/>
        <v>0</v>
      </c>
      <c r="DH180" s="143" t="str">
        <f t="shared" si="547"/>
        <v/>
      </c>
      <c r="DJ180" s="144" t="str">
        <f t="shared" si="548"/>
        <v/>
      </c>
      <c r="DK180" s="144" t="str">
        <f t="shared" si="549"/>
        <v/>
      </c>
      <c r="DL180" s="144" t="str">
        <f t="shared" si="550"/>
        <v/>
      </c>
      <c r="DM180" s="144" t="str">
        <f t="shared" si="551"/>
        <v/>
      </c>
      <c r="DN180" s="144" t="str">
        <f t="shared" si="552"/>
        <v/>
      </c>
      <c r="DO180" s="144" t="str">
        <f t="shared" si="553"/>
        <v/>
      </c>
      <c r="DP180" s="144" t="str">
        <f t="shared" si="554"/>
        <v/>
      </c>
      <c r="DQ180" s="144" t="str">
        <f t="shared" si="555"/>
        <v/>
      </c>
      <c r="DR180" s="144" t="str">
        <f t="shared" si="556"/>
        <v/>
      </c>
      <c r="DS180" s="144" t="str">
        <f t="shared" si="557"/>
        <v/>
      </c>
      <c r="DT180" s="144" t="str">
        <f t="shared" si="558"/>
        <v/>
      </c>
      <c r="DU180" s="144" t="str">
        <f t="shared" si="559"/>
        <v/>
      </c>
      <c r="DV180" s="144" t="str">
        <f t="shared" si="560"/>
        <v/>
      </c>
      <c r="DW180" s="144" t="str">
        <f t="shared" si="561"/>
        <v/>
      </c>
      <c r="DX180" s="144" t="str">
        <f t="shared" si="562"/>
        <v/>
      </c>
      <c r="DY180" s="144" t="str">
        <f t="shared" si="563"/>
        <v/>
      </c>
      <c r="DZ180" s="144" t="str">
        <f t="shared" si="564"/>
        <v/>
      </c>
      <c r="EA180" s="144" t="str">
        <f t="shared" si="565"/>
        <v/>
      </c>
      <c r="EB180" s="144" t="str">
        <f t="shared" si="566"/>
        <v/>
      </c>
      <c r="EC180" s="144" t="str">
        <f t="shared" si="567"/>
        <v/>
      </c>
      <c r="ED180" s="144" t="str">
        <f t="shared" si="568"/>
        <v/>
      </c>
      <c r="EE180" s="144" t="str">
        <f t="shared" si="569"/>
        <v/>
      </c>
      <c r="EF180" s="144" t="str">
        <f t="shared" si="570"/>
        <v/>
      </c>
      <c r="EG180" s="144" t="str">
        <f t="shared" si="571"/>
        <v/>
      </c>
      <c r="EI180" s="159" t="str">
        <f t="shared" si="442"/>
        <v/>
      </c>
      <c r="EJ180" s="159" t="str">
        <f t="shared" si="443"/>
        <v/>
      </c>
      <c r="EK180" s="159" t="str">
        <f t="shared" si="444"/>
        <v/>
      </c>
      <c r="EL180" s="159">
        <f t="shared" si="572"/>
        <v>0</v>
      </c>
      <c r="EM180" s="143">
        <f t="shared" si="573"/>
        <v>0</v>
      </c>
      <c r="EN180" s="143">
        <f t="shared" si="574"/>
        <v>0</v>
      </c>
      <c r="EO180" s="143">
        <f t="shared" si="575"/>
        <v>0</v>
      </c>
      <c r="EP180" s="143" t="str">
        <f t="shared" si="576"/>
        <v/>
      </c>
      <c r="ER180" s="144" t="str">
        <f t="shared" si="577"/>
        <v/>
      </c>
      <c r="ES180" s="144" t="str">
        <f t="shared" si="578"/>
        <v/>
      </c>
      <c r="ET180" s="144" t="str">
        <f t="shared" si="579"/>
        <v/>
      </c>
      <c r="EU180" s="144" t="str">
        <f t="shared" si="580"/>
        <v/>
      </c>
      <c r="EV180" s="144" t="str">
        <f t="shared" si="581"/>
        <v/>
      </c>
      <c r="EW180" s="144" t="str">
        <f t="shared" si="582"/>
        <v/>
      </c>
      <c r="EX180" s="144" t="str">
        <f t="shared" si="583"/>
        <v/>
      </c>
      <c r="EY180" s="144" t="str">
        <f t="shared" si="584"/>
        <v/>
      </c>
      <c r="EZ180" s="144" t="str">
        <f t="shared" si="585"/>
        <v/>
      </c>
      <c r="FA180" s="144" t="str">
        <f t="shared" si="586"/>
        <v/>
      </c>
      <c r="FB180" s="144" t="str">
        <f t="shared" si="587"/>
        <v/>
      </c>
      <c r="FC180" s="144" t="str">
        <f t="shared" si="588"/>
        <v/>
      </c>
      <c r="FD180" s="144" t="str">
        <f t="shared" si="589"/>
        <v/>
      </c>
      <c r="FE180" s="144" t="str">
        <f t="shared" si="590"/>
        <v/>
      </c>
      <c r="FF180" s="144" t="str">
        <f t="shared" si="591"/>
        <v/>
      </c>
      <c r="FG180" s="144" t="str">
        <f t="shared" si="592"/>
        <v/>
      </c>
      <c r="FH180" s="144" t="str">
        <f t="shared" si="593"/>
        <v/>
      </c>
      <c r="FI180" s="144" t="str">
        <f t="shared" si="594"/>
        <v/>
      </c>
      <c r="FJ180" s="144" t="str">
        <f t="shared" si="595"/>
        <v/>
      </c>
      <c r="FK180" s="144" t="str">
        <f t="shared" si="596"/>
        <v/>
      </c>
      <c r="FL180" s="144" t="str">
        <f t="shared" si="597"/>
        <v/>
      </c>
      <c r="FM180" s="144" t="str">
        <f t="shared" si="598"/>
        <v/>
      </c>
      <c r="FN180" s="144" t="str">
        <f t="shared" si="599"/>
        <v/>
      </c>
      <c r="FO180" s="144" t="str">
        <f t="shared" si="600"/>
        <v/>
      </c>
      <c r="FQ180" s="159" t="str">
        <f t="shared" si="448"/>
        <v/>
      </c>
      <c r="FR180" s="159" t="str">
        <f t="shared" si="449"/>
        <v/>
      </c>
      <c r="FS180" s="159" t="str">
        <f t="shared" si="450"/>
        <v/>
      </c>
      <c r="FT180" s="159">
        <f t="shared" si="601"/>
        <v>0</v>
      </c>
      <c r="FU180" s="143">
        <f t="shared" si="602"/>
        <v>0</v>
      </c>
      <c r="FV180" s="143">
        <f t="shared" si="603"/>
        <v>0</v>
      </c>
      <c r="FW180" s="143">
        <f t="shared" si="604"/>
        <v>0</v>
      </c>
      <c r="FX180" s="143" t="str">
        <f t="shared" si="605"/>
        <v/>
      </c>
      <c r="FZ180" s="144" t="str">
        <f t="shared" si="606"/>
        <v/>
      </c>
      <c r="GA180" s="144" t="str">
        <f t="shared" si="607"/>
        <v/>
      </c>
      <c r="GB180" s="144" t="str">
        <f t="shared" si="608"/>
        <v/>
      </c>
      <c r="GC180" s="144" t="str">
        <f t="shared" si="609"/>
        <v/>
      </c>
      <c r="GD180" s="144" t="str">
        <f t="shared" si="610"/>
        <v/>
      </c>
      <c r="GE180" s="144" t="str">
        <f t="shared" si="611"/>
        <v/>
      </c>
      <c r="GF180" s="144" t="str">
        <f t="shared" si="612"/>
        <v/>
      </c>
      <c r="GG180" s="144" t="str">
        <f t="shared" si="613"/>
        <v/>
      </c>
      <c r="GH180" s="144" t="str">
        <f t="shared" si="614"/>
        <v/>
      </c>
      <c r="GI180" s="144" t="str">
        <f t="shared" si="615"/>
        <v/>
      </c>
      <c r="GJ180" s="144" t="str">
        <f t="shared" si="616"/>
        <v/>
      </c>
      <c r="GK180" s="144" t="str">
        <f t="shared" si="617"/>
        <v/>
      </c>
      <c r="GL180" s="144" t="str">
        <f t="shared" si="618"/>
        <v/>
      </c>
      <c r="GM180" s="144" t="str">
        <f t="shared" si="619"/>
        <v/>
      </c>
      <c r="GN180" s="144" t="str">
        <f t="shared" si="620"/>
        <v/>
      </c>
      <c r="GO180" s="144" t="str">
        <f t="shared" si="621"/>
        <v/>
      </c>
      <c r="GP180" s="144" t="str">
        <f t="shared" si="622"/>
        <v/>
      </c>
      <c r="GQ180" s="144" t="str">
        <f t="shared" si="623"/>
        <v/>
      </c>
      <c r="GR180" s="144" t="str">
        <f t="shared" si="624"/>
        <v/>
      </c>
      <c r="GS180" s="144" t="str">
        <f t="shared" si="625"/>
        <v/>
      </c>
      <c r="GT180" s="144" t="str">
        <f t="shared" si="626"/>
        <v/>
      </c>
      <c r="GU180" s="144" t="str">
        <f t="shared" si="627"/>
        <v/>
      </c>
      <c r="GV180" s="144" t="str">
        <f t="shared" si="628"/>
        <v/>
      </c>
      <c r="GW180" s="144" t="str">
        <f t="shared" si="629"/>
        <v/>
      </c>
      <c r="GY180" s="153" t="str">
        <f t="shared" si="630"/>
        <v/>
      </c>
      <c r="GZ180" s="143" t="str">
        <f t="shared" si="631"/>
        <v/>
      </c>
      <c r="HA180" s="156" t="str">
        <f t="shared" si="632"/>
        <v/>
      </c>
      <c r="HB180" s="156" t="str">
        <f t="shared" si="632"/>
        <v/>
      </c>
      <c r="HC180" s="156" t="str">
        <f t="shared" si="632"/>
        <v/>
      </c>
    </row>
    <row r="181" spans="2:211" s="143" customFormat="1" x14ac:dyDescent="0.25">
      <c r="B181" s="144" t="str">
        <f t="shared" si="455"/>
        <v/>
      </c>
      <c r="C181" s="154" t="str">
        <f t="shared" si="418"/>
        <v/>
      </c>
      <c r="D181" s="154" t="str">
        <f t="shared" si="419"/>
        <v/>
      </c>
      <c r="E181" s="159" t="str">
        <f t="shared" si="420"/>
        <v/>
      </c>
      <c r="F181" s="155">
        <f t="shared" si="633"/>
        <v>0</v>
      </c>
      <c r="G181" s="143">
        <f t="shared" si="634"/>
        <v>0</v>
      </c>
      <c r="H181" s="143">
        <f t="shared" si="635"/>
        <v>0</v>
      </c>
      <c r="I181" s="143">
        <f t="shared" si="636"/>
        <v>0</v>
      </c>
      <c r="J181" s="143" t="str">
        <f t="shared" si="460"/>
        <v/>
      </c>
      <c r="L181" s="144" t="str">
        <f t="shared" si="461"/>
        <v/>
      </c>
      <c r="M181" s="144" t="str">
        <f t="shared" si="462"/>
        <v/>
      </c>
      <c r="N181" s="144" t="str">
        <f t="shared" si="463"/>
        <v/>
      </c>
      <c r="O181" s="144" t="str">
        <f t="shared" si="464"/>
        <v/>
      </c>
      <c r="P181" s="144" t="str">
        <f t="shared" si="465"/>
        <v/>
      </c>
      <c r="Q181" s="144" t="str">
        <f t="shared" si="466"/>
        <v/>
      </c>
      <c r="R181" s="144" t="str">
        <f t="shared" si="467"/>
        <v/>
      </c>
      <c r="S181" s="144" t="str">
        <f t="shared" si="468"/>
        <v/>
      </c>
      <c r="T181" s="144" t="str">
        <f t="shared" si="469"/>
        <v/>
      </c>
      <c r="U181" s="144" t="str">
        <f t="shared" si="470"/>
        <v/>
      </c>
      <c r="V181" s="144" t="str">
        <f t="shared" si="471"/>
        <v/>
      </c>
      <c r="W181" s="144" t="str">
        <f t="shared" si="472"/>
        <v/>
      </c>
      <c r="X181" s="144" t="str">
        <f t="shared" si="473"/>
        <v/>
      </c>
      <c r="Y181" s="144" t="str">
        <f t="shared" si="474"/>
        <v/>
      </c>
      <c r="Z181" s="144" t="str">
        <f t="shared" si="475"/>
        <v/>
      </c>
      <c r="AA181" s="144" t="str">
        <f t="shared" si="476"/>
        <v/>
      </c>
      <c r="AB181" s="144" t="str">
        <f t="shared" si="477"/>
        <v/>
      </c>
      <c r="AC181" s="144" t="str">
        <f t="shared" si="478"/>
        <v/>
      </c>
      <c r="AD181" s="144" t="str">
        <f t="shared" si="479"/>
        <v/>
      </c>
      <c r="AE181" s="144" t="str">
        <f t="shared" si="480"/>
        <v/>
      </c>
      <c r="AF181" s="144" t="str">
        <f t="shared" si="481"/>
        <v/>
      </c>
      <c r="AG181" s="144" t="str">
        <f t="shared" si="482"/>
        <v/>
      </c>
      <c r="AH181" s="144" t="str">
        <f t="shared" si="483"/>
        <v/>
      </c>
      <c r="AI181" s="144" t="str">
        <f t="shared" si="484"/>
        <v/>
      </c>
      <c r="AK181" s="159" t="str">
        <f t="shared" si="424"/>
        <v/>
      </c>
      <c r="AL181" s="159" t="str">
        <f t="shared" si="425"/>
        <v/>
      </c>
      <c r="AM181" s="159" t="str">
        <f t="shared" si="426"/>
        <v/>
      </c>
      <c r="AN181" s="159">
        <f t="shared" si="485"/>
        <v>0</v>
      </c>
      <c r="AO181" s="143">
        <f t="shared" si="486"/>
        <v>0</v>
      </c>
      <c r="AP181" s="143">
        <f t="shared" si="487"/>
        <v>0</v>
      </c>
      <c r="AQ181" s="143">
        <f t="shared" si="488"/>
        <v>0</v>
      </c>
      <c r="AR181" s="143" t="str">
        <f t="shared" si="489"/>
        <v/>
      </c>
      <c r="AT181" s="144" t="str">
        <f t="shared" si="490"/>
        <v/>
      </c>
      <c r="AU181" s="144" t="str">
        <f t="shared" si="491"/>
        <v/>
      </c>
      <c r="AV181" s="144" t="str">
        <f t="shared" si="492"/>
        <v/>
      </c>
      <c r="AW181" s="144" t="str">
        <f t="shared" si="493"/>
        <v/>
      </c>
      <c r="AX181" s="144" t="str">
        <f t="shared" si="494"/>
        <v/>
      </c>
      <c r="AY181" s="144" t="str">
        <f t="shared" si="495"/>
        <v/>
      </c>
      <c r="AZ181" s="144" t="str">
        <f t="shared" si="496"/>
        <v/>
      </c>
      <c r="BA181" s="144" t="str">
        <f t="shared" si="497"/>
        <v/>
      </c>
      <c r="BB181" s="144" t="str">
        <f t="shared" si="498"/>
        <v/>
      </c>
      <c r="BC181" s="144" t="str">
        <f t="shared" si="499"/>
        <v/>
      </c>
      <c r="BD181" s="144" t="str">
        <f t="shared" si="500"/>
        <v/>
      </c>
      <c r="BE181" s="144" t="str">
        <f t="shared" si="501"/>
        <v/>
      </c>
      <c r="BF181" s="144" t="str">
        <f t="shared" si="502"/>
        <v/>
      </c>
      <c r="BG181" s="144" t="str">
        <f t="shared" si="503"/>
        <v/>
      </c>
      <c r="BH181" s="144" t="str">
        <f t="shared" si="504"/>
        <v/>
      </c>
      <c r="BI181" s="144" t="str">
        <f t="shared" si="505"/>
        <v/>
      </c>
      <c r="BJ181" s="144" t="str">
        <f t="shared" si="506"/>
        <v/>
      </c>
      <c r="BK181" s="144" t="str">
        <f t="shared" si="507"/>
        <v/>
      </c>
      <c r="BL181" s="144" t="str">
        <f t="shared" si="508"/>
        <v/>
      </c>
      <c r="BM181" s="144" t="str">
        <f t="shared" si="509"/>
        <v/>
      </c>
      <c r="BN181" s="144" t="str">
        <f t="shared" si="510"/>
        <v/>
      </c>
      <c r="BO181" s="144" t="str">
        <f t="shared" si="511"/>
        <v/>
      </c>
      <c r="BP181" s="144" t="str">
        <f t="shared" si="512"/>
        <v/>
      </c>
      <c r="BQ181" s="144" t="str">
        <f t="shared" si="513"/>
        <v/>
      </c>
      <c r="BS181" s="154" t="str">
        <f t="shared" si="430"/>
        <v/>
      </c>
      <c r="BT181" s="154" t="str">
        <f t="shared" si="431"/>
        <v/>
      </c>
      <c r="BU181" s="159" t="str">
        <f t="shared" si="432"/>
        <v/>
      </c>
      <c r="BV181" s="155">
        <f t="shared" si="514"/>
        <v>0</v>
      </c>
      <c r="BW181" s="143">
        <f t="shared" si="515"/>
        <v>0</v>
      </c>
      <c r="BX181" s="143">
        <f t="shared" si="516"/>
        <v>0</v>
      </c>
      <c r="BY181" s="143">
        <f t="shared" si="517"/>
        <v>0</v>
      </c>
      <c r="BZ181" s="143" t="str">
        <f t="shared" si="518"/>
        <v/>
      </c>
      <c r="CB181" s="144" t="str">
        <f t="shared" si="519"/>
        <v/>
      </c>
      <c r="CC181" s="144" t="str">
        <f t="shared" si="520"/>
        <v/>
      </c>
      <c r="CD181" s="144" t="str">
        <f t="shared" si="521"/>
        <v/>
      </c>
      <c r="CE181" s="144" t="str">
        <f t="shared" si="522"/>
        <v/>
      </c>
      <c r="CF181" s="144" t="str">
        <f t="shared" si="523"/>
        <v/>
      </c>
      <c r="CG181" s="144" t="str">
        <f t="shared" si="524"/>
        <v/>
      </c>
      <c r="CH181" s="144" t="str">
        <f t="shared" si="525"/>
        <v/>
      </c>
      <c r="CI181" s="144" t="str">
        <f t="shared" si="526"/>
        <v/>
      </c>
      <c r="CJ181" s="144" t="str">
        <f t="shared" si="527"/>
        <v/>
      </c>
      <c r="CK181" s="144" t="str">
        <f t="shared" si="528"/>
        <v/>
      </c>
      <c r="CL181" s="144" t="str">
        <f t="shared" si="529"/>
        <v/>
      </c>
      <c r="CM181" s="144" t="str">
        <f t="shared" si="530"/>
        <v/>
      </c>
      <c r="CN181" s="144" t="str">
        <f t="shared" si="531"/>
        <v/>
      </c>
      <c r="CO181" s="144" t="str">
        <f t="shared" si="532"/>
        <v/>
      </c>
      <c r="CP181" s="144" t="str">
        <f t="shared" si="533"/>
        <v/>
      </c>
      <c r="CQ181" s="144" t="str">
        <f t="shared" si="534"/>
        <v/>
      </c>
      <c r="CR181" s="144" t="str">
        <f t="shared" si="535"/>
        <v/>
      </c>
      <c r="CS181" s="144" t="str">
        <f t="shared" si="536"/>
        <v/>
      </c>
      <c r="CT181" s="144" t="str">
        <f t="shared" si="537"/>
        <v/>
      </c>
      <c r="CU181" s="144" t="str">
        <f t="shared" si="538"/>
        <v/>
      </c>
      <c r="CV181" s="144" t="str">
        <f t="shared" si="539"/>
        <v/>
      </c>
      <c r="CW181" s="144" t="str">
        <f t="shared" si="540"/>
        <v/>
      </c>
      <c r="CX181" s="144" t="str">
        <f t="shared" si="541"/>
        <v/>
      </c>
      <c r="CY181" s="144" t="str">
        <f t="shared" si="542"/>
        <v/>
      </c>
      <c r="DA181" s="159" t="str">
        <f t="shared" si="436"/>
        <v/>
      </c>
      <c r="DB181" s="159" t="str">
        <f t="shared" si="437"/>
        <v/>
      </c>
      <c r="DC181" s="159" t="str">
        <f t="shared" si="438"/>
        <v/>
      </c>
      <c r="DD181" s="159">
        <f t="shared" si="543"/>
        <v>0</v>
      </c>
      <c r="DE181" s="143">
        <f t="shared" si="544"/>
        <v>0</v>
      </c>
      <c r="DF181" s="143">
        <f t="shared" si="545"/>
        <v>0</v>
      </c>
      <c r="DG181" s="143">
        <f t="shared" si="546"/>
        <v>0</v>
      </c>
      <c r="DH181" s="143" t="str">
        <f t="shared" si="547"/>
        <v/>
      </c>
      <c r="DJ181" s="144" t="str">
        <f t="shared" si="548"/>
        <v/>
      </c>
      <c r="DK181" s="144" t="str">
        <f t="shared" si="549"/>
        <v/>
      </c>
      <c r="DL181" s="144" t="str">
        <f t="shared" si="550"/>
        <v/>
      </c>
      <c r="DM181" s="144" t="str">
        <f t="shared" si="551"/>
        <v/>
      </c>
      <c r="DN181" s="144" t="str">
        <f t="shared" si="552"/>
        <v/>
      </c>
      <c r="DO181" s="144" t="str">
        <f t="shared" si="553"/>
        <v/>
      </c>
      <c r="DP181" s="144" t="str">
        <f t="shared" si="554"/>
        <v/>
      </c>
      <c r="DQ181" s="144" t="str">
        <f t="shared" si="555"/>
        <v/>
      </c>
      <c r="DR181" s="144" t="str">
        <f t="shared" si="556"/>
        <v/>
      </c>
      <c r="DS181" s="144" t="str">
        <f t="shared" si="557"/>
        <v/>
      </c>
      <c r="DT181" s="144" t="str">
        <f t="shared" si="558"/>
        <v/>
      </c>
      <c r="DU181" s="144" t="str">
        <f t="shared" si="559"/>
        <v/>
      </c>
      <c r="DV181" s="144" t="str">
        <f t="shared" si="560"/>
        <v/>
      </c>
      <c r="DW181" s="144" t="str">
        <f t="shared" si="561"/>
        <v/>
      </c>
      <c r="DX181" s="144" t="str">
        <f t="shared" si="562"/>
        <v/>
      </c>
      <c r="DY181" s="144" t="str">
        <f t="shared" si="563"/>
        <v/>
      </c>
      <c r="DZ181" s="144" t="str">
        <f t="shared" si="564"/>
        <v/>
      </c>
      <c r="EA181" s="144" t="str">
        <f t="shared" si="565"/>
        <v/>
      </c>
      <c r="EB181" s="144" t="str">
        <f t="shared" si="566"/>
        <v/>
      </c>
      <c r="EC181" s="144" t="str">
        <f t="shared" si="567"/>
        <v/>
      </c>
      <c r="ED181" s="144" t="str">
        <f t="shared" si="568"/>
        <v/>
      </c>
      <c r="EE181" s="144" t="str">
        <f t="shared" si="569"/>
        <v/>
      </c>
      <c r="EF181" s="144" t="str">
        <f t="shared" si="570"/>
        <v/>
      </c>
      <c r="EG181" s="144" t="str">
        <f t="shared" si="571"/>
        <v/>
      </c>
      <c r="EI181" s="159" t="str">
        <f t="shared" si="442"/>
        <v/>
      </c>
      <c r="EJ181" s="159" t="str">
        <f t="shared" si="443"/>
        <v/>
      </c>
      <c r="EK181" s="159" t="str">
        <f t="shared" si="444"/>
        <v/>
      </c>
      <c r="EL181" s="159">
        <f t="shared" si="572"/>
        <v>0</v>
      </c>
      <c r="EM181" s="143">
        <f t="shared" si="573"/>
        <v>0</v>
      </c>
      <c r="EN181" s="143">
        <f t="shared" si="574"/>
        <v>0</v>
      </c>
      <c r="EO181" s="143">
        <f t="shared" si="575"/>
        <v>0</v>
      </c>
      <c r="EP181" s="143" t="str">
        <f t="shared" si="576"/>
        <v/>
      </c>
      <c r="ER181" s="144" t="str">
        <f t="shared" si="577"/>
        <v/>
      </c>
      <c r="ES181" s="144" t="str">
        <f t="shared" si="578"/>
        <v/>
      </c>
      <c r="ET181" s="144" t="str">
        <f t="shared" si="579"/>
        <v/>
      </c>
      <c r="EU181" s="144" t="str">
        <f t="shared" si="580"/>
        <v/>
      </c>
      <c r="EV181" s="144" t="str">
        <f t="shared" si="581"/>
        <v/>
      </c>
      <c r="EW181" s="144" t="str">
        <f t="shared" si="582"/>
        <v/>
      </c>
      <c r="EX181" s="144" t="str">
        <f t="shared" si="583"/>
        <v/>
      </c>
      <c r="EY181" s="144" t="str">
        <f t="shared" si="584"/>
        <v/>
      </c>
      <c r="EZ181" s="144" t="str">
        <f t="shared" si="585"/>
        <v/>
      </c>
      <c r="FA181" s="144" t="str">
        <f t="shared" si="586"/>
        <v/>
      </c>
      <c r="FB181" s="144" t="str">
        <f t="shared" si="587"/>
        <v/>
      </c>
      <c r="FC181" s="144" t="str">
        <f t="shared" si="588"/>
        <v/>
      </c>
      <c r="FD181" s="144" t="str">
        <f t="shared" si="589"/>
        <v/>
      </c>
      <c r="FE181" s="144" t="str">
        <f t="shared" si="590"/>
        <v/>
      </c>
      <c r="FF181" s="144" t="str">
        <f t="shared" si="591"/>
        <v/>
      </c>
      <c r="FG181" s="144" t="str">
        <f t="shared" si="592"/>
        <v/>
      </c>
      <c r="FH181" s="144" t="str">
        <f t="shared" si="593"/>
        <v/>
      </c>
      <c r="FI181" s="144" t="str">
        <f t="shared" si="594"/>
        <v/>
      </c>
      <c r="FJ181" s="144" t="str">
        <f t="shared" si="595"/>
        <v/>
      </c>
      <c r="FK181" s="144" t="str">
        <f t="shared" si="596"/>
        <v/>
      </c>
      <c r="FL181" s="144" t="str">
        <f t="shared" si="597"/>
        <v/>
      </c>
      <c r="FM181" s="144" t="str">
        <f t="shared" si="598"/>
        <v/>
      </c>
      <c r="FN181" s="144" t="str">
        <f t="shared" si="599"/>
        <v/>
      </c>
      <c r="FO181" s="144" t="str">
        <f t="shared" si="600"/>
        <v/>
      </c>
      <c r="FQ181" s="159" t="str">
        <f t="shared" si="448"/>
        <v/>
      </c>
      <c r="FR181" s="159" t="str">
        <f t="shared" si="449"/>
        <v/>
      </c>
      <c r="FS181" s="159" t="str">
        <f t="shared" si="450"/>
        <v/>
      </c>
      <c r="FT181" s="159">
        <f t="shared" si="601"/>
        <v>0</v>
      </c>
      <c r="FU181" s="143">
        <f t="shared" si="602"/>
        <v>0</v>
      </c>
      <c r="FV181" s="143">
        <f t="shared" si="603"/>
        <v>0</v>
      </c>
      <c r="FW181" s="143">
        <f t="shared" si="604"/>
        <v>0</v>
      </c>
      <c r="FX181" s="143" t="str">
        <f t="shared" si="605"/>
        <v/>
      </c>
      <c r="FZ181" s="144" t="str">
        <f t="shared" si="606"/>
        <v/>
      </c>
      <c r="GA181" s="144" t="str">
        <f t="shared" si="607"/>
        <v/>
      </c>
      <c r="GB181" s="144" t="str">
        <f t="shared" si="608"/>
        <v/>
      </c>
      <c r="GC181" s="144" t="str">
        <f t="shared" si="609"/>
        <v/>
      </c>
      <c r="GD181" s="144" t="str">
        <f t="shared" si="610"/>
        <v/>
      </c>
      <c r="GE181" s="144" t="str">
        <f t="shared" si="611"/>
        <v/>
      </c>
      <c r="GF181" s="144" t="str">
        <f t="shared" si="612"/>
        <v/>
      </c>
      <c r="GG181" s="144" t="str">
        <f t="shared" si="613"/>
        <v/>
      </c>
      <c r="GH181" s="144" t="str">
        <f t="shared" si="614"/>
        <v/>
      </c>
      <c r="GI181" s="144" t="str">
        <f t="shared" si="615"/>
        <v/>
      </c>
      <c r="GJ181" s="144" t="str">
        <f t="shared" si="616"/>
        <v/>
      </c>
      <c r="GK181" s="144" t="str">
        <f t="shared" si="617"/>
        <v/>
      </c>
      <c r="GL181" s="144" t="str">
        <f t="shared" si="618"/>
        <v/>
      </c>
      <c r="GM181" s="144" t="str">
        <f t="shared" si="619"/>
        <v/>
      </c>
      <c r="GN181" s="144" t="str">
        <f t="shared" si="620"/>
        <v/>
      </c>
      <c r="GO181" s="144" t="str">
        <f t="shared" si="621"/>
        <v/>
      </c>
      <c r="GP181" s="144" t="str">
        <f t="shared" si="622"/>
        <v/>
      </c>
      <c r="GQ181" s="144" t="str">
        <f t="shared" si="623"/>
        <v/>
      </c>
      <c r="GR181" s="144" t="str">
        <f t="shared" si="624"/>
        <v/>
      </c>
      <c r="GS181" s="144" t="str">
        <f t="shared" si="625"/>
        <v/>
      </c>
      <c r="GT181" s="144" t="str">
        <f t="shared" si="626"/>
        <v/>
      </c>
      <c r="GU181" s="144" t="str">
        <f t="shared" si="627"/>
        <v/>
      </c>
      <c r="GV181" s="144" t="str">
        <f t="shared" si="628"/>
        <v/>
      </c>
      <c r="GW181" s="144" t="str">
        <f t="shared" si="629"/>
        <v/>
      </c>
      <c r="GY181" s="153" t="str">
        <f t="shared" si="630"/>
        <v/>
      </c>
      <c r="GZ181" s="143" t="str">
        <f t="shared" si="631"/>
        <v/>
      </c>
      <c r="HA181" s="156" t="str">
        <f t="shared" si="632"/>
        <v/>
      </c>
      <c r="HB181" s="156" t="str">
        <f t="shared" si="632"/>
        <v/>
      </c>
      <c r="HC181" s="156" t="str">
        <f t="shared" si="632"/>
        <v/>
      </c>
    </row>
    <row r="182" spans="2:211" s="143" customFormat="1" x14ac:dyDescent="0.25">
      <c r="B182" s="144" t="str">
        <f t="shared" si="455"/>
        <v/>
      </c>
      <c r="C182" s="154" t="str">
        <f t="shared" si="418"/>
        <v/>
      </c>
      <c r="D182" s="154" t="str">
        <f t="shared" si="419"/>
        <v/>
      </c>
      <c r="E182" s="159" t="str">
        <f t="shared" si="420"/>
        <v/>
      </c>
      <c r="F182" s="155">
        <f t="shared" si="633"/>
        <v>0</v>
      </c>
      <c r="G182" s="143">
        <f t="shared" si="634"/>
        <v>0</v>
      </c>
      <c r="H182" s="143">
        <f t="shared" si="635"/>
        <v>0</v>
      </c>
      <c r="I182" s="143">
        <f t="shared" si="636"/>
        <v>0</v>
      </c>
      <c r="J182" s="143" t="str">
        <f t="shared" si="460"/>
        <v/>
      </c>
      <c r="L182" s="144" t="str">
        <f t="shared" si="461"/>
        <v/>
      </c>
      <c r="M182" s="144" t="str">
        <f t="shared" si="462"/>
        <v/>
      </c>
      <c r="N182" s="144" t="str">
        <f t="shared" si="463"/>
        <v/>
      </c>
      <c r="O182" s="144" t="str">
        <f t="shared" si="464"/>
        <v/>
      </c>
      <c r="P182" s="144" t="str">
        <f t="shared" si="465"/>
        <v/>
      </c>
      <c r="Q182" s="144" t="str">
        <f t="shared" si="466"/>
        <v/>
      </c>
      <c r="R182" s="144" t="str">
        <f t="shared" si="467"/>
        <v/>
      </c>
      <c r="S182" s="144" t="str">
        <f t="shared" si="468"/>
        <v/>
      </c>
      <c r="T182" s="144" t="str">
        <f t="shared" si="469"/>
        <v/>
      </c>
      <c r="U182" s="144" t="str">
        <f t="shared" si="470"/>
        <v/>
      </c>
      <c r="V182" s="144" t="str">
        <f t="shared" si="471"/>
        <v/>
      </c>
      <c r="W182" s="144" t="str">
        <f t="shared" si="472"/>
        <v/>
      </c>
      <c r="X182" s="144" t="str">
        <f t="shared" si="473"/>
        <v/>
      </c>
      <c r="Y182" s="144" t="str">
        <f t="shared" si="474"/>
        <v/>
      </c>
      <c r="Z182" s="144" t="str">
        <f t="shared" si="475"/>
        <v/>
      </c>
      <c r="AA182" s="144" t="str">
        <f t="shared" si="476"/>
        <v/>
      </c>
      <c r="AB182" s="144" t="str">
        <f t="shared" si="477"/>
        <v/>
      </c>
      <c r="AC182" s="144" t="str">
        <f t="shared" si="478"/>
        <v/>
      </c>
      <c r="AD182" s="144" t="str">
        <f t="shared" si="479"/>
        <v/>
      </c>
      <c r="AE182" s="144" t="str">
        <f t="shared" si="480"/>
        <v/>
      </c>
      <c r="AF182" s="144" t="str">
        <f t="shared" si="481"/>
        <v/>
      </c>
      <c r="AG182" s="144" t="str">
        <f t="shared" si="482"/>
        <v/>
      </c>
      <c r="AH182" s="144" t="str">
        <f t="shared" si="483"/>
        <v/>
      </c>
      <c r="AI182" s="144" t="str">
        <f t="shared" si="484"/>
        <v/>
      </c>
      <c r="AK182" s="159" t="str">
        <f t="shared" si="424"/>
        <v/>
      </c>
      <c r="AL182" s="159" t="str">
        <f t="shared" si="425"/>
        <v/>
      </c>
      <c r="AM182" s="159" t="str">
        <f t="shared" si="426"/>
        <v/>
      </c>
      <c r="AN182" s="159">
        <f t="shared" si="485"/>
        <v>0</v>
      </c>
      <c r="AO182" s="143">
        <f t="shared" si="486"/>
        <v>0</v>
      </c>
      <c r="AP182" s="143">
        <f t="shared" si="487"/>
        <v>0</v>
      </c>
      <c r="AQ182" s="143">
        <f t="shared" si="488"/>
        <v>0</v>
      </c>
      <c r="AR182" s="143" t="str">
        <f t="shared" si="489"/>
        <v/>
      </c>
      <c r="AT182" s="144" t="str">
        <f t="shared" si="490"/>
        <v/>
      </c>
      <c r="AU182" s="144" t="str">
        <f t="shared" si="491"/>
        <v/>
      </c>
      <c r="AV182" s="144" t="str">
        <f t="shared" si="492"/>
        <v/>
      </c>
      <c r="AW182" s="144" t="str">
        <f t="shared" si="493"/>
        <v/>
      </c>
      <c r="AX182" s="144" t="str">
        <f t="shared" si="494"/>
        <v/>
      </c>
      <c r="AY182" s="144" t="str">
        <f t="shared" si="495"/>
        <v/>
      </c>
      <c r="AZ182" s="144" t="str">
        <f t="shared" si="496"/>
        <v/>
      </c>
      <c r="BA182" s="144" t="str">
        <f t="shared" si="497"/>
        <v/>
      </c>
      <c r="BB182" s="144" t="str">
        <f t="shared" si="498"/>
        <v/>
      </c>
      <c r="BC182" s="144" t="str">
        <f t="shared" si="499"/>
        <v/>
      </c>
      <c r="BD182" s="144" t="str">
        <f t="shared" si="500"/>
        <v/>
      </c>
      <c r="BE182" s="144" t="str">
        <f t="shared" si="501"/>
        <v/>
      </c>
      <c r="BF182" s="144" t="str">
        <f t="shared" si="502"/>
        <v/>
      </c>
      <c r="BG182" s="144" t="str">
        <f t="shared" si="503"/>
        <v/>
      </c>
      <c r="BH182" s="144" t="str">
        <f t="shared" si="504"/>
        <v/>
      </c>
      <c r="BI182" s="144" t="str">
        <f t="shared" si="505"/>
        <v/>
      </c>
      <c r="BJ182" s="144" t="str">
        <f t="shared" si="506"/>
        <v/>
      </c>
      <c r="BK182" s="144" t="str">
        <f t="shared" si="507"/>
        <v/>
      </c>
      <c r="BL182" s="144" t="str">
        <f t="shared" si="508"/>
        <v/>
      </c>
      <c r="BM182" s="144" t="str">
        <f t="shared" si="509"/>
        <v/>
      </c>
      <c r="BN182" s="144" t="str">
        <f t="shared" si="510"/>
        <v/>
      </c>
      <c r="BO182" s="144" t="str">
        <f t="shared" si="511"/>
        <v/>
      </c>
      <c r="BP182" s="144" t="str">
        <f t="shared" si="512"/>
        <v/>
      </c>
      <c r="BQ182" s="144" t="str">
        <f t="shared" si="513"/>
        <v/>
      </c>
      <c r="BS182" s="154" t="str">
        <f t="shared" si="430"/>
        <v/>
      </c>
      <c r="BT182" s="154" t="str">
        <f t="shared" si="431"/>
        <v/>
      </c>
      <c r="BU182" s="159" t="str">
        <f t="shared" si="432"/>
        <v/>
      </c>
      <c r="BV182" s="155">
        <f t="shared" si="514"/>
        <v>0</v>
      </c>
      <c r="BW182" s="143">
        <f t="shared" si="515"/>
        <v>0</v>
      </c>
      <c r="BX182" s="143">
        <f t="shared" si="516"/>
        <v>0</v>
      </c>
      <c r="BY182" s="143">
        <f t="shared" si="517"/>
        <v>0</v>
      </c>
      <c r="BZ182" s="143" t="str">
        <f t="shared" si="518"/>
        <v/>
      </c>
      <c r="CB182" s="144" t="str">
        <f t="shared" si="519"/>
        <v/>
      </c>
      <c r="CC182" s="144" t="str">
        <f t="shared" si="520"/>
        <v/>
      </c>
      <c r="CD182" s="144" t="str">
        <f t="shared" si="521"/>
        <v/>
      </c>
      <c r="CE182" s="144" t="str">
        <f t="shared" si="522"/>
        <v/>
      </c>
      <c r="CF182" s="144" t="str">
        <f t="shared" si="523"/>
        <v/>
      </c>
      <c r="CG182" s="144" t="str">
        <f t="shared" si="524"/>
        <v/>
      </c>
      <c r="CH182" s="144" t="str">
        <f t="shared" si="525"/>
        <v/>
      </c>
      <c r="CI182" s="144" t="str">
        <f t="shared" si="526"/>
        <v/>
      </c>
      <c r="CJ182" s="144" t="str">
        <f t="shared" si="527"/>
        <v/>
      </c>
      <c r="CK182" s="144" t="str">
        <f t="shared" si="528"/>
        <v/>
      </c>
      <c r="CL182" s="144" t="str">
        <f t="shared" si="529"/>
        <v/>
      </c>
      <c r="CM182" s="144" t="str">
        <f t="shared" si="530"/>
        <v/>
      </c>
      <c r="CN182" s="144" t="str">
        <f t="shared" si="531"/>
        <v/>
      </c>
      <c r="CO182" s="144" t="str">
        <f t="shared" si="532"/>
        <v/>
      </c>
      <c r="CP182" s="144" t="str">
        <f t="shared" si="533"/>
        <v/>
      </c>
      <c r="CQ182" s="144" t="str">
        <f t="shared" si="534"/>
        <v/>
      </c>
      <c r="CR182" s="144" t="str">
        <f t="shared" si="535"/>
        <v/>
      </c>
      <c r="CS182" s="144" t="str">
        <f t="shared" si="536"/>
        <v/>
      </c>
      <c r="CT182" s="144" t="str">
        <f t="shared" si="537"/>
        <v/>
      </c>
      <c r="CU182" s="144" t="str">
        <f t="shared" si="538"/>
        <v/>
      </c>
      <c r="CV182" s="144" t="str">
        <f t="shared" si="539"/>
        <v/>
      </c>
      <c r="CW182" s="144" t="str">
        <f t="shared" si="540"/>
        <v/>
      </c>
      <c r="CX182" s="144" t="str">
        <f t="shared" si="541"/>
        <v/>
      </c>
      <c r="CY182" s="144" t="str">
        <f t="shared" si="542"/>
        <v/>
      </c>
      <c r="DA182" s="159" t="str">
        <f t="shared" si="436"/>
        <v/>
      </c>
      <c r="DB182" s="159" t="str">
        <f t="shared" si="437"/>
        <v/>
      </c>
      <c r="DC182" s="159" t="str">
        <f t="shared" si="438"/>
        <v/>
      </c>
      <c r="DD182" s="159">
        <f t="shared" si="543"/>
        <v>0</v>
      </c>
      <c r="DE182" s="143">
        <f t="shared" si="544"/>
        <v>0</v>
      </c>
      <c r="DF182" s="143">
        <f t="shared" si="545"/>
        <v>0</v>
      </c>
      <c r="DG182" s="143">
        <f t="shared" si="546"/>
        <v>0</v>
      </c>
      <c r="DH182" s="143" t="str">
        <f t="shared" si="547"/>
        <v/>
      </c>
      <c r="DJ182" s="144" t="str">
        <f t="shared" si="548"/>
        <v/>
      </c>
      <c r="DK182" s="144" t="str">
        <f t="shared" si="549"/>
        <v/>
      </c>
      <c r="DL182" s="144" t="str">
        <f t="shared" si="550"/>
        <v/>
      </c>
      <c r="DM182" s="144" t="str">
        <f t="shared" si="551"/>
        <v/>
      </c>
      <c r="DN182" s="144" t="str">
        <f t="shared" si="552"/>
        <v/>
      </c>
      <c r="DO182" s="144" t="str">
        <f t="shared" si="553"/>
        <v/>
      </c>
      <c r="DP182" s="144" t="str">
        <f t="shared" si="554"/>
        <v/>
      </c>
      <c r="DQ182" s="144" t="str">
        <f t="shared" si="555"/>
        <v/>
      </c>
      <c r="DR182" s="144" t="str">
        <f t="shared" si="556"/>
        <v/>
      </c>
      <c r="DS182" s="144" t="str">
        <f t="shared" si="557"/>
        <v/>
      </c>
      <c r="DT182" s="144" t="str">
        <f t="shared" si="558"/>
        <v/>
      </c>
      <c r="DU182" s="144" t="str">
        <f t="shared" si="559"/>
        <v/>
      </c>
      <c r="DV182" s="144" t="str">
        <f t="shared" si="560"/>
        <v/>
      </c>
      <c r="DW182" s="144" t="str">
        <f t="shared" si="561"/>
        <v/>
      </c>
      <c r="DX182" s="144" t="str">
        <f t="shared" si="562"/>
        <v/>
      </c>
      <c r="DY182" s="144" t="str">
        <f t="shared" si="563"/>
        <v/>
      </c>
      <c r="DZ182" s="144" t="str">
        <f t="shared" si="564"/>
        <v/>
      </c>
      <c r="EA182" s="144" t="str">
        <f t="shared" si="565"/>
        <v/>
      </c>
      <c r="EB182" s="144" t="str">
        <f t="shared" si="566"/>
        <v/>
      </c>
      <c r="EC182" s="144" t="str">
        <f t="shared" si="567"/>
        <v/>
      </c>
      <c r="ED182" s="144" t="str">
        <f t="shared" si="568"/>
        <v/>
      </c>
      <c r="EE182" s="144" t="str">
        <f t="shared" si="569"/>
        <v/>
      </c>
      <c r="EF182" s="144" t="str">
        <f t="shared" si="570"/>
        <v/>
      </c>
      <c r="EG182" s="144" t="str">
        <f t="shared" si="571"/>
        <v/>
      </c>
      <c r="EI182" s="159" t="str">
        <f t="shared" si="442"/>
        <v/>
      </c>
      <c r="EJ182" s="159" t="str">
        <f t="shared" si="443"/>
        <v/>
      </c>
      <c r="EK182" s="159" t="str">
        <f t="shared" si="444"/>
        <v/>
      </c>
      <c r="EL182" s="159">
        <f t="shared" si="572"/>
        <v>0</v>
      </c>
      <c r="EM182" s="143">
        <f t="shared" si="573"/>
        <v>0</v>
      </c>
      <c r="EN182" s="143">
        <f t="shared" si="574"/>
        <v>0</v>
      </c>
      <c r="EO182" s="143">
        <f t="shared" si="575"/>
        <v>0</v>
      </c>
      <c r="EP182" s="143" t="str">
        <f t="shared" si="576"/>
        <v/>
      </c>
      <c r="ER182" s="144" t="str">
        <f t="shared" si="577"/>
        <v/>
      </c>
      <c r="ES182" s="144" t="str">
        <f t="shared" si="578"/>
        <v/>
      </c>
      <c r="ET182" s="144" t="str">
        <f t="shared" si="579"/>
        <v/>
      </c>
      <c r="EU182" s="144" t="str">
        <f t="shared" si="580"/>
        <v/>
      </c>
      <c r="EV182" s="144" t="str">
        <f t="shared" si="581"/>
        <v/>
      </c>
      <c r="EW182" s="144" t="str">
        <f t="shared" si="582"/>
        <v/>
      </c>
      <c r="EX182" s="144" t="str">
        <f t="shared" si="583"/>
        <v/>
      </c>
      <c r="EY182" s="144" t="str">
        <f t="shared" si="584"/>
        <v/>
      </c>
      <c r="EZ182" s="144" t="str">
        <f t="shared" si="585"/>
        <v/>
      </c>
      <c r="FA182" s="144" t="str">
        <f t="shared" si="586"/>
        <v/>
      </c>
      <c r="FB182" s="144" t="str">
        <f t="shared" si="587"/>
        <v/>
      </c>
      <c r="FC182" s="144" t="str">
        <f t="shared" si="588"/>
        <v/>
      </c>
      <c r="FD182" s="144" t="str">
        <f t="shared" si="589"/>
        <v/>
      </c>
      <c r="FE182" s="144" t="str">
        <f t="shared" si="590"/>
        <v/>
      </c>
      <c r="FF182" s="144" t="str">
        <f t="shared" si="591"/>
        <v/>
      </c>
      <c r="FG182" s="144" t="str">
        <f t="shared" si="592"/>
        <v/>
      </c>
      <c r="FH182" s="144" t="str">
        <f t="shared" si="593"/>
        <v/>
      </c>
      <c r="FI182" s="144" t="str">
        <f t="shared" si="594"/>
        <v/>
      </c>
      <c r="FJ182" s="144" t="str">
        <f t="shared" si="595"/>
        <v/>
      </c>
      <c r="FK182" s="144" t="str">
        <f t="shared" si="596"/>
        <v/>
      </c>
      <c r="FL182" s="144" t="str">
        <f t="shared" si="597"/>
        <v/>
      </c>
      <c r="FM182" s="144" t="str">
        <f t="shared" si="598"/>
        <v/>
      </c>
      <c r="FN182" s="144" t="str">
        <f t="shared" si="599"/>
        <v/>
      </c>
      <c r="FO182" s="144" t="str">
        <f t="shared" si="600"/>
        <v/>
      </c>
      <c r="FQ182" s="159" t="str">
        <f t="shared" si="448"/>
        <v/>
      </c>
      <c r="FR182" s="159" t="str">
        <f t="shared" si="449"/>
        <v/>
      </c>
      <c r="FS182" s="159" t="str">
        <f t="shared" si="450"/>
        <v/>
      </c>
      <c r="FT182" s="159">
        <f t="shared" si="601"/>
        <v>0</v>
      </c>
      <c r="FU182" s="143">
        <f t="shared" si="602"/>
        <v>0</v>
      </c>
      <c r="FV182" s="143">
        <f t="shared" si="603"/>
        <v>0</v>
      </c>
      <c r="FW182" s="143">
        <f t="shared" si="604"/>
        <v>0</v>
      </c>
      <c r="FX182" s="143" t="str">
        <f t="shared" si="605"/>
        <v/>
      </c>
      <c r="FZ182" s="144" t="str">
        <f t="shared" si="606"/>
        <v/>
      </c>
      <c r="GA182" s="144" t="str">
        <f t="shared" si="607"/>
        <v/>
      </c>
      <c r="GB182" s="144" t="str">
        <f t="shared" si="608"/>
        <v/>
      </c>
      <c r="GC182" s="144" t="str">
        <f t="shared" si="609"/>
        <v/>
      </c>
      <c r="GD182" s="144" t="str">
        <f t="shared" si="610"/>
        <v/>
      </c>
      <c r="GE182" s="144" t="str">
        <f t="shared" si="611"/>
        <v/>
      </c>
      <c r="GF182" s="144" t="str">
        <f t="shared" si="612"/>
        <v/>
      </c>
      <c r="GG182" s="144" t="str">
        <f t="shared" si="613"/>
        <v/>
      </c>
      <c r="GH182" s="144" t="str">
        <f t="shared" si="614"/>
        <v/>
      </c>
      <c r="GI182" s="144" t="str">
        <f t="shared" si="615"/>
        <v/>
      </c>
      <c r="GJ182" s="144" t="str">
        <f t="shared" si="616"/>
        <v/>
      </c>
      <c r="GK182" s="144" t="str">
        <f t="shared" si="617"/>
        <v/>
      </c>
      <c r="GL182" s="144" t="str">
        <f t="shared" si="618"/>
        <v/>
      </c>
      <c r="GM182" s="144" t="str">
        <f t="shared" si="619"/>
        <v/>
      </c>
      <c r="GN182" s="144" t="str">
        <f t="shared" si="620"/>
        <v/>
      </c>
      <c r="GO182" s="144" t="str">
        <f t="shared" si="621"/>
        <v/>
      </c>
      <c r="GP182" s="144" t="str">
        <f t="shared" si="622"/>
        <v/>
      </c>
      <c r="GQ182" s="144" t="str">
        <f t="shared" si="623"/>
        <v/>
      </c>
      <c r="GR182" s="144" t="str">
        <f t="shared" si="624"/>
        <v/>
      </c>
      <c r="GS182" s="144" t="str">
        <f t="shared" si="625"/>
        <v/>
      </c>
      <c r="GT182" s="144" t="str">
        <f t="shared" si="626"/>
        <v/>
      </c>
      <c r="GU182" s="144" t="str">
        <f t="shared" si="627"/>
        <v/>
      </c>
      <c r="GV182" s="144" t="str">
        <f t="shared" si="628"/>
        <v/>
      </c>
      <c r="GW182" s="144" t="str">
        <f t="shared" si="629"/>
        <v/>
      </c>
      <c r="GY182" s="153" t="str">
        <f t="shared" si="630"/>
        <v/>
      </c>
      <c r="GZ182" s="143" t="str">
        <f t="shared" si="631"/>
        <v/>
      </c>
      <c r="HA182" s="156" t="str">
        <f t="shared" si="632"/>
        <v/>
      </c>
      <c r="HB182" s="156" t="str">
        <f t="shared" si="632"/>
        <v/>
      </c>
      <c r="HC182" s="156" t="str">
        <f t="shared" si="632"/>
        <v/>
      </c>
    </row>
    <row r="183" spans="2:211" s="143" customFormat="1" x14ac:dyDescent="0.25">
      <c r="B183" s="144" t="str">
        <f t="shared" si="455"/>
        <v/>
      </c>
      <c r="C183" s="154" t="str">
        <f t="shared" si="418"/>
        <v/>
      </c>
      <c r="D183" s="154" t="str">
        <f t="shared" si="419"/>
        <v/>
      </c>
      <c r="E183" s="159" t="str">
        <f t="shared" si="420"/>
        <v/>
      </c>
      <c r="F183" s="155">
        <f t="shared" si="633"/>
        <v>0</v>
      </c>
      <c r="G183" s="143">
        <f t="shared" si="634"/>
        <v>0</v>
      </c>
      <c r="H183" s="143">
        <f t="shared" si="635"/>
        <v>0</v>
      </c>
      <c r="I183" s="143">
        <f t="shared" si="636"/>
        <v>0</v>
      </c>
      <c r="J183" s="143" t="str">
        <f t="shared" si="460"/>
        <v/>
      </c>
      <c r="L183" s="144" t="str">
        <f t="shared" si="461"/>
        <v/>
      </c>
      <c r="M183" s="144" t="str">
        <f t="shared" si="462"/>
        <v/>
      </c>
      <c r="N183" s="144" t="str">
        <f t="shared" si="463"/>
        <v/>
      </c>
      <c r="O183" s="144" t="str">
        <f t="shared" si="464"/>
        <v/>
      </c>
      <c r="P183" s="144" t="str">
        <f t="shared" si="465"/>
        <v/>
      </c>
      <c r="Q183" s="144" t="str">
        <f t="shared" si="466"/>
        <v/>
      </c>
      <c r="R183" s="144" t="str">
        <f t="shared" si="467"/>
        <v/>
      </c>
      <c r="S183" s="144" t="str">
        <f t="shared" si="468"/>
        <v/>
      </c>
      <c r="T183" s="144" t="str">
        <f t="shared" si="469"/>
        <v/>
      </c>
      <c r="U183" s="144" t="str">
        <f t="shared" si="470"/>
        <v/>
      </c>
      <c r="V183" s="144" t="str">
        <f t="shared" si="471"/>
        <v/>
      </c>
      <c r="W183" s="144" t="str">
        <f t="shared" si="472"/>
        <v/>
      </c>
      <c r="X183" s="144" t="str">
        <f t="shared" si="473"/>
        <v/>
      </c>
      <c r="Y183" s="144" t="str">
        <f t="shared" si="474"/>
        <v/>
      </c>
      <c r="Z183" s="144" t="str">
        <f t="shared" si="475"/>
        <v/>
      </c>
      <c r="AA183" s="144" t="str">
        <f t="shared" si="476"/>
        <v/>
      </c>
      <c r="AB183" s="144" t="str">
        <f t="shared" si="477"/>
        <v/>
      </c>
      <c r="AC183" s="144" t="str">
        <f t="shared" si="478"/>
        <v/>
      </c>
      <c r="AD183" s="144" t="str">
        <f t="shared" si="479"/>
        <v/>
      </c>
      <c r="AE183" s="144" t="str">
        <f t="shared" si="480"/>
        <v/>
      </c>
      <c r="AF183" s="144" t="str">
        <f t="shared" si="481"/>
        <v/>
      </c>
      <c r="AG183" s="144" t="str">
        <f t="shared" si="482"/>
        <v/>
      </c>
      <c r="AH183" s="144" t="str">
        <f t="shared" si="483"/>
        <v/>
      </c>
      <c r="AI183" s="144" t="str">
        <f t="shared" si="484"/>
        <v/>
      </c>
      <c r="AK183" s="159" t="str">
        <f t="shared" si="424"/>
        <v/>
      </c>
      <c r="AL183" s="159" t="str">
        <f t="shared" si="425"/>
        <v/>
      </c>
      <c r="AM183" s="159" t="str">
        <f t="shared" si="426"/>
        <v/>
      </c>
      <c r="AN183" s="159">
        <f t="shared" si="485"/>
        <v>0</v>
      </c>
      <c r="AO183" s="143">
        <f t="shared" si="486"/>
        <v>0</v>
      </c>
      <c r="AP183" s="143">
        <f t="shared" si="487"/>
        <v>0</v>
      </c>
      <c r="AQ183" s="143">
        <f t="shared" si="488"/>
        <v>0</v>
      </c>
      <c r="AR183" s="143" t="str">
        <f t="shared" si="489"/>
        <v/>
      </c>
      <c r="AT183" s="144" t="str">
        <f t="shared" si="490"/>
        <v/>
      </c>
      <c r="AU183" s="144" t="str">
        <f t="shared" si="491"/>
        <v/>
      </c>
      <c r="AV183" s="144" t="str">
        <f t="shared" si="492"/>
        <v/>
      </c>
      <c r="AW183" s="144" t="str">
        <f t="shared" si="493"/>
        <v/>
      </c>
      <c r="AX183" s="144" t="str">
        <f t="shared" si="494"/>
        <v/>
      </c>
      <c r="AY183" s="144" t="str">
        <f t="shared" si="495"/>
        <v/>
      </c>
      <c r="AZ183" s="144" t="str">
        <f t="shared" si="496"/>
        <v/>
      </c>
      <c r="BA183" s="144" t="str">
        <f t="shared" si="497"/>
        <v/>
      </c>
      <c r="BB183" s="144" t="str">
        <f t="shared" si="498"/>
        <v/>
      </c>
      <c r="BC183" s="144" t="str">
        <f t="shared" si="499"/>
        <v/>
      </c>
      <c r="BD183" s="144" t="str">
        <f t="shared" si="500"/>
        <v/>
      </c>
      <c r="BE183" s="144" t="str">
        <f t="shared" si="501"/>
        <v/>
      </c>
      <c r="BF183" s="144" t="str">
        <f t="shared" si="502"/>
        <v/>
      </c>
      <c r="BG183" s="144" t="str">
        <f t="shared" si="503"/>
        <v/>
      </c>
      <c r="BH183" s="144" t="str">
        <f t="shared" si="504"/>
        <v/>
      </c>
      <c r="BI183" s="144" t="str">
        <f t="shared" si="505"/>
        <v/>
      </c>
      <c r="BJ183" s="144" t="str">
        <f t="shared" si="506"/>
        <v/>
      </c>
      <c r="BK183" s="144" t="str">
        <f t="shared" si="507"/>
        <v/>
      </c>
      <c r="BL183" s="144" t="str">
        <f t="shared" si="508"/>
        <v/>
      </c>
      <c r="BM183" s="144" t="str">
        <f t="shared" si="509"/>
        <v/>
      </c>
      <c r="BN183" s="144" t="str">
        <f t="shared" si="510"/>
        <v/>
      </c>
      <c r="BO183" s="144" t="str">
        <f t="shared" si="511"/>
        <v/>
      </c>
      <c r="BP183" s="144" t="str">
        <f t="shared" si="512"/>
        <v/>
      </c>
      <c r="BQ183" s="144" t="str">
        <f t="shared" si="513"/>
        <v/>
      </c>
      <c r="BS183" s="154" t="str">
        <f t="shared" si="430"/>
        <v/>
      </c>
      <c r="BT183" s="154" t="str">
        <f t="shared" si="431"/>
        <v/>
      </c>
      <c r="BU183" s="159" t="str">
        <f t="shared" si="432"/>
        <v/>
      </c>
      <c r="BV183" s="155">
        <f t="shared" si="514"/>
        <v>0</v>
      </c>
      <c r="BW183" s="143">
        <f t="shared" si="515"/>
        <v>0</v>
      </c>
      <c r="BX183" s="143">
        <f t="shared" si="516"/>
        <v>0</v>
      </c>
      <c r="BY183" s="143">
        <f t="shared" si="517"/>
        <v>0</v>
      </c>
      <c r="BZ183" s="143" t="str">
        <f t="shared" si="518"/>
        <v/>
      </c>
      <c r="CB183" s="144" t="str">
        <f t="shared" si="519"/>
        <v/>
      </c>
      <c r="CC183" s="144" t="str">
        <f t="shared" si="520"/>
        <v/>
      </c>
      <c r="CD183" s="144" t="str">
        <f t="shared" si="521"/>
        <v/>
      </c>
      <c r="CE183" s="144" t="str">
        <f t="shared" si="522"/>
        <v/>
      </c>
      <c r="CF183" s="144" t="str">
        <f t="shared" si="523"/>
        <v/>
      </c>
      <c r="CG183" s="144" t="str">
        <f t="shared" si="524"/>
        <v/>
      </c>
      <c r="CH183" s="144" t="str">
        <f t="shared" si="525"/>
        <v/>
      </c>
      <c r="CI183" s="144" t="str">
        <f t="shared" si="526"/>
        <v/>
      </c>
      <c r="CJ183" s="144" t="str">
        <f t="shared" si="527"/>
        <v/>
      </c>
      <c r="CK183" s="144" t="str">
        <f t="shared" si="528"/>
        <v/>
      </c>
      <c r="CL183" s="144" t="str">
        <f t="shared" si="529"/>
        <v/>
      </c>
      <c r="CM183" s="144" t="str">
        <f t="shared" si="530"/>
        <v/>
      </c>
      <c r="CN183" s="144" t="str">
        <f t="shared" si="531"/>
        <v/>
      </c>
      <c r="CO183" s="144" t="str">
        <f t="shared" si="532"/>
        <v/>
      </c>
      <c r="CP183" s="144" t="str">
        <f t="shared" si="533"/>
        <v/>
      </c>
      <c r="CQ183" s="144" t="str">
        <f t="shared" si="534"/>
        <v/>
      </c>
      <c r="CR183" s="144" t="str">
        <f t="shared" si="535"/>
        <v/>
      </c>
      <c r="CS183" s="144" t="str">
        <f t="shared" si="536"/>
        <v/>
      </c>
      <c r="CT183" s="144" t="str">
        <f t="shared" si="537"/>
        <v/>
      </c>
      <c r="CU183" s="144" t="str">
        <f t="shared" si="538"/>
        <v/>
      </c>
      <c r="CV183" s="144" t="str">
        <f t="shared" si="539"/>
        <v/>
      </c>
      <c r="CW183" s="144" t="str">
        <f t="shared" si="540"/>
        <v/>
      </c>
      <c r="CX183" s="144" t="str">
        <f t="shared" si="541"/>
        <v/>
      </c>
      <c r="CY183" s="144" t="str">
        <f t="shared" si="542"/>
        <v/>
      </c>
      <c r="DA183" s="159" t="str">
        <f t="shared" si="436"/>
        <v/>
      </c>
      <c r="DB183" s="159" t="str">
        <f t="shared" si="437"/>
        <v/>
      </c>
      <c r="DC183" s="159" t="str">
        <f t="shared" si="438"/>
        <v/>
      </c>
      <c r="DD183" s="159">
        <f t="shared" si="543"/>
        <v>0</v>
      </c>
      <c r="DE183" s="143">
        <f t="shared" si="544"/>
        <v>0</v>
      </c>
      <c r="DF183" s="143">
        <f t="shared" si="545"/>
        <v>0</v>
      </c>
      <c r="DG183" s="143">
        <f t="shared" si="546"/>
        <v>0</v>
      </c>
      <c r="DH183" s="143" t="str">
        <f t="shared" si="547"/>
        <v/>
      </c>
      <c r="DJ183" s="144" t="str">
        <f t="shared" si="548"/>
        <v/>
      </c>
      <c r="DK183" s="144" t="str">
        <f t="shared" si="549"/>
        <v/>
      </c>
      <c r="DL183" s="144" t="str">
        <f t="shared" si="550"/>
        <v/>
      </c>
      <c r="DM183" s="144" t="str">
        <f t="shared" si="551"/>
        <v/>
      </c>
      <c r="DN183" s="144" t="str">
        <f t="shared" si="552"/>
        <v/>
      </c>
      <c r="DO183" s="144" t="str">
        <f t="shared" si="553"/>
        <v/>
      </c>
      <c r="DP183" s="144" t="str">
        <f t="shared" si="554"/>
        <v/>
      </c>
      <c r="DQ183" s="144" t="str">
        <f t="shared" si="555"/>
        <v/>
      </c>
      <c r="DR183" s="144" t="str">
        <f t="shared" si="556"/>
        <v/>
      </c>
      <c r="DS183" s="144" t="str">
        <f t="shared" si="557"/>
        <v/>
      </c>
      <c r="DT183" s="144" t="str">
        <f t="shared" si="558"/>
        <v/>
      </c>
      <c r="DU183" s="144" t="str">
        <f t="shared" si="559"/>
        <v/>
      </c>
      <c r="DV183" s="144" t="str">
        <f t="shared" si="560"/>
        <v/>
      </c>
      <c r="DW183" s="144" t="str">
        <f t="shared" si="561"/>
        <v/>
      </c>
      <c r="DX183" s="144" t="str">
        <f t="shared" si="562"/>
        <v/>
      </c>
      <c r="DY183" s="144" t="str">
        <f t="shared" si="563"/>
        <v/>
      </c>
      <c r="DZ183" s="144" t="str">
        <f t="shared" si="564"/>
        <v/>
      </c>
      <c r="EA183" s="144" t="str">
        <f t="shared" si="565"/>
        <v/>
      </c>
      <c r="EB183" s="144" t="str">
        <f t="shared" si="566"/>
        <v/>
      </c>
      <c r="EC183" s="144" t="str">
        <f t="shared" si="567"/>
        <v/>
      </c>
      <c r="ED183" s="144" t="str">
        <f t="shared" si="568"/>
        <v/>
      </c>
      <c r="EE183" s="144" t="str">
        <f t="shared" si="569"/>
        <v/>
      </c>
      <c r="EF183" s="144" t="str">
        <f t="shared" si="570"/>
        <v/>
      </c>
      <c r="EG183" s="144" t="str">
        <f t="shared" si="571"/>
        <v/>
      </c>
      <c r="EI183" s="159" t="str">
        <f t="shared" si="442"/>
        <v/>
      </c>
      <c r="EJ183" s="159" t="str">
        <f t="shared" si="443"/>
        <v/>
      </c>
      <c r="EK183" s="159" t="str">
        <f t="shared" si="444"/>
        <v/>
      </c>
      <c r="EL183" s="159">
        <f t="shared" si="572"/>
        <v>0</v>
      </c>
      <c r="EM183" s="143">
        <f t="shared" si="573"/>
        <v>0</v>
      </c>
      <c r="EN183" s="143">
        <f t="shared" si="574"/>
        <v>0</v>
      </c>
      <c r="EO183" s="143">
        <f t="shared" si="575"/>
        <v>0</v>
      </c>
      <c r="EP183" s="143" t="str">
        <f t="shared" si="576"/>
        <v/>
      </c>
      <c r="ER183" s="144" t="str">
        <f t="shared" si="577"/>
        <v/>
      </c>
      <c r="ES183" s="144" t="str">
        <f t="shared" si="578"/>
        <v/>
      </c>
      <c r="ET183" s="144" t="str">
        <f t="shared" si="579"/>
        <v/>
      </c>
      <c r="EU183" s="144" t="str">
        <f t="shared" si="580"/>
        <v/>
      </c>
      <c r="EV183" s="144" t="str">
        <f t="shared" si="581"/>
        <v/>
      </c>
      <c r="EW183" s="144" t="str">
        <f t="shared" si="582"/>
        <v/>
      </c>
      <c r="EX183" s="144" t="str">
        <f t="shared" si="583"/>
        <v/>
      </c>
      <c r="EY183" s="144" t="str">
        <f t="shared" si="584"/>
        <v/>
      </c>
      <c r="EZ183" s="144" t="str">
        <f t="shared" si="585"/>
        <v/>
      </c>
      <c r="FA183" s="144" t="str">
        <f t="shared" si="586"/>
        <v/>
      </c>
      <c r="FB183" s="144" t="str">
        <f t="shared" si="587"/>
        <v/>
      </c>
      <c r="FC183" s="144" t="str">
        <f t="shared" si="588"/>
        <v/>
      </c>
      <c r="FD183" s="144" t="str">
        <f t="shared" si="589"/>
        <v/>
      </c>
      <c r="FE183" s="144" t="str">
        <f t="shared" si="590"/>
        <v/>
      </c>
      <c r="FF183" s="144" t="str">
        <f t="shared" si="591"/>
        <v/>
      </c>
      <c r="FG183" s="144" t="str">
        <f t="shared" si="592"/>
        <v/>
      </c>
      <c r="FH183" s="144" t="str">
        <f t="shared" si="593"/>
        <v/>
      </c>
      <c r="FI183" s="144" t="str">
        <f t="shared" si="594"/>
        <v/>
      </c>
      <c r="FJ183" s="144" t="str">
        <f t="shared" si="595"/>
        <v/>
      </c>
      <c r="FK183" s="144" t="str">
        <f t="shared" si="596"/>
        <v/>
      </c>
      <c r="FL183" s="144" t="str">
        <f t="shared" si="597"/>
        <v/>
      </c>
      <c r="FM183" s="144" t="str">
        <f t="shared" si="598"/>
        <v/>
      </c>
      <c r="FN183" s="144" t="str">
        <f t="shared" si="599"/>
        <v/>
      </c>
      <c r="FO183" s="144" t="str">
        <f t="shared" si="600"/>
        <v/>
      </c>
      <c r="FQ183" s="159" t="str">
        <f t="shared" si="448"/>
        <v/>
      </c>
      <c r="FR183" s="159" t="str">
        <f t="shared" si="449"/>
        <v/>
      </c>
      <c r="FS183" s="159" t="str">
        <f t="shared" si="450"/>
        <v/>
      </c>
      <c r="FT183" s="159">
        <f t="shared" si="601"/>
        <v>0</v>
      </c>
      <c r="FU183" s="143">
        <f t="shared" si="602"/>
        <v>0</v>
      </c>
      <c r="FV183" s="143">
        <f t="shared" si="603"/>
        <v>0</v>
      </c>
      <c r="FW183" s="143">
        <f t="shared" si="604"/>
        <v>0</v>
      </c>
      <c r="FX183" s="143" t="str">
        <f t="shared" si="605"/>
        <v/>
      </c>
      <c r="FZ183" s="144" t="str">
        <f t="shared" si="606"/>
        <v/>
      </c>
      <c r="GA183" s="144" t="str">
        <f t="shared" si="607"/>
        <v/>
      </c>
      <c r="GB183" s="144" t="str">
        <f t="shared" si="608"/>
        <v/>
      </c>
      <c r="GC183" s="144" t="str">
        <f t="shared" si="609"/>
        <v/>
      </c>
      <c r="GD183" s="144" t="str">
        <f t="shared" si="610"/>
        <v/>
      </c>
      <c r="GE183" s="144" t="str">
        <f t="shared" si="611"/>
        <v/>
      </c>
      <c r="GF183" s="144" t="str">
        <f t="shared" si="612"/>
        <v/>
      </c>
      <c r="GG183" s="144" t="str">
        <f t="shared" si="613"/>
        <v/>
      </c>
      <c r="GH183" s="144" t="str">
        <f t="shared" si="614"/>
        <v/>
      </c>
      <c r="GI183" s="144" t="str">
        <f t="shared" si="615"/>
        <v/>
      </c>
      <c r="GJ183" s="144" t="str">
        <f t="shared" si="616"/>
        <v/>
      </c>
      <c r="GK183" s="144" t="str">
        <f t="shared" si="617"/>
        <v/>
      </c>
      <c r="GL183" s="144" t="str">
        <f t="shared" si="618"/>
        <v/>
      </c>
      <c r="GM183" s="144" t="str">
        <f t="shared" si="619"/>
        <v/>
      </c>
      <c r="GN183" s="144" t="str">
        <f t="shared" si="620"/>
        <v/>
      </c>
      <c r="GO183" s="144" t="str">
        <f t="shared" si="621"/>
        <v/>
      </c>
      <c r="GP183" s="144" t="str">
        <f t="shared" si="622"/>
        <v/>
      </c>
      <c r="GQ183" s="144" t="str">
        <f t="shared" si="623"/>
        <v/>
      </c>
      <c r="GR183" s="144" t="str">
        <f t="shared" si="624"/>
        <v/>
      </c>
      <c r="GS183" s="144" t="str">
        <f t="shared" si="625"/>
        <v/>
      </c>
      <c r="GT183" s="144" t="str">
        <f t="shared" si="626"/>
        <v/>
      </c>
      <c r="GU183" s="144" t="str">
        <f t="shared" si="627"/>
        <v/>
      </c>
      <c r="GV183" s="144" t="str">
        <f t="shared" si="628"/>
        <v/>
      </c>
      <c r="GW183" s="144" t="str">
        <f t="shared" si="629"/>
        <v/>
      </c>
      <c r="GY183" s="153" t="str">
        <f t="shared" si="630"/>
        <v/>
      </c>
      <c r="GZ183" s="143" t="str">
        <f t="shared" si="631"/>
        <v/>
      </c>
      <c r="HA183" s="156" t="str">
        <f t="shared" si="632"/>
        <v/>
      </c>
      <c r="HB183" s="156" t="str">
        <f t="shared" si="632"/>
        <v/>
      </c>
      <c r="HC183" s="156" t="str">
        <f t="shared" si="632"/>
        <v/>
      </c>
    </row>
    <row r="184" spans="2:211" s="143" customFormat="1" x14ac:dyDescent="0.25">
      <c r="B184" s="144" t="str">
        <f t="shared" si="455"/>
        <v/>
      </c>
      <c r="C184" s="154" t="str">
        <f t="shared" si="418"/>
        <v/>
      </c>
      <c r="D184" s="154" t="str">
        <f t="shared" si="419"/>
        <v/>
      </c>
      <c r="E184" s="159" t="str">
        <f t="shared" si="420"/>
        <v/>
      </c>
      <c r="F184" s="155">
        <f t="shared" si="633"/>
        <v>0</v>
      </c>
      <c r="G184" s="143">
        <f t="shared" si="634"/>
        <v>0</v>
      </c>
      <c r="H184" s="143">
        <f t="shared" si="635"/>
        <v>0</v>
      </c>
      <c r="I184" s="143">
        <f t="shared" si="636"/>
        <v>0</v>
      </c>
      <c r="J184" s="143" t="str">
        <f t="shared" si="460"/>
        <v/>
      </c>
      <c r="L184" s="144" t="str">
        <f t="shared" si="461"/>
        <v/>
      </c>
      <c r="M184" s="144" t="str">
        <f t="shared" si="462"/>
        <v/>
      </c>
      <c r="N184" s="144" t="str">
        <f t="shared" si="463"/>
        <v/>
      </c>
      <c r="O184" s="144" t="str">
        <f t="shared" si="464"/>
        <v/>
      </c>
      <c r="P184" s="144" t="str">
        <f t="shared" si="465"/>
        <v/>
      </c>
      <c r="Q184" s="144" t="str">
        <f t="shared" si="466"/>
        <v/>
      </c>
      <c r="R184" s="144" t="str">
        <f t="shared" si="467"/>
        <v/>
      </c>
      <c r="S184" s="144" t="str">
        <f t="shared" si="468"/>
        <v/>
      </c>
      <c r="T184" s="144" t="str">
        <f t="shared" si="469"/>
        <v/>
      </c>
      <c r="U184" s="144" t="str">
        <f t="shared" si="470"/>
        <v/>
      </c>
      <c r="V184" s="144" t="str">
        <f t="shared" si="471"/>
        <v/>
      </c>
      <c r="W184" s="144" t="str">
        <f t="shared" si="472"/>
        <v/>
      </c>
      <c r="X184" s="144" t="str">
        <f t="shared" si="473"/>
        <v/>
      </c>
      <c r="Y184" s="144" t="str">
        <f t="shared" si="474"/>
        <v/>
      </c>
      <c r="Z184" s="144" t="str">
        <f t="shared" si="475"/>
        <v/>
      </c>
      <c r="AA184" s="144" t="str">
        <f t="shared" si="476"/>
        <v/>
      </c>
      <c r="AB184" s="144" t="str">
        <f t="shared" si="477"/>
        <v/>
      </c>
      <c r="AC184" s="144" t="str">
        <f t="shared" si="478"/>
        <v/>
      </c>
      <c r="AD184" s="144" t="str">
        <f t="shared" si="479"/>
        <v/>
      </c>
      <c r="AE184" s="144" t="str">
        <f t="shared" si="480"/>
        <v/>
      </c>
      <c r="AF184" s="144" t="str">
        <f t="shared" si="481"/>
        <v/>
      </c>
      <c r="AG184" s="144" t="str">
        <f t="shared" si="482"/>
        <v/>
      </c>
      <c r="AH184" s="144" t="str">
        <f t="shared" si="483"/>
        <v/>
      </c>
      <c r="AI184" s="144" t="str">
        <f t="shared" si="484"/>
        <v/>
      </c>
      <c r="AK184" s="159" t="str">
        <f t="shared" si="424"/>
        <v/>
      </c>
      <c r="AL184" s="159" t="str">
        <f t="shared" si="425"/>
        <v/>
      </c>
      <c r="AM184" s="159" t="str">
        <f t="shared" si="426"/>
        <v/>
      </c>
      <c r="AN184" s="159">
        <f t="shared" si="485"/>
        <v>0</v>
      </c>
      <c r="AO184" s="143">
        <f t="shared" si="486"/>
        <v>0</v>
      </c>
      <c r="AP184" s="143">
        <f t="shared" si="487"/>
        <v>0</v>
      </c>
      <c r="AQ184" s="143">
        <f t="shared" si="488"/>
        <v>0</v>
      </c>
      <c r="AR184" s="143" t="str">
        <f t="shared" si="489"/>
        <v/>
      </c>
      <c r="AT184" s="144" t="str">
        <f t="shared" si="490"/>
        <v/>
      </c>
      <c r="AU184" s="144" t="str">
        <f t="shared" si="491"/>
        <v/>
      </c>
      <c r="AV184" s="144" t="str">
        <f t="shared" si="492"/>
        <v/>
      </c>
      <c r="AW184" s="144" t="str">
        <f t="shared" si="493"/>
        <v/>
      </c>
      <c r="AX184" s="144" t="str">
        <f t="shared" si="494"/>
        <v/>
      </c>
      <c r="AY184" s="144" t="str">
        <f t="shared" si="495"/>
        <v/>
      </c>
      <c r="AZ184" s="144" t="str">
        <f t="shared" si="496"/>
        <v/>
      </c>
      <c r="BA184" s="144" t="str">
        <f t="shared" si="497"/>
        <v/>
      </c>
      <c r="BB184" s="144" t="str">
        <f t="shared" si="498"/>
        <v/>
      </c>
      <c r="BC184" s="144" t="str">
        <f t="shared" si="499"/>
        <v/>
      </c>
      <c r="BD184" s="144" t="str">
        <f t="shared" si="500"/>
        <v/>
      </c>
      <c r="BE184" s="144" t="str">
        <f t="shared" si="501"/>
        <v/>
      </c>
      <c r="BF184" s="144" t="str">
        <f t="shared" si="502"/>
        <v/>
      </c>
      <c r="BG184" s="144" t="str">
        <f t="shared" si="503"/>
        <v/>
      </c>
      <c r="BH184" s="144" t="str">
        <f t="shared" si="504"/>
        <v/>
      </c>
      <c r="BI184" s="144" t="str">
        <f t="shared" si="505"/>
        <v/>
      </c>
      <c r="BJ184" s="144" t="str">
        <f t="shared" si="506"/>
        <v/>
      </c>
      <c r="BK184" s="144" t="str">
        <f t="shared" si="507"/>
        <v/>
      </c>
      <c r="BL184" s="144" t="str">
        <f t="shared" si="508"/>
        <v/>
      </c>
      <c r="BM184" s="144" t="str">
        <f t="shared" si="509"/>
        <v/>
      </c>
      <c r="BN184" s="144" t="str">
        <f t="shared" si="510"/>
        <v/>
      </c>
      <c r="BO184" s="144" t="str">
        <f t="shared" si="511"/>
        <v/>
      </c>
      <c r="BP184" s="144" t="str">
        <f t="shared" si="512"/>
        <v/>
      </c>
      <c r="BQ184" s="144" t="str">
        <f t="shared" si="513"/>
        <v/>
      </c>
      <c r="BS184" s="154" t="str">
        <f t="shared" si="430"/>
        <v/>
      </c>
      <c r="BT184" s="154" t="str">
        <f t="shared" si="431"/>
        <v/>
      </c>
      <c r="BU184" s="159" t="str">
        <f t="shared" si="432"/>
        <v/>
      </c>
      <c r="BV184" s="155">
        <f t="shared" si="514"/>
        <v>0</v>
      </c>
      <c r="BW184" s="143">
        <f t="shared" si="515"/>
        <v>0</v>
      </c>
      <c r="BX184" s="143">
        <f t="shared" si="516"/>
        <v>0</v>
      </c>
      <c r="BY184" s="143">
        <f t="shared" si="517"/>
        <v>0</v>
      </c>
      <c r="BZ184" s="143" t="str">
        <f t="shared" si="518"/>
        <v/>
      </c>
      <c r="CB184" s="144" t="str">
        <f t="shared" si="519"/>
        <v/>
      </c>
      <c r="CC184" s="144" t="str">
        <f t="shared" si="520"/>
        <v/>
      </c>
      <c r="CD184" s="144" t="str">
        <f t="shared" si="521"/>
        <v/>
      </c>
      <c r="CE184" s="144" t="str">
        <f t="shared" si="522"/>
        <v/>
      </c>
      <c r="CF184" s="144" t="str">
        <f t="shared" si="523"/>
        <v/>
      </c>
      <c r="CG184" s="144" t="str">
        <f t="shared" si="524"/>
        <v/>
      </c>
      <c r="CH184" s="144" t="str">
        <f t="shared" si="525"/>
        <v/>
      </c>
      <c r="CI184" s="144" t="str">
        <f t="shared" si="526"/>
        <v/>
      </c>
      <c r="CJ184" s="144" t="str">
        <f t="shared" si="527"/>
        <v/>
      </c>
      <c r="CK184" s="144" t="str">
        <f t="shared" si="528"/>
        <v/>
      </c>
      <c r="CL184" s="144" t="str">
        <f t="shared" si="529"/>
        <v/>
      </c>
      <c r="CM184" s="144" t="str">
        <f t="shared" si="530"/>
        <v/>
      </c>
      <c r="CN184" s="144" t="str">
        <f t="shared" si="531"/>
        <v/>
      </c>
      <c r="CO184" s="144" t="str">
        <f t="shared" si="532"/>
        <v/>
      </c>
      <c r="CP184" s="144" t="str">
        <f t="shared" si="533"/>
        <v/>
      </c>
      <c r="CQ184" s="144" t="str">
        <f t="shared" si="534"/>
        <v/>
      </c>
      <c r="CR184" s="144" t="str">
        <f t="shared" si="535"/>
        <v/>
      </c>
      <c r="CS184" s="144" t="str">
        <f t="shared" si="536"/>
        <v/>
      </c>
      <c r="CT184" s="144" t="str">
        <f t="shared" si="537"/>
        <v/>
      </c>
      <c r="CU184" s="144" t="str">
        <f t="shared" si="538"/>
        <v/>
      </c>
      <c r="CV184" s="144" t="str">
        <f t="shared" si="539"/>
        <v/>
      </c>
      <c r="CW184" s="144" t="str">
        <f t="shared" si="540"/>
        <v/>
      </c>
      <c r="CX184" s="144" t="str">
        <f t="shared" si="541"/>
        <v/>
      </c>
      <c r="CY184" s="144" t="str">
        <f t="shared" si="542"/>
        <v/>
      </c>
      <c r="DA184" s="159" t="str">
        <f t="shared" si="436"/>
        <v/>
      </c>
      <c r="DB184" s="159" t="str">
        <f t="shared" si="437"/>
        <v/>
      </c>
      <c r="DC184" s="159" t="str">
        <f t="shared" si="438"/>
        <v/>
      </c>
      <c r="DD184" s="159">
        <f t="shared" si="543"/>
        <v>0</v>
      </c>
      <c r="DE184" s="143">
        <f t="shared" si="544"/>
        <v>0</v>
      </c>
      <c r="DF184" s="143">
        <f t="shared" si="545"/>
        <v>0</v>
      </c>
      <c r="DG184" s="143">
        <f t="shared" si="546"/>
        <v>0</v>
      </c>
      <c r="DH184" s="143" t="str">
        <f t="shared" si="547"/>
        <v/>
      </c>
      <c r="DJ184" s="144" t="str">
        <f t="shared" si="548"/>
        <v/>
      </c>
      <c r="DK184" s="144" t="str">
        <f t="shared" si="549"/>
        <v/>
      </c>
      <c r="DL184" s="144" t="str">
        <f t="shared" si="550"/>
        <v/>
      </c>
      <c r="DM184" s="144" t="str">
        <f t="shared" si="551"/>
        <v/>
      </c>
      <c r="DN184" s="144" t="str">
        <f t="shared" si="552"/>
        <v/>
      </c>
      <c r="DO184" s="144" t="str">
        <f t="shared" si="553"/>
        <v/>
      </c>
      <c r="DP184" s="144" t="str">
        <f t="shared" si="554"/>
        <v/>
      </c>
      <c r="DQ184" s="144" t="str">
        <f t="shared" si="555"/>
        <v/>
      </c>
      <c r="DR184" s="144" t="str">
        <f t="shared" si="556"/>
        <v/>
      </c>
      <c r="DS184" s="144" t="str">
        <f t="shared" si="557"/>
        <v/>
      </c>
      <c r="DT184" s="144" t="str">
        <f t="shared" si="558"/>
        <v/>
      </c>
      <c r="DU184" s="144" t="str">
        <f t="shared" si="559"/>
        <v/>
      </c>
      <c r="DV184" s="144" t="str">
        <f t="shared" si="560"/>
        <v/>
      </c>
      <c r="DW184" s="144" t="str">
        <f t="shared" si="561"/>
        <v/>
      </c>
      <c r="DX184" s="144" t="str">
        <f t="shared" si="562"/>
        <v/>
      </c>
      <c r="DY184" s="144" t="str">
        <f t="shared" si="563"/>
        <v/>
      </c>
      <c r="DZ184" s="144" t="str">
        <f t="shared" si="564"/>
        <v/>
      </c>
      <c r="EA184" s="144" t="str">
        <f t="shared" si="565"/>
        <v/>
      </c>
      <c r="EB184" s="144" t="str">
        <f t="shared" si="566"/>
        <v/>
      </c>
      <c r="EC184" s="144" t="str">
        <f t="shared" si="567"/>
        <v/>
      </c>
      <c r="ED184" s="144" t="str">
        <f t="shared" si="568"/>
        <v/>
      </c>
      <c r="EE184" s="144" t="str">
        <f t="shared" si="569"/>
        <v/>
      </c>
      <c r="EF184" s="144" t="str">
        <f t="shared" si="570"/>
        <v/>
      </c>
      <c r="EG184" s="144" t="str">
        <f t="shared" si="571"/>
        <v/>
      </c>
      <c r="EI184" s="159" t="str">
        <f t="shared" si="442"/>
        <v/>
      </c>
      <c r="EJ184" s="159" t="str">
        <f t="shared" si="443"/>
        <v/>
      </c>
      <c r="EK184" s="159" t="str">
        <f t="shared" si="444"/>
        <v/>
      </c>
      <c r="EL184" s="159">
        <f t="shared" si="572"/>
        <v>0</v>
      </c>
      <c r="EM184" s="143">
        <f t="shared" si="573"/>
        <v>0</v>
      </c>
      <c r="EN184" s="143">
        <f t="shared" si="574"/>
        <v>0</v>
      </c>
      <c r="EO184" s="143">
        <f t="shared" si="575"/>
        <v>0</v>
      </c>
      <c r="EP184" s="143" t="str">
        <f t="shared" si="576"/>
        <v/>
      </c>
      <c r="ER184" s="144" t="str">
        <f t="shared" si="577"/>
        <v/>
      </c>
      <c r="ES184" s="144" t="str">
        <f t="shared" si="578"/>
        <v/>
      </c>
      <c r="ET184" s="144" t="str">
        <f t="shared" si="579"/>
        <v/>
      </c>
      <c r="EU184" s="144" t="str">
        <f t="shared" si="580"/>
        <v/>
      </c>
      <c r="EV184" s="144" t="str">
        <f t="shared" si="581"/>
        <v/>
      </c>
      <c r="EW184" s="144" t="str">
        <f t="shared" si="582"/>
        <v/>
      </c>
      <c r="EX184" s="144" t="str">
        <f t="shared" si="583"/>
        <v/>
      </c>
      <c r="EY184" s="144" t="str">
        <f t="shared" si="584"/>
        <v/>
      </c>
      <c r="EZ184" s="144" t="str">
        <f t="shared" si="585"/>
        <v/>
      </c>
      <c r="FA184" s="144" t="str">
        <f t="shared" si="586"/>
        <v/>
      </c>
      <c r="FB184" s="144" t="str">
        <f t="shared" si="587"/>
        <v/>
      </c>
      <c r="FC184" s="144" t="str">
        <f t="shared" si="588"/>
        <v/>
      </c>
      <c r="FD184" s="144" t="str">
        <f t="shared" si="589"/>
        <v/>
      </c>
      <c r="FE184" s="144" t="str">
        <f t="shared" si="590"/>
        <v/>
      </c>
      <c r="FF184" s="144" t="str">
        <f t="shared" si="591"/>
        <v/>
      </c>
      <c r="FG184" s="144" t="str">
        <f t="shared" si="592"/>
        <v/>
      </c>
      <c r="FH184" s="144" t="str">
        <f t="shared" si="593"/>
        <v/>
      </c>
      <c r="FI184" s="144" t="str">
        <f t="shared" si="594"/>
        <v/>
      </c>
      <c r="FJ184" s="144" t="str">
        <f t="shared" si="595"/>
        <v/>
      </c>
      <c r="FK184" s="144" t="str">
        <f t="shared" si="596"/>
        <v/>
      </c>
      <c r="FL184" s="144" t="str">
        <f t="shared" si="597"/>
        <v/>
      </c>
      <c r="FM184" s="144" t="str">
        <f t="shared" si="598"/>
        <v/>
      </c>
      <c r="FN184" s="144" t="str">
        <f t="shared" si="599"/>
        <v/>
      </c>
      <c r="FO184" s="144" t="str">
        <f t="shared" si="600"/>
        <v/>
      </c>
      <c r="FQ184" s="159" t="str">
        <f t="shared" si="448"/>
        <v/>
      </c>
      <c r="FR184" s="159" t="str">
        <f t="shared" si="449"/>
        <v/>
      </c>
      <c r="FS184" s="159" t="str">
        <f t="shared" si="450"/>
        <v/>
      </c>
      <c r="FT184" s="159">
        <f t="shared" si="601"/>
        <v>0</v>
      </c>
      <c r="FU184" s="143">
        <f t="shared" si="602"/>
        <v>0</v>
      </c>
      <c r="FV184" s="143">
        <f t="shared" si="603"/>
        <v>0</v>
      </c>
      <c r="FW184" s="143">
        <f t="shared" si="604"/>
        <v>0</v>
      </c>
      <c r="FX184" s="143" t="str">
        <f t="shared" si="605"/>
        <v/>
      </c>
      <c r="FZ184" s="144" t="str">
        <f t="shared" si="606"/>
        <v/>
      </c>
      <c r="GA184" s="144" t="str">
        <f t="shared" si="607"/>
        <v/>
      </c>
      <c r="GB184" s="144" t="str">
        <f t="shared" si="608"/>
        <v/>
      </c>
      <c r="GC184" s="144" t="str">
        <f t="shared" si="609"/>
        <v/>
      </c>
      <c r="GD184" s="144" t="str">
        <f t="shared" si="610"/>
        <v/>
      </c>
      <c r="GE184" s="144" t="str">
        <f t="shared" si="611"/>
        <v/>
      </c>
      <c r="GF184" s="144" t="str">
        <f t="shared" si="612"/>
        <v/>
      </c>
      <c r="GG184" s="144" t="str">
        <f t="shared" si="613"/>
        <v/>
      </c>
      <c r="GH184" s="144" t="str">
        <f t="shared" si="614"/>
        <v/>
      </c>
      <c r="GI184" s="144" t="str">
        <f t="shared" si="615"/>
        <v/>
      </c>
      <c r="GJ184" s="144" t="str">
        <f t="shared" si="616"/>
        <v/>
      </c>
      <c r="GK184" s="144" t="str">
        <f t="shared" si="617"/>
        <v/>
      </c>
      <c r="GL184" s="144" t="str">
        <f t="shared" si="618"/>
        <v/>
      </c>
      <c r="GM184" s="144" t="str">
        <f t="shared" si="619"/>
        <v/>
      </c>
      <c r="GN184" s="144" t="str">
        <f t="shared" si="620"/>
        <v/>
      </c>
      <c r="GO184" s="144" t="str">
        <f t="shared" si="621"/>
        <v/>
      </c>
      <c r="GP184" s="144" t="str">
        <f t="shared" si="622"/>
        <v/>
      </c>
      <c r="GQ184" s="144" t="str">
        <f t="shared" si="623"/>
        <v/>
      </c>
      <c r="GR184" s="144" t="str">
        <f t="shared" si="624"/>
        <v/>
      </c>
      <c r="GS184" s="144" t="str">
        <f t="shared" si="625"/>
        <v/>
      </c>
      <c r="GT184" s="144" t="str">
        <f t="shared" si="626"/>
        <v/>
      </c>
      <c r="GU184" s="144" t="str">
        <f t="shared" si="627"/>
        <v/>
      </c>
      <c r="GV184" s="144" t="str">
        <f t="shared" si="628"/>
        <v/>
      </c>
      <c r="GW184" s="144" t="str">
        <f t="shared" si="629"/>
        <v/>
      </c>
      <c r="GY184" s="153" t="str">
        <f t="shared" si="630"/>
        <v/>
      </c>
      <c r="GZ184" s="143" t="str">
        <f t="shared" si="631"/>
        <v/>
      </c>
      <c r="HA184" s="156" t="str">
        <f t="shared" si="632"/>
        <v/>
      </c>
      <c r="HB184" s="156" t="str">
        <f t="shared" si="632"/>
        <v/>
      </c>
      <c r="HC184" s="156" t="str">
        <f t="shared" si="632"/>
        <v/>
      </c>
    </row>
    <row r="185" spans="2:211" s="143" customFormat="1" x14ac:dyDescent="0.25">
      <c r="B185" s="144" t="str">
        <f t="shared" si="455"/>
        <v/>
      </c>
      <c r="C185" s="154" t="str">
        <f t="shared" si="418"/>
        <v/>
      </c>
      <c r="D185" s="154" t="str">
        <f t="shared" si="419"/>
        <v/>
      </c>
      <c r="E185" s="159" t="str">
        <f t="shared" si="420"/>
        <v/>
      </c>
      <c r="F185" s="155">
        <f t="shared" si="633"/>
        <v>0</v>
      </c>
      <c r="G185" s="143">
        <f t="shared" si="634"/>
        <v>0</v>
      </c>
      <c r="H185" s="143">
        <f t="shared" si="635"/>
        <v>0</v>
      </c>
      <c r="I185" s="143">
        <f t="shared" si="636"/>
        <v>0</v>
      </c>
      <c r="J185" s="143" t="str">
        <f t="shared" si="460"/>
        <v/>
      </c>
      <c r="L185" s="144" t="str">
        <f t="shared" si="461"/>
        <v/>
      </c>
      <c r="M185" s="144" t="str">
        <f t="shared" si="462"/>
        <v/>
      </c>
      <c r="N185" s="144" t="str">
        <f t="shared" si="463"/>
        <v/>
      </c>
      <c r="O185" s="144" t="str">
        <f t="shared" si="464"/>
        <v/>
      </c>
      <c r="P185" s="144" t="str">
        <f t="shared" si="465"/>
        <v/>
      </c>
      <c r="Q185" s="144" t="str">
        <f t="shared" si="466"/>
        <v/>
      </c>
      <c r="R185" s="144" t="str">
        <f t="shared" si="467"/>
        <v/>
      </c>
      <c r="S185" s="144" t="str">
        <f t="shared" si="468"/>
        <v/>
      </c>
      <c r="T185" s="144" t="str">
        <f t="shared" si="469"/>
        <v/>
      </c>
      <c r="U185" s="144" t="str">
        <f t="shared" si="470"/>
        <v/>
      </c>
      <c r="V185" s="144" t="str">
        <f t="shared" si="471"/>
        <v/>
      </c>
      <c r="W185" s="144" t="str">
        <f t="shared" si="472"/>
        <v/>
      </c>
      <c r="X185" s="144" t="str">
        <f t="shared" si="473"/>
        <v/>
      </c>
      <c r="Y185" s="144" t="str">
        <f t="shared" si="474"/>
        <v/>
      </c>
      <c r="Z185" s="144" t="str">
        <f t="shared" si="475"/>
        <v/>
      </c>
      <c r="AA185" s="144" t="str">
        <f t="shared" si="476"/>
        <v/>
      </c>
      <c r="AB185" s="144" t="str">
        <f t="shared" si="477"/>
        <v/>
      </c>
      <c r="AC185" s="144" t="str">
        <f t="shared" si="478"/>
        <v/>
      </c>
      <c r="AD185" s="144" t="str">
        <f t="shared" si="479"/>
        <v/>
      </c>
      <c r="AE185" s="144" t="str">
        <f t="shared" si="480"/>
        <v/>
      </c>
      <c r="AF185" s="144" t="str">
        <f t="shared" si="481"/>
        <v/>
      </c>
      <c r="AG185" s="144" t="str">
        <f t="shared" si="482"/>
        <v/>
      </c>
      <c r="AH185" s="144" t="str">
        <f t="shared" si="483"/>
        <v/>
      </c>
      <c r="AI185" s="144" t="str">
        <f t="shared" si="484"/>
        <v/>
      </c>
      <c r="AK185" s="159" t="str">
        <f t="shared" si="424"/>
        <v/>
      </c>
      <c r="AL185" s="159" t="str">
        <f t="shared" si="425"/>
        <v/>
      </c>
      <c r="AM185" s="159" t="str">
        <f t="shared" si="426"/>
        <v/>
      </c>
      <c r="AN185" s="159">
        <f t="shared" si="485"/>
        <v>0</v>
      </c>
      <c r="AO185" s="143">
        <f t="shared" si="486"/>
        <v>0</v>
      </c>
      <c r="AP185" s="143">
        <f t="shared" si="487"/>
        <v>0</v>
      </c>
      <c r="AQ185" s="143">
        <f t="shared" si="488"/>
        <v>0</v>
      </c>
      <c r="AR185" s="143" t="str">
        <f t="shared" si="489"/>
        <v/>
      </c>
      <c r="AT185" s="144" t="str">
        <f t="shared" si="490"/>
        <v/>
      </c>
      <c r="AU185" s="144" t="str">
        <f t="shared" si="491"/>
        <v/>
      </c>
      <c r="AV185" s="144" t="str">
        <f t="shared" si="492"/>
        <v/>
      </c>
      <c r="AW185" s="144" t="str">
        <f t="shared" si="493"/>
        <v/>
      </c>
      <c r="AX185" s="144" t="str">
        <f t="shared" si="494"/>
        <v/>
      </c>
      <c r="AY185" s="144" t="str">
        <f t="shared" si="495"/>
        <v/>
      </c>
      <c r="AZ185" s="144" t="str">
        <f t="shared" si="496"/>
        <v/>
      </c>
      <c r="BA185" s="144" t="str">
        <f t="shared" si="497"/>
        <v/>
      </c>
      <c r="BB185" s="144" t="str">
        <f t="shared" si="498"/>
        <v/>
      </c>
      <c r="BC185" s="144" t="str">
        <f t="shared" si="499"/>
        <v/>
      </c>
      <c r="BD185" s="144" t="str">
        <f t="shared" si="500"/>
        <v/>
      </c>
      <c r="BE185" s="144" t="str">
        <f t="shared" si="501"/>
        <v/>
      </c>
      <c r="BF185" s="144" t="str">
        <f t="shared" si="502"/>
        <v/>
      </c>
      <c r="BG185" s="144" t="str">
        <f t="shared" si="503"/>
        <v/>
      </c>
      <c r="BH185" s="144" t="str">
        <f t="shared" si="504"/>
        <v/>
      </c>
      <c r="BI185" s="144" t="str">
        <f t="shared" si="505"/>
        <v/>
      </c>
      <c r="BJ185" s="144" t="str">
        <f t="shared" si="506"/>
        <v/>
      </c>
      <c r="BK185" s="144" t="str">
        <f t="shared" si="507"/>
        <v/>
      </c>
      <c r="BL185" s="144" t="str">
        <f t="shared" si="508"/>
        <v/>
      </c>
      <c r="BM185" s="144" t="str">
        <f t="shared" si="509"/>
        <v/>
      </c>
      <c r="BN185" s="144" t="str">
        <f t="shared" si="510"/>
        <v/>
      </c>
      <c r="BO185" s="144" t="str">
        <f t="shared" si="511"/>
        <v/>
      </c>
      <c r="BP185" s="144" t="str">
        <f t="shared" si="512"/>
        <v/>
      </c>
      <c r="BQ185" s="144" t="str">
        <f t="shared" si="513"/>
        <v/>
      </c>
      <c r="BS185" s="154" t="str">
        <f t="shared" si="430"/>
        <v/>
      </c>
      <c r="BT185" s="154" t="str">
        <f t="shared" si="431"/>
        <v/>
      </c>
      <c r="BU185" s="159" t="str">
        <f t="shared" si="432"/>
        <v/>
      </c>
      <c r="BV185" s="155">
        <f t="shared" si="514"/>
        <v>0</v>
      </c>
      <c r="BW185" s="143">
        <f t="shared" si="515"/>
        <v>0</v>
      </c>
      <c r="BX185" s="143">
        <f t="shared" si="516"/>
        <v>0</v>
      </c>
      <c r="BY185" s="143">
        <f t="shared" si="517"/>
        <v>0</v>
      </c>
      <c r="BZ185" s="143" t="str">
        <f t="shared" si="518"/>
        <v/>
      </c>
      <c r="CB185" s="144" t="str">
        <f t="shared" si="519"/>
        <v/>
      </c>
      <c r="CC185" s="144" t="str">
        <f t="shared" si="520"/>
        <v/>
      </c>
      <c r="CD185" s="144" t="str">
        <f t="shared" si="521"/>
        <v/>
      </c>
      <c r="CE185" s="144" t="str">
        <f t="shared" si="522"/>
        <v/>
      </c>
      <c r="CF185" s="144" t="str">
        <f t="shared" si="523"/>
        <v/>
      </c>
      <c r="CG185" s="144" t="str">
        <f t="shared" si="524"/>
        <v/>
      </c>
      <c r="CH185" s="144" t="str">
        <f t="shared" si="525"/>
        <v/>
      </c>
      <c r="CI185" s="144" t="str">
        <f t="shared" si="526"/>
        <v/>
      </c>
      <c r="CJ185" s="144" t="str">
        <f t="shared" si="527"/>
        <v/>
      </c>
      <c r="CK185" s="144" t="str">
        <f t="shared" si="528"/>
        <v/>
      </c>
      <c r="CL185" s="144" t="str">
        <f t="shared" si="529"/>
        <v/>
      </c>
      <c r="CM185" s="144" t="str">
        <f t="shared" si="530"/>
        <v/>
      </c>
      <c r="CN185" s="144" t="str">
        <f t="shared" si="531"/>
        <v/>
      </c>
      <c r="CO185" s="144" t="str">
        <f t="shared" si="532"/>
        <v/>
      </c>
      <c r="CP185" s="144" t="str">
        <f t="shared" si="533"/>
        <v/>
      </c>
      <c r="CQ185" s="144" t="str">
        <f t="shared" si="534"/>
        <v/>
      </c>
      <c r="CR185" s="144" t="str">
        <f t="shared" si="535"/>
        <v/>
      </c>
      <c r="CS185" s="144" t="str">
        <f t="shared" si="536"/>
        <v/>
      </c>
      <c r="CT185" s="144" t="str">
        <f t="shared" si="537"/>
        <v/>
      </c>
      <c r="CU185" s="144" t="str">
        <f t="shared" si="538"/>
        <v/>
      </c>
      <c r="CV185" s="144" t="str">
        <f t="shared" si="539"/>
        <v/>
      </c>
      <c r="CW185" s="144" t="str">
        <f t="shared" si="540"/>
        <v/>
      </c>
      <c r="CX185" s="144" t="str">
        <f t="shared" si="541"/>
        <v/>
      </c>
      <c r="CY185" s="144" t="str">
        <f t="shared" si="542"/>
        <v/>
      </c>
      <c r="DA185" s="159" t="str">
        <f t="shared" si="436"/>
        <v/>
      </c>
      <c r="DB185" s="159" t="str">
        <f t="shared" si="437"/>
        <v/>
      </c>
      <c r="DC185" s="159" t="str">
        <f t="shared" si="438"/>
        <v/>
      </c>
      <c r="DD185" s="159">
        <f t="shared" si="543"/>
        <v>0</v>
      </c>
      <c r="DE185" s="143">
        <f t="shared" si="544"/>
        <v>0</v>
      </c>
      <c r="DF185" s="143">
        <f t="shared" si="545"/>
        <v>0</v>
      </c>
      <c r="DG185" s="143">
        <f t="shared" si="546"/>
        <v>0</v>
      </c>
      <c r="DH185" s="143" t="str">
        <f t="shared" si="547"/>
        <v/>
      </c>
      <c r="DJ185" s="144" t="str">
        <f t="shared" si="548"/>
        <v/>
      </c>
      <c r="DK185" s="144" t="str">
        <f t="shared" si="549"/>
        <v/>
      </c>
      <c r="DL185" s="144" t="str">
        <f t="shared" si="550"/>
        <v/>
      </c>
      <c r="DM185" s="144" t="str">
        <f t="shared" si="551"/>
        <v/>
      </c>
      <c r="DN185" s="144" t="str">
        <f t="shared" si="552"/>
        <v/>
      </c>
      <c r="DO185" s="144" t="str">
        <f t="shared" si="553"/>
        <v/>
      </c>
      <c r="DP185" s="144" t="str">
        <f t="shared" si="554"/>
        <v/>
      </c>
      <c r="DQ185" s="144" t="str">
        <f t="shared" si="555"/>
        <v/>
      </c>
      <c r="DR185" s="144" t="str">
        <f t="shared" si="556"/>
        <v/>
      </c>
      <c r="DS185" s="144" t="str">
        <f t="shared" si="557"/>
        <v/>
      </c>
      <c r="DT185" s="144" t="str">
        <f t="shared" si="558"/>
        <v/>
      </c>
      <c r="DU185" s="144" t="str">
        <f t="shared" si="559"/>
        <v/>
      </c>
      <c r="DV185" s="144" t="str">
        <f t="shared" si="560"/>
        <v/>
      </c>
      <c r="DW185" s="144" t="str">
        <f t="shared" si="561"/>
        <v/>
      </c>
      <c r="DX185" s="144" t="str">
        <f t="shared" si="562"/>
        <v/>
      </c>
      <c r="DY185" s="144" t="str">
        <f t="shared" si="563"/>
        <v/>
      </c>
      <c r="DZ185" s="144" t="str">
        <f t="shared" si="564"/>
        <v/>
      </c>
      <c r="EA185" s="144" t="str">
        <f t="shared" si="565"/>
        <v/>
      </c>
      <c r="EB185" s="144" t="str">
        <f t="shared" si="566"/>
        <v/>
      </c>
      <c r="EC185" s="144" t="str">
        <f t="shared" si="567"/>
        <v/>
      </c>
      <c r="ED185" s="144" t="str">
        <f t="shared" si="568"/>
        <v/>
      </c>
      <c r="EE185" s="144" t="str">
        <f t="shared" si="569"/>
        <v/>
      </c>
      <c r="EF185" s="144" t="str">
        <f t="shared" si="570"/>
        <v/>
      </c>
      <c r="EG185" s="144" t="str">
        <f t="shared" si="571"/>
        <v/>
      </c>
      <c r="EI185" s="159" t="str">
        <f t="shared" si="442"/>
        <v/>
      </c>
      <c r="EJ185" s="159" t="str">
        <f t="shared" si="443"/>
        <v/>
      </c>
      <c r="EK185" s="159" t="str">
        <f t="shared" si="444"/>
        <v/>
      </c>
      <c r="EL185" s="159">
        <f t="shared" si="572"/>
        <v>0</v>
      </c>
      <c r="EM185" s="143">
        <f t="shared" si="573"/>
        <v>0</v>
      </c>
      <c r="EN185" s="143">
        <f t="shared" si="574"/>
        <v>0</v>
      </c>
      <c r="EO185" s="143">
        <f t="shared" si="575"/>
        <v>0</v>
      </c>
      <c r="EP185" s="143" t="str">
        <f t="shared" si="576"/>
        <v/>
      </c>
      <c r="ER185" s="144" t="str">
        <f t="shared" si="577"/>
        <v/>
      </c>
      <c r="ES185" s="144" t="str">
        <f t="shared" si="578"/>
        <v/>
      </c>
      <c r="ET185" s="144" t="str">
        <f t="shared" si="579"/>
        <v/>
      </c>
      <c r="EU185" s="144" t="str">
        <f t="shared" si="580"/>
        <v/>
      </c>
      <c r="EV185" s="144" t="str">
        <f t="shared" si="581"/>
        <v/>
      </c>
      <c r="EW185" s="144" t="str">
        <f t="shared" si="582"/>
        <v/>
      </c>
      <c r="EX185" s="144" t="str">
        <f t="shared" si="583"/>
        <v/>
      </c>
      <c r="EY185" s="144" t="str">
        <f t="shared" si="584"/>
        <v/>
      </c>
      <c r="EZ185" s="144" t="str">
        <f t="shared" si="585"/>
        <v/>
      </c>
      <c r="FA185" s="144" t="str">
        <f t="shared" si="586"/>
        <v/>
      </c>
      <c r="FB185" s="144" t="str">
        <f t="shared" si="587"/>
        <v/>
      </c>
      <c r="FC185" s="144" t="str">
        <f t="shared" si="588"/>
        <v/>
      </c>
      <c r="FD185" s="144" t="str">
        <f t="shared" si="589"/>
        <v/>
      </c>
      <c r="FE185" s="144" t="str">
        <f t="shared" si="590"/>
        <v/>
      </c>
      <c r="FF185" s="144" t="str">
        <f t="shared" si="591"/>
        <v/>
      </c>
      <c r="FG185" s="144" t="str">
        <f t="shared" si="592"/>
        <v/>
      </c>
      <c r="FH185" s="144" t="str">
        <f t="shared" si="593"/>
        <v/>
      </c>
      <c r="FI185" s="144" t="str">
        <f t="shared" si="594"/>
        <v/>
      </c>
      <c r="FJ185" s="144" t="str">
        <f t="shared" si="595"/>
        <v/>
      </c>
      <c r="FK185" s="144" t="str">
        <f t="shared" si="596"/>
        <v/>
      </c>
      <c r="FL185" s="144" t="str">
        <f t="shared" si="597"/>
        <v/>
      </c>
      <c r="FM185" s="144" t="str">
        <f t="shared" si="598"/>
        <v/>
      </c>
      <c r="FN185" s="144" t="str">
        <f t="shared" si="599"/>
        <v/>
      </c>
      <c r="FO185" s="144" t="str">
        <f t="shared" si="600"/>
        <v/>
      </c>
      <c r="FQ185" s="159" t="str">
        <f t="shared" si="448"/>
        <v/>
      </c>
      <c r="FR185" s="159" t="str">
        <f t="shared" si="449"/>
        <v/>
      </c>
      <c r="FS185" s="159" t="str">
        <f t="shared" si="450"/>
        <v/>
      </c>
      <c r="FT185" s="159">
        <f t="shared" si="601"/>
        <v>0</v>
      </c>
      <c r="FU185" s="143">
        <f t="shared" si="602"/>
        <v>0</v>
      </c>
      <c r="FV185" s="143">
        <f t="shared" si="603"/>
        <v>0</v>
      </c>
      <c r="FW185" s="143">
        <f t="shared" si="604"/>
        <v>0</v>
      </c>
      <c r="FX185" s="143" t="str">
        <f t="shared" si="605"/>
        <v/>
      </c>
      <c r="FZ185" s="144" t="str">
        <f t="shared" si="606"/>
        <v/>
      </c>
      <c r="GA185" s="144" t="str">
        <f t="shared" si="607"/>
        <v/>
      </c>
      <c r="GB185" s="144" t="str">
        <f t="shared" si="608"/>
        <v/>
      </c>
      <c r="GC185" s="144" t="str">
        <f t="shared" si="609"/>
        <v/>
      </c>
      <c r="GD185" s="144" t="str">
        <f t="shared" si="610"/>
        <v/>
      </c>
      <c r="GE185" s="144" t="str">
        <f t="shared" si="611"/>
        <v/>
      </c>
      <c r="GF185" s="144" t="str">
        <f t="shared" si="612"/>
        <v/>
      </c>
      <c r="GG185" s="144" t="str">
        <f t="shared" si="613"/>
        <v/>
      </c>
      <c r="GH185" s="144" t="str">
        <f t="shared" si="614"/>
        <v/>
      </c>
      <c r="GI185" s="144" t="str">
        <f t="shared" si="615"/>
        <v/>
      </c>
      <c r="GJ185" s="144" t="str">
        <f t="shared" si="616"/>
        <v/>
      </c>
      <c r="GK185" s="144" t="str">
        <f t="shared" si="617"/>
        <v/>
      </c>
      <c r="GL185" s="144" t="str">
        <f t="shared" si="618"/>
        <v/>
      </c>
      <c r="GM185" s="144" t="str">
        <f t="shared" si="619"/>
        <v/>
      </c>
      <c r="GN185" s="144" t="str">
        <f t="shared" si="620"/>
        <v/>
      </c>
      <c r="GO185" s="144" t="str">
        <f t="shared" si="621"/>
        <v/>
      </c>
      <c r="GP185" s="144" t="str">
        <f t="shared" si="622"/>
        <v/>
      </c>
      <c r="GQ185" s="144" t="str">
        <f t="shared" si="623"/>
        <v/>
      </c>
      <c r="GR185" s="144" t="str">
        <f t="shared" si="624"/>
        <v/>
      </c>
      <c r="GS185" s="144" t="str">
        <f t="shared" si="625"/>
        <v/>
      </c>
      <c r="GT185" s="144" t="str">
        <f t="shared" si="626"/>
        <v/>
      </c>
      <c r="GU185" s="144" t="str">
        <f t="shared" si="627"/>
        <v/>
      </c>
      <c r="GV185" s="144" t="str">
        <f t="shared" si="628"/>
        <v/>
      </c>
      <c r="GW185" s="144" t="str">
        <f t="shared" si="629"/>
        <v/>
      </c>
      <c r="GY185" s="153" t="str">
        <f t="shared" si="630"/>
        <v/>
      </c>
      <c r="GZ185" s="143" t="str">
        <f t="shared" si="631"/>
        <v/>
      </c>
      <c r="HA185" s="156" t="str">
        <f t="shared" si="632"/>
        <v/>
      </c>
      <c r="HB185" s="156" t="str">
        <f t="shared" si="632"/>
        <v/>
      </c>
      <c r="HC185" s="156" t="str">
        <f t="shared" si="632"/>
        <v/>
      </c>
    </row>
    <row r="186" spans="2:211" s="143" customFormat="1" x14ac:dyDescent="0.25">
      <c r="B186" s="144" t="str">
        <f t="shared" si="455"/>
        <v/>
      </c>
      <c r="C186" s="154" t="str">
        <f t="shared" ref="C186:C217" si="637">IFERROR(SUMXMY2($Q37:$X37,cent1_3),"")</f>
        <v/>
      </c>
      <c r="D186" s="154" t="str">
        <f t="shared" ref="D186:D217" si="638">IFERROR(SUMXMY2($Q37:$X37,cent2_3),"")</f>
        <v/>
      </c>
      <c r="E186" s="159" t="str">
        <f t="shared" ref="E186:E217" si="639">IFERROR(SUMXMY2($Q37:$X37,cent3_3),"")</f>
        <v/>
      </c>
      <c r="F186" s="155">
        <f t="shared" si="633"/>
        <v>0</v>
      </c>
      <c r="G186" s="143">
        <f t="shared" si="634"/>
        <v>0</v>
      </c>
      <c r="H186" s="143">
        <f t="shared" si="635"/>
        <v>0</v>
      </c>
      <c r="I186" s="143">
        <f t="shared" si="636"/>
        <v>0</v>
      </c>
      <c r="J186" s="143" t="str">
        <f t="shared" si="460"/>
        <v/>
      </c>
      <c r="L186" s="144" t="str">
        <f t="shared" si="461"/>
        <v/>
      </c>
      <c r="M186" s="144" t="str">
        <f t="shared" si="462"/>
        <v/>
      </c>
      <c r="N186" s="144" t="str">
        <f t="shared" si="463"/>
        <v/>
      </c>
      <c r="O186" s="144" t="str">
        <f t="shared" si="464"/>
        <v/>
      </c>
      <c r="P186" s="144" t="str">
        <f t="shared" si="465"/>
        <v/>
      </c>
      <c r="Q186" s="144" t="str">
        <f t="shared" si="466"/>
        <v/>
      </c>
      <c r="R186" s="144" t="str">
        <f t="shared" si="467"/>
        <v/>
      </c>
      <c r="S186" s="144" t="str">
        <f t="shared" si="468"/>
        <v/>
      </c>
      <c r="T186" s="144" t="str">
        <f t="shared" si="469"/>
        <v/>
      </c>
      <c r="U186" s="144" t="str">
        <f t="shared" si="470"/>
        <v/>
      </c>
      <c r="V186" s="144" t="str">
        <f t="shared" si="471"/>
        <v/>
      </c>
      <c r="W186" s="144" t="str">
        <f t="shared" si="472"/>
        <v/>
      </c>
      <c r="X186" s="144" t="str">
        <f t="shared" si="473"/>
        <v/>
      </c>
      <c r="Y186" s="144" t="str">
        <f t="shared" si="474"/>
        <v/>
      </c>
      <c r="Z186" s="144" t="str">
        <f t="shared" si="475"/>
        <v/>
      </c>
      <c r="AA186" s="144" t="str">
        <f t="shared" si="476"/>
        <v/>
      </c>
      <c r="AB186" s="144" t="str">
        <f t="shared" si="477"/>
        <v/>
      </c>
      <c r="AC186" s="144" t="str">
        <f t="shared" si="478"/>
        <v/>
      </c>
      <c r="AD186" s="144" t="str">
        <f t="shared" si="479"/>
        <v/>
      </c>
      <c r="AE186" s="144" t="str">
        <f t="shared" si="480"/>
        <v/>
      </c>
      <c r="AF186" s="144" t="str">
        <f t="shared" si="481"/>
        <v/>
      </c>
      <c r="AG186" s="144" t="str">
        <f t="shared" si="482"/>
        <v/>
      </c>
      <c r="AH186" s="144" t="str">
        <f t="shared" si="483"/>
        <v/>
      </c>
      <c r="AI186" s="144" t="str">
        <f t="shared" si="484"/>
        <v/>
      </c>
      <c r="AK186" s="159" t="str">
        <f t="shared" ref="AK186:AK217" si="640">IFERROR(SUMXMY2($Q37:$X37,cent1_3_2),"")</f>
        <v/>
      </c>
      <c r="AL186" s="159" t="str">
        <f t="shared" ref="AL186:AL217" si="641">IFERROR(SUMXMY2($Q37:$X37,cent2_3_2),"")</f>
        <v/>
      </c>
      <c r="AM186" s="159" t="str">
        <f t="shared" ref="AM186:AM217" si="642">IFERROR(SUMXMY2($Q37:$X37,cent3_3_2),"")</f>
        <v/>
      </c>
      <c r="AN186" s="159">
        <f t="shared" si="485"/>
        <v>0</v>
      </c>
      <c r="AO186" s="143">
        <f t="shared" si="486"/>
        <v>0</v>
      </c>
      <c r="AP186" s="143">
        <f t="shared" si="487"/>
        <v>0</v>
      </c>
      <c r="AQ186" s="143">
        <f t="shared" si="488"/>
        <v>0</v>
      </c>
      <c r="AR186" s="143" t="str">
        <f t="shared" si="489"/>
        <v/>
      </c>
      <c r="AT186" s="144" t="str">
        <f t="shared" si="490"/>
        <v/>
      </c>
      <c r="AU186" s="144" t="str">
        <f t="shared" si="491"/>
        <v/>
      </c>
      <c r="AV186" s="144" t="str">
        <f t="shared" si="492"/>
        <v/>
      </c>
      <c r="AW186" s="144" t="str">
        <f t="shared" si="493"/>
        <v/>
      </c>
      <c r="AX186" s="144" t="str">
        <f t="shared" si="494"/>
        <v/>
      </c>
      <c r="AY186" s="144" t="str">
        <f t="shared" si="495"/>
        <v/>
      </c>
      <c r="AZ186" s="144" t="str">
        <f t="shared" si="496"/>
        <v/>
      </c>
      <c r="BA186" s="144" t="str">
        <f t="shared" si="497"/>
        <v/>
      </c>
      <c r="BB186" s="144" t="str">
        <f t="shared" si="498"/>
        <v/>
      </c>
      <c r="BC186" s="144" t="str">
        <f t="shared" si="499"/>
        <v/>
      </c>
      <c r="BD186" s="144" t="str">
        <f t="shared" si="500"/>
        <v/>
      </c>
      <c r="BE186" s="144" t="str">
        <f t="shared" si="501"/>
        <v/>
      </c>
      <c r="BF186" s="144" t="str">
        <f t="shared" si="502"/>
        <v/>
      </c>
      <c r="BG186" s="144" t="str">
        <f t="shared" si="503"/>
        <v/>
      </c>
      <c r="BH186" s="144" t="str">
        <f t="shared" si="504"/>
        <v/>
      </c>
      <c r="BI186" s="144" t="str">
        <f t="shared" si="505"/>
        <v/>
      </c>
      <c r="BJ186" s="144" t="str">
        <f t="shared" si="506"/>
        <v/>
      </c>
      <c r="BK186" s="144" t="str">
        <f t="shared" si="507"/>
        <v/>
      </c>
      <c r="BL186" s="144" t="str">
        <f t="shared" si="508"/>
        <v/>
      </c>
      <c r="BM186" s="144" t="str">
        <f t="shared" si="509"/>
        <v/>
      </c>
      <c r="BN186" s="144" t="str">
        <f t="shared" si="510"/>
        <v/>
      </c>
      <c r="BO186" s="144" t="str">
        <f t="shared" si="511"/>
        <v/>
      </c>
      <c r="BP186" s="144" t="str">
        <f t="shared" si="512"/>
        <v/>
      </c>
      <c r="BQ186" s="144" t="str">
        <f t="shared" si="513"/>
        <v/>
      </c>
      <c r="BS186" s="154" t="str">
        <f t="shared" ref="BS186:BS217" si="643">IFERROR(SUMXMY2($Q37:$X37,cent1_3_3),"")</f>
        <v/>
      </c>
      <c r="BT186" s="154" t="str">
        <f t="shared" ref="BT186:BT217" si="644">IFERROR(SUMXMY2($Q37:$X37,cent2_3_3),"")</f>
        <v/>
      </c>
      <c r="BU186" s="159" t="str">
        <f t="shared" ref="BU186:BU217" si="645">IFERROR(SUMXMY2($Q37:$X37,cent3_3_3),"")</f>
        <v/>
      </c>
      <c r="BV186" s="155">
        <f t="shared" si="514"/>
        <v>0</v>
      </c>
      <c r="BW186" s="143">
        <f t="shared" si="515"/>
        <v>0</v>
      </c>
      <c r="BX186" s="143">
        <f t="shared" si="516"/>
        <v>0</v>
      </c>
      <c r="BY186" s="143">
        <f t="shared" si="517"/>
        <v>0</v>
      </c>
      <c r="BZ186" s="143" t="str">
        <f t="shared" si="518"/>
        <v/>
      </c>
      <c r="CB186" s="144" t="str">
        <f t="shared" si="519"/>
        <v/>
      </c>
      <c r="CC186" s="144" t="str">
        <f t="shared" si="520"/>
        <v/>
      </c>
      <c r="CD186" s="144" t="str">
        <f t="shared" si="521"/>
        <v/>
      </c>
      <c r="CE186" s="144" t="str">
        <f t="shared" si="522"/>
        <v/>
      </c>
      <c r="CF186" s="144" t="str">
        <f t="shared" si="523"/>
        <v/>
      </c>
      <c r="CG186" s="144" t="str">
        <f t="shared" si="524"/>
        <v/>
      </c>
      <c r="CH186" s="144" t="str">
        <f t="shared" si="525"/>
        <v/>
      </c>
      <c r="CI186" s="144" t="str">
        <f t="shared" si="526"/>
        <v/>
      </c>
      <c r="CJ186" s="144" t="str">
        <f t="shared" si="527"/>
        <v/>
      </c>
      <c r="CK186" s="144" t="str">
        <f t="shared" si="528"/>
        <v/>
      </c>
      <c r="CL186" s="144" t="str">
        <f t="shared" si="529"/>
        <v/>
      </c>
      <c r="CM186" s="144" t="str">
        <f t="shared" si="530"/>
        <v/>
      </c>
      <c r="CN186" s="144" t="str">
        <f t="shared" si="531"/>
        <v/>
      </c>
      <c r="CO186" s="144" t="str">
        <f t="shared" si="532"/>
        <v/>
      </c>
      <c r="CP186" s="144" t="str">
        <f t="shared" si="533"/>
        <v/>
      </c>
      <c r="CQ186" s="144" t="str">
        <f t="shared" si="534"/>
        <v/>
      </c>
      <c r="CR186" s="144" t="str">
        <f t="shared" si="535"/>
        <v/>
      </c>
      <c r="CS186" s="144" t="str">
        <f t="shared" si="536"/>
        <v/>
      </c>
      <c r="CT186" s="144" t="str">
        <f t="shared" si="537"/>
        <v/>
      </c>
      <c r="CU186" s="144" t="str">
        <f t="shared" si="538"/>
        <v/>
      </c>
      <c r="CV186" s="144" t="str">
        <f t="shared" si="539"/>
        <v/>
      </c>
      <c r="CW186" s="144" t="str">
        <f t="shared" si="540"/>
        <v/>
      </c>
      <c r="CX186" s="144" t="str">
        <f t="shared" si="541"/>
        <v/>
      </c>
      <c r="CY186" s="144" t="str">
        <f t="shared" si="542"/>
        <v/>
      </c>
      <c r="DA186" s="159" t="str">
        <f t="shared" ref="DA186:DA217" si="646">IFERROR(SUMXMY2($Q37:$X37,cent1_3_4),"")</f>
        <v/>
      </c>
      <c r="DB186" s="159" t="str">
        <f t="shared" ref="DB186:DB217" si="647">IFERROR(SUMXMY2($Q37:$X37,cent2_3_4),"")</f>
        <v/>
      </c>
      <c r="DC186" s="159" t="str">
        <f t="shared" ref="DC186:DC217" si="648">IFERROR(SUMXMY2($Q37:$X37,cent3_3_4),"")</f>
        <v/>
      </c>
      <c r="DD186" s="159">
        <f t="shared" si="543"/>
        <v>0</v>
      </c>
      <c r="DE186" s="143">
        <f t="shared" si="544"/>
        <v>0</v>
      </c>
      <c r="DF186" s="143">
        <f t="shared" si="545"/>
        <v>0</v>
      </c>
      <c r="DG186" s="143">
        <f t="shared" si="546"/>
        <v>0</v>
      </c>
      <c r="DH186" s="143" t="str">
        <f t="shared" si="547"/>
        <v/>
      </c>
      <c r="DJ186" s="144" t="str">
        <f t="shared" si="548"/>
        <v/>
      </c>
      <c r="DK186" s="144" t="str">
        <f t="shared" si="549"/>
        <v/>
      </c>
      <c r="DL186" s="144" t="str">
        <f t="shared" si="550"/>
        <v/>
      </c>
      <c r="DM186" s="144" t="str">
        <f t="shared" si="551"/>
        <v/>
      </c>
      <c r="DN186" s="144" t="str">
        <f t="shared" si="552"/>
        <v/>
      </c>
      <c r="DO186" s="144" t="str">
        <f t="shared" si="553"/>
        <v/>
      </c>
      <c r="DP186" s="144" t="str">
        <f t="shared" si="554"/>
        <v/>
      </c>
      <c r="DQ186" s="144" t="str">
        <f t="shared" si="555"/>
        <v/>
      </c>
      <c r="DR186" s="144" t="str">
        <f t="shared" si="556"/>
        <v/>
      </c>
      <c r="DS186" s="144" t="str">
        <f t="shared" si="557"/>
        <v/>
      </c>
      <c r="DT186" s="144" t="str">
        <f t="shared" si="558"/>
        <v/>
      </c>
      <c r="DU186" s="144" t="str">
        <f t="shared" si="559"/>
        <v/>
      </c>
      <c r="DV186" s="144" t="str">
        <f t="shared" si="560"/>
        <v/>
      </c>
      <c r="DW186" s="144" t="str">
        <f t="shared" si="561"/>
        <v/>
      </c>
      <c r="DX186" s="144" t="str">
        <f t="shared" si="562"/>
        <v/>
      </c>
      <c r="DY186" s="144" t="str">
        <f t="shared" si="563"/>
        <v/>
      </c>
      <c r="DZ186" s="144" t="str">
        <f t="shared" si="564"/>
        <v/>
      </c>
      <c r="EA186" s="144" t="str">
        <f t="shared" si="565"/>
        <v/>
      </c>
      <c r="EB186" s="144" t="str">
        <f t="shared" si="566"/>
        <v/>
      </c>
      <c r="EC186" s="144" t="str">
        <f t="shared" si="567"/>
        <v/>
      </c>
      <c r="ED186" s="144" t="str">
        <f t="shared" si="568"/>
        <v/>
      </c>
      <c r="EE186" s="144" t="str">
        <f t="shared" si="569"/>
        <v/>
      </c>
      <c r="EF186" s="144" t="str">
        <f t="shared" si="570"/>
        <v/>
      </c>
      <c r="EG186" s="144" t="str">
        <f t="shared" si="571"/>
        <v/>
      </c>
      <c r="EI186" s="159" t="str">
        <f t="shared" ref="EI186:EI217" si="649">IFERROR(SUMXMY2($Q37:$X37,cent1_3_5),"")</f>
        <v/>
      </c>
      <c r="EJ186" s="159" t="str">
        <f t="shared" ref="EJ186:EJ217" si="650">IFERROR(SUMXMY2($Q37:$X37,cent2_3_5),"")</f>
        <v/>
      </c>
      <c r="EK186" s="159" t="str">
        <f t="shared" ref="EK186:EK217" si="651">IFERROR(SUMXMY2($Q37:$X37,cent3_3_5),"")</f>
        <v/>
      </c>
      <c r="EL186" s="159">
        <f t="shared" si="572"/>
        <v>0</v>
      </c>
      <c r="EM186" s="143">
        <f t="shared" si="573"/>
        <v>0</v>
      </c>
      <c r="EN186" s="143">
        <f t="shared" si="574"/>
        <v>0</v>
      </c>
      <c r="EO186" s="143">
        <f t="shared" si="575"/>
        <v>0</v>
      </c>
      <c r="EP186" s="143" t="str">
        <f t="shared" si="576"/>
        <v/>
      </c>
      <c r="ER186" s="144" t="str">
        <f t="shared" si="577"/>
        <v/>
      </c>
      <c r="ES186" s="144" t="str">
        <f t="shared" si="578"/>
        <v/>
      </c>
      <c r="ET186" s="144" t="str">
        <f t="shared" si="579"/>
        <v/>
      </c>
      <c r="EU186" s="144" t="str">
        <f t="shared" si="580"/>
        <v/>
      </c>
      <c r="EV186" s="144" t="str">
        <f t="shared" si="581"/>
        <v/>
      </c>
      <c r="EW186" s="144" t="str">
        <f t="shared" si="582"/>
        <v/>
      </c>
      <c r="EX186" s="144" t="str">
        <f t="shared" si="583"/>
        <v/>
      </c>
      <c r="EY186" s="144" t="str">
        <f t="shared" si="584"/>
        <v/>
      </c>
      <c r="EZ186" s="144" t="str">
        <f t="shared" si="585"/>
        <v/>
      </c>
      <c r="FA186" s="144" t="str">
        <f t="shared" si="586"/>
        <v/>
      </c>
      <c r="FB186" s="144" t="str">
        <f t="shared" si="587"/>
        <v/>
      </c>
      <c r="FC186" s="144" t="str">
        <f t="shared" si="588"/>
        <v/>
      </c>
      <c r="FD186" s="144" t="str">
        <f t="shared" si="589"/>
        <v/>
      </c>
      <c r="FE186" s="144" t="str">
        <f t="shared" si="590"/>
        <v/>
      </c>
      <c r="FF186" s="144" t="str">
        <f t="shared" si="591"/>
        <v/>
      </c>
      <c r="FG186" s="144" t="str">
        <f t="shared" si="592"/>
        <v/>
      </c>
      <c r="FH186" s="144" t="str">
        <f t="shared" si="593"/>
        <v/>
      </c>
      <c r="FI186" s="144" t="str">
        <f t="shared" si="594"/>
        <v/>
      </c>
      <c r="FJ186" s="144" t="str">
        <f t="shared" si="595"/>
        <v/>
      </c>
      <c r="FK186" s="144" t="str">
        <f t="shared" si="596"/>
        <v/>
      </c>
      <c r="FL186" s="144" t="str">
        <f t="shared" si="597"/>
        <v/>
      </c>
      <c r="FM186" s="144" t="str">
        <f t="shared" si="598"/>
        <v/>
      </c>
      <c r="FN186" s="144" t="str">
        <f t="shared" si="599"/>
        <v/>
      </c>
      <c r="FO186" s="144" t="str">
        <f t="shared" si="600"/>
        <v/>
      </c>
      <c r="FQ186" s="159" t="str">
        <f t="shared" ref="FQ186:FQ217" si="652">IFERROR(SUMXMY2($Q37:$X37,cent1_3_6),"")</f>
        <v/>
      </c>
      <c r="FR186" s="159" t="str">
        <f t="shared" ref="FR186:FR217" si="653">IFERROR(SUMXMY2($Q37:$X37,cent2_3_6),"")</f>
        <v/>
      </c>
      <c r="FS186" s="159" t="str">
        <f t="shared" ref="FS186:FS217" si="654">IFERROR(SUMXMY2($Q37:$X37,cent3_3_6),"")</f>
        <v/>
      </c>
      <c r="FT186" s="159">
        <f t="shared" si="601"/>
        <v>0</v>
      </c>
      <c r="FU186" s="143">
        <f t="shared" si="602"/>
        <v>0</v>
      </c>
      <c r="FV186" s="143">
        <f t="shared" si="603"/>
        <v>0</v>
      </c>
      <c r="FW186" s="143">
        <f t="shared" si="604"/>
        <v>0</v>
      </c>
      <c r="FX186" s="143" t="str">
        <f t="shared" si="605"/>
        <v/>
      </c>
      <c r="FZ186" s="144" t="str">
        <f t="shared" si="606"/>
        <v/>
      </c>
      <c r="GA186" s="144" t="str">
        <f t="shared" si="607"/>
        <v/>
      </c>
      <c r="GB186" s="144" t="str">
        <f t="shared" si="608"/>
        <v/>
      </c>
      <c r="GC186" s="144" t="str">
        <f t="shared" si="609"/>
        <v/>
      </c>
      <c r="GD186" s="144" t="str">
        <f t="shared" si="610"/>
        <v/>
      </c>
      <c r="GE186" s="144" t="str">
        <f t="shared" si="611"/>
        <v/>
      </c>
      <c r="GF186" s="144" t="str">
        <f t="shared" si="612"/>
        <v/>
      </c>
      <c r="GG186" s="144" t="str">
        <f t="shared" si="613"/>
        <v/>
      </c>
      <c r="GH186" s="144" t="str">
        <f t="shared" si="614"/>
        <v/>
      </c>
      <c r="GI186" s="144" t="str">
        <f t="shared" si="615"/>
        <v/>
      </c>
      <c r="GJ186" s="144" t="str">
        <f t="shared" si="616"/>
        <v/>
      </c>
      <c r="GK186" s="144" t="str">
        <f t="shared" si="617"/>
        <v/>
      </c>
      <c r="GL186" s="144" t="str">
        <f t="shared" si="618"/>
        <v/>
      </c>
      <c r="GM186" s="144" t="str">
        <f t="shared" si="619"/>
        <v/>
      </c>
      <c r="GN186" s="144" t="str">
        <f t="shared" si="620"/>
        <v/>
      </c>
      <c r="GO186" s="144" t="str">
        <f t="shared" si="621"/>
        <v/>
      </c>
      <c r="GP186" s="144" t="str">
        <f t="shared" si="622"/>
        <v/>
      </c>
      <c r="GQ186" s="144" t="str">
        <f t="shared" si="623"/>
        <v/>
      </c>
      <c r="GR186" s="144" t="str">
        <f t="shared" si="624"/>
        <v/>
      </c>
      <c r="GS186" s="144" t="str">
        <f t="shared" si="625"/>
        <v/>
      </c>
      <c r="GT186" s="144" t="str">
        <f t="shared" si="626"/>
        <v/>
      </c>
      <c r="GU186" s="144" t="str">
        <f t="shared" si="627"/>
        <v/>
      </c>
      <c r="GV186" s="144" t="str">
        <f t="shared" si="628"/>
        <v/>
      </c>
      <c r="GW186" s="144" t="str">
        <f t="shared" si="629"/>
        <v/>
      </c>
      <c r="GY186" s="153" t="str">
        <f t="shared" si="630"/>
        <v/>
      </c>
      <c r="GZ186" s="143" t="str">
        <f t="shared" si="631"/>
        <v/>
      </c>
      <c r="HA186" s="156" t="str">
        <f t="shared" si="632"/>
        <v/>
      </c>
      <c r="HB186" s="156" t="str">
        <f t="shared" si="632"/>
        <v/>
      </c>
      <c r="HC186" s="156" t="str">
        <f t="shared" si="632"/>
        <v/>
      </c>
    </row>
    <row r="187" spans="2:211" s="143" customFormat="1" x14ac:dyDescent="0.25">
      <c r="B187" s="144" t="str">
        <f t="shared" si="455"/>
        <v/>
      </c>
      <c r="C187" s="154" t="str">
        <f t="shared" si="637"/>
        <v/>
      </c>
      <c r="D187" s="154" t="str">
        <f t="shared" si="638"/>
        <v/>
      </c>
      <c r="E187" s="159" t="str">
        <f t="shared" si="639"/>
        <v/>
      </c>
      <c r="F187" s="155">
        <f t="shared" si="633"/>
        <v>0</v>
      </c>
      <c r="G187" s="143">
        <f t="shared" si="634"/>
        <v>0</v>
      </c>
      <c r="H187" s="143">
        <f t="shared" si="635"/>
        <v>0</v>
      </c>
      <c r="I187" s="143">
        <f t="shared" si="636"/>
        <v>0</v>
      </c>
      <c r="J187" s="143" t="str">
        <f t="shared" si="460"/>
        <v/>
      </c>
      <c r="L187" s="144" t="str">
        <f t="shared" si="461"/>
        <v/>
      </c>
      <c r="M187" s="144" t="str">
        <f t="shared" si="462"/>
        <v/>
      </c>
      <c r="N187" s="144" t="str">
        <f t="shared" si="463"/>
        <v/>
      </c>
      <c r="O187" s="144" t="str">
        <f t="shared" si="464"/>
        <v/>
      </c>
      <c r="P187" s="144" t="str">
        <f t="shared" si="465"/>
        <v/>
      </c>
      <c r="Q187" s="144" t="str">
        <f t="shared" si="466"/>
        <v/>
      </c>
      <c r="R187" s="144" t="str">
        <f t="shared" si="467"/>
        <v/>
      </c>
      <c r="S187" s="144" t="str">
        <f t="shared" si="468"/>
        <v/>
      </c>
      <c r="T187" s="144" t="str">
        <f t="shared" si="469"/>
        <v/>
      </c>
      <c r="U187" s="144" t="str">
        <f t="shared" si="470"/>
        <v/>
      </c>
      <c r="V187" s="144" t="str">
        <f t="shared" si="471"/>
        <v/>
      </c>
      <c r="W187" s="144" t="str">
        <f t="shared" si="472"/>
        <v/>
      </c>
      <c r="X187" s="144" t="str">
        <f t="shared" si="473"/>
        <v/>
      </c>
      <c r="Y187" s="144" t="str">
        <f t="shared" si="474"/>
        <v/>
      </c>
      <c r="Z187" s="144" t="str">
        <f t="shared" si="475"/>
        <v/>
      </c>
      <c r="AA187" s="144" t="str">
        <f t="shared" si="476"/>
        <v/>
      </c>
      <c r="AB187" s="144" t="str">
        <f t="shared" si="477"/>
        <v/>
      </c>
      <c r="AC187" s="144" t="str">
        <f t="shared" si="478"/>
        <v/>
      </c>
      <c r="AD187" s="144" t="str">
        <f t="shared" si="479"/>
        <v/>
      </c>
      <c r="AE187" s="144" t="str">
        <f t="shared" si="480"/>
        <v/>
      </c>
      <c r="AF187" s="144" t="str">
        <f t="shared" si="481"/>
        <v/>
      </c>
      <c r="AG187" s="144" t="str">
        <f t="shared" si="482"/>
        <v/>
      </c>
      <c r="AH187" s="144" t="str">
        <f t="shared" si="483"/>
        <v/>
      </c>
      <c r="AI187" s="144" t="str">
        <f t="shared" si="484"/>
        <v/>
      </c>
      <c r="AK187" s="159" t="str">
        <f t="shared" si="640"/>
        <v/>
      </c>
      <c r="AL187" s="159" t="str">
        <f t="shared" si="641"/>
        <v/>
      </c>
      <c r="AM187" s="159" t="str">
        <f t="shared" si="642"/>
        <v/>
      </c>
      <c r="AN187" s="159">
        <f t="shared" si="485"/>
        <v>0</v>
      </c>
      <c r="AO187" s="143">
        <f t="shared" si="486"/>
        <v>0</v>
      </c>
      <c r="AP187" s="143">
        <f t="shared" si="487"/>
        <v>0</v>
      </c>
      <c r="AQ187" s="143">
        <f t="shared" si="488"/>
        <v>0</v>
      </c>
      <c r="AR187" s="143" t="str">
        <f t="shared" si="489"/>
        <v/>
      </c>
      <c r="AT187" s="144" t="str">
        <f t="shared" si="490"/>
        <v/>
      </c>
      <c r="AU187" s="144" t="str">
        <f t="shared" si="491"/>
        <v/>
      </c>
      <c r="AV187" s="144" t="str">
        <f t="shared" si="492"/>
        <v/>
      </c>
      <c r="AW187" s="144" t="str">
        <f t="shared" si="493"/>
        <v/>
      </c>
      <c r="AX187" s="144" t="str">
        <f t="shared" si="494"/>
        <v/>
      </c>
      <c r="AY187" s="144" t="str">
        <f t="shared" si="495"/>
        <v/>
      </c>
      <c r="AZ187" s="144" t="str">
        <f t="shared" si="496"/>
        <v/>
      </c>
      <c r="BA187" s="144" t="str">
        <f t="shared" si="497"/>
        <v/>
      </c>
      <c r="BB187" s="144" t="str">
        <f t="shared" si="498"/>
        <v/>
      </c>
      <c r="BC187" s="144" t="str">
        <f t="shared" si="499"/>
        <v/>
      </c>
      <c r="BD187" s="144" t="str">
        <f t="shared" si="500"/>
        <v/>
      </c>
      <c r="BE187" s="144" t="str">
        <f t="shared" si="501"/>
        <v/>
      </c>
      <c r="BF187" s="144" t="str">
        <f t="shared" si="502"/>
        <v/>
      </c>
      <c r="BG187" s="144" t="str">
        <f t="shared" si="503"/>
        <v/>
      </c>
      <c r="BH187" s="144" t="str">
        <f t="shared" si="504"/>
        <v/>
      </c>
      <c r="BI187" s="144" t="str">
        <f t="shared" si="505"/>
        <v/>
      </c>
      <c r="BJ187" s="144" t="str">
        <f t="shared" si="506"/>
        <v/>
      </c>
      <c r="BK187" s="144" t="str">
        <f t="shared" si="507"/>
        <v/>
      </c>
      <c r="BL187" s="144" t="str">
        <f t="shared" si="508"/>
        <v/>
      </c>
      <c r="BM187" s="144" t="str">
        <f t="shared" si="509"/>
        <v/>
      </c>
      <c r="BN187" s="144" t="str">
        <f t="shared" si="510"/>
        <v/>
      </c>
      <c r="BO187" s="144" t="str">
        <f t="shared" si="511"/>
        <v/>
      </c>
      <c r="BP187" s="144" t="str">
        <f t="shared" si="512"/>
        <v/>
      </c>
      <c r="BQ187" s="144" t="str">
        <f t="shared" si="513"/>
        <v/>
      </c>
      <c r="BS187" s="154" t="str">
        <f t="shared" si="643"/>
        <v/>
      </c>
      <c r="BT187" s="154" t="str">
        <f t="shared" si="644"/>
        <v/>
      </c>
      <c r="BU187" s="159" t="str">
        <f t="shared" si="645"/>
        <v/>
      </c>
      <c r="BV187" s="155">
        <f t="shared" si="514"/>
        <v>0</v>
      </c>
      <c r="BW187" s="143">
        <f t="shared" si="515"/>
        <v>0</v>
      </c>
      <c r="BX187" s="143">
        <f t="shared" si="516"/>
        <v>0</v>
      </c>
      <c r="BY187" s="143">
        <f t="shared" si="517"/>
        <v>0</v>
      </c>
      <c r="BZ187" s="143" t="str">
        <f t="shared" si="518"/>
        <v/>
      </c>
      <c r="CB187" s="144" t="str">
        <f t="shared" si="519"/>
        <v/>
      </c>
      <c r="CC187" s="144" t="str">
        <f t="shared" si="520"/>
        <v/>
      </c>
      <c r="CD187" s="144" t="str">
        <f t="shared" si="521"/>
        <v/>
      </c>
      <c r="CE187" s="144" t="str">
        <f t="shared" si="522"/>
        <v/>
      </c>
      <c r="CF187" s="144" t="str">
        <f t="shared" si="523"/>
        <v/>
      </c>
      <c r="CG187" s="144" t="str">
        <f t="shared" si="524"/>
        <v/>
      </c>
      <c r="CH187" s="144" t="str">
        <f t="shared" si="525"/>
        <v/>
      </c>
      <c r="CI187" s="144" t="str">
        <f t="shared" si="526"/>
        <v/>
      </c>
      <c r="CJ187" s="144" t="str">
        <f t="shared" si="527"/>
        <v/>
      </c>
      <c r="CK187" s="144" t="str">
        <f t="shared" si="528"/>
        <v/>
      </c>
      <c r="CL187" s="144" t="str">
        <f t="shared" si="529"/>
        <v/>
      </c>
      <c r="CM187" s="144" t="str">
        <f t="shared" si="530"/>
        <v/>
      </c>
      <c r="CN187" s="144" t="str">
        <f t="shared" si="531"/>
        <v/>
      </c>
      <c r="CO187" s="144" t="str">
        <f t="shared" si="532"/>
        <v/>
      </c>
      <c r="CP187" s="144" t="str">
        <f t="shared" si="533"/>
        <v/>
      </c>
      <c r="CQ187" s="144" t="str">
        <f t="shared" si="534"/>
        <v/>
      </c>
      <c r="CR187" s="144" t="str">
        <f t="shared" si="535"/>
        <v/>
      </c>
      <c r="CS187" s="144" t="str">
        <f t="shared" si="536"/>
        <v/>
      </c>
      <c r="CT187" s="144" t="str">
        <f t="shared" si="537"/>
        <v/>
      </c>
      <c r="CU187" s="144" t="str">
        <f t="shared" si="538"/>
        <v/>
      </c>
      <c r="CV187" s="144" t="str">
        <f t="shared" si="539"/>
        <v/>
      </c>
      <c r="CW187" s="144" t="str">
        <f t="shared" si="540"/>
        <v/>
      </c>
      <c r="CX187" s="144" t="str">
        <f t="shared" si="541"/>
        <v/>
      </c>
      <c r="CY187" s="144" t="str">
        <f t="shared" si="542"/>
        <v/>
      </c>
      <c r="DA187" s="159" t="str">
        <f t="shared" si="646"/>
        <v/>
      </c>
      <c r="DB187" s="159" t="str">
        <f t="shared" si="647"/>
        <v/>
      </c>
      <c r="DC187" s="159" t="str">
        <f t="shared" si="648"/>
        <v/>
      </c>
      <c r="DD187" s="159">
        <f t="shared" si="543"/>
        <v>0</v>
      </c>
      <c r="DE187" s="143">
        <f t="shared" si="544"/>
        <v>0</v>
      </c>
      <c r="DF187" s="143">
        <f t="shared" si="545"/>
        <v>0</v>
      </c>
      <c r="DG187" s="143">
        <f t="shared" si="546"/>
        <v>0</v>
      </c>
      <c r="DH187" s="143" t="str">
        <f t="shared" si="547"/>
        <v/>
      </c>
      <c r="DJ187" s="144" t="str">
        <f t="shared" si="548"/>
        <v/>
      </c>
      <c r="DK187" s="144" t="str">
        <f t="shared" si="549"/>
        <v/>
      </c>
      <c r="DL187" s="144" t="str">
        <f t="shared" si="550"/>
        <v/>
      </c>
      <c r="DM187" s="144" t="str">
        <f t="shared" si="551"/>
        <v/>
      </c>
      <c r="DN187" s="144" t="str">
        <f t="shared" si="552"/>
        <v/>
      </c>
      <c r="DO187" s="144" t="str">
        <f t="shared" si="553"/>
        <v/>
      </c>
      <c r="DP187" s="144" t="str">
        <f t="shared" si="554"/>
        <v/>
      </c>
      <c r="DQ187" s="144" t="str">
        <f t="shared" si="555"/>
        <v/>
      </c>
      <c r="DR187" s="144" t="str">
        <f t="shared" si="556"/>
        <v/>
      </c>
      <c r="DS187" s="144" t="str">
        <f t="shared" si="557"/>
        <v/>
      </c>
      <c r="DT187" s="144" t="str">
        <f t="shared" si="558"/>
        <v/>
      </c>
      <c r="DU187" s="144" t="str">
        <f t="shared" si="559"/>
        <v/>
      </c>
      <c r="DV187" s="144" t="str">
        <f t="shared" si="560"/>
        <v/>
      </c>
      <c r="DW187" s="144" t="str">
        <f t="shared" si="561"/>
        <v/>
      </c>
      <c r="DX187" s="144" t="str">
        <f t="shared" si="562"/>
        <v/>
      </c>
      <c r="DY187" s="144" t="str">
        <f t="shared" si="563"/>
        <v/>
      </c>
      <c r="DZ187" s="144" t="str">
        <f t="shared" si="564"/>
        <v/>
      </c>
      <c r="EA187" s="144" t="str">
        <f t="shared" si="565"/>
        <v/>
      </c>
      <c r="EB187" s="144" t="str">
        <f t="shared" si="566"/>
        <v/>
      </c>
      <c r="EC187" s="144" t="str">
        <f t="shared" si="567"/>
        <v/>
      </c>
      <c r="ED187" s="144" t="str">
        <f t="shared" si="568"/>
        <v/>
      </c>
      <c r="EE187" s="144" t="str">
        <f t="shared" si="569"/>
        <v/>
      </c>
      <c r="EF187" s="144" t="str">
        <f t="shared" si="570"/>
        <v/>
      </c>
      <c r="EG187" s="144" t="str">
        <f t="shared" si="571"/>
        <v/>
      </c>
      <c r="EI187" s="159" t="str">
        <f t="shared" si="649"/>
        <v/>
      </c>
      <c r="EJ187" s="159" t="str">
        <f t="shared" si="650"/>
        <v/>
      </c>
      <c r="EK187" s="159" t="str">
        <f t="shared" si="651"/>
        <v/>
      </c>
      <c r="EL187" s="159">
        <f t="shared" si="572"/>
        <v>0</v>
      </c>
      <c r="EM187" s="143">
        <f t="shared" si="573"/>
        <v>0</v>
      </c>
      <c r="EN187" s="143">
        <f t="shared" si="574"/>
        <v>0</v>
      </c>
      <c r="EO187" s="143">
        <f t="shared" si="575"/>
        <v>0</v>
      </c>
      <c r="EP187" s="143" t="str">
        <f t="shared" si="576"/>
        <v/>
      </c>
      <c r="ER187" s="144" t="str">
        <f t="shared" si="577"/>
        <v/>
      </c>
      <c r="ES187" s="144" t="str">
        <f t="shared" si="578"/>
        <v/>
      </c>
      <c r="ET187" s="144" t="str">
        <f t="shared" si="579"/>
        <v/>
      </c>
      <c r="EU187" s="144" t="str">
        <f t="shared" si="580"/>
        <v/>
      </c>
      <c r="EV187" s="144" t="str">
        <f t="shared" si="581"/>
        <v/>
      </c>
      <c r="EW187" s="144" t="str">
        <f t="shared" si="582"/>
        <v/>
      </c>
      <c r="EX187" s="144" t="str">
        <f t="shared" si="583"/>
        <v/>
      </c>
      <c r="EY187" s="144" t="str">
        <f t="shared" si="584"/>
        <v/>
      </c>
      <c r="EZ187" s="144" t="str">
        <f t="shared" si="585"/>
        <v/>
      </c>
      <c r="FA187" s="144" t="str">
        <f t="shared" si="586"/>
        <v/>
      </c>
      <c r="FB187" s="144" t="str">
        <f t="shared" si="587"/>
        <v/>
      </c>
      <c r="FC187" s="144" t="str">
        <f t="shared" si="588"/>
        <v/>
      </c>
      <c r="FD187" s="144" t="str">
        <f t="shared" si="589"/>
        <v/>
      </c>
      <c r="FE187" s="144" t="str">
        <f t="shared" si="590"/>
        <v/>
      </c>
      <c r="FF187" s="144" t="str">
        <f t="shared" si="591"/>
        <v/>
      </c>
      <c r="FG187" s="144" t="str">
        <f t="shared" si="592"/>
        <v/>
      </c>
      <c r="FH187" s="144" t="str">
        <f t="shared" si="593"/>
        <v/>
      </c>
      <c r="FI187" s="144" t="str">
        <f t="shared" si="594"/>
        <v/>
      </c>
      <c r="FJ187" s="144" t="str">
        <f t="shared" si="595"/>
        <v/>
      </c>
      <c r="FK187" s="144" t="str">
        <f t="shared" si="596"/>
        <v/>
      </c>
      <c r="FL187" s="144" t="str">
        <f t="shared" si="597"/>
        <v/>
      </c>
      <c r="FM187" s="144" t="str">
        <f t="shared" si="598"/>
        <v/>
      </c>
      <c r="FN187" s="144" t="str">
        <f t="shared" si="599"/>
        <v/>
      </c>
      <c r="FO187" s="144" t="str">
        <f t="shared" si="600"/>
        <v/>
      </c>
      <c r="FQ187" s="159" t="str">
        <f t="shared" si="652"/>
        <v/>
      </c>
      <c r="FR187" s="159" t="str">
        <f t="shared" si="653"/>
        <v/>
      </c>
      <c r="FS187" s="159" t="str">
        <f t="shared" si="654"/>
        <v/>
      </c>
      <c r="FT187" s="159">
        <f t="shared" si="601"/>
        <v>0</v>
      </c>
      <c r="FU187" s="143">
        <f t="shared" si="602"/>
        <v>0</v>
      </c>
      <c r="FV187" s="143">
        <f t="shared" si="603"/>
        <v>0</v>
      </c>
      <c r="FW187" s="143">
        <f t="shared" si="604"/>
        <v>0</v>
      </c>
      <c r="FX187" s="143" t="str">
        <f t="shared" si="605"/>
        <v/>
      </c>
      <c r="FZ187" s="144" t="str">
        <f t="shared" si="606"/>
        <v/>
      </c>
      <c r="GA187" s="144" t="str">
        <f t="shared" si="607"/>
        <v/>
      </c>
      <c r="GB187" s="144" t="str">
        <f t="shared" si="608"/>
        <v/>
      </c>
      <c r="GC187" s="144" t="str">
        <f t="shared" si="609"/>
        <v/>
      </c>
      <c r="GD187" s="144" t="str">
        <f t="shared" si="610"/>
        <v/>
      </c>
      <c r="GE187" s="144" t="str">
        <f t="shared" si="611"/>
        <v/>
      </c>
      <c r="GF187" s="144" t="str">
        <f t="shared" si="612"/>
        <v/>
      </c>
      <c r="GG187" s="144" t="str">
        <f t="shared" si="613"/>
        <v/>
      </c>
      <c r="GH187" s="144" t="str">
        <f t="shared" si="614"/>
        <v/>
      </c>
      <c r="GI187" s="144" t="str">
        <f t="shared" si="615"/>
        <v/>
      </c>
      <c r="GJ187" s="144" t="str">
        <f t="shared" si="616"/>
        <v/>
      </c>
      <c r="GK187" s="144" t="str">
        <f t="shared" si="617"/>
        <v/>
      </c>
      <c r="GL187" s="144" t="str">
        <f t="shared" si="618"/>
        <v/>
      </c>
      <c r="GM187" s="144" t="str">
        <f t="shared" si="619"/>
        <v/>
      </c>
      <c r="GN187" s="144" t="str">
        <f t="shared" si="620"/>
        <v/>
      </c>
      <c r="GO187" s="144" t="str">
        <f t="shared" si="621"/>
        <v/>
      </c>
      <c r="GP187" s="144" t="str">
        <f t="shared" si="622"/>
        <v/>
      </c>
      <c r="GQ187" s="144" t="str">
        <f t="shared" si="623"/>
        <v/>
      </c>
      <c r="GR187" s="144" t="str">
        <f t="shared" si="624"/>
        <v/>
      </c>
      <c r="GS187" s="144" t="str">
        <f t="shared" si="625"/>
        <v/>
      </c>
      <c r="GT187" s="144" t="str">
        <f t="shared" si="626"/>
        <v/>
      </c>
      <c r="GU187" s="144" t="str">
        <f t="shared" si="627"/>
        <v/>
      </c>
      <c r="GV187" s="144" t="str">
        <f t="shared" si="628"/>
        <v/>
      </c>
      <c r="GW187" s="144" t="str">
        <f t="shared" si="629"/>
        <v/>
      </c>
      <c r="GY187" s="153" t="str">
        <f t="shared" si="630"/>
        <v/>
      </c>
      <c r="GZ187" s="143" t="str">
        <f t="shared" si="631"/>
        <v/>
      </c>
      <c r="HA187" s="156" t="str">
        <f t="shared" ref="HA187:HC218" si="655">IF(HA$153=$GZ187,$FT187,"")</f>
        <v/>
      </c>
      <c r="HB187" s="156" t="str">
        <f t="shared" si="655"/>
        <v/>
      </c>
      <c r="HC187" s="156" t="str">
        <f t="shared" si="655"/>
        <v/>
      </c>
    </row>
    <row r="188" spans="2:211" s="143" customFormat="1" x14ac:dyDescent="0.25">
      <c r="B188" s="144" t="str">
        <f t="shared" si="455"/>
        <v/>
      </c>
      <c r="C188" s="154" t="str">
        <f t="shared" si="637"/>
        <v/>
      </c>
      <c r="D188" s="154" t="str">
        <f t="shared" si="638"/>
        <v/>
      </c>
      <c r="E188" s="159" t="str">
        <f t="shared" si="639"/>
        <v/>
      </c>
      <c r="F188" s="155">
        <f t="shared" si="633"/>
        <v>0</v>
      </c>
      <c r="G188" s="143">
        <f t="shared" si="634"/>
        <v>0</v>
      </c>
      <c r="H188" s="143">
        <f t="shared" si="635"/>
        <v>0</v>
      </c>
      <c r="I188" s="143">
        <f t="shared" si="636"/>
        <v>0</v>
      </c>
      <c r="J188" s="143" t="str">
        <f t="shared" si="460"/>
        <v/>
      </c>
      <c r="L188" s="144" t="str">
        <f t="shared" si="461"/>
        <v/>
      </c>
      <c r="M188" s="144" t="str">
        <f t="shared" si="462"/>
        <v/>
      </c>
      <c r="N188" s="144" t="str">
        <f t="shared" si="463"/>
        <v/>
      </c>
      <c r="O188" s="144" t="str">
        <f t="shared" si="464"/>
        <v/>
      </c>
      <c r="P188" s="144" t="str">
        <f t="shared" si="465"/>
        <v/>
      </c>
      <c r="Q188" s="144" t="str">
        <f t="shared" si="466"/>
        <v/>
      </c>
      <c r="R188" s="144" t="str">
        <f t="shared" si="467"/>
        <v/>
      </c>
      <c r="S188" s="144" t="str">
        <f t="shared" si="468"/>
        <v/>
      </c>
      <c r="T188" s="144" t="str">
        <f t="shared" si="469"/>
        <v/>
      </c>
      <c r="U188" s="144" t="str">
        <f t="shared" si="470"/>
        <v/>
      </c>
      <c r="V188" s="144" t="str">
        <f t="shared" si="471"/>
        <v/>
      </c>
      <c r="W188" s="144" t="str">
        <f t="shared" si="472"/>
        <v/>
      </c>
      <c r="X188" s="144" t="str">
        <f t="shared" si="473"/>
        <v/>
      </c>
      <c r="Y188" s="144" t="str">
        <f t="shared" si="474"/>
        <v/>
      </c>
      <c r="Z188" s="144" t="str">
        <f t="shared" si="475"/>
        <v/>
      </c>
      <c r="AA188" s="144" t="str">
        <f t="shared" si="476"/>
        <v/>
      </c>
      <c r="AB188" s="144" t="str">
        <f t="shared" si="477"/>
        <v/>
      </c>
      <c r="AC188" s="144" t="str">
        <f t="shared" si="478"/>
        <v/>
      </c>
      <c r="AD188" s="144" t="str">
        <f t="shared" si="479"/>
        <v/>
      </c>
      <c r="AE188" s="144" t="str">
        <f t="shared" si="480"/>
        <v/>
      </c>
      <c r="AF188" s="144" t="str">
        <f t="shared" si="481"/>
        <v/>
      </c>
      <c r="AG188" s="144" t="str">
        <f t="shared" si="482"/>
        <v/>
      </c>
      <c r="AH188" s="144" t="str">
        <f t="shared" si="483"/>
        <v/>
      </c>
      <c r="AI188" s="144" t="str">
        <f t="shared" si="484"/>
        <v/>
      </c>
      <c r="AK188" s="159" t="str">
        <f t="shared" si="640"/>
        <v/>
      </c>
      <c r="AL188" s="159" t="str">
        <f t="shared" si="641"/>
        <v/>
      </c>
      <c r="AM188" s="159" t="str">
        <f t="shared" si="642"/>
        <v/>
      </c>
      <c r="AN188" s="159">
        <f t="shared" si="485"/>
        <v>0</v>
      </c>
      <c r="AO188" s="143">
        <f t="shared" si="486"/>
        <v>0</v>
      </c>
      <c r="AP188" s="143">
        <f t="shared" si="487"/>
        <v>0</v>
      </c>
      <c r="AQ188" s="143">
        <f t="shared" si="488"/>
        <v>0</v>
      </c>
      <c r="AR188" s="143" t="str">
        <f t="shared" si="489"/>
        <v/>
      </c>
      <c r="AT188" s="144" t="str">
        <f t="shared" si="490"/>
        <v/>
      </c>
      <c r="AU188" s="144" t="str">
        <f t="shared" si="491"/>
        <v/>
      </c>
      <c r="AV188" s="144" t="str">
        <f t="shared" si="492"/>
        <v/>
      </c>
      <c r="AW188" s="144" t="str">
        <f t="shared" si="493"/>
        <v/>
      </c>
      <c r="AX188" s="144" t="str">
        <f t="shared" si="494"/>
        <v/>
      </c>
      <c r="AY188" s="144" t="str">
        <f t="shared" si="495"/>
        <v/>
      </c>
      <c r="AZ188" s="144" t="str">
        <f t="shared" si="496"/>
        <v/>
      </c>
      <c r="BA188" s="144" t="str">
        <f t="shared" si="497"/>
        <v/>
      </c>
      <c r="BB188" s="144" t="str">
        <f t="shared" si="498"/>
        <v/>
      </c>
      <c r="BC188" s="144" t="str">
        <f t="shared" si="499"/>
        <v/>
      </c>
      <c r="BD188" s="144" t="str">
        <f t="shared" si="500"/>
        <v/>
      </c>
      <c r="BE188" s="144" t="str">
        <f t="shared" si="501"/>
        <v/>
      </c>
      <c r="BF188" s="144" t="str">
        <f t="shared" si="502"/>
        <v/>
      </c>
      <c r="BG188" s="144" t="str">
        <f t="shared" si="503"/>
        <v/>
      </c>
      <c r="BH188" s="144" t="str">
        <f t="shared" si="504"/>
        <v/>
      </c>
      <c r="BI188" s="144" t="str">
        <f t="shared" si="505"/>
        <v/>
      </c>
      <c r="BJ188" s="144" t="str">
        <f t="shared" si="506"/>
        <v/>
      </c>
      <c r="BK188" s="144" t="str">
        <f t="shared" si="507"/>
        <v/>
      </c>
      <c r="BL188" s="144" t="str">
        <f t="shared" si="508"/>
        <v/>
      </c>
      <c r="BM188" s="144" t="str">
        <f t="shared" si="509"/>
        <v/>
      </c>
      <c r="BN188" s="144" t="str">
        <f t="shared" si="510"/>
        <v/>
      </c>
      <c r="BO188" s="144" t="str">
        <f t="shared" si="511"/>
        <v/>
      </c>
      <c r="BP188" s="144" t="str">
        <f t="shared" si="512"/>
        <v/>
      </c>
      <c r="BQ188" s="144" t="str">
        <f t="shared" si="513"/>
        <v/>
      </c>
      <c r="BS188" s="154" t="str">
        <f t="shared" si="643"/>
        <v/>
      </c>
      <c r="BT188" s="154" t="str">
        <f t="shared" si="644"/>
        <v/>
      </c>
      <c r="BU188" s="159" t="str">
        <f t="shared" si="645"/>
        <v/>
      </c>
      <c r="BV188" s="155">
        <f t="shared" si="514"/>
        <v>0</v>
      </c>
      <c r="BW188" s="143">
        <f t="shared" si="515"/>
        <v>0</v>
      </c>
      <c r="BX188" s="143">
        <f t="shared" si="516"/>
        <v>0</v>
      </c>
      <c r="BY188" s="143">
        <f t="shared" si="517"/>
        <v>0</v>
      </c>
      <c r="BZ188" s="143" t="str">
        <f t="shared" si="518"/>
        <v/>
      </c>
      <c r="CB188" s="144" t="str">
        <f t="shared" si="519"/>
        <v/>
      </c>
      <c r="CC188" s="144" t="str">
        <f t="shared" si="520"/>
        <v/>
      </c>
      <c r="CD188" s="144" t="str">
        <f t="shared" si="521"/>
        <v/>
      </c>
      <c r="CE188" s="144" t="str">
        <f t="shared" si="522"/>
        <v/>
      </c>
      <c r="CF188" s="144" t="str">
        <f t="shared" si="523"/>
        <v/>
      </c>
      <c r="CG188" s="144" t="str">
        <f t="shared" si="524"/>
        <v/>
      </c>
      <c r="CH188" s="144" t="str">
        <f t="shared" si="525"/>
        <v/>
      </c>
      <c r="CI188" s="144" t="str">
        <f t="shared" si="526"/>
        <v/>
      </c>
      <c r="CJ188" s="144" t="str">
        <f t="shared" si="527"/>
        <v/>
      </c>
      <c r="CK188" s="144" t="str">
        <f t="shared" si="528"/>
        <v/>
      </c>
      <c r="CL188" s="144" t="str">
        <f t="shared" si="529"/>
        <v/>
      </c>
      <c r="CM188" s="144" t="str">
        <f t="shared" si="530"/>
        <v/>
      </c>
      <c r="CN188" s="144" t="str">
        <f t="shared" si="531"/>
        <v/>
      </c>
      <c r="CO188" s="144" t="str">
        <f t="shared" si="532"/>
        <v/>
      </c>
      <c r="CP188" s="144" t="str">
        <f t="shared" si="533"/>
        <v/>
      </c>
      <c r="CQ188" s="144" t="str">
        <f t="shared" si="534"/>
        <v/>
      </c>
      <c r="CR188" s="144" t="str">
        <f t="shared" si="535"/>
        <v/>
      </c>
      <c r="CS188" s="144" t="str">
        <f t="shared" si="536"/>
        <v/>
      </c>
      <c r="CT188" s="144" t="str">
        <f t="shared" si="537"/>
        <v/>
      </c>
      <c r="CU188" s="144" t="str">
        <f t="shared" si="538"/>
        <v/>
      </c>
      <c r="CV188" s="144" t="str">
        <f t="shared" si="539"/>
        <v/>
      </c>
      <c r="CW188" s="144" t="str">
        <f t="shared" si="540"/>
        <v/>
      </c>
      <c r="CX188" s="144" t="str">
        <f t="shared" si="541"/>
        <v/>
      </c>
      <c r="CY188" s="144" t="str">
        <f t="shared" si="542"/>
        <v/>
      </c>
      <c r="DA188" s="159" t="str">
        <f t="shared" si="646"/>
        <v/>
      </c>
      <c r="DB188" s="159" t="str">
        <f t="shared" si="647"/>
        <v/>
      </c>
      <c r="DC188" s="159" t="str">
        <f t="shared" si="648"/>
        <v/>
      </c>
      <c r="DD188" s="159">
        <f t="shared" si="543"/>
        <v>0</v>
      </c>
      <c r="DE188" s="143">
        <f t="shared" si="544"/>
        <v>0</v>
      </c>
      <c r="DF188" s="143">
        <f t="shared" si="545"/>
        <v>0</v>
      </c>
      <c r="DG188" s="143">
        <f t="shared" si="546"/>
        <v>0</v>
      </c>
      <c r="DH188" s="143" t="str">
        <f t="shared" si="547"/>
        <v/>
      </c>
      <c r="DJ188" s="144" t="str">
        <f t="shared" si="548"/>
        <v/>
      </c>
      <c r="DK188" s="144" t="str">
        <f t="shared" si="549"/>
        <v/>
      </c>
      <c r="DL188" s="144" t="str">
        <f t="shared" si="550"/>
        <v/>
      </c>
      <c r="DM188" s="144" t="str">
        <f t="shared" si="551"/>
        <v/>
      </c>
      <c r="DN188" s="144" t="str">
        <f t="shared" si="552"/>
        <v/>
      </c>
      <c r="DO188" s="144" t="str">
        <f t="shared" si="553"/>
        <v/>
      </c>
      <c r="DP188" s="144" t="str">
        <f t="shared" si="554"/>
        <v/>
      </c>
      <c r="DQ188" s="144" t="str">
        <f t="shared" si="555"/>
        <v/>
      </c>
      <c r="DR188" s="144" t="str">
        <f t="shared" si="556"/>
        <v/>
      </c>
      <c r="DS188" s="144" t="str">
        <f t="shared" si="557"/>
        <v/>
      </c>
      <c r="DT188" s="144" t="str">
        <f t="shared" si="558"/>
        <v/>
      </c>
      <c r="DU188" s="144" t="str">
        <f t="shared" si="559"/>
        <v/>
      </c>
      <c r="DV188" s="144" t="str">
        <f t="shared" si="560"/>
        <v/>
      </c>
      <c r="DW188" s="144" t="str">
        <f t="shared" si="561"/>
        <v/>
      </c>
      <c r="DX188" s="144" t="str">
        <f t="shared" si="562"/>
        <v/>
      </c>
      <c r="DY188" s="144" t="str">
        <f t="shared" si="563"/>
        <v/>
      </c>
      <c r="DZ188" s="144" t="str">
        <f t="shared" si="564"/>
        <v/>
      </c>
      <c r="EA188" s="144" t="str">
        <f t="shared" si="565"/>
        <v/>
      </c>
      <c r="EB188" s="144" t="str">
        <f t="shared" si="566"/>
        <v/>
      </c>
      <c r="EC188" s="144" t="str">
        <f t="shared" si="567"/>
        <v/>
      </c>
      <c r="ED188" s="144" t="str">
        <f t="shared" si="568"/>
        <v/>
      </c>
      <c r="EE188" s="144" t="str">
        <f t="shared" si="569"/>
        <v/>
      </c>
      <c r="EF188" s="144" t="str">
        <f t="shared" si="570"/>
        <v/>
      </c>
      <c r="EG188" s="144" t="str">
        <f t="shared" si="571"/>
        <v/>
      </c>
      <c r="EI188" s="159" t="str">
        <f t="shared" si="649"/>
        <v/>
      </c>
      <c r="EJ188" s="159" t="str">
        <f t="shared" si="650"/>
        <v/>
      </c>
      <c r="EK188" s="159" t="str">
        <f t="shared" si="651"/>
        <v/>
      </c>
      <c r="EL188" s="159">
        <f t="shared" si="572"/>
        <v>0</v>
      </c>
      <c r="EM188" s="143">
        <f t="shared" si="573"/>
        <v>0</v>
      </c>
      <c r="EN188" s="143">
        <f t="shared" si="574"/>
        <v>0</v>
      </c>
      <c r="EO188" s="143">
        <f t="shared" si="575"/>
        <v>0</v>
      </c>
      <c r="EP188" s="143" t="str">
        <f t="shared" si="576"/>
        <v/>
      </c>
      <c r="ER188" s="144" t="str">
        <f t="shared" si="577"/>
        <v/>
      </c>
      <c r="ES188" s="144" t="str">
        <f t="shared" si="578"/>
        <v/>
      </c>
      <c r="ET188" s="144" t="str">
        <f t="shared" si="579"/>
        <v/>
      </c>
      <c r="EU188" s="144" t="str">
        <f t="shared" si="580"/>
        <v/>
      </c>
      <c r="EV188" s="144" t="str">
        <f t="shared" si="581"/>
        <v/>
      </c>
      <c r="EW188" s="144" t="str">
        <f t="shared" si="582"/>
        <v/>
      </c>
      <c r="EX188" s="144" t="str">
        <f t="shared" si="583"/>
        <v/>
      </c>
      <c r="EY188" s="144" t="str">
        <f t="shared" si="584"/>
        <v/>
      </c>
      <c r="EZ188" s="144" t="str">
        <f t="shared" si="585"/>
        <v/>
      </c>
      <c r="FA188" s="144" t="str">
        <f t="shared" si="586"/>
        <v/>
      </c>
      <c r="FB188" s="144" t="str">
        <f t="shared" si="587"/>
        <v/>
      </c>
      <c r="FC188" s="144" t="str">
        <f t="shared" si="588"/>
        <v/>
      </c>
      <c r="FD188" s="144" t="str">
        <f t="shared" si="589"/>
        <v/>
      </c>
      <c r="FE188" s="144" t="str">
        <f t="shared" si="590"/>
        <v/>
      </c>
      <c r="FF188" s="144" t="str">
        <f t="shared" si="591"/>
        <v/>
      </c>
      <c r="FG188" s="144" t="str">
        <f t="shared" si="592"/>
        <v/>
      </c>
      <c r="FH188" s="144" t="str">
        <f t="shared" si="593"/>
        <v/>
      </c>
      <c r="FI188" s="144" t="str">
        <f t="shared" si="594"/>
        <v/>
      </c>
      <c r="FJ188" s="144" t="str">
        <f t="shared" si="595"/>
        <v/>
      </c>
      <c r="FK188" s="144" t="str">
        <f t="shared" si="596"/>
        <v/>
      </c>
      <c r="FL188" s="144" t="str">
        <f t="shared" si="597"/>
        <v/>
      </c>
      <c r="FM188" s="144" t="str">
        <f t="shared" si="598"/>
        <v/>
      </c>
      <c r="FN188" s="144" t="str">
        <f t="shared" si="599"/>
        <v/>
      </c>
      <c r="FO188" s="144" t="str">
        <f t="shared" si="600"/>
        <v/>
      </c>
      <c r="FQ188" s="159" t="str">
        <f t="shared" si="652"/>
        <v/>
      </c>
      <c r="FR188" s="159" t="str">
        <f t="shared" si="653"/>
        <v/>
      </c>
      <c r="FS188" s="159" t="str">
        <f t="shared" si="654"/>
        <v/>
      </c>
      <c r="FT188" s="159">
        <f t="shared" si="601"/>
        <v>0</v>
      </c>
      <c r="FU188" s="143">
        <f t="shared" si="602"/>
        <v>0</v>
      </c>
      <c r="FV188" s="143">
        <f t="shared" si="603"/>
        <v>0</v>
      </c>
      <c r="FW188" s="143">
        <f t="shared" si="604"/>
        <v>0</v>
      </c>
      <c r="FX188" s="143" t="str">
        <f t="shared" si="605"/>
        <v/>
      </c>
      <c r="FZ188" s="144" t="str">
        <f t="shared" si="606"/>
        <v/>
      </c>
      <c r="GA188" s="144" t="str">
        <f t="shared" si="607"/>
        <v/>
      </c>
      <c r="GB188" s="144" t="str">
        <f t="shared" si="608"/>
        <v/>
      </c>
      <c r="GC188" s="144" t="str">
        <f t="shared" si="609"/>
        <v/>
      </c>
      <c r="GD188" s="144" t="str">
        <f t="shared" si="610"/>
        <v/>
      </c>
      <c r="GE188" s="144" t="str">
        <f t="shared" si="611"/>
        <v/>
      </c>
      <c r="GF188" s="144" t="str">
        <f t="shared" si="612"/>
        <v/>
      </c>
      <c r="GG188" s="144" t="str">
        <f t="shared" si="613"/>
        <v/>
      </c>
      <c r="GH188" s="144" t="str">
        <f t="shared" si="614"/>
        <v/>
      </c>
      <c r="GI188" s="144" t="str">
        <f t="shared" si="615"/>
        <v/>
      </c>
      <c r="GJ188" s="144" t="str">
        <f t="shared" si="616"/>
        <v/>
      </c>
      <c r="GK188" s="144" t="str">
        <f t="shared" si="617"/>
        <v/>
      </c>
      <c r="GL188" s="144" t="str">
        <f t="shared" si="618"/>
        <v/>
      </c>
      <c r="GM188" s="144" t="str">
        <f t="shared" si="619"/>
        <v/>
      </c>
      <c r="GN188" s="144" t="str">
        <f t="shared" si="620"/>
        <v/>
      </c>
      <c r="GO188" s="144" t="str">
        <f t="shared" si="621"/>
        <v/>
      </c>
      <c r="GP188" s="144" t="str">
        <f t="shared" si="622"/>
        <v/>
      </c>
      <c r="GQ188" s="144" t="str">
        <f t="shared" si="623"/>
        <v/>
      </c>
      <c r="GR188" s="144" t="str">
        <f t="shared" si="624"/>
        <v/>
      </c>
      <c r="GS188" s="144" t="str">
        <f t="shared" si="625"/>
        <v/>
      </c>
      <c r="GT188" s="144" t="str">
        <f t="shared" si="626"/>
        <v/>
      </c>
      <c r="GU188" s="144" t="str">
        <f t="shared" si="627"/>
        <v/>
      </c>
      <c r="GV188" s="144" t="str">
        <f t="shared" si="628"/>
        <v/>
      </c>
      <c r="GW188" s="144" t="str">
        <f t="shared" si="629"/>
        <v/>
      </c>
      <c r="GY188" s="153" t="str">
        <f t="shared" si="630"/>
        <v/>
      </c>
      <c r="GZ188" s="143" t="str">
        <f t="shared" si="631"/>
        <v/>
      </c>
      <c r="HA188" s="156" t="str">
        <f t="shared" si="655"/>
        <v/>
      </c>
      <c r="HB188" s="156" t="str">
        <f t="shared" si="655"/>
        <v/>
      </c>
      <c r="HC188" s="156" t="str">
        <f t="shared" si="655"/>
        <v/>
      </c>
    </row>
    <row r="189" spans="2:211" s="143" customFormat="1" x14ac:dyDescent="0.25">
      <c r="B189" s="144" t="str">
        <f t="shared" si="455"/>
        <v/>
      </c>
      <c r="C189" s="154" t="str">
        <f t="shared" si="637"/>
        <v/>
      </c>
      <c r="D189" s="154" t="str">
        <f t="shared" si="638"/>
        <v/>
      </c>
      <c r="E189" s="159" t="str">
        <f t="shared" si="639"/>
        <v/>
      </c>
      <c r="F189" s="155">
        <f t="shared" si="633"/>
        <v>0</v>
      </c>
      <c r="G189" s="143">
        <f t="shared" si="634"/>
        <v>0</v>
      </c>
      <c r="H189" s="143">
        <f t="shared" si="635"/>
        <v>0</v>
      </c>
      <c r="I189" s="143">
        <f t="shared" si="636"/>
        <v>0</v>
      </c>
      <c r="J189" s="143" t="str">
        <f t="shared" si="460"/>
        <v/>
      </c>
      <c r="L189" s="144" t="str">
        <f t="shared" si="461"/>
        <v/>
      </c>
      <c r="M189" s="144" t="str">
        <f t="shared" si="462"/>
        <v/>
      </c>
      <c r="N189" s="144" t="str">
        <f t="shared" si="463"/>
        <v/>
      </c>
      <c r="O189" s="144" t="str">
        <f t="shared" si="464"/>
        <v/>
      </c>
      <c r="P189" s="144" t="str">
        <f t="shared" si="465"/>
        <v/>
      </c>
      <c r="Q189" s="144" t="str">
        <f t="shared" si="466"/>
        <v/>
      </c>
      <c r="R189" s="144" t="str">
        <f t="shared" si="467"/>
        <v/>
      </c>
      <c r="S189" s="144" t="str">
        <f t="shared" si="468"/>
        <v/>
      </c>
      <c r="T189" s="144" t="str">
        <f t="shared" si="469"/>
        <v/>
      </c>
      <c r="U189" s="144" t="str">
        <f t="shared" si="470"/>
        <v/>
      </c>
      <c r="V189" s="144" t="str">
        <f t="shared" si="471"/>
        <v/>
      </c>
      <c r="W189" s="144" t="str">
        <f t="shared" si="472"/>
        <v/>
      </c>
      <c r="X189" s="144" t="str">
        <f t="shared" si="473"/>
        <v/>
      </c>
      <c r="Y189" s="144" t="str">
        <f t="shared" si="474"/>
        <v/>
      </c>
      <c r="Z189" s="144" t="str">
        <f t="shared" si="475"/>
        <v/>
      </c>
      <c r="AA189" s="144" t="str">
        <f t="shared" si="476"/>
        <v/>
      </c>
      <c r="AB189" s="144" t="str">
        <f t="shared" si="477"/>
        <v/>
      </c>
      <c r="AC189" s="144" t="str">
        <f t="shared" si="478"/>
        <v/>
      </c>
      <c r="AD189" s="144" t="str">
        <f t="shared" si="479"/>
        <v/>
      </c>
      <c r="AE189" s="144" t="str">
        <f t="shared" si="480"/>
        <v/>
      </c>
      <c r="AF189" s="144" t="str">
        <f t="shared" si="481"/>
        <v/>
      </c>
      <c r="AG189" s="144" t="str">
        <f t="shared" si="482"/>
        <v/>
      </c>
      <c r="AH189" s="144" t="str">
        <f t="shared" si="483"/>
        <v/>
      </c>
      <c r="AI189" s="144" t="str">
        <f t="shared" si="484"/>
        <v/>
      </c>
      <c r="AK189" s="159" t="str">
        <f t="shared" si="640"/>
        <v/>
      </c>
      <c r="AL189" s="159" t="str">
        <f t="shared" si="641"/>
        <v/>
      </c>
      <c r="AM189" s="159" t="str">
        <f t="shared" si="642"/>
        <v/>
      </c>
      <c r="AN189" s="159">
        <f t="shared" si="485"/>
        <v>0</v>
      </c>
      <c r="AO189" s="143">
        <f t="shared" si="486"/>
        <v>0</v>
      </c>
      <c r="AP189" s="143">
        <f t="shared" si="487"/>
        <v>0</v>
      </c>
      <c r="AQ189" s="143">
        <f t="shared" si="488"/>
        <v>0</v>
      </c>
      <c r="AR189" s="143" t="str">
        <f t="shared" si="489"/>
        <v/>
      </c>
      <c r="AT189" s="144" t="str">
        <f t="shared" si="490"/>
        <v/>
      </c>
      <c r="AU189" s="144" t="str">
        <f t="shared" si="491"/>
        <v/>
      </c>
      <c r="AV189" s="144" t="str">
        <f t="shared" si="492"/>
        <v/>
      </c>
      <c r="AW189" s="144" t="str">
        <f t="shared" si="493"/>
        <v/>
      </c>
      <c r="AX189" s="144" t="str">
        <f t="shared" si="494"/>
        <v/>
      </c>
      <c r="AY189" s="144" t="str">
        <f t="shared" si="495"/>
        <v/>
      </c>
      <c r="AZ189" s="144" t="str">
        <f t="shared" si="496"/>
        <v/>
      </c>
      <c r="BA189" s="144" t="str">
        <f t="shared" si="497"/>
        <v/>
      </c>
      <c r="BB189" s="144" t="str">
        <f t="shared" si="498"/>
        <v/>
      </c>
      <c r="BC189" s="144" t="str">
        <f t="shared" si="499"/>
        <v/>
      </c>
      <c r="BD189" s="144" t="str">
        <f t="shared" si="500"/>
        <v/>
      </c>
      <c r="BE189" s="144" t="str">
        <f t="shared" si="501"/>
        <v/>
      </c>
      <c r="BF189" s="144" t="str">
        <f t="shared" si="502"/>
        <v/>
      </c>
      <c r="BG189" s="144" t="str">
        <f t="shared" si="503"/>
        <v/>
      </c>
      <c r="BH189" s="144" t="str">
        <f t="shared" si="504"/>
        <v/>
      </c>
      <c r="BI189" s="144" t="str">
        <f t="shared" si="505"/>
        <v/>
      </c>
      <c r="BJ189" s="144" t="str">
        <f t="shared" si="506"/>
        <v/>
      </c>
      <c r="BK189" s="144" t="str">
        <f t="shared" si="507"/>
        <v/>
      </c>
      <c r="BL189" s="144" t="str">
        <f t="shared" si="508"/>
        <v/>
      </c>
      <c r="BM189" s="144" t="str">
        <f t="shared" si="509"/>
        <v/>
      </c>
      <c r="BN189" s="144" t="str">
        <f t="shared" si="510"/>
        <v/>
      </c>
      <c r="BO189" s="144" t="str">
        <f t="shared" si="511"/>
        <v/>
      </c>
      <c r="BP189" s="144" t="str">
        <f t="shared" si="512"/>
        <v/>
      </c>
      <c r="BQ189" s="144" t="str">
        <f t="shared" si="513"/>
        <v/>
      </c>
      <c r="BS189" s="154" t="str">
        <f t="shared" si="643"/>
        <v/>
      </c>
      <c r="BT189" s="154" t="str">
        <f t="shared" si="644"/>
        <v/>
      </c>
      <c r="BU189" s="159" t="str">
        <f t="shared" si="645"/>
        <v/>
      </c>
      <c r="BV189" s="155">
        <f t="shared" si="514"/>
        <v>0</v>
      </c>
      <c r="BW189" s="143">
        <f t="shared" si="515"/>
        <v>0</v>
      </c>
      <c r="BX189" s="143">
        <f t="shared" si="516"/>
        <v>0</v>
      </c>
      <c r="BY189" s="143">
        <f t="shared" si="517"/>
        <v>0</v>
      </c>
      <c r="BZ189" s="143" t="str">
        <f t="shared" si="518"/>
        <v/>
      </c>
      <c r="CB189" s="144" t="str">
        <f t="shared" si="519"/>
        <v/>
      </c>
      <c r="CC189" s="144" t="str">
        <f t="shared" si="520"/>
        <v/>
      </c>
      <c r="CD189" s="144" t="str">
        <f t="shared" si="521"/>
        <v/>
      </c>
      <c r="CE189" s="144" t="str">
        <f t="shared" si="522"/>
        <v/>
      </c>
      <c r="CF189" s="144" t="str">
        <f t="shared" si="523"/>
        <v/>
      </c>
      <c r="CG189" s="144" t="str">
        <f t="shared" si="524"/>
        <v/>
      </c>
      <c r="CH189" s="144" t="str">
        <f t="shared" si="525"/>
        <v/>
      </c>
      <c r="CI189" s="144" t="str">
        <f t="shared" si="526"/>
        <v/>
      </c>
      <c r="CJ189" s="144" t="str">
        <f t="shared" si="527"/>
        <v/>
      </c>
      <c r="CK189" s="144" t="str">
        <f t="shared" si="528"/>
        <v/>
      </c>
      <c r="CL189" s="144" t="str">
        <f t="shared" si="529"/>
        <v/>
      </c>
      <c r="CM189" s="144" t="str">
        <f t="shared" si="530"/>
        <v/>
      </c>
      <c r="CN189" s="144" t="str">
        <f t="shared" si="531"/>
        <v/>
      </c>
      <c r="CO189" s="144" t="str">
        <f t="shared" si="532"/>
        <v/>
      </c>
      <c r="CP189" s="144" t="str">
        <f t="shared" si="533"/>
        <v/>
      </c>
      <c r="CQ189" s="144" t="str">
        <f t="shared" si="534"/>
        <v/>
      </c>
      <c r="CR189" s="144" t="str">
        <f t="shared" si="535"/>
        <v/>
      </c>
      <c r="CS189" s="144" t="str">
        <f t="shared" si="536"/>
        <v/>
      </c>
      <c r="CT189" s="144" t="str">
        <f t="shared" si="537"/>
        <v/>
      </c>
      <c r="CU189" s="144" t="str">
        <f t="shared" si="538"/>
        <v/>
      </c>
      <c r="CV189" s="144" t="str">
        <f t="shared" si="539"/>
        <v/>
      </c>
      <c r="CW189" s="144" t="str">
        <f t="shared" si="540"/>
        <v/>
      </c>
      <c r="CX189" s="144" t="str">
        <f t="shared" si="541"/>
        <v/>
      </c>
      <c r="CY189" s="144" t="str">
        <f t="shared" si="542"/>
        <v/>
      </c>
      <c r="DA189" s="159" t="str">
        <f t="shared" si="646"/>
        <v/>
      </c>
      <c r="DB189" s="159" t="str">
        <f t="shared" si="647"/>
        <v/>
      </c>
      <c r="DC189" s="159" t="str">
        <f t="shared" si="648"/>
        <v/>
      </c>
      <c r="DD189" s="159">
        <f t="shared" si="543"/>
        <v>0</v>
      </c>
      <c r="DE189" s="143">
        <f t="shared" si="544"/>
        <v>0</v>
      </c>
      <c r="DF189" s="143">
        <f t="shared" si="545"/>
        <v>0</v>
      </c>
      <c r="DG189" s="143">
        <f t="shared" si="546"/>
        <v>0</v>
      </c>
      <c r="DH189" s="143" t="str">
        <f t="shared" si="547"/>
        <v/>
      </c>
      <c r="DJ189" s="144" t="str">
        <f t="shared" si="548"/>
        <v/>
      </c>
      <c r="DK189" s="144" t="str">
        <f t="shared" si="549"/>
        <v/>
      </c>
      <c r="DL189" s="144" t="str">
        <f t="shared" si="550"/>
        <v/>
      </c>
      <c r="DM189" s="144" t="str">
        <f t="shared" si="551"/>
        <v/>
      </c>
      <c r="DN189" s="144" t="str">
        <f t="shared" si="552"/>
        <v/>
      </c>
      <c r="DO189" s="144" t="str">
        <f t="shared" si="553"/>
        <v/>
      </c>
      <c r="DP189" s="144" t="str">
        <f t="shared" si="554"/>
        <v/>
      </c>
      <c r="DQ189" s="144" t="str">
        <f t="shared" si="555"/>
        <v/>
      </c>
      <c r="DR189" s="144" t="str">
        <f t="shared" si="556"/>
        <v/>
      </c>
      <c r="DS189" s="144" t="str">
        <f t="shared" si="557"/>
        <v/>
      </c>
      <c r="DT189" s="144" t="str">
        <f t="shared" si="558"/>
        <v/>
      </c>
      <c r="DU189" s="144" t="str">
        <f t="shared" si="559"/>
        <v/>
      </c>
      <c r="DV189" s="144" t="str">
        <f t="shared" si="560"/>
        <v/>
      </c>
      <c r="DW189" s="144" t="str">
        <f t="shared" si="561"/>
        <v/>
      </c>
      <c r="DX189" s="144" t="str">
        <f t="shared" si="562"/>
        <v/>
      </c>
      <c r="DY189" s="144" t="str">
        <f t="shared" si="563"/>
        <v/>
      </c>
      <c r="DZ189" s="144" t="str">
        <f t="shared" si="564"/>
        <v/>
      </c>
      <c r="EA189" s="144" t="str">
        <f t="shared" si="565"/>
        <v/>
      </c>
      <c r="EB189" s="144" t="str">
        <f t="shared" si="566"/>
        <v/>
      </c>
      <c r="EC189" s="144" t="str">
        <f t="shared" si="567"/>
        <v/>
      </c>
      <c r="ED189" s="144" t="str">
        <f t="shared" si="568"/>
        <v/>
      </c>
      <c r="EE189" s="144" t="str">
        <f t="shared" si="569"/>
        <v/>
      </c>
      <c r="EF189" s="144" t="str">
        <f t="shared" si="570"/>
        <v/>
      </c>
      <c r="EG189" s="144" t="str">
        <f t="shared" si="571"/>
        <v/>
      </c>
      <c r="EI189" s="159" t="str">
        <f t="shared" si="649"/>
        <v/>
      </c>
      <c r="EJ189" s="159" t="str">
        <f t="shared" si="650"/>
        <v/>
      </c>
      <c r="EK189" s="159" t="str">
        <f t="shared" si="651"/>
        <v/>
      </c>
      <c r="EL189" s="159">
        <f t="shared" si="572"/>
        <v>0</v>
      </c>
      <c r="EM189" s="143">
        <f t="shared" si="573"/>
        <v>0</v>
      </c>
      <c r="EN189" s="143">
        <f t="shared" si="574"/>
        <v>0</v>
      </c>
      <c r="EO189" s="143">
        <f t="shared" si="575"/>
        <v>0</v>
      </c>
      <c r="EP189" s="143" t="str">
        <f t="shared" si="576"/>
        <v/>
      </c>
      <c r="ER189" s="144" t="str">
        <f t="shared" si="577"/>
        <v/>
      </c>
      <c r="ES189" s="144" t="str">
        <f t="shared" si="578"/>
        <v/>
      </c>
      <c r="ET189" s="144" t="str">
        <f t="shared" si="579"/>
        <v/>
      </c>
      <c r="EU189" s="144" t="str">
        <f t="shared" si="580"/>
        <v/>
      </c>
      <c r="EV189" s="144" t="str">
        <f t="shared" si="581"/>
        <v/>
      </c>
      <c r="EW189" s="144" t="str">
        <f t="shared" si="582"/>
        <v/>
      </c>
      <c r="EX189" s="144" t="str">
        <f t="shared" si="583"/>
        <v/>
      </c>
      <c r="EY189" s="144" t="str">
        <f t="shared" si="584"/>
        <v/>
      </c>
      <c r="EZ189" s="144" t="str">
        <f t="shared" si="585"/>
        <v/>
      </c>
      <c r="FA189" s="144" t="str">
        <f t="shared" si="586"/>
        <v/>
      </c>
      <c r="FB189" s="144" t="str">
        <f t="shared" si="587"/>
        <v/>
      </c>
      <c r="FC189" s="144" t="str">
        <f t="shared" si="588"/>
        <v/>
      </c>
      <c r="FD189" s="144" t="str">
        <f t="shared" si="589"/>
        <v/>
      </c>
      <c r="FE189" s="144" t="str">
        <f t="shared" si="590"/>
        <v/>
      </c>
      <c r="FF189" s="144" t="str">
        <f t="shared" si="591"/>
        <v/>
      </c>
      <c r="FG189" s="144" t="str">
        <f t="shared" si="592"/>
        <v/>
      </c>
      <c r="FH189" s="144" t="str">
        <f t="shared" si="593"/>
        <v/>
      </c>
      <c r="FI189" s="144" t="str">
        <f t="shared" si="594"/>
        <v/>
      </c>
      <c r="FJ189" s="144" t="str">
        <f t="shared" si="595"/>
        <v/>
      </c>
      <c r="FK189" s="144" t="str">
        <f t="shared" si="596"/>
        <v/>
      </c>
      <c r="FL189" s="144" t="str">
        <f t="shared" si="597"/>
        <v/>
      </c>
      <c r="FM189" s="144" t="str">
        <f t="shared" si="598"/>
        <v/>
      </c>
      <c r="FN189" s="144" t="str">
        <f t="shared" si="599"/>
        <v/>
      </c>
      <c r="FO189" s="144" t="str">
        <f t="shared" si="600"/>
        <v/>
      </c>
      <c r="FQ189" s="159" t="str">
        <f t="shared" si="652"/>
        <v/>
      </c>
      <c r="FR189" s="159" t="str">
        <f t="shared" si="653"/>
        <v/>
      </c>
      <c r="FS189" s="159" t="str">
        <f t="shared" si="654"/>
        <v/>
      </c>
      <c r="FT189" s="159">
        <f t="shared" si="601"/>
        <v>0</v>
      </c>
      <c r="FU189" s="143">
        <f t="shared" si="602"/>
        <v>0</v>
      </c>
      <c r="FV189" s="143">
        <f t="shared" si="603"/>
        <v>0</v>
      </c>
      <c r="FW189" s="143">
        <f t="shared" si="604"/>
        <v>0</v>
      </c>
      <c r="FX189" s="143" t="str">
        <f t="shared" si="605"/>
        <v/>
      </c>
      <c r="FZ189" s="144" t="str">
        <f t="shared" si="606"/>
        <v/>
      </c>
      <c r="GA189" s="144" t="str">
        <f t="shared" si="607"/>
        <v/>
      </c>
      <c r="GB189" s="144" t="str">
        <f t="shared" si="608"/>
        <v/>
      </c>
      <c r="GC189" s="144" t="str">
        <f t="shared" si="609"/>
        <v/>
      </c>
      <c r="GD189" s="144" t="str">
        <f t="shared" si="610"/>
        <v/>
      </c>
      <c r="GE189" s="144" t="str">
        <f t="shared" si="611"/>
        <v/>
      </c>
      <c r="GF189" s="144" t="str">
        <f t="shared" si="612"/>
        <v/>
      </c>
      <c r="GG189" s="144" t="str">
        <f t="shared" si="613"/>
        <v/>
      </c>
      <c r="GH189" s="144" t="str">
        <f t="shared" si="614"/>
        <v/>
      </c>
      <c r="GI189" s="144" t="str">
        <f t="shared" si="615"/>
        <v/>
      </c>
      <c r="GJ189" s="144" t="str">
        <f t="shared" si="616"/>
        <v/>
      </c>
      <c r="GK189" s="144" t="str">
        <f t="shared" si="617"/>
        <v/>
      </c>
      <c r="GL189" s="144" t="str">
        <f t="shared" si="618"/>
        <v/>
      </c>
      <c r="GM189" s="144" t="str">
        <f t="shared" si="619"/>
        <v/>
      </c>
      <c r="GN189" s="144" t="str">
        <f t="shared" si="620"/>
        <v/>
      </c>
      <c r="GO189" s="144" t="str">
        <f t="shared" si="621"/>
        <v/>
      </c>
      <c r="GP189" s="144" t="str">
        <f t="shared" si="622"/>
        <v/>
      </c>
      <c r="GQ189" s="144" t="str">
        <f t="shared" si="623"/>
        <v/>
      </c>
      <c r="GR189" s="144" t="str">
        <f t="shared" si="624"/>
        <v/>
      </c>
      <c r="GS189" s="144" t="str">
        <f t="shared" si="625"/>
        <v/>
      </c>
      <c r="GT189" s="144" t="str">
        <f t="shared" si="626"/>
        <v/>
      </c>
      <c r="GU189" s="144" t="str">
        <f t="shared" si="627"/>
        <v/>
      </c>
      <c r="GV189" s="144" t="str">
        <f t="shared" si="628"/>
        <v/>
      </c>
      <c r="GW189" s="144" t="str">
        <f t="shared" si="629"/>
        <v/>
      </c>
      <c r="GY189" s="153" t="str">
        <f t="shared" si="630"/>
        <v/>
      </c>
      <c r="GZ189" s="143" t="str">
        <f t="shared" si="631"/>
        <v/>
      </c>
      <c r="HA189" s="156" t="str">
        <f t="shared" si="655"/>
        <v/>
      </c>
      <c r="HB189" s="156" t="str">
        <f t="shared" si="655"/>
        <v/>
      </c>
      <c r="HC189" s="156" t="str">
        <f t="shared" si="655"/>
        <v/>
      </c>
    </row>
    <row r="190" spans="2:211" s="143" customFormat="1" x14ac:dyDescent="0.25">
      <c r="B190" s="144" t="str">
        <f t="shared" si="455"/>
        <v/>
      </c>
      <c r="C190" s="154" t="str">
        <f t="shared" si="637"/>
        <v/>
      </c>
      <c r="D190" s="154" t="str">
        <f t="shared" si="638"/>
        <v/>
      </c>
      <c r="E190" s="159" t="str">
        <f t="shared" si="639"/>
        <v/>
      </c>
      <c r="F190" s="155">
        <f t="shared" si="633"/>
        <v>0</v>
      </c>
      <c r="G190" s="143">
        <f t="shared" si="634"/>
        <v>0</v>
      </c>
      <c r="H190" s="143">
        <f t="shared" si="635"/>
        <v>0</v>
      </c>
      <c r="I190" s="143">
        <f t="shared" si="636"/>
        <v>0</v>
      </c>
      <c r="J190" s="143" t="str">
        <f t="shared" si="460"/>
        <v/>
      </c>
      <c r="L190" s="144" t="str">
        <f t="shared" si="461"/>
        <v/>
      </c>
      <c r="M190" s="144" t="str">
        <f t="shared" si="462"/>
        <v/>
      </c>
      <c r="N190" s="144" t="str">
        <f t="shared" si="463"/>
        <v/>
      </c>
      <c r="O190" s="144" t="str">
        <f t="shared" si="464"/>
        <v/>
      </c>
      <c r="P190" s="144" t="str">
        <f t="shared" si="465"/>
        <v/>
      </c>
      <c r="Q190" s="144" t="str">
        <f t="shared" si="466"/>
        <v/>
      </c>
      <c r="R190" s="144" t="str">
        <f t="shared" si="467"/>
        <v/>
      </c>
      <c r="S190" s="144" t="str">
        <f t="shared" si="468"/>
        <v/>
      </c>
      <c r="T190" s="144" t="str">
        <f t="shared" si="469"/>
        <v/>
      </c>
      <c r="U190" s="144" t="str">
        <f t="shared" si="470"/>
        <v/>
      </c>
      <c r="V190" s="144" t="str">
        <f t="shared" si="471"/>
        <v/>
      </c>
      <c r="W190" s="144" t="str">
        <f t="shared" si="472"/>
        <v/>
      </c>
      <c r="X190" s="144" t="str">
        <f t="shared" si="473"/>
        <v/>
      </c>
      <c r="Y190" s="144" t="str">
        <f t="shared" si="474"/>
        <v/>
      </c>
      <c r="Z190" s="144" t="str">
        <f t="shared" si="475"/>
        <v/>
      </c>
      <c r="AA190" s="144" t="str">
        <f t="shared" si="476"/>
        <v/>
      </c>
      <c r="AB190" s="144" t="str">
        <f t="shared" si="477"/>
        <v/>
      </c>
      <c r="AC190" s="144" t="str">
        <f t="shared" si="478"/>
        <v/>
      </c>
      <c r="AD190" s="144" t="str">
        <f t="shared" si="479"/>
        <v/>
      </c>
      <c r="AE190" s="144" t="str">
        <f t="shared" si="480"/>
        <v/>
      </c>
      <c r="AF190" s="144" t="str">
        <f t="shared" si="481"/>
        <v/>
      </c>
      <c r="AG190" s="144" t="str">
        <f t="shared" si="482"/>
        <v/>
      </c>
      <c r="AH190" s="144" t="str">
        <f t="shared" si="483"/>
        <v/>
      </c>
      <c r="AI190" s="144" t="str">
        <f t="shared" si="484"/>
        <v/>
      </c>
      <c r="AK190" s="159" t="str">
        <f t="shared" si="640"/>
        <v/>
      </c>
      <c r="AL190" s="159" t="str">
        <f t="shared" si="641"/>
        <v/>
      </c>
      <c r="AM190" s="159" t="str">
        <f t="shared" si="642"/>
        <v/>
      </c>
      <c r="AN190" s="159">
        <f t="shared" si="485"/>
        <v>0</v>
      </c>
      <c r="AO190" s="143">
        <f t="shared" si="486"/>
        <v>0</v>
      </c>
      <c r="AP190" s="143">
        <f t="shared" si="487"/>
        <v>0</v>
      </c>
      <c r="AQ190" s="143">
        <f t="shared" si="488"/>
        <v>0</v>
      </c>
      <c r="AR190" s="143" t="str">
        <f t="shared" si="489"/>
        <v/>
      </c>
      <c r="AT190" s="144" t="str">
        <f t="shared" si="490"/>
        <v/>
      </c>
      <c r="AU190" s="144" t="str">
        <f t="shared" si="491"/>
        <v/>
      </c>
      <c r="AV190" s="144" t="str">
        <f t="shared" si="492"/>
        <v/>
      </c>
      <c r="AW190" s="144" t="str">
        <f t="shared" si="493"/>
        <v/>
      </c>
      <c r="AX190" s="144" t="str">
        <f t="shared" si="494"/>
        <v/>
      </c>
      <c r="AY190" s="144" t="str">
        <f t="shared" si="495"/>
        <v/>
      </c>
      <c r="AZ190" s="144" t="str">
        <f t="shared" si="496"/>
        <v/>
      </c>
      <c r="BA190" s="144" t="str">
        <f t="shared" si="497"/>
        <v/>
      </c>
      <c r="BB190" s="144" t="str">
        <f t="shared" si="498"/>
        <v/>
      </c>
      <c r="BC190" s="144" t="str">
        <f t="shared" si="499"/>
        <v/>
      </c>
      <c r="BD190" s="144" t="str">
        <f t="shared" si="500"/>
        <v/>
      </c>
      <c r="BE190" s="144" t="str">
        <f t="shared" si="501"/>
        <v/>
      </c>
      <c r="BF190" s="144" t="str">
        <f t="shared" si="502"/>
        <v/>
      </c>
      <c r="BG190" s="144" t="str">
        <f t="shared" si="503"/>
        <v/>
      </c>
      <c r="BH190" s="144" t="str">
        <f t="shared" si="504"/>
        <v/>
      </c>
      <c r="BI190" s="144" t="str">
        <f t="shared" si="505"/>
        <v/>
      </c>
      <c r="BJ190" s="144" t="str">
        <f t="shared" si="506"/>
        <v/>
      </c>
      <c r="BK190" s="144" t="str">
        <f t="shared" si="507"/>
        <v/>
      </c>
      <c r="BL190" s="144" t="str">
        <f t="shared" si="508"/>
        <v/>
      </c>
      <c r="BM190" s="144" t="str">
        <f t="shared" si="509"/>
        <v/>
      </c>
      <c r="BN190" s="144" t="str">
        <f t="shared" si="510"/>
        <v/>
      </c>
      <c r="BO190" s="144" t="str">
        <f t="shared" si="511"/>
        <v/>
      </c>
      <c r="BP190" s="144" t="str">
        <f t="shared" si="512"/>
        <v/>
      </c>
      <c r="BQ190" s="144" t="str">
        <f t="shared" si="513"/>
        <v/>
      </c>
      <c r="BS190" s="154" t="str">
        <f t="shared" si="643"/>
        <v/>
      </c>
      <c r="BT190" s="154" t="str">
        <f t="shared" si="644"/>
        <v/>
      </c>
      <c r="BU190" s="159" t="str">
        <f t="shared" si="645"/>
        <v/>
      </c>
      <c r="BV190" s="155">
        <f t="shared" si="514"/>
        <v>0</v>
      </c>
      <c r="BW190" s="143">
        <f t="shared" si="515"/>
        <v>0</v>
      </c>
      <c r="BX190" s="143">
        <f t="shared" si="516"/>
        <v>0</v>
      </c>
      <c r="BY190" s="143">
        <f t="shared" si="517"/>
        <v>0</v>
      </c>
      <c r="BZ190" s="143" t="str">
        <f t="shared" si="518"/>
        <v/>
      </c>
      <c r="CB190" s="144" t="str">
        <f t="shared" si="519"/>
        <v/>
      </c>
      <c r="CC190" s="144" t="str">
        <f t="shared" si="520"/>
        <v/>
      </c>
      <c r="CD190" s="144" t="str">
        <f t="shared" si="521"/>
        <v/>
      </c>
      <c r="CE190" s="144" t="str">
        <f t="shared" si="522"/>
        <v/>
      </c>
      <c r="CF190" s="144" t="str">
        <f t="shared" si="523"/>
        <v/>
      </c>
      <c r="CG190" s="144" t="str">
        <f t="shared" si="524"/>
        <v/>
      </c>
      <c r="CH190" s="144" t="str">
        <f t="shared" si="525"/>
        <v/>
      </c>
      <c r="CI190" s="144" t="str">
        <f t="shared" si="526"/>
        <v/>
      </c>
      <c r="CJ190" s="144" t="str">
        <f t="shared" si="527"/>
        <v/>
      </c>
      <c r="CK190" s="144" t="str">
        <f t="shared" si="528"/>
        <v/>
      </c>
      <c r="CL190" s="144" t="str">
        <f t="shared" si="529"/>
        <v/>
      </c>
      <c r="CM190" s="144" t="str">
        <f t="shared" si="530"/>
        <v/>
      </c>
      <c r="CN190" s="144" t="str">
        <f t="shared" si="531"/>
        <v/>
      </c>
      <c r="CO190" s="144" t="str">
        <f t="shared" si="532"/>
        <v/>
      </c>
      <c r="CP190" s="144" t="str">
        <f t="shared" si="533"/>
        <v/>
      </c>
      <c r="CQ190" s="144" t="str">
        <f t="shared" si="534"/>
        <v/>
      </c>
      <c r="CR190" s="144" t="str">
        <f t="shared" si="535"/>
        <v/>
      </c>
      <c r="CS190" s="144" t="str">
        <f t="shared" si="536"/>
        <v/>
      </c>
      <c r="CT190" s="144" t="str">
        <f t="shared" si="537"/>
        <v/>
      </c>
      <c r="CU190" s="144" t="str">
        <f t="shared" si="538"/>
        <v/>
      </c>
      <c r="CV190" s="144" t="str">
        <f t="shared" si="539"/>
        <v/>
      </c>
      <c r="CW190" s="144" t="str">
        <f t="shared" si="540"/>
        <v/>
      </c>
      <c r="CX190" s="144" t="str">
        <f t="shared" si="541"/>
        <v/>
      </c>
      <c r="CY190" s="144" t="str">
        <f t="shared" si="542"/>
        <v/>
      </c>
      <c r="DA190" s="159" t="str">
        <f t="shared" si="646"/>
        <v/>
      </c>
      <c r="DB190" s="159" t="str">
        <f t="shared" si="647"/>
        <v/>
      </c>
      <c r="DC190" s="159" t="str">
        <f t="shared" si="648"/>
        <v/>
      </c>
      <c r="DD190" s="159">
        <f t="shared" si="543"/>
        <v>0</v>
      </c>
      <c r="DE190" s="143">
        <f t="shared" si="544"/>
        <v>0</v>
      </c>
      <c r="DF190" s="143">
        <f t="shared" si="545"/>
        <v>0</v>
      </c>
      <c r="DG190" s="143">
        <f t="shared" si="546"/>
        <v>0</v>
      </c>
      <c r="DH190" s="143" t="str">
        <f t="shared" si="547"/>
        <v/>
      </c>
      <c r="DJ190" s="144" t="str">
        <f t="shared" si="548"/>
        <v/>
      </c>
      <c r="DK190" s="144" t="str">
        <f t="shared" si="549"/>
        <v/>
      </c>
      <c r="DL190" s="144" t="str">
        <f t="shared" si="550"/>
        <v/>
      </c>
      <c r="DM190" s="144" t="str">
        <f t="shared" si="551"/>
        <v/>
      </c>
      <c r="DN190" s="144" t="str">
        <f t="shared" si="552"/>
        <v/>
      </c>
      <c r="DO190" s="144" t="str">
        <f t="shared" si="553"/>
        <v/>
      </c>
      <c r="DP190" s="144" t="str">
        <f t="shared" si="554"/>
        <v/>
      </c>
      <c r="DQ190" s="144" t="str">
        <f t="shared" si="555"/>
        <v/>
      </c>
      <c r="DR190" s="144" t="str">
        <f t="shared" si="556"/>
        <v/>
      </c>
      <c r="DS190" s="144" t="str">
        <f t="shared" si="557"/>
        <v/>
      </c>
      <c r="DT190" s="144" t="str">
        <f t="shared" si="558"/>
        <v/>
      </c>
      <c r="DU190" s="144" t="str">
        <f t="shared" si="559"/>
        <v/>
      </c>
      <c r="DV190" s="144" t="str">
        <f t="shared" si="560"/>
        <v/>
      </c>
      <c r="DW190" s="144" t="str">
        <f t="shared" si="561"/>
        <v/>
      </c>
      <c r="DX190" s="144" t="str">
        <f t="shared" si="562"/>
        <v/>
      </c>
      <c r="DY190" s="144" t="str">
        <f t="shared" si="563"/>
        <v/>
      </c>
      <c r="DZ190" s="144" t="str">
        <f t="shared" si="564"/>
        <v/>
      </c>
      <c r="EA190" s="144" t="str">
        <f t="shared" si="565"/>
        <v/>
      </c>
      <c r="EB190" s="144" t="str">
        <f t="shared" si="566"/>
        <v/>
      </c>
      <c r="EC190" s="144" t="str">
        <f t="shared" si="567"/>
        <v/>
      </c>
      <c r="ED190" s="144" t="str">
        <f t="shared" si="568"/>
        <v/>
      </c>
      <c r="EE190" s="144" t="str">
        <f t="shared" si="569"/>
        <v/>
      </c>
      <c r="EF190" s="144" t="str">
        <f t="shared" si="570"/>
        <v/>
      </c>
      <c r="EG190" s="144" t="str">
        <f t="shared" si="571"/>
        <v/>
      </c>
      <c r="EI190" s="159" t="str">
        <f t="shared" si="649"/>
        <v/>
      </c>
      <c r="EJ190" s="159" t="str">
        <f t="shared" si="650"/>
        <v/>
      </c>
      <c r="EK190" s="159" t="str">
        <f t="shared" si="651"/>
        <v/>
      </c>
      <c r="EL190" s="159">
        <f t="shared" si="572"/>
        <v>0</v>
      </c>
      <c r="EM190" s="143">
        <f t="shared" si="573"/>
        <v>0</v>
      </c>
      <c r="EN190" s="143">
        <f t="shared" si="574"/>
        <v>0</v>
      </c>
      <c r="EO190" s="143">
        <f t="shared" si="575"/>
        <v>0</v>
      </c>
      <c r="EP190" s="143" t="str">
        <f t="shared" si="576"/>
        <v/>
      </c>
      <c r="ER190" s="144" t="str">
        <f t="shared" si="577"/>
        <v/>
      </c>
      <c r="ES190" s="144" t="str">
        <f t="shared" si="578"/>
        <v/>
      </c>
      <c r="ET190" s="144" t="str">
        <f t="shared" si="579"/>
        <v/>
      </c>
      <c r="EU190" s="144" t="str">
        <f t="shared" si="580"/>
        <v/>
      </c>
      <c r="EV190" s="144" t="str">
        <f t="shared" si="581"/>
        <v/>
      </c>
      <c r="EW190" s="144" t="str">
        <f t="shared" si="582"/>
        <v/>
      </c>
      <c r="EX190" s="144" t="str">
        <f t="shared" si="583"/>
        <v/>
      </c>
      <c r="EY190" s="144" t="str">
        <f t="shared" si="584"/>
        <v/>
      </c>
      <c r="EZ190" s="144" t="str">
        <f t="shared" si="585"/>
        <v/>
      </c>
      <c r="FA190" s="144" t="str">
        <f t="shared" si="586"/>
        <v/>
      </c>
      <c r="FB190" s="144" t="str">
        <f t="shared" si="587"/>
        <v/>
      </c>
      <c r="FC190" s="144" t="str">
        <f t="shared" si="588"/>
        <v/>
      </c>
      <c r="FD190" s="144" t="str">
        <f t="shared" si="589"/>
        <v/>
      </c>
      <c r="FE190" s="144" t="str">
        <f t="shared" si="590"/>
        <v/>
      </c>
      <c r="FF190" s="144" t="str">
        <f t="shared" si="591"/>
        <v/>
      </c>
      <c r="FG190" s="144" t="str">
        <f t="shared" si="592"/>
        <v/>
      </c>
      <c r="FH190" s="144" t="str">
        <f t="shared" si="593"/>
        <v/>
      </c>
      <c r="FI190" s="144" t="str">
        <f t="shared" si="594"/>
        <v/>
      </c>
      <c r="FJ190" s="144" t="str">
        <f t="shared" si="595"/>
        <v/>
      </c>
      <c r="FK190" s="144" t="str">
        <f t="shared" si="596"/>
        <v/>
      </c>
      <c r="FL190" s="144" t="str">
        <f t="shared" si="597"/>
        <v/>
      </c>
      <c r="FM190" s="144" t="str">
        <f t="shared" si="598"/>
        <v/>
      </c>
      <c r="FN190" s="144" t="str">
        <f t="shared" si="599"/>
        <v/>
      </c>
      <c r="FO190" s="144" t="str">
        <f t="shared" si="600"/>
        <v/>
      </c>
      <c r="FQ190" s="159" t="str">
        <f t="shared" si="652"/>
        <v/>
      </c>
      <c r="FR190" s="159" t="str">
        <f t="shared" si="653"/>
        <v/>
      </c>
      <c r="FS190" s="159" t="str">
        <f t="shared" si="654"/>
        <v/>
      </c>
      <c r="FT190" s="159">
        <f t="shared" si="601"/>
        <v>0</v>
      </c>
      <c r="FU190" s="143">
        <f t="shared" si="602"/>
        <v>0</v>
      </c>
      <c r="FV190" s="143">
        <f t="shared" si="603"/>
        <v>0</v>
      </c>
      <c r="FW190" s="143">
        <f t="shared" si="604"/>
        <v>0</v>
      </c>
      <c r="FX190" s="143" t="str">
        <f t="shared" si="605"/>
        <v/>
      </c>
      <c r="FZ190" s="144" t="str">
        <f t="shared" si="606"/>
        <v/>
      </c>
      <c r="GA190" s="144" t="str">
        <f t="shared" si="607"/>
        <v/>
      </c>
      <c r="GB190" s="144" t="str">
        <f t="shared" si="608"/>
        <v/>
      </c>
      <c r="GC190" s="144" t="str">
        <f t="shared" si="609"/>
        <v/>
      </c>
      <c r="GD190" s="144" t="str">
        <f t="shared" si="610"/>
        <v/>
      </c>
      <c r="GE190" s="144" t="str">
        <f t="shared" si="611"/>
        <v/>
      </c>
      <c r="GF190" s="144" t="str">
        <f t="shared" si="612"/>
        <v/>
      </c>
      <c r="GG190" s="144" t="str">
        <f t="shared" si="613"/>
        <v/>
      </c>
      <c r="GH190" s="144" t="str">
        <f t="shared" si="614"/>
        <v/>
      </c>
      <c r="GI190" s="144" t="str">
        <f t="shared" si="615"/>
        <v/>
      </c>
      <c r="GJ190" s="144" t="str">
        <f t="shared" si="616"/>
        <v/>
      </c>
      <c r="GK190" s="144" t="str">
        <f t="shared" si="617"/>
        <v/>
      </c>
      <c r="GL190" s="144" t="str">
        <f t="shared" si="618"/>
        <v/>
      </c>
      <c r="GM190" s="144" t="str">
        <f t="shared" si="619"/>
        <v/>
      </c>
      <c r="GN190" s="144" t="str">
        <f t="shared" si="620"/>
        <v/>
      </c>
      <c r="GO190" s="144" t="str">
        <f t="shared" si="621"/>
        <v/>
      </c>
      <c r="GP190" s="144" t="str">
        <f t="shared" si="622"/>
        <v/>
      </c>
      <c r="GQ190" s="144" t="str">
        <f t="shared" si="623"/>
        <v/>
      </c>
      <c r="GR190" s="144" t="str">
        <f t="shared" si="624"/>
        <v/>
      </c>
      <c r="GS190" s="144" t="str">
        <f t="shared" si="625"/>
        <v/>
      </c>
      <c r="GT190" s="144" t="str">
        <f t="shared" si="626"/>
        <v/>
      </c>
      <c r="GU190" s="144" t="str">
        <f t="shared" si="627"/>
        <v/>
      </c>
      <c r="GV190" s="144" t="str">
        <f t="shared" si="628"/>
        <v/>
      </c>
      <c r="GW190" s="144" t="str">
        <f t="shared" si="629"/>
        <v/>
      </c>
      <c r="GY190" s="153" t="str">
        <f t="shared" si="630"/>
        <v/>
      </c>
      <c r="GZ190" s="143" t="str">
        <f t="shared" si="631"/>
        <v/>
      </c>
      <c r="HA190" s="156" t="str">
        <f t="shared" si="655"/>
        <v/>
      </c>
      <c r="HB190" s="156" t="str">
        <f t="shared" si="655"/>
        <v/>
      </c>
      <c r="HC190" s="156" t="str">
        <f t="shared" si="655"/>
        <v/>
      </c>
    </row>
    <row r="191" spans="2:211" s="143" customFormat="1" x14ac:dyDescent="0.25">
      <c r="B191" s="144" t="str">
        <f t="shared" si="455"/>
        <v/>
      </c>
      <c r="C191" s="154" t="str">
        <f t="shared" si="637"/>
        <v/>
      </c>
      <c r="D191" s="154" t="str">
        <f t="shared" si="638"/>
        <v/>
      </c>
      <c r="E191" s="159" t="str">
        <f t="shared" si="639"/>
        <v/>
      </c>
      <c r="F191" s="155">
        <f t="shared" si="633"/>
        <v>0</v>
      </c>
      <c r="G191" s="143">
        <f t="shared" si="634"/>
        <v>0</v>
      </c>
      <c r="H191" s="143">
        <f t="shared" si="635"/>
        <v>0</v>
      </c>
      <c r="I191" s="143">
        <f t="shared" si="636"/>
        <v>0</v>
      </c>
      <c r="J191" s="143" t="str">
        <f t="shared" si="460"/>
        <v/>
      </c>
      <c r="L191" s="144" t="str">
        <f t="shared" si="461"/>
        <v/>
      </c>
      <c r="M191" s="144" t="str">
        <f t="shared" si="462"/>
        <v/>
      </c>
      <c r="N191" s="144" t="str">
        <f t="shared" si="463"/>
        <v/>
      </c>
      <c r="O191" s="144" t="str">
        <f t="shared" si="464"/>
        <v/>
      </c>
      <c r="P191" s="144" t="str">
        <f t="shared" si="465"/>
        <v/>
      </c>
      <c r="Q191" s="144" t="str">
        <f t="shared" si="466"/>
        <v/>
      </c>
      <c r="R191" s="144" t="str">
        <f t="shared" si="467"/>
        <v/>
      </c>
      <c r="S191" s="144" t="str">
        <f t="shared" si="468"/>
        <v/>
      </c>
      <c r="T191" s="144" t="str">
        <f t="shared" si="469"/>
        <v/>
      </c>
      <c r="U191" s="144" t="str">
        <f t="shared" si="470"/>
        <v/>
      </c>
      <c r="V191" s="144" t="str">
        <f t="shared" si="471"/>
        <v/>
      </c>
      <c r="W191" s="144" t="str">
        <f t="shared" si="472"/>
        <v/>
      </c>
      <c r="X191" s="144" t="str">
        <f t="shared" si="473"/>
        <v/>
      </c>
      <c r="Y191" s="144" t="str">
        <f t="shared" si="474"/>
        <v/>
      </c>
      <c r="Z191" s="144" t="str">
        <f t="shared" si="475"/>
        <v/>
      </c>
      <c r="AA191" s="144" t="str">
        <f t="shared" si="476"/>
        <v/>
      </c>
      <c r="AB191" s="144" t="str">
        <f t="shared" si="477"/>
        <v/>
      </c>
      <c r="AC191" s="144" t="str">
        <f t="shared" si="478"/>
        <v/>
      </c>
      <c r="AD191" s="144" t="str">
        <f t="shared" si="479"/>
        <v/>
      </c>
      <c r="AE191" s="144" t="str">
        <f t="shared" si="480"/>
        <v/>
      </c>
      <c r="AF191" s="144" t="str">
        <f t="shared" si="481"/>
        <v/>
      </c>
      <c r="AG191" s="144" t="str">
        <f t="shared" si="482"/>
        <v/>
      </c>
      <c r="AH191" s="144" t="str">
        <f t="shared" si="483"/>
        <v/>
      </c>
      <c r="AI191" s="144" t="str">
        <f t="shared" si="484"/>
        <v/>
      </c>
      <c r="AK191" s="159" t="str">
        <f t="shared" si="640"/>
        <v/>
      </c>
      <c r="AL191" s="159" t="str">
        <f t="shared" si="641"/>
        <v/>
      </c>
      <c r="AM191" s="159" t="str">
        <f t="shared" si="642"/>
        <v/>
      </c>
      <c r="AN191" s="159">
        <f t="shared" si="485"/>
        <v>0</v>
      </c>
      <c r="AO191" s="143">
        <f t="shared" si="486"/>
        <v>0</v>
      </c>
      <c r="AP191" s="143">
        <f t="shared" si="487"/>
        <v>0</v>
      </c>
      <c r="AQ191" s="143">
        <f t="shared" si="488"/>
        <v>0</v>
      </c>
      <c r="AR191" s="143" t="str">
        <f t="shared" si="489"/>
        <v/>
      </c>
      <c r="AT191" s="144" t="str">
        <f t="shared" si="490"/>
        <v/>
      </c>
      <c r="AU191" s="144" t="str">
        <f t="shared" si="491"/>
        <v/>
      </c>
      <c r="AV191" s="144" t="str">
        <f t="shared" si="492"/>
        <v/>
      </c>
      <c r="AW191" s="144" t="str">
        <f t="shared" si="493"/>
        <v/>
      </c>
      <c r="AX191" s="144" t="str">
        <f t="shared" si="494"/>
        <v/>
      </c>
      <c r="AY191" s="144" t="str">
        <f t="shared" si="495"/>
        <v/>
      </c>
      <c r="AZ191" s="144" t="str">
        <f t="shared" si="496"/>
        <v/>
      </c>
      <c r="BA191" s="144" t="str">
        <f t="shared" si="497"/>
        <v/>
      </c>
      <c r="BB191" s="144" t="str">
        <f t="shared" si="498"/>
        <v/>
      </c>
      <c r="BC191" s="144" t="str">
        <f t="shared" si="499"/>
        <v/>
      </c>
      <c r="BD191" s="144" t="str">
        <f t="shared" si="500"/>
        <v/>
      </c>
      <c r="BE191" s="144" t="str">
        <f t="shared" si="501"/>
        <v/>
      </c>
      <c r="BF191" s="144" t="str">
        <f t="shared" si="502"/>
        <v/>
      </c>
      <c r="BG191" s="144" t="str">
        <f t="shared" si="503"/>
        <v/>
      </c>
      <c r="BH191" s="144" t="str">
        <f t="shared" si="504"/>
        <v/>
      </c>
      <c r="BI191" s="144" t="str">
        <f t="shared" si="505"/>
        <v/>
      </c>
      <c r="BJ191" s="144" t="str">
        <f t="shared" si="506"/>
        <v/>
      </c>
      <c r="BK191" s="144" t="str">
        <f t="shared" si="507"/>
        <v/>
      </c>
      <c r="BL191" s="144" t="str">
        <f t="shared" si="508"/>
        <v/>
      </c>
      <c r="BM191" s="144" t="str">
        <f t="shared" si="509"/>
        <v/>
      </c>
      <c r="BN191" s="144" t="str">
        <f t="shared" si="510"/>
        <v/>
      </c>
      <c r="BO191" s="144" t="str">
        <f t="shared" si="511"/>
        <v/>
      </c>
      <c r="BP191" s="144" t="str">
        <f t="shared" si="512"/>
        <v/>
      </c>
      <c r="BQ191" s="144" t="str">
        <f t="shared" si="513"/>
        <v/>
      </c>
      <c r="BS191" s="154" t="str">
        <f t="shared" si="643"/>
        <v/>
      </c>
      <c r="BT191" s="154" t="str">
        <f t="shared" si="644"/>
        <v/>
      </c>
      <c r="BU191" s="159" t="str">
        <f t="shared" si="645"/>
        <v/>
      </c>
      <c r="BV191" s="155">
        <f t="shared" si="514"/>
        <v>0</v>
      </c>
      <c r="BW191" s="143">
        <f t="shared" si="515"/>
        <v>0</v>
      </c>
      <c r="BX191" s="143">
        <f t="shared" si="516"/>
        <v>0</v>
      </c>
      <c r="BY191" s="143">
        <f t="shared" si="517"/>
        <v>0</v>
      </c>
      <c r="BZ191" s="143" t="str">
        <f t="shared" si="518"/>
        <v/>
      </c>
      <c r="CB191" s="144" t="str">
        <f t="shared" si="519"/>
        <v/>
      </c>
      <c r="CC191" s="144" t="str">
        <f t="shared" si="520"/>
        <v/>
      </c>
      <c r="CD191" s="144" t="str">
        <f t="shared" si="521"/>
        <v/>
      </c>
      <c r="CE191" s="144" t="str">
        <f t="shared" si="522"/>
        <v/>
      </c>
      <c r="CF191" s="144" t="str">
        <f t="shared" si="523"/>
        <v/>
      </c>
      <c r="CG191" s="144" t="str">
        <f t="shared" si="524"/>
        <v/>
      </c>
      <c r="CH191" s="144" t="str">
        <f t="shared" si="525"/>
        <v/>
      </c>
      <c r="CI191" s="144" t="str">
        <f t="shared" si="526"/>
        <v/>
      </c>
      <c r="CJ191" s="144" t="str">
        <f t="shared" si="527"/>
        <v/>
      </c>
      <c r="CK191" s="144" t="str">
        <f t="shared" si="528"/>
        <v/>
      </c>
      <c r="CL191" s="144" t="str">
        <f t="shared" si="529"/>
        <v/>
      </c>
      <c r="CM191" s="144" t="str">
        <f t="shared" si="530"/>
        <v/>
      </c>
      <c r="CN191" s="144" t="str">
        <f t="shared" si="531"/>
        <v/>
      </c>
      <c r="CO191" s="144" t="str">
        <f t="shared" si="532"/>
        <v/>
      </c>
      <c r="CP191" s="144" t="str">
        <f t="shared" si="533"/>
        <v/>
      </c>
      <c r="CQ191" s="144" t="str">
        <f t="shared" si="534"/>
        <v/>
      </c>
      <c r="CR191" s="144" t="str">
        <f t="shared" si="535"/>
        <v/>
      </c>
      <c r="CS191" s="144" t="str">
        <f t="shared" si="536"/>
        <v/>
      </c>
      <c r="CT191" s="144" t="str">
        <f t="shared" si="537"/>
        <v/>
      </c>
      <c r="CU191" s="144" t="str">
        <f t="shared" si="538"/>
        <v/>
      </c>
      <c r="CV191" s="144" t="str">
        <f t="shared" si="539"/>
        <v/>
      </c>
      <c r="CW191" s="144" t="str">
        <f t="shared" si="540"/>
        <v/>
      </c>
      <c r="CX191" s="144" t="str">
        <f t="shared" si="541"/>
        <v/>
      </c>
      <c r="CY191" s="144" t="str">
        <f t="shared" si="542"/>
        <v/>
      </c>
      <c r="DA191" s="159" t="str">
        <f t="shared" si="646"/>
        <v/>
      </c>
      <c r="DB191" s="159" t="str">
        <f t="shared" si="647"/>
        <v/>
      </c>
      <c r="DC191" s="159" t="str">
        <f t="shared" si="648"/>
        <v/>
      </c>
      <c r="DD191" s="159">
        <f t="shared" si="543"/>
        <v>0</v>
      </c>
      <c r="DE191" s="143">
        <f t="shared" si="544"/>
        <v>0</v>
      </c>
      <c r="DF191" s="143">
        <f t="shared" si="545"/>
        <v>0</v>
      </c>
      <c r="DG191" s="143">
        <f t="shared" si="546"/>
        <v>0</v>
      </c>
      <c r="DH191" s="143" t="str">
        <f t="shared" si="547"/>
        <v/>
      </c>
      <c r="DJ191" s="144" t="str">
        <f t="shared" si="548"/>
        <v/>
      </c>
      <c r="DK191" s="144" t="str">
        <f t="shared" si="549"/>
        <v/>
      </c>
      <c r="DL191" s="144" t="str">
        <f t="shared" si="550"/>
        <v/>
      </c>
      <c r="DM191" s="144" t="str">
        <f t="shared" si="551"/>
        <v/>
      </c>
      <c r="DN191" s="144" t="str">
        <f t="shared" si="552"/>
        <v/>
      </c>
      <c r="DO191" s="144" t="str">
        <f t="shared" si="553"/>
        <v/>
      </c>
      <c r="DP191" s="144" t="str">
        <f t="shared" si="554"/>
        <v/>
      </c>
      <c r="DQ191" s="144" t="str">
        <f t="shared" si="555"/>
        <v/>
      </c>
      <c r="DR191" s="144" t="str">
        <f t="shared" si="556"/>
        <v/>
      </c>
      <c r="DS191" s="144" t="str">
        <f t="shared" si="557"/>
        <v/>
      </c>
      <c r="DT191" s="144" t="str">
        <f t="shared" si="558"/>
        <v/>
      </c>
      <c r="DU191" s="144" t="str">
        <f t="shared" si="559"/>
        <v/>
      </c>
      <c r="DV191" s="144" t="str">
        <f t="shared" si="560"/>
        <v/>
      </c>
      <c r="DW191" s="144" t="str">
        <f t="shared" si="561"/>
        <v/>
      </c>
      <c r="DX191" s="144" t="str">
        <f t="shared" si="562"/>
        <v/>
      </c>
      <c r="DY191" s="144" t="str">
        <f t="shared" si="563"/>
        <v/>
      </c>
      <c r="DZ191" s="144" t="str">
        <f t="shared" si="564"/>
        <v/>
      </c>
      <c r="EA191" s="144" t="str">
        <f t="shared" si="565"/>
        <v/>
      </c>
      <c r="EB191" s="144" t="str">
        <f t="shared" si="566"/>
        <v/>
      </c>
      <c r="EC191" s="144" t="str">
        <f t="shared" si="567"/>
        <v/>
      </c>
      <c r="ED191" s="144" t="str">
        <f t="shared" si="568"/>
        <v/>
      </c>
      <c r="EE191" s="144" t="str">
        <f t="shared" si="569"/>
        <v/>
      </c>
      <c r="EF191" s="144" t="str">
        <f t="shared" si="570"/>
        <v/>
      </c>
      <c r="EG191" s="144" t="str">
        <f t="shared" si="571"/>
        <v/>
      </c>
      <c r="EI191" s="159" t="str">
        <f t="shared" si="649"/>
        <v/>
      </c>
      <c r="EJ191" s="159" t="str">
        <f t="shared" si="650"/>
        <v/>
      </c>
      <c r="EK191" s="159" t="str">
        <f t="shared" si="651"/>
        <v/>
      </c>
      <c r="EL191" s="159">
        <f t="shared" si="572"/>
        <v>0</v>
      </c>
      <c r="EM191" s="143">
        <f t="shared" si="573"/>
        <v>0</v>
      </c>
      <c r="EN191" s="143">
        <f t="shared" si="574"/>
        <v>0</v>
      </c>
      <c r="EO191" s="143">
        <f t="shared" si="575"/>
        <v>0</v>
      </c>
      <c r="EP191" s="143" t="str">
        <f t="shared" si="576"/>
        <v/>
      </c>
      <c r="ER191" s="144" t="str">
        <f t="shared" si="577"/>
        <v/>
      </c>
      <c r="ES191" s="144" t="str">
        <f t="shared" si="578"/>
        <v/>
      </c>
      <c r="ET191" s="144" t="str">
        <f t="shared" si="579"/>
        <v/>
      </c>
      <c r="EU191" s="144" t="str">
        <f t="shared" si="580"/>
        <v/>
      </c>
      <c r="EV191" s="144" t="str">
        <f t="shared" si="581"/>
        <v/>
      </c>
      <c r="EW191" s="144" t="str">
        <f t="shared" si="582"/>
        <v/>
      </c>
      <c r="EX191" s="144" t="str">
        <f t="shared" si="583"/>
        <v/>
      </c>
      <c r="EY191" s="144" t="str">
        <f t="shared" si="584"/>
        <v/>
      </c>
      <c r="EZ191" s="144" t="str">
        <f t="shared" si="585"/>
        <v/>
      </c>
      <c r="FA191" s="144" t="str">
        <f t="shared" si="586"/>
        <v/>
      </c>
      <c r="FB191" s="144" t="str">
        <f t="shared" si="587"/>
        <v/>
      </c>
      <c r="FC191" s="144" t="str">
        <f t="shared" si="588"/>
        <v/>
      </c>
      <c r="FD191" s="144" t="str">
        <f t="shared" si="589"/>
        <v/>
      </c>
      <c r="FE191" s="144" t="str">
        <f t="shared" si="590"/>
        <v/>
      </c>
      <c r="FF191" s="144" t="str">
        <f t="shared" si="591"/>
        <v/>
      </c>
      <c r="FG191" s="144" t="str">
        <f t="shared" si="592"/>
        <v/>
      </c>
      <c r="FH191" s="144" t="str">
        <f t="shared" si="593"/>
        <v/>
      </c>
      <c r="FI191" s="144" t="str">
        <f t="shared" si="594"/>
        <v/>
      </c>
      <c r="FJ191" s="144" t="str">
        <f t="shared" si="595"/>
        <v/>
      </c>
      <c r="FK191" s="144" t="str">
        <f t="shared" si="596"/>
        <v/>
      </c>
      <c r="FL191" s="144" t="str">
        <f t="shared" si="597"/>
        <v/>
      </c>
      <c r="FM191" s="144" t="str">
        <f t="shared" si="598"/>
        <v/>
      </c>
      <c r="FN191" s="144" t="str">
        <f t="shared" si="599"/>
        <v/>
      </c>
      <c r="FO191" s="144" t="str">
        <f t="shared" si="600"/>
        <v/>
      </c>
      <c r="FQ191" s="159" t="str">
        <f t="shared" si="652"/>
        <v/>
      </c>
      <c r="FR191" s="159" t="str">
        <f t="shared" si="653"/>
        <v/>
      </c>
      <c r="FS191" s="159" t="str">
        <f t="shared" si="654"/>
        <v/>
      </c>
      <c r="FT191" s="159">
        <f t="shared" si="601"/>
        <v>0</v>
      </c>
      <c r="FU191" s="143">
        <f t="shared" si="602"/>
        <v>0</v>
      </c>
      <c r="FV191" s="143">
        <f t="shared" si="603"/>
        <v>0</v>
      </c>
      <c r="FW191" s="143">
        <f t="shared" si="604"/>
        <v>0</v>
      </c>
      <c r="FX191" s="143" t="str">
        <f t="shared" si="605"/>
        <v/>
      </c>
      <c r="FZ191" s="144" t="str">
        <f t="shared" si="606"/>
        <v/>
      </c>
      <c r="GA191" s="144" t="str">
        <f t="shared" si="607"/>
        <v/>
      </c>
      <c r="GB191" s="144" t="str">
        <f t="shared" si="608"/>
        <v/>
      </c>
      <c r="GC191" s="144" t="str">
        <f t="shared" si="609"/>
        <v/>
      </c>
      <c r="GD191" s="144" t="str">
        <f t="shared" si="610"/>
        <v/>
      </c>
      <c r="GE191" s="144" t="str">
        <f t="shared" si="611"/>
        <v/>
      </c>
      <c r="GF191" s="144" t="str">
        <f t="shared" si="612"/>
        <v/>
      </c>
      <c r="GG191" s="144" t="str">
        <f t="shared" si="613"/>
        <v/>
      </c>
      <c r="GH191" s="144" t="str">
        <f t="shared" si="614"/>
        <v/>
      </c>
      <c r="GI191" s="144" t="str">
        <f t="shared" si="615"/>
        <v/>
      </c>
      <c r="GJ191" s="144" t="str">
        <f t="shared" si="616"/>
        <v/>
      </c>
      <c r="GK191" s="144" t="str">
        <f t="shared" si="617"/>
        <v/>
      </c>
      <c r="GL191" s="144" t="str">
        <f t="shared" si="618"/>
        <v/>
      </c>
      <c r="GM191" s="144" t="str">
        <f t="shared" si="619"/>
        <v/>
      </c>
      <c r="GN191" s="144" t="str">
        <f t="shared" si="620"/>
        <v/>
      </c>
      <c r="GO191" s="144" t="str">
        <f t="shared" si="621"/>
        <v/>
      </c>
      <c r="GP191" s="144" t="str">
        <f t="shared" si="622"/>
        <v/>
      </c>
      <c r="GQ191" s="144" t="str">
        <f t="shared" si="623"/>
        <v/>
      </c>
      <c r="GR191" s="144" t="str">
        <f t="shared" si="624"/>
        <v/>
      </c>
      <c r="GS191" s="144" t="str">
        <f t="shared" si="625"/>
        <v/>
      </c>
      <c r="GT191" s="144" t="str">
        <f t="shared" si="626"/>
        <v/>
      </c>
      <c r="GU191" s="144" t="str">
        <f t="shared" si="627"/>
        <v/>
      </c>
      <c r="GV191" s="144" t="str">
        <f t="shared" si="628"/>
        <v/>
      </c>
      <c r="GW191" s="144" t="str">
        <f t="shared" si="629"/>
        <v/>
      </c>
      <c r="GY191" s="153" t="str">
        <f t="shared" si="630"/>
        <v/>
      </c>
      <c r="GZ191" s="143" t="str">
        <f t="shared" si="631"/>
        <v/>
      </c>
      <c r="HA191" s="156" t="str">
        <f t="shared" si="655"/>
        <v/>
      </c>
      <c r="HB191" s="156" t="str">
        <f t="shared" si="655"/>
        <v/>
      </c>
      <c r="HC191" s="156" t="str">
        <f t="shared" si="655"/>
        <v/>
      </c>
    </row>
    <row r="192" spans="2:211" s="143" customFormat="1" x14ac:dyDescent="0.25">
      <c r="B192" s="144" t="str">
        <f t="shared" si="455"/>
        <v/>
      </c>
      <c r="C192" s="154" t="str">
        <f t="shared" si="637"/>
        <v/>
      </c>
      <c r="D192" s="154" t="str">
        <f t="shared" si="638"/>
        <v/>
      </c>
      <c r="E192" s="159" t="str">
        <f t="shared" si="639"/>
        <v/>
      </c>
      <c r="F192" s="155">
        <f t="shared" si="633"/>
        <v>0</v>
      </c>
      <c r="G192" s="143">
        <f t="shared" si="634"/>
        <v>0</v>
      </c>
      <c r="H192" s="143">
        <f t="shared" si="635"/>
        <v>0</v>
      </c>
      <c r="I192" s="143">
        <f t="shared" si="636"/>
        <v>0</v>
      </c>
      <c r="J192" s="143" t="str">
        <f t="shared" si="460"/>
        <v/>
      </c>
      <c r="L192" s="144" t="str">
        <f t="shared" si="461"/>
        <v/>
      </c>
      <c r="M192" s="144" t="str">
        <f t="shared" si="462"/>
        <v/>
      </c>
      <c r="N192" s="144" t="str">
        <f t="shared" si="463"/>
        <v/>
      </c>
      <c r="O192" s="144" t="str">
        <f t="shared" si="464"/>
        <v/>
      </c>
      <c r="P192" s="144" t="str">
        <f t="shared" si="465"/>
        <v/>
      </c>
      <c r="Q192" s="144" t="str">
        <f t="shared" si="466"/>
        <v/>
      </c>
      <c r="R192" s="144" t="str">
        <f t="shared" si="467"/>
        <v/>
      </c>
      <c r="S192" s="144" t="str">
        <f t="shared" si="468"/>
        <v/>
      </c>
      <c r="T192" s="144" t="str">
        <f t="shared" si="469"/>
        <v/>
      </c>
      <c r="U192" s="144" t="str">
        <f t="shared" si="470"/>
        <v/>
      </c>
      <c r="V192" s="144" t="str">
        <f t="shared" si="471"/>
        <v/>
      </c>
      <c r="W192" s="144" t="str">
        <f t="shared" si="472"/>
        <v/>
      </c>
      <c r="X192" s="144" t="str">
        <f t="shared" si="473"/>
        <v/>
      </c>
      <c r="Y192" s="144" t="str">
        <f t="shared" si="474"/>
        <v/>
      </c>
      <c r="Z192" s="144" t="str">
        <f t="shared" si="475"/>
        <v/>
      </c>
      <c r="AA192" s="144" t="str">
        <f t="shared" si="476"/>
        <v/>
      </c>
      <c r="AB192" s="144" t="str">
        <f t="shared" si="477"/>
        <v/>
      </c>
      <c r="AC192" s="144" t="str">
        <f t="shared" si="478"/>
        <v/>
      </c>
      <c r="AD192" s="144" t="str">
        <f t="shared" si="479"/>
        <v/>
      </c>
      <c r="AE192" s="144" t="str">
        <f t="shared" si="480"/>
        <v/>
      </c>
      <c r="AF192" s="144" t="str">
        <f t="shared" si="481"/>
        <v/>
      </c>
      <c r="AG192" s="144" t="str">
        <f t="shared" si="482"/>
        <v/>
      </c>
      <c r="AH192" s="144" t="str">
        <f t="shared" si="483"/>
        <v/>
      </c>
      <c r="AI192" s="144" t="str">
        <f t="shared" si="484"/>
        <v/>
      </c>
      <c r="AK192" s="159" t="str">
        <f t="shared" si="640"/>
        <v/>
      </c>
      <c r="AL192" s="159" t="str">
        <f t="shared" si="641"/>
        <v/>
      </c>
      <c r="AM192" s="159" t="str">
        <f t="shared" si="642"/>
        <v/>
      </c>
      <c r="AN192" s="159">
        <f t="shared" si="485"/>
        <v>0</v>
      </c>
      <c r="AO192" s="143">
        <f t="shared" si="486"/>
        <v>0</v>
      </c>
      <c r="AP192" s="143">
        <f t="shared" si="487"/>
        <v>0</v>
      </c>
      <c r="AQ192" s="143">
        <f t="shared" si="488"/>
        <v>0</v>
      </c>
      <c r="AR192" s="143" t="str">
        <f t="shared" si="489"/>
        <v/>
      </c>
      <c r="AT192" s="144" t="str">
        <f t="shared" si="490"/>
        <v/>
      </c>
      <c r="AU192" s="144" t="str">
        <f t="shared" si="491"/>
        <v/>
      </c>
      <c r="AV192" s="144" t="str">
        <f t="shared" si="492"/>
        <v/>
      </c>
      <c r="AW192" s="144" t="str">
        <f t="shared" si="493"/>
        <v/>
      </c>
      <c r="AX192" s="144" t="str">
        <f t="shared" si="494"/>
        <v/>
      </c>
      <c r="AY192" s="144" t="str">
        <f t="shared" si="495"/>
        <v/>
      </c>
      <c r="AZ192" s="144" t="str">
        <f t="shared" si="496"/>
        <v/>
      </c>
      <c r="BA192" s="144" t="str">
        <f t="shared" si="497"/>
        <v/>
      </c>
      <c r="BB192" s="144" t="str">
        <f t="shared" si="498"/>
        <v/>
      </c>
      <c r="BC192" s="144" t="str">
        <f t="shared" si="499"/>
        <v/>
      </c>
      <c r="BD192" s="144" t="str">
        <f t="shared" si="500"/>
        <v/>
      </c>
      <c r="BE192" s="144" t="str">
        <f t="shared" si="501"/>
        <v/>
      </c>
      <c r="BF192" s="144" t="str">
        <f t="shared" si="502"/>
        <v/>
      </c>
      <c r="BG192" s="144" t="str">
        <f t="shared" si="503"/>
        <v/>
      </c>
      <c r="BH192" s="144" t="str">
        <f t="shared" si="504"/>
        <v/>
      </c>
      <c r="BI192" s="144" t="str">
        <f t="shared" si="505"/>
        <v/>
      </c>
      <c r="BJ192" s="144" t="str">
        <f t="shared" si="506"/>
        <v/>
      </c>
      <c r="BK192" s="144" t="str">
        <f t="shared" si="507"/>
        <v/>
      </c>
      <c r="BL192" s="144" t="str">
        <f t="shared" si="508"/>
        <v/>
      </c>
      <c r="BM192" s="144" t="str">
        <f t="shared" si="509"/>
        <v/>
      </c>
      <c r="BN192" s="144" t="str">
        <f t="shared" si="510"/>
        <v/>
      </c>
      <c r="BO192" s="144" t="str">
        <f t="shared" si="511"/>
        <v/>
      </c>
      <c r="BP192" s="144" t="str">
        <f t="shared" si="512"/>
        <v/>
      </c>
      <c r="BQ192" s="144" t="str">
        <f t="shared" si="513"/>
        <v/>
      </c>
      <c r="BS192" s="154" t="str">
        <f t="shared" si="643"/>
        <v/>
      </c>
      <c r="BT192" s="154" t="str">
        <f t="shared" si="644"/>
        <v/>
      </c>
      <c r="BU192" s="159" t="str">
        <f t="shared" si="645"/>
        <v/>
      </c>
      <c r="BV192" s="155">
        <f t="shared" si="514"/>
        <v>0</v>
      </c>
      <c r="BW192" s="143">
        <f t="shared" si="515"/>
        <v>0</v>
      </c>
      <c r="BX192" s="143">
        <f t="shared" si="516"/>
        <v>0</v>
      </c>
      <c r="BY192" s="143">
        <f t="shared" si="517"/>
        <v>0</v>
      </c>
      <c r="BZ192" s="143" t="str">
        <f t="shared" si="518"/>
        <v/>
      </c>
      <c r="CB192" s="144" t="str">
        <f t="shared" si="519"/>
        <v/>
      </c>
      <c r="CC192" s="144" t="str">
        <f t="shared" si="520"/>
        <v/>
      </c>
      <c r="CD192" s="144" t="str">
        <f t="shared" si="521"/>
        <v/>
      </c>
      <c r="CE192" s="144" t="str">
        <f t="shared" si="522"/>
        <v/>
      </c>
      <c r="CF192" s="144" t="str">
        <f t="shared" si="523"/>
        <v/>
      </c>
      <c r="CG192" s="144" t="str">
        <f t="shared" si="524"/>
        <v/>
      </c>
      <c r="CH192" s="144" t="str">
        <f t="shared" si="525"/>
        <v/>
      </c>
      <c r="CI192" s="144" t="str">
        <f t="shared" si="526"/>
        <v/>
      </c>
      <c r="CJ192" s="144" t="str">
        <f t="shared" si="527"/>
        <v/>
      </c>
      <c r="CK192" s="144" t="str">
        <f t="shared" si="528"/>
        <v/>
      </c>
      <c r="CL192" s="144" t="str">
        <f t="shared" si="529"/>
        <v/>
      </c>
      <c r="CM192" s="144" t="str">
        <f t="shared" si="530"/>
        <v/>
      </c>
      <c r="CN192" s="144" t="str">
        <f t="shared" si="531"/>
        <v/>
      </c>
      <c r="CO192" s="144" t="str">
        <f t="shared" si="532"/>
        <v/>
      </c>
      <c r="CP192" s="144" t="str">
        <f t="shared" si="533"/>
        <v/>
      </c>
      <c r="CQ192" s="144" t="str">
        <f t="shared" si="534"/>
        <v/>
      </c>
      <c r="CR192" s="144" t="str">
        <f t="shared" si="535"/>
        <v/>
      </c>
      <c r="CS192" s="144" t="str">
        <f t="shared" si="536"/>
        <v/>
      </c>
      <c r="CT192" s="144" t="str">
        <f t="shared" si="537"/>
        <v/>
      </c>
      <c r="CU192" s="144" t="str">
        <f t="shared" si="538"/>
        <v/>
      </c>
      <c r="CV192" s="144" t="str">
        <f t="shared" si="539"/>
        <v/>
      </c>
      <c r="CW192" s="144" t="str">
        <f t="shared" si="540"/>
        <v/>
      </c>
      <c r="CX192" s="144" t="str">
        <f t="shared" si="541"/>
        <v/>
      </c>
      <c r="CY192" s="144" t="str">
        <f t="shared" si="542"/>
        <v/>
      </c>
      <c r="DA192" s="159" t="str">
        <f t="shared" si="646"/>
        <v/>
      </c>
      <c r="DB192" s="159" t="str">
        <f t="shared" si="647"/>
        <v/>
      </c>
      <c r="DC192" s="159" t="str">
        <f t="shared" si="648"/>
        <v/>
      </c>
      <c r="DD192" s="159">
        <f t="shared" si="543"/>
        <v>0</v>
      </c>
      <c r="DE192" s="143">
        <f t="shared" si="544"/>
        <v>0</v>
      </c>
      <c r="DF192" s="143">
        <f t="shared" si="545"/>
        <v>0</v>
      </c>
      <c r="DG192" s="143">
        <f t="shared" si="546"/>
        <v>0</v>
      </c>
      <c r="DH192" s="143" t="str">
        <f t="shared" si="547"/>
        <v/>
      </c>
      <c r="DJ192" s="144" t="str">
        <f t="shared" si="548"/>
        <v/>
      </c>
      <c r="DK192" s="144" t="str">
        <f t="shared" si="549"/>
        <v/>
      </c>
      <c r="DL192" s="144" t="str">
        <f t="shared" si="550"/>
        <v/>
      </c>
      <c r="DM192" s="144" t="str">
        <f t="shared" si="551"/>
        <v/>
      </c>
      <c r="DN192" s="144" t="str">
        <f t="shared" si="552"/>
        <v/>
      </c>
      <c r="DO192" s="144" t="str">
        <f t="shared" si="553"/>
        <v/>
      </c>
      <c r="DP192" s="144" t="str">
        <f t="shared" si="554"/>
        <v/>
      </c>
      <c r="DQ192" s="144" t="str">
        <f t="shared" si="555"/>
        <v/>
      </c>
      <c r="DR192" s="144" t="str">
        <f t="shared" si="556"/>
        <v/>
      </c>
      <c r="DS192" s="144" t="str">
        <f t="shared" si="557"/>
        <v/>
      </c>
      <c r="DT192" s="144" t="str">
        <f t="shared" si="558"/>
        <v/>
      </c>
      <c r="DU192" s="144" t="str">
        <f t="shared" si="559"/>
        <v/>
      </c>
      <c r="DV192" s="144" t="str">
        <f t="shared" si="560"/>
        <v/>
      </c>
      <c r="DW192" s="144" t="str">
        <f t="shared" si="561"/>
        <v/>
      </c>
      <c r="DX192" s="144" t="str">
        <f t="shared" si="562"/>
        <v/>
      </c>
      <c r="DY192" s="144" t="str">
        <f t="shared" si="563"/>
        <v/>
      </c>
      <c r="DZ192" s="144" t="str">
        <f t="shared" si="564"/>
        <v/>
      </c>
      <c r="EA192" s="144" t="str">
        <f t="shared" si="565"/>
        <v/>
      </c>
      <c r="EB192" s="144" t="str">
        <f t="shared" si="566"/>
        <v/>
      </c>
      <c r="EC192" s="144" t="str">
        <f t="shared" si="567"/>
        <v/>
      </c>
      <c r="ED192" s="144" t="str">
        <f t="shared" si="568"/>
        <v/>
      </c>
      <c r="EE192" s="144" t="str">
        <f t="shared" si="569"/>
        <v/>
      </c>
      <c r="EF192" s="144" t="str">
        <f t="shared" si="570"/>
        <v/>
      </c>
      <c r="EG192" s="144" t="str">
        <f t="shared" si="571"/>
        <v/>
      </c>
      <c r="EI192" s="159" t="str">
        <f t="shared" si="649"/>
        <v/>
      </c>
      <c r="EJ192" s="159" t="str">
        <f t="shared" si="650"/>
        <v/>
      </c>
      <c r="EK192" s="159" t="str">
        <f t="shared" si="651"/>
        <v/>
      </c>
      <c r="EL192" s="159">
        <f t="shared" si="572"/>
        <v>0</v>
      </c>
      <c r="EM192" s="143">
        <f t="shared" si="573"/>
        <v>0</v>
      </c>
      <c r="EN192" s="143">
        <f t="shared" si="574"/>
        <v>0</v>
      </c>
      <c r="EO192" s="143">
        <f t="shared" si="575"/>
        <v>0</v>
      </c>
      <c r="EP192" s="143" t="str">
        <f t="shared" si="576"/>
        <v/>
      </c>
      <c r="ER192" s="144" t="str">
        <f t="shared" si="577"/>
        <v/>
      </c>
      <c r="ES192" s="144" t="str">
        <f t="shared" si="578"/>
        <v/>
      </c>
      <c r="ET192" s="144" t="str">
        <f t="shared" si="579"/>
        <v/>
      </c>
      <c r="EU192" s="144" t="str">
        <f t="shared" si="580"/>
        <v/>
      </c>
      <c r="EV192" s="144" t="str">
        <f t="shared" si="581"/>
        <v/>
      </c>
      <c r="EW192" s="144" t="str">
        <f t="shared" si="582"/>
        <v/>
      </c>
      <c r="EX192" s="144" t="str">
        <f t="shared" si="583"/>
        <v/>
      </c>
      <c r="EY192" s="144" t="str">
        <f t="shared" si="584"/>
        <v/>
      </c>
      <c r="EZ192" s="144" t="str">
        <f t="shared" si="585"/>
        <v/>
      </c>
      <c r="FA192" s="144" t="str">
        <f t="shared" si="586"/>
        <v/>
      </c>
      <c r="FB192" s="144" t="str">
        <f t="shared" si="587"/>
        <v/>
      </c>
      <c r="FC192" s="144" t="str">
        <f t="shared" si="588"/>
        <v/>
      </c>
      <c r="FD192" s="144" t="str">
        <f t="shared" si="589"/>
        <v/>
      </c>
      <c r="FE192" s="144" t="str">
        <f t="shared" si="590"/>
        <v/>
      </c>
      <c r="FF192" s="144" t="str">
        <f t="shared" si="591"/>
        <v/>
      </c>
      <c r="FG192" s="144" t="str">
        <f t="shared" si="592"/>
        <v/>
      </c>
      <c r="FH192" s="144" t="str">
        <f t="shared" si="593"/>
        <v/>
      </c>
      <c r="FI192" s="144" t="str">
        <f t="shared" si="594"/>
        <v/>
      </c>
      <c r="FJ192" s="144" t="str">
        <f t="shared" si="595"/>
        <v/>
      </c>
      <c r="FK192" s="144" t="str">
        <f t="shared" si="596"/>
        <v/>
      </c>
      <c r="FL192" s="144" t="str">
        <f t="shared" si="597"/>
        <v/>
      </c>
      <c r="FM192" s="144" t="str">
        <f t="shared" si="598"/>
        <v/>
      </c>
      <c r="FN192" s="144" t="str">
        <f t="shared" si="599"/>
        <v/>
      </c>
      <c r="FO192" s="144" t="str">
        <f t="shared" si="600"/>
        <v/>
      </c>
      <c r="FQ192" s="159" t="str">
        <f t="shared" si="652"/>
        <v/>
      </c>
      <c r="FR192" s="159" t="str">
        <f t="shared" si="653"/>
        <v/>
      </c>
      <c r="FS192" s="159" t="str">
        <f t="shared" si="654"/>
        <v/>
      </c>
      <c r="FT192" s="159">
        <f t="shared" si="601"/>
        <v>0</v>
      </c>
      <c r="FU192" s="143">
        <f t="shared" si="602"/>
        <v>0</v>
      </c>
      <c r="FV192" s="143">
        <f t="shared" si="603"/>
        <v>0</v>
      </c>
      <c r="FW192" s="143">
        <f t="shared" si="604"/>
        <v>0</v>
      </c>
      <c r="FX192" s="143" t="str">
        <f t="shared" si="605"/>
        <v/>
      </c>
      <c r="FZ192" s="144" t="str">
        <f t="shared" si="606"/>
        <v/>
      </c>
      <c r="GA192" s="144" t="str">
        <f t="shared" si="607"/>
        <v/>
      </c>
      <c r="GB192" s="144" t="str">
        <f t="shared" si="608"/>
        <v/>
      </c>
      <c r="GC192" s="144" t="str">
        <f t="shared" si="609"/>
        <v/>
      </c>
      <c r="GD192" s="144" t="str">
        <f t="shared" si="610"/>
        <v/>
      </c>
      <c r="GE192" s="144" t="str">
        <f t="shared" si="611"/>
        <v/>
      </c>
      <c r="GF192" s="144" t="str">
        <f t="shared" si="612"/>
        <v/>
      </c>
      <c r="GG192" s="144" t="str">
        <f t="shared" si="613"/>
        <v/>
      </c>
      <c r="GH192" s="144" t="str">
        <f t="shared" si="614"/>
        <v/>
      </c>
      <c r="GI192" s="144" t="str">
        <f t="shared" si="615"/>
        <v/>
      </c>
      <c r="GJ192" s="144" t="str">
        <f t="shared" si="616"/>
        <v/>
      </c>
      <c r="GK192" s="144" t="str">
        <f t="shared" si="617"/>
        <v/>
      </c>
      <c r="GL192" s="144" t="str">
        <f t="shared" si="618"/>
        <v/>
      </c>
      <c r="GM192" s="144" t="str">
        <f t="shared" si="619"/>
        <v/>
      </c>
      <c r="GN192" s="144" t="str">
        <f t="shared" si="620"/>
        <v/>
      </c>
      <c r="GO192" s="144" t="str">
        <f t="shared" si="621"/>
        <v/>
      </c>
      <c r="GP192" s="144" t="str">
        <f t="shared" si="622"/>
        <v/>
      </c>
      <c r="GQ192" s="144" t="str">
        <f t="shared" si="623"/>
        <v/>
      </c>
      <c r="GR192" s="144" t="str">
        <f t="shared" si="624"/>
        <v/>
      </c>
      <c r="GS192" s="144" t="str">
        <f t="shared" si="625"/>
        <v/>
      </c>
      <c r="GT192" s="144" t="str">
        <f t="shared" si="626"/>
        <v/>
      </c>
      <c r="GU192" s="144" t="str">
        <f t="shared" si="627"/>
        <v/>
      </c>
      <c r="GV192" s="144" t="str">
        <f t="shared" si="628"/>
        <v/>
      </c>
      <c r="GW192" s="144" t="str">
        <f t="shared" si="629"/>
        <v/>
      </c>
      <c r="GY192" s="153" t="str">
        <f t="shared" si="630"/>
        <v/>
      </c>
      <c r="GZ192" s="143" t="str">
        <f t="shared" si="631"/>
        <v/>
      </c>
      <c r="HA192" s="156" t="str">
        <f t="shared" si="655"/>
        <v/>
      </c>
      <c r="HB192" s="156" t="str">
        <f t="shared" si="655"/>
        <v/>
      </c>
      <c r="HC192" s="156" t="str">
        <f t="shared" si="655"/>
        <v/>
      </c>
    </row>
    <row r="193" spans="2:211" s="143" customFormat="1" x14ac:dyDescent="0.25">
      <c r="B193" s="144" t="str">
        <f t="shared" si="455"/>
        <v/>
      </c>
      <c r="C193" s="154" t="str">
        <f t="shared" si="637"/>
        <v/>
      </c>
      <c r="D193" s="154" t="str">
        <f t="shared" si="638"/>
        <v/>
      </c>
      <c r="E193" s="159" t="str">
        <f t="shared" si="639"/>
        <v/>
      </c>
      <c r="F193" s="155">
        <f t="shared" si="633"/>
        <v>0</v>
      </c>
      <c r="G193" s="143">
        <f t="shared" si="634"/>
        <v>0</v>
      </c>
      <c r="H193" s="143">
        <f t="shared" si="635"/>
        <v>0</v>
      </c>
      <c r="I193" s="143">
        <f t="shared" si="636"/>
        <v>0</v>
      </c>
      <c r="J193" s="143" t="str">
        <f t="shared" si="460"/>
        <v/>
      </c>
      <c r="L193" s="144" t="str">
        <f t="shared" si="461"/>
        <v/>
      </c>
      <c r="M193" s="144" t="str">
        <f t="shared" si="462"/>
        <v/>
      </c>
      <c r="N193" s="144" t="str">
        <f t="shared" si="463"/>
        <v/>
      </c>
      <c r="O193" s="144" t="str">
        <f t="shared" si="464"/>
        <v/>
      </c>
      <c r="P193" s="144" t="str">
        <f t="shared" si="465"/>
        <v/>
      </c>
      <c r="Q193" s="144" t="str">
        <f t="shared" si="466"/>
        <v/>
      </c>
      <c r="R193" s="144" t="str">
        <f t="shared" si="467"/>
        <v/>
      </c>
      <c r="S193" s="144" t="str">
        <f t="shared" si="468"/>
        <v/>
      </c>
      <c r="T193" s="144" t="str">
        <f t="shared" si="469"/>
        <v/>
      </c>
      <c r="U193" s="144" t="str">
        <f t="shared" si="470"/>
        <v/>
      </c>
      <c r="V193" s="144" t="str">
        <f t="shared" si="471"/>
        <v/>
      </c>
      <c r="W193" s="144" t="str">
        <f t="shared" si="472"/>
        <v/>
      </c>
      <c r="X193" s="144" t="str">
        <f t="shared" si="473"/>
        <v/>
      </c>
      <c r="Y193" s="144" t="str">
        <f t="shared" si="474"/>
        <v/>
      </c>
      <c r="Z193" s="144" t="str">
        <f t="shared" si="475"/>
        <v/>
      </c>
      <c r="AA193" s="144" t="str">
        <f t="shared" si="476"/>
        <v/>
      </c>
      <c r="AB193" s="144" t="str">
        <f t="shared" si="477"/>
        <v/>
      </c>
      <c r="AC193" s="144" t="str">
        <f t="shared" si="478"/>
        <v/>
      </c>
      <c r="AD193" s="144" t="str">
        <f t="shared" si="479"/>
        <v/>
      </c>
      <c r="AE193" s="144" t="str">
        <f t="shared" si="480"/>
        <v/>
      </c>
      <c r="AF193" s="144" t="str">
        <f t="shared" si="481"/>
        <v/>
      </c>
      <c r="AG193" s="144" t="str">
        <f t="shared" si="482"/>
        <v/>
      </c>
      <c r="AH193" s="144" t="str">
        <f t="shared" si="483"/>
        <v/>
      </c>
      <c r="AI193" s="144" t="str">
        <f t="shared" si="484"/>
        <v/>
      </c>
      <c r="AK193" s="159" t="str">
        <f t="shared" si="640"/>
        <v/>
      </c>
      <c r="AL193" s="159" t="str">
        <f t="shared" si="641"/>
        <v/>
      </c>
      <c r="AM193" s="159" t="str">
        <f t="shared" si="642"/>
        <v/>
      </c>
      <c r="AN193" s="159">
        <f t="shared" si="485"/>
        <v>0</v>
      </c>
      <c r="AO193" s="143">
        <f t="shared" si="486"/>
        <v>0</v>
      </c>
      <c r="AP193" s="143">
        <f t="shared" si="487"/>
        <v>0</v>
      </c>
      <c r="AQ193" s="143">
        <f t="shared" si="488"/>
        <v>0</v>
      </c>
      <c r="AR193" s="143" t="str">
        <f t="shared" si="489"/>
        <v/>
      </c>
      <c r="AT193" s="144" t="str">
        <f t="shared" si="490"/>
        <v/>
      </c>
      <c r="AU193" s="144" t="str">
        <f t="shared" si="491"/>
        <v/>
      </c>
      <c r="AV193" s="144" t="str">
        <f t="shared" si="492"/>
        <v/>
      </c>
      <c r="AW193" s="144" t="str">
        <f t="shared" si="493"/>
        <v/>
      </c>
      <c r="AX193" s="144" t="str">
        <f t="shared" si="494"/>
        <v/>
      </c>
      <c r="AY193" s="144" t="str">
        <f t="shared" si="495"/>
        <v/>
      </c>
      <c r="AZ193" s="144" t="str">
        <f t="shared" si="496"/>
        <v/>
      </c>
      <c r="BA193" s="144" t="str">
        <f t="shared" si="497"/>
        <v/>
      </c>
      <c r="BB193" s="144" t="str">
        <f t="shared" si="498"/>
        <v/>
      </c>
      <c r="BC193" s="144" t="str">
        <f t="shared" si="499"/>
        <v/>
      </c>
      <c r="BD193" s="144" t="str">
        <f t="shared" si="500"/>
        <v/>
      </c>
      <c r="BE193" s="144" t="str">
        <f t="shared" si="501"/>
        <v/>
      </c>
      <c r="BF193" s="144" t="str">
        <f t="shared" si="502"/>
        <v/>
      </c>
      <c r="BG193" s="144" t="str">
        <f t="shared" si="503"/>
        <v/>
      </c>
      <c r="BH193" s="144" t="str">
        <f t="shared" si="504"/>
        <v/>
      </c>
      <c r="BI193" s="144" t="str">
        <f t="shared" si="505"/>
        <v/>
      </c>
      <c r="BJ193" s="144" t="str">
        <f t="shared" si="506"/>
        <v/>
      </c>
      <c r="BK193" s="144" t="str">
        <f t="shared" si="507"/>
        <v/>
      </c>
      <c r="BL193" s="144" t="str">
        <f t="shared" si="508"/>
        <v/>
      </c>
      <c r="BM193" s="144" t="str">
        <f t="shared" si="509"/>
        <v/>
      </c>
      <c r="BN193" s="144" t="str">
        <f t="shared" si="510"/>
        <v/>
      </c>
      <c r="BO193" s="144" t="str">
        <f t="shared" si="511"/>
        <v/>
      </c>
      <c r="BP193" s="144" t="str">
        <f t="shared" si="512"/>
        <v/>
      </c>
      <c r="BQ193" s="144" t="str">
        <f t="shared" si="513"/>
        <v/>
      </c>
      <c r="BS193" s="154" t="str">
        <f t="shared" si="643"/>
        <v/>
      </c>
      <c r="BT193" s="154" t="str">
        <f t="shared" si="644"/>
        <v/>
      </c>
      <c r="BU193" s="159" t="str">
        <f t="shared" si="645"/>
        <v/>
      </c>
      <c r="BV193" s="155">
        <f t="shared" si="514"/>
        <v>0</v>
      </c>
      <c r="BW193" s="143">
        <f t="shared" si="515"/>
        <v>0</v>
      </c>
      <c r="BX193" s="143">
        <f t="shared" si="516"/>
        <v>0</v>
      </c>
      <c r="BY193" s="143">
        <f t="shared" si="517"/>
        <v>0</v>
      </c>
      <c r="BZ193" s="143" t="str">
        <f t="shared" si="518"/>
        <v/>
      </c>
      <c r="CB193" s="144" t="str">
        <f t="shared" si="519"/>
        <v/>
      </c>
      <c r="CC193" s="144" t="str">
        <f t="shared" si="520"/>
        <v/>
      </c>
      <c r="CD193" s="144" t="str">
        <f t="shared" si="521"/>
        <v/>
      </c>
      <c r="CE193" s="144" t="str">
        <f t="shared" si="522"/>
        <v/>
      </c>
      <c r="CF193" s="144" t="str">
        <f t="shared" si="523"/>
        <v/>
      </c>
      <c r="CG193" s="144" t="str">
        <f t="shared" si="524"/>
        <v/>
      </c>
      <c r="CH193" s="144" t="str">
        <f t="shared" si="525"/>
        <v/>
      </c>
      <c r="CI193" s="144" t="str">
        <f t="shared" si="526"/>
        <v/>
      </c>
      <c r="CJ193" s="144" t="str">
        <f t="shared" si="527"/>
        <v/>
      </c>
      <c r="CK193" s="144" t="str">
        <f t="shared" si="528"/>
        <v/>
      </c>
      <c r="CL193" s="144" t="str">
        <f t="shared" si="529"/>
        <v/>
      </c>
      <c r="CM193" s="144" t="str">
        <f t="shared" si="530"/>
        <v/>
      </c>
      <c r="CN193" s="144" t="str">
        <f t="shared" si="531"/>
        <v/>
      </c>
      <c r="CO193" s="144" t="str">
        <f t="shared" si="532"/>
        <v/>
      </c>
      <c r="CP193" s="144" t="str">
        <f t="shared" si="533"/>
        <v/>
      </c>
      <c r="CQ193" s="144" t="str">
        <f t="shared" si="534"/>
        <v/>
      </c>
      <c r="CR193" s="144" t="str">
        <f t="shared" si="535"/>
        <v/>
      </c>
      <c r="CS193" s="144" t="str">
        <f t="shared" si="536"/>
        <v/>
      </c>
      <c r="CT193" s="144" t="str">
        <f t="shared" si="537"/>
        <v/>
      </c>
      <c r="CU193" s="144" t="str">
        <f t="shared" si="538"/>
        <v/>
      </c>
      <c r="CV193" s="144" t="str">
        <f t="shared" si="539"/>
        <v/>
      </c>
      <c r="CW193" s="144" t="str">
        <f t="shared" si="540"/>
        <v/>
      </c>
      <c r="CX193" s="144" t="str">
        <f t="shared" si="541"/>
        <v/>
      </c>
      <c r="CY193" s="144" t="str">
        <f t="shared" si="542"/>
        <v/>
      </c>
      <c r="DA193" s="159" t="str">
        <f t="shared" si="646"/>
        <v/>
      </c>
      <c r="DB193" s="159" t="str">
        <f t="shared" si="647"/>
        <v/>
      </c>
      <c r="DC193" s="159" t="str">
        <f t="shared" si="648"/>
        <v/>
      </c>
      <c r="DD193" s="159">
        <f t="shared" si="543"/>
        <v>0</v>
      </c>
      <c r="DE193" s="143">
        <f t="shared" si="544"/>
        <v>0</v>
      </c>
      <c r="DF193" s="143">
        <f t="shared" si="545"/>
        <v>0</v>
      </c>
      <c r="DG193" s="143">
        <f t="shared" si="546"/>
        <v>0</v>
      </c>
      <c r="DH193" s="143" t="str">
        <f t="shared" si="547"/>
        <v/>
      </c>
      <c r="DJ193" s="144" t="str">
        <f t="shared" si="548"/>
        <v/>
      </c>
      <c r="DK193" s="144" t="str">
        <f t="shared" si="549"/>
        <v/>
      </c>
      <c r="DL193" s="144" t="str">
        <f t="shared" si="550"/>
        <v/>
      </c>
      <c r="DM193" s="144" t="str">
        <f t="shared" si="551"/>
        <v/>
      </c>
      <c r="DN193" s="144" t="str">
        <f t="shared" si="552"/>
        <v/>
      </c>
      <c r="DO193" s="144" t="str">
        <f t="shared" si="553"/>
        <v/>
      </c>
      <c r="DP193" s="144" t="str">
        <f t="shared" si="554"/>
        <v/>
      </c>
      <c r="DQ193" s="144" t="str">
        <f t="shared" si="555"/>
        <v/>
      </c>
      <c r="DR193" s="144" t="str">
        <f t="shared" si="556"/>
        <v/>
      </c>
      <c r="DS193" s="144" t="str">
        <f t="shared" si="557"/>
        <v/>
      </c>
      <c r="DT193" s="144" t="str">
        <f t="shared" si="558"/>
        <v/>
      </c>
      <c r="DU193" s="144" t="str">
        <f t="shared" si="559"/>
        <v/>
      </c>
      <c r="DV193" s="144" t="str">
        <f t="shared" si="560"/>
        <v/>
      </c>
      <c r="DW193" s="144" t="str">
        <f t="shared" si="561"/>
        <v/>
      </c>
      <c r="DX193" s="144" t="str">
        <f t="shared" si="562"/>
        <v/>
      </c>
      <c r="DY193" s="144" t="str">
        <f t="shared" si="563"/>
        <v/>
      </c>
      <c r="DZ193" s="144" t="str">
        <f t="shared" si="564"/>
        <v/>
      </c>
      <c r="EA193" s="144" t="str">
        <f t="shared" si="565"/>
        <v/>
      </c>
      <c r="EB193" s="144" t="str">
        <f t="shared" si="566"/>
        <v/>
      </c>
      <c r="EC193" s="144" t="str">
        <f t="shared" si="567"/>
        <v/>
      </c>
      <c r="ED193" s="144" t="str">
        <f t="shared" si="568"/>
        <v/>
      </c>
      <c r="EE193" s="144" t="str">
        <f t="shared" si="569"/>
        <v/>
      </c>
      <c r="EF193" s="144" t="str">
        <f t="shared" si="570"/>
        <v/>
      </c>
      <c r="EG193" s="144" t="str">
        <f t="shared" si="571"/>
        <v/>
      </c>
      <c r="EI193" s="159" t="str">
        <f t="shared" si="649"/>
        <v/>
      </c>
      <c r="EJ193" s="159" t="str">
        <f t="shared" si="650"/>
        <v/>
      </c>
      <c r="EK193" s="159" t="str">
        <f t="shared" si="651"/>
        <v/>
      </c>
      <c r="EL193" s="159">
        <f t="shared" si="572"/>
        <v>0</v>
      </c>
      <c r="EM193" s="143">
        <f t="shared" si="573"/>
        <v>0</v>
      </c>
      <c r="EN193" s="143">
        <f t="shared" si="574"/>
        <v>0</v>
      </c>
      <c r="EO193" s="143">
        <f t="shared" si="575"/>
        <v>0</v>
      </c>
      <c r="EP193" s="143" t="str">
        <f t="shared" si="576"/>
        <v/>
      </c>
      <c r="ER193" s="144" t="str">
        <f t="shared" si="577"/>
        <v/>
      </c>
      <c r="ES193" s="144" t="str">
        <f t="shared" si="578"/>
        <v/>
      </c>
      <c r="ET193" s="144" t="str">
        <f t="shared" si="579"/>
        <v/>
      </c>
      <c r="EU193" s="144" t="str">
        <f t="shared" si="580"/>
        <v/>
      </c>
      <c r="EV193" s="144" t="str">
        <f t="shared" si="581"/>
        <v/>
      </c>
      <c r="EW193" s="144" t="str">
        <f t="shared" si="582"/>
        <v/>
      </c>
      <c r="EX193" s="144" t="str">
        <f t="shared" si="583"/>
        <v/>
      </c>
      <c r="EY193" s="144" t="str">
        <f t="shared" si="584"/>
        <v/>
      </c>
      <c r="EZ193" s="144" t="str">
        <f t="shared" si="585"/>
        <v/>
      </c>
      <c r="FA193" s="144" t="str">
        <f t="shared" si="586"/>
        <v/>
      </c>
      <c r="FB193" s="144" t="str">
        <f t="shared" si="587"/>
        <v/>
      </c>
      <c r="FC193" s="144" t="str">
        <f t="shared" si="588"/>
        <v/>
      </c>
      <c r="FD193" s="144" t="str">
        <f t="shared" si="589"/>
        <v/>
      </c>
      <c r="FE193" s="144" t="str">
        <f t="shared" si="590"/>
        <v/>
      </c>
      <c r="FF193" s="144" t="str">
        <f t="shared" si="591"/>
        <v/>
      </c>
      <c r="FG193" s="144" t="str">
        <f t="shared" si="592"/>
        <v/>
      </c>
      <c r="FH193" s="144" t="str">
        <f t="shared" si="593"/>
        <v/>
      </c>
      <c r="FI193" s="144" t="str">
        <f t="shared" si="594"/>
        <v/>
      </c>
      <c r="FJ193" s="144" t="str">
        <f t="shared" si="595"/>
        <v/>
      </c>
      <c r="FK193" s="144" t="str">
        <f t="shared" si="596"/>
        <v/>
      </c>
      <c r="FL193" s="144" t="str">
        <f t="shared" si="597"/>
        <v/>
      </c>
      <c r="FM193" s="144" t="str">
        <f t="shared" si="598"/>
        <v/>
      </c>
      <c r="FN193" s="144" t="str">
        <f t="shared" si="599"/>
        <v/>
      </c>
      <c r="FO193" s="144" t="str">
        <f t="shared" si="600"/>
        <v/>
      </c>
      <c r="FQ193" s="159" t="str">
        <f t="shared" si="652"/>
        <v/>
      </c>
      <c r="FR193" s="159" t="str">
        <f t="shared" si="653"/>
        <v/>
      </c>
      <c r="FS193" s="159" t="str">
        <f t="shared" si="654"/>
        <v/>
      </c>
      <c r="FT193" s="159">
        <f t="shared" si="601"/>
        <v>0</v>
      </c>
      <c r="FU193" s="143">
        <f t="shared" si="602"/>
        <v>0</v>
      </c>
      <c r="FV193" s="143">
        <f t="shared" si="603"/>
        <v>0</v>
      </c>
      <c r="FW193" s="143">
        <f t="shared" si="604"/>
        <v>0</v>
      </c>
      <c r="FX193" s="143" t="str">
        <f t="shared" si="605"/>
        <v/>
      </c>
      <c r="FZ193" s="144" t="str">
        <f t="shared" si="606"/>
        <v/>
      </c>
      <c r="GA193" s="144" t="str">
        <f t="shared" si="607"/>
        <v/>
      </c>
      <c r="GB193" s="144" t="str">
        <f t="shared" si="608"/>
        <v/>
      </c>
      <c r="GC193" s="144" t="str">
        <f t="shared" si="609"/>
        <v/>
      </c>
      <c r="GD193" s="144" t="str">
        <f t="shared" si="610"/>
        <v/>
      </c>
      <c r="GE193" s="144" t="str">
        <f t="shared" si="611"/>
        <v/>
      </c>
      <c r="GF193" s="144" t="str">
        <f t="shared" si="612"/>
        <v/>
      </c>
      <c r="GG193" s="144" t="str">
        <f t="shared" si="613"/>
        <v/>
      </c>
      <c r="GH193" s="144" t="str">
        <f t="shared" si="614"/>
        <v/>
      </c>
      <c r="GI193" s="144" t="str">
        <f t="shared" si="615"/>
        <v/>
      </c>
      <c r="GJ193" s="144" t="str">
        <f t="shared" si="616"/>
        <v/>
      </c>
      <c r="GK193" s="144" t="str">
        <f t="shared" si="617"/>
        <v/>
      </c>
      <c r="GL193" s="144" t="str">
        <f t="shared" si="618"/>
        <v/>
      </c>
      <c r="GM193" s="144" t="str">
        <f t="shared" si="619"/>
        <v/>
      </c>
      <c r="GN193" s="144" t="str">
        <f t="shared" si="620"/>
        <v/>
      </c>
      <c r="GO193" s="144" t="str">
        <f t="shared" si="621"/>
        <v/>
      </c>
      <c r="GP193" s="144" t="str">
        <f t="shared" si="622"/>
        <v/>
      </c>
      <c r="GQ193" s="144" t="str">
        <f t="shared" si="623"/>
        <v/>
      </c>
      <c r="GR193" s="144" t="str">
        <f t="shared" si="624"/>
        <v/>
      </c>
      <c r="GS193" s="144" t="str">
        <f t="shared" si="625"/>
        <v/>
      </c>
      <c r="GT193" s="144" t="str">
        <f t="shared" si="626"/>
        <v/>
      </c>
      <c r="GU193" s="144" t="str">
        <f t="shared" si="627"/>
        <v/>
      </c>
      <c r="GV193" s="144" t="str">
        <f t="shared" si="628"/>
        <v/>
      </c>
      <c r="GW193" s="144" t="str">
        <f t="shared" si="629"/>
        <v/>
      </c>
      <c r="GY193" s="153" t="str">
        <f t="shared" si="630"/>
        <v/>
      </c>
      <c r="GZ193" s="143" t="str">
        <f t="shared" si="631"/>
        <v/>
      </c>
      <c r="HA193" s="156" t="str">
        <f t="shared" si="655"/>
        <v/>
      </c>
      <c r="HB193" s="156" t="str">
        <f t="shared" si="655"/>
        <v/>
      </c>
      <c r="HC193" s="156" t="str">
        <f t="shared" si="655"/>
        <v/>
      </c>
    </row>
    <row r="194" spans="2:211" s="143" customFormat="1" x14ac:dyDescent="0.25">
      <c r="B194" s="144" t="str">
        <f t="shared" si="455"/>
        <v/>
      </c>
      <c r="C194" s="154" t="str">
        <f t="shared" si="637"/>
        <v/>
      </c>
      <c r="D194" s="154" t="str">
        <f t="shared" si="638"/>
        <v/>
      </c>
      <c r="E194" s="159" t="str">
        <f t="shared" si="639"/>
        <v/>
      </c>
      <c r="F194" s="155">
        <f t="shared" si="633"/>
        <v>0</v>
      </c>
      <c r="G194" s="143">
        <f t="shared" si="634"/>
        <v>0</v>
      </c>
      <c r="H194" s="143">
        <f t="shared" si="635"/>
        <v>0</v>
      </c>
      <c r="I194" s="143">
        <f t="shared" si="636"/>
        <v>0</v>
      </c>
      <c r="J194" s="143" t="str">
        <f t="shared" si="460"/>
        <v/>
      </c>
      <c r="L194" s="144" t="str">
        <f t="shared" si="461"/>
        <v/>
      </c>
      <c r="M194" s="144" t="str">
        <f t="shared" si="462"/>
        <v/>
      </c>
      <c r="N194" s="144" t="str">
        <f t="shared" si="463"/>
        <v/>
      </c>
      <c r="O194" s="144" t="str">
        <f t="shared" si="464"/>
        <v/>
      </c>
      <c r="P194" s="144" t="str">
        <f t="shared" si="465"/>
        <v/>
      </c>
      <c r="Q194" s="144" t="str">
        <f t="shared" si="466"/>
        <v/>
      </c>
      <c r="R194" s="144" t="str">
        <f t="shared" si="467"/>
        <v/>
      </c>
      <c r="S194" s="144" t="str">
        <f t="shared" si="468"/>
        <v/>
      </c>
      <c r="T194" s="144" t="str">
        <f t="shared" si="469"/>
        <v/>
      </c>
      <c r="U194" s="144" t="str">
        <f t="shared" si="470"/>
        <v/>
      </c>
      <c r="V194" s="144" t="str">
        <f t="shared" si="471"/>
        <v/>
      </c>
      <c r="W194" s="144" t="str">
        <f t="shared" si="472"/>
        <v/>
      </c>
      <c r="X194" s="144" t="str">
        <f t="shared" si="473"/>
        <v/>
      </c>
      <c r="Y194" s="144" t="str">
        <f t="shared" si="474"/>
        <v/>
      </c>
      <c r="Z194" s="144" t="str">
        <f t="shared" si="475"/>
        <v/>
      </c>
      <c r="AA194" s="144" t="str">
        <f t="shared" si="476"/>
        <v/>
      </c>
      <c r="AB194" s="144" t="str">
        <f t="shared" si="477"/>
        <v/>
      </c>
      <c r="AC194" s="144" t="str">
        <f t="shared" si="478"/>
        <v/>
      </c>
      <c r="AD194" s="144" t="str">
        <f t="shared" si="479"/>
        <v/>
      </c>
      <c r="AE194" s="144" t="str">
        <f t="shared" si="480"/>
        <v/>
      </c>
      <c r="AF194" s="144" t="str">
        <f t="shared" si="481"/>
        <v/>
      </c>
      <c r="AG194" s="144" t="str">
        <f t="shared" si="482"/>
        <v/>
      </c>
      <c r="AH194" s="144" t="str">
        <f t="shared" si="483"/>
        <v/>
      </c>
      <c r="AI194" s="144" t="str">
        <f t="shared" si="484"/>
        <v/>
      </c>
      <c r="AK194" s="159" t="str">
        <f t="shared" si="640"/>
        <v/>
      </c>
      <c r="AL194" s="159" t="str">
        <f t="shared" si="641"/>
        <v/>
      </c>
      <c r="AM194" s="159" t="str">
        <f t="shared" si="642"/>
        <v/>
      </c>
      <c r="AN194" s="159">
        <f t="shared" si="485"/>
        <v>0</v>
      </c>
      <c r="AO194" s="143">
        <f t="shared" si="486"/>
        <v>0</v>
      </c>
      <c r="AP194" s="143">
        <f t="shared" si="487"/>
        <v>0</v>
      </c>
      <c r="AQ194" s="143">
        <f t="shared" si="488"/>
        <v>0</v>
      </c>
      <c r="AR194" s="143" t="str">
        <f t="shared" si="489"/>
        <v/>
      </c>
      <c r="AT194" s="144" t="str">
        <f t="shared" si="490"/>
        <v/>
      </c>
      <c r="AU194" s="144" t="str">
        <f t="shared" si="491"/>
        <v/>
      </c>
      <c r="AV194" s="144" t="str">
        <f t="shared" si="492"/>
        <v/>
      </c>
      <c r="AW194" s="144" t="str">
        <f t="shared" si="493"/>
        <v/>
      </c>
      <c r="AX194" s="144" t="str">
        <f t="shared" si="494"/>
        <v/>
      </c>
      <c r="AY194" s="144" t="str">
        <f t="shared" si="495"/>
        <v/>
      </c>
      <c r="AZ194" s="144" t="str">
        <f t="shared" si="496"/>
        <v/>
      </c>
      <c r="BA194" s="144" t="str">
        <f t="shared" si="497"/>
        <v/>
      </c>
      <c r="BB194" s="144" t="str">
        <f t="shared" si="498"/>
        <v/>
      </c>
      <c r="BC194" s="144" t="str">
        <f t="shared" si="499"/>
        <v/>
      </c>
      <c r="BD194" s="144" t="str">
        <f t="shared" si="500"/>
        <v/>
      </c>
      <c r="BE194" s="144" t="str">
        <f t="shared" si="501"/>
        <v/>
      </c>
      <c r="BF194" s="144" t="str">
        <f t="shared" si="502"/>
        <v/>
      </c>
      <c r="BG194" s="144" t="str">
        <f t="shared" si="503"/>
        <v/>
      </c>
      <c r="BH194" s="144" t="str">
        <f t="shared" si="504"/>
        <v/>
      </c>
      <c r="BI194" s="144" t="str">
        <f t="shared" si="505"/>
        <v/>
      </c>
      <c r="BJ194" s="144" t="str">
        <f t="shared" si="506"/>
        <v/>
      </c>
      <c r="BK194" s="144" t="str">
        <f t="shared" si="507"/>
        <v/>
      </c>
      <c r="BL194" s="144" t="str">
        <f t="shared" si="508"/>
        <v/>
      </c>
      <c r="BM194" s="144" t="str">
        <f t="shared" si="509"/>
        <v/>
      </c>
      <c r="BN194" s="144" t="str">
        <f t="shared" si="510"/>
        <v/>
      </c>
      <c r="BO194" s="144" t="str">
        <f t="shared" si="511"/>
        <v/>
      </c>
      <c r="BP194" s="144" t="str">
        <f t="shared" si="512"/>
        <v/>
      </c>
      <c r="BQ194" s="144" t="str">
        <f t="shared" si="513"/>
        <v/>
      </c>
      <c r="BS194" s="154" t="str">
        <f t="shared" si="643"/>
        <v/>
      </c>
      <c r="BT194" s="154" t="str">
        <f t="shared" si="644"/>
        <v/>
      </c>
      <c r="BU194" s="159" t="str">
        <f t="shared" si="645"/>
        <v/>
      </c>
      <c r="BV194" s="155">
        <f t="shared" si="514"/>
        <v>0</v>
      </c>
      <c r="BW194" s="143">
        <f t="shared" si="515"/>
        <v>0</v>
      </c>
      <c r="BX194" s="143">
        <f t="shared" si="516"/>
        <v>0</v>
      </c>
      <c r="BY194" s="143">
        <f t="shared" si="517"/>
        <v>0</v>
      </c>
      <c r="BZ194" s="143" t="str">
        <f t="shared" si="518"/>
        <v/>
      </c>
      <c r="CB194" s="144" t="str">
        <f t="shared" si="519"/>
        <v/>
      </c>
      <c r="CC194" s="144" t="str">
        <f t="shared" si="520"/>
        <v/>
      </c>
      <c r="CD194" s="144" t="str">
        <f t="shared" si="521"/>
        <v/>
      </c>
      <c r="CE194" s="144" t="str">
        <f t="shared" si="522"/>
        <v/>
      </c>
      <c r="CF194" s="144" t="str">
        <f t="shared" si="523"/>
        <v/>
      </c>
      <c r="CG194" s="144" t="str">
        <f t="shared" si="524"/>
        <v/>
      </c>
      <c r="CH194" s="144" t="str">
        <f t="shared" si="525"/>
        <v/>
      </c>
      <c r="CI194" s="144" t="str">
        <f t="shared" si="526"/>
        <v/>
      </c>
      <c r="CJ194" s="144" t="str">
        <f t="shared" si="527"/>
        <v/>
      </c>
      <c r="CK194" s="144" t="str">
        <f t="shared" si="528"/>
        <v/>
      </c>
      <c r="CL194" s="144" t="str">
        <f t="shared" si="529"/>
        <v/>
      </c>
      <c r="CM194" s="144" t="str">
        <f t="shared" si="530"/>
        <v/>
      </c>
      <c r="CN194" s="144" t="str">
        <f t="shared" si="531"/>
        <v/>
      </c>
      <c r="CO194" s="144" t="str">
        <f t="shared" si="532"/>
        <v/>
      </c>
      <c r="CP194" s="144" t="str">
        <f t="shared" si="533"/>
        <v/>
      </c>
      <c r="CQ194" s="144" t="str">
        <f t="shared" si="534"/>
        <v/>
      </c>
      <c r="CR194" s="144" t="str">
        <f t="shared" si="535"/>
        <v/>
      </c>
      <c r="CS194" s="144" t="str">
        <f t="shared" si="536"/>
        <v/>
      </c>
      <c r="CT194" s="144" t="str">
        <f t="shared" si="537"/>
        <v/>
      </c>
      <c r="CU194" s="144" t="str">
        <f t="shared" si="538"/>
        <v/>
      </c>
      <c r="CV194" s="144" t="str">
        <f t="shared" si="539"/>
        <v/>
      </c>
      <c r="CW194" s="144" t="str">
        <f t="shared" si="540"/>
        <v/>
      </c>
      <c r="CX194" s="144" t="str">
        <f t="shared" si="541"/>
        <v/>
      </c>
      <c r="CY194" s="144" t="str">
        <f t="shared" si="542"/>
        <v/>
      </c>
      <c r="DA194" s="159" t="str">
        <f t="shared" si="646"/>
        <v/>
      </c>
      <c r="DB194" s="159" t="str">
        <f t="shared" si="647"/>
        <v/>
      </c>
      <c r="DC194" s="159" t="str">
        <f t="shared" si="648"/>
        <v/>
      </c>
      <c r="DD194" s="159">
        <f t="shared" si="543"/>
        <v>0</v>
      </c>
      <c r="DE194" s="143">
        <f t="shared" si="544"/>
        <v>0</v>
      </c>
      <c r="DF194" s="143">
        <f t="shared" si="545"/>
        <v>0</v>
      </c>
      <c r="DG194" s="143">
        <f t="shared" si="546"/>
        <v>0</v>
      </c>
      <c r="DH194" s="143" t="str">
        <f t="shared" si="547"/>
        <v/>
      </c>
      <c r="DJ194" s="144" t="str">
        <f t="shared" si="548"/>
        <v/>
      </c>
      <c r="DK194" s="144" t="str">
        <f t="shared" si="549"/>
        <v/>
      </c>
      <c r="DL194" s="144" t="str">
        <f t="shared" si="550"/>
        <v/>
      </c>
      <c r="DM194" s="144" t="str">
        <f t="shared" si="551"/>
        <v/>
      </c>
      <c r="DN194" s="144" t="str">
        <f t="shared" si="552"/>
        <v/>
      </c>
      <c r="DO194" s="144" t="str">
        <f t="shared" si="553"/>
        <v/>
      </c>
      <c r="DP194" s="144" t="str">
        <f t="shared" si="554"/>
        <v/>
      </c>
      <c r="DQ194" s="144" t="str">
        <f t="shared" si="555"/>
        <v/>
      </c>
      <c r="DR194" s="144" t="str">
        <f t="shared" si="556"/>
        <v/>
      </c>
      <c r="DS194" s="144" t="str">
        <f t="shared" si="557"/>
        <v/>
      </c>
      <c r="DT194" s="144" t="str">
        <f t="shared" si="558"/>
        <v/>
      </c>
      <c r="DU194" s="144" t="str">
        <f t="shared" si="559"/>
        <v/>
      </c>
      <c r="DV194" s="144" t="str">
        <f t="shared" si="560"/>
        <v/>
      </c>
      <c r="DW194" s="144" t="str">
        <f t="shared" si="561"/>
        <v/>
      </c>
      <c r="DX194" s="144" t="str">
        <f t="shared" si="562"/>
        <v/>
      </c>
      <c r="DY194" s="144" t="str">
        <f t="shared" si="563"/>
        <v/>
      </c>
      <c r="DZ194" s="144" t="str">
        <f t="shared" si="564"/>
        <v/>
      </c>
      <c r="EA194" s="144" t="str">
        <f t="shared" si="565"/>
        <v/>
      </c>
      <c r="EB194" s="144" t="str">
        <f t="shared" si="566"/>
        <v/>
      </c>
      <c r="EC194" s="144" t="str">
        <f t="shared" si="567"/>
        <v/>
      </c>
      <c r="ED194" s="144" t="str">
        <f t="shared" si="568"/>
        <v/>
      </c>
      <c r="EE194" s="144" t="str">
        <f t="shared" si="569"/>
        <v/>
      </c>
      <c r="EF194" s="144" t="str">
        <f t="shared" si="570"/>
        <v/>
      </c>
      <c r="EG194" s="144" t="str">
        <f t="shared" si="571"/>
        <v/>
      </c>
      <c r="EI194" s="159" t="str">
        <f t="shared" si="649"/>
        <v/>
      </c>
      <c r="EJ194" s="159" t="str">
        <f t="shared" si="650"/>
        <v/>
      </c>
      <c r="EK194" s="159" t="str">
        <f t="shared" si="651"/>
        <v/>
      </c>
      <c r="EL194" s="159">
        <f t="shared" si="572"/>
        <v>0</v>
      </c>
      <c r="EM194" s="143">
        <f t="shared" si="573"/>
        <v>0</v>
      </c>
      <c r="EN194" s="143">
        <f t="shared" si="574"/>
        <v>0</v>
      </c>
      <c r="EO194" s="143">
        <f t="shared" si="575"/>
        <v>0</v>
      </c>
      <c r="EP194" s="143" t="str">
        <f t="shared" si="576"/>
        <v/>
      </c>
      <c r="ER194" s="144" t="str">
        <f t="shared" si="577"/>
        <v/>
      </c>
      <c r="ES194" s="144" t="str">
        <f t="shared" si="578"/>
        <v/>
      </c>
      <c r="ET194" s="144" t="str">
        <f t="shared" si="579"/>
        <v/>
      </c>
      <c r="EU194" s="144" t="str">
        <f t="shared" si="580"/>
        <v/>
      </c>
      <c r="EV194" s="144" t="str">
        <f t="shared" si="581"/>
        <v/>
      </c>
      <c r="EW194" s="144" t="str">
        <f t="shared" si="582"/>
        <v/>
      </c>
      <c r="EX194" s="144" t="str">
        <f t="shared" si="583"/>
        <v/>
      </c>
      <c r="EY194" s="144" t="str">
        <f t="shared" si="584"/>
        <v/>
      </c>
      <c r="EZ194" s="144" t="str">
        <f t="shared" si="585"/>
        <v/>
      </c>
      <c r="FA194" s="144" t="str">
        <f t="shared" si="586"/>
        <v/>
      </c>
      <c r="FB194" s="144" t="str">
        <f t="shared" si="587"/>
        <v/>
      </c>
      <c r="FC194" s="144" t="str">
        <f t="shared" si="588"/>
        <v/>
      </c>
      <c r="FD194" s="144" t="str">
        <f t="shared" si="589"/>
        <v/>
      </c>
      <c r="FE194" s="144" t="str">
        <f t="shared" si="590"/>
        <v/>
      </c>
      <c r="FF194" s="144" t="str">
        <f t="shared" si="591"/>
        <v/>
      </c>
      <c r="FG194" s="144" t="str">
        <f t="shared" si="592"/>
        <v/>
      </c>
      <c r="FH194" s="144" t="str">
        <f t="shared" si="593"/>
        <v/>
      </c>
      <c r="FI194" s="144" t="str">
        <f t="shared" si="594"/>
        <v/>
      </c>
      <c r="FJ194" s="144" t="str">
        <f t="shared" si="595"/>
        <v/>
      </c>
      <c r="FK194" s="144" t="str">
        <f t="shared" si="596"/>
        <v/>
      </c>
      <c r="FL194" s="144" t="str">
        <f t="shared" si="597"/>
        <v/>
      </c>
      <c r="FM194" s="144" t="str">
        <f t="shared" si="598"/>
        <v/>
      </c>
      <c r="FN194" s="144" t="str">
        <f t="shared" si="599"/>
        <v/>
      </c>
      <c r="FO194" s="144" t="str">
        <f t="shared" si="600"/>
        <v/>
      </c>
      <c r="FQ194" s="159" t="str">
        <f t="shared" si="652"/>
        <v/>
      </c>
      <c r="FR194" s="159" t="str">
        <f t="shared" si="653"/>
        <v/>
      </c>
      <c r="FS194" s="159" t="str">
        <f t="shared" si="654"/>
        <v/>
      </c>
      <c r="FT194" s="159">
        <f t="shared" si="601"/>
        <v>0</v>
      </c>
      <c r="FU194" s="143">
        <f t="shared" si="602"/>
        <v>0</v>
      </c>
      <c r="FV194" s="143">
        <f t="shared" si="603"/>
        <v>0</v>
      </c>
      <c r="FW194" s="143">
        <f t="shared" si="604"/>
        <v>0</v>
      </c>
      <c r="FX194" s="143" t="str">
        <f t="shared" si="605"/>
        <v/>
      </c>
      <c r="FZ194" s="144" t="str">
        <f t="shared" si="606"/>
        <v/>
      </c>
      <c r="GA194" s="144" t="str">
        <f t="shared" si="607"/>
        <v/>
      </c>
      <c r="GB194" s="144" t="str">
        <f t="shared" si="608"/>
        <v/>
      </c>
      <c r="GC194" s="144" t="str">
        <f t="shared" si="609"/>
        <v/>
      </c>
      <c r="GD194" s="144" t="str">
        <f t="shared" si="610"/>
        <v/>
      </c>
      <c r="GE194" s="144" t="str">
        <f t="shared" si="611"/>
        <v/>
      </c>
      <c r="GF194" s="144" t="str">
        <f t="shared" si="612"/>
        <v/>
      </c>
      <c r="GG194" s="144" t="str">
        <f t="shared" si="613"/>
        <v/>
      </c>
      <c r="GH194" s="144" t="str">
        <f t="shared" si="614"/>
        <v/>
      </c>
      <c r="GI194" s="144" t="str">
        <f t="shared" si="615"/>
        <v/>
      </c>
      <c r="GJ194" s="144" t="str">
        <f t="shared" si="616"/>
        <v/>
      </c>
      <c r="GK194" s="144" t="str">
        <f t="shared" si="617"/>
        <v/>
      </c>
      <c r="GL194" s="144" t="str">
        <f t="shared" si="618"/>
        <v/>
      </c>
      <c r="GM194" s="144" t="str">
        <f t="shared" si="619"/>
        <v/>
      </c>
      <c r="GN194" s="144" t="str">
        <f t="shared" si="620"/>
        <v/>
      </c>
      <c r="GO194" s="144" t="str">
        <f t="shared" si="621"/>
        <v/>
      </c>
      <c r="GP194" s="144" t="str">
        <f t="shared" si="622"/>
        <v/>
      </c>
      <c r="GQ194" s="144" t="str">
        <f t="shared" si="623"/>
        <v/>
      </c>
      <c r="GR194" s="144" t="str">
        <f t="shared" si="624"/>
        <v/>
      </c>
      <c r="GS194" s="144" t="str">
        <f t="shared" si="625"/>
        <v/>
      </c>
      <c r="GT194" s="144" t="str">
        <f t="shared" si="626"/>
        <v/>
      </c>
      <c r="GU194" s="144" t="str">
        <f t="shared" si="627"/>
        <v/>
      </c>
      <c r="GV194" s="144" t="str">
        <f t="shared" si="628"/>
        <v/>
      </c>
      <c r="GW194" s="144" t="str">
        <f t="shared" si="629"/>
        <v/>
      </c>
      <c r="GY194" s="153" t="str">
        <f t="shared" si="630"/>
        <v/>
      </c>
      <c r="GZ194" s="143" t="str">
        <f t="shared" si="631"/>
        <v/>
      </c>
      <c r="HA194" s="156" t="str">
        <f t="shared" si="655"/>
        <v/>
      </c>
      <c r="HB194" s="156" t="str">
        <f t="shared" si="655"/>
        <v/>
      </c>
      <c r="HC194" s="156" t="str">
        <f t="shared" si="655"/>
        <v/>
      </c>
    </row>
    <row r="195" spans="2:211" s="143" customFormat="1" x14ac:dyDescent="0.25">
      <c r="B195" s="144" t="str">
        <f t="shared" si="455"/>
        <v/>
      </c>
      <c r="C195" s="154" t="str">
        <f t="shared" si="637"/>
        <v/>
      </c>
      <c r="D195" s="154" t="str">
        <f t="shared" si="638"/>
        <v/>
      </c>
      <c r="E195" s="159" t="str">
        <f t="shared" si="639"/>
        <v/>
      </c>
      <c r="F195" s="155">
        <f t="shared" si="633"/>
        <v>0</v>
      </c>
      <c r="G195" s="143">
        <f t="shared" si="634"/>
        <v>0</v>
      </c>
      <c r="H195" s="143">
        <f t="shared" si="635"/>
        <v>0</v>
      </c>
      <c r="I195" s="143">
        <f t="shared" si="636"/>
        <v>0</v>
      </c>
      <c r="J195" s="143" t="str">
        <f t="shared" si="460"/>
        <v/>
      </c>
      <c r="L195" s="144" t="str">
        <f t="shared" si="461"/>
        <v/>
      </c>
      <c r="M195" s="144" t="str">
        <f t="shared" si="462"/>
        <v/>
      </c>
      <c r="N195" s="144" t="str">
        <f t="shared" si="463"/>
        <v/>
      </c>
      <c r="O195" s="144" t="str">
        <f t="shared" si="464"/>
        <v/>
      </c>
      <c r="P195" s="144" t="str">
        <f t="shared" si="465"/>
        <v/>
      </c>
      <c r="Q195" s="144" t="str">
        <f t="shared" si="466"/>
        <v/>
      </c>
      <c r="R195" s="144" t="str">
        <f t="shared" si="467"/>
        <v/>
      </c>
      <c r="S195" s="144" t="str">
        <f t="shared" si="468"/>
        <v/>
      </c>
      <c r="T195" s="144" t="str">
        <f t="shared" si="469"/>
        <v/>
      </c>
      <c r="U195" s="144" t="str">
        <f t="shared" si="470"/>
        <v/>
      </c>
      <c r="V195" s="144" t="str">
        <f t="shared" si="471"/>
        <v/>
      </c>
      <c r="W195" s="144" t="str">
        <f t="shared" si="472"/>
        <v/>
      </c>
      <c r="X195" s="144" t="str">
        <f t="shared" si="473"/>
        <v/>
      </c>
      <c r="Y195" s="144" t="str">
        <f t="shared" si="474"/>
        <v/>
      </c>
      <c r="Z195" s="144" t="str">
        <f t="shared" si="475"/>
        <v/>
      </c>
      <c r="AA195" s="144" t="str">
        <f t="shared" si="476"/>
        <v/>
      </c>
      <c r="AB195" s="144" t="str">
        <f t="shared" si="477"/>
        <v/>
      </c>
      <c r="AC195" s="144" t="str">
        <f t="shared" si="478"/>
        <v/>
      </c>
      <c r="AD195" s="144" t="str">
        <f t="shared" si="479"/>
        <v/>
      </c>
      <c r="AE195" s="144" t="str">
        <f t="shared" si="480"/>
        <v/>
      </c>
      <c r="AF195" s="144" t="str">
        <f t="shared" si="481"/>
        <v/>
      </c>
      <c r="AG195" s="144" t="str">
        <f t="shared" si="482"/>
        <v/>
      </c>
      <c r="AH195" s="144" t="str">
        <f t="shared" si="483"/>
        <v/>
      </c>
      <c r="AI195" s="144" t="str">
        <f t="shared" si="484"/>
        <v/>
      </c>
      <c r="AK195" s="159" t="str">
        <f t="shared" si="640"/>
        <v/>
      </c>
      <c r="AL195" s="159" t="str">
        <f t="shared" si="641"/>
        <v/>
      </c>
      <c r="AM195" s="159" t="str">
        <f t="shared" si="642"/>
        <v/>
      </c>
      <c r="AN195" s="159">
        <f t="shared" si="485"/>
        <v>0</v>
      </c>
      <c r="AO195" s="143">
        <f t="shared" si="486"/>
        <v>0</v>
      </c>
      <c r="AP195" s="143">
        <f t="shared" si="487"/>
        <v>0</v>
      </c>
      <c r="AQ195" s="143">
        <f t="shared" si="488"/>
        <v>0</v>
      </c>
      <c r="AR195" s="143" t="str">
        <f t="shared" si="489"/>
        <v/>
      </c>
      <c r="AT195" s="144" t="str">
        <f t="shared" si="490"/>
        <v/>
      </c>
      <c r="AU195" s="144" t="str">
        <f t="shared" si="491"/>
        <v/>
      </c>
      <c r="AV195" s="144" t="str">
        <f t="shared" si="492"/>
        <v/>
      </c>
      <c r="AW195" s="144" t="str">
        <f t="shared" si="493"/>
        <v/>
      </c>
      <c r="AX195" s="144" t="str">
        <f t="shared" si="494"/>
        <v/>
      </c>
      <c r="AY195" s="144" t="str">
        <f t="shared" si="495"/>
        <v/>
      </c>
      <c r="AZ195" s="144" t="str">
        <f t="shared" si="496"/>
        <v/>
      </c>
      <c r="BA195" s="144" t="str">
        <f t="shared" si="497"/>
        <v/>
      </c>
      <c r="BB195" s="144" t="str">
        <f t="shared" si="498"/>
        <v/>
      </c>
      <c r="BC195" s="144" t="str">
        <f t="shared" si="499"/>
        <v/>
      </c>
      <c r="BD195" s="144" t="str">
        <f t="shared" si="500"/>
        <v/>
      </c>
      <c r="BE195" s="144" t="str">
        <f t="shared" si="501"/>
        <v/>
      </c>
      <c r="BF195" s="144" t="str">
        <f t="shared" si="502"/>
        <v/>
      </c>
      <c r="BG195" s="144" t="str">
        <f t="shared" si="503"/>
        <v/>
      </c>
      <c r="BH195" s="144" t="str">
        <f t="shared" si="504"/>
        <v/>
      </c>
      <c r="BI195" s="144" t="str">
        <f t="shared" si="505"/>
        <v/>
      </c>
      <c r="BJ195" s="144" t="str">
        <f t="shared" si="506"/>
        <v/>
      </c>
      <c r="BK195" s="144" t="str">
        <f t="shared" si="507"/>
        <v/>
      </c>
      <c r="BL195" s="144" t="str">
        <f t="shared" si="508"/>
        <v/>
      </c>
      <c r="BM195" s="144" t="str">
        <f t="shared" si="509"/>
        <v/>
      </c>
      <c r="BN195" s="144" t="str">
        <f t="shared" si="510"/>
        <v/>
      </c>
      <c r="BO195" s="144" t="str">
        <f t="shared" si="511"/>
        <v/>
      </c>
      <c r="BP195" s="144" t="str">
        <f t="shared" si="512"/>
        <v/>
      </c>
      <c r="BQ195" s="144" t="str">
        <f t="shared" si="513"/>
        <v/>
      </c>
      <c r="BS195" s="154" t="str">
        <f t="shared" si="643"/>
        <v/>
      </c>
      <c r="BT195" s="154" t="str">
        <f t="shared" si="644"/>
        <v/>
      </c>
      <c r="BU195" s="159" t="str">
        <f t="shared" si="645"/>
        <v/>
      </c>
      <c r="BV195" s="155">
        <f t="shared" si="514"/>
        <v>0</v>
      </c>
      <c r="BW195" s="143">
        <f t="shared" si="515"/>
        <v>0</v>
      </c>
      <c r="BX195" s="143">
        <f t="shared" si="516"/>
        <v>0</v>
      </c>
      <c r="BY195" s="143">
        <f t="shared" si="517"/>
        <v>0</v>
      </c>
      <c r="BZ195" s="143" t="str">
        <f t="shared" si="518"/>
        <v/>
      </c>
      <c r="CB195" s="144" t="str">
        <f t="shared" si="519"/>
        <v/>
      </c>
      <c r="CC195" s="144" t="str">
        <f t="shared" si="520"/>
        <v/>
      </c>
      <c r="CD195" s="144" t="str">
        <f t="shared" si="521"/>
        <v/>
      </c>
      <c r="CE195" s="144" t="str">
        <f t="shared" si="522"/>
        <v/>
      </c>
      <c r="CF195" s="144" t="str">
        <f t="shared" si="523"/>
        <v/>
      </c>
      <c r="CG195" s="144" t="str">
        <f t="shared" si="524"/>
        <v/>
      </c>
      <c r="CH195" s="144" t="str">
        <f t="shared" si="525"/>
        <v/>
      </c>
      <c r="CI195" s="144" t="str">
        <f t="shared" si="526"/>
        <v/>
      </c>
      <c r="CJ195" s="144" t="str">
        <f t="shared" si="527"/>
        <v/>
      </c>
      <c r="CK195" s="144" t="str">
        <f t="shared" si="528"/>
        <v/>
      </c>
      <c r="CL195" s="144" t="str">
        <f t="shared" si="529"/>
        <v/>
      </c>
      <c r="CM195" s="144" t="str">
        <f t="shared" si="530"/>
        <v/>
      </c>
      <c r="CN195" s="144" t="str">
        <f t="shared" si="531"/>
        <v/>
      </c>
      <c r="CO195" s="144" t="str">
        <f t="shared" si="532"/>
        <v/>
      </c>
      <c r="CP195" s="144" t="str">
        <f t="shared" si="533"/>
        <v/>
      </c>
      <c r="CQ195" s="144" t="str">
        <f t="shared" si="534"/>
        <v/>
      </c>
      <c r="CR195" s="144" t="str">
        <f t="shared" si="535"/>
        <v/>
      </c>
      <c r="CS195" s="144" t="str">
        <f t="shared" si="536"/>
        <v/>
      </c>
      <c r="CT195" s="144" t="str">
        <f t="shared" si="537"/>
        <v/>
      </c>
      <c r="CU195" s="144" t="str">
        <f t="shared" si="538"/>
        <v/>
      </c>
      <c r="CV195" s="144" t="str">
        <f t="shared" si="539"/>
        <v/>
      </c>
      <c r="CW195" s="144" t="str">
        <f t="shared" si="540"/>
        <v/>
      </c>
      <c r="CX195" s="144" t="str">
        <f t="shared" si="541"/>
        <v/>
      </c>
      <c r="CY195" s="144" t="str">
        <f t="shared" si="542"/>
        <v/>
      </c>
      <c r="DA195" s="159" t="str">
        <f t="shared" si="646"/>
        <v/>
      </c>
      <c r="DB195" s="159" t="str">
        <f t="shared" si="647"/>
        <v/>
      </c>
      <c r="DC195" s="159" t="str">
        <f t="shared" si="648"/>
        <v/>
      </c>
      <c r="DD195" s="159">
        <f t="shared" si="543"/>
        <v>0</v>
      </c>
      <c r="DE195" s="143">
        <f t="shared" si="544"/>
        <v>0</v>
      </c>
      <c r="DF195" s="143">
        <f t="shared" si="545"/>
        <v>0</v>
      </c>
      <c r="DG195" s="143">
        <f t="shared" si="546"/>
        <v>0</v>
      </c>
      <c r="DH195" s="143" t="str">
        <f t="shared" si="547"/>
        <v/>
      </c>
      <c r="DJ195" s="144" t="str">
        <f t="shared" si="548"/>
        <v/>
      </c>
      <c r="DK195" s="144" t="str">
        <f t="shared" si="549"/>
        <v/>
      </c>
      <c r="DL195" s="144" t="str">
        <f t="shared" si="550"/>
        <v/>
      </c>
      <c r="DM195" s="144" t="str">
        <f t="shared" si="551"/>
        <v/>
      </c>
      <c r="DN195" s="144" t="str">
        <f t="shared" si="552"/>
        <v/>
      </c>
      <c r="DO195" s="144" t="str">
        <f t="shared" si="553"/>
        <v/>
      </c>
      <c r="DP195" s="144" t="str">
        <f t="shared" si="554"/>
        <v/>
      </c>
      <c r="DQ195" s="144" t="str">
        <f t="shared" si="555"/>
        <v/>
      </c>
      <c r="DR195" s="144" t="str">
        <f t="shared" si="556"/>
        <v/>
      </c>
      <c r="DS195" s="144" t="str">
        <f t="shared" si="557"/>
        <v/>
      </c>
      <c r="DT195" s="144" t="str">
        <f t="shared" si="558"/>
        <v/>
      </c>
      <c r="DU195" s="144" t="str">
        <f t="shared" si="559"/>
        <v/>
      </c>
      <c r="DV195" s="144" t="str">
        <f t="shared" si="560"/>
        <v/>
      </c>
      <c r="DW195" s="144" t="str">
        <f t="shared" si="561"/>
        <v/>
      </c>
      <c r="DX195" s="144" t="str">
        <f t="shared" si="562"/>
        <v/>
      </c>
      <c r="DY195" s="144" t="str">
        <f t="shared" si="563"/>
        <v/>
      </c>
      <c r="DZ195" s="144" t="str">
        <f t="shared" si="564"/>
        <v/>
      </c>
      <c r="EA195" s="144" t="str">
        <f t="shared" si="565"/>
        <v/>
      </c>
      <c r="EB195" s="144" t="str">
        <f t="shared" si="566"/>
        <v/>
      </c>
      <c r="EC195" s="144" t="str">
        <f t="shared" si="567"/>
        <v/>
      </c>
      <c r="ED195" s="144" t="str">
        <f t="shared" si="568"/>
        <v/>
      </c>
      <c r="EE195" s="144" t="str">
        <f t="shared" si="569"/>
        <v/>
      </c>
      <c r="EF195" s="144" t="str">
        <f t="shared" si="570"/>
        <v/>
      </c>
      <c r="EG195" s="144" t="str">
        <f t="shared" si="571"/>
        <v/>
      </c>
      <c r="EI195" s="159" t="str">
        <f t="shared" si="649"/>
        <v/>
      </c>
      <c r="EJ195" s="159" t="str">
        <f t="shared" si="650"/>
        <v/>
      </c>
      <c r="EK195" s="159" t="str">
        <f t="shared" si="651"/>
        <v/>
      </c>
      <c r="EL195" s="159">
        <f t="shared" si="572"/>
        <v>0</v>
      </c>
      <c r="EM195" s="143">
        <f t="shared" si="573"/>
        <v>0</v>
      </c>
      <c r="EN195" s="143">
        <f t="shared" si="574"/>
        <v>0</v>
      </c>
      <c r="EO195" s="143">
        <f t="shared" si="575"/>
        <v>0</v>
      </c>
      <c r="EP195" s="143" t="str">
        <f t="shared" si="576"/>
        <v/>
      </c>
      <c r="ER195" s="144" t="str">
        <f t="shared" si="577"/>
        <v/>
      </c>
      <c r="ES195" s="144" t="str">
        <f t="shared" si="578"/>
        <v/>
      </c>
      <c r="ET195" s="144" t="str">
        <f t="shared" si="579"/>
        <v/>
      </c>
      <c r="EU195" s="144" t="str">
        <f t="shared" si="580"/>
        <v/>
      </c>
      <c r="EV195" s="144" t="str">
        <f t="shared" si="581"/>
        <v/>
      </c>
      <c r="EW195" s="144" t="str">
        <f t="shared" si="582"/>
        <v/>
      </c>
      <c r="EX195" s="144" t="str">
        <f t="shared" si="583"/>
        <v/>
      </c>
      <c r="EY195" s="144" t="str">
        <f t="shared" si="584"/>
        <v/>
      </c>
      <c r="EZ195" s="144" t="str">
        <f t="shared" si="585"/>
        <v/>
      </c>
      <c r="FA195" s="144" t="str">
        <f t="shared" si="586"/>
        <v/>
      </c>
      <c r="FB195" s="144" t="str">
        <f t="shared" si="587"/>
        <v/>
      </c>
      <c r="FC195" s="144" t="str">
        <f t="shared" si="588"/>
        <v/>
      </c>
      <c r="FD195" s="144" t="str">
        <f t="shared" si="589"/>
        <v/>
      </c>
      <c r="FE195" s="144" t="str">
        <f t="shared" si="590"/>
        <v/>
      </c>
      <c r="FF195" s="144" t="str">
        <f t="shared" si="591"/>
        <v/>
      </c>
      <c r="FG195" s="144" t="str">
        <f t="shared" si="592"/>
        <v/>
      </c>
      <c r="FH195" s="144" t="str">
        <f t="shared" si="593"/>
        <v/>
      </c>
      <c r="FI195" s="144" t="str">
        <f t="shared" si="594"/>
        <v/>
      </c>
      <c r="FJ195" s="144" t="str">
        <f t="shared" si="595"/>
        <v/>
      </c>
      <c r="FK195" s="144" t="str">
        <f t="shared" si="596"/>
        <v/>
      </c>
      <c r="FL195" s="144" t="str">
        <f t="shared" si="597"/>
        <v/>
      </c>
      <c r="FM195" s="144" t="str">
        <f t="shared" si="598"/>
        <v/>
      </c>
      <c r="FN195" s="144" t="str">
        <f t="shared" si="599"/>
        <v/>
      </c>
      <c r="FO195" s="144" t="str">
        <f t="shared" si="600"/>
        <v/>
      </c>
      <c r="FQ195" s="159" t="str">
        <f t="shared" si="652"/>
        <v/>
      </c>
      <c r="FR195" s="159" t="str">
        <f t="shared" si="653"/>
        <v/>
      </c>
      <c r="FS195" s="159" t="str">
        <f t="shared" si="654"/>
        <v/>
      </c>
      <c r="FT195" s="159">
        <f t="shared" si="601"/>
        <v>0</v>
      </c>
      <c r="FU195" s="143">
        <f t="shared" si="602"/>
        <v>0</v>
      </c>
      <c r="FV195" s="143">
        <f t="shared" si="603"/>
        <v>0</v>
      </c>
      <c r="FW195" s="143">
        <f t="shared" si="604"/>
        <v>0</v>
      </c>
      <c r="FX195" s="143" t="str">
        <f t="shared" si="605"/>
        <v/>
      </c>
      <c r="FZ195" s="144" t="str">
        <f t="shared" si="606"/>
        <v/>
      </c>
      <c r="GA195" s="144" t="str">
        <f t="shared" si="607"/>
        <v/>
      </c>
      <c r="GB195" s="144" t="str">
        <f t="shared" si="608"/>
        <v/>
      </c>
      <c r="GC195" s="144" t="str">
        <f t="shared" si="609"/>
        <v/>
      </c>
      <c r="GD195" s="144" t="str">
        <f t="shared" si="610"/>
        <v/>
      </c>
      <c r="GE195" s="144" t="str">
        <f t="shared" si="611"/>
        <v/>
      </c>
      <c r="GF195" s="144" t="str">
        <f t="shared" si="612"/>
        <v/>
      </c>
      <c r="GG195" s="144" t="str">
        <f t="shared" si="613"/>
        <v/>
      </c>
      <c r="GH195" s="144" t="str">
        <f t="shared" si="614"/>
        <v/>
      </c>
      <c r="GI195" s="144" t="str">
        <f t="shared" si="615"/>
        <v/>
      </c>
      <c r="GJ195" s="144" t="str">
        <f t="shared" si="616"/>
        <v/>
      </c>
      <c r="GK195" s="144" t="str">
        <f t="shared" si="617"/>
        <v/>
      </c>
      <c r="GL195" s="144" t="str">
        <f t="shared" si="618"/>
        <v/>
      </c>
      <c r="GM195" s="144" t="str">
        <f t="shared" si="619"/>
        <v/>
      </c>
      <c r="GN195" s="144" t="str">
        <f t="shared" si="620"/>
        <v/>
      </c>
      <c r="GO195" s="144" t="str">
        <f t="shared" si="621"/>
        <v/>
      </c>
      <c r="GP195" s="144" t="str">
        <f t="shared" si="622"/>
        <v/>
      </c>
      <c r="GQ195" s="144" t="str">
        <f t="shared" si="623"/>
        <v/>
      </c>
      <c r="GR195" s="144" t="str">
        <f t="shared" si="624"/>
        <v/>
      </c>
      <c r="GS195" s="144" t="str">
        <f t="shared" si="625"/>
        <v/>
      </c>
      <c r="GT195" s="144" t="str">
        <f t="shared" si="626"/>
        <v/>
      </c>
      <c r="GU195" s="144" t="str">
        <f t="shared" si="627"/>
        <v/>
      </c>
      <c r="GV195" s="144" t="str">
        <f t="shared" si="628"/>
        <v/>
      </c>
      <c r="GW195" s="144" t="str">
        <f t="shared" si="629"/>
        <v/>
      </c>
      <c r="GY195" s="153" t="str">
        <f t="shared" si="630"/>
        <v/>
      </c>
      <c r="GZ195" s="143" t="str">
        <f t="shared" si="631"/>
        <v/>
      </c>
      <c r="HA195" s="156" t="str">
        <f t="shared" si="655"/>
        <v/>
      </c>
      <c r="HB195" s="156" t="str">
        <f t="shared" si="655"/>
        <v/>
      </c>
      <c r="HC195" s="156" t="str">
        <f t="shared" si="655"/>
        <v/>
      </c>
    </row>
    <row r="196" spans="2:211" s="143" customFormat="1" x14ac:dyDescent="0.25">
      <c r="B196" s="144" t="str">
        <f t="shared" si="455"/>
        <v/>
      </c>
      <c r="C196" s="154" t="str">
        <f t="shared" si="637"/>
        <v/>
      </c>
      <c r="D196" s="154" t="str">
        <f t="shared" si="638"/>
        <v/>
      </c>
      <c r="E196" s="159" t="str">
        <f t="shared" si="639"/>
        <v/>
      </c>
      <c r="F196" s="155">
        <f t="shared" si="633"/>
        <v>0</v>
      </c>
      <c r="G196" s="143">
        <f t="shared" si="634"/>
        <v>0</v>
      </c>
      <c r="H196" s="143">
        <f t="shared" si="635"/>
        <v>0</v>
      </c>
      <c r="I196" s="143">
        <f t="shared" si="636"/>
        <v>0</v>
      </c>
      <c r="J196" s="143" t="str">
        <f t="shared" si="460"/>
        <v/>
      </c>
      <c r="L196" s="144" t="str">
        <f t="shared" si="461"/>
        <v/>
      </c>
      <c r="M196" s="144" t="str">
        <f t="shared" si="462"/>
        <v/>
      </c>
      <c r="N196" s="144" t="str">
        <f t="shared" si="463"/>
        <v/>
      </c>
      <c r="O196" s="144" t="str">
        <f t="shared" si="464"/>
        <v/>
      </c>
      <c r="P196" s="144" t="str">
        <f t="shared" si="465"/>
        <v/>
      </c>
      <c r="Q196" s="144" t="str">
        <f t="shared" si="466"/>
        <v/>
      </c>
      <c r="R196" s="144" t="str">
        <f t="shared" si="467"/>
        <v/>
      </c>
      <c r="S196" s="144" t="str">
        <f t="shared" si="468"/>
        <v/>
      </c>
      <c r="T196" s="144" t="str">
        <f t="shared" si="469"/>
        <v/>
      </c>
      <c r="U196" s="144" t="str">
        <f t="shared" si="470"/>
        <v/>
      </c>
      <c r="V196" s="144" t="str">
        <f t="shared" si="471"/>
        <v/>
      </c>
      <c r="W196" s="144" t="str">
        <f t="shared" si="472"/>
        <v/>
      </c>
      <c r="X196" s="144" t="str">
        <f t="shared" si="473"/>
        <v/>
      </c>
      <c r="Y196" s="144" t="str">
        <f t="shared" si="474"/>
        <v/>
      </c>
      <c r="Z196" s="144" t="str">
        <f t="shared" si="475"/>
        <v/>
      </c>
      <c r="AA196" s="144" t="str">
        <f t="shared" si="476"/>
        <v/>
      </c>
      <c r="AB196" s="144" t="str">
        <f t="shared" si="477"/>
        <v/>
      </c>
      <c r="AC196" s="144" t="str">
        <f t="shared" si="478"/>
        <v/>
      </c>
      <c r="AD196" s="144" t="str">
        <f t="shared" si="479"/>
        <v/>
      </c>
      <c r="AE196" s="144" t="str">
        <f t="shared" si="480"/>
        <v/>
      </c>
      <c r="AF196" s="144" t="str">
        <f t="shared" si="481"/>
        <v/>
      </c>
      <c r="AG196" s="144" t="str">
        <f t="shared" si="482"/>
        <v/>
      </c>
      <c r="AH196" s="144" t="str">
        <f t="shared" si="483"/>
        <v/>
      </c>
      <c r="AI196" s="144" t="str">
        <f t="shared" si="484"/>
        <v/>
      </c>
      <c r="AK196" s="159" t="str">
        <f t="shared" si="640"/>
        <v/>
      </c>
      <c r="AL196" s="159" t="str">
        <f t="shared" si="641"/>
        <v/>
      </c>
      <c r="AM196" s="159" t="str">
        <f t="shared" si="642"/>
        <v/>
      </c>
      <c r="AN196" s="159">
        <f t="shared" si="485"/>
        <v>0</v>
      </c>
      <c r="AO196" s="143">
        <f t="shared" si="486"/>
        <v>0</v>
      </c>
      <c r="AP196" s="143">
        <f t="shared" si="487"/>
        <v>0</v>
      </c>
      <c r="AQ196" s="143">
        <f t="shared" si="488"/>
        <v>0</v>
      </c>
      <c r="AR196" s="143" t="str">
        <f t="shared" si="489"/>
        <v/>
      </c>
      <c r="AT196" s="144" t="str">
        <f t="shared" si="490"/>
        <v/>
      </c>
      <c r="AU196" s="144" t="str">
        <f t="shared" si="491"/>
        <v/>
      </c>
      <c r="AV196" s="144" t="str">
        <f t="shared" si="492"/>
        <v/>
      </c>
      <c r="AW196" s="144" t="str">
        <f t="shared" si="493"/>
        <v/>
      </c>
      <c r="AX196" s="144" t="str">
        <f t="shared" si="494"/>
        <v/>
      </c>
      <c r="AY196" s="144" t="str">
        <f t="shared" si="495"/>
        <v/>
      </c>
      <c r="AZ196" s="144" t="str">
        <f t="shared" si="496"/>
        <v/>
      </c>
      <c r="BA196" s="144" t="str">
        <f t="shared" si="497"/>
        <v/>
      </c>
      <c r="BB196" s="144" t="str">
        <f t="shared" si="498"/>
        <v/>
      </c>
      <c r="BC196" s="144" t="str">
        <f t="shared" si="499"/>
        <v/>
      </c>
      <c r="BD196" s="144" t="str">
        <f t="shared" si="500"/>
        <v/>
      </c>
      <c r="BE196" s="144" t="str">
        <f t="shared" si="501"/>
        <v/>
      </c>
      <c r="BF196" s="144" t="str">
        <f t="shared" si="502"/>
        <v/>
      </c>
      <c r="BG196" s="144" t="str">
        <f t="shared" si="503"/>
        <v/>
      </c>
      <c r="BH196" s="144" t="str">
        <f t="shared" si="504"/>
        <v/>
      </c>
      <c r="BI196" s="144" t="str">
        <f t="shared" si="505"/>
        <v/>
      </c>
      <c r="BJ196" s="144" t="str">
        <f t="shared" si="506"/>
        <v/>
      </c>
      <c r="BK196" s="144" t="str">
        <f t="shared" si="507"/>
        <v/>
      </c>
      <c r="BL196" s="144" t="str">
        <f t="shared" si="508"/>
        <v/>
      </c>
      <c r="BM196" s="144" t="str">
        <f t="shared" si="509"/>
        <v/>
      </c>
      <c r="BN196" s="144" t="str">
        <f t="shared" si="510"/>
        <v/>
      </c>
      <c r="BO196" s="144" t="str">
        <f t="shared" si="511"/>
        <v/>
      </c>
      <c r="BP196" s="144" t="str">
        <f t="shared" si="512"/>
        <v/>
      </c>
      <c r="BQ196" s="144" t="str">
        <f t="shared" si="513"/>
        <v/>
      </c>
      <c r="BS196" s="154" t="str">
        <f t="shared" si="643"/>
        <v/>
      </c>
      <c r="BT196" s="154" t="str">
        <f t="shared" si="644"/>
        <v/>
      </c>
      <c r="BU196" s="159" t="str">
        <f t="shared" si="645"/>
        <v/>
      </c>
      <c r="BV196" s="155">
        <f t="shared" si="514"/>
        <v>0</v>
      </c>
      <c r="BW196" s="143">
        <f t="shared" si="515"/>
        <v>0</v>
      </c>
      <c r="BX196" s="143">
        <f t="shared" si="516"/>
        <v>0</v>
      </c>
      <c r="BY196" s="143">
        <f t="shared" si="517"/>
        <v>0</v>
      </c>
      <c r="BZ196" s="143" t="str">
        <f t="shared" si="518"/>
        <v/>
      </c>
      <c r="CB196" s="144" t="str">
        <f t="shared" si="519"/>
        <v/>
      </c>
      <c r="CC196" s="144" t="str">
        <f t="shared" si="520"/>
        <v/>
      </c>
      <c r="CD196" s="144" t="str">
        <f t="shared" si="521"/>
        <v/>
      </c>
      <c r="CE196" s="144" t="str">
        <f t="shared" si="522"/>
        <v/>
      </c>
      <c r="CF196" s="144" t="str">
        <f t="shared" si="523"/>
        <v/>
      </c>
      <c r="CG196" s="144" t="str">
        <f t="shared" si="524"/>
        <v/>
      </c>
      <c r="CH196" s="144" t="str">
        <f t="shared" si="525"/>
        <v/>
      </c>
      <c r="CI196" s="144" t="str">
        <f t="shared" si="526"/>
        <v/>
      </c>
      <c r="CJ196" s="144" t="str">
        <f t="shared" si="527"/>
        <v/>
      </c>
      <c r="CK196" s="144" t="str">
        <f t="shared" si="528"/>
        <v/>
      </c>
      <c r="CL196" s="144" t="str">
        <f t="shared" si="529"/>
        <v/>
      </c>
      <c r="CM196" s="144" t="str">
        <f t="shared" si="530"/>
        <v/>
      </c>
      <c r="CN196" s="144" t="str">
        <f t="shared" si="531"/>
        <v/>
      </c>
      <c r="CO196" s="144" t="str">
        <f t="shared" si="532"/>
        <v/>
      </c>
      <c r="CP196" s="144" t="str">
        <f t="shared" si="533"/>
        <v/>
      </c>
      <c r="CQ196" s="144" t="str">
        <f t="shared" si="534"/>
        <v/>
      </c>
      <c r="CR196" s="144" t="str">
        <f t="shared" si="535"/>
        <v/>
      </c>
      <c r="CS196" s="144" t="str">
        <f t="shared" si="536"/>
        <v/>
      </c>
      <c r="CT196" s="144" t="str">
        <f t="shared" si="537"/>
        <v/>
      </c>
      <c r="CU196" s="144" t="str">
        <f t="shared" si="538"/>
        <v/>
      </c>
      <c r="CV196" s="144" t="str">
        <f t="shared" si="539"/>
        <v/>
      </c>
      <c r="CW196" s="144" t="str">
        <f t="shared" si="540"/>
        <v/>
      </c>
      <c r="CX196" s="144" t="str">
        <f t="shared" si="541"/>
        <v/>
      </c>
      <c r="CY196" s="144" t="str">
        <f t="shared" si="542"/>
        <v/>
      </c>
      <c r="DA196" s="159" t="str">
        <f t="shared" si="646"/>
        <v/>
      </c>
      <c r="DB196" s="159" t="str">
        <f t="shared" si="647"/>
        <v/>
      </c>
      <c r="DC196" s="159" t="str">
        <f t="shared" si="648"/>
        <v/>
      </c>
      <c r="DD196" s="159">
        <f t="shared" si="543"/>
        <v>0</v>
      </c>
      <c r="DE196" s="143">
        <f t="shared" si="544"/>
        <v>0</v>
      </c>
      <c r="DF196" s="143">
        <f t="shared" si="545"/>
        <v>0</v>
      </c>
      <c r="DG196" s="143">
        <f t="shared" si="546"/>
        <v>0</v>
      </c>
      <c r="DH196" s="143" t="str">
        <f t="shared" si="547"/>
        <v/>
      </c>
      <c r="DJ196" s="144" t="str">
        <f t="shared" si="548"/>
        <v/>
      </c>
      <c r="DK196" s="144" t="str">
        <f t="shared" si="549"/>
        <v/>
      </c>
      <c r="DL196" s="144" t="str">
        <f t="shared" si="550"/>
        <v/>
      </c>
      <c r="DM196" s="144" t="str">
        <f t="shared" si="551"/>
        <v/>
      </c>
      <c r="DN196" s="144" t="str">
        <f t="shared" si="552"/>
        <v/>
      </c>
      <c r="DO196" s="144" t="str">
        <f t="shared" si="553"/>
        <v/>
      </c>
      <c r="DP196" s="144" t="str">
        <f t="shared" si="554"/>
        <v/>
      </c>
      <c r="DQ196" s="144" t="str">
        <f t="shared" si="555"/>
        <v/>
      </c>
      <c r="DR196" s="144" t="str">
        <f t="shared" si="556"/>
        <v/>
      </c>
      <c r="DS196" s="144" t="str">
        <f t="shared" si="557"/>
        <v/>
      </c>
      <c r="DT196" s="144" t="str">
        <f t="shared" si="558"/>
        <v/>
      </c>
      <c r="DU196" s="144" t="str">
        <f t="shared" si="559"/>
        <v/>
      </c>
      <c r="DV196" s="144" t="str">
        <f t="shared" si="560"/>
        <v/>
      </c>
      <c r="DW196" s="144" t="str">
        <f t="shared" si="561"/>
        <v/>
      </c>
      <c r="DX196" s="144" t="str">
        <f t="shared" si="562"/>
        <v/>
      </c>
      <c r="DY196" s="144" t="str">
        <f t="shared" si="563"/>
        <v/>
      </c>
      <c r="DZ196" s="144" t="str">
        <f t="shared" si="564"/>
        <v/>
      </c>
      <c r="EA196" s="144" t="str">
        <f t="shared" si="565"/>
        <v/>
      </c>
      <c r="EB196" s="144" t="str">
        <f t="shared" si="566"/>
        <v/>
      </c>
      <c r="EC196" s="144" t="str">
        <f t="shared" si="567"/>
        <v/>
      </c>
      <c r="ED196" s="144" t="str">
        <f t="shared" si="568"/>
        <v/>
      </c>
      <c r="EE196" s="144" t="str">
        <f t="shared" si="569"/>
        <v/>
      </c>
      <c r="EF196" s="144" t="str">
        <f t="shared" si="570"/>
        <v/>
      </c>
      <c r="EG196" s="144" t="str">
        <f t="shared" si="571"/>
        <v/>
      </c>
      <c r="EI196" s="159" t="str">
        <f t="shared" si="649"/>
        <v/>
      </c>
      <c r="EJ196" s="159" t="str">
        <f t="shared" si="650"/>
        <v/>
      </c>
      <c r="EK196" s="159" t="str">
        <f t="shared" si="651"/>
        <v/>
      </c>
      <c r="EL196" s="159">
        <f t="shared" si="572"/>
        <v>0</v>
      </c>
      <c r="EM196" s="143">
        <f t="shared" si="573"/>
        <v>0</v>
      </c>
      <c r="EN196" s="143">
        <f t="shared" si="574"/>
        <v>0</v>
      </c>
      <c r="EO196" s="143">
        <f t="shared" si="575"/>
        <v>0</v>
      </c>
      <c r="EP196" s="143" t="str">
        <f t="shared" si="576"/>
        <v/>
      </c>
      <c r="ER196" s="144" t="str">
        <f t="shared" si="577"/>
        <v/>
      </c>
      <c r="ES196" s="144" t="str">
        <f t="shared" si="578"/>
        <v/>
      </c>
      <c r="ET196" s="144" t="str">
        <f t="shared" si="579"/>
        <v/>
      </c>
      <c r="EU196" s="144" t="str">
        <f t="shared" si="580"/>
        <v/>
      </c>
      <c r="EV196" s="144" t="str">
        <f t="shared" si="581"/>
        <v/>
      </c>
      <c r="EW196" s="144" t="str">
        <f t="shared" si="582"/>
        <v/>
      </c>
      <c r="EX196" s="144" t="str">
        <f t="shared" si="583"/>
        <v/>
      </c>
      <c r="EY196" s="144" t="str">
        <f t="shared" si="584"/>
        <v/>
      </c>
      <c r="EZ196" s="144" t="str">
        <f t="shared" si="585"/>
        <v/>
      </c>
      <c r="FA196" s="144" t="str">
        <f t="shared" si="586"/>
        <v/>
      </c>
      <c r="FB196" s="144" t="str">
        <f t="shared" si="587"/>
        <v/>
      </c>
      <c r="FC196" s="144" t="str">
        <f t="shared" si="588"/>
        <v/>
      </c>
      <c r="FD196" s="144" t="str">
        <f t="shared" si="589"/>
        <v/>
      </c>
      <c r="FE196" s="144" t="str">
        <f t="shared" si="590"/>
        <v/>
      </c>
      <c r="FF196" s="144" t="str">
        <f t="shared" si="591"/>
        <v/>
      </c>
      <c r="FG196" s="144" t="str">
        <f t="shared" si="592"/>
        <v/>
      </c>
      <c r="FH196" s="144" t="str">
        <f t="shared" si="593"/>
        <v/>
      </c>
      <c r="FI196" s="144" t="str">
        <f t="shared" si="594"/>
        <v/>
      </c>
      <c r="FJ196" s="144" t="str">
        <f t="shared" si="595"/>
        <v/>
      </c>
      <c r="FK196" s="144" t="str">
        <f t="shared" si="596"/>
        <v/>
      </c>
      <c r="FL196" s="144" t="str">
        <f t="shared" si="597"/>
        <v/>
      </c>
      <c r="FM196" s="144" t="str">
        <f t="shared" si="598"/>
        <v/>
      </c>
      <c r="FN196" s="144" t="str">
        <f t="shared" si="599"/>
        <v/>
      </c>
      <c r="FO196" s="144" t="str">
        <f t="shared" si="600"/>
        <v/>
      </c>
      <c r="FQ196" s="159" t="str">
        <f t="shared" si="652"/>
        <v/>
      </c>
      <c r="FR196" s="159" t="str">
        <f t="shared" si="653"/>
        <v/>
      </c>
      <c r="FS196" s="159" t="str">
        <f t="shared" si="654"/>
        <v/>
      </c>
      <c r="FT196" s="159">
        <f t="shared" si="601"/>
        <v>0</v>
      </c>
      <c r="FU196" s="143">
        <f t="shared" si="602"/>
        <v>0</v>
      </c>
      <c r="FV196" s="143">
        <f t="shared" si="603"/>
        <v>0</v>
      </c>
      <c r="FW196" s="143">
        <f t="shared" si="604"/>
        <v>0</v>
      </c>
      <c r="FX196" s="143" t="str">
        <f t="shared" si="605"/>
        <v/>
      </c>
      <c r="FZ196" s="144" t="str">
        <f t="shared" si="606"/>
        <v/>
      </c>
      <c r="GA196" s="144" t="str">
        <f t="shared" si="607"/>
        <v/>
      </c>
      <c r="GB196" s="144" t="str">
        <f t="shared" si="608"/>
        <v/>
      </c>
      <c r="GC196" s="144" t="str">
        <f t="shared" si="609"/>
        <v/>
      </c>
      <c r="GD196" s="144" t="str">
        <f t="shared" si="610"/>
        <v/>
      </c>
      <c r="GE196" s="144" t="str">
        <f t="shared" si="611"/>
        <v/>
      </c>
      <c r="GF196" s="144" t="str">
        <f t="shared" si="612"/>
        <v/>
      </c>
      <c r="GG196" s="144" t="str">
        <f t="shared" si="613"/>
        <v/>
      </c>
      <c r="GH196" s="144" t="str">
        <f t="shared" si="614"/>
        <v/>
      </c>
      <c r="GI196" s="144" t="str">
        <f t="shared" si="615"/>
        <v/>
      </c>
      <c r="GJ196" s="144" t="str">
        <f t="shared" si="616"/>
        <v/>
      </c>
      <c r="GK196" s="144" t="str">
        <f t="shared" si="617"/>
        <v/>
      </c>
      <c r="GL196" s="144" t="str">
        <f t="shared" si="618"/>
        <v/>
      </c>
      <c r="GM196" s="144" t="str">
        <f t="shared" si="619"/>
        <v/>
      </c>
      <c r="GN196" s="144" t="str">
        <f t="shared" si="620"/>
        <v/>
      </c>
      <c r="GO196" s="144" t="str">
        <f t="shared" si="621"/>
        <v/>
      </c>
      <c r="GP196" s="144" t="str">
        <f t="shared" si="622"/>
        <v/>
      </c>
      <c r="GQ196" s="144" t="str">
        <f t="shared" si="623"/>
        <v/>
      </c>
      <c r="GR196" s="144" t="str">
        <f t="shared" si="624"/>
        <v/>
      </c>
      <c r="GS196" s="144" t="str">
        <f t="shared" si="625"/>
        <v/>
      </c>
      <c r="GT196" s="144" t="str">
        <f t="shared" si="626"/>
        <v/>
      </c>
      <c r="GU196" s="144" t="str">
        <f t="shared" si="627"/>
        <v/>
      </c>
      <c r="GV196" s="144" t="str">
        <f t="shared" si="628"/>
        <v/>
      </c>
      <c r="GW196" s="144" t="str">
        <f t="shared" si="629"/>
        <v/>
      </c>
      <c r="GY196" s="153" t="str">
        <f t="shared" si="630"/>
        <v/>
      </c>
      <c r="GZ196" s="143" t="str">
        <f t="shared" si="631"/>
        <v/>
      </c>
      <c r="HA196" s="156" t="str">
        <f t="shared" si="655"/>
        <v/>
      </c>
      <c r="HB196" s="156" t="str">
        <f t="shared" si="655"/>
        <v/>
      </c>
      <c r="HC196" s="156" t="str">
        <f t="shared" si="655"/>
        <v/>
      </c>
    </row>
    <row r="197" spans="2:211" s="143" customFormat="1" x14ac:dyDescent="0.25">
      <c r="B197" s="144" t="str">
        <f t="shared" si="455"/>
        <v/>
      </c>
      <c r="C197" s="154" t="str">
        <f t="shared" si="637"/>
        <v/>
      </c>
      <c r="D197" s="154" t="str">
        <f t="shared" si="638"/>
        <v/>
      </c>
      <c r="E197" s="159" t="str">
        <f t="shared" si="639"/>
        <v/>
      </c>
      <c r="F197" s="155">
        <f t="shared" si="633"/>
        <v>0</v>
      </c>
      <c r="G197" s="143">
        <f t="shared" si="634"/>
        <v>0</v>
      </c>
      <c r="H197" s="143">
        <f t="shared" si="635"/>
        <v>0</v>
      </c>
      <c r="I197" s="143">
        <f t="shared" si="636"/>
        <v>0</v>
      </c>
      <c r="J197" s="143" t="str">
        <f t="shared" si="460"/>
        <v/>
      </c>
      <c r="L197" s="144" t="str">
        <f t="shared" si="461"/>
        <v/>
      </c>
      <c r="M197" s="144" t="str">
        <f t="shared" si="462"/>
        <v/>
      </c>
      <c r="N197" s="144" t="str">
        <f t="shared" si="463"/>
        <v/>
      </c>
      <c r="O197" s="144" t="str">
        <f t="shared" si="464"/>
        <v/>
      </c>
      <c r="P197" s="144" t="str">
        <f t="shared" si="465"/>
        <v/>
      </c>
      <c r="Q197" s="144" t="str">
        <f t="shared" si="466"/>
        <v/>
      </c>
      <c r="R197" s="144" t="str">
        <f t="shared" si="467"/>
        <v/>
      </c>
      <c r="S197" s="144" t="str">
        <f t="shared" si="468"/>
        <v/>
      </c>
      <c r="T197" s="144" t="str">
        <f t="shared" si="469"/>
        <v/>
      </c>
      <c r="U197" s="144" t="str">
        <f t="shared" si="470"/>
        <v/>
      </c>
      <c r="V197" s="144" t="str">
        <f t="shared" si="471"/>
        <v/>
      </c>
      <c r="W197" s="144" t="str">
        <f t="shared" si="472"/>
        <v/>
      </c>
      <c r="X197" s="144" t="str">
        <f t="shared" si="473"/>
        <v/>
      </c>
      <c r="Y197" s="144" t="str">
        <f t="shared" si="474"/>
        <v/>
      </c>
      <c r="Z197" s="144" t="str">
        <f t="shared" si="475"/>
        <v/>
      </c>
      <c r="AA197" s="144" t="str">
        <f t="shared" si="476"/>
        <v/>
      </c>
      <c r="AB197" s="144" t="str">
        <f t="shared" si="477"/>
        <v/>
      </c>
      <c r="AC197" s="144" t="str">
        <f t="shared" si="478"/>
        <v/>
      </c>
      <c r="AD197" s="144" t="str">
        <f t="shared" si="479"/>
        <v/>
      </c>
      <c r="AE197" s="144" t="str">
        <f t="shared" si="480"/>
        <v/>
      </c>
      <c r="AF197" s="144" t="str">
        <f t="shared" si="481"/>
        <v/>
      </c>
      <c r="AG197" s="144" t="str">
        <f t="shared" si="482"/>
        <v/>
      </c>
      <c r="AH197" s="144" t="str">
        <f t="shared" si="483"/>
        <v/>
      </c>
      <c r="AI197" s="144" t="str">
        <f t="shared" si="484"/>
        <v/>
      </c>
      <c r="AK197" s="159" t="str">
        <f t="shared" si="640"/>
        <v/>
      </c>
      <c r="AL197" s="159" t="str">
        <f t="shared" si="641"/>
        <v/>
      </c>
      <c r="AM197" s="159" t="str">
        <f t="shared" si="642"/>
        <v/>
      </c>
      <c r="AN197" s="159">
        <f t="shared" si="485"/>
        <v>0</v>
      </c>
      <c r="AO197" s="143">
        <f t="shared" si="486"/>
        <v>0</v>
      </c>
      <c r="AP197" s="143">
        <f t="shared" si="487"/>
        <v>0</v>
      </c>
      <c r="AQ197" s="143">
        <f t="shared" si="488"/>
        <v>0</v>
      </c>
      <c r="AR197" s="143" t="str">
        <f t="shared" si="489"/>
        <v/>
      </c>
      <c r="AT197" s="144" t="str">
        <f t="shared" si="490"/>
        <v/>
      </c>
      <c r="AU197" s="144" t="str">
        <f t="shared" si="491"/>
        <v/>
      </c>
      <c r="AV197" s="144" t="str">
        <f t="shared" si="492"/>
        <v/>
      </c>
      <c r="AW197" s="144" t="str">
        <f t="shared" si="493"/>
        <v/>
      </c>
      <c r="AX197" s="144" t="str">
        <f t="shared" si="494"/>
        <v/>
      </c>
      <c r="AY197" s="144" t="str">
        <f t="shared" si="495"/>
        <v/>
      </c>
      <c r="AZ197" s="144" t="str">
        <f t="shared" si="496"/>
        <v/>
      </c>
      <c r="BA197" s="144" t="str">
        <f t="shared" si="497"/>
        <v/>
      </c>
      <c r="BB197" s="144" t="str">
        <f t="shared" si="498"/>
        <v/>
      </c>
      <c r="BC197" s="144" t="str">
        <f t="shared" si="499"/>
        <v/>
      </c>
      <c r="BD197" s="144" t="str">
        <f t="shared" si="500"/>
        <v/>
      </c>
      <c r="BE197" s="144" t="str">
        <f t="shared" si="501"/>
        <v/>
      </c>
      <c r="BF197" s="144" t="str">
        <f t="shared" si="502"/>
        <v/>
      </c>
      <c r="BG197" s="144" t="str">
        <f t="shared" si="503"/>
        <v/>
      </c>
      <c r="BH197" s="144" t="str">
        <f t="shared" si="504"/>
        <v/>
      </c>
      <c r="BI197" s="144" t="str">
        <f t="shared" si="505"/>
        <v/>
      </c>
      <c r="BJ197" s="144" t="str">
        <f t="shared" si="506"/>
        <v/>
      </c>
      <c r="BK197" s="144" t="str">
        <f t="shared" si="507"/>
        <v/>
      </c>
      <c r="BL197" s="144" t="str">
        <f t="shared" si="508"/>
        <v/>
      </c>
      <c r="BM197" s="144" t="str">
        <f t="shared" si="509"/>
        <v/>
      </c>
      <c r="BN197" s="144" t="str">
        <f t="shared" si="510"/>
        <v/>
      </c>
      <c r="BO197" s="144" t="str">
        <f t="shared" si="511"/>
        <v/>
      </c>
      <c r="BP197" s="144" t="str">
        <f t="shared" si="512"/>
        <v/>
      </c>
      <c r="BQ197" s="144" t="str">
        <f t="shared" si="513"/>
        <v/>
      </c>
      <c r="BS197" s="154" t="str">
        <f t="shared" si="643"/>
        <v/>
      </c>
      <c r="BT197" s="154" t="str">
        <f t="shared" si="644"/>
        <v/>
      </c>
      <c r="BU197" s="159" t="str">
        <f t="shared" si="645"/>
        <v/>
      </c>
      <c r="BV197" s="155">
        <f t="shared" si="514"/>
        <v>0</v>
      </c>
      <c r="BW197" s="143">
        <f t="shared" si="515"/>
        <v>0</v>
      </c>
      <c r="BX197" s="143">
        <f t="shared" si="516"/>
        <v>0</v>
      </c>
      <c r="BY197" s="143">
        <f t="shared" si="517"/>
        <v>0</v>
      </c>
      <c r="BZ197" s="143" t="str">
        <f t="shared" si="518"/>
        <v/>
      </c>
      <c r="CB197" s="144" t="str">
        <f t="shared" si="519"/>
        <v/>
      </c>
      <c r="CC197" s="144" t="str">
        <f t="shared" si="520"/>
        <v/>
      </c>
      <c r="CD197" s="144" t="str">
        <f t="shared" si="521"/>
        <v/>
      </c>
      <c r="CE197" s="144" t="str">
        <f t="shared" si="522"/>
        <v/>
      </c>
      <c r="CF197" s="144" t="str">
        <f t="shared" si="523"/>
        <v/>
      </c>
      <c r="CG197" s="144" t="str">
        <f t="shared" si="524"/>
        <v/>
      </c>
      <c r="CH197" s="144" t="str">
        <f t="shared" si="525"/>
        <v/>
      </c>
      <c r="CI197" s="144" t="str">
        <f t="shared" si="526"/>
        <v/>
      </c>
      <c r="CJ197" s="144" t="str">
        <f t="shared" si="527"/>
        <v/>
      </c>
      <c r="CK197" s="144" t="str">
        <f t="shared" si="528"/>
        <v/>
      </c>
      <c r="CL197" s="144" t="str">
        <f t="shared" si="529"/>
        <v/>
      </c>
      <c r="CM197" s="144" t="str">
        <f t="shared" si="530"/>
        <v/>
      </c>
      <c r="CN197" s="144" t="str">
        <f t="shared" si="531"/>
        <v/>
      </c>
      <c r="CO197" s="144" t="str">
        <f t="shared" si="532"/>
        <v/>
      </c>
      <c r="CP197" s="144" t="str">
        <f t="shared" si="533"/>
        <v/>
      </c>
      <c r="CQ197" s="144" t="str">
        <f t="shared" si="534"/>
        <v/>
      </c>
      <c r="CR197" s="144" t="str">
        <f t="shared" si="535"/>
        <v/>
      </c>
      <c r="CS197" s="144" t="str">
        <f t="shared" si="536"/>
        <v/>
      </c>
      <c r="CT197" s="144" t="str">
        <f t="shared" si="537"/>
        <v/>
      </c>
      <c r="CU197" s="144" t="str">
        <f t="shared" si="538"/>
        <v/>
      </c>
      <c r="CV197" s="144" t="str">
        <f t="shared" si="539"/>
        <v/>
      </c>
      <c r="CW197" s="144" t="str">
        <f t="shared" si="540"/>
        <v/>
      </c>
      <c r="CX197" s="144" t="str">
        <f t="shared" si="541"/>
        <v/>
      </c>
      <c r="CY197" s="144" t="str">
        <f t="shared" si="542"/>
        <v/>
      </c>
      <c r="DA197" s="159" t="str">
        <f t="shared" si="646"/>
        <v/>
      </c>
      <c r="DB197" s="159" t="str">
        <f t="shared" si="647"/>
        <v/>
      </c>
      <c r="DC197" s="159" t="str">
        <f t="shared" si="648"/>
        <v/>
      </c>
      <c r="DD197" s="159">
        <f t="shared" si="543"/>
        <v>0</v>
      </c>
      <c r="DE197" s="143">
        <f t="shared" si="544"/>
        <v>0</v>
      </c>
      <c r="DF197" s="143">
        <f t="shared" si="545"/>
        <v>0</v>
      </c>
      <c r="DG197" s="143">
        <f t="shared" si="546"/>
        <v>0</v>
      </c>
      <c r="DH197" s="143" t="str">
        <f t="shared" si="547"/>
        <v/>
      </c>
      <c r="DJ197" s="144" t="str">
        <f t="shared" si="548"/>
        <v/>
      </c>
      <c r="DK197" s="144" t="str">
        <f t="shared" si="549"/>
        <v/>
      </c>
      <c r="DL197" s="144" t="str">
        <f t="shared" si="550"/>
        <v/>
      </c>
      <c r="DM197" s="144" t="str">
        <f t="shared" si="551"/>
        <v/>
      </c>
      <c r="DN197" s="144" t="str">
        <f t="shared" si="552"/>
        <v/>
      </c>
      <c r="DO197" s="144" t="str">
        <f t="shared" si="553"/>
        <v/>
      </c>
      <c r="DP197" s="144" t="str">
        <f t="shared" si="554"/>
        <v/>
      </c>
      <c r="DQ197" s="144" t="str">
        <f t="shared" si="555"/>
        <v/>
      </c>
      <c r="DR197" s="144" t="str">
        <f t="shared" si="556"/>
        <v/>
      </c>
      <c r="DS197" s="144" t="str">
        <f t="shared" si="557"/>
        <v/>
      </c>
      <c r="DT197" s="144" t="str">
        <f t="shared" si="558"/>
        <v/>
      </c>
      <c r="DU197" s="144" t="str">
        <f t="shared" si="559"/>
        <v/>
      </c>
      <c r="DV197" s="144" t="str">
        <f t="shared" si="560"/>
        <v/>
      </c>
      <c r="DW197" s="144" t="str">
        <f t="shared" si="561"/>
        <v/>
      </c>
      <c r="DX197" s="144" t="str">
        <f t="shared" si="562"/>
        <v/>
      </c>
      <c r="DY197" s="144" t="str">
        <f t="shared" si="563"/>
        <v/>
      </c>
      <c r="DZ197" s="144" t="str">
        <f t="shared" si="564"/>
        <v/>
      </c>
      <c r="EA197" s="144" t="str">
        <f t="shared" si="565"/>
        <v/>
      </c>
      <c r="EB197" s="144" t="str">
        <f t="shared" si="566"/>
        <v/>
      </c>
      <c r="EC197" s="144" t="str">
        <f t="shared" si="567"/>
        <v/>
      </c>
      <c r="ED197" s="144" t="str">
        <f t="shared" si="568"/>
        <v/>
      </c>
      <c r="EE197" s="144" t="str">
        <f t="shared" si="569"/>
        <v/>
      </c>
      <c r="EF197" s="144" t="str">
        <f t="shared" si="570"/>
        <v/>
      </c>
      <c r="EG197" s="144" t="str">
        <f t="shared" si="571"/>
        <v/>
      </c>
      <c r="EI197" s="159" t="str">
        <f t="shared" si="649"/>
        <v/>
      </c>
      <c r="EJ197" s="159" t="str">
        <f t="shared" si="650"/>
        <v/>
      </c>
      <c r="EK197" s="159" t="str">
        <f t="shared" si="651"/>
        <v/>
      </c>
      <c r="EL197" s="159">
        <f t="shared" si="572"/>
        <v>0</v>
      </c>
      <c r="EM197" s="143">
        <f t="shared" si="573"/>
        <v>0</v>
      </c>
      <c r="EN197" s="143">
        <f t="shared" si="574"/>
        <v>0</v>
      </c>
      <c r="EO197" s="143">
        <f t="shared" si="575"/>
        <v>0</v>
      </c>
      <c r="EP197" s="143" t="str">
        <f t="shared" si="576"/>
        <v/>
      </c>
      <c r="ER197" s="144" t="str">
        <f t="shared" si="577"/>
        <v/>
      </c>
      <c r="ES197" s="144" t="str">
        <f t="shared" si="578"/>
        <v/>
      </c>
      <c r="ET197" s="144" t="str">
        <f t="shared" si="579"/>
        <v/>
      </c>
      <c r="EU197" s="144" t="str">
        <f t="shared" si="580"/>
        <v/>
      </c>
      <c r="EV197" s="144" t="str">
        <f t="shared" si="581"/>
        <v/>
      </c>
      <c r="EW197" s="144" t="str">
        <f t="shared" si="582"/>
        <v/>
      </c>
      <c r="EX197" s="144" t="str">
        <f t="shared" si="583"/>
        <v/>
      </c>
      <c r="EY197" s="144" t="str">
        <f t="shared" si="584"/>
        <v/>
      </c>
      <c r="EZ197" s="144" t="str">
        <f t="shared" si="585"/>
        <v/>
      </c>
      <c r="FA197" s="144" t="str">
        <f t="shared" si="586"/>
        <v/>
      </c>
      <c r="FB197" s="144" t="str">
        <f t="shared" si="587"/>
        <v/>
      </c>
      <c r="FC197" s="144" t="str">
        <f t="shared" si="588"/>
        <v/>
      </c>
      <c r="FD197" s="144" t="str">
        <f t="shared" si="589"/>
        <v/>
      </c>
      <c r="FE197" s="144" t="str">
        <f t="shared" si="590"/>
        <v/>
      </c>
      <c r="FF197" s="144" t="str">
        <f t="shared" si="591"/>
        <v/>
      </c>
      <c r="FG197" s="144" t="str">
        <f t="shared" si="592"/>
        <v/>
      </c>
      <c r="FH197" s="144" t="str">
        <f t="shared" si="593"/>
        <v/>
      </c>
      <c r="FI197" s="144" t="str">
        <f t="shared" si="594"/>
        <v/>
      </c>
      <c r="FJ197" s="144" t="str">
        <f t="shared" si="595"/>
        <v/>
      </c>
      <c r="FK197" s="144" t="str">
        <f t="shared" si="596"/>
        <v/>
      </c>
      <c r="FL197" s="144" t="str">
        <f t="shared" si="597"/>
        <v/>
      </c>
      <c r="FM197" s="144" t="str">
        <f t="shared" si="598"/>
        <v/>
      </c>
      <c r="FN197" s="144" t="str">
        <f t="shared" si="599"/>
        <v/>
      </c>
      <c r="FO197" s="144" t="str">
        <f t="shared" si="600"/>
        <v/>
      </c>
      <c r="FQ197" s="159" t="str">
        <f t="shared" si="652"/>
        <v/>
      </c>
      <c r="FR197" s="159" t="str">
        <f t="shared" si="653"/>
        <v/>
      </c>
      <c r="FS197" s="159" t="str">
        <f t="shared" si="654"/>
        <v/>
      </c>
      <c r="FT197" s="159">
        <f t="shared" si="601"/>
        <v>0</v>
      </c>
      <c r="FU197" s="143">
        <f t="shared" si="602"/>
        <v>0</v>
      </c>
      <c r="FV197" s="143">
        <f t="shared" si="603"/>
        <v>0</v>
      </c>
      <c r="FW197" s="143">
        <f t="shared" si="604"/>
        <v>0</v>
      </c>
      <c r="FX197" s="143" t="str">
        <f t="shared" si="605"/>
        <v/>
      </c>
      <c r="FZ197" s="144" t="str">
        <f t="shared" si="606"/>
        <v/>
      </c>
      <c r="GA197" s="144" t="str">
        <f t="shared" si="607"/>
        <v/>
      </c>
      <c r="GB197" s="144" t="str">
        <f t="shared" si="608"/>
        <v/>
      </c>
      <c r="GC197" s="144" t="str">
        <f t="shared" si="609"/>
        <v/>
      </c>
      <c r="GD197" s="144" t="str">
        <f t="shared" si="610"/>
        <v/>
      </c>
      <c r="GE197" s="144" t="str">
        <f t="shared" si="611"/>
        <v/>
      </c>
      <c r="GF197" s="144" t="str">
        <f t="shared" si="612"/>
        <v/>
      </c>
      <c r="GG197" s="144" t="str">
        <f t="shared" si="613"/>
        <v/>
      </c>
      <c r="GH197" s="144" t="str">
        <f t="shared" si="614"/>
        <v/>
      </c>
      <c r="GI197" s="144" t="str">
        <f t="shared" si="615"/>
        <v/>
      </c>
      <c r="GJ197" s="144" t="str">
        <f t="shared" si="616"/>
        <v/>
      </c>
      <c r="GK197" s="144" t="str">
        <f t="shared" si="617"/>
        <v/>
      </c>
      <c r="GL197" s="144" t="str">
        <f t="shared" si="618"/>
        <v/>
      </c>
      <c r="GM197" s="144" t="str">
        <f t="shared" si="619"/>
        <v/>
      </c>
      <c r="GN197" s="144" t="str">
        <f t="shared" si="620"/>
        <v/>
      </c>
      <c r="GO197" s="144" t="str">
        <f t="shared" si="621"/>
        <v/>
      </c>
      <c r="GP197" s="144" t="str">
        <f t="shared" si="622"/>
        <v/>
      </c>
      <c r="GQ197" s="144" t="str">
        <f t="shared" si="623"/>
        <v/>
      </c>
      <c r="GR197" s="144" t="str">
        <f t="shared" si="624"/>
        <v/>
      </c>
      <c r="GS197" s="144" t="str">
        <f t="shared" si="625"/>
        <v/>
      </c>
      <c r="GT197" s="144" t="str">
        <f t="shared" si="626"/>
        <v/>
      </c>
      <c r="GU197" s="144" t="str">
        <f t="shared" si="627"/>
        <v/>
      </c>
      <c r="GV197" s="144" t="str">
        <f t="shared" si="628"/>
        <v/>
      </c>
      <c r="GW197" s="144" t="str">
        <f t="shared" si="629"/>
        <v/>
      </c>
      <c r="GY197" s="153" t="str">
        <f t="shared" si="630"/>
        <v/>
      </c>
      <c r="GZ197" s="143" t="str">
        <f t="shared" si="631"/>
        <v/>
      </c>
      <c r="HA197" s="156" t="str">
        <f t="shared" si="655"/>
        <v/>
      </c>
      <c r="HB197" s="156" t="str">
        <f t="shared" si="655"/>
        <v/>
      </c>
      <c r="HC197" s="156" t="str">
        <f t="shared" si="655"/>
        <v/>
      </c>
    </row>
    <row r="198" spans="2:211" s="143" customFormat="1" x14ac:dyDescent="0.25">
      <c r="B198" s="144" t="str">
        <f t="shared" si="455"/>
        <v/>
      </c>
      <c r="C198" s="154" t="str">
        <f t="shared" si="637"/>
        <v/>
      </c>
      <c r="D198" s="154" t="str">
        <f t="shared" si="638"/>
        <v/>
      </c>
      <c r="E198" s="159" t="str">
        <f t="shared" si="639"/>
        <v/>
      </c>
      <c r="F198" s="155">
        <f t="shared" si="633"/>
        <v>0</v>
      </c>
      <c r="G198" s="143">
        <f t="shared" si="634"/>
        <v>0</v>
      </c>
      <c r="H198" s="143">
        <f t="shared" si="635"/>
        <v>0</v>
      </c>
      <c r="I198" s="143">
        <f t="shared" si="636"/>
        <v>0</v>
      </c>
      <c r="J198" s="143" t="str">
        <f t="shared" si="460"/>
        <v/>
      </c>
      <c r="L198" s="144" t="str">
        <f t="shared" si="461"/>
        <v/>
      </c>
      <c r="M198" s="144" t="str">
        <f t="shared" si="462"/>
        <v/>
      </c>
      <c r="N198" s="144" t="str">
        <f t="shared" si="463"/>
        <v/>
      </c>
      <c r="O198" s="144" t="str">
        <f t="shared" si="464"/>
        <v/>
      </c>
      <c r="P198" s="144" t="str">
        <f t="shared" si="465"/>
        <v/>
      </c>
      <c r="Q198" s="144" t="str">
        <f t="shared" si="466"/>
        <v/>
      </c>
      <c r="R198" s="144" t="str">
        <f t="shared" si="467"/>
        <v/>
      </c>
      <c r="S198" s="144" t="str">
        <f t="shared" si="468"/>
        <v/>
      </c>
      <c r="T198" s="144" t="str">
        <f t="shared" si="469"/>
        <v/>
      </c>
      <c r="U198" s="144" t="str">
        <f t="shared" si="470"/>
        <v/>
      </c>
      <c r="V198" s="144" t="str">
        <f t="shared" si="471"/>
        <v/>
      </c>
      <c r="W198" s="144" t="str">
        <f t="shared" si="472"/>
        <v/>
      </c>
      <c r="X198" s="144" t="str">
        <f t="shared" si="473"/>
        <v/>
      </c>
      <c r="Y198" s="144" t="str">
        <f t="shared" si="474"/>
        <v/>
      </c>
      <c r="Z198" s="144" t="str">
        <f t="shared" si="475"/>
        <v/>
      </c>
      <c r="AA198" s="144" t="str">
        <f t="shared" si="476"/>
        <v/>
      </c>
      <c r="AB198" s="144" t="str">
        <f t="shared" si="477"/>
        <v/>
      </c>
      <c r="AC198" s="144" t="str">
        <f t="shared" si="478"/>
        <v/>
      </c>
      <c r="AD198" s="144" t="str">
        <f t="shared" si="479"/>
        <v/>
      </c>
      <c r="AE198" s="144" t="str">
        <f t="shared" si="480"/>
        <v/>
      </c>
      <c r="AF198" s="144" t="str">
        <f t="shared" si="481"/>
        <v/>
      </c>
      <c r="AG198" s="144" t="str">
        <f t="shared" si="482"/>
        <v/>
      </c>
      <c r="AH198" s="144" t="str">
        <f t="shared" si="483"/>
        <v/>
      </c>
      <c r="AI198" s="144" t="str">
        <f t="shared" si="484"/>
        <v/>
      </c>
      <c r="AK198" s="159" t="str">
        <f t="shared" si="640"/>
        <v/>
      </c>
      <c r="AL198" s="159" t="str">
        <f t="shared" si="641"/>
        <v/>
      </c>
      <c r="AM198" s="159" t="str">
        <f t="shared" si="642"/>
        <v/>
      </c>
      <c r="AN198" s="159">
        <f t="shared" si="485"/>
        <v>0</v>
      </c>
      <c r="AO198" s="143">
        <f t="shared" si="486"/>
        <v>0</v>
      </c>
      <c r="AP198" s="143">
        <f t="shared" si="487"/>
        <v>0</v>
      </c>
      <c r="AQ198" s="143">
        <f t="shared" si="488"/>
        <v>0</v>
      </c>
      <c r="AR198" s="143" t="str">
        <f t="shared" si="489"/>
        <v/>
      </c>
      <c r="AT198" s="144" t="str">
        <f t="shared" si="490"/>
        <v/>
      </c>
      <c r="AU198" s="144" t="str">
        <f t="shared" si="491"/>
        <v/>
      </c>
      <c r="AV198" s="144" t="str">
        <f t="shared" si="492"/>
        <v/>
      </c>
      <c r="AW198" s="144" t="str">
        <f t="shared" si="493"/>
        <v/>
      </c>
      <c r="AX198" s="144" t="str">
        <f t="shared" si="494"/>
        <v/>
      </c>
      <c r="AY198" s="144" t="str">
        <f t="shared" si="495"/>
        <v/>
      </c>
      <c r="AZ198" s="144" t="str">
        <f t="shared" si="496"/>
        <v/>
      </c>
      <c r="BA198" s="144" t="str">
        <f t="shared" si="497"/>
        <v/>
      </c>
      <c r="BB198" s="144" t="str">
        <f t="shared" si="498"/>
        <v/>
      </c>
      <c r="BC198" s="144" t="str">
        <f t="shared" si="499"/>
        <v/>
      </c>
      <c r="BD198" s="144" t="str">
        <f t="shared" si="500"/>
        <v/>
      </c>
      <c r="BE198" s="144" t="str">
        <f t="shared" si="501"/>
        <v/>
      </c>
      <c r="BF198" s="144" t="str">
        <f t="shared" si="502"/>
        <v/>
      </c>
      <c r="BG198" s="144" t="str">
        <f t="shared" si="503"/>
        <v/>
      </c>
      <c r="BH198" s="144" t="str">
        <f t="shared" si="504"/>
        <v/>
      </c>
      <c r="BI198" s="144" t="str">
        <f t="shared" si="505"/>
        <v/>
      </c>
      <c r="BJ198" s="144" t="str">
        <f t="shared" si="506"/>
        <v/>
      </c>
      <c r="BK198" s="144" t="str">
        <f t="shared" si="507"/>
        <v/>
      </c>
      <c r="BL198" s="144" t="str">
        <f t="shared" si="508"/>
        <v/>
      </c>
      <c r="BM198" s="144" t="str">
        <f t="shared" si="509"/>
        <v/>
      </c>
      <c r="BN198" s="144" t="str">
        <f t="shared" si="510"/>
        <v/>
      </c>
      <c r="BO198" s="144" t="str">
        <f t="shared" si="511"/>
        <v/>
      </c>
      <c r="BP198" s="144" t="str">
        <f t="shared" si="512"/>
        <v/>
      </c>
      <c r="BQ198" s="144" t="str">
        <f t="shared" si="513"/>
        <v/>
      </c>
      <c r="BS198" s="154" t="str">
        <f t="shared" si="643"/>
        <v/>
      </c>
      <c r="BT198" s="154" t="str">
        <f t="shared" si="644"/>
        <v/>
      </c>
      <c r="BU198" s="159" t="str">
        <f t="shared" si="645"/>
        <v/>
      </c>
      <c r="BV198" s="155">
        <f t="shared" si="514"/>
        <v>0</v>
      </c>
      <c r="BW198" s="143">
        <f t="shared" si="515"/>
        <v>0</v>
      </c>
      <c r="BX198" s="143">
        <f t="shared" si="516"/>
        <v>0</v>
      </c>
      <c r="BY198" s="143">
        <f t="shared" si="517"/>
        <v>0</v>
      </c>
      <c r="BZ198" s="143" t="str">
        <f t="shared" si="518"/>
        <v/>
      </c>
      <c r="CB198" s="144" t="str">
        <f t="shared" si="519"/>
        <v/>
      </c>
      <c r="CC198" s="144" t="str">
        <f t="shared" si="520"/>
        <v/>
      </c>
      <c r="CD198" s="144" t="str">
        <f t="shared" si="521"/>
        <v/>
      </c>
      <c r="CE198" s="144" t="str">
        <f t="shared" si="522"/>
        <v/>
      </c>
      <c r="CF198" s="144" t="str">
        <f t="shared" si="523"/>
        <v/>
      </c>
      <c r="CG198" s="144" t="str">
        <f t="shared" si="524"/>
        <v/>
      </c>
      <c r="CH198" s="144" t="str">
        <f t="shared" si="525"/>
        <v/>
      </c>
      <c r="CI198" s="144" t="str">
        <f t="shared" si="526"/>
        <v/>
      </c>
      <c r="CJ198" s="144" t="str">
        <f t="shared" si="527"/>
        <v/>
      </c>
      <c r="CK198" s="144" t="str">
        <f t="shared" si="528"/>
        <v/>
      </c>
      <c r="CL198" s="144" t="str">
        <f t="shared" si="529"/>
        <v/>
      </c>
      <c r="CM198" s="144" t="str">
        <f t="shared" si="530"/>
        <v/>
      </c>
      <c r="CN198" s="144" t="str">
        <f t="shared" si="531"/>
        <v/>
      </c>
      <c r="CO198" s="144" t="str">
        <f t="shared" si="532"/>
        <v/>
      </c>
      <c r="CP198" s="144" t="str">
        <f t="shared" si="533"/>
        <v/>
      </c>
      <c r="CQ198" s="144" t="str">
        <f t="shared" si="534"/>
        <v/>
      </c>
      <c r="CR198" s="144" t="str">
        <f t="shared" si="535"/>
        <v/>
      </c>
      <c r="CS198" s="144" t="str">
        <f t="shared" si="536"/>
        <v/>
      </c>
      <c r="CT198" s="144" t="str">
        <f t="shared" si="537"/>
        <v/>
      </c>
      <c r="CU198" s="144" t="str">
        <f t="shared" si="538"/>
        <v/>
      </c>
      <c r="CV198" s="144" t="str">
        <f t="shared" si="539"/>
        <v/>
      </c>
      <c r="CW198" s="144" t="str">
        <f t="shared" si="540"/>
        <v/>
      </c>
      <c r="CX198" s="144" t="str">
        <f t="shared" si="541"/>
        <v/>
      </c>
      <c r="CY198" s="144" t="str">
        <f t="shared" si="542"/>
        <v/>
      </c>
      <c r="DA198" s="159" t="str">
        <f t="shared" si="646"/>
        <v/>
      </c>
      <c r="DB198" s="159" t="str">
        <f t="shared" si="647"/>
        <v/>
      </c>
      <c r="DC198" s="159" t="str">
        <f t="shared" si="648"/>
        <v/>
      </c>
      <c r="DD198" s="159">
        <f t="shared" si="543"/>
        <v>0</v>
      </c>
      <c r="DE198" s="143">
        <f t="shared" si="544"/>
        <v>0</v>
      </c>
      <c r="DF198" s="143">
        <f t="shared" si="545"/>
        <v>0</v>
      </c>
      <c r="DG198" s="143">
        <f t="shared" si="546"/>
        <v>0</v>
      </c>
      <c r="DH198" s="143" t="str">
        <f t="shared" si="547"/>
        <v/>
      </c>
      <c r="DJ198" s="144" t="str">
        <f t="shared" si="548"/>
        <v/>
      </c>
      <c r="DK198" s="144" t="str">
        <f t="shared" si="549"/>
        <v/>
      </c>
      <c r="DL198" s="144" t="str">
        <f t="shared" si="550"/>
        <v/>
      </c>
      <c r="DM198" s="144" t="str">
        <f t="shared" si="551"/>
        <v/>
      </c>
      <c r="DN198" s="144" t="str">
        <f t="shared" si="552"/>
        <v/>
      </c>
      <c r="DO198" s="144" t="str">
        <f t="shared" si="553"/>
        <v/>
      </c>
      <c r="DP198" s="144" t="str">
        <f t="shared" si="554"/>
        <v/>
      </c>
      <c r="DQ198" s="144" t="str">
        <f t="shared" si="555"/>
        <v/>
      </c>
      <c r="DR198" s="144" t="str">
        <f t="shared" si="556"/>
        <v/>
      </c>
      <c r="DS198" s="144" t="str">
        <f t="shared" si="557"/>
        <v/>
      </c>
      <c r="DT198" s="144" t="str">
        <f t="shared" si="558"/>
        <v/>
      </c>
      <c r="DU198" s="144" t="str">
        <f t="shared" si="559"/>
        <v/>
      </c>
      <c r="DV198" s="144" t="str">
        <f t="shared" si="560"/>
        <v/>
      </c>
      <c r="DW198" s="144" t="str">
        <f t="shared" si="561"/>
        <v/>
      </c>
      <c r="DX198" s="144" t="str">
        <f t="shared" si="562"/>
        <v/>
      </c>
      <c r="DY198" s="144" t="str">
        <f t="shared" si="563"/>
        <v/>
      </c>
      <c r="DZ198" s="144" t="str">
        <f t="shared" si="564"/>
        <v/>
      </c>
      <c r="EA198" s="144" t="str">
        <f t="shared" si="565"/>
        <v/>
      </c>
      <c r="EB198" s="144" t="str">
        <f t="shared" si="566"/>
        <v/>
      </c>
      <c r="EC198" s="144" t="str">
        <f t="shared" si="567"/>
        <v/>
      </c>
      <c r="ED198" s="144" t="str">
        <f t="shared" si="568"/>
        <v/>
      </c>
      <c r="EE198" s="144" t="str">
        <f t="shared" si="569"/>
        <v/>
      </c>
      <c r="EF198" s="144" t="str">
        <f t="shared" si="570"/>
        <v/>
      </c>
      <c r="EG198" s="144" t="str">
        <f t="shared" si="571"/>
        <v/>
      </c>
      <c r="EI198" s="159" t="str">
        <f t="shared" si="649"/>
        <v/>
      </c>
      <c r="EJ198" s="159" t="str">
        <f t="shared" si="650"/>
        <v/>
      </c>
      <c r="EK198" s="159" t="str">
        <f t="shared" si="651"/>
        <v/>
      </c>
      <c r="EL198" s="159">
        <f t="shared" si="572"/>
        <v>0</v>
      </c>
      <c r="EM198" s="143">
        <f t="shared" si="573"/>
        <v>0</v>
      </c>
      <c r="EN198" s="143">
        <f t="shared" si="574"/>
        <v>0</v>
      </c>
      <c r="EO198" s="143">
        <f t="shared" si="575"/>
        <v>0</v>
      </c>
      <c r="EP198" s="143" t="str">
        <f t="shared" si="576"/>
        <v/>
      </c>
      <c r="ER198" s="144" t="str">
        <f t="shared" si="577"/>
        <v/>
      </c>
      <c r="ES198" s="144" t="str">
        <f t="shared" si="578"/>
        <v/>
      </c>
      <c r="ET198" s="144" t="str">
        <f t="shared" si="579"/>
        <v/>
      </c>
      <c r="EU198" s="144" t="str">
        <f t="shared" si="580"/>
        <v/>
      </c>
      <c r="EV198" s="144" t="str">
        <f t="shared" si="581"/>
        <v/>
      </c>
      <c r="EW198" s="144" t="str">
        <f t="shared" si="582"/>
        <v/>
      </c>
      <c r="EX198" s="144" t="str">
        <f t="shared" si="583"/>
        <v/>
      </c>
      <c r="EY198" s="144" t="str">
        <f t="shared" si="584"/>
        <v/>
      </c>
      <c r="EZ198" s="144" t="str">
        <f t="shared" si="585"/>
        <v/>
      </c>
      <c r="FA198" s="144" t="str">
        <f t="shared" si="586"/>
        <v/>
      </c>
      <c r="FB198" s="144" t="str">
        <f t="shared" si="587"/>
        <v/>
      </c>
      <c r="FC198" s="144" t="str">
        <f t="shared" si="588"/>
        <v/>
      </c>
      <c r="FD198" s="144" t="str">
        <f t="shared" si="589"/>
        <v/>
      </c>
      <c r="FE198" s="144" t="str">
        <f t="shared" si="590"/>
        <v/>
      </c>
      <c r="FF198" s="144" t="str">
        <f t="shared" si="591"/>
        <v/>
      </c>
      <c r="FG198" s="144" t="str">
        <f t="shared" si="592"/>
        <v/>
      </c>
      <c r="FH198" s="144" t="str">
        <f t="shared" si="593"/>
        <v/>
      </c>
      <c r="FI198" s="144" t="str">
        <f t="shared" si="594"/>
        <v/>
      </c>
      <c r="FJ198" s="144" t="str">
        <f t="shared" si="595"/>
        <v/>
      </c>
      <c r="FK198" s="144" t="str">
        <f t="shared" si="596"/>
        <v/>
      </c>
      <c r="FL198" s="144" t="str">
        <f t="shared" si="597"/>
        <v/>
      </c>
      <c r="FM198" s="144" t="str">
        <f t="shared" si="598"/>
        <v/>
      </c>
      <c r="FN198" s="144" t="str">
        <f t="shared" si="599"/>
        <v/>
      </c>
      <c r="FO198" s="144" t="str">
        <f t="shared" si="600"/>
        <v/>
      </c>
      <c r="FQ198" s="159" t="str">
        <f t="shared" si="652"/>
        <v/>
      </c>
      <c r="FR198" s="159" t="str">
        <f t="shared" si="653"/>
        <v/>
      </c>
      <c r="FS198" s="159" t="str">
        <f t="shared" si="654"/>
        <v/>
      </c>
      <c r="FT198" s="159">
        <f t="shared" si="601"/>
        <v>0</v>
      </c>
      <c r="FU198" s="143">
        <f t="shared" si="602"/>
        <v>0</v>
      </c>
      <c r="FV198" s="143">
        <f t="shared" si="603"/>
        <v>0</v>
      </c>
      <c r="FW198" s="143">
        <f t="shared" si="604"/>
        <v>0</v>
      </c>
      <c r="FX198" s="143" t="str">
        <f t="shared" si="605"/>
        <v/>
      </c>
      <c r="FZ198" s="144" t="str">
        <f t="shared" si="606"/>
        <v/>
      </c>
      <c r="GA198" s="144" t="str">
        <f t="shared" si="607"/>
        <v/>
      </c>
      <c r="GB198" s="144" t="str">
        <f t="shared" si="608"/>
        <v/>
      </c>
      <c r="GC198" s="144" t="str">
        <f t="shared" si="609"/>
        <v/>
      </c>
      <c r="GD198" s="144" t="str">
        <f t="shared" si="610"/>
        <v/>
      </c>
      <c r="GE198" s="144" t="str">
        <f t="shared" si="611"/>
        <v/>
      </c>
      <c r="GF198" s="144" t="str">
        <f t="shared" si="612"/>
        <v/>
      </c>
      <c r="GG198" s="144" t="str">
        <f t="shared" si="613"/>
        <v/>
      </c>
      <c r="GH198" s="144" t="str">
        <f t="shared" si="614"/>
        <v/>
      </c>
      <c r="GI198" s="144" t="str">
        <f t="shared" si="615"/>
        <v/>
      </c>
      <c r="GJ198" s="144" t="str">
        <f t="shared" si="616"/>
        <v/>
      </c>
      <c r="GK198" s="144" t="str">
        <f t="shared" si="617"/>
        <v/>
      </c>
      <c r="GL198" s="144" t="str">
        <f t="shared" si="618"/>
        <v/>
      </c>
      <c r="GM198" s="144" t="str">
        <f t="shared" si="619"/>
        <v/>
      </c>
      <c r="GN198" s="144" t="str">
        <f t="shared" si="620"/>
        <v/>
      </c>
      <c r="GO198" s="144" t="str">
        <f t="shared" si="621"/>
        <v/>
      </c>
      <c r="GP198" s="144" t="str">
        <f t="shared" si="622"/>
        <v/>
      </c>
      <c r="GQ198" s="144" t="str">
        <f t="shared" si="623"/>
        <v/>
      </c>
      <c r="GR198" s="144" t="str">
        <f t="shared" si="624"/>
        <v/>
      </c>
      <c r="GS198" s="144" t="str">
        <f t="shared" si="625"/>
        <v/>
      </c>
      <c r="GT198" s="144" t="str">
        <f t="shared" si="626"/>
        <v/>
      </c>
      <c r="GU198" s="144" t="str">
        <f t="shared" si="627"/>
        <v/>
      </c>
      <c r="GV198" s="144" t="str">
        <f t="shared" si="628"/>
        <v/>
      </c>
      <c r="GW198" s="144" t="str">
        <f t="shared" si="629"/>
        <v/>
      </c>
      <c r="GY198" s="153" t="str">
        <f t="shared" si="630"/>
        <v/>
      </c>
      <c r="GZ198" s="143" t="str">
        <f t="shared" si="631"/>
        <v/>
      </c>
      <c r="HA198" s="156" t="str">
        <f t="shared" si="655"/>
        <v/>
      </c>
      <c r="HB198" s="156" t="str">
        <f t="shared" si="655"/>
        <v/>
      </c>
      <c r="HC198" s="156" t="str">
        <f t="shared" si="655"/>
        <v/>
      </c>
    </row>
    <row r="199" spans="2:211" s="143" customFormat="1" x14ac:dyDescent="0.25">
      <c r="B199" s="144" t="str">
        <f t="shared" si="455"/>
        <v/>
      </c>
      <c r="C199" s="154" t="str">
        <f t="shared" si="637"/>
        <v/>
      </c>
      <c r="D199" s="154" t="str">
        <f t="shared" si="638"/>
        <v/>
      </c>
      <c r="E199" s="159" t="str">
        <f t="shared" si="639"/>
        <v/>
      </c>
      <c r="F199" s="155">
        <f t="shared" si="633"/>
        <v>0</v>
      </c>
      <c r="G199" s="143">
        <f t="shared" si="634"/>
        <v>0</v>
      </c>
      <c r="H199" s="143">
        <f t="shared" si="635"/>
        <v>0</v>
      </c>
      <c r="I199" s="143">
        <f t="shared" si="636"/>
        <v>0</v>
      </c>
      <c r="J199" s="143" t="str">
        <f t="shared" si="460"/>
        <v/>
      </c>
      <c r="L199" s="144" t="str">
        <f t="shared" si="461"/>
        <v/>
      </c>
      <c r="M199" s="144" t="str">
        <f t="shared" si="462"/>
        <v/>
      </c>
      <c r="N199" s="144" t="str">
        <f t="shared" si="463"/>
        <v/>
      </c>
      <c r="O199" s="144" t="str">
        <f t="shared" si="464"/>
        <v/>
      </c>
      <c r="P199" s="144" t="str">
        <f t="shared" si="465"/>
        <v/>
      </c>
      <c r="Q199" s="144" t="str">
        <f t="shared" si="466"/>
        <v/>
      </c>
      <c r="R199" s="144" t="str">
        <f t="shared" si="467"/>
        <v/>
      </c>
      <c r="S199" s="144" t="str">
        <f t="shared" si="468"/>
        <v/>
      </c>
      <c r="T199" s="144" t="str">
        <f t="shared" si="469"/>
        <v/>
      </c>
      <c r="U199" s="144" t="str">
        <f t="shared" si="470"/>
        <v/>
      </c>
      <c r="V199" s="144" t="str">
        <f t="shared" si="471"/>
        <v/>
      </c>
      <c r="W199" s="144" t="str">
        <f t="shared" si="472"/>
        <v/>
      </c>
      <c r="X199" s="144" t="str">
        <f t="shared" si="473"/>
        <v/>
      </c>
      <c r="Y199" s="144" t="str">
        <f t="shared" si="474"/>
        <v/>
      </c>
      <c r="Z199" s="144" t="str">
        <f t="shared" si="475"/>
        <v/>
      </c>
      <c r="AA199" s="144" t="str">
        <f t="shared" si="476"/>
        <v/>
      </c>
      <c r="AB199" s="144" t="str">
        <f t="shared" si="477"/>
        <v/>
      </c>
      <c r="AC199" s="144" t="str">
        <f t="shared" si="478"/>
        <v/>
      </c>
      <c r="AD199" s="144" t="str">
        <f t="shared" si="479"/>
        <v/>
      </c>
      <c r="AE199" s="144" t="str">
        <f t="shared" si="480"/>
        <v/>
      </c>
      <c r="AF199" s="144" t="str">
        <f t="shared" si="481"/>
        <v/>
      </c>
      <c r="AG199" s="144" t="str">
        <f t="shared" si="482"/>
        <v/>
      </c>
      <c r="AH199" s="144" t="str">
        <f t="shared" si="483"/>
        <v/>
      </c>
      <c r="AI199" s="144" t="str">
        <f t="shared" si="484"/>
        <v/>
      </c>
      <c r="AK199" s="159" t="str">
        <f t="shared" si="640"/>
        <v/>
      </c>
      <c r="AL199" s="159" t="str">
        <f t="shared" si="641"/>
        <v/>
      </c>
      <c r="AM199" s="159" t="str">
        <f t="shared" si="642"/>
        <v/>
      </c>
      <c r="AN199" s="159">
        <f t="shared" si="485"/>
        <v>0</v>
      </c>
      <c r="AO199" s="143">
        <f t="shared" si="486"/>
        <v>0</v>
      </c>
      <c r="AP199" s="143">
        <f t="shared" si="487"/>
        <v>0</v>
      </c>
      <c r="AQ199" s="143">
        <f t="shared" si="488"/>
        <v>0</v>
      </c>
      <c r="AR199" s="143" t="str">
        <f t="shared" si="489"/>
        <v/>
      </c>
      <c r="AT199" s="144" t="str">
        <f t="shared" si="490"/>
        <v/>
      </c>
      <c r="AU199" s="144" t="str">
        <f t="shared" si="491"/>
        <v/>
      </c>
      <c r="AV199" s="144" t="str">
        <f t="shared" si="492"/>
        <v/>
      </c>
      <c r="AW199" s="144" t="str">
        <f t="shared" si="493"/>
        <v/>
      </c>
      <c r="AX199" s="144" t="str">
        <f t="shared" si="494"/>
        <v/>
      </c>
      <c r="AY199" s="144" t="str">
        <f t="shared" si="495"/>
        <v/>
      </c>
      <c r="AZ199" s="144" t="str">
        <f t="shared" si="496"/>
        <v/>
      </c>
      <c r="BA199" s="144" t="str">
        <f t="shared" si="497"/>
        <v/>
      </c>
      <c r="BB199" s="144" t="str">
        <f t="shared" si="498"/>
        <v/>
      </c>
      <c r="BC199" s="144" t="str">
        <f t="shared" si="499"/>
        <v/>
      </c>
      <c r="BD199" s="144" t="str">
        <f t="shared" si="500"/>
        <v/>
      </c>
      <c r="BE199" s="144" t="str">
        <f t="shared" si="501"/>
        <v/>
      </c>
      <c r="BF199" s="144" t="str">
        <f t="shared" si="502"/>
        <v/>
      </c>
      <c r="BG199" s="144" t="str">
        <f t="shared" si="503"/>
        <v/>
      </c>
      <c r="BH199" s="144" t="str">
        <f t="shared" si="504"/>
        <v/>
      </c>
      <c r="BI199" s="144" t="str">
        <f t="shared" si="505"/>
        <v/>
      </c>
      <c r="BJ199" s="144" t="str">
        <f t="shared" si="506"/>
        <v/>
      </c>
      <c r="BK199" s="144" t="str">
        <f t="shared" si="507"/>
        <v/>
      </c>
      <c r="BL199" s="144" t="str">
        <f t="shared" si="508"/>
        <v/>
      </c>
      <c r="BM199" s="144" t="str">
        <f t="shared" si="509"/>
        <v/>
      </c>
      <c r="BN199" s="144" t="str">
        <f t="shared" si="510"/>
        <v/>
      </c>
      <c r="BO199" s="144" t="str">
        <f t="shared" si="511"/>
        <v/>
      </c>
      <c r="BP199" s="144" t="str">
        <f t="shared" si="512"/>
        <v/>
      </c>
      <c r="BQ199" s="144" t="str">
        <f t="shared" si="513"/>
        <v/>
      </c>
      <c r="BS199" s="154" t="str">
        <f t="shared" si="643"/>
        <v/>
      </c>
      <c r="BT199" s="154" t="str">
        <f t="shared" si="644"/>
        <v/>
      </c>
      <c r="BU199" s="159" t="str">
        <f t="shared" si="645"/>
        <v/>
      </c>
      <c r="BV199" s="155">
        <f t="shared" si="514"/>
        <v>0</v>
      </c>
      <c r="BW199" s="143">
        <f t="shared" si="515"/>
        <v>0</v>
      </c>
      <c r="BX199" s="143">
        <f t="shared" si="516"/>
        <v>0</v>
      </c>
      <c r="BY199" s="143">
        <f t="shared" si="517"/>
        <v>0</v>
      </c>
      <c r="BZ199" s="143" t="str">
        <f t="shared" si="518"/>
        <v/>
      </c>
      <c r="CB199" s="144" t="str">
        <f t="shared" si="519"/>
        <v/>
      </c>
      <c r="CC199" s="144" t="str">
        <f t="shared" si="520"/>
        <v/>
      </c>
      <c r="CD199" s="144" t="str">
        <f t="shared" si="521"/>
        <v/>
      </c>
      <c r="CE199" s="144" t="str">
        <f t="shared" si="522"/>
        <v/>
      </c>
      <c r="CF199" s="144" t="str">
        <f t="shared" si="523"/>
        <v/>
      </c>
      <c r="CG199" s="144" t="str">
        <f t="shared" si="524"/>
        <v/>
      </c>
      <c r="CH199" s="144" t="str">
        <f t="shared" si="525"/>
        <v/>
      </c>
      <c r="CI199" s="144" t="str">
        <f t="shared" si="526"/>
        <v/>
      </c>
      <c r="CJ199" s="144" t="str">
        <f t="shared" si="527"/>
        <v/>
      </c>
      <c r="CK199" s="144" t="str">
        <f t="shared" si="528"/>
        <v/>
      </c>
      <c r="CL199" s="144" t="str">
        <f t="shared" si="529"/>
        <v/>
      </c>
      <c r="CM199" s="144" t="str">
        <f t="shared" si="530"/>
        <v/>
      </c>
      <c r="CN199" s="144" t="str">
        <f t="shared" si="531"/>
        <v/>
      </c>
      <c r="CO199" s="144" t="str">
        <f t="shared" si="532"/>
        <v/>
      </c>
      <c r="CP199" s="144" t="str">
        <f t="shared" si="533"/>
        <v/>
      </c>
      <c r="CQ199" s="144" t="str">
        <f t="shared" si="534"/>
        <v/>
      </c>
      <c r="CR199" s="144" t="str">
        <f t="shared" si="535"/>
        <v/>
      </c>
      <c r="CS199" s="144" t="str">
        <f t="shared" si="536"/>
        <v/>
      </c>
      <c r="CT199" s="144" t="str">
        <f t="shared" si="537"/>
        <v/>
      </c>
      <c r="CU199" s="144" t="str">
        <f t="shared" si="538"/>
        <v/>
      </c>
      <c r="CV199" s="144" t="str">
        <f t="shared" si="539"/>
        <v/>
      </c>
      <c r="CW199" s="144" t="str">
        <f t="shared" si="540"/>
        <v/>
      </c>
      <c r="CX199" s="144" t="str">
        <f t="shared" si="541"/>
        <v/>
      </c>
      <c r="CY199" s="144" t="str">
        <f t="shared" si="542"/>
        <v/>
      </c>
      <c r="DA199" s="159" t="str">
        <f t="shared" si="646"/>
        <v/>
      </c>
      <c r="DB199" s="159" t="str">
        <f t="shared" si="647"/>
        <v/>
      </c>
      <c r="DC199" s="159" t="str">
        <f t="shared" si="648"/>
        <v/>
      </c>
      <c r="DD199" s="159">
        <f t="shared" si="543"/>
        <v>0</v>
      </c>
      <c r="DE199" s="143">
        <f t="shared" si="544"/>
        <v>0</v>
      </c>
      <c r="DF199" s="143">
        <f t="shared" si="545"/>
        <v>0</v>
      </c>
      <c r="DG199" s="143">
        <f t="shared" si="546"/>
        <v>0</v>
      </c>
      <c r="DH199" s="143" t="str">
        <f t="shared" si="547"/>
        <v/>
      </c>
      <c r="DJ199" s="144" t="str">
        <f t="shared" si="548"/>
        <v/>
      </c>
      <c r="DK199" s="144" t="str">
        <f t="shared" si="549"/>
        <v/>
      </c>
      <c r="DL199" s="144" t="str">
        <f t="shared" si="550"/>
        <v/>
      </c>
      <c r="DM199" s="144" t="str">
        <f t="shared" si="551"/>
        <v/>
      </c>
      <c r="DN199" s="144" t="str">
        <f t="shared" si="552"/>
        <v/>
      </c>
      <c r="DO199" s="144" t="str">
        <f t="shared" si="553"/>
        <v/>
      </c>
      <c r="DP199" s="144" t="str">
        <f t="shared" si="554"/>
        <v/>
      </c>
      <c r="DQ199" s="144" t="str">
        <f t="shared" si="555"/>
        <v/>
      </c>
      <c r="DR199" s="144" t="str">
        <f t="shared" si="556"/>
        <v/>
      </c>
      <c r="DS199" s="144" t="str">
        <f t="shared" si="557"/>
        <v/>
      </c>
      <c r="DT199" s="144" t="str">
        <f t="shared" si="558"/>
        <v/>
      </c>
      <c r="DU199" s="144" t="str">
        <f t="shared" si="559"/>
        <v/>
      </c>
      <c r="DV199" s="144" t="str">
        <f t="shared" si="560"/>
        <v/>
      </c>
      <c r="DW199" s="144" t="str">
        <f t="shared" si="561"/>
        <v/>
      </c>
      <c r="DX199" s="144" t="str">
        <f t="shared" si="562"/>
        <v/>
      </c>
      <c r="DY199" s="144" t="str">
        <f t="shared" si="563"/>
        <v/>
      </c>
      <c r="DZ199" s="144" t="str">
        <f t="shared" si="564"/>
        <v/>
      </c>
      <c r="EA199" s="144" t="str">
        <f t="shared" si="565"/>
        <v/>
      </c>
      <c r="EB199" s="144" t="str">
        <f t="shared" si="566"/>
        <v/>
      </c>
      <c r="EC199" s="144" t="str">
        <f t="shared" si="567"/>
        <v/>
      </c>
      <c r="ED199" s="144" t="str">
        <f t="shared" si="568"/>
        <v/>
      </c>
      <c r="EE199" s="144" t="str">
        <f t="shared" si="569"/>
        <v/>
      </c>
      <c r="EF199" s="144" t="str">
        <f t="shared" si="570"/>
        <v/>
      </c>
      <c r="EG199" s="144" t="str">
        <f t="shared" si="571"/>
        <v/>
      </c>
      <c r="EI199" s="159" t="str">
        <f t="shared" si="649"/>
        <v/>
      </c>
      <c r="EJ199" s="159" t="str">
        <f t="shared" si="650"/>
        <v/>
      </c>
      <c r="EK199" s="159" t="str">
        <f t="shared" si="651"/>
        <v/>
      </c>
      <c r="EL199" s="159">
        <f t="shared" si="572"/>
        <v>0</v>
      </c>
      <c r="EM199" s="143">
        <f t="shared" si="573"/>
        <v>0</v>
      </c>
      <c r="EN199" s="143">
        <f t="shared" si="574"/>
        <v>0</v>
      </c>
      <c r="EO199" s="143">
        <f t="shared" si="575"/>
        <v>0</v>
      </c>
      <c r="EP199" s="143" t="str">
        <f t="shared" si="576"/>
        <v/>
      </c>
      <c r="ER199" s="144" t="str">
        <f t="shared" si="577"/>
        <v/>
      </c>
      <c r="ES199" s="144" t="str">
        <f t="shared" si="578"/>
        <v/>
      </c>
      <c r="ET199" s="144" t="str">
        <f t="shared" si="579"/>
        <v/>
      </c>
      <c r="EU199" s="144" t="str">
        <f t="shared" si="580"/>
        <v/>
      </c>
      <c r="EV199" s="144" t="str">
        <f t="shared" si="581"/>
        <v/>
      </c>
      <c r="EW199" s="144" t="str">
        <f t="shared" si="582"/>
        <v/>
      </c>
      <c r="EX199" s="144" t="str">
        <f t="shared" si="583"/>
        <v/>
      </c>
      <c r="EY199" s="144" t="str">
        <f t="shared" si="584"/>
        <v/>
      </c>
      <c r="EZ199" s="144" t="str">
        <f t="shared" si="585"/>
        <v/>
      </c>
      <c r="FA199" s="144" t="str">
        <f t="shared" si="586"/>
        <v/>
      </c>
      <c r="FB199" s="144" t="str">
        <f t="shared" si="587"/>
        <v/>
      </c>
      <c r="FC199" s="144" t="str">
        <f t="shared" si="588"/>
        <v/>
      </c>
      <c r="FD199" s="144" t="str">
        <f t="shared" si="589"/>
        <v/>
      </c>
      <c r="FE199" s="144" t="str">
        <f t="shared" si="590"/>
        <v/>
      </c>
      <c r="FF199" s="144" t="str">
        <f t="shared" si="591"/>
        <v/>
      </c>
      <c r="FG199" s="144" t="str">
        <f t="shared" si="592"/>
        <v/>
      </c>
      <c r="FH199" s="144" t="str">
        <f t="shared" si="593"/>
        <v/>
      </c>
      <c r="FI199" s="144" t="str">
        <f t="shared" si="594"/>
        <v/>
      </c>
      <c r="FJ199" s="144" t="str">
        <f t="shared" si="595"/>
        <v/>
      </c>
      <c r="FK199" s="144" t="str">
        <f t="shared" si="596"/>
        <v/>
      </c>
      <c r="FL199" s="144" t="str">
        <f t="shared" si="597"/>
        <v/>
      </c>
      <c r="FM199" s="144" t="str">
        <f t="shared" si="598"/>
        <v/>
      </c>
      <c r="FN199" s="144" t="str">
        <f t="shared" si="599"/>
        <v/>
      </c>
      <c r="FO199" s="144" t="str">
        <f t="shared" si="600"/>
        <v/>
      </c>
      <c r="FQ199" s="159" t="str">
        <f t="shared" si="652"/>
        <v/>
      </c>
      <c r="FR199" s="159" t="str">
        <f t="shared" si="653"/>
        <v/>
      </c>
      <c r="FS199" s="159" t="str">
        <f t="shared" si="654"/>
        <v/>
      </c>
      <c r="FT199" s="159">
        <f t="shared" si="601"/>
        <v>0</v>
      </c>
      <c r="FU199" s="143">
        <f t="shared" si="602"/>
        <v>0</v>
      </c>
      <c r="FV199" s="143">
        <f t="shared" si="603"/>
        <v>0</v>
      </c>
      <c r="FW199" s="143">
        <f t="shared" si="604"/>
        <v>0</v>
      </c>
      <c r="FX199" s="143" t="str">
        <f t="shared" si="605"/>
        <v/>
      </c>
      <c r="FZ199" s="144" t="str">
        <f t="shared" si="606"/>
        <v/>
      </c>
      <c r="GA199" s="144" t="str">
        <f t="shared" si="607"/>
        <v/>
      </c>
      <c r="GB199" s="144" t="str">
        <f t="shared" si="608"/>
        <v/>
      </c>
      <c r="GC199" s="144" t="str">
        <f t="shared" si="609"/>
        <v/>
      </c>
      <c r="GD199" s="144" t="str">
        <f t="shared" si="610"/>
        <v/>
      </c>
      <c r="GE199" s="144" t="str">
        <f t="shared" si="611"/>
        <v/>
      </c>
      <c r="GF199" s="144" t="str">
        <f t="shared" si="612"/>
        <v/>
      </c>
      <c r="GG199" s="144" t="str">
        <f t="shared" si="613"/>
        <v/>
      </c>
      <c r="GH199" s="144" t="str">
        <f t="shared" si="614"/>
        <v/>
      </c>
      <c r="GI199" s="144" t="str">
        <f t="shared" si="615"/>
        <v/>
      </c>
      <c r="GJ199" s="144" t="str">
        <f t="shared" si="616"/>
        <v/>
      </c>
      <c r="GK199" s="144" t="str">
        <f t="shared" si="617"/>
        <v/>
      </c>
      <c r="GL199" s="144" t="str">
        <f t="shared" si="618"/>
        <v/>
      </c>
      <c r="GM199" s="144" t="str">
        <f t="shared" si="619"/>
        <v/>
      </c>
      <c r="GN199" s="144" t="str">
        <f t="shared" si="620"/>
        <v/>
      </c>
      <c r="GO199" s="144" t="str">
        <f t="shared" si="621"/>
        <v/>
      </c>
      <c r="GP199" s="144" t="str">
        <f t="shared" si="622"/>
        <v/>
      </c>
      <c r="GQ199" s="144" t="str">
        <f t="shared" si="623"/>
        <v/>
      </c>
      <c r="GR199" s="144" t="str">
        <f t="shared" si="624"/>
        <v/>
      </c>
      <c r="GS199" s="144" t="str">
        <f t="shared" si="625"/>
        <v/>
      </c>
      <c r="GT199" s="144" t="str">
        <f t="shared" si="626"/>
        <v/>
      </c>
      <c r="GU199" s="144" t="str">
        <f t="shared" si="627"/>
        <v/>
      </c>
      <c r="GV199" s="144" t="str">
        <f t="shared" si="628"/>
        <v/>
      </c>
      <c r="GW199" s="144" t="str">
        <f t="shared" si="629"/>
        <v/>
      </c>
      <c r="GY199" s="153" t="str">
        <f t="shared" si="630"/>
        <v/>
      </c>
      <c r="GZ199" s="143" t="str">
        <f t="shared" si="631"/>
        <v/>
      </c>
      <c r="HA199" s="156" t="str">
        <f t="shared" si="655"/>
        <v/>
      </c>
      <c r="HB199" s="156" t="str">
        <f t="shared" si="655"/>
        <v/>
      </c>
      <c r="HC199" s="156" t="str">
        <f t="shared" si="655"/>
        <v/>
      </c>
    </row>
    <row r="200" spans="2:211" s="143" customFormat="1" x14ac:dyDescent="0.25">
      <c r="B200" s="144" t="str">
        <f t="shared" si="455"/>
        <v/>
      </c>
      <c r="C200" s="154" t="str">
        <f t="shared" si="637"/>
        <v/>
      </c>
      <c r="D200" s="154" t="str">
        <f t="shared" si="638"/>
        <v/>
      </c>
      <c r="E200" s="159" t="str">
        <f t="shared" si="639"/>
        <v/>
      </c>
      <c r="F200" s="155">
        <f t="shared" si="633"/>
        <v>0</v>
      </c>
      <c r="G200" s="143">
        <f t="shared" si="634"/>
        <v>0</v>
      </c>
      <c r="H200" s="143">
        <f t="shared" si="635"/>
        <v>0</v>
      </c>
      <c r="I200" s="143">
        <f t="shared" si="636"/>
        <v>0</v>
      </c>
      <c r="J200" s="143" t="str">
        <f t="shared" si="460"/>
        <v/>
      </c>
      <c r="L200" s="144" t="str">
        <f t="shared" si="461"/>
        <v/>
      </c>
      <c r="M200" s="144" t="str">
        <f t="shared" si="462"/>
        <v/>
      </c>
      <c r="N200" s="144" t="str">
        <f t="shared" si="463"/>
        <v/>
      </c>
      <c r="O200" s="144" t="str">
        <f t="shared" si="464"/>
        <v/>
      </c>
      <c r="P200" s="144" t="str">
        <f t="shared" si="465"/>
        <v/>
      </c>
      <c r="Q200" s="144" t="str">
        <f t="shared" si="466"/>
        <v/>
      </c>
      <c r="R200" s="144" t="str">
        <f t="shared" si="467"/>
        <v/>
      </c>
      <c r="S200" s="144" t="str">
        <f t="shared" si="468"/>
        <v/>
      </c>
      <c r="T200" s="144" t="str">
        <f t="shared" si="469"/>
        <v/>
      </c>
      <c r="U200" s="144" t="str">
        <f t="shared" si="470"/>
        <v/>
      </c>
      <c r="V200" s="144" t="str">
        <f t="shared" si="471"/>
        <v/>
      </c>
      <c r="W200" s="144" t="str">
        <f t="shared" si="472"/>
        <v/>
      </c>
      <c r="X200" s="144" t="str">
        <f t="shared" si="473"/>
        <v/>
      </c>
      <c r="Y200" s="144" t="str">
        <f t="shared" si="474"/>
        <v/>
      </c>
      <c r="Z200" s="144" t="str">
        <f t="shared" si="475"/>
        <v/>
      </c>
      <c r="AA200" s="144" t="str">
        <f t="shared" si="476"/>
        <v/>
      </c>
      <c r="AB200" s="144" t="str">
        <f t="shared" si="477"/>
        <v/>
      </c>
      <c r="AC200" s="144" t="str">
        <f t="shared" si="478"/>
        <v/>
      </c>
      <c r="AD200" s="144" t="str">
        <f t="shared" si="479"/>
        <v/>
      </c>
      <c r="AE200" s="144" t="str">
        <f t="shared" si="480"/>
        <v/>
      </c>
      <c r="AF200" s="144" t="str">
        <f t="shared" si="481"/>
        <v/>
      </c>
      <c r="AG200" s="144" t="str">
        <f t="shared" si="482"/>
        <v/>
      </c>
      <c r="AH200" s="144" t="str">
        <f t="shared" si="483"/>
        <v/>
      </c>
      <c r="AI200" s="144" t="str">
        <f t="shared" si="484"/>
        <v/>
      </c>
      <c r="AK200" s="159" t="str">
        <f t="shared" si="640"/>
        <v/>
      </c>
      <c r="AL200" s="159" t="str">
        <f t="shared" si="641"/>
        <v/>
      </c>
      <c r="AM200" s="159" t="str">
        <f t="shared" si="642"/>
        <v/>
      </c>
      <c r="AN200" s="159">
        <f t="shared" si="485"/>
        <v>0</v>
      </c>
      <c r="AO200" s="143">
        <f t="shared" si="486"/>
        <v>0</v>
      </c>
      <c r="AP200" s="143">
        <f t="shared" si="487"/>
        <v>0</v>
      </c>
      <c r="AQ200" s="143">
        <f t="shared" si="488"/>
        <v>0</v>
      </c>
      <c r="AR200" s="143" t="str">
        <f t="shared" si="489"/>
        <v/>
      </c>
      <c r="AT200" s="144" t="str">
        <f t="shared" si="490"/>
        <v/>
      </c>
      <c r="AU200" s="144" t="str">
        <f t="shared" si="491"/>
        <v/>
      </c>
      <c r="AV200" s="144" t="str">
        <f t="shared" si="492"/>
        <v/>
      </c>
      <c r="AW200" s="144" t="str">
        <f t="shared" si="493"/>
        <v/>
      </c>
      <c r="AX200" s="144" t="str">
        <f t="shared" si="494"/>
        <v/>
      </c>
      <c r="AY200" s="144" t="str">
        <f t="shared" si="495"/>
        <v/>
      </c>
      <c r="AZ200" s="144" t="str">
        <f t="shared" si="496"/>
        <v/>
      </c>
      <c r="BA200" s="144" t="str">
        <f t="shared" si="497"/>
        <v/>
      </c>
      <c r="BB200" s="144" t="str">
        <f t="shared" si="498"/>
        <v/>
      </c>
      <c r="BC200" s="144" t="str">
        <f t="shared" si="499"/>
        <v/>
      </c>
      <c r="BD200" s="144" t="str">
        <f t="shared" si="500"/>
        <v/>
      </c>
      <c r="BE200" s="144" t="str">
        <f t="shared" si="501"/>
        <v/>
      </c>
      <c r="BF200" s="144" t="str">
        <f t="shared" si="502"/>
        <v/>
      </c>
      <c r="BG200" s="144" t="str">
        <f t="shared" si="503"/>
        <v/>
      </c>
      <c r="BH200" s="144" t="str">
        <f t="shared" si="504"/>
        <v/>
      </c>
      <c r="BI200" s="144" t="str">
        <f t="shared" si="505"/>
        <v/>
      </c>
      <c r="BJ200" s="144" t="str">
        <f t="shared" si="506"/>
        <v/>
      </c>
      <c r="BK200" s="144" t="str">
        <f t="shared" si="507"/>
        <v/>
      </c>
      <c r="BL200" s="144" t="str">
        <f t="shared" si="508"/>
        <v/>
      </c>
      <c r="BM200" s="144" t="str">
        <f t="shared" si="509"/>
        <v/>
      </c>
      <c r="BN200" s="144" t="str">
        <f t="shared" si="510"/>
        <v/>
      </c>
      <c r="BO200" s="144" t="str">
        <f t="shared" si="511"/>
        <v/>
      </c>
      <c r="BP200" s="144" t="str">
        <f t="shared" si="512"/>
        <v/>
      </c>
      <c r="BQ200" s="144" t="str">
        <f t="shared" si="513"/>
        <v/>
      </c>
      <c r="BS200" s="154" t="str">
        <f t="shared" si="643"/>
        <v/>
      </c>
      <c r="BT200" s="154" t="str">
        <f t="shared" si="644"/>
        <v/>
      </c>
      <c r="BU200" s="159" t="str">
        <f t="shared" si="645"/>
        <v/>
      </c>
      <c r="BV200" s="155">
        <f t="shared" si="514"/>
        <v>0</v>
      </c>
      <c r="BW200" s="143">
        <f t="shared" si="515"/>
        <v>0</v>
      </c>
      <c r="BX200" s="143">
        <f t="shared" si="516"/>
        <v>0</v>
      </c>
      <c r="BY200" s="143">
        <f t="shared" si="517"/>
        <v>0</v>
      </c>
      <c r="BZ200" s="143" t="str">
        <f t="shared" si="518"/>
        <v/>
      </c>
      <c r="CB200" s="144" t="str">
        <f t="shared" si="519"/>
        <v/>
      </c>
      <c r="CC200" s="144" t="str">
        <f t="shared" si="520"/>
        <v/>
      </c>
      <c r="CD200" s="144" t="str">
        <f t="shared" si="521"/>
        <v/>
      </c>
      <c r="CE200" s="144" t="str">
        <f t="shared" si="522"/>
        <v/>
      </c>
      <c r="CF200" s="144" t="str">
        <f t="shared" si="523"/>
        <v/>
      </c>
      <c r="CG200" s="144" t="str">
        <f t="shared" si="524"/>
        <v/>
      </c>
      <c r="CH200" s="144" t="str">
        <f t="shared" si="525"/>
        <v/>
      </c>
      <c r="CI200" s="144" t="str">
        <f t="shared" si="526"/>
        <v/>
      </c>
      <c r="CJ200" s="144" t="str">
        <f t="shared" si="527"/>
        <v/>
      </c>
      <c r="CK200" s="144" t="str">
        <f t="shared" si="528"/>
        <v/>
      </c>
      <c r="CL200" s="144" t="str">
        <f t="shared" si="529"/>
        <v/>
      </c>
      <c r="CM200" s="144" t="str">
        <f t="shared" si="530"/>
        <v/>
      </c>
      <c r="CN200" s="144" t="str">
        <f t="shared" si="531"/>
        <v/>
      </c>
      <c r="CO200" s="144" t="str">
        <f t="shared" si="532"/>
        <v/>
      </c>
      <c r="CP200" s="144" t="str">
        <f t="shared" si="533"/>
        <v/>
      </c>
      <c r="CQ200" s="144" t="str">
        <f t="shared" si="534"/>
        <v/>
      </c>
      <c r="CR200" s="144" t="str">
        <f t="shared" si="535"/>
        <v/>
      </c>
      <c r="CS200" s="144" t="str">
        <f t="shared" si="536"/>
        <v/>
      </c>
      <c r="CT200" s="144" t="str">
        <f t="shared" si="537"/>
        <v/>
      </c>
      <c r="CU200" s="144" t="str">
        <f t="shared" si="538"/>
        <v/>
      </c>
      <c r="CV200" s="144" t="str">
        <f t="shared" si="539"/>
        <v/>
      </c>
      <c r="CW200" s="144" t="str">
        <f t="shared" si="540"/>
        <v/>
      </c>
      <c r="CX200" s="144" t="str">
        <f t="shared" si="541"/>
        <v/>
      </c>
      <c r="CY200" s="144" t="str">
        <f t="shared" si="542"/>
        <v/>
      </c>
      <c r="DA200" s="159" t="str">
        <f t="shared" si="646"/>
        <v/>
      </c>
      <c r="DB200" s="159" t="str">
        <f t="shared" si="647"/>
        <v/>
      </c>
      <c r="DC200" s="159" t="str">
        <f t="shared" si="648"/>
        <v/>
      </c>
      <c r="DD200" s="159">
        <f t="shared" si="543"/>
        <v>0</v>
      </c>
      <c r="DE200" s="143">
        <f t="shared" si="544"/>
        <v>0</v>
      </c>
      <c r="DF200" s="143">
        <f t="shared" si="545"/>
        <v>0</v>
      </c>
      <c r="DG200" s="143">
        <f t="shared" si="546"/>
        <v>0</v>
      </c>
      <c r="DH200" s="143" t="str">
        <f t="shared" si="547"/>
        <v/>
      </c>
      <c r="DJ200" s="144" t="str">
        <f t="shared" si="548"/>
        <v/>
      </c>
      <c r="DK200" s="144" t="str">
        <f t="shared" si="549"/>
        <v/>
      </c>
      <c r="DL200" s="144" t="str">
        <f t="shared" si="550"/>
        <v/>
      </c>
      <c r="DM200" s="144" t="str">
        <f t="shared" si="551"/>
        <v/>
      </c>
      <c r="DN200" s="144" t="str">
        <f t="shared" si="552"/>
        <v/>
      </c>
      <c r="DO200" s="144" t="str">
        <f t="shared" si="553"/>
        <v/>
      </c>
      <c r="DP200" s="144" t="str">
        <f t="shared" si="554"/>
        <v/>
      </c>
      <c r="DQ200" s="144" t="str">
        <f t="shared" si="555"/>
        <v/>
      </c>
      <c r="DR200" s="144" t="str">
        <f t="shared" si="556"/>
        <v/>
      </c>
      <c r="DS200" s="144" t="str">
        <f t="shared" si="557"/>
        <v/>
      </c>
      <c r="DT200" s="144" t="str">
        <f t="shared" si="558"/>
        <v/>
      </c>
      <c r="DU200" s="144" t="str">
        <f t="shared" si="559"/>
        <v/>
      </c>
      <c r="DV200" s="144" t="str">
        <f t="shared" si="560"/>
        <v/>
      </c>
      <c r="DW200" s="144" t="str">
        <f t="shared" si="561"/>
        <v/>
      </c>
      <c r="DX200" s="144" t="str">
        <f t="shared" si="562"/>
        <v/>
      </c>
      <c r="DY200" s="144" t="str">
        <f t="shared" si="563"/>
        <v/>
      </c>
      <c r="DZ200" s="144" t="str">
        <f t="shared" si="564"/>
        <v/>
      </c>
      <c r="EA200" s="144" t="str">
        <f t="shared" si="565"/>
        <v/>
      </c>
      <c r="EB200" s="144" t="str">
        <f t="shared" si="566"/>
        <v/>
      </c>
      <c r="EC200" s="144" t="str">
        <f t="shared" si="567"/>
        <v/>
      </c>
      <c r="ED200" s="144" t="str">
        <f t="shared" si="568"/>
        <v/>
      </c>
      <c r="EE200" s="144" t="str">
        <f t="shared" si="569"/>
        <v/>
      </c>
      <c r="EF200" s="144" t="str">
        <f t="shared" si="570"/>
        <v/>
      </c>
      <c r="EG200" s="144" t="str">
        <f t="shared" si="571"/>
        <v/>
      </c>
      <c r="EI200" s="159" t="str">
        <f t="shared" si="649"/>
        <v/>
      </c>
      <c r="EJ200" s="159" t="str">
        <f t="shared" si="650"/>
        <v/>
      </c>
      <c r="EK200" s="159" t="str">
        <f t="shared" si="651"/>
        <v/>
      </c>
      <c r="EL200" s="159">
        <f t="shared" si="572"/>
        <v>0</v>
      </c>
      <c r="EM200" s="143">
        <f t="shared" si="573"/>
        <v>0</v>
      </c>
      <c r="EN200" s="143">
        <f t="shared" si="574"/>
        <v>0</v>
      </c>
      <c r="EO200" s="143">
        <f t="shared" si="575"/>
        <v>0</v>
      </c>
      <c r="EP200" s="143" t="str">
        <f t="shared" si="576"/>
        <v/>
      </c>
      <c r="ER200" s="144" t="str">
        <f t="shared" si="577"/>
        <v/>
      </c>
      <c r="ES200" s="144" t="str">
        <f t="shared" si="578"/>
        <v/>
      </c>
      <c r="ET200" s="144" t="str">
        <f t="shared" si="579"/>
        <v/>
      </c>
      <c r="EU200" s="144" t="str">
        <f t="shared" si="580"/>
        <v/>
      </c>
      <c r="EV200" s="144" t="str">
        <f t="shared" si="581"/>
        <v/>
      </c>
      <c r="EW200" s="144" t="str">
        <f t="shared" si="582"/>
        <v/>
      </c>
      <c r="EX200" s="144" t="str">
        <f t="shared" si="583"/>
        <v/>
      </c>
      <c r="EY200" s="144" t="str">
        <f t="shared" si="584"/>
        <v/>
      </c>
      <c r="EZ200" s="144" t="str">
        <f t="shared" si="585"/>
        <v/>
      </c>
      <c r="FA200" s="144" t="str">
        <f t="shared" si="586"/>
        <v/>
      </c>
      <c r="FB200" s="144" t="str">
        <f t="shared" si="587"/>
        <v/>
      </c>
      <c r="FC200" s="144" t="str">
        <f t="shared" si="588"/>
        <v/>
      </c>
      <c r="FD200" s="144" t="str">
        <f t="shared" si="589"/>
        <v/>
      </c>
      <c r="FE200" s="144" t="str">
        <f t="shared" si="590"/>
        <v/>
      </c>
      <c r="FF200" s="144" t="str">
        <f t="shared" si="591"/>
        <v/>
      </c>
      <c r="FG200" s="144" t="str">
        <f t="shared" si="592"/>
        <v/>
      </c>
      <c r="FH200" s="144" t="str">
        <f t="shared" si="593"/>
        <v/>
      </c>
      <c r="FI200" s="144" t="str">
        <f t="shared" si="594"/>
        <v/>
      </c>
      <c r="FJ200" s="144" t="str">
        <f t="shared" si="595"/>
        <v/>
      </c>
      <c r="FK200" s="144" t="str">
        <f t="shared" si="596"/>
        <v/>
      </c>
      <c r="FL200" s="144" t="str">
        <f t="shared" si="597"/>
        <v/>
      </c>
      <c r="FM200" s="144" t="str">
        <f t="shared" si="598"/>
        <v/>
      </c>
      <c r="FN200" s="144" t="str">
        <f t="shared" si="599"/>
        <v/>
      </c>
      <c r="FO200" s="144" t="str">
        <f t="shared" si="600"/>
        <v/>
      </c>
      <c r="FQ200" s="159" t="str">
        <f t="shared" si="652"/>
        <v/>
      </c>
      <c r="FR200" s="159" t="str">
        <f t="shared" si="653"/>
        <v/>
      </c>
      <c r="FS200" s="159" t="str">
        <f t="shared" si="654"/>
        <v/>
      </c>
      <c r="FT200" s="159">
        <f t="shared" si="601"/>
        <v>0</v>
      </c>
      <c r="FU200" s="143">
        <f t="shared" si="602"/>
        <v>0</v>
      </c>
      <c r="FV200" s="143">
        <f t="shared" si="603"/>
        <v>0</v>
      </c>
      <c r="FW200" s="143">
        <f t="shared" si="604"/>
        <v>0</v>
      </c>
      <c r="FX200" s="143" t="str">
        <f t="shared" si="605"/>
        <v/>
      </c>
      <c r="FZ200" s="144" t="str">
        <f t="shared" si="606"/>
        <v/>
      </c>
      <c r="GA200" s="144" t="str">
        <f t="shared" si="607"/>
        <v/>
      </c>
      <c r="GB200" s="144" t="str">
        <f t="shared" si="608"/>
        <v/>
      </c>
      <c r="GC200" s="144" t="str">
        <f t="shared" si="609"/>
        <v/>
      </c>
      <c r="GD200" s="144" t="str">
        <f t="shared" si="610"/>
        <v/>
      </c>
      <c r="GE200" s="144" t="str">
        <f t="shared" si="611"/>
        <v/>
      </c>
      <c r="GF200" s="144" t="str">
        <f t="shared" si="612"/>
        <v/>
      </c>
      <c r="GG200" s="144" t="str">
        <f t="shared" si="613"/>
        <v/>
      </c>
      <c r="GH200" s="144" t="str">
        <f t="shared" si="614"/>
        <v/>
      </c>
      <c r="GI200" s="144" t="str">
        <f t="shared" si="615"/>
        <v/>
      </c>
      <c r="GJ200" s="144" t="str">
        <f t="shared" si="616"/>
        <v/>
      </c>
      <c r="GK200" s="144" t="str">
        <f t="shared" si="617"/>
        <v/>
      </c>
      <c r="GL200" s="144" t="str">
        <f t="shared" si="618"/>
        <v/>
      </c>
      <c r="GM200" s="144" t="str">
        <f t="shared" si="619"/>
        <v/>
      </c>
      <c r="GN200" s="144" t="str">
        <f t="shared" si="620"/>
        <v/>
      </c>
      <c r="GO200" s="144" t="str">
        <f t="shared" si="621"/>
        <v/>
      </c>
      <c r="GP200" s="144" t="str">
        <f t="shared" si="622"/>
        <v/>
      </c>
      <c r="GQ200" s="144" t="str">
        <f t="shared" si="623"/>
        <v/>
      </c>
      <c r="GR200" s="144" t="str">
        <f t="shared" si="624"/>
        <v/>
      </c>
      <c r="GS200" s="144" t="str">
        <f t="shared" si="625"/>
        <v/>
      </c>
      <c r="GT200" s="144" t="str">
        <f t="shared" si="626"/>
        <v/>
      </c>
      <c r="GU200" s="144" t="str">
        <f t="shared" si="627"/>
        <v/>
      </c>
      <c r="GV200" s="144" t="str">
        <f t="shared" si="628"/>
        <v/>
      </c>
      <c r="GW200" s="144" t="str">
        <f t="shared" si="629"/>
        <v/>
      </c>
      <c r="GY200" s="153" t="str">
        <f t="shared" si="630"/>
        <v/>
      </c>
      <c r="GZ200" s="143" t="str">
        <f t="shared" si="631"/>
        <v/>
      </c>
      <c r="HA200" s="156" t="str">
        <f t="shared" si="655"/>
        <v/>
      </c>
      <c r="HB200" s="156" t="str">
        <f t="shared" si="655"/>
        <v/>
      </c>
      <c r="HC200" s="156" t="str">
        <f t="shared" si="655"/>
        <v/>
      </c>
    </row>
    <row r="201" spans="2:211" s="143" customFormat="1" x14ac:dyDescent="0.25">
      <c r="B201" s="144" t="str">
        <f t="shared" si="455"/>
        <v/>
      </c>
      <c r="C201" s="154" t="str">
        <f t="shared" si="637"/>
        <v/>
      </c>
      <c r="D201" s="154" t="str">
        <f t="shared" si="638"/>
        <v/>
      </c>
      <c r="E201" s="159" t="str">
        <f t="shared" si="639"/>
        <v/>
      </c>
      <c r="F201" s="155">
        <f t="shared" si="633"/>
        <v>0</v>
      </c>
      <c r="G201" s="143">
        <f t="shared" si="634"/>
        <v>0</v>
      </c>
      <c r="H201" s="143">
        <f t="shared" si="635"/>
        <v>0</v>
      </c>
      <c r="I201" s="143">
        <f t="shared" si="636"/>
        <v>0</v>
      </c>
      <c r="J201" s="143" t="str">
        <f t="shared" si="460"/>
        <v/>
      </c>
      <c r="L201" s="144" t="str">
        <f t="shared" si="461"/>
        <v/>
      </c>
      <c r="M201" s="144" t="str">
        <f t="shared" si="462"/>
        <v/>
      </c>
      <c r="N201" s="144" t="str">
        <f t="shared" si="463"/>
        <v/>
      </c>
      <c r="O201" s="144" t="str">
        <f t="shared" si="464"/>
        <v/>
      </c>
      <c r="P201" s="144" t="str">
        <f t="shared" si="465"/>
        <v/>
      </c>
      <c r="Q201" s="144" t="str">
        <f t="shared" si="466"/>
        <v/>
      </c>
      <c r="R201" s="144" t="str">
        <f t="shared" si="467"/>
        <v/>
      </c>
      <c r="S201" s="144" t="str">
        <f t="shared" si="468"/>
        <v/>
      </c>
      <c r="T201" s="144" t="str">
        <f t="shared" si="469"/>
        <v/>
      </c>
      <c r="U201" s="144" t="str">
        <f t="shared" si="470"/>
        <v/>
      </c>
      <c r="V201" s="144" t="str">
        <f t="shared" si="471"/>
        <v/>
      </c>
      <c r="W201" s="144" t="str">
        <f t="shared" si="472"/>
        <v/>
      </c>
      <c r="X201" s="144" t="str">
        <f t="shared" si="473"/>
        <v/>
      </c>
      <c r="Y201" s="144" t="str">
        <f t="shared" si="474"/>
        <v/>
      </c>
      <c r="Z201" s="144" t="str">
        <f t="shared" si="475"/>
        <v/>
      </c>
      <c r="AA201" s="144" t="str">
        <f t="shared" si="476"/>
        <v/>
      </c>
      <c r="AB201" s="144" t="str">
        <f t="shared" si="477"/>
        <v/>
      </c>
      <c r="AC201" s="144" t="str">
        <f t="shared" si="478"/>
        <v/>
      </c>
      <c r="AD201" s="144" t="str">
        <f t="shared" si="479"/>
        <v/>
      </c>
      <c r="AE201" s="144" t="str">
        <f t="shared" si="480"/>
        <v/>
      </c>
      <c r="AF201" s="144" t="str">
        <f t="shared" si="481"/>
        <v/>
      </c>
      <c r="AG201" s="144" t="str">
        <f t="shared" si="482"/>
        <v/>
      </c>
      <c r="AH201" s="144" t="str">
        <f t="shared" si="483"/>
        <v/>
      </c>
      <c r="AI201" s="144" t="str">
        <f t="shared" si="484"/>
        <v/>
      </c>
      <c r="AK201" s="159" t="str">
        <f t="shared" si="640"/>
        <v/>
      </c>
      <c r="AL201" s="159" t="str">
        <f t="shared" si="641"/>
        <v/>
      </c>
      <c r="AM201" s="159" t="str">
        <f t="shared" si="642"/>
        <v/>
      </c>
      <c r="AN201" s="159">
        <f t="shared" si="485"/>
        <v>0</v>
      </c>
      <c r="AO201" s="143">
        <f t="shared" si="486"/>
        <v>0</v>
      </c>
      <c r="AP201" s="143">
        <f t="shared" si="487"/>
        <v>0</v>
      </c>
      <c r="AQ201" s="143">
        <f t="shared" si="488"/>
        <v>0</v>
      </c>
      <c r="AR201" s="143" t="str">
        <f t="shared" si="489"/>
        <v/>
      </c>
      <c r="AT201" s="144" t="str">
        <f t="shared" si="490"/>
        <v/>
      </c>
      <c r="AU201" s="144" t="str">
        <f t="shared" si="491"/>
        <v/>
      </c>
      <c r="AV201" s="144" t="str">
        <f t="shared" si="492"/>
        <v/>
      </c>
      <c r="AW201" s="144" t="str">
        <f t="shared" si="493"/>
        <v/>
      </c>
      <c r="AX201" s="144" t="str">
        <f t="shared" si="494"/>
        <v/>
      </c>
      <c r="AY201" s="144" t="str">
        <f t="shared" si="495"/>
        <v/>
      </c>
      <c r="AZ201" s="144" t="str">
        <f t="shared" si="496"/>
        <v/>
      </c>
      <c r="BA201" s="144" t="str">
        <f t="shared" si="497"/>
        <v/>
      </c>
      <c r="BB201" s="144" t="str">
        <f t="shared" si="498"/>
        <v/>
      </c>
      <c r="BC201" s="144" t="str">
        <f t="shared" si="499"/>
        <v/>
      </c>
      <c r="BD201" s="144" t="str">
        <f t="shared" si="500"/>
        <v/>
      </c>
      <c r="BE201" s="144" t="str">
        <f t="shared" si="501"/>
        <v/>
      </c>
      <c r="BF201" s="144" t="str">
        <f t="shared" si="502"/>
        <v/>
      </c>
      <c r="BG201" s="144" t="str">
        <f t="shared" si="503"/>
        <v/>
      </c>
      <c r="BH201" s="144" t="str">
        <f t="shared" si="504"/>
        <v/>
      </c>
      <c r="BI201" s="144" t="str">
        <f t="shared" si="505"/>
        <v/>
      </c>
      <c r="BJ201" s="144" t="str">
        <f t="shared" si="506"/>
        <v/>
      </c>
      <c r="BK201" s="144" t="str">
        <f t="shared" si="507"/>
        <v/>
      </c>
      <c r="BL201" s="144" t="str">
        <f t="shared" si="508"/>
        <v/>
      </c>
      <c r="BM201" s="144" t="str">
        <f t="shared" si="509"/>
        <v/>
      </c>
      <c r="BN201" s="144" t="str">
        <f t="shared" si="510"/>
        <v/>
      </c>
      <c r="BO201" s="144" t="str">
        <f t="shared" si="511"/>
        <v/>
      </c>
      <c r="BP201" s="144" t="str">
        <f t="shared" si="512"/>
        <v/>
      </c>
      <c r="BQ201" s="144" t="str">
        <f t="shared" si="513"/>
        <v/>
      </c>
      <c r="BS201" s="154" t="str">
        <f t="shared" si="643"/>
        <v/>
      </c>
      <c r="BT201" s="154" t="str">
        <f t="shared" si="644"/>
        <v/>
      </c>
      <c r="BU201" s="159" t="str">
        <f t="shared" si="645"/>
        <v/>
      </c>
      <c r="BV201" s="155">
        <f t="shared" si="514"/>
        <v>0</v>
      </c>
      <c r="BW201" s="143">
        <f t="shared" si="515"/>
        <v>0</v>
      </c>
      <c r="BX201" s="143">
        <f t="shared" si="516"/>
        <v>0</v>
      </c>
      <c r="BY201" s="143">
        <f t="shared" si="517"/>
        <v>0</v>
      </c>
      <c r="BZ201" s="143" t="str">
        <f t="shared" si="518"/>
        <v/>
      </c>
      <c r="CB201" s="144" t="str">
        <f t="shared" si="519"/>
        <v/>
      </c>
      <c r="CC201" s="144" t="str">
        <f t="shared" si="520"/>
        <v/>
      </c>
      <c r="CD201" s="144" t="str">
        <f t="shared" si="521"/>
        <v/>
      </c>
      <c r="CE201" s="144" t="str">
        <f t="shared" si="522"/>
        <v/>
      </c>
      <c r="CF201" s="144" t="str">
        <f t="shared" si="523"/>
        <v/>
      </c>
      <c r="CG201" s="144" t="str">
        <f t="shared" si="524"/>
        <v/>
      </c>
      <c r="CH201" s="144" t="str">
        <f t="shared" si="525"/>
        <v/>
      </c>
      <c r="CI201" s="144" t="str">
        <f t="shared" si="526"/>
        <v/>
      </c>
      <c r="CJ201" s="144" t="str">
        <f t="shared" si="527"/>
        <v/>
      </c>
      <c r="CK201" s="144" t="str">
        <f t="shared" si="528"/>
        <v/>
      </c>
      <c r="CL201" s="144" t="str">
        <f t="shared" si="529"/>
        <v/>
      </c>
      <c r="CM201" s="144" t="str">
        <f t="shared" si="530"/>
        <v/>
      </c>
      <c r="CN201" s="144" t="str">
        <f t="shared" si="531"/>
        <v/>
      </c>
      <c r="CO201" s="144" t="str">
        <f t="shared" si="532"/>
        <v/>
      </c>
      <c r="CP201" s="144" t="str">
        <f t="shared" si="533"/>
        <v/>
      </c>
      <c r="CQ201" s="144" t="str">
        <f t="shared" si="534"/>
        <v/>
      </c>
      <c r="CR201" s="144" t="str">
        <f t="shared" si="535"/>
        <v/>
      </c>
      <c r="CS201" s="144" t="str">
        <f t="shared" si="536"/>
        <v/>
      </c>
      <c r="CT201" s="144" t="str">
        <f t="shared" si="537"/>
        <v/>
      </c>
      <c r="CU201" s="144" t="str">
        <f t="shared" si="538"/>
        <v/>
      </c>
      <c r="CV201" s="144" t="str">
        <f t="shared" si="539"/>
        <v/>
      </c>
      <c r="CW201" s="144" t="str">
        <f t="shared" si="540"/>
        <v/>
      </c>
      <c r="CX201" s="144" t="str">
        <f t="shared" si="541"/>
        <v/>
      </c>
      <c r="CY201" s="144" t="str">
        <f t="shared" si="542"/>
        <v/>
      </c>
      <c r="DA201" s="159" t="str">
        <f t="shared" si="646"/>
        <v/>
      </c>
      <c r="DB201" s="159" t="str">
        <f t="shared" si="647"/>
        <v/>
      </c>
      <c r="DC201" s="159" t="str">
        <f t="shared" si="648"/>
        <v/>
      </c>
      <c r="DD201" s="159">
        <f t="shared" si="543"/>
        <v>0</v>
      </c>
      <c r="DE201" s="143">
        <f t="shared" si="544"/>
        <v>0</v>
      </c>
      <c r="DF201" s="143">
        <f t="shared" si="545"/>
        <v>0</v>
      </c>
      <c r="DG201" s="143">
        <f t="shared" si="546"/>
        <v>0</v>
      </c>
      <c r="DH201" s="143" t="str">
        <f t="shared" si="547"/>
        <v/>
      </c>
      <c r="DJ201" s="144" t="str">
        <f t="shared" si="548"/>
        <v/>
      </c>
      <c r="DK201" s="144" t="str">
        <f t="shared" si="549"/>
        <v/>
      </c>
      <c r="DL201" s="144" t="str">
        <f t="shared" si="550"/>
        <v/>
      </c>
      <c r="DM201" s="144" t="str">
        <f t="shared" si="551"/>
        <v/>
      </c>
      <c r="DN201" s="144" t="str">
        <f t="shared" si="552"/>
        <v/>
      </c>
      <c r="DO201" s="144" t="str">
        <f t="shared" si="553"/>
        <v/>
      </c>
      <c r="DP201" s="144" t="str">
        <f t="shared" si="554"/>
        <v/>
      </c>
      <c r="DQ201" s="144" t="str">
        <f t="shared" si="555"/>
        <v/>
      </c>
      <c r="DR201" s="144" t="str">
        <f t="shared" si="556"/>
        <v/>
      </c>
      <c r="DS201" s="144" t="str">
        <f t="shared" si="557"/>
        <v/>
      </c>
      <c r="DT201" s="144" t="str">
        <f t="shared" si="558"/>
        <v/>
      </c>
      <c r="DU201" s="144" t="str">
        <f t="shared" si="559"/>
        <v/>
      </c>
      <c r="DV201" s="144" t="str">
        <f t="shared" si="560"/>
        <v/>
      </c>
      <c r="DW201" s="144" t="str">
        <f t="shared" si="561"/>
        <v/>
      </c>
      <c r="DX201" s="144" t="str">
        <f t="shared" si="562"/>
        <v/>
      </c>
      <c r="DY201" s="144" t="str">
        <f t="shared" si="563"/>
        <v/>
      </c>
      <c r="DZ201" s="144" t="str">
        <f t="shared" si="564"/>
        <v/>
      </c>
      <c r="EA201" s="144" t="str">
        <f t="shared" si="565"/>
        <v/>
      </c>
      <c r="EB201" s="144" t="str">
        <f t="shared" si="566"/>
        <v/>
      </c>
      <c r="EC201" s="144" t="str">
        <f t="shared" si="567"/>
        <v/>
      </c>
      <c r="ED201" s="144" t="str">
        <f t="shared" si="568"/>
        <v/>
      </c>
      <c r="EE201" s="144" t="str">
        <f t="shared" si="569"/>
        <v/>
      </c>
      <c r="EF201" s="144" t="str">
        <f t="shared" si="570"/>
        <v/>
      </c>
      <c r="EG201" s="144" t="str">
        <f t="shared" si="571"/>
        <v/>
      </c>
      <c r="EI201" s="159" t="str">
        <f t="shared" si="649"/>
        <v/>
      </c>
      <c r="EJ201" s="159" t="str">
        <f t="shared" si="650"/>
        <v/>
      </c>
      <c r="EK201" s="159" t="str">
        <f t="shared" si="651"/>
        <v/>
      </c>
      <c r="EL201" s="159">
        <f t="shared" si="572"/>
        <v>0</v>
      </c>
      <c r="EM201" s="143">
        <f t="shared" si="573"/>
        <v>0</v>
      </c>
      <c r="EN201" s="143">
        <f t="shared" si="574"/>
        <v>0</v>
      </c>
      <c r="EO201" s="143">
        <f t="shared" si="575"/>
        <v>0</v>
      </c>
      <c r="EP201" s="143" t="str">
        <f t="shared" si="576"/>
        <v/>
      </c>
      <c r="ER201" s="144" t="str">
        <f t="shared" si="577"/>
        <v/>
      </c>
      <c r="ES201" s="144" t="str">
        <f t="shared" si="578"/>
        <v/>
      </c>
      <c r="ET201" s="144" t="str">
        <f t="shared" si="579"/>
        <v/>
      </c>
      <c r="EU201" s="144" t="str">
        <f t="shared" si="580"/>
        <v/>
      </c>
      <c r="EV201" s="144" t="str">
        <f t="shared" si="581"/>
        <v/>
      </c>
      <c r="EW201" s="144" t="str">
        <f t="shared" si="582"/>
        <v/>
      </c>
      <c r="EX201" s="144" t="str">
        <f t="shared" si="583"/>
        <v/>
      </c>
      <c r="EY201" s="144" t="str">
        <f t="shared" si="584"/>
        <v/>
      </c>
      <c r="EZ201" s="144" t="str">
        <f t="shared" si="585"/>
        <v/>
      </c>
      <c r="FA201" s="144" t="str">
        <f t="shared" si="586"/>
        <v/>
      </c>
      <c r="FB201" s="144" t="str">
        <f t="shared" si="587"/>
        <v/>
      </c>
      <c r="FC201" s="144" t="str">
        <f t="shared" si="588"/>
        <v/>
      </c>
      <c r="FD201" s="144" t="str">
        <f t="shared" si="589"/>
        <v/>
      </c>
      <c r="FE201" s="144" t="str">
        <f t="shared" si="590"/>
        <v/>
      </c>
      <c r="FF201" s="144" t="str">
        <f t="shared" si="591"/>
        <v/>
      </c>
      <c r="FG201" s="144" t="str">
        <f t="shared" si="592"/>
        <v/>
      </c>
      <c r="FH201" s="144" t="str">
        <f t="shared" si="593"/>
        <v/>
      </c>
      <c r="FI201" s="144" t="str">
        <f t="shared" si="594"/>
        <v/>
      </c>
      <c r="FJ201" s="144" t="str">
        <f t="shared" si="595"/>
        <v/>
      </c>
      <c r="FK201" s="144" t="str">
        <f t="shared" si="596"/>
        <v/>
      </c>
      <c r="FL201" s="144" t="str">
        <f t="shared" si="597"/>
        <v/>
      </c>
      <c r="FM201" s="144" t="str">
        <f t="shared" si="598"/>
        <v/>
      </c>
      <c r="FN201" s="144" t="str">
        <f t="shared" si="599"/>
        <v/>
      </c>
      <c r="FO201" s="144" t="str">
        <f t="shared" si="600"/>
        <v/>
      </c>
      <c r="FQ201" s="159" t="str">
        <f t="shared" si="652"/>
        <v/>
      </c>
      <c r="FR201" s="159" t="str">
        <f t="shared" si="653"/>
        <v/>
      </c>
      <c r="FS201" s="159" t="str">
        <f t="shared" si="654"/>
        <v/>
      </c>
      <c r="FT201" s="159">
        <f t="shared" si="601"/>
        <v>0</v>
      </c>
      <c r="FU201" s="143">
        <f t="shared" si="602"/>
        <v>0</v>
      </c>
      <c r="FV201" s="143">
        <f t="shared" si="603"/>
        <v>0</v>
      </c>
      <c r="FW201" s="143">
        <f t="shared" si="604"/>
        <v>0</v>
      </c>
      <c r="FX201" s="143" t="str">
        <f t="shared" si="605"/>
        <v/>
      </c>
      <c r="FZ201" s="144" t="str">
        <f t="shared" si="606"/>
        <v/>
      </c>
      <c r="GA201" s="144" t="str">
        <f t="shared" si="607"/>
        <v/>
      </c>
      <c r="GB201" s="144" t="str">
        <f t="shared" si="608"/>
        <v/>
      </c>
      <c r="GC201" s="144" t="str">
        <f t="shared" si="609"/>
        <v/>
      </c>
      <c r="GD201" s="144" t="str">
        <f t="shared" si="610"/>
        <v/>
      </c>
      <c r="GE201" s="144" t="str">
        <f t="shared" si="611"/>
        <v/>
      </c>
      <c r="GF201" s="144" t="str">
        <f t="shared" si="612"/>
        <v/>
      </c>
      <c r="GG201" s="144" t="str">
        <f t="shared" si="613"/>
        <v/>
      </c>
      <c r="GH201" s="144" t="str">
        <f t="shared" si="614"/>
        <v/>
      </c>
      <c r="GI201" s="144" t="str">
        <f t="shared" si="615"/>
        <v/>
      </c>
      <c r="GJ201" s="144" t="str">
        <f t="shared" si="616"/>
        <v/>
      </c>
      <c r="GK201" s="144" t="str">
        <f t="shared" si="617"/>
        <v/>
      </c>
      <c r="GL201" s="144" t="str">
        <f t="shared" si="618"/>
        <v/>
      </c>
      <c r="GM201" s="144" t="str">
        <f t="shared" si="619"/>
        <v/>
      </c>
      <c r="GN201" s="144" t="str">
        <f t="shared" si="620"/>
        <v/>
      </c>
      <c r="GO201" s="144" t="str">
        <f t="shared" si="621"/>
        <v/>
      </c>
      <c r="GP201" s="144" t="str">
        <f t="shared" si="622"/>
        <v/>
      </c>
      <c r="GQ201" s="144" t="str">
        <f t="shared" si="623"/>
        <v/>
      </c>
      <c r="GR201" s="144" t="str">
        <f t="shared" si="624"/>
        <v/>
      </c>
      <c r="GS201" s="144" t="str">
        <f t="shared" si="625"/>
        <v/>
      </c>
      <c r="GT201" s="144" t="str">
        <f t="shared" si="626"/>
        <v/>
      </c>
      <c r="GU201" s="144" t="str">
        <f t="shared" si="627"/>
        <v/>
      </c>
      <c r="GV201" s="144" t="str">
        <f t="shared" si="628"/>
        <v/>
      </c>
      <c r="GW201" s="144" t="str">
        <f t="shared" si="629"/>
        <v/>
      </c>
      <c r="GY201" s="153" t="str">
        <f t="shared" si="630"/>
        <v/>
      </c>
      <c r="GZ201" s="143" t="str">
        <f t="shared" si="631"/>
        <v/>
      </c>
      <c r="HA201" s="156" t="str">
        <f t="shared" si="655"/>
        <v/>
      </c>
      <c r="HB201" s="156" t="str">
        <f t="shared" si="655"/>
        <v/>
      </c>
      <c r="HC201" s="156" t="str">
        <f t="shared" si="655"/>
        <v/>
      </c>
    </row>
    <row r="202" spans="2:211" s="143" customFormat="1" x14ac:dyDescent="0.25">
      <c r="B202" s="144" t="str">
        <f t="shared" si="455"/>
        <v/>
      </c>
      <c r="C202" s="154" t="str">
        <f t="shared" si="637"/>
        <v/>
      </c>
      <c r="D202" s="154" t="str">
        <f t="shared" si="638"/>
        <v/>
      </c>
      <c r="E202" s="159" t="str">
        <f t="shared" si="639"/>
        <v/>
      </c>
      <c r="F202" s="155">
        <f t="shared" si="633"/>
        <v>0</v>
      </c>
      <c r="G202" s="143">
        <f t="shared" si="634"/>
        <v>0</v>
      </c>
      <c r="H202" s="143">
        <f t="shared" si="635"/>
        <v>0</v>
      </c>
      <c r="I202" s="143">
        <f t="shared" si="636"/>
        <v>0</v>
      </c>
      <c r="J202" s="143" t="str">
        <f t="shared" si="460"/>
        <v/>
      </c>
      <c r="L202" s="144" t="str">
        <f t="shared" si="461"/>
        <v/>
      </c>
      <c r="M202" s="144" t="str">
        <f t="shared" si="462"/>
        <v/>
      </c>
      <c r="N202" s="144" t="str">
        <f t="shared" si="463"/>
        <v/>
      </c>
      <c r="O202" s="144" t="str">
        <f t="shared" si="464"/>
        <v/>
      </c>
      <c r="P202" s="144" t="str">
        <f t="shared" si="465"/>
        <v/>
      </c>
      <c r="Q202" s="144" t="str">
        <f t="shared" si="466"/>
        <v/>
      </c>
      <c r="R202" s="144" t="str">
        <f t="shared" si="467"/>
        <v/>
      </c>
      <c r="S202" s="144" t="str">
        <f t="shared" si="468"/>
        <v/>
      </c>
      <c r="T202" s="144" t="str">
        <f t="shared" si="469"/>
        <v/>
      </c>
      <c r="U202" s="144" t="str">
        <f t="shared" si="470"/>
        <v/>
      </c>
      <c r="V202" s="144" t="str">
        <f t="shared" si="471"/>
        <v/>
      </c>
      <c r="W202" s="144" t="str">
        <f t="shared" si="472"/>
        <v/>
      </c>
      <c r="X202" s="144" t="str">
        <f t="shared" si="473"/>
        <v/>
      </c>
      <c r="Y202" s="144" t="str">
        <f t="shared" si="474"/>
        <v/>
      </c>
      <c r="Z202" s="144" t="str">
        <f t="shared" si="475"/>
        <v/>
      </c>
      <c r="AA202" s="144" t="str">
        <f t="shared" si="476"/>
        <v/>
      </c>
      <c r="AB202" s="144" t="str">
        <f t="shared" si="477"/>
        <v/>
      </c>
      <c r="AC202" s="144" t="str">
        <f t="shared" si="478"/>
        <v/>
      </c>
      <c r="AD202" s="144" t="str">
        <f t="shared" si="479"/>
        <v/>
      </c>
      <c r="AE202" s="144" t="str">
        <f t="shared" si="480"/>
        <v/>
      </c>
      <c r="AF202" s="144" t="str">
        <f t="shared" si="481"/>
        <v/>
      </c>
      <c r="AG202" s="144" t="str">
        <f t="shared" si="482"/>
        <v/>
      </c>
      <c r="AH202" s="144" t="str">
        <f t="shared" si="483"/>
        <v/>
      </c>
      <c r="AI202" s="144" t="str">
        <f t="shared" si="484"/>
        <v/>
      </c>
      <c r="AK202" s="159" t="str">
        <f t="shared" si="640"/>
        <v/>
      </c>
      <c r="AL202" s="159" t="str">
        <f t="shared" si="641"/>
        <v/>
      </c>
      <c r="AM202" s="159" t="str">
        <f t="shared" si="642"/>
        <v/>
      </c>
      <c r="AN202" s="159">
        <f t="shared" si="485"/>
        <v>0</v>
      </c>
      <c r="AO202" s="143">
        <f t="shared" si="486"/>
        <v>0</v>
      </c>
      <c r="AP202" s="143">
        <f t="shared" si="487"/>
        <v>0</v>
      </c>
      <c r="AQ202" s="143">
        <f t="shared" si="488"/>
        <v>0</v>
      </c>
      <c r="AR202" s="143" t="str">
        <f t="shared" si="489"/>
        <v/>
      </c>
      <c r="AT202" s="144" t="str">
        <f t="shared" si="490"/>
        <v/>
      </c>
      <c r="AU202" s="144" t="str">
        <f t="shared" si="491"/>
        <v/>
      </c>
      <c r="AV202" s="144" t="str">
        <f t="shared" si="492"/>
        <v/>
      </c>
      <c r="AW202" s="144" t="str">
        <f t="shared" si="493"/>
        <v/>
      </c>
      <c r="AX202" s="144" t="str">
        <f t="shared" si="494"/>
        <v/>
      </c>
      <c r="AY202" s="144" t="str">
        <f t="shared" si="495"/>
        <v/>
      </c>
      <c r="AZ202" s="144" t="str">
        <f t="shared" si="496"/>
        <v/>
      </c>
      <c r="BA202" s="144" t="str">
        <f t="shared" si="497"/>
        <v/>
      </c>
      <c r="BB202" s="144" t="str">
        <f t="shared" si="498"/>
        <v/>
      </c>
      <c r="BC202" s="144" t="str">
        <f t="shared" si="499"/>
        <v/>
      </c>
      <c r="BD202" s="144" t="str">
        <f t="shared" si="500"/>
        <v/>
      </c>
      <c r="BE202" s="144" t="str">
        <f t="shared" si="501"/>
        <v/>
      </c>
      <c r="BF202" s="144" t="str">
        <f t="shared" si="502"/>
        <v/>
      </c>
      <c r="BG202" s="144" t="str">
        <f t="shared" si="503"/>
        <v/>
      </c>
      <c r="BH202" s="144" t="str">
        <f t="shared" si="504"/>
        <v/>
      </c>
      <c r="BI202" s="144" t="str">
        <f t="shared" si="505"/>
        <v/>
      </c>
      <c r="BJ202" s="144" t="str">
        <f t="shared" si="506"/>
        <v/>
      </c>
      <c r="BK202" s="144" t="str">
        <f t="shared" si="507"/>
        <v/>
      </c>
      <c r="BL202" s="144" t="str">
        <f t="shared" si="508"/>
        <v/>
      </c>
      <c r="BM202" s="144" t="str">
        <f t="shared" si="509"/>
        <v/>
      </c>
      <c r="BN202" s="144" t="str">
        <f t="shared" si="510"/>
        <v/>
      </c>
      <c r="BO202" s="144" t="str">
        <f t="shared" si="511"/>
        <v/>
      </c>
      <c r="BP202" s="144" t="str">
        <f t="shared" si="512"/>
        <v/>
      </c>
      <c r="BQ202" s="144" t="str">
        <f t="shared" si="513"/>
        <v/>
      </c>
      <c r="BS202" s="154" t="str">
        <f t="shared" si="643"/>
        <v/>
      </c>
      <c r="BT202" s="154" t="str">
        <f t="shared" si="644"/>
        <v/>
      </c>
      <c r="BU202" s="159" t="str">
        <f t="shared" si="645"/>
        <v/>
      </c>
      <c r="BV202" s="155">
        <f t="shared" si="514"/>
        <v>0</v>
      </c>
      <c r="BW202" s="143">
        <f t="shared" si="515"/>
        <v>0</v>
      </c>
      <c r="BX202" s="143">
        <f t="shared" si="516"/>
        <v>0</v>
      </c>
      <c r="BY202" s="143">
        <f t="shared" si="517"/>
        <v>0</v>
      </c>
      <c r="BZ202" s="143" t="str">
        <f t="shared" si="518"/>
        <v/>
      </c>
      <c r="CB202" s="144" t="str">
        <f t="shared" si="519"/>
        <v/>
      </c>
      <c r="CC202" s="144" t="str">
        <f t="shared" si="520"/>
        <v/>
      </c>
      <c r="CD202" s="144" t="str">
        <f t="shared" si="521"/>
        <v/>
      </c>
      <c r="CE202" s="144" t="str">
        <f t="shared" si="522"/>
        <v/>
      </c>
      <c r="CF202" s="144" t="str">
        <f t="shared" si="523"/>
        <v/>
      </c>
      <c r="CG202" s="144" t="str">
        <f t="shared" si="524"/>
        <v/>
      </c>
      <c r="CH202" s="144" t="str">
        <f t="shared" si="525"/>
        <v/>
      </c>
      <c r="CI202" s="144" t="str">
        <f t="shared" si="526"/>
        <v/>
      </c>
      <c r="CJ202" s="144" t="str">
        <f t="shared" si="527"/>
        <v/>
      </c>
      <c r="CK202" s="144" t="str">
        <f t="shared" si="528"/>
        <v/>
      </c>
      <c r="CL202" s="144" t="str">
        <f t="shared" si="529"/>
        <v/>
      </c>
      <c r="CM202" s="144" t="str">
        <f t="shared" si="530"/>
        <v/>
      </c>
      <c r="CN202" s="144" t="str">
        <f t="shared" si="531"/>
        <v/>
      </c>
      <c r="CO202" s="144" t="str">
        <f t="shared" si="532"/>
        <v/>
      </c>
      <c r="CP202" s="144" t="str">
        <f t="shared" si="533"/>
        <v/>
      </c>
      <c r="CQ202" s="144" t="str">
        <f t="shared" si="534"/>
        <v/>
      </c>
      <c r="CR202" s="144" t="str">
        <f t="shared" si="535"/>
        <v/>
      </c>
      <c r="CS202" s="144" t="str">
        <f t="shared" si="536"/>
        <v/>
      </c>
      <c r="CT202" s="144" t="str">
        <f t="shared" si="537"/>
        <v/>
      </c>
      <c r="CU202" s="144" t="str">
        <f t="shared" si="538"/>
        <v/>
      </c>
      <c r="CV202" s="144" t="str">
        <f t="shared" si="539"/>
        <v/>
      </c>
      <c r="CW202" s="144" t="str">
        <f t="shared" si="540"/>
        <v/>
      </c>
      <c r="CX202" s="144" t="str">
        <f t="shared" si="541"/>
        <v/>
      </c>
      <c r="CY202" s="144" t="str">
        <f t="shared" si="542"/>
        <v/>
      </c>
      <c r="DA202" s="159" t="str">
        <f t="shared" si="646"/>
        <v/>
      </c>
      <c r="DB202" s="159" t="str">
        <f t="shared" si="647"/>
        <v/>
      </c>
      <c r="DC202" s="159" t="str">
        <f t="shared" si="648"/>
        <v/>
      </c>
      <c r="DD202" s="159">
        <f t="shared" si="543"/>
        <v>0</v>
      </c>
      <c r="DE202" s="143">
        <f t="shared" si="544"/>
        <v>0</v>
      </c>
      <c r="DF202" s="143">
        <f t="shared" si="545"/>
        <v>0</v>
      </c>
      <c r="DG202" s="143">
        <f t="shared" si="546"/>
        <v>0</v>
      </c>
      <c r="DH202" s="143" t="str">
        <f t="shared" si="547"/>
        <v/>
      </c>
      <c r="DJ202" s="144" t="str">
        <f t="shared" si="548"/>
        <v/>
      </c>
      <c r="DK202" s="144" t="str">
        <f t="shared" si="549"/>
        <v/>
      </c>
      <c r="DL202" s="144" t="str">
        <f t="shared" si="550"/>
        <v/>
      </c>
      <c r="DM202" s="144" t="str">
        <f t="shared" si="551"/>
        <v/>
      </c>
      <c r="DN202" s="144" t="str">
        <f t="shared" si="552"/>
        <v/>
      </c>
      <c r="DO202" s="144" t="str">
        <f t="shared" si="553"/>
        <v/>
      </c>
      <c r="DP202" s="144" t="str">
        <f t="shared" si="554"/>
        <v/>
      </c>
      <c r="DQ202" s="144" t="str">
        <f t="shared" si="555"/>
        <v/>
      </c>
      <c r="DR202" s="144" t="str">
        <f t="shared" si="556"/>
        <v/>
      </c>
      <c r="DS202" s="144" t="str">
        <f t="shared" si="557"/>
        <v/>
      </c>
      <c r="DT202" s="144" t="str">
        <f t="shared" si="558"/>
        <v/>
      </c>
      <c r="DU202" s="144" t="str">
        <f t="shared" si="559"/>
        <v/>
      </c>
      <c r="DV202" s="144" t="str">
        <f t="shared" si="560"/>
        <v/>
      </c>
      <c r="DW202" s="144" t="str">
        <f t="shared" si="561"/>
        <v/>
      </c>
      <c r="DX202" s="144" t="str">
        <f t="shared" si="562"/>
        <v/>
      </c>
      <c r="DY202" s="144" t="str">
        <f t="shared" si="563"/>
        <v/>
      </c>
      <c r="DZ202" s="144" t="str">
        <f t="shared" si="564"/>
        <v/>
      </c>
      <c r="EA202" s="144" t="str">
        <f t="shared" si="565"/>
        <v/>
      </c>
      <c r="EB202" s="144" t="str">
        <f t="shared" si="566"/>
        <v/>
      </c>
      <c r="EC202" s="144" t="str">
        <f t="shared" si="567"/>
        <v/>
      </c>
      <c r="ED202" s="144" t="str">
        <f t="shared" si="568"/>
        <v/>
      </c>
      <c r="EE202" s="144" t="str">
        <f t="shared" si="569"/>
        <v/>
      </c>
      <c r="EF202" s="144" t="str">
        <f t="shared" si="570"/>
        <v/>
      </c>
      <c r="EG202" s="144" t="str">
        <f t="shared" si="571"/>
        <v/>
      </c>
      <c r="EI202" s="159" t="str">
        <f t="shared" si="649"/>
        <v/>
      </c>
      <c r="EJ202" s="159" t="str">
        <f t="shared" si="650"/>
        <v/>
      </c>
      <c r="EK202" s="159" t="str">
        <f t="shared" si="651"/>
        <v/>
      </c>
      <c r="EL202" s="159">
        <f t="shared" si="572"/>
        <v>0</v>
      </c>
      <c r="EM202" s="143">
        <f t="shared" si="573"/>
        <v>0</v>
      </c>
      <c r="EN202" s="143">
        <f t="shared" si="574"/>
        <v>0</v>
      </c>
      <c r="EO202" s="143">
        <f t="shared" si="575"/>
        <v>0</v>
      </c>
      <c r="EP202" s="143" t="str">
        <f t="shared" si="576"/>
        <v/>
      </c>
      <c r="ER202" s="144" t="str">
        <f t="shared" si="577"/>
        <v/>
      </c>
      <c r="ES202" s="144" t="str">
        <f t="shared" si="578"/>
        <v/>
      </c>
      <c r="ET202" s="144" t="str">
        <f t="shared" si="579"/>
        <v/>
      </c>
      <c r="EU202" s="144" t="str">
        <f t="shared" si="580"/>
        <v/>
      </c>
      <c r="EV202" s="144" t="str">
        <f t="shared" si="581"/>
        <v/>
      </c>
      <c r="EW202" s="144" t="str">
        <f t="shared" si="582"/>
        <v/>
      </c>
      <c r="EX202" s="144" t="str">
        <f t="shared" si="583"/>
        <v/>
      </c>
      <c r="EY202" s="144" t="str">
        <f t="shared" si="584"/>
        <v/>
      </c>
      <c r="EZ202" s="144" t="str">
        <f t="shared" si="585"/>
        <v/>
      </c>
      <c r="FA202" s="144" t="str">
        <f t="shared" si="586"/>
        <v/>
      </c>
      <c r="FB202" s="144" t="str">
        <f t="shared" si="587"/>
        <v/>
      </c>
      <c r="FC202" s="144" t="str">
        <f t="shared" si="588"/>
        <v/>
      </c>
      <c r="FD202" s="144" t="str">
        <f t="shared" si="589"/>
        <v/>
      </c>
      <c r="FE202" s="144" t="str">
        <f t="shared" si="590"/>
        <v/>
      </c>
      <c r="FF202" s="144" t="str">
        <f t="shared" si="591"/>
        <v/>
      </c>
      <c r="FG202" s="144" t="str">
        <f t="shared" si="592"/>
        <v/>
      </c>
      <c r="FH202" s="144" t="str">
        <f t="shared" si="593"/>
        <v/>
      </c>
      <c r="FI202" s="144" t="str">
        <f t="shared" si="594"/>
        <v/>
      </c>
      <c r="FJ202" s="144" t="str">
        <f t="shared" si="595"/>
        <v/>
      </c>
      <c r="FK202" s="144" t="str">
        <f t="shared" si="596"/>
        <v/>
      </c>
      <c r="FL202" s="144" t="str">
        <f t="shared" si="597"/>
        <v/>
      </c>
      <c r="FM202" s="144" t="str">
        <f t="shared" si="598"/>
        <v/>
      </c>
      <c r="FN202" s="144" t="str">
        <f t="shared" si="599"/>
        <v/>
      </c>
      <c r="FO202" s="144" t="str">
        <f t="shared" si="600"/>
        <v/>
      </c>
      <c r="FQ202" s="159" t="str">
        <f t="shared" si="652"/>
        <v/>
      </c>
      <c r="FR202" s="159" t="str">
        <f t="shared" si="653"/>
        <v/>
      </c>
      <c r="FS202" s="159" t="str">
        <f t="shared" si="654"/>
        <v/>
      </c>
      <c r="FT202" s="159">
        <f t="shared" si="601"/>
        <v>0</v>
      </c>
      <c r="FU202" s="143">
        <f t="shared" si="602"/>
        <v>0</v>
      </c>
      <c r="FV202" s="143">
        <f t="shared" si="603"/>
        <v>0</v>
      </c>
      <c r="FW202" s="143">
        <f t="shared" si="604"/>
        <v>0</v>
      </c>
      <c r="FX202" s="143" t="str">
        <f t="shared" si="605"/>
        <v/>
      </c>
      <c r="FZ202" s="144" t="str">
        <f t="shared" si="606"/>
        <v/>
      </c>
      <c r="GA202" s="144" t="str">
        <f t="shared" si="607"/>
        <v/>
      </c>
      <c r="GB202" s="144" t="str">
        <f t="shared" si="608"/>
        <v/>
      </c>
      <c r="GC202" s="144" t="str">
        <f t="shared" si="609"/>
        <v/>
      </c>
      <c r="GD202" s="144" t="str">
        <f t="shared" si="610"/>
        <v/>
      </c>
      <c r="GE202" s="144" t="str">
        <f t="shared" si="611"/>
        <v/>
      </c>
      <c r="GF202" s="144" t="str">
        <f t="shared" si="612"/>
        <v/>
      </c>
      <c r="GG202" s="144" t="str">
        <f t="shared" si="613"/>
        <v/>
      </c>
      <c r="GH202" s="144" t="str">
        <f t="shared" si="614"/>
        <v/>
      </c>
      <c r="GI202" s="144" t="str">
        <f t="shared" si="615"/>
        <v/>
      </c>
      <c r="GJ202" s="144" t="str">
        <f t="shared" si="616"/>
        <v/>
      </c>
      <c r="GK202" s="144" t="str">
        <f t="shared" si="617"/>
        <v/>
      </c>
      <c r="GL202" s="144" t="str">
        <f t="shared" si="618"/>
        <v/>
      </c>
      <c r="GM202" s="144" t="str">
        <f t="shared" si="619"/>
        <v/>
      </c>
      <c r="GN202" s="144" t="str">
        <f t="shared" si="620"/>
        <v/>
      </c>
      <c r="GO202" s="144" t="str">
        <f t="shared" si="621"/>
        <v/>
      </c>
      <c r="GP202" s="144" t="str">
        <f t="shared" si="622"/>
        <v/>
      </c>
      <c r="GQ202" s="144" t="str">
        <f t="shared" si="623"/>
        <v/>
      </c>
      <c r="GR202" s="144" t="str">
        <f t="shared" si="624"/>
        <v/>
      </c>
      <c r="GS202" s="144" t="str">
        <f t="shared" si="625"/>
        <v/>
      </c>
      <c r="GT202" s="144" t="str">
        <f t="shared" si="626"/>
        <v/>
      </c>
      <c r="GU202" s="144" t="str">
        <f t="shared" si="627"/>
        <v/>
      </c>
      <c r="GV202" s="144" t="str">
        <f t="shared" si="628"/>
        <v/>
      </c>
      <c r="GW202" s="144" t="str">
        <f t="shared" si="629"/>
        <v/>
      </c>
      <c r="GY202" s="153" t="str">
        <f t="shared" si="630"/>
        <v/>
      </c>
      <c r="GZ202" s="143" t="str">
        <f t="shared" si="631"/>
        <v/>
      </c>
      <c r="HA202" s="156" t="str">
        <f t="shared" si="655"/>
        <v/>
      </c>
      <c r="HB202" s="156" t="str">
        <f t="shared" si="655"/>
        <v/>
      </c>
      <c r="HC202" s="156" t="str">
        <f t="shared" si="655"/>
        <v/>
      </c>
    </row>
    <row r="203" spans="2:211" s="143" customFormat="1" x14ac:dyDescent="0.25">
      <c r="B203" s="144" t="str">
        <f t="shared" si="455"/>
        <v/>
      </c>
      <c r="C203" s="154" t="str">
        <f t="shared" si="637"/>
        <v/>
      </c>
      <c r="D203" s="154" t="str">
        <f t="shared" si="638"/>
        <v/>
      </c>
      <c r="E203" s="159" t="str">
        <f t="shared" si="639"/>
        <v/>
      </c>
      <c r="F203" s="155">
        <f t="shared" si="633"/>
        <v>0</v>
      </c>
      <c r="G203" s="143">
        <f t="shared" si="634"/>
        <v>0</v>
      </c>
      <c r="H203" s="143">
        <f t="shared" si="635"/>
        <v>0</v>
      </c>
      <c r="I203" s="143">
        <f t="shared" si="636"/>
        <v>0</v>
      </c>
      <c r="J203" s="143" t="str">
        <f t="shared" si="460"/>
        <v/>
      </c>
      <c r="L203" s="144" t="str">
        <f t="shared" si="461"/>
        <v/>
      </c>
      <c r="M203" s="144" t="str">
        <f t="shared" si="462"/>
        <v/>
      </c>
      <c r="N203" s="144" t="str">
        <f t="shared" si="463"/>
        <v/>
      </c>
      <c r="O203" s="144" t="str">
        <f t="shared" si="464"/>
        <v/>
      </c>
      <c r="P203" s="144" t="str">
        <f t="shared" si="465"/>
        <v/>
      </c>
      <c r="Q203" s="144" t="str">
        <f t="shared" si="466"/>
        <v/>
      </c>
      <c r="R203" s="144" t="str">
        <f t="shared" si="467"/>
        <v/>
      </c>
      <c r="S203" s="144" t="str">
        <f t="shared" si="468"/>
        <v/>
      </c>
      <c r="T203" s="144" t="str">
        <f t="shared" si="469"/>
        <v/>
      </c>
      <c r="U203" s="144" t="str">
        <f t="shared" si="470"/>
        <v/>
      </c>
      <c r="V203" s="144" t="str">
        <f t="shared" si="471"/>
        <v/>
      </c>
      <c r="W203" s="144" t="str">
        <f t="shared" si="472"/>
        <v/>
      </c>
      <c r="X203" s="144" t="str">
        <f t="shared" si="473"/>
        <v/>
      </c>
      <c r="Y203" s="144" t="str">
        <f t="shared" si="474"/>
        <v/>
      </c>
      <c r="Z203" s="144" t="str">
        <f t="shared" si="475"/>
        <v/>
      </c>
      <c r="AA203" s="144" t="str">
        <f t="shared" si="476"/>
        <v/>
      </c>
      <c r="AB203" s="144" t="str">
        <f t="shared" si="477"/>
        <v/>
      </c>
      <c r="AC203" s="144" t="str">
        <f t="shared" si="478"/>
        <v/>
      </c>
      <c r="AD203" s="144" t="str">
        <f t="shared" si="479"/>
        <v/>
      </c>
      <c r="AE203" s="144" t="str">
        <f t="shared" si="480"/>
        <v/>
      </c>
      <c r="AF203" s="144" t="str">
        <f t="shared" si="481"/>
        <v/>
      </c>
      <c r="AG203" s="144" t="str">
        <f t="shared" si="482"/>
        <v/>
      </c>
      <c r="AH203" s="144" t="str">
        <f t="shared" si="483"/>
        <v/>
      </c>
      <c r="AI203" s="144" t="str">
        <f t="shared" si="484"/>
        <v/>
      </c>
      <c r="AK203" s="159" t="str">
        <f t="shared" si="640"/>
        <v/>
      </c>
      <c r="AL203" s="159" t="str">
        <f t="shared" si="641"/>
        <v/>
      </c>
      <c r="AM203" s="159" t="str">
        <f t="shared" si="642"/>
        <v/>
      </c>
      <c r="AN203" s="159">
        <f t="shared" si="485"/>
        <v>0</v>
      </c>
      <c r="AO203" s="143">
        <f t="shared" si="486"/>
        <v>0</v>
      </c>
      <c r="AP203" s="143">
        <f t="shared" si="487"/>
        <v>0</v>
      </c>
      <c r="AQ203" s="143">
        <f t="shared" si="488"/>
        <v>0</v>
      </c>
      <c r="AR203" s="143" t="str">
        <f t="shared" si="489"/>
        <v/>
      </c>
      <c r="AT203" s="144" t="str">
        <f t="shared" si="490"/>
        <v/>
      </c>
      <c r="AU203" s="144" t="str">
        <f t="shared" si="491"/>
        <v/>
      </c>
      <c r="AV203" s="144" t="str">
        <f t="shared" si="492"/>
        <v/>
      </c>
      <c r="AW203" s="144" t="str">
        <f t="shared" si="493"/>
        <v/>
      </c>
      <c r="AX203" s="144" t="str">
        <f t="shared" si="494"/>
        <v/>
      </c>
      <c r="AY203" s="144" t="str">
        <f t="shared" si="495"/>
        <v/>
      </c>
      <c r="AZ203" s="144" t="str">
        <f t="shared" si="496"/>
        <v/>
      </c>
      <c r="BA203" s="144" t="str">
        <f t="shared" si="497"/>
        <v/>
      </c>
      <c r="BB203" s="144" t="str">
        <f t="shared" si="498"/>
        <v/>
      </c>
      <c r="BC203" s="144" t="str">
        <f t="shared" si="499"/>
        <v/>
      </c>
      <c r="BD203" s="144" t="str">
        <f t="shared" si="500"/>
        <v/>
      </c>
      <c r="BE203" s="144" t="str">
        <f t="shared" si="501"/>
        <v/>
      </c>
      <c r="BF203" s="144" t="str">
        <f t="shared" si="502"/>
        <v/>
      </c>
      <c r="BG203" s="144" t="str">
        <f t="shared" si="503"/>
        <v/>
      </c>
      <c r="BH203" s="144" t="str">
        <f t="shared" si="504"/>
        <v/>
      </c>
      <c r="BI203" s="144" t="str">
        <f t="shared" si="505"/>
        <v/>
      </c>
      <c r="BJ203" s="144" t="str">
        <f t="shared" si="506"/>
        <v/>
      </c>
      <c r="BK203" s="144" t="str">
        <f t="shared" si="507"/>
        <v/>
      </c>
      <c r="BL203" s="144" t="str">
        <f t="shared" si="508"/>
        <v/>
      </c>
      <c r="BM203" s="144" t="str">
        <f t="shared" si="509"/>
        <v/>
      </c>
      <c r="BN203" s="144" t="str">
        <f t="shared" si="510"/>
        <v/>
      </c>
      <c r="BO203" s="144" t="str">
        <f t="shared" si="511"/>
        <v/>
      </c>
      <c r="BP203" s="144" t="str">
        <f t="shared" si="512"/>
        <v/>
      </c>
      <c r="BQ203" s="144" t="str">
        <f t="shared" si="513"/>
        <v/>
      </c>
      <c r="BS203" s="154" t="str">
        <f t="shared" si="643"/>
        <v/>
      </c>
      <c r="BT203" s="154" t="str">
        <f t="shared" si="644"/>
        <v/>
      </c>
      <c r="BU203" s="159" t="str">
        <f t="shared" si="645"/>
        <v/>
      </c>
      <c r="BV203" s="155">
        <f t="shared" si="514"/>
        <v>0</v>
      </c>
      <c r="BW203" s="143">
        <f t="shared" si="515"/>
        <v>0</v>
      </c>
      <c r="BX203" s="143">
        <f t="shared" si="516"/>
        <v>0</v>
      </c>
      <c r="BY203" s="143">
        <f t="shared" si="517"/>
        <v>0</v>
      </c>
      <c r="BZ203" s="143" t="str">
        <f t="shared" si="518"/>
        <v/>
      </c>
      <c r="CB203" s="144" t="str">
        <f t="shared" si="519"/>
        <v/>
      </c>
      <c r="CC203" s="144" t="str">
        <f t="shared" si="520"/>
        <v/>
      </c>
      <c r="CD203" s="144" t="str">
        <f t="shared" si="521"/>
        <v/>
      </c>
      <c r="CE203" s="144" t="str">
        <f t="shared" si="522"/>
        <v/>
      </c>
      <c r="CF203" s="144" t="str">
        <f t="shared" si="523"/>
        <v/>
      </c>
      <c r="CG203" s="144" t="str">
        <f t="shared" si="524"/>
        <v/>
      </c>
      <c r="CH203" s="144" t="str">
        <f t="shared" si="525"/>
        <v/>
      </c>
      <c r="CI203" s="144" t="str">
        <f t="shared" si="526"/>
        <v/>
      </c>
      <c r="CJ203" s="144" t="str">
        <f t="shared" si="527"/>
        <v/>
      </c>
      <c r="CK203" s="144" t="str">
        <f t="shared" si="528"/>
        <v/>
      </c>
      <c r="CL203" s="144" t="str">
        <f t="shared" si="529"/>
        <v/>
      </c>
      <c r="CM203" s="144" t="str">
        <f t="shared" si="530"/>
        <v/>
      </c>
      <c r="CN203" s="144" t="str">
        <f t="shared" si="531"/>
        <v/>
      </c>
      <c r="CO203" s="144" t="str">
        <f t="shared" si="532"/>
        <v/>
      </c>
      <c r="CP203" s="144" t="str">
        <f t="shared" si="533"/>
        <v/>
      </c>
      <c r="CQ203" s="144" t="str">
        <f t="shared" si="534"/>
        <v/>
      </c>
      <c r="CR203" s="144" t="str">
        <f t="shared" si="535"/>
        <v/>
      </c>
      <c r="CS203" s="144" t="str">
        <f t="shared" si="536"/>
        <v/>
      </c>
      <c r="CT203" s="144" t="str">
        <f t="shared" si="537"/>
        <v/>
      </c>
      <c r="CU203" s="144" t="str">
        <f t="shared" si="538"/>
        <v/>
      </c>
      <c r="CV203" s="144" t="str">
        <f t="shared" si="539"/>
        <v/>
      </c>
      <c r="CW203" s="144" t="str">
        <f t="shared" si="540"/>
        <v/>
      </c>
      <c r="CX203" s="144" t="str">
        <f t="shared" si="541"/>
        <v/>
      </c>
      <c r="CY203" s="144" t="str">
        <f t="shared" si="542"/>
        <v/>
      </c>
      <c r="DA203" s="159" t="str">
        <f t="shared" si="646"/>
        <v/>
      </c>
      <c r="DB203" s="159" t="str">
        <f t="shared" si="647"/>
        <v/>
      </c>
      <c r="DC203" s="159" t="str">
        <f t="shared" si="648"/>
        <v/>
      </c>
      <c r="DD203" s="159">
        <f t="shared" si="543"/>
        <v>0</v>
      </c>
      <c r="DE203" s="143">
        <f t="shared" si="544"/>
        <v>0</v>
      </c>
      <c r="DF203" s="143">
        <f t="shared" si="545"/>
        <v>0</v>
      </c>
      <c r="DG203" s="143">
        <f t="shared" si="546"/>
        <v>0</v>
      </c>
      <c r="DH203" s="143" t="str">
        <f t="shared" si="547"/>
        <v/>
      </c>
      <c r="DJ203" s="144" t="str">
        <f t="shared" si="548"/>
        <v/>
      </c>
      <c r="DK203" s="144" t="str">
        <f t="shared" si="549"/>
        <v/>
      </c>
      <c r="DL203" s="144" t="str">
        <f t="shared" si="550"/>
        <v/>
      </c>
      <c r="DM203" s="144" t="str">
        <f t="shared" si="551"/>
        <v/>
      </c>
      <c r="DN203" s="144" t="str">
        <f t="shared" si="552"/>
        <v/>
      </c>
      <c r="DO203" s="144" t="str">
        <f t="shared" si="553"/>
        <v/>
      </c>
      <c r="DP203" s="144" t="str">
        <f t="shared" si="554"/>
        <v/>
      </c>
      <c r="DQ203" s="144" t="str">
        <f t="shared" si="555"/>
        <v/>
      </c>
      <c r="DR203" s="144" t="str">
        <f t="shared" si="556"/>
        <v/>
      </c>
      <c r="DS203" s="144" t="str">
        <f t="shared" si="557"/>
        <v/>
      </c>
      <c r="DT203" s="144" t="str">
        <f t="shared" si="558"/>
        <v/>
      </c>
      <c r="DU203" s="144" t="str">
        <f t="shared" si="559"/>
        <v/>
      </c>
      <c r="DV203" s="144" t="str">
        <f t="shared" si="560"/>
        <v/>
      </c>
      <c r="DW203" s="144" t="str">
        <f t="shared" si="561"/>
        <v/>
      </c>
      <c r="DX203" s="144" t="str">
        <f t="shared" si="562"/>
        <v/>
      </c>
      <c r="DY203" s="144" t="str">
        <f t="shared" si="563"/>
        <v/>
      </c>
      <c r="DZ203" s="144" t="str">
        <f t="shared" si="564"/>
        <v/>
      </c>
      <c r="EA203" s="144" t="str">
        <f t="shared" si="565"/>
        <v/>
      </c>
      <c r="EB203" s="144" t="str">
        <f t="shared" si="566"/>
        <v/>
      </c>
      <c r="EC203" s="144" t="str">
        <f t="shared" si="567"/>
        <v/>
      </c>
      <c r="ED203" s="144" t="str">
        <f t="shared" si="568"/>
        <v/>
      </c>
      <c r="EE203" s="144" t="str">
        <f t="shared" si="569"/>
        <v/>
      </c>
      <c r="EF203" s="144" t="str">
        <f t="shared" si="570"/>
        <v/>
      </c>
      <c r="EG203" s="144" t="str">
        <f t="shared" si="571"/>
        <v/>
      </c>
      <c r="EI203" s="159" t="str">
        <f t="shared" si="649"/>
        <v/>
      </c>
      <c r="EJ203" s="159" t="str">
        <f t="shared" si="650"/>
        <v/>
      </c>
      <c r="EK203" s="159" t="str">
        <f t="shared" si="651"/>
        <v/>
      </c>
      <c r="EL203" s="159">
        <f t="shared" si="572"/>
        <v>0</v>
      </c>
      <c r="EM203" s="143">
        <f t="shared" si="573"/>
        <v>0</v>
      </c>
      <c r="EN203" s="143">
        <f t="shared" si="574"/>
        <v>0</v>
      </c>
      <c r="EO203" s="143">
        <f t="shared" si="575"/>
        <v>0</v>
      </c>
      <c r="EP203" s="143" t="str">
        <f t="shared" si="576"/>
        <v/>
      </c>
      <c r="ER203" s="144" t="str">
        <f t="shared" si="577"/>
        <v/>
      </c>
      <c r="ES203" s="144" t="str">
        <f t="shared" si="578"/>
        <v/>
      </c>
      <c r="ET203" s="144" t="str">
        <f t="shared" si="579"/>
        <v/>
      </c>
      <c r="EU203" s="144" t="str">
        <f t="shared" si="580"/>
        <v/>
      </c>
      <c r="EV203" s="144" t="str">
        <f t="shared" si="581"/>
        <v/>
      </c>
      <c r="EW203" s="144" t="str">
        <f t="shared" si="582"/>
        <v/>
      </c>
      <c r="EX203" s="144" t="str">
        <f t="shared" si="583"/>
        <v/>
      </c>
      <c r="EY203" s="144" t="str">
        <f t="shared" si="584"/>
        <v/>
      </c>
      <c r="EZ203" s="144" t="str">
        <f t="shared" si="585"/>
        <v/>
      </c>
      <c r="FA203" s="144" t="str">
        <f t="shared" si="586"/>
        <v/>
      </c>
      <c r="FB203" s="144" t="str">
        <f t="shared" si="587"/>
        <v/>
      </c>
      <c r="FC203" s="144" t="str">
        <f t="shared" si="588"/>
        <v/>
      </c>
      <c r="FD203" s="144" t="str">
        <f t="shared" si="589"/>
        <v/>
      </c>
      <c r="FE203" s="144" t="str">
        <f t="shared" si="590"/>
        <v/>
      </c>
      <c r="FF203" s="144" t="str">
        <f t="shared" si="591"/>
        <v/>
      </c>
      <c r="FG203" s="144" t="str">
        <f t="shared" si="592"/>
        <v/>
      </c>
      <c r="FH203" s="144" t="str">
        <f t="shared" si="593"/>
        <v/>
      </c>
      <c r="FI203" s="144" t="str">
        <f t="shared" si="594"/>
        <v/>
      </c>
      <c r="FJ203" s="144" t="str">
        <f t="shared" si="595"/>
        <v/>
      </c>
      <c r="FK203" s="144" t="str">
        <f t="shared" si="596"/>
        <v/>
      </c>
      <c r="FL203" s="144" t="str">
        <f t="shared" si="597"/>
        <v/>
      </c>
      <c r="FM203" s="144" t="str">
        <f t="shared" si="598"/>
        <v/>
      </c>
      <c r="FN203" s="144" t="str">
        <f t="shared" si="599"/>
        <v/>
      </c>
      <c r="FO203" s="144" t="str">
        <f t="shared" si="600"/>
        <v/>
      </c>
      <c r="FQ203" s="159" t="str">
        <f t="shared" si="652"/>
        <v/>
      </c>
      <c r="FR203" s="159" t="str">
        <f t="shared" si="653"/>
        <v/>
      </c>
      <c r="FS203" s="159" t="str">
        <f t="shared" si="654"/>
        <v/>
      </c>
      <c r="FT203" s="159">
        <f t="shared" si="601"/>
        <v>0</v>
      </c>
      <c r="FU203" s="143">
        <f t="shared" si="602"/>
        <v>0</v>
      </c>
      <c r="FV203" s="143">
        <f t="shared" si="603"/>
        <v>0</v>
      </c>
      <c r="FW203" s="143">
        <f t="shared" si="604"/>
        <v>0</v>
      </c>
      <c r="FX203" s="143" t="str">
        <f t="shared" si="605"/>
        <v/>
      </c>
      <c r="FZ203" s="144" t="str">
        <f t="shared" si="606"/>
        <v/>
      </c>
      <c r="GA203" s="144" t="str">
        <f t="shared" si="607"/>
        <v/>
      </c>
      <c r="GB203" s="144" t="str">
        <f t="shared" si="608"/>
        <v/>
      </c>
      <c r="GC203" s="144" t="str">
        <f t="shared" si="609"/>
        <v/>
      </c>
      <c r="GD203" s="144" t="str">
        <f t="shared" si="610"/>
        <v/>
      </c>
      <c r="GE203" s="144" t="str">
        <f t="shared" si="611"/>
        <v/>
      </c>
      <c r="GF203" s="144" t="str">
        <f t="shared" si="612"/>
        <v/>
      </c>
      <c r="GG203" s="144" t="str">
        <f t="shared" si="613"/>
        <v/>
      </c>
      <c r="GH203" s="144" t="str">
        <f t="shared" si="614"/>
        <v/>
      </c>
      <c r="GI203" s="144" t="str">
        <f t="shared" si="615"/>
        <v/>
      </c>
      <c r="GJ203" s="144" t="str">
        <f t="shared" si="616"/>
        <v/>
      </c>
      <c r="GK203" s="144" t="str">
        <f t="shared" si="617"/>
        <v/>
      </c>
      <c r="GL203" s="144" t="str">
        <f t="shared" si="618"/>
        <v/>
      </c>
      <c r="GM203" s="144" t="str">
        <f t="shared" si="619"/>
        <v/>
      </c>
      <c r="GN203" s="144" t="str">
        <f t="shared" si="620"/>
        <v/>
      </c>
      <c r="GO203" s="144" t="str">
        <f t="shared" si="621"/>
        <v/>
      </c>
      <c r="GP203" s="144" t="str">
        <f t="shared" si="622"/>
        <v/>
      </c>
      <c r="GQ203" s="144" t="str">
        <f t="shared" si="623"/>
        <v/>
      </c>
      <c r="GR203" s="144" t="str">
        <f t="shared" si="624"/>
        <v/>
      </c>
      <c r="GS203" s="144" t="str">
        <f t="shared" si="625"/>
        <v/>
      </c>
      <c r="GT203" s="144" t="str">
        <f t="shared" si="626"/>
        <v/>
      </c>
      <c r="GU203" s="144" t="str">
        <f t="shared" si="627"/>
        <v/>
      </c>
      <c r="GV203" s="144" t="str">
        <f t="shared" si="628"/>
        <v/>
      </c>
      <c r="GW203" s="144" t="str">
        <f t="shared" si="629"/>
        <v/>
      </c>
      <c r="GY203" s="153" t="str">
        <f t="shared" si="630"/>
        <v/>
      </c>
      <c r="GZ203" s="143" t="str">
        <f t="shared" si="631"/>
        <v/>
      </c>
      <c r="HA203" s="156" t="str">
        <f t="shared" si="655"/>
        <v/>
      </c>
      <c r="HB203" s="156" t="str">
        <f t="shared" si="655"/>
        <v/>
      </c>
      <c r="HC203" s="156" t="str">
        <f t="shared" si="655"/>
        <v/>
      </c>
    </row>
    <row r="204" spans="2:211" s="143" customFormat="1" x14ac:dyDescent="0.25">
      <c r="B204" s="144" t="str">
        <f t="shared" si="455"/>
        <v/>
      </c>
      <c r="C204" s="154" t="str">
        <f t="shared" si="637"/>
        <v/>
      </c>
      <c r="D204" s="154" t="str">
        <f t="shared" si="638"/>
        <v/>
      </c>
      <c r="E204" s="159" t="str">
        <f t="shared" si="639"/>
        <v/>
      </c>
      <c r="F204" s="155">
        <f t="shared" si="633"/>
        <v>0</v>
      </c>
      <c r="G204" s="143">
        <f t="shared" si="634"/>
        <v>0</v>
      </c>
      <c r="H204" s="143">
        <f t="shared" si="635"/>
        <v>0</v>
      </c>
      <c r="I204" s="143">
        <f t="shared" si="636"/>
        <v>0</v>
      </c>
      <c r="J204" s="143" t="str">
        <f t="shared" si="460"/>
        <v/>
      </c>
      <c r="L204" s="144" t="str">
        <f t="shared" si="461"/>
        <v/>
      </c>
      <c r="M204" s="144" t="str">
        <f t="shared" si="462"/>
        <v/>
      </c>
      <c r="N204" s="144" t="str">
        <f t="shared" si="463"/>
        <v/>
      </c>
      <c r="O204" s="144" t="str">
        <f t="shared" si="464"/>
        <v/>
      </c>
      <c r="P204" s="144" t="str">
        <f t="shared" si="465"/>
        <v/>
      </c>
      <c r="Q204" s="144" t="str">
        <f t="shared" si="466"/>
        <v/>
      </c>
      <c r="R204" s="144" t="str">
        <f t="shared" si="467"/>
        <v/>
      </c>
      <c r="S204" s="144" t="str">
        <f t="shared" si="468"/>
        <v/>
      </c>
      <c r="T204" s="144" t="str">
        <f t="shared" si="469"/>
        <v/>
      </c>
      <c r="U204" s="144" t="str">
        <f t="shared" si="470"/>
        <v/>
      </c>
      <c r="V204" s="144" t="str">
        <f t="shared" si="471"/>
        <v/>
      </c>
      <c r="W204" s="144" t="str">
        <f t="shared" si="472"/>
        <v/>
      </c>
      <c r="X204" s="144" t="str">
        <f t="shared" si="473"/>
        <v/>
      </c>
      <c r="Y204" s="144" t="str">
        <f t="shared" si="474"/>
        <v/>
      </c>
      <c r="Z204" s="144" t="str">
        <f t="shared" si="475"/>
        <v/>
      </c>
      <c r="AA204" s="144" t="str">
        <f t="shared" si="476"/>
        <v/>
      </c>
      <c r="AB204" s="144" t="str">
        <f t="shared" si="477"/>
        <v/>
      </c>
      <c r="AC204" s="144" t="str">
        <f t="shared" si="478"/>
        <v/>
      </c>
      <c r="AD204" s="144" t="str">
        <f t="shared" si="479"/>
        <v/>
      </c>
      <c r="AE204" s="144" t="str">
        <f t="shared" si="480"/>
        <v/>
      </c>
      <c r="AF204" s="144" t="str">
        <f t="shared" si="481"/>
        <v/>
      </c>
      <c r="AG204" s="144" t="str">
        <f t="shared" si="482"/>
        <v/>
      </c>
      <c r="AH204" s="144" t="str">
        <f t="shared" si="483"/>
        <v/>
      </c>
      <c r="AI204" s="144" t="str">
        <f t="shared" si="484"/>
        <v/>
      </c>
      <c r="AK204" s="159" t="str">
        <f t="shared" si="640"/>
        <v/>
      </c>
      <c r="AL204" s="159" t="str">
        <f t="shared" si="641"/>
        <v/>
      </c>
      <c r="AM204" s="159" t="str">
        <f t="shared" si="642"/>
        <v/>
      </c>
      <c r="AN204" s="159">
        <f t="shared" si="485"/>
        <v>0</v>
      </c>
      <c r="AO204" s="143">
        <f t="shared" si="486"/>
        <v>0</v>
      </c>
      <c r="AP204" s="143">
        <f t="shared" si="487"/>
        <v>0</v>
      </c>
      <c r="AQ204" s="143">
        <f t="shared" si="488"/>
        <v>0</v>
      </c>
      <c r="AR204" s="143" t="str">
        <f t="shared" si="489"/>
        <v/>
      </c>
      <c r="AT204" s="144" t="str">
        <f t="shared" si="490"/>
        <v/>
      </c>
      <c r="AU204" s="144" t="str">
        <f t="shared" si="491"/>
        <v/>
      </c>
      <c r="AV204" s="144" t="str">
        <f t="shared" si="492"/>
        <v/>
      </c>
      <c r="AW204" s="144" t="str">
        <f t="shared" si="493"/>
        <v/>
      </c>
      <c r="AX204" s="144" t="str">
        <f t="shared" si="494"/>
        <v/>
      </c>
      <c r="AY204" s="144" t="str">
        <f t="shared" si="495"/>
        <v/>
      </c>
      <c r="AZ204" s="144" t="str">
        <f t="shared" si="496"/>
        <v/>
      </c>
      <c r="BA204" s="144" t="str">
        <f t="shared" si="497"/>
        <v/>
      </c>
      <c r="BB204" s="144" t="str">
        <f t="shared" si="498"/>
        <v/>
      </c>
      <c r="BC204" s="144" t="str">
        <f t="shared" si="499"/>
        <v/>
      </c>
      <c r="BD204" s="144" t="str">
        <f t="shared" si="500"/>
        <v/>
      </c>
      <c r="BE204" s="144" t="str">
        <f t="shared" si="501"/>
        <v/>
      </c>
      <c r="BF204" s="144" t="str">
        <f t="shared" si="502"/>
        <v/>
      </c>
      <c r="BG204" s="144" t="str">
        <f t="shared" si="503"/>
        <v/>
      </c>
      <c r="BH204" s="144" t="str">
        <f t="shared" si="504"/>
        <v/>
      </c>
      <c r="BI204" s="144" t="str">
        <f t="shared" si="505"/>
        <v/>
      </c>
      <c r="BJ204" s="144" t="str">
        <f t="shared" si="506"/>
        <v/>
      </c>
      <c r="BK204" s="144" t="str">
        <f t="shared" si="507"/>
        <v/>
      </c>
      <c r="BL204" s="144" t="str">
        <f t="shared" si="508"/>
        <v/>
      </c>
      <c r="BM204" s="144" t="str">
        <f t="shared" si="509"/>
        <v/>
      </c>
      <c r="BN204" s="144" t="str">
        <f t="shared" si="510"/>
        <v/>
      </c>
      <c r="BO204" s="144" t="str">
        <f t="shared" si="511"/>
        <v/>
      </c>
      <c r="BP204" s="144" t="str">
        <f t="shared" si="512"/>
        <v/>
      </c>
      <c r="BQ204" s="144" t="str">
        <f t="shared" si="513"/>
        <v/>
      </c>
      <c r="BS204" s="154" t="str">
        <f t="shared" si="643"/>
        <v/>
      </c>
      <c r="BT204" s="154" t="str">
        <f t="shared" si="644"/>
        <v/>
      </c>
      <c r="BU204" s="159" t="str">
        <f t="shared" si="645"/>
        <v/>
      </c>
      <c r="BV204" s="155">
        <f t="shared" si="514"/>
        <v>0</v>
      </c>
      <c r="BW204" s="143">
        <f t="shared" si="515"/>
        <v>0</v>
      </c>
      <c r="BX204" s="143">
        <f t="shared" si="516"/>
        <v>0</v>
      </c>
      <c r="BY204" s="143">
        <f t="shared" si="517"/>
        <v>0</v>
      </c>
      <c r="BZ204" s="143" t="str">
        <f t="shared" si="518"/>
        <v/>
      </c>
      <c r="CB204" s="144" t="str">
        <f t="shared" si="519"/>
        <v/>
      </c>
      <c r="CC204" s="144" t="str">
        <f t="shared" si="520"/>
        <v/>
      </c>
      <c r="CD204" s="144" t="str">
        <f t="shared" si="521"/>
        <v/>
      </c>
      <c r="CE204" s="144" t="str">
        <f t="shared" si="522"/>
        <v/>
      </c>
      <c r="CF204" s="144" t="str">
        <f t="shared" si="523"/>
        <v/>
      </c>
      <c r="CG204" s="144" t="str">
        <f t="shared" si="524"/>
        <v/>
      </c>
      <c r="CH204" s="144" t="str">
        <f t="shared" si="525"/>
        <v/>
      </c>
      <c r="CI204" s="144" t="str">
        <f t="shared" si="526"/>
        <v/>
      </c>
      <c r="CJ204" s="144" t="str">
        <f t="shared" si="527"/>
        <v/>
      </c>
      <c r="CK204" s="144" t="str">
        <f t="shared" si="528"/>
        <v/>
      </c>
      <c r="CL204" s="144" t="str">
        <f t="shared" si="529"/>
        <v/>
      </c>
      <c r="CM204" s="144" t="str">
        <f t="shared" si="530"/>
        <v/>
      </c>
      <c r="CN204" s="144" t="str">
        <f t="shared" si="531"/>
        <v/>
      </c>
      <c r="CO204" s="144" t="str">
        <f t="shared" si="532"/>
        <v/>
      </c>
      <c r="CP204" s="144" t="str">
        <f t="shared" si="533"/>
        <v/>
      </c>
      <c r="CQ204" s="144" t="str">
        <f t="shared" si="534"/>
        <v/>
      </c>
      <c r="CR204" s="144" t="str">
        <f t="shared" si="535"/>
        <v/>
      </c>
      <c r="CS204" s="144" t="str">
        <f t="shared" si="536"/>
        <v/>
      </c>
      <c r="CT204" s="144" t="str">
        <f t="shared" si="537"/>
        <v/>
      </c>
      <c r="CU204" s="144" t="str">
        <f t="shared" si="538"/>
        <v/>
      </c>
      <c r="CV204" s="144" t="str">
        <f t="shared" si="539"/>
        <v/>
      </c>
      <c r="CW204" s="144" t="str">
        <f t="shared" si="540"/>
        <v/>
      </c>
      <c r="CX204" s="144" t="str">
        <f t="shared" si="541"/>
        <v/>
      </c>
      <c r="CY204" s="144" t="str">
        <f t="shared" si="542"/>
        <v/>
      </c>
      <c r="DA204" s="159" t="str">
        <f t="shared" si="646"/>
        <v/>
      </c>
      <c r="DB204" s="159" t="str">
        <f t="shared" si="647"/>
        <v/>
      </c>
      <c r="DC204" s="159" t="str">
        <f t="shared" si="648"/>
        <v/>
      </c>
      <c r="DD204" s="159">
        <f t="shared" si="543"/>
        <v>0</v>
      </c>
      <c r="DE204" s="143">
        <f t="shared" si="544"/>
        <v>0</v>
      </c>
      <c r="DF204" s="143">
        <f t="shared" si="545"/>
        <v>0</v>
      </c>
      <c r="DG204" s="143">
        <f t="shared" si="546"/>
        <v>0</v>
      </c>
      <c r="DH204" s="143" t="str">
        <f t="shared" si="547"/>
        <v/>
      </c>
      <c r="DJ204" s="144" t="str">
        <f t="shared" si="548"/>
        <v/>
      </c>
      <c r="DK204" s="144" t="str">
        <f t="shared" si="549"/>
        <v/>
      </c>
      <c r="DL204" s="144" t="str">
        <f t="shared" si="550"/>
        <v/>
      </c>
      <c r="DM204" s="144" t="str">
        <f t="shared" si="551"/>
        <v/>
      </c>
      <c r="DN204" s="144" t="str">
        <f t="shared" si="552"/>
        <v/>
      </c>
      <c r="DO204" s="144" t="str">
        <f t="shared" si="553"/>
        <v/>
      </c>
      <c r="DP204" s="144" t="str">
        <f t="shared" si="554"/>
        <v/>
      </c>
      <c r="DQ204" s="144" t="str">
        <f t="shared" si="555"/>
        <v/>
      </c>
      <c r="DR204" s="144" t="str">
        <f t="shared" si="556"/>
        <v/>
      </c>
      <c r="DS204" s="144" t="str">
        <f t="shared" si="557"/>
        <v/>
      </c>
      <c r="DT204" s="144" t="str">
        <f t="shared" si="558"/>
        <v/>
      </c>
      <c r="DU204" s="144" t="str">
        <f t="shared" si="559"/>
        <v/>
      </c>
      <c r="DV204" s="144" t="str">
        <f t="shared" si="560"/>
        <v/>
      </c>
      <c r="DW204" s="144" t="str">
        <f t="shared" si="561"/>
        <v/>
      </c>
      <c r="DX204" s="144" t="str">
        <f t="shared" si="562"/>
        <v/>
      </c>
      <c r="DY204" s="144" t="str">
        <f t="shared" si="563"/>
        <v/>
      </c>
      <c r="DZ204" s="144" t="str">
        <f t="shared" si="564"/>
        <v/>
      </c>
      <c r="EA204" s="144" t="str">
        <f t="shared" si="565"/>
        <v/>
      </c>
      <c r="EB204" s="144" t="str">
        <f t="shared" si="566"/>
        <v/>
      </c>
      <c r="EC204" s="144" t="str">
        <f t="shared" si="567"/>
        <v/>
      </c>
      <c r="ED204" s="144" t="str">
        <f t="shared" si="568"/>
        <v/>
      </c>
      <c r="EE204" s="144" t="str">
        <f t="shared" si="569"/>
        <v/>
      </c>
      <c r="EF204" s="144" t="str">
        <f t="shared" si="570"/>
        <v/>
      </c>
      <c r="EG204" s="144" t="str">
        <f t="shared" si="571"/>
        <v/>
      </c>
      <c r="EI204" s="159" t="str">
        <f t="shared" si="649"/>
        <v/>
      </c>
      <c r="EJ204" s="159" t="str">
        <f t="shared" si="650"/>
        <v/>
      </c>
      <c r="EK204" s="159" t="str">
        <f t="shared" si="651"/>
        <v/>
      </c>
      <c r="EL204" s="159">
        <f t="shared" si="572"/>
        <v>0</v>
      </c>
      <c r="EM204" s="143">
        <f t="shared" si="573"/>
        <v>0</v>
      </c>
      <c r="EN204" s="143">
        <f t="shared" si="574"/>
        <v>0</v>
      </c>
      <c r="EO204" s="143">
        <f t="shared" si="575"/>
        <v>0</v>
      </c>
      <c r="EP204" s="143" t="str">
        <f t="shared" si="576"/>
        <v/>
      </c>
      <c r="ER204" s="144" t="str">
        <f t="shared" si="577"/>
        <v/>
      </c>
      <c r="ES204" s="144" t="str">
        <f t="shared" si="578"/>
        <v/>
      </c>
      <c r="ET204" s="144" t="str">
        <f t="shared" si="579"/>
        <v/>
      </c>
      <c r="EU204" s="144" t="str">
        <f t="shared" si="580"/>
        <v/>
      </c>
      <c r="EV204" s="144" t="str">
        <f t="shared" si="581"/>
        <v/>
      </c>
      <c r="EW204" s="144" t="str">
        <f t="shared" si="582"/>
        <v/>
      </c>
      <c r="EX204" s="144" t="str">
        <f t="shared" si="583"/>
        <v/>
      </c>
      <c r="EY204" s="144" t="str">
        <f t="shared" si="584"/>
        <v/>
      </c>
      <c r="EZ204" s="144" t="str">
        <f t="shared" si="585"/>
        <v/>
      </c>
      <c r="FA204" s="144" t="str">
        <f t="shared" si="586"/>
        <v/>
      </c>
      <c r="FB204" s="144" t="str">
        <f t="shared" si="587"/>
        <v/>
      </c>
      <c r="FC204" s="144" t="str">
        <f t="shared" si="588"/>
        <v/>
      </c>
      <c r="FD204" s="144" t="str">
        <f t="shared" si="589"/>
        <v/>
      </c>
      <c r="FE204" s="144" t="str">
        <f t="shared" si="590"/>
        <v/>
      </c>
      <c r="FF204" s="144" t="str">
        <f t="shared" si="591"/>
        <v/>
      </c>
      <c r="FG204" s="144" t="str">
        <f t="shared" si="592"/>
        <v/>
      </c>
      <c r="FH204" s="144" t="str">
        <f t="shared" si="593"/>
        <v/>
      </c>
      <c r="FI204" s="144" t="str">
        <f t="shared" si="594"/>
        <v/>
      </c>
      <c r="FJ204" s="144" t="str">
        <f t="shared" si="595"/>
        <v/>
      </c>
      <c r="FK204" s="144" t="str">
        <f t="shared" si="596"/>
        <v/>
      </c>
      <c r="FL204" s="144" t="str">
        <f t="shared" si="597"/>
        <v/>
      </c>
      <c r="FM204" s="144" t="str">
        <f t="shared" si="598"/>
        <v/>
      </c>
      <c r="FN204" s="144" t="str">
        <f t="shared" si="599"/>
        <v/>
      </c>
      <c r="FO204" s="144" t="str">
        <f t="shared" si="600"/>
        <v/>
      </c>
      <c r="FQ204" s="159" t="str">
        <f t="shared" si="652"/>
        <v/>
      </c>
      <c r="FR204" s="159" t="str">
        <f t="shared" si="653"/>
        <v/>
      </c>
      <c r="FS204" s="159" t="str">
        <f t="shared" si="654"/>
        <v/>
      </c>
      <c r="FT204" s="159">
        <f t="shared" si="601"/>
        <v>0</v>
      </c>
      <c r="FU204" s="143">
        <f t="shared" si="602"/>
        <v>0</v>
      </c>
      <c r="FV204" s="143">
        <f t="shared" si="603"/>
        <v>0</v>
      </c>
      <c r="FW204" s="143">
        <f t="shared" si="604"/>
        <v>0</v>
      </c>
      <c r="FX204" s="143" t="str">
        <f t="shared" si="605"/>
        <v/>
      </c>
      <c r="FZ204" s="144" t="str">
        <f t="shared" si="606"/>
        <v/>
      </c>
      <c r="GA204" s="144" t="str">
        <f t="shared" si="607"/>
        <v/>
      </c>
      <c r="GB204" s="144" t="str">
        <f t="shared" si="608"/>
        <v/>
      </c>
      <c r="GC204" s="144" t="str">
        <f t="shared" si="609"/>
        <v/>
      </c>
      <c r="GD204" s="144" t="str">
        <f t="shared" si="610"/>
        <v/>
      </c>
      <c r="GE204" s="144" t="str">
        <f t="shared" si="611"/>
        <v/>
      </c>
      <c r="GF204" s="144" t="str">
        <f t="shared" si="612"/>
        <v/>
      </c>
      <c r="GG204" s="144" t="str">
        <f t="shared" si="613"/>
        <v/>
      </c>
      <c r="GH204" s="144" t="str">
        <f t="shared" si="614"/>
        <v/>
      </c>
      <c r="GI204" s="144" t="str">
        <f t="shared" si="615"/>
        <v/>
      </c>
      <c r="GJ204" s="144" t="str">
        <f t="shared" si="616"/>
        <v/>
      </c>
      <c r="GK204" s="144" t="str">
        <f t="shared" si="617"/>
        <v/>
      </c>
      <c r="GL204" s="144" t="str">
        <f t="shared" si="618"/>
        <v/>
      </c>
      <c r="GM204" s="144" t="str">
        <f t="shared" si="619"/>
        <v/>
      </c>
      <c r="GN204" s="144" t="str">
        <f t="shared" si="620"/>
        <v/>
      </c>
      <c r="GO204" s="144" t="str">
        <f t="shared" si="621"/>
        <v/>
      </c>
      <c r="GP204" s="144" t="str">
        <f t="shared" si="622"/>
        <v/>
      </c>
      <c r="GQ204" s="144" t="str">
        <f t="shared" si="623"/>
        <v/>
      </c>
      <c r="GR204" s="144" t="str">
        <f t="shared" si="624"/>
        <v/>
      </c>
      <c r="GS204" s="144" t="str">
        <f t="shared" si="625"/>
        <v/>
      </c>
      <c r="GT204" s="144" t="str">
        <f t="shared" si="626"/>
        <v/>
      </c>
      <c r="GU204" s="144" t="str">
        <f t="shared" si="627"/>
        <v/>
      </c>
      <c r="GV204" s="144" t="str">
        <f t="shared" si="628"/>
        <v/>
      </c>
      <c r="GW204" s="144" t="str">
        <f t="shared" si="629"/>
        <v/>
      </c>
      <c r="GY204" s="153" t="str">
        <f t="shared" si="630"/>
        <v/>
      </c>
      <c r="GZ204" s="143" t="str">
        <f t="shared" si="631"/>
        <v/>
      </c>
      <c r="HA204" s="156" t="str">
        <f t="shared" si="655"/>
        <v/>
      </c>
      <c r="HB204" s="156" t="str">
        <f t="shared" si="655"/>
        <v/>
      </c>
      <c r="HC204" s="156" t="str">
        <f t="shared" si="655"/>
        <v/>
      </c>
    </row>
    <row r="205" spans="2:211" s="143" customFormat="1" x14ac:dyDescent="0.25">
      <c r="B205" s="144" t="str">
        <f t="shared" si="455"/>
        <v/>
      </c>
      <c r="C205" s="154" t="str">
        <f t="shared" si="637"/>
        <v/>
      </c>
      <c r="D205" s="154" t="str">
        <f t="shared" si="638"/>
        <v/>
      </c>
      <c r="E205" s="159" t="str">
        <f t="shared" si="639"/>
        <v/>
      </c>
      <c r="F205" s="155">
        <f t="shared" si="633"/>
        <v>0</v>
      </c>
      <c r="G205" s="143">
        <f t="shared" si="634"/>
        <v>0</v>
      </c>
      <c r="H205" s="143">
        <f t="shared" si="635"/>
        <v>0</v>
      </c>
      <c r="I205" s="143">
        <f t="shared" si="636"/>
        <v>0</v>
      </c>
      <c r="J205" s="143" t="str">
        <f t="shared" si="460"/>
        <v/>
      </c>
      <c r="L205" s="144" t="str">
        <f t="shared" si="461"/>
        <v/>
      </c>
      <c r="M205" s="144" t="str">
        <f t="shared" si="462"/>
        <v/>
      </c>
      <c r="N205" s="144" t="str">
        <f t="shared" si="463"/>
        <v/>
      </c>
      <c r="O205" s="144" t="str">
        <f t="shared" si="464"/>
        <v/>
      </c>
      <c r="P205" s="144" t="str">
        <f t="shared" si="465"/>
        <v/>
      </c>
      <c r="Q205" s="144" t="str">
        <f t="shared" si="466"/>
        <v/>
      </c>
      <c r="R205" s="144" t="str">
        <f t="shared" si="467"/>
        <v/>
      </c>
      <c r="S205" s="144" t="str">
        <f t="shared" si="468"/>
        <v/>
      </c>
      <c r="T205" s="144" t="str">
        <f t="shared" si="469"/>
        <v/>
      </c>
      <c r="U205" s="144" t="str">
        <f t="shared" si="470"/>
        <v/>
      </c>
      <c r="V205" s="144" t="str">
        <f t="shared" si="471"/>
        <v/>
      </c>
      <c r="W205" s="144" t="str">
        <f t="shared" si="472"/>
        <v/>
      </c>
      <c r="X205" s="144" t="str">
        <f t="shared" si="473"/>
        <v/>
      </c>
      <c r="Y205" s="144" t="str">
        <f t="shared" si="474"/>
        <v/>
      </c>
      <c r="Z205" s="144" t="str">
        <f t="shared" si="475"/>
        <v/>
      </c>
      <c r="AA205" s="144" t="str">
        <f t="shared" si="476"/>
        <v/>
      </c>
      <c r="AB205" s="144" t="str">
        <f t="shared" si="477"/>
        <v/>
      </c>
      <c r="AC205" s="144" t="str">
        <f t="shared" si="478"/>
        <v/>
      </c>
      <c r="AD205" s="144" t="str">
        <f t="shared" si="479"/>
        <v/>
      </c>
      <c r="AE205" s="144" t="str">
        <f t="shared" si="480"/>
        <v/>
      </c>
      <c r="AF205" s="144" t="str">
        <f t="shared" si="481"/>
        <v/>
      </c>
      <c r="AG205" s="144" t="str">
        <f t="shared" si="482"/>
        <v/>
      </c>
      <c r="AH205" s="144" t="str">
        <f t="shared" si="483"/>
        <v/>
      </c>
      <c r="AI205" s="144" t="str">
        <f t="shared" si="484"/>
        <v/>
      </c>
      <c r="AK205" s="159" t="str">
        <f t="shared" si="640"/>
        <v/>
      </c>
      <c r="AL205" s="159" t="str">
        <f t="shared" si="641"/>
        <v/>
      </c>
      <c r="AM205" s="159" t="str">
        <f t="shared" si="642"/>
        <v/>
      </c>
      <c r="AN205" s="159">
        <f t="shared" si="485"/>
        <v>0</v>
      </c>
      <c r="AO205" s="143">
        <f t="shared" si="486"/>
        <v>0</v>
      </c>
      <c r="AP205" s="143">
        <f t="shared" si="487"/>
        <v>0</v>
      </c>
      <c r="AQ205" s="143">
        <f t="shared" si="488"/>
        <v>0</v>
      </c>
      <c r="AR205" s="143" t="str">
        <f t="shared" si="489"/>
        <v/>
      </c>
      <c r="AT205" s="144" t="str">
        <f t="shared" si="490"/>
        <v/>
      </c>
      <c r="AU205" s="144" t="str">
        <f t="shared" si="491"/>
        <v/>
      </c>
      <c r="AV205" s="144" t="str">
        <f t="shared" si="492"/>
        <v/>
      </c>
      <c r="AW205" s="144" t="str">
        <f t="shared" si="493"/>
        <v/>
      </c>
      <c r="AX205" s="144" t="str">
        <f t="shared" si="494"/>
        <v/>
      </c>
      <c r="AY205" s="144" t="str">
        <f t="shared" si="495"/>
        <v/>
      </c>
      <c r="AZ205" s="144" t="str">
        <f t="shared" si="496"/>
        <v/>
      </c>
      <c r="BA205" s="144" t="str">
        <f t="shared" si="497"/>
        <v/>
      </c>
      <c r="BB205" s="144" t="str">
        <f t="shared" si="498"/>
        <v/>
      </c>
      <c r="BC205" s="144" t="str">
        <f t="shared" si="499"/>
        <v/>
      </c>
      <c r="BD205" s="144" t="str">
        <f t="shared" si="500"/>
        <v/>
      </c>
      <c r="BE205" s="144" t="str">
        <f t="shared" si="501"/>
        <v/>
      </c>
      <c r="BF205" s="144" t="str">
        <f t="shared" si="502"/>
        <v/>
      </c>
      <c r="BG205" s="144" t="str">
        <f t="shared" si="503"/>
        <v/>
      </c>
      <c r="BH205" s="144" t="str">
        <f t="shared" si="504"/>
        <v/>
      </c>
      <c r="BI205" s="144" t="str">
        <f t="shared" si="505"/>
        <v/>
      </c>
      <c r="BJ205" s="144" t="str">
        <f t="shared" si="506"/>
        <v/>
      </c>
      <c r="BK205" s="144" t="str">
        <f t="shared" si="507"/>
        <v/>
      </c>
      <c r="BL205" s="144" t="str">
        <f t="shared" si="508"/>
        <v/>
      </c>
      <c r="BM205" s="144" t="str">
        <f t="shared" si="509"/>
        <v/>
      </c>
      <c r="BN205" s="144" t="str">
        <f t="shared" si="510"/>
        <v/>
      </c>
      <c r="BO205" s="144" t="str">
        <f t="shared" si="511"/>
        <v/>
      </c>
      <c r="BP205" s="144" t="str">
        <f t="shared" si="512"/>
        <v/>
      </c>
      <c r="BQ205" s="144" t="str">
        <f t="shared" si="513"/>
        <v/>
      </c>
      <c r="BS205" s="154" t="str">
        <f t="shared" si="643"/>
        <v/>
      </c>
      <c r="BT205" s="154" t="str">
        <f t="shared" si="644"/>
        <v/>
      </c>
      <c r="BU205" s="159" t="str">
        <f t="shared" si="645"/>
        <v/>
      </c>
      <c r="BV205" s="155">
        <f t="shared" si="514"/>
        <v>0</v>
      </c>
      <c r="BW205" s="143">
        <f t="shared" si="515"/>
        <v>0</v>
      </c>
      <c r="BX205" s="143">
        <f t="shared" si="516"/>
        <v>0</v>
      </c>
      <c r="BY205" s="143">
        <f t="shared" si="517"/>
        <v>0</v>
      </c>
      <c r="BZ205" s="143" t="str">
        <f t="shared" si="518"/>
        <v/>
      </c>
      <c r="CB205" s="144" t="str">
        <f t="shared" si="519"/>
        <v/>
      </c>
      <c r="CC205" s="144" t="str">
        <f t="shared" si="520"/>
        <v/>
      </c>
      <c r="CD205" s="144" t="str">
        <f t="shared" si="521"/>
        <v/>
      </c>
      <c r="CE205" s="144" t="str">
        <f t="shared" si="522"/>
        <v/>
      </c>
      <c r="CF205" s="144" t="str">
        <f t="shared" si="523"/>
        <v/>
      </c>
      <c r="CG205" s="144" t="str">
        <f t="shared" si="524"/>
        <v/>
      </c>
      <c r="CH205" s="144" t="str">
        <f t="shared" si="525"/>
        <v/>
      </c>
      <c r="CI205" s="144" t="str">
        <f t="shared" si="526"/>
        <v/>
      </c>
      <c r="CJ205" s="144" t="str">
        <f t="shared" si="527"/>
        <v/>
      </c>
      <c r="CK205" s="144" t="str">
        <f t="shared" si="528"/>
        <v/>
      </c>
      <c r="CL205" s="144" t="str">
        <f t="shared" si="529"/>
        <v/>
      </c>
      <c r="CM205" s="144" t="str">
        <f t="shared" si="530"/>
        <v/>
      </c>
      <c r="CN205" s="144" t="str">
        <f t="shared" si="531"/>
        <v/>
      </c>
      <c r="CO205" s="144" t="str">
        <f t="shared" si="532"/>
        <v/>
      </c>
      <c r="CP205" s="144" t="str">
        <f t="shared" si="533"/>
        <v/>
      </c>
      <c r="CQ205" s="144" t="str">
        <f t="shared" si="534"/>
        <v/>
      </c>
      <c r="CR205" s="144" t="str">
        <f t="shared" si="535"/>
        <v/>
      </c>
      <c r="CS205" s="144" t="str">
        <f t="shared" si="536"/>
        <v/>
      </c>
      <c r="CT205" s="144" t="str">
        <f t="shared" si="537"/>
        <v/>
      </c>
      <c r="CU205" s="144" t="str">
        <f t="shared" si="538"/>
        <v/>
      </c>
      <c r="CV205" s="144" t="str">
        <f t="shared" si="539"/>
        <v/>
      </c>
      <c r="CW205" s="144" t="str">
        <f t="shared" si="540"/>
        <v/>
      </c>
      <c r="CX205" s="144" t="str">
        <f t="shared" si="541"/>
        <v/>
      </c>
      <c r="CY205" s="144" t="str">
        <f t="shared" si="542"/>
        <v/>
      </c>
      <c r="DA205" s="159" t="str">
        <f t="shared" si="646"/>
        <v/>
      </c>
      <c r="DB205" s="159" t="str">
        <f t="shared" si="647"/>
        <v/>
      </c>
      <c r="DC205" s="159" t="str">
        <f t="shared" si="648"/>
        <v/>
      </c>
      <c r="DD205" s="159">
        <f t="shared" si="543"/>
        <v>0</v>
      </c>
      <c r="DE205" s="143">
        <f t="shared" si="544"/>
        <v>0</v>
      </c>
      <c r="DF205" s="143">
        <f t="shared" si="545"/>
        <v>0</v>
      </c>
      <c r="DG205" s="143">
        <f t="shared" si="546"/>
        <v>0</v>
      </c>
      <c r="DH205" s="143" t="str">
        <f t="shared" si="547"/>
        <v/>
      </c>
      <c r="DJ205" s="144" t="str">
        <f t="shared" si="548"/>
        <v/>
      </c>
      <c r="DK205" s="144" t="str">
        <f t="shared" si="549"/>
        <v/>
      </c>
      <c r="DL205" s="144" t="str">
        <f t="shared" si="550"/>
        <v/>
      </c>
      <c r="DM205" s="144" t="str">
        <f t="shared" si="551"/>
        <v/>
      </c>
      <c r="DN205" s="144" t="str">
        <f t="shared" si="552"/>
        <v/>
      </c>
      <c r="DO205" s="144" t="str">
        <f t="shared" si="553"/>
        <v/>
      </c>
      <c r="DP205" s="144" t="str">
        <f t="shared" si="554"/>
        <v/>
      </c>
      <c r="DQ205" s="144" t="str">
        <f t="shared" si="555"/>
        <v/>
      </c>
      <c r="DR205" s="144" t="str">
        <f t="shared" si="556"/>
        <v/>
      </c>
      <c r="DS205" s="144" t="str">
        <f t="shared" si="557"/>
        <v/>
      </c>
      <c r="DT205" s="144" t="str">
        <f t="shared" si="558"/>
        <v/>
      </c>
      <c r="DU205" s="144" t="str">
        <f t="shared" si="559"/>
        <v/>
      </c>
      <c r="DV205" s="144" t="str">
        <f t="shared" si="560"/>
        <v/>
      </c>
      <c r="DW205" s="144" t="str">
        <f t="shared" si="561"/>
        <v/>
      </c>
      <c r="DX205" s="144" t="str">
        <f t="shared" si="562"/>
        <v/>
      </c>
      <c r="DY205" s="144" t="str">
        <f t="shared" si="563"/>
        <v/>
      </c>
      <c r="DZ205" s="144" t="str">
        <f t="shared" si="564"/>
        <v/>
      </c>
      <c r="EA205" s="144" t="str">
        <f t="shared" si="565"/>
        <v/>
      </c>
      <c r="EB205" s="144" t="str">
        <f t="shared" si="566"/>
        <v/>
      </c>
      <c r="EC205" s="144" t="str">
        <f t="shared" si="567"/>
        <v/>
      </c>
      <c r="ED205" s="144" t="str">
        <f t="shared" si="568"/>
        <v/>
      </c>
      <c r="EE205" s="144" t="str">
        <f t="shared" si="569"/>
        <v/>
      </c>
      <c r="EF205" s="144" t="str">
        <f t="shared" si="570"/>
        <v/>
      </c>
      <c r="EG205" s="144" t="str">
        <f t="shared" si="571"/>
        <v/>
      </c>
      <c r="EI205" s="159" t="str">
        <f t="shared" si="649"/>
        <v/>
      </c>
      <c r="EJ205" s="159" t="str">
        <f t="shared" si="650"/>
        <v/>
      </c>
      <c r="EK205" s="159" t="str">
        <f t="shared" si="651"/>
        <v/>
      </c>
      <c r="EL205" s="159">
        <f t="shared" si="572"/>
        <v>0</v>
      </c>
      <c r="EM205" s="143">
        <f t="shared" si="573"/>
        <v>0</v>
      </c>
      <c r="EN205" s="143">
        <f t="shared" si="574"/>
        <v>0</v>
      </c>
      <c r="EO205" s="143">
        <f t="shared" si="575"/>
        <v>0</v>
      </c>
      <c r="EP205" s="143" t="str">
        <f t="shared" si="576"/>
        <v/>
      </c>
      <c r="ER205" s="144" t="str">
        <f t="shared" si="577"/>
        <v/>
      </c>
      <c r="ES205" s="144" t="str">
        <f t="shared" si="578"/>
        <v/>
      </c>
      <c r="ET205" s="144" t="str">
        <f t="shared" si="579"/>
        <v/>
      </c>
      <c r="EU205" s="144" t="str">
        <f t="shared" si="580"/>
        <v/>
      </c>
      <c r="EV205" s="144" t="str">
        <f t="shared" si="581"/>
        <v/>
      </c>
      <c r="EW205" s="144" t="str">
        <f t="shared" si="582"/>
        <v/>
      </c>
      <c r="EX205" s="144" t="str">
        <f t="shared" si="583"/>
        <v/>
      </c>
      <c r="EY205" s="144" t="str">
        <f t="shared" si="584"/>
        <v/>
      </c>
      <c r="EZ205" s="144" t="str">
        <f t="shared" si="585"/>
        <v/>
      </c>
      <c r="FA205" s="144" t="str">
        <f t="shared" si="586"/>
        <v/>
      </c>
      <c r="FB205" s="144" t="str">
        <f t="shared" si="587"/>
        <v/>
      </c>
      <c r="FC205" s="144" t="str">
        <f t="shared" si="588"/>
        <v/>
      </c>
      <c r="FD205" s="144" t="str">
        <f t="shared" si="589"/>
        <v/>
      </c>
      <c r="FE205" s="144" t="str">
        <f t="shared" si="590"/>
        <v/>
      </c>
      <c r="FF205" s="144" t="str">
        <f t="shared" si="591"/>
        <v/>
      </c>
      <c r="FG205" s="144" t="str">
        <f t="shared" si="592"/>
        <v/>
      </c>
      <c r="FH205" s="144" t="str">
        <f t="shared" si="593"/>
        <v/>
      </c>
      <c r="FI205" s="144" t="str">
        <f t="shared" si="594"/>
        <v/>
      </c>
      <c r="FJ205" s="144" t="str">
        <f t="shared" si="595"/>
        <v/>
      </c>
      <c r="FK205" s="144" t="str">
        <f t="shared" si="596"/>
        <v/>
      </c>
      <c r="FL205" s="144" t="str">
        <f t="shared" si="597"/>
        <v/>
      </c>
      <c r="FM205" s="144" t="str">
        <f t="shared" si="598"/>
        <v/>
      </c>
      <c r="FN205" s="144" t="str">
        <f t="shared" si="599"/>
        <v/>
      </c>
      <c r="FO205" s="144" t="str">
        <f t="shared" si="600"/>
        <v/>
      </c>
      <c r="FQ205" s="159" t="str">
        <f t="shared" si="652"/>
        <v/>
      </c>
      <c r="FR205" s="159" t="str">
        <f t="shared" si="653"/>
        <v/>
      </c>
      <c r="FS205" s="159" t="str">
        <f t="shared" si="654"/>
        <v/>
      </c>
      <c r="FT205" s="159">
        <f t="shared" si="601"/>
        <v>0</v>
      </c>
      <c r="FU205" s="143">
        <f t="shared" si="602"/>
        <v>0</v>
      </c>
      <c r="FV205" s="143">
        <f t="shared" si="603"/>
        <v>0</v>
      </c>
      <c r="FW205" s="143">
        <f t="shared" si="604"/>
        <v>0</v>
      </c>
      <c r="FX205" s="143" t="str">
        <f t="shared" si="605"/>
        <v/>
      </c>
      <c r="FZ205" s="144" t="str">
        <f t="shared" si="606"/>
        <v/>
      </c>
      <c r="GA205" s="144" t="str">
        <f t="shared" si="607"/>
        <v/>
      </c>
      <c r="GB205" s="144" t="str">
        <f t="shared" si="608"/>
        <v/>
      </c>
      <c r="GC205" s="144" t="str">
        <f t="shared" si="609"/>
        <v/>
      </c>
      <c r="GD205" s="144" t="str">
        <f t="shared" si="610"/>
        <v/>
      </c>
      <c r="GE205" s="144" t="str">
        <f t="shared" si="611"/>
        <v/>
      </c>
      <c r="GF205" s="144" t="str">
        <f t="shared" si="612"/>
        <v/>
      </c>
      <c r="GG205" s="144" t="str">
        <f t="shared" si="613"/>
        <v/>
      </c>
      <c r="GH205" s="144" t="str">
        <f t="shared" si="614"/>
        <v/>
      </c>
      <c r="GI205" s="144" t="str">
        <f t="shared" si="615"/>
        <v/>
      </c>
      <c r="GJ205" s="144" t="str">
        <f t="shared" si="616"/>
        <v/>
      </c>
      <c r="GK205" s="144" t="str">
        <f t="shared" si="617"/>
        <v/>
      </c>
      <c r="GL205" s="144" t="str">
        <f t="shared" si="618"/>
        <v/>
      </c>
      <c r="GM205" s="144" t="str">
        <f t="shared" si="619"/>
        <v/>
      </c>
      <c r="GN205" s="144" t="str">
        <f t="shared" si="620"/>
        <v/>
      </c>
      <c r="GO205" s="144" t="str">
        <f t="shared" si="621"/>
        <v/>
      </c>
      <c r="GP205" s="144" t="str">
        <f t="shared" si="622"/>
        <v/>
      </c>
      <c r="GQ205" s="144" t="str">
        <f t="shared" si="623"/>
        <v/>
      </c>
      <c r="GR205" s="144" t="str">
        <f t="shared" si="624"/>
        <v/>
      </c>
      <c r="GS205" s="144" t="str">
        <f t="shared" si="625"/>
        <v/>
      </c>
      <c r="GT205" s="144" t="str">
        <f t="shared" si="626"/>
        <v/>
      </c>
      <c r="GU205" s="144" t="str">
        <f t="shared" si="627"/>
        <v/>
      </c>
      <c r="GV205" s="144" t="str">
        <f t="shared" si="628"/>
        <v/>
      </c>
      <c r="GW205" s="144" t="str">
        <f t="shared" si="629"/>
        <v/>
      </c>
      <c r="GY205" s="153" t="str">
        <f t="shared" si="630"/>
        <v/>
      </c>
      <c r="GZ205" s="143" t="str">
        <f t="shared" si="631"/>
        <v/>
      </c>
      <c r="HA205" s="156" t="str">
        <f t="shared" si="655"/>
        <v/>
      </c>
      <c r="HB205" s="156" t="str">
        <f t="shared" si="655"/>
        <v/>
      </c>
      <c r="HC205" s="156" t="str">
        <f t="shared" si="655"/>
        <v/>
      </c>
    </row>
    <row r="206" spans="2:211" s="143" customFormat="1" x14ac:dyDescent="0.25">
      <c r="B206" s="144" t="str">
        <f t="shared" si="455"/>
        <v/>
      </c>
      <c r="C206" s="154" t="str">
        <f t="shared" si="637"/>
        <v/>
      </c>
      <c r="D206" s="154" t="str">
        <f t="shared" si="638"/>
        <v/>
      </c>
      <c r="E206" s="159" t="str">
        <f t="shared" si="639"/>
        <v/>
      </c>
      <c r="F206" s="155">
        <f t="shared" si="633"/>
        <v>0</v>
      </c>
      <c r="G206" s="143">
        <f t="shared" si="634"/>
        <v>0</v>
      </c>
      <c r="H206" s="143">
        <f t="shared" si="635"/>
        <v>0</v>
      </c>
      <c r="I206" s="143">
        <f t="shared" si="636"/>
        <v>0</v>
      </c>
      <c r="J206" s="143" t="str">
        <f t="shared" si="460"/>
        <v/>
      </c>
      <c r="L206" s="144" t="str">
        <f t="shared" si="461"/>
        <v/>
      </c>
      <c r="M206" s="144" t="str">
        <f t="shared" si="462"/>
        <v/>
      </c>
      <c r="N206" s="144" t="str">
        <f t="shared" si="463"/>
        <v/>
      </c>
      <c r="O206" s="144" t="str">
        <f t="shared" si="464"/>
        <v/>
      </c>
      <c r="P206" s="144" t="str">
        <f t="shared" si="465"/>
        <v/>
      </c>
      <c r="Q206" s="144" t="str">
        <f t="shared" si="466"/>
        <v/>
      </c>
      <c r="R206" s="144" t="str">
        <f t="shared" si="467"/>
        <v/>
      </c>
      <c r="S206" s="144" t="str">
        <f t="shared" si="468"/>
        <v/>
      </c>
      <c r="T206" s="144" t="str">
        <f t="shared" si="469"/>
        <v/>
      </c>
      <c r="U206" s="144" t="str">
        <f t="shared" si="470"/>
        <v/>
      </c>
      <c r="V206" s="144" t="str">
        <f t="shared" si="471"/>
        <v/>
      </c>
      <c r="W206" s="144" t="str">
        <f t="shared" si="472"/>
        <v/>
      </c>
      <c r="X206" s="144" t="str">
        <f t="shared" si="473"/>
        <v/>
      </c>
      <c r="Y206" s="144" t="str">
        <f t="shared" si="474"/>
        <v/>
      </c>
      <c r="Z206" s="144" t="str">
        <f t="shared" si="475"/>
        <v/>
      </c>
      <c r="AA206" s="144" t="str">
        <f t="shared" si="476"/>
        <v/>
      </c>
      <c r="AB206" s="144" t="str">
        <f t="shared" si="477"/>
        <v/>
      </c>
      <c r="AC206" s="144" t="str">
        <f t="shared" si="478"/>
        <v/>
      </c>
      <c r="AD206" s="144" t="str">
        <f t="shared" si="479"/>
        <v/>
      </c>
      <c r="AE206" s="144" t="str">
        <f t="shared" si="480"/>
        <v/>
      </c>
      <c r="AF206" s="144" t="str">
        <f t="shared" si="481"/>
        <v/>
      </c>
      <c r="AG206" s="144" t="str">
        <f t="shared" si="482"/>
        <v/>
      </c>
      <c r="AH206" s="144" t="str">
        <f t="shared" si="483"/>
        <v/>
      </c>
      <c r="AI206" s="144" t="str">
        <f t="shared" si="484"/>
        <v/>
      </c>
      <c r="AK206" s="159" t="str">
        <f t="shared" si="640"/>
        <v/>
      </c>
      <c r="AL206" s="159" t="str">
        <f t="shared" si="641"/>
        <v/>
      </c>
      <c r="AM206" s="159" t="str">
        <f t="shared" si="642"/>
        <v/>
      </c>
      <c r="AN206" s="159">
        <f t="shared" si="485"/>
        <v>0</v>
      </c>
      <c r="AO206" s="143">
        <f t="shared" si="486"/>
        <v>0</v>
      </c>
      <c r="AP206" s="143">
        <f t="shared" si="487"/>
        <v>0</v>
      </c>
      <c r="AQ206" s="143">
        <f t="shared" si="488"/>
        <v>0</v>
      </c>
      <c r="AR206" s="143" t="str">
        <f t="shared" si="489"/>
        <v/>
      </c>
      <c r="AT206" s="144" t="str">
        <f t="shared" si="490"/>
        <v/>
      </c>
      <c r="AU206" s="144" t="str">
        <f t="shared" si="491"/>
        <v/>
      </c>
      <c r="AV206" s="144" t="str">
        <f t="shared" si="492"/>
        <v/>
      </c>
      <c r="AW206" s="144" t="str">
        <f t="shared" si="493"/>
        <v/>
      </c>
      <c r="AX206" s="144" t="str">
        <f t="shared" si="494"/>
        <v/>
      </c>
      <c r="AY206" s="144" t="str">
        <f t="shared" si="495"/>
        <v/>
      </c>
      <c r="AZ206" s="144" t="str">
        <f t="shared" si="496"/>
        <v/>
      </c>
      <c r="BA206" s="144" t="str">
        <f t="shared" si="497"/>
        <v/>
      </c>
      <c r="BB206" s="144" t="str">
        <f t="shared" si="498"/>
        <v/>
      </c>
      <c r="BC206" s="144" t="str">
        <f t="shared" si="499"/>
        <v/>
      </c>
      <c r="BD206" s="144" t="str">
        <f t="shared" si="500"/>
        <v/>
      </c>
      <c r="BE206" s="144" t="str">
        <f t="shared" si="501"/>
        <v/>
      </c>
      <c r="BF206" s="144" t="str">
        <f t="shared" si="502"/>
        <v/>
      </c>
      <c r="BG206" s="144" t="str">
        <f t="shared" si="503"/>
        <v/>
      </c>
      <c r="BH206" s="144" t="str">
        <f t="shared" si="504"/>
        <v/>
      </c>
      <c r="BI206" s="144" t="str">
        <f t="shared" si="505"/>
        <v/>
      </c>
      <c r="BJ206" s="144" t="str">
        <f t="shared" si="506"/>
        <v/>
      </c>
      <c r="BK206" s="144" t="str">
        <f t="shared" si="507"/>
        <v/>
      </c>
      <c r="BL206" s="144" t="str">
        <f t="shared" si="508"/>
        <v/>
      </c>
      <c r="BM206" s="144" t="str">
        <f t="shared" si="509"/>
        <v/>
      </c>
      <c r="BN206" s="144" t="str">
        <f t="shared" si="510"/>
        <v/>
      </c>
      <c r="BO206" s="144" t="str">
        <f t="shared" si="511"/>
        <v/>
      </c>
      <c r="BP206" s="144" t="str">
        <f t="shared" si="512"/>
        <v/>
      </c>
      <c r="BQ206" s="144" t="str">
        <f t="shared" si="513"/>
        <v/>
      </c>
      <c r="BS206" s="154" t="str">
        <f t="shared" si="643"/>
        <v/>
      </c>
      <c r="BT206" s="154" t="str">
        <f t="shared" si="644"/>
        <v/>
      </c>
      <c r="BU206" s="159" t="str">
        <f t="shared" si="645"/>
        <v/>
      </c>
      <c r="BV206" s="155">
        <f t="shared" si="514"/>
        <v>0</v>
      </c>
      <c r="BW206" s="143">
        <f t="shared" si="515"/>
        <v>0</v>
      </c>
      <c r="BX206" s="143">
        <f t="shared" si="516"/>
        <v>0</v>
      </c>
      <c r="BY206" s="143">
        <f t="shared" si="517"/>
        <v>0</v>
      </c>
      <c r="BZ206" s="143" t="str">
        <f t="shared" si="518"/>
        <v/>
      </c>
      <c r="CB206" s="144" t="str">
        <f t="shared" si="519"/>
        <v/>
      </c>
      <c r="CC206" s="144" t="str">
        <f t="shared" si="520"/>
        <v/>
      </c>
      <c r="CD206" s="144" t="str">
        <f t="shared" si="521"/>
        <v/>
      </c>
      <c r="CE206" s="144" t="str">
        <f t="shared" si="522"/>
        <v/>
      </c>
      <c r="CF206" s="144" t="str">
        <f t="shared" si="523"/>
        <v/>
      </c>
      <c r="CG206" s="144" t="str">
        <f t="shared" si="524"/>
        <v/>
      </c>
      <c r="CH206" s="144" t="str">
        <f t="shared" si="525"/>
        <v/>
      </c>
      <c r="CI206" s="144" t="str">
        <f t="shared" si="526"/>
        <v/>
      </c>
      <c r="CJ206" s="144" t="str">
        <f t="shared" si="527"/>
        <v/>
      </c>
      <c r="CK206" s="144" t="str">
        <f t="shared" si="528"/>
        <v/>
      </c>
      <c r="CL206" s="144" t="str">
        <f t="shared" si="529"/>
        <v/>
      </c>
      <c r="CM206" s="144" t="str">
        <f t="shared" si="530"/>
        <v/>
      </c>
      <c r="CN206" s="144" t="str">
        <f t="shared" si="531"/>
        <v/>
      </c>
      <c r="CO206" s="144" t="str">
        <f t="shared" si="532"/>
        <v/>
      </c>
      <c r="CP206" s="144" t="str">
        <f t="shared" si="533"/>
        <v/>
      </c>
      <c r="CQ206" s="144" t="str">
        <f t="shared" si="534"/>
        <v/>
      </c>
      <c r="CR206" s="144" t="str">
        <f t="shared" si="535"/>
        <v/>
      </c>
      <c r="CS206" s="144" t="str">
        <f t="shared" si="536"/>
        <v/>
      </c>
      <c r="CT206" s="144" t="str">
        <f t="shared" si="537"/>
        <v/>
      </c>
      <c r="CU206" s="144" t="str">
        <f t="shared" si="538"/>
        <v/>
      </c>
      <c r="CV206" s="144" t="str">
        <f t="shared" si="539"/>
        <v/>
      </c>
      <c r="CW206" s="144" t="str">
        <f t="shared" si="540"/>
        <v/>
      </c>
      <c r="CX206" s="144" t="str">
        <f t="shared" si="541"/>
        <v/>
      </c>
      <c r="CY206" s="144" t="str">
        <f t="shared" si="542"/>
        <v/>
      </c>
      <c r="DA206" s="159" t="str">
        <f t="shared" si="646"/>
        <v/>
      </c>
      <c r="DB206" s="159" t="str">
        <f t="shared" si="647"/>
        <v/>
      </c>
      <c r="DC206" s="159" t="str">
        <f t="shared" si="648"/>
        <v/>
      </c>
      <c r="DD206" s="159">
        <f t="shared" si="543"/>
        <v>0</v>
      </c>
      <c r="DE206" s="143">
        <f t="shared" si="544"/>
        <v>0</v>
      </c>
      <c r="DF206" s="143">
        <f t="shared" si="545"/>
        <v>0</v>
      </c>
      <c r="DG206" s="143">
        <f t="shared" si="546"/>
        <v>0</v>
      </c>
      <c r="DH206" s="143" t="str">
        <f t="shared" si="547"/>
        <v/>
      </c>
      <c r="DJ206" s="144" t="str">
        <f t="shared" si="548"/>
        <v/>
      </c>
      <c r="DK206" s="144" t="str">
        <f t="shared" si="549"/>
        <v/>
      </c>
      <c r="DL206" s="144" t="str">
        <f t="shared" si="550"/>
        <v/>
      </c>
      <c r="DM206" s="144" t="str">
        <f t="shared" si="551"/>
        <v/>
      </c>
      <c r="DN206" s="144" t="str">
        <f t="shared" si="552"/>
        <v/>
      </c>
      <c r="DO206" s="144" t="str">
        <f t="shared" si="553"/>
        <v/>
      </c>
      <c r="DP206" s="144" t="str">
        <f t="shared" si="554"/>
        <v/>
      </c>
      <c r="DQ206" s="144" t="str">
        <f t="shared" si="555"/>
        <v/>
      </c>
      <c r="DR206" s="144" t="str">
        <f t="shared" si="556"/>
        <v/>
      </c>
      <c r="DS206" s="144" t="str">
        <f t="shared" si="557"/>
        <v/>
      </c>
      <c r="DT206" s="144" t="str">
        <f t="shared" si="558"/>
        <v/>
      </c>
      <c r="DU206" s="144" t="str">
        <f t="shared" si="559"/>
        <v/>
      </c>
      <c r="DV206" s="144" t="str">
        <f t="shared" si="560"/>
        <v/>
      </c>
      <c r="DW206" s="144" t="str">
        <f t="shared" si="561"/>
        <v/>
      </c>
      <c r="DX206" s="144" t="str">
        <f t="shared" si="562"/>
        <v/>
      </c>
      <c r="DY206" s="144" t="str">
        <f t="shared" si="563"/>
        <v/>
      </c>
      <c r="DZ206" s="144" t="str">
        <f t="shared" si="564"/>
        <v/>
      </c>
      <c r="EA206" s="144" t="str">
        <f t="shared" si="565"/>
        <v/>
      </c>
      <c r="EB206" s="144" t="str">
        <f t="shared" si="566"/>
        <v/>
      </c>
      <c r="EC206" s="144" t="str">
        <f t="shared" si="567"/>
        <v/>
      </c>
      <c r="ED206" s="144" t="str">
        <f t="shared" si="568"/>
        <v/>
      </c>
      <c r="EE206" s="144" t="str">
        <f t="shared" si="569"/>
        <v/>
      </c>
      <c r="EF206" s="144" t="str">
        <f t="shared" si="570"/>
        <v/>
      </c>
      <c r="EG206" s="144" t="str">
        <f t="shared" si="571"/>
        <v/>
      </c>
      <c r="EI206" s="159" t="str">
        <f t="shared" si="649"/>
        <v/>
      </c>
      <c r="EJ206" s="159" t="str">
        <f t="shared" si="650"/>
        <v/>
      </c>
      <c r="EK206" s="159" t="str">
        <f t="shared" si="651"/>
        <v/>
      </c>
      <c r="EL206" s="159">
        <f t="shared" si="572"/>
        <v>0</v>
      </c>
      <c r="EM206" s="143">
        <f t="shared" si="573"/>
        <v>0</v>
      </c>
      <c r="EN206" s="143">
        <f t="shared" si="574"/>
        <v>0</v>
      </c>
      <c r="EO206" s="143">
        <f t="shared" si="575"/>
        <v>0</v>
      </c>
      <c r="EP206" s="143" t="str">
        <f t="shared" si="576"/>
        <v/>
      </c>
      <c r="ER206" s="144" t="str">
        <f t="shared" si="577"/>
        <v/>
      </c>
      <c r="ES206" s="144" t="str">
        <f t="shared" si="578"/>
        <v/>
      </c>
      <c r="ET206" s="144" t="str">
        <f t="shared" si="579"/>
        <v/>
      </c>
      <c r="EU206" s="144" t="str">
        <f t="shared" si="580"/>
        <v/>
      </c>
      <c r="EV206" s="144" t="str">
        <f t="shared" si="581"/>
        <v/>
      </c>
      <c r="EW206" s="144" t="str">
        <f t="shared" si="582"/>
        <v/>
      </c>
      <c r="EX206" s="144" t="str">
        <f t="shared" si="583"/>
        <v/>
      </c>
      <c r="EY206" s="144" t="str">
        <f t="shared" si="584"/>
        <v/>
      </c>
      <c r="EZ206" s="144" t="str">
        <f t="shared" si="585"/>
        <v/>
      </c>
      <c r="FA206" s="144" t="str">
        <f t="shared" si="586"/>
        <v/>
      </c>
      <c r="FB206" s="144" t="str">
        <f t="shared" si="587"/>
        <v/>
      </c>
      <c r="FC206" s="144" t="str">
        <f t="shared" si="588"/>
        <v/>
      </c>
      <c r="FD206" s="144" t="str">
        <f t="shared" si="589"/>
        <v/>
      </c>
      <c r="FE206" s="144" t="str">
        <f t="shared" si="590"/>
        <v/>
      </c>
      <c r="FF206" s="144" t="str">
        <f t="shared" si="591"/>
        <v/>
      </c>
      <c r="FG206" s="144" t="str">
        <f t="shared" si="592"/>
        <v/>
      </c>
      <c r="FH206" s="144" t="str">
        <f t="shared" si="593"/>
        <v/>
      </c>
      <c r="FI206" s="144" t="str">
        <f t="shared" si="594"/>
        <v/>
      </c>
      <c r="FJ206" s="144" t="str">
        <f t="shared" si="595"/>
        <v/>
      </c>
      <c r="FK206" s="144" t="str">
        <f t="shared" si="596"/>
        <v/>
      </c>
      <c r="FL206" s="144" t="str">
        <f t="shared" si="597"/>
        <v/>
      </c>
      <c r="FM206" s="144" t="str">
        <f t="shared" si="598"/>
        <v/>
      </c>
      <c r="FN206" s="144" t="str">
        <f t="shared" si="599"/>
        <v/>
      </c>
      <c r="FO206" s="144" t="str">
        <f t="shared" si="600"/>
        <v/>
      </c>
      <c r="FQ206" s="159" t="str">
        <f t="shared" si="652"/>
        <v/>
      </c>
      <c r="FR206" s="159" t="str">
        <f t="shared" si="653"/>
        <v/>
      </c>
      <c r="FS206" s="159" t="str">
        <f t="shared" si="654"/>
        <v/>
      </c>
      <c r="FT206" s="159">
        <f t="shared" si="601"/>
        <v>0</v>
      </c>
      <c r="FU206" s="143">
        <f t="shared" si="602"/>
        <v>0</v>
      </c>
      <c r="FV206" s="143">
        <f t="shared" si="603"/>
        <v>0</v>
      </c>
      <c r="FW206" s="143">
        <f t="shared" si="604"/>
        <v>0</v>
      </c>
      <c r="FX206" s="143" t="str">
        <f t="shared" si="605"/>
        <v/>
      </c>
      <c r="FZ206" s="144" t="str">
        <f t="shared" si="606"/>
        <v/>
      </c>
      <c r="GA206" s="144" t="str">
        <f t="shared" si="607"/>
        <v/>
      </c>
      <c r="GB206" s="144" t="str">
        <f t="shared" si="608"/>
        <v/>
      </c>
      <c r="GC206" s="144" t="str">
        <f t="shared" si="609"/>
        <v/>
      </c>
      <c r="GD206" s="144" t="str">
        <f t="shared" si="610"/>
        <v/>
      </c>
      <c r="GE206" s="144" t="str">
        <f t="shared" si="611"/>
        <v/>
      </c>
      <c r="GF206" s="144" t="str">
        <f t="shared" si="612"/>
        <v/>
      </c>
      <c r="GG206" s="144" t="str">
        <f t="shared" si="613"/>
        <v/>
      </c>
      <c r="GH206" s="144" t="str">
        <f t="shared" si="614"/>
        <v/>
      </c>
      <c r="GI206" s="144" t="str">
        <f t="shared" si="615"/>
        <v/>
      </c>
      <c r="GJ206" s="144" t="str">
        <f t="shared" si="616"/>
        <v/>
      </c>
      <c r="GK206" s="144" t="str">
        <f t="shared" si="617"/>
        <v/>
      </c>
      <c r="GL206" s="144" t="str">
        <f t="shared" si="618"/>
        <v/>
      </c>
      <c r="GM206" s="144" t="str">
        <f t="shared" si="619"/>
        <v/>
      </c>
      <c r="GN206" s="144" t="str">
        <f t="shared" si="620"/>
        <v/>
      </c>
      <c r="GO206" s="144" t="str">
        <f t="shared" si="621"/>
        <v/>
      </c>
      <c r="GP206" s="144" t="str">
        <f t="shared" si="622"/>
        <v/>
      </c>
      <c r="GQ206" s="144" t="str">
        <f t="shared" si="623"/>
        <v/>
      </c>
      <c r="GR206" s="144" t="str">
        <f t="shared" si="624"/>
        <v/>
      </c>
      <c r="GS206" s="144" t="str">
        <f t="shared" si="625"/>
        <v/>
      </c>
      <c r="GT206" s="144" t="str">
        <f t="shared" si="626"/>
        <v/>
      </c>
      <c r="GU206" s="144" t="str">
        <f t="shared" si="627"/>
        <v/>
      </c>
      <c r="GV206" s="144" t="str">
        <f t="shared" si="628"/>
        <v/>
      </c>
      <c r="GW206" s="144" t="str">
        <f t="shared" si="629"/>
        <v/>
      </c>
      <c r="GY206" s="153" t="str">
        <f t="shared" si="630"/>
        <v/>
      </c>
      <c r="GZ206" s="143" t="str">
        <f t="shared" si="631"/>
        <v/>
      </c>
      <c r="HA206" s="156" t="str">
        <f t="shared" si="655"/>
        <v/>
      </c>
      <c r="HB206" s="156" t="str">
        <f t="shared" si="655"/>
        <v/>
      </c>
      <c r="HC206" s="156" t="str">
        <f t="shared" si="655"/>
        <v/>
      </c>
    </row>
    <row r="207" spans="2:211" s="143" customFormat="1" x14ac:dyDescent="0.25">
      <c r="B207" s="144" t="str">
        <f t="shared" si="455"/>
        <v/>
      </c>
      <c r="C207" s="154" t="str">
        <f t="shared" si="637"/>
        <v/>
      </c>
      <c r="D207" s="154" t="str">
        <f t="shared" si="638"/>
        <v/>
      </c>
      <c r="E207" s="159" t="str">
        <f t="shared" si="639"/>
        <v/>
      </c>
      <c r="F207" s="155">
        <f t="shared" si="633"/>
        <v>0</v>
      </c>
      <c r="G207" s="143">
        <f t="shared" si="634"/>
        <v>0</v>
      </c>
      <c r="H207" s="143">
        <f t="shared" si="635"/>
        <v>0</v>
      </c>
      <c r="I207" s="143">
        <f t="shared" si="636"/>
        <v>0</v>
      </c>
      <c r="J207" s="143" t="str">
        <f t="shared" si="460"/>
        <v/>
      </c>
      <c r="L207" s="144" t="str">
        <f t="shared" si="461"/>
        <v/>
      </c>
      <c r="M207" s="144" t="str">
        <f t="shared" si="462"/>
        <v/>
      </c>
      <c r="N207" s="144" t="str">
        <f t="shared" si="463"/>
        <v/>
      </c>
      <c r="O207" s="144" t="str">
        <f t="shared" si="464"/>
        <v/>
      </c>
      <c r="P207" s="144" t="str">
        <f t="shared" si="465"/>
        <v/>
      </c>
      <c r="Q207" s="144" t="str">
        <f t="shared" si="466"/>
        <v/>
      </c>
      <c r="R207" s="144" t="str">
        <f t="shared" si="467"/>
        <v/>
      </c>
      <c r="S207" s="144" t="str">
        <f t="shared" si="468"/>
        <v/>
      </c>
      <c r="T207" s="144" t="str">
        <f t="shared" si="469"/>
        <v/>
      </c>
      <c r="U207" s="144" t="str">
        <f t="shared" si="470"/>
        <v/>
      </c>
      <c r="V207" s="144" t="str">
        <f t="shared" si="471"/>
        <v/>
      </c>
      <c r="W207" s="144" t="str">
        <f t="shared" si="472"/>
        <v/>
      </c>
      <c r="X207" s="144" t="str">
        <f t="shared" si="473"/>
        <v/>
      </c>
      <c r="Y207" s="144" t="str">
        <f t="shared" si="474"/>
        <v/>
      </c>
      <c r="Z207" s="144" t="str">
        <f t="shared" si="475"/>
        <v/>
      </c>
      <c r="AA207" s="144" t="str">
        <f t="shared" si="476"/>
        <v/>
      </c>
      <c r="AB207" s="144" t="str">
        <f t="shared" si="477"/>
        <v/>
      </c>
      <c r="AC207" s="144" t="str">
        <f t="shared" si="478"/>
        <v/>
      </c>
      <c r="AD207" s="144" t="str">
        <f t="shared" si="479"/>
        <v/>
      </c>
      <c r="AE207" s="144" t="str">
        <f t="shared" si="480"/>
        <v/>
      </c>
      <c r="AF207" s="144" t="str">
        <f t="shared" si="481"/>
        <v/>
      </c>
      <c r="AG207" s="144" t="str">
        <f t="shared" si="482"/>
        <v/>
      </c>
      <c r="AH207" s="144" t="str">
        <f t="shared" si="483"/>
        <v/>
      </c>
      <c r="AI207" s="144" t="str">
        <f t="shared" si="484"/>
        <v/>
      </c>
      <c r="AK207" s="159" t="str">
        <f t="shared" si="640"/>
        <v/>
      </c>
      <c r="AL207" s="159" t="str">
        <f t="shared" si="641"/>
        <v/>
      </c>
      <c r="AM207" s="159" t="str">
        <f t="shared" si="642"/>
        <v/>
      </c>
      <c r="AN207" s="159">
        <f t="shared" si="485"/>
        <v>0</v>
      </c>
      <c r="AO207" s="143">
        <f t="shared" si="486"/>
        <v>0</v>
      </c>
      <c r="AP207" s="143">
        <f t="shared" si="487"/>
        <v>0</v>
      </c>
      <c r="AQ207" s="143">
        <f t="shared" si="488"/>
        <v>0</v>
      </c>
      <c r="AR207" s="143" t="str">
        <f t="shared" si="489"/>
        <v/>
      </c>
      <c r="AT207" s="144" t="str">
        <f t="shared" si="490"/>
        <v/>
      </c>
      <c r="AU207" s="144" t="str">
        <f t="shared" si="491"/>
        <v/>
      </c>
      <c r="AV207" s="144" t="str">
        <f t="shared" si="492"/>
        <v/>
      </c>
      <c r="AW207" s="144" t="str">
        <f t="shared" si="493"/>
        <v/>
      </c>
      <c r="AX207" s="144" t="str">
        <f t="shared" si="494"/>
        <v/>
      </c>
      <c r="AY207" s="144" t="str">
        <f t="shared" si="495"/>
        <v/>
      </c>
      <c r="AZ207" s="144" t="str">
        <f t="shared" si="496"/>
        <v/>
      </c>
      <c r="BA207" s="144" t="str">
        <f t="shared" si="497"/>
        <v/>
      </c>
      <c r="BB207" s="144" t="str">
        <f t="shared" si="498"/>
        <v/>
      </c>
      <c r="BC207" s="144" t="str">
        <f t="shared" si="499"/>
        <v/>
      </c>
      <c r="BD207" s="144" t="str">
        <f t="shared" si="500"/>
        <v/>
      </c>
      <c r="BE207" s="144" t="str">
        <f t="shared" si="501"/>
        <v/>
      </c>
      <c r="BF207" s="144" t="str">
        <f t="shared" si="502"/>
        <v/>
      </c>
      <c r="BG207" s="144" t="str">
        <f t="shared" si="503"/>
        <v/>
      </c>
      <c r="BH207" s="144" t="str">
        <f t="shared" si="504"/>
        <v/>
      </c>
      <c r="BI207" s="144" t="str">
        <f t="shared" si="505"/>
        <v/>
      </c>
      <c r="BJ207" s="144" t="str">
        <f t="shared" si="506"/>
        <v/>
      </c>
      <c r="BK207" s="144" t="str">
        <f t="shared" si="507"/>
        <v/>
      </c>
      <c r="BL207" s="144" t="str">
        <f t="shared" si="508"/>
        <v/>
      </c>
      <c r="BM207" s="144" t="str">
        <f t="shared" si="509"/>
        <v/>
      </c>
      <c r="BN207" s="144" t="str">
        <f t="shared" si="510"/>
        <v/>
      </c>
      <c r="BO207" s="144" t="str">
        <f t="shared" si="511"/>
        <v/>
      </c>
      <c r="BP207" s="144" t="str">
        <f t="shared" si="512"/>
        <v/>
      </c>
      <c r="BQ207" s="144" t="str">
        <f t="shared" si="513"/>
        <v/>
      </c>
      <c r="BS207" s="154" t="str">
        <f t="shared" si="643"/>
        <v/>
      </c>
      <c r="BT207" s="154" t="str">
        <f t="shared" si="644"/>
        <v/>
      </c>
      <c r="BU207" s="159" t="str">
        <f t="shared" si="645"/>
        <v/>
      </c>
      <c r="BV207" s="155">
        <f t="shared" si="514"/>
        <v>0</v>
      </c>
      <c r="BW207" s="143">
        <f t="shared" si="515"/>
        <v>0</v>
      </c>
      <c r="BX207" s="143">
        <f t="shared" si="516"/>
        <v>0</v>
      </c>
      <c r="BY207" s="143">
        <f t="shared" si="517"/>
        <v>0</v>
      </c>
      <c r="BZ207" s="143" t="str">
        <f t="shared" si="518"/>
        <v/>
      </c>
      <c r="CB207" s="144" t="str">
        <f t="shared" si="519"/>
        <v/>
      </c>
      <c r="CC207" s="144" t="str">
        <f t="shared" si="520"/>
        <v/>
      </c>
      <c r="CD207" s="144" t="str">
        <f t="shared" si="521"/>
        <v/>
      </c>
      <c r="CE207" s="144" t="str">
        <f t="shared" si="522"/>
        <v/>
      </c>
      <c r="CF207" s="144" t="str">
        <f t="shared" si="523"/>
        <v/>
      </c>
      <c r="CG207" s="144" t="str">
        <f t="shared" si="524"/>
        <v/>
      </c>
      <c r="CH207" s="144" t="str">
        <f t="shared" si="525"/>
        <v/>
      </c>
      <c r="CI207" s="144" t="str">
        <f t="shared" si="526"/>
        <v/>
      </c>
      <c r="CJ207" s="144" t="str">
        <f t="shared" si="527"/>
        <v/>
      </c>
      <c r="CK207" s="144" t="str">
        <f t="shared" si="528"/>
        <v/>
      </c>
      <c r="CL207" s="144" t="str">
        <f t="shared" si="529"/>
        <v/>
      </c>
      <c r="CM207" s="144" t="str">
        <f t="shared" si="530"/>
        <v/>
      </c>
      <c r="CN207" s="144" t="str">
        <f t="shared" si="531"/>
        <v/>
      </c>
      <c r="CO207" s="144" t="str">
        <f t="shared" si="532"/>
        <v/>
      </c>
      <c r="CP207" s="144" t="str">
        <f t="shared" si="533"/>
        <v/>
      </c>
      <c r="CQ207" s="144" t="str">
        <f t="shared" si="534"/>
        <v/>
      </c>
      <c r="CR207" s="144" t="str">
        <f t="shared" si="535"/>
        <v/>
      </c>
      <c r="CS207" s="144" t="str">
        <f t="shared" si="536"/>
        <v/>
      </c>
      <c r="CT207" s="144" t="str">
        <f t="shared" si="537"/>
        <v/>
      </c>
      <c r="CU207" s="144" t="str">
        <f t="shared" si="538"/>
        <v/>
      </c>
      <c r="CV207" s="144" t="str">
        <f t="shared" si="539"/>
        <v/>
      </c>
      <c r="CW207" s="144" t="str">
        <f t="shared" si="540"/>
        <v/>
      </c>
      <c r="CX207" s="144" t="str">
        <f t="shared" si="541"/>
        <v/>
      </c>
      <c r="CY207" s="144" t="str">
        <f t="shared" si="542"/>
        <v/>
      </c>
      <c r="DA207" s="159" t="str">
        <f t="shared" si="646"/>
        <v/>
      </c>
      <c r="DB207" s="159" t="str">
        <f t="shared" si="647"/>
        <v/>
      </c>
      <c r="DC207" s="159" t="str">
        <f t="shared" si="648"/>
        <v/>
      </c>
      <c r="DD207" s="159">
        <f t="shared" si="543"/>
        <v>0</v>
      </c>
      <c r="DE207" s="143">
        <f t="shared" si="544"/>
        <v>0</v>
      </c>
      <c r="DF207" s="143">
        <f t="shared" si="545"/>
        <v>0</v>
      </c>
      <c r="DG207" s="143">
        <f t="shared" si="546"/>
        <v>0</v>
      </c>
      <c r="DH207" s="143" t="str">
        <f t="shared" si="547"/>
        <v/>
      </c>
      <c r="DJ207" s="144" t="str">
        <f t="shared" si="548"/>
        <v/>
      </c>
      <c r="DK207" s="144" t="str">
        <f t="shared" si="549"/>
        <v/>
      </c>
      <c r="DL207" s="144" t="str">
        <f t="shared" si="550"/>
        <v/>
      </c>
      <c r="DM207" s="144" t="str">
        <f t="shared" si="551"/>
        <v/>
      </c>
      <c r="DN207" s="144" t="str">
        <f t="shared" si="552"/>
        <v/>
      </c>
      <c r="DO207" s="144" t="str">
        <f t="shared" si="553"/>
        <v/>
      </c>
      <c r="DP207" s="144" t="str">
        <f t="shared" si="554"/>
        <v/>
      </c>
      <c r="DQ207" s="144" t="str">
        <f t="shared" si="555"/>
        <v/>
      </c>
      <c r="DR207" s="144" t="str">
        <f t="shared" si="556"/>
        <v/>
      </c>
      <c r="DS207" s="144" t="str">
        <f t="shared" si="557"/>
        <v/>
      </c>
      <c r="DT207" s="144" t="str">
        <f t="shared" si="558"/>
        <v/>
      </c>
      <c r="DU207" s="144" t="str">
        <f t="shared" si="559"/>
        <v/>
      </c>
      <c r="DV207" s="144" t="str">
        <f t="shared" si="560"/>
        <v/>
      </c>
      <c r="DW207" s="144" t="str">
        <f t="shared" si="561"/>
        <v/>
      </c>
      <c r="DX207" s="144" t="str">
        <f t="shared" si="562"/>
        <v/>
      </c>
      <c r="DY207" s="144" t="str">
        <f t="shared" si="563"/>
        <v/>
      </c>
      <c r="DZ207" s="144" t="str">
        <f t="shared" si="564"/>
        <v/>
      </c>
      <c r="EA207" s="144" t="str">
        <f t="shared" si="565"/>
        <v/>
      </c>
      <c r="EB207" s="144" t="str">
        <f t="shared" si="566"/>
        <v/>
      </c>
      <c r="EC207" s="144" t="str">
        <f t="shared" si="567"/>
        <v/>
      </c>
      <c r="ED207" s="144" t="str">
        <f t="shared" si="568"/>
        <v/>
      </c>
      <c r="EE207" s="144" t="str">
        <f t="shared" si="569"/>
        <v/>
      </c>
      <c r="EF207" s="144" t="str">
        <f t="shared" si="570"/>
        <v/>
      </c>
      <c r="EG207" s="144" t="str">
        <f t="shared" si="571"/>
        <v/>
      </c>
      <c r="EI207" s="159" t="str">
        <f t="shared" si="649"/>
        <v/>
      </c>
      <c r="EJ207" s="159" t="str">
        <f t="shared" si="650"/>
        <v/>
      </c>
      <c r="EK207" s="159" t="str">
        <f t="shared" si="651"/>
        <v/>
      </c>
      <c r="EL207" s="159">
        <f t="shared" si="572"/>
        <v>0</v>
      </c>
      <c r="EM207" s="143">
        <f t="shared" si="573"/>
        <v>0</v>
      </c>
      <c r="EN207" s="143">
        <f t="shared" si="574"/>
        <v>0</v>
      </c>
      <c r="EO207" s="143">
        <f t="shared" si="575"/>
        <v>0</v>
      </c>
      <c r="EP207" s="143" t="str">
        <f t="shared" si="576"/>
        <v/>
      </c>
      <c r="ER207" s="144" t="str">
        <f t="shared" si="577"/>
        <v/>
      </c>
      <c r="ES207" s="144" t="str">
        <f t="shared" si="578"/>
        <v/>
      </c>
      <c r="ET207" s="144" t="str">
        <f t="shared" si="579"/>
        <v/>
      </c>
      <c r="EU207" s="144" t="str">
        <f t="shared" si="580"/>
        <v/>
      </c>
      <c r="EV207" s="144" t="str">
        <f t="shared" si="581"/>
        <v/>
      </c>
      <c r="EW207" s="144" t="str">
        <f t="shared" si="582"/>
        <v/>
      </c>
      <c r="EX207" s="144" t="str">
        <f t="shared" si="583"/>
        <v/>
      </c>
      <c r="EY207" s="144" t="str">
        <f t="shared" si="584"/>
        <v/>
      </c>
      <c r="EZ207" s="144" t="str">
        <f t="shared" si="585"/>
        <v/>
      </c>
      <c r="FA207" s="144" t="str">
        <f t="shared" si="586"/>
        <v/>
      </c>
      <c r="FB207" s="144" t="str">
        <f t="shared" si="587"/>
        <v/>
      </c>
      <c r="FC207" s="144" t="str">
        <f t="shared" si="588"/>
        <v/>
      </c>
      <c r="FD207" s="144" t="str">
        <f t="shared" si="589"/>
        <v/>
      </c>
      <c r="FE207" s="144" t="str">
        <f t="shared" si="590"/>
        <v/>
      </c>
      <c r="FF207" s="144" t="str">
        <f t="shared" si="591"/>
        <v/>
      </c>
      <c r="FG207" s="144" t="str">
        <f t="shared" si="592"/>
        <v/>
      </c>
      <c r="FH207" s="144" t="str">
        <f t="shared" si="593"/>
        <v/>
      </c>
      <c r="FI207" s="144" t="str">
        <f t="shared" si="594"/>
        <v/>
      </c>
      <c r="FJ207" s="144" t="str">
        <f t="shared" si="595"/>
        <v/>
      </c>
      <c r="FK207" s="144" t="str">
        <f t="shared" si="596"/>
        <v/>
      </c>
      <c r="FL207" s="144" t="str">
        <f t="shared" si="597"/>
        <v/>
      </c>
      <c r="FM207" s="144" t="str">
        <f t="shared" si="598"/>
        <v/>
      </c>
      <c r="FN207" s="144" t="str">
        <f t="shared" si="599"/>
        <v/>
      </c>
      <c r="FO207" s="144" t="str">
        <f t="shared" si="600"/>
        <v/>
      </c>
      <c r="FQ207" s="159" t="str">
        <f t="shared" si="652"/>
        <v/>
      </c>
      <c r="FR207" s="159" t="str">
        <f t="shared" si="653"/>
        <v/>
      </c>
      <c r="FS207" s="159" t="str">
        <f t="shared" si="654"/>
        <v/>
      </c>
      <c r="FT207" s="159">
        <f t="shared" si="601"/>
        <v>0</v>
      </c>
      <c r="FU207" s="143">
        <f t="shared" si="602"/>
        <v>0</v>
      </c>
      <c r="FV207" s="143">
        <f t="shared" si="603"/>
        <v>0</v>
      </c>
      <c r="FW207" s="143">
        <f t="shared" si="604"/>
        <v>0</v>
      </c>
      <c r="FX207" s="143" t="str">
        <f t="shared" si="605"/>
        <v/>
      </c>
      <c r="FZ207" s="144" t="str">
        <f t="shared" si="606"/>
        <v/>
      </c>
      <c r="GA207" s="144" t="str">
        <f t="shared" si="607"/>
        <v/>
      </c>
      <c r="GB207" s="144" t="str">
        <f t="shared" si="608"/>
        <v/>
      </c>
      <c r="GC207" s="144" t="str">
        <f t="shared" si="609"/>
        <v/>
      </c>
      <c r="GD207" s="144" t="str">
        <f t="shared" si="610"/>
        <v/>
      </c>
      <c r="GE207" s="144" t="str">
        <f t="shared" si="611"/>
        <v/>
      </c>
      <c r="GF207" s="144" t="str">
        <f t="shared" si="612"/>
        <v/>
      </c>
      <c r="GG207" s="144" t="str">
        <f t="shared" si="613"/>
        <v/>
      </c>
      <c r="GH207" s="144" t="str">
        <f t="shared" si="614"/>
        <v/>
      </c>
      <c r="GI207" s="144" t="str">
        <f t="shared" si="615"/>
        <v/>
      </c>
      <c r="GJ207" s="144" t="str">
        <f t="shared" si="616"/>
        <v/>
      </c>
      <c r="GK207" s="144" t="str">
        <f t="shared" si="617"/>
        <v/>
      </c>
      <c r="GL207" s="144" t="str">
        <f t="shared" si="618"/>
        <v/>
      </c>
      <c r="GM207" s="144" t="str">
        <f t="shared" si="619"/>
        <v/>
      </c>
      <c r="GN207" s="144" t="str">
        <f t="shared" si="620"/>
        <v/>
      </c>
      <c r="GO207" s="144" t="str">
        <f t="shared" si="621"/>
        <v/>
      </c>
      <c r="GP207" s="144" t="str">
        <f t="shared" si="622"/>
        <v/>
      </c>
      <c r="GQ207" s="144" t="str">
        <f t="shared" si="623"/>
        <v/>
      </c>
      <c r="GR207" s="144" t="str">
        <f t="shared" si="624"/>
        <v/>
      </c>
      <c r="GS207" s="144" t="str">
        <f t="shared" si="625"/>
        <v/>
      </c>
      <c r="GT207" s="144" t="str">
        <f t="shared" si="626"/>
        <v/>
      </c>
      <c r="GU207" s="144" t="str">
        <f t="shared" si="627"/>
        <v/>
      </c>
      <c r="GV207" s="144" t="str">
        <f t="shared" si="628"/>
        <v/>
      </c>
      <c r="GW207" s="144" t="str">
        <f t="shared" si="629"/>
        <v/>
      </c>
      <c r="GY207" s="153" t="str">
        <f t="shared" si="630"/>
        <v/>
      </c>
      <c r="GZ207" s="143" t="str">
        <f t="shared" si="631"/>
        <v/>
      </c>
      <c r="HA207" s="156" t="str">
        <f t="shared" si="655"/>
        <v/>
      </c>
      <c r="HB207" s="156" t="str">
        <f t="shared" si="655"/>
        <v/>
      </c>
      <c r="HC207" s="156" t="str">
        <f t="shared" si="655"/>
        <v/>
      </c>
    </row>
    <row r="208" spans="2:211" s="143" customFormat="1" x14ac:dyDescent="0.25">
      <c r="B208" s="144" t="str">
        <f t="shared" si="455"/>
        <v/>
      </c>
      <c r="C208" s="154" t="str">
        <f t="shared" si="637"/>
        <v/>
      </c>
      <c r="D208" s="154" t="str">
        <f t="shared" si="638"/>
        <v/>
      </c>
      <c r="E208" s="159" t="str">
        <f t="shared" si="639"/>
        <v/>
      </c>
      <c r="F208" s="155">
        <f t="shared" si="633"/>
        <v>0</v>
      </c>
      <c r="G208" s="143">
        <f t="shared" si="634"/>
        <v>0</v>
      </c>
      <c r="H208" s="143">
        <f t="shared" si="635"/>
        <v>0</v>
      </c>
      <c r="I208" s="143">
        <f t="shared" si="636"/>
        <v>0</v>
      </c>
      <c r="J208" s="143" t="str">
        <f t="shared" si="460"/>
        <v/>
      </c>
      <c r="L208" s="144" t="str">
        <f t="shared" si="461"/>
        <v/>
      </c>
      <c r="M208" s="144" t="str">
        <f t="shared" si="462"/>
        <v/>
      </c>
      <c r="N208" s="144" t="str">
        <f t="shared" si="463"/>
        <v/>
      </c>
      <c r="O208" s="144" t="str">
        <f t="shared" si="464"/>
        <v/>
      </c>
      <c r="P208" s="144" t="str">
        <f t="shared" si="465"/>
        <v/>
      </c>
      <c r="Q208" s="144" t="str">
        <f t="shared" si="466"/>
        <v/>
      </c>
      <c r="R208" s="144" t="str">
        <f t="shared" si="467"/>
        <v/>
      </c>
      <c r="S208" s="144" t="str">
        <f t="shared" si="468"/>
        <v/>
      </c>
      <c r="T208" s="144" t="str">
        <f t="shared" si="469"/>
        <v/>
      </c>
      <c r="U208" s="144" t="str">
        <f t="shared" si="470"/>
        <v/>
      </c>
      <c r="V208" s="144" t="str">
        <f t="shared" si="471"/>
        <v/>
      </c>
      <c r="W208" s="144" t="str">
        <f t="shared" si="472"/>
        <v/>
      </c>
      <c r="X208" s="144" t="str">
        <f t="shared" si="473"/>
        <v/>
      </c>
      <c r="Y208" s="144" t="str">
        <f t="shared" si="474"/>
        <v/>
      </c>
      <c r="Z208" s="144" t="str">
        <f t="shared" si="475"/>
        <v/>
      </c>
      <c r="AA208" s="144" t="str">
        <f t="shared" si="476"/>
        <v/>
      </c>
      <c r="AB208" s="144" t="str">
        <f t="shared" si="477"/>
        <v/>
      </c>
      <c r="AC208" s="144" t="str">
        <f t="shared" si="478"/>
        <v/>
      </c>
      <c r="AD208" s="144" t="str">
        <f t="shared" si="479"/>
        <v/>
      </c>
      <c r="AE208" s="144" t="str">
        <f t="shared" si="480"/>
        <v/>
      </c>
      <c r="AF208" s="144" t="str">
        <f t="shared" si="481"/>
        <v/>
      </c>
      <c r="AG208" s="144" t="str">
        <f t="shared" si="482"/>
        <v/>
      </c>
      <c r="AH208" s="144" t="str">
        <f t="shared" si="483"/>
        <v/>
      </c>
      <c r="AI208" s="144" t="str">
        <f t="shared" si="484"/>
        <v/>
      </c>
      <c r="AK208" s="159" t="str">
        <f t="shared" si="640"/>
        <v/>
      </c>
      <c r="AL208" s="159" t="str">
        <f t="shared" si="641"/>
        <v/>
      </c>
      <c r="AM208" s="159" t="str">
        <f t="shared" si="642"/>
        <v/>
      </c>
      <c r="AN208" s="159">
        <f t="shared" si="485"/>
        <v>0</v>
      </c>
      <c r="AO208" s="143">
        <f t="shared" si="486"/>
        <v>0</v>
      </c>
      <c r="AP208" s="143">
        <f t="shared" si="487"/>
        <v>0</v>
      </c>
      <c r="AQ208" s="143">
        <f t="shared" si="488"/>
        <v>0</v>
      </c>
      <c r="AR208" s="143" t="str">
        <f t="shared" si="489"/>
        <v/>
      </c>
      <c r="AT208" s="144" t="str">
        <f t="shared" si="490"/>
        <v/>
      </c>
      <c r="AU208" s="144" t="str">
        <f t="shared" si="491"/>
        <v/>
      </c>
      <c r="AV208" s="144" t="str">
        <f t="shared" si="492"/>
        <v/>
      </c>
      <c r="AW208" s="144" t="str">
        <f t="shared" si="493"/>
        <v/>
      </c>
      <c r="AX208" s="144" t="str">
        <f t="shared" si="494"/>
        <v/>
      </c>
      <c r="AY208" s="144" t="str">
        <f t="shared" si="495"/>
        <v/>
      </c>
      <c r="AZ208" s="144" t="str">
        <f t="shared" si="496"/>
        <v/>
      </c>
      <c r="BA208" s="144" t="str">
        <f t="shared" si="497"/>
        <v/>
      </c>
      <c r="BB208" s="144" t="str">
        <f t="shared" si="498"/>
        <v/>
      </c>
      <c r="BC208" s="144" t="str">
        <f t="shared" si="499"/>
        <v/>
      </c>
      <c r="BD208" s="144" t="str">
        <f t="shared" si="500"/>
        <v/>
      </c>
      <c r="BE208" s="144" t="str">
        <f t="shared" si="501"/>
        <v/>
      </c>
      <c r="BF208" s="144" t="str">
        <f t="shared" si="502"/>
        <v/>
      </c>
      <c r="BG208" s="144" t="str">
        <f t="shared" si="503"/>
        <v/>
      </c>
      <c r="BH208" s="144" t="str">
        <f t="shared" si="504"/>
        <v/>
      </c>
      <c r="BI208" s="144" t="str">
        <f t="shared" si="505"/>
        <v/>
      </c>
      <c r="BJ208" s="144" t="str">
        <f t="shared" si="506"/>
        <v/>
      </c>
      <c r="BK208" s="144" t="str">
        <f t="shared" si="507"/>
        <v/>
      </c>
      <c r="BL208" s="144" t="str">
        <f t="shared" si="508"/>
        <v/>
      </c>
      <c r="BM208" s="144" t="str">
        <f t="shared" si="509"/>
        <v/>
      </c>
      <c r="BN208" s="144" t="str">
        <f t="shared" si="510"/>
        <v/>
      </c>
      <c r="BO208" s="144" t="str">
        <f t="shared" si="511"/>
        <v/>
      </c>
      <c r="BP208" s="144" t="str">
        <f t="shared" si="512"/>
        <v/>
      </c>
      <c r="BQ208" s="144" t="str">
        <f t="shared" si="513"/>
        <v/>
      </c>
      <c r="BS208" s="154" t="str">
        <f t="shared" si="643"/>
        <v/>
      </c>
      <c r="BT208" s="154" t="str">
        <f t="shared" si="644"/>
        <v/>
      </c>
      <c r="BU208" s="159" t="str">
        <f t="shared" si="645"/>
        <v/>
      </c>
      <c r="BV208" s="155">
        <f t="shared" si="514"/>
        <v>0</v>
      </c>
      <c r="BW208" s="143">
        <f t="shared" si="515"/>
        <v>0</v>
      </c>
      <c r="BX208" s="143">
        <f t="shared" si="516"/>
        <v>0</v>
      </c>
      <c r="BY208" s="143">
        <f t="shared" si="517"/>
        <v>0</v>
      </c>
      <c r="BZ208" s="143" t="str">
        <f t="shared" si="518"/>
        <v/>
      </c>
      <c r="CB208" s="144" t="str">
        <f t="shared" si="519"/>
        <v/>
      </c>
      <c r="CC208" s="144" t="str">
        <f t="shared" si="520"/>
        <v/>
      </c>
      <c r="CD208" s="144" t="str">
        <f t="shared" si="521"/>
        <v/>
      </c>
      <c r="CE208" s="144" t="str">
        <f t="shared" si="522"/>
        <v/>
      </c>
      <c r="CF208" s="144" t="str">
        <f t="shared" si="523"/>
        <v/>
      </c>
      <c r="CG208" s="144" t="str">
        <f t="shared" si="524"/>
        <v/>
      </c>
      <c r="CH208" s="144" t="str">
        <f t="shared" si="525"/>
        <v/>
      </c>
      <c r="CI208" s="144" t="str">
        <f t="shared" si="526"/>
        <v/>
      </c>
      <c r="CJ208" s="144" t="str">
        <f t="shared" si="527"/>
        <v/>
      </c>
      <c r="CK208" s="144" t="str">
        <f t="shared" si="528"/>
        <v/>
      </c>
      <c r="CL208" s="144" t="str">
        <f t="shared" si="529"/>
        <v/>
      </c>
      <c r="CM208" s="144" t="str">
        <f t="shared" si="530"/>
        <v/>
      </c>
      <c r="CN208" s="144" t="str">
        <f t="shared" si="531"/>
        <v/>
      </c>
      <c r="CO208" s="144" t="str">
        <f t="shared" si="532"/>
        <v/>
      </c>
      <c r="CP208" s="144" t="str">
        <f t="shared" si="533"/>
        <v/>
      </c>
      <c r="CQ208" s="144" t="str">
        <f t="shared" si="534"/>
        <v/>
      </c>
      <c r="CR208" s="144" t="str">
        <f t="shared" si="535"/>
        <v/>
      </c>
      <c r="CS208" s="144" t="str">
        <f t="shared" si="536"/>
        <v/>
      </c>
      <c r="CT208" s="144" t="str">
        <f t="shared" si="537"/>
        <v/>
      </c>
      <c r="CU208" s="144" t="str">
        <f t="shared" si="538"/>
        <v/>
      </c>
      <c r="CV208" s="144" t="str">
        <f t="shared" si="539"/>
        <v/>
      </c>
      <c r="CW208" s="144" t="str">
        <f t="shared" si="540"/>
        <v/>
      </c>
      <c r="CX208" s="144" t="str">
        <f t="shared" si="541"/>
        <v/>
      </c>
      <c r="CY208" s="144" t="str">
        <f t="shared" si="542"/>
        <v/>
      </c>
      <c r="DA208" s="159" t="str">
        <f t="shared" si="646"/>
        <v/>
      </c>
      <c r="DB208" s="159" t="str">
        <f t="shared" si="647"/>
        <v/>
      </c>
      <c r="DC208" s="159" t="str">
        <f t="shared" si="648"/>
        <v/>
      </c>
      <c r="DD208" s="159">
        <f t="shared" si="543"/>
        <v>0</v>
      </c>
      <c r="DE208" s="143">
        <f t="shared" si="544"/>
        <v>0</v>
      </c>
      <c r="DF208" s="143">
        <f t="shared" si="545"/>
        <v>0</v>
      </c>
      <c r="DG208" s="143">
        <f t="shared" si="546"/>
        <v>0</v>
      </c>
      <c r="DH208" s="143" t="str">
        <f t="shared" si="547"/>
        <v/>
      </c>
      <c r="DJ208" s="144" t="str">
        <f t="shared" si="548"/>
        <v/>
      </c>
      <c r="DK208" s="144" t="str">
        <f t="shared" si="549"/>
        <v/>
      </c>
      <c r="DL208" s="144" t="str">
        <f t="shared" si="550"/>
        <v/>
      </c>
      <c r="DM208" s="144" t="str">
        <f t="shared" si="551"/>
        <v/>
      </c>
      <c r="DN208" s="144" t="str">
        <f t="shared" si="552"/>
        <v/>
      </c>
      <c r="DO208" s="144" t="str">
        <f t="shared" si="553"/>
        <v/>
      </c>
      <c r="DP208" s="144" t="str">
        <f t="shared" si="554"/>
        <v/>
      </c>
      <c r="DQ208" s="144" t="str">
        <f t="shared" si="555"/>
        <v/>
      </c>
      <c r="DR208" s="144" t="str">
        <f t="shared" si="556"/>
        <v/>
      </c>
      <c r="DS208" s="144" t="str">
        <f t="shared" si="557"/>
        <v/>
      </c>
      <c r="DT208" s="144" t="str">
        <f t="shared" si="558"/>
        <v/>
      </c>
      <c r="DU208" s="144" t="str">
        <f t="shared" si="559"/>
        <v/>
      </c>
      <c r="DV208" s="144" t="str">
        <f t="shared" si="560"/>
        <v/>
      </c>
      <c r="DW208" s="144" t="str">
        <f t="shared" si="561"/>
        <v/>
      </c>
      <c r="DX208" s="144" t="str">
        <f t="shared" si="562"/>
        <v/>
      </c>
      <c r="DY208" s="144" t="str">
        <f t="shared" si="563"/>
        <v/>
      </c>
      <c r="DZ208" s="144" t="str">
        <f t="shared" si="564"/>
        <v/>
      </c>
      <c r="EA208" s="144" t="str">
        <f t="shared" si="565"/>
        <v/>
      </c>
      <c r="EB208" s="144" t="str">
        <f t="shared" si="566"/>
        <v/>
      </c>
      <c r="EC208" s="144" t="str">
        <f t="shared" si="567"/>
        <v/>
      </c>
      <c r="ED208" s="144" t="str">
        <f t="shared" si="568"/>
        <v/>
      </c>
      <c r="EE208" s="144" t="str">
        <f t="shared" si="569"/>
        <v/>
      </c>
      <c r="EF208" s="144" t="str">
        <f t="shared" si="570"/>
        <v/>
      </c>
      <c r="EG208" s="144" t="str">
        <f t="shared" si="571"/>
        <v/>
      </c>
      <c r="EI208" s="159" t="str">
        <f t="shared" si="649"/>
        <v/>
      </c>
      <c r="EJ208" s="159" t="str">
        <f t="shared" si="650"/>
        <v/>
      </c>
      <c r="EK208" s="159" t="str">
        <f t="shared" si="651"/>
        <v/>
      </c>
      <c r="EL208" s="159">
        <f t="shared" si="572"/>
        <v>0</v>
      </c>
      <c r="EM208" s="143">
        <f t="shared" si="573"/>
        <v>0</v>
      </c>
      <c r="EN208" s="143">
        <f t="shared" si="574"/>
        <v>0</v>
      </c>
      <c r="EO208" s="143">
        <f t="shared" si="575"/>
        <v>0</v>
      </c>
      <c r="EP208" s="143" t="str">
        <f t="shared" si="576"/>
        <v/>
      </c>
      <c r="ER208" s="144" t="str">
        <f t="shared" si="577"/>
        <v/>
      </c>
      <c r="ES208" s="144" t="str">
        <f t="shared" si="578"/>
        <v/>
      </c>
      <c r="ET208" s="144" t="str">
        <f t="shared" si="579"/>
        <v/>
      </c>
      <c r="EU208" s="144" t="str">
        <f t="shared" si="580"/>
        <v/>
      </c>
      <c r="EV208" s="144" t="str">
        <f t="shared" si="581"/>
        <v/>
      </c>
      <c r="EW208" s="144" t="str">
        <f t="shared" si="582"/>
        <v/>
      </c>
      <c r="EX208" s="144" t="str">
        <f t="shared" si="583"/>
        <v/>
      </c>
      <c r="EY208" s="144" t="str">
        <f t="shared" si="584"/>
        <v/>
      </c>
      <c r="EZ208" s="144" t="str">
        <f t="shared" si="585"/>
        <v/>
      </c>
      <c r="FA208" s="144" t="str">
        <f t="shared" si="586"/>
        <v/>
      </c>
      <c r="FB208" s="144" t="str">
        <f t="shared" si="587"/>
        <v/>
      </c>
      <c r="FC208" s="144" t="str">
        <f t="shared" si="588"/>
        <v/>
      </c>
      <c r="FD208" s="144" t="str">
        <f t="shared" si="589"/>
        <v/>
      </c>
      <c r="FE208" s="144" t="str">
        <f t="shared" si="590"/>
        <v/>
      </c>
      <c r="FF208" s="144" t="str">
        <f t="shared" si="591"/>
        <v/>
      </c>
      <c r="FG208" s="144" t="str">
        <f t="shared" si="592"/>
        <v/>
      </c>
      <c r="FH208" s="144" t="str">
        <f t="shared" si="593"/>
        <v/>
      </c>
      <c r="FI208" s="144" t="str">
        <f t="shared" si="594"/>
        <v/>
      </c>
      <c r="FJ208" s="144" t="str">
        <f t="shared" si="595"/>
        <v/>
      </c>
      <c r="FK208" s="144" t="str">
        <f t="shared" si="596"/>
        <v/>
      </c>
      <c r="FL208" s="144" t="str">
        <f t="shared" si="597"/>
        <v/>
      </c>
      <c r="FM208" s="144" t="str">
        <f t="shared" si="598"/>
        <v/>
      </c>
      <c r="FN208" s="144" t="str">
        <f t="shared" si="599"/>
        <v/>
      </c>
      <c r="FO208" s="144" t="str">
        <f t="shared" si="600"/>
        <v/>
      </c>
      <c r="FQ208" s="159" t="str">
        <f t="shared" si="652"/>
        <v/>
      </c>
      <c r="FR208" s="159" t="str">
        <f t="shared" si="653"/>
        <v/>
      </c>
      <c r="FS208" s="159" t="str">
        <f t="shared" si="654"/>
        <v/>
      </c>
      <c r="FT208" s="159">
        <f t="shared" si="601"/>
        <v>0</v>
      </c>
      <c r="FU208" s="143">
        <f t="shared" si="602"/>
        <v>0</v>
      </c>
      <c r="FV208" s="143">
        <f t="shared" si="603"/>
        <v>0</v>
      </c>
      <c r="FW208" s="143">
        <f t="shared" si="604"/>
        <v>0</v>
      </c>
      <c r="FX208" s="143" t="str">
        <f t="shared" si="605"/>
        <v/>
      </c>
      <c r="FZ208" s="144" t="str">
        <f t="shared" si="606"/>
        <v/>
      </c>
      <c r="GA208" s="144" t="str">
        <f t="shared" si="607"/>
        <v/>
      </c>
      <c r="GB208" s="144" t="str">
        <f t="shared" si="608"/>
        <v/>
      </c>
      <c r="GC208" s="144" t="str">
        <f t="shared" si="609"/>
        <v/>
      </c>
      <c r="GD208" s="144" t="str">
        <f t="shared" si="610"/>
        <v/>
      </c>
      <c r="GE208" s="144" t="str">
        <f t="shared" si="611"/>
        <v/>
      </c>
      <c r="GF208" s="144" t="str">
        <f t="shared" si="612"/>
        <v/>
      </c>
      <c r="GG208" s="144" t="str">
        <f t="shared" si="613"/>
        <v/>
      </c>
      <c r="GH208" s="144" t="str">
        <f t="shared" si="614"/>
        <v/>
      </c>
      <c r="GI208" s="144" t="str">
        <f t="shared" si="615"/>
        <v/>
      </c>
      <c r="GJ208" s="144" t="str">
        <f t="shared" si="616"/>
        <v/>
      </c>
      <c r="GK208" s="144" t="str">
        <f t="shared" si="617"/>
        <v/>
      </c>
      <c r="GL208" s="144" t="str">
        <f t="shared" si="618"/>
        <v/>
      </c>
      <c r="GM208" s="144" t="str">
        <f t="shared" si="619"/>
        <v/>
      </c>
      <c r="GN208" s="144" t="str">
        <f t="shared" si="620"/>
        <v/>
      </c>
      <c r="GO208" s="144" t="str">
        <f t="shared" si="621"/>
        <v/>
      </c>
      <c r="GP208" s="144" t="str">
        <f t="shared" si="622"/>
        <v/>
      </c>
      <c r="GQ208" s="144" t="str">
        <f t="shared" si="623"/>
        <v/>
      </c>
      <c r="GR208" s="144" t="str">
        <f t="shared" si="624"/>
        <v/>
      </c>
      <c r="GS208" s="144" t="str">
        <f t="shared" si="625"/>
        <v/>
      </c>
      <c r="GT208" s="144" t="str">
        <f t="shared" si="626"/>
        <v/>
      </c>
      <c r="GU208" s="144" t="str">
        <f t="shared" si="627"/>
        <v/>
      </c>
      <c r="GV208" s="144" t="str">
        <f t="shared" si="628"/>
        <v/>
      </c>
      <c r="GW208" s="144" t="str">
        <f t="shared" si="629"/>
        <v/>
      </c>
      <c r="GY208" s="153" t="str">
        <f t="shared" si="630"/>
        <v/>
      </c>
      <c r="GZ208" s="143" t="str">
        <f t="shared" si="631"/>
        <v/>
      </c>
      <c r="HA208" s="156" t="str">
        <f t="shared" si="655"/>
        <v/>
      </c>
      <c r="HB208" s="156" t="str">
        <f t="shared" si="655"/>
        <v/>
      </c>
      <c r="HC208" s="156" t="str">
        <f t="shared" si="655"/>
        <v/>
      </c>
    </row>
    <row r="209" spans="2:211" s="143" customFormat="1" x14ac:dyDescent="0.25">
      <c r="B209" s="144" t="str">
        <f t="shared" si="455"/>
        <v/>
      </c>
      <c r="C209" s="154" t="str">
        <f t="shared" si="637"/>
        <v/>
      </c>
      <c r="D209" s="154" t="str">
        <f t="shared" si="638"/>
        <v/>
      </c>
      <c r="E209" s="159" t="str">
        <f t="shared" si="639"/>
        <v/>
      </c>
      <c r="F209" s="155">
        <f t="shared" si="633"/>
        <v>0</v>
      </c>
      <c r="G209" s="143">
        <f t="shared" si="634"/>
        <v>0</v>
      </c>
      <c r="H209" s="143">
        <f t="shared" si="635"/>
        <v>0</v>
      </c>
      <c r="I209" s="143">
        <f t="shared" si="636"/>
        <v>0</v>
      </c>
      <c r="J209" s="143" t="str">
        <f t="shared" si="460"/>
        <v/>
      </c>
      <c r="L209" s="144" t="str">
        <f t="shared" si="461"/>
        <v/>
      </c>
      <c r="M209" s="144" t="str">
        <f t="shared" si="462"/>
        <v/>
      </c>
      <c r="N209" s="144" t="str">
        <f t="shared" si="463"/>
        <v/>
      </c>
      <c r="O209" s="144" t="str">
        <f t="shared" si="464"/>
        <v/>
      </c>
      <c r="P209" s="144" t="str">
        <f t="shared" si="465"/>
        <v/>
      </c>
      <c r="Q209" s="144" t="str">
        <f t="shared" si="466"/>
        <v/>
      </c>
      <c r="R209" s="144" t="str">
        <f t="shared" si="467"/>
        <v/>
      </c>
      <c r="S209" s="144" t="str">
        <f t="shared" si="468"/>
        <v/>
      </c>
      <c r="T209" s="144" t="str">
        <f t="shared" si="469"/>
        <v/>
      </c>
      <c r="U209" s="144" t="str">
        <f t="shared" si="470"/>
        <v/>
      </c>
      <c r="V209" s="144" t="str">
        <f t="shared" si="471"/>
        <v/>
      </c>
      <c r="W209" s="144" t="str">
        <f t="shared" si="472"/>
        <v/>
      </c>
      <c r="X209" s="144" t="str">
        <f t="shared" si="473"/>
        <v/>
      </c>
      <c r="Y209" s="144" t="str">
        <f t="shared" si="474"/>
        <v/>
      </c>
      <c r="Z209" s="144" t="str">
        <f t="shared" si="475"/>
        <v/>
      </c>
      <c r="AA209" s="144" t="str">
        <f t="shared" si="476"/>
        <v/>
      </c>
      <c r="AB209" s="144" t="str">
        <f t="shared" si="477"/>
        <v/>
      </c>
      <c r="AC209" s="144" t="str">
        <f t="shared" si="478"/>
        <v/>
      </c>
      <c r="AD209" s="144" t="str">
        <f t="shared" si="479"/>
        <v/>
      </c>
      <c r="AE209" s="144" t="str">
        <f t="shared" si="480"/>
        <v/>
      </c>
      <c r="AF209" s="144" t="str">
        <f t="shared" si="481"/>
        <v/>
      </c>
      <c r="AG209" s="144" t="str">
        <f t="shared" si="482"/>
        <v/>
      </c>
      <c r="AH209" s="144" t="str">
        <f t="shared" si="483"/>
        <v/>
      </c>
      <c r="AI209" s="144" t="str">
        <f t="shared" si="484"/>
        <v/>
      </c>
      <c r="AK209" s="159" t="str">
        <f t="shared" si="640"/>
        <v/>
      </c>
      <c r="AL209" s="159" t="str">
        <f t="shared" si="641"/>
        <v/>
      </c>
      <c r="AM209" s="159" t="str">
        <f t="shared" si="642"/>
        <v/>
      </c>
      <c r="AN209" s="159">
        <f t="shared" si="485"/>
        <v>0</v>
      </c>
      <c r="AO209" s="143">
        <f t="shared" si="486"/>
        <v>0</v>
      </c>
      <c r="AP209" s="143">
        <f t="shared" si="487"/>
        <v>0</v>
      </c>
      <c r="AQ209" s="143">
        <f t="shared" si="488"/>
        <v>0</v>
      </c>
      <c r="AR209" s="143" t="str">
        <f t="shared" si="489"/>
        <v/>
      </c>
      <c r="AT209" s="144" t="str">
        <f t="shared" si="490"/>
        <v/>
      </c>
      <c r="AU209" s="144" t="str">
        <f t="shared" si="491"/>
        <v/>
      </c>
      <c r="AV209" s="144" t="str">
        <f t="shared" si="492"/>
        <v/>
      </c>
      <c r="AW209" s="144" t="str">
        <f t="shared" si="493"/>
        <v/>
      </c>
      <c r="AX209" s="144" t="str">
        <f t="shared" si="494"/>
        <v/>
      </c>
      <c r="AY209" s="144" t="str">
        <f t="shared" si="495"/>
        <v/>
      </c>
      <c r="AZ209" s="144" t="str">
        <f t="shared" si="496"/>
        <v/>
      </c>
      <c r="BA209" s="144" t="str">
        <f t="shared" si="497"/>
        <v/>
      </c>
      <c r="BB209" s="144" t="str">
        <f t="shared" si="498"/>
        <v/>
      </c>
      <c r="BC209" s="144" t="str">
        <f t="shared" si="499"/>
        <v/>
      </c>
      <c r="BD209" s="144" t="str">
        <f t="shared" si="500"/>
        <v/>
      </c>
      <c r="BE209" s="144" t="str">
        <f t="shared" si="501"/>
        <v/>
      </c>
      <c r="BF209" s="144" t="str">
        <f t="shared" si="502"/>
        <v/>
      </c>
      <c r="BG209" s="144" t="str">
        <f t="shared" si="503"/>
        <v/>
      </c>
      <c r="BH209" s="144" t="str">
        <f t="shared" si="504"/>
        <v/>
      </c>
      <c r="BI209" s="144" t="str">
        <f t="shared" si="505"/>
        <v/>
      </c>
      <c r="BJ209" s="144" t="str">
        <f t="shared" si="506"/>
        <v/>
      </c>
      <c r="BK209" s="144" t="str">
        <f t="shared" si="507"/>
        <v/>
      </c>
      <c r="BL209" s="144" t="str">
        <f t="shared" si="508"/>
        <v/>
      </c>
      <c r="BM209" s="144" t="str">
        <f t="shared" si="509"/>
        <v/>
      </c>
      <c r="BN209" s="144" t="str">
        <f t="shared" si="510"/>
        <v/>
      </c>
      <c r="BO209" s="144" t="str">
        <f t="shared" si="511"/>
        <v/>
      </c>
      <c r="BP209" s="144" t="str">
        <f t="shared" si="512"/>
        <v/>
      </c>
      <c r="BQ209" s="144" t="str">
        <f t="shared" si="513"/>
        <v/>
      </c>
      <c r="BS209" s="154" t="str">
        <f t="shared" si="643"/>
        <v/>
      </c>
      <c r="BT209" s="154" t="str">
        <f t="shared" si="644"/>
        <v/>
      </c>
      <c r="BU209" s="159" t="str">
        <f t="shared" si="645"/>
        <v/>
      </c>
      <c r="BV209" s="155">
        <f t="shared" si="514"/>
        <v>0</v>
      </c>
      <c r="BW209" s="143">
        <f t="shared" si="515"/>
        <v>0</v>
      </c>
      <c r="BX209" s="143">
        <f t="shared" si="516"/>
        <v>0</v>
      </c>
      <c r="BY209" s="143">
        <f t="shared" si="517"/>
        <v>0</v>
      </c>
      <c r="BZ209" s="143" t="str">
        <f t="shared" si="518"/>
        <v/>
      </c>
      <c r="CB209" s="144" t="str">
        <f t="shared" si="519"/>
        <v/>
      </c>
      <c r="CC209" s="144" t="str">
        <f t="shared" si="520"/>
        <v/>
      </c>
      <c r="CD209" s="144" t="str">
        <f t="shared" si="521"/>
        <v/>
      </c>
      <c r="CE209" s="144" t="str">
        <f t="shared" si="522"/>
        <v/>
      </c>
      <c r="CF209" s="144" t="str">
        <f t="shared" si="523"/>
        <v/>
      </c>
      <c r="CG209" s="144" t="str">
        <f t="shared" si="524"/>
        <v/>
      </c>
      <c r="CH209" s="144" t="str">
        <f t="shared" si="525"/>
        <v/>
      </c>
      <c r="CI209" s="144" t="str">
        <f t="shared" si="526"/>
        <v/>
      </c>
      <c r="CJ209" s="144" t="str">
        <f t="shared" si="527"/>
        <v/>
      </c>
      <c r="CK209" s="144" t="str">
        <f t="shared" si="528"/>
        <v/>
      </c>
      <c r="CL209" s="144" t="str">
        <f t="shared" si="529"/>
        <v/>
      </c>
      <c r="CM209" s="144" t="str">
        <f t="shared" si="530"/>
        <v/>
      </c>
      <c r="CN209" s="144" t="str">
        <f t="shared" si="531"/>
        <v/>
      </c>
      <c r="CO209" s="144" t="str">
        <f t="shared" si="532"/>
        <v/>
      </c>
      <c r="CP209" s="144" t="str">
        <f t="shared" si="533"/>
        <v/>
      </c>
      <c r="CQ209" s="144" t="str">
        <f t="shared" si="534"/>
        <v/>
      </c>
      <c r="CR209" s="144" t="str">
        <f t="shared" si="535"/>
        <v/>
      </c>
      <c r="CS209" s="144" t="str">
        <f t="shared" si="536"/>
        <v/>
      </c>
      <c r="CT209" s="144" t="str">
        <f t="shared" si="537"/>
        <v/>
      </c>
      <c r="CU209" s="144" t="str">
        <f t="shared" si="538"/>
        <v/>
      </c>
      <c r="CV209" s="144" t="str">
        <f t="shared" si="539"/>
        <v/>
      </c>
      <c r="CW209" s="144" t="str">
        <f t="shared" si="540"/>
        <v/>
      </c>
      <c r="CX209" s="144" t="str">
        <f t="shared" si="541"/>
        <v/>
      </c>
      <c r="CY209" s="144" t="str">
        <f t="shared" si="542"/>
        <v/>
      </c>
      <c r="DA209" s="159" t="str">
        <f t="shared" si="646"/>
        <v/>
      </c>
      <c r="DB209" s="159" t="str">
        <f t="shared" si="647"/>
        <v/>
      </c>
      <c r="DC209" s="159" t="str">
        <f t="shared" si="648"/>
        <v/>
      </c>
      <c r="DD209" s="159">
        <f t="shared" si="543"/>
        <v>0</v>
      </c>
      <c r="DE209" s="143">
        <f t="shared" si="544"/>
        <v>0</v>
      </c>
      <c r="DF209" s="143">
        <f t="shared" si="545"/>
        <v>0</v>
      </c>
      <c r="DG209" s="143">
        <f t="shared" si="546"/>
        <v>0</v>
      </c>
      <c r="DH209" s="143" t="str">
        <f t="shared" si="547"/>
        <v/>
      </c>
      <c r="DJ209" s="144" t="str">
        <f t="shared" si="548"/>
        <v/>
      </c>
      <c r="DK209" s="144" t="str">
        <f t="shared" si="549"/>
        <v/>
      </c>
      <c r="DL209" s="144" t="str">
        <f t="shared" si="550"/>
        <v/>
      </c>
      <c r="DM209" s="144" t="str">
        <f t="shared" si="551"/>
        <v/>
      </c>
      <c r="DN209" s="144" t="str">
        <f t="shared" si="552"/>
        <v/>
      </c>
      <c r="DO209" s="144" t="str">
        <f t="shared" si="553"/>
        <v/>
      </c>
      <c r="DP209" s="144" t="str">
        <f t="shared" si="554"/>
        <v/>
      </c>
      <c r="DQ209" s="144" t="str">
        <f t="shared" si="555"/>
        <v/>
      </c>
      <c r="DR209" s="144" t="str">
        <f t="shared" si="556"/>
        <v/>
      </c>
      <c r="DS209" s="144" t="str">
        <f t="shared" si="557"/>
        <v/>
      </c>
      <c r="DT209" s="144" t="str">
        <f t="shared" si="558"/>
        <v/>
      </c>
      <c r="DU209" s="144" t="str">
        <f t="shared" si="559"/>
        <v/>
      </c>
      <c r="DV209" s="144" t="str">
        <f t="shared" si="560"/>
        <v/>
      </c>
      <c r="DW209" s="144" t="str">
        <f t="shared" si="561"/>
        <v/>
      </c>
      <c r="DX209" s="144" t="str">
        <f t="shared" si="562"/>
        <v/>
      </c>
      <c r="DY209" s="144" t="str">
        <f t="shared" si="563"/>
        <v/>
      </c>
      <c r="DZ209" s="144" t="str">
        <f t="shared" si="564"/>
        <v/>
      </c>
      <c r="EA209" s="144" t="str">
        <f t="shared" si="565"/>
        <v/>
      </c>
      <c r="EB209" s="144" t="str">
        <f t="shared" si="566"/>
        <v/>
      </c>
      <c r="EC209" s="144" t="str">
        <f t="shared" si="567"/>
        <v/>
      </c>
      <c r="ED209" s="144" t="str">
        <f t="shared" si="568"/>
        <v/>
      </c>
      <c r="EE209" s="144" t="str">
        <f t="shared" si="569"/>
        <v/>
      </c>
      <c r="EF209" s="144" t="str">
        <f t="shared" si="570"/>
        <v/>
      </c>
      <c r="EG209" s="144" t="str">
        <f t="shared" si="571"/>
        <v/>
      </c>
      <c r="EI209" s="159" t="str">
        <f t="shared" si="649"/>
        <v/>
      </c>
      <c r="EJ209" s="159" t="str">
        <f t="shared" si="650"/>
        <v/>
      </c>
      <c r="EK209" s="159" t="str">
        <f t="shared" si="651"/>
        <v/>
      </c>
      <c r="EL209" s="159">
        <f t="shared" si="572"/>
        <v>0</v>
      </c>
      <c r="EM209" s="143">
        <f t="shared" si="573"/>
        <v>0</v>
      </c>
      <c r="EN209" s="143">
        <f t="shared" si="574"/>
        <v>0</v>
      </c>
      <c r="EO209" s="143">
        <f t="shared" si="575"/>
        <v>0</v>
      </c>
      <c r="EP209" s="143" t="str">
        <f t="shared" si="576"/>
        <v/>
      </c>
      <c r="ER209" s="144" t="str">
        <f t="shared" si="577"/>
        <v/>
      </c>
      <c r="ES209" s="144" t="str">
        <f t="shared" si="578"/>
        <v/>
      </c>
      <c r="ET209" s="144" t="str">
        <f t="shared" si="579"/>
        <v/>
      </c>
      <c r="EU209" s="144" t="str">
        <f t="shared" si="580"/>
        <v/>
      </c>
      <c r="EV209" s="144" t="str">
        <f t="shared" si="581"/>
        <v/>
      </c>
      <c r="EW209" s="144" t="str">
        <f t="shared" si="582"/>
        <v/>
      </c>
      <c r="EX209" s="144" t="str">
        <f t="shared" si="583"/>
        <v/>
      </c>
      <c r="EY209" s="144" t="str">
        <f t="shared" si="584"/>
        <v/>
      </c>
      <c r="EZ209" s="144" t="str">
        <f t="shared" si="585"/>
        <v/>
      </c>
      <c r="FA209" s="144" t="str">
        <f t="shared" si="586"/>
        <v/>
      </c>
      <c r="FB209" s="144" t="str">
        <f t="shared" si="587"/>
        <v/>
      </c>
      <c r="FC209" s="144" t="str">
        <f t="shared" si="588"/>
        <v/>
      </c>
      <c r="FD209" s="144" t="str">
        <f t="shared" si="589"/>
        <v/>
      </c>
      <c r="FE209" s="144" t="str">
        <f t="shared" si="590"/>
        <v/>
      </c>
      <c r="FF209" s="144" t="str">
        <f t="shared" si="591"/>
        <v/>
      </c>
      <c r="FG209" s="144" t="str">
        <f t="shared" si="592"/>
        <v/>
      </c>
      <c r="FH209" s="144" t="str">
        <f t="shared" si="593"/>
        <v/>
      </c>
      <c r="FI209" s="144" t="str">
        <f t="shared" si="594"/>
        <v/>
      </c>
      <c r="FJ209" s="144" t="str">
        <f t="shared" si="595"/>
        <v/>
      </c>
      <c r="FK209" s="144" t="str">
        <f t="shared" si="596"/>
        <v/>
      </c>
      <c r="FL209" s="144" t="str">
        <f t="shared" si="597"/>
        <v/>
      </c>
      <c r="FM209" s="144" t="str">
        <f t="shared" si="598"/>
        <v/>
      </c>
      <c r="FN209" s="144" t="str">
        <f t="shared" si="599"/>
        <v/>
      </c>
      <c r="FO209" s="144" t="str">
        <f t="shared" si="600"/>
        <v/>
      </c>
      <c r="FQ209" s="159" t="str">
        <f t="shared" si="652"/>
        <v/>
      </c>
      <c r="FR209" s="159" t="str">
        <f t="shared" si="653"/>
        <v/>
      </c>
      <c r="FS209" s="159" t="str">
        <f t="shared" si="654"/>
        <v/>
      </c>
      <c r="FT209" s="159">
        <f t="shared" si="601"/>
        <v>0</v>
      </c>
      <c r="FU209" s="143">
        <f t="shared" si="602"/>
        <v>0</v>
      </c>
      <c r="FV209" s="143">
        <f t="shared" si="603"/>
        <v>0</v>
      </c>
      <c r="FW209" s="143">
        <f t="shared" si="604"/>
        <v>0</v>
      </c>
      <c r="FX209" s="143" t="str">
        <f t="shared" si="605"/>
        <v/>
      </c>
      <c r="FZ209" s="144" t="str">
        <f t="shared" si="606"/>
        <v/>
      </c>
      <c r="GA209" s="144" t="str">
        <f t="shared" si="607"/>
        <v/>
      </c>
      <c r="GB209" s="144" t="str">
        <f t="shared" si="608"/>
        <v/>
      </c>
      <c r="GC209" s="144" t="str">
        <f t="shared" si="609"/>
        <v/>
      </c>
      <c r="GD209" s="144" t="str">
        <f t="shared" si="610"/>
        <v/>
      </c>
      <c r="GE209" s="144" t="str">
        <f t="shared" si="611"/>
        <v/>
      </c>
      <c r="GF209" s="144" t="str">
        <f t="shared" si="612"/>
        <v/>
      </c>
      <c r="GG209" s="144" t="str">
        <f t="shared" si="613"/>
        <v/>
      </c>
      <c r="GH209" s="144" t="str">
        <f t="shared" si="614"/>
        <v/>
      </c>
      <c r="GI209" s="144" t="str">
        <f t="shared" si="615"/>
        <v/>
      </c>
      <c r="GJ209" s="144" t="str">
        <f t="shared" si="616"/>
        <v/>
      </c>
      <c r="GK209" s="144" t="str">
        <f t="shared" si="617"/>
        <v/>
      </c>
      <c r="GL209" s="144" t="str">
        <f t="shared" si="618"/>
        <v/>
      </c>
      <c r="GM209" s="144" t="str">
        <f t="shared" si="619"/>
        <v/>
      </c>
      <c r="GN209" s="144" t="str">
        <f t="shared" si="620"/>
        <v/>
      </c>
      <c r="GO209" s="144" t="str">
        <f t="shared" si="621"/>
        <v/>
      </c>
      <c r="GP209" s="144" t="str">
        <f t="shared" si="622"/>
        <v/>
      </c>
      <c r="GQ209" s="144" t="str">
        <f t="shared" si="623"/>
        <v/>
      </c>
      <c r="GR209" s="144" t="str">
        <f t="shared" si="624"/>
        <v/>
      </c>
      <c r="GS209" s="144" t="str">
        <f t="shared" si="625"/>
        <v/>
      </c>
      <c r="GT209" s="144" t="str">
        <f t="shared" si="626"/>
        <v/>
      </c>
      <c r="GU209" s="144" t="str">
        <f t="shared" si="627"/>
        <v/>
      </c>
      <c r="GV209" s="144" t="str">
        <f t="shared" si="628"/>
        <v/>
      </c>
      <c r="GW209" s="144" t="str">
        <f t="shared" si="629"/>
        <v/>
      </c>
      <c r="GY209" s="153" t="str">
        <f t="shared" si="630"/>
        <v/>
      </c>
      <c r="GZ209" s="143" t="str">
        <f t="shared" si="631"/>
        <v/>
      </c>
      <c r="HA209" s="156" t="str">
        <f t="shared" si="655"/>
        <v/>
      </c>
      <c r="HB209" s="156" t="str">
        <f t="shared" si="655"/>
        <v/>
      </c>
      <c r="HC209" s="156" t="str">
        <f t="shared" si="655"/>
        <v/>
      </c>
    </row>
    <row r="210" spans="2:211" s="143" customFormat="1" x14ac:dyDescent="0.25">
      <c r="B210" s="144" t="str">
        <f t="shared" si="455"/>
        <v/>
      </c>
      <c r="C210" s="154" t="str">
        <f t="shared" si="637"/>
        <v/>
      </c>
      <c r="D210" s="154" t="str">
        <f t="shared" si="638"/>
        <v/>
      </c>
      <c r="E210" s="159" t="str">
        <f t="shared" si="639"/>
        <v/>
      </c>
      <c r="F210" s="155">
        <f t="shared" si="633"/>
        <v>0</v>
      </c>
      <c r="G210" s="143">
        <f t="shared" si="634"/>
        <v>0</v>
      </c>
      <c r="H210" s="143">
        <f t="shared" si="635"/>
        <v>0</v>
      </c>
      <c r="I210" s="143">
        <f t="shared" si="636"/>
        <v>0</v>
      </c>
      <c r="J210" s="143" t="str">
        <f t="shared" si="460"/>
        <v/>
      </c>
      <c r="L210" s="144" t="str">
        <f t="shared" si="461"/>
        <v/>
      </c>
      <c r="M210" s="144" t="str">
        <f t="shared" si="462"/>
        <v/>
      </c>
      <c r="N210" s="144" t="str">
        <f t="shared" si="463"/>
        <v/>
      </c>
      <c r="O210" s="144" t="str">
        <f t="shared" si="464"/>
        <v/>
      </c>
      <c r="P210" s="144" t="str">
        <f t="shared" si="465"/>
        <v/>
      </c>
      <c r="Q210" s="144" t="str">
        <f t="shared" si="466"/>
        <v/>
      </c>
      <c r="R210" s="144" t="str">
        <f t="shared" si="467"/>
        <v/>
      </c>
      <c r="S210" s="144" t="str">
        <f t="shared" si="468"/>
        <v/>
      </c>
      <c r="T210" s="144" t="str">
        <f t="shared" si="469"/>
        <v/>
      </c>
      <c r="U210" s="144" t="str">
        <f t="shared" si="470"/>
        <v/>
      </c>
      <c r="V210" s="144" t="str">
        <f t="shared" si="471"/>
        <v/>
      </c>
      <c r="W210" s="144" t="str">
        <f t="shared" si="472"/>
        <v/>
      </c>
      <c r="X210" s="144" t="str">
        <f t="shared" si="473"/>
        <v/>
      </c>
      <c r="Y210" s="144" t="str">
        <f t="shared" si="474"/>
        <v/>
      </c>
      <c r="Z210" s="144" t="str">
        <f t="shared" si="475"/>
        <v/>
      </c>
      <c r="AA210" s="144" t="str">
        <f t="shared" si="476"/>
        <v/>
      </c>
      <c r="AB210" s="144" t="str">
        <f t="shared" si="477"/>
        <v/>
      </c>
      <c r="AC210" s="144" t="str">
        <f t="shared" si="478"/>
        <v/>
      </c>
      <c r="AD210" s="144" t="str">
        <f t="shared" si="479"/>
        <v/>
      </c>
      <c r="AE210" s="144" t="str">
        <f t="shared" si="480"/>
        <v/>
      </c>
      <c r="AF210" s="144" t="str">
        <f t="shared" si="481"/>
        <v/>
      </c>
      <c r="AG210" s="144" t="str">
        <f t="shared" si="482"/>
        <v/>
      </c>
      <c r="AH210" s="144" t="str">
        <f t="shared" si="483"/>
        <v/>
      </c>
      <c r="AI210" s="144" t="str">
        <f t="shared" si="484"/>
        <v/>
      </c>
      <c r="AK210" s="159" t="str">
        <f t="shared" si="640"/>
        <v/>
      </c>
      <c r="AL210" s="159" t="str">
        <f t="shared" si="641"/>
        <v/>
      </c>
      <c r="AM210" s="159" t="str">
        <f t="shared" si="642"/>
        <v/>
      </c>
      <c r="AN210" s="159">
        <f t="shared" si="485"/>
        <v>0</v>
      </c>
      <c r="AO210" s="143">
        <f t="shared" si="486"/>
        <v>0</v>
      </c>
      <c r="AP210" s="143">
        <f t="shared" si="487"/>
        <v>0</v>
      </c>
      <c r="AQ210" s="143">
        <f t="shared" si="488"/>
        <v>0</v>
      </c>
      <c r="AR210" s="143" t="str">
        <f t="shared" si="489"/>
        <v/>
      </c>
      <c r="AT210" s="144" t="str">
        <f t="shared" si="490"/>
        <v/>
      </c>
      <c r="AU210" s="144" t="str">
        <f t="shared" si="491"/>
        <v/>
      </c>
      <c r="AV210" s="144" t="str">
        <f t="shared" si="492"/>
        <v/>
      </c>
      <c r="AW210" s="144" t="str">
        <f t="shared" si="493"/>
        <v/>
      </c>
      <c r="AX210" s="144" t="str">
        <f t="shared" si="494"/>
        <v/>
      </c>
      <c r="AY210" s="144" t="str">
        <f t="shared" si="495"/>
        <v/>
      </c>
      <c r="AZ210" s="144" t="str">
        <f t="shared" si="496"/>
        <v/>
      </c>
      <c r="BA210" s="144" t="str">
        <f t="shared" si="497"/>
        <v/>
      </c>
      <c r="BB210" s="144" t="str">
        <f t="shared" si="498"/>
        <v/>
      </c>
      <c r="BC210" s="144" t="str">
        <f t="shared" si="499"/>
        <v/>
      </c>
      <c r="BD210" s="144" t="str">
        <f t="shared" si="500"/>
        <v/>
      </c>
      <c r="BE210" s="144" t="str">
        <f t="shared" si="501"/>
        <v/>
      </c>
      <c r="BF210" s="144" t="str">
        <f t="shared" si="502"/>
        <v/>
      </c>
      <c r="BG210" s="144" t="str">
        <f t="shared" si="503"/>
        <v/>
      </c>
      <c r="BH210" s="144" t="str">
        <f t="shared" si="504"/>
        <v/>
      </c>
      <c r="BI210" s="144" t="str">
        <f t="shared" si="505"/>
        <v/>
      </c>
      <c r="BJ210" s="144" t="str">
        <f t="shared" si="506"/>
        <v/>
      </c>
      <c r="BK210" s="144" t="str">
        <f t="shared" si="507"/>
        <v/>
      </c>
      <c r="BL210" s="144" t="str">
        <f t="shared" si="508"/>
        <v/>
      </c>
      <c r="BM210" s="144" t="str">
        <f t="shared" si="509"/>
        <v/>
      </c>
      <c r="BN210" s="144" t="str">
        <f t="shared" si="510"/>
        <v/>
      </c>
      <c r="BO210" s="144" t="str">
        <f t="shared" si="511"/>
        <v/>
      </c>
      <c r="BP210" s="144" t="str">
        <f t="shared" si="512"/>
        <v/>
      </c>
      <c r="BQ210" s="144" t="str">
        <f t="shared" si="513"/>
        <v/>
      </c>
      <c r="BS210" s="154" t="str">
        <f t="shared" si="643"/>
        <v/>
      </c>
      <c r="BT210" s="154" t="str">
        <f t="shared" si="644"/>
        <v/>
      </c>
      <c r="BU210" s="159" t="str">
        <f t="shared" si="645"/>
        <v/>
      </c>
      <c r="BV210" s="155">
        <f t="shared" si="514"/>
        <v>0</v>
      </c>
      <c r="BW210" s="143">
        <f t="shared" si="515"/>
        <v>0</v>
      </c>
      <c r="BX210" s="143">
        <f t="shared" si="516"/>
        <v>0</v>
      </c>
      <c r="BY210" s="143">
        <f t="shared" si="517"/>
        <v>0</v>
      </c>
      <c r="BZ210" s="143" t="str">
        <f t="shared" si="518"/>
        <v/>
      </c>
      <c r="CB210" s="144" t="str">
        <f t="shared" si="519"/>
        <v/>
      </c>
      <c r="CC210" s="144" t="str">
        <f t="shared" si="520"/>
        <v/>
      </c>
      <c r="CD210" s="144" t="str">
        <f t="shared" si="521"/>
        <v/>
      </c>
      <c r="CE210" s="144" t="str">
        <f t="shared" si="522"/>
        <v/>
      </c>
      <c r="CF210" s="144" t="str">
        <f t="shared" si="523"/>
        <v/>
      </c>
      <c r="CG210" s="144" t="str">
        <f t="shared" si="524"/>
        <v/>
      </c>
      <c r="CH210" s="144" t="str">
        <f t="shared" si="525"/>
        <v/>
      </c>
      <c r="CI210" s="144" t="str">
        <f t="shared" si="526"/>
        <v/>
      </c>
      <c r="CJ210" s="144" t="str">
        <f t="shared" si="527"/>
        <v/>
      </c>
      <c r="CK210" s="144" t="str">
        <f t="shared" si="528"/>
        <v/>
      </c>
      <c r="CL210" s="144" t="str">
        <f t="shared" si="529"/>
        <v/>
      </c>
      <c r="CM210" s="144" t="str">
        <f t="shared" si="530"/>
        <v/>
      </c>
      <c r="CN210" s="144" t="str">
        <f t="shared" si="531"/>
        <v/>
      </c>
      <c r="CO210" s="144" t="str">
        <f t="shared" si="532"/>
        <v/>
      </c>
      <c r="CP210" s="144" t="str">
        <f t="shared" si="533"/>
        <v/>
      </c>
      <c r="CQ210" s="144" t="str">
        <f t="shared" si="534"/>
        <v/>
      </c>
      <c r="CR210" s="144" t="str">
        <f t="shared" si="535"/>
        <v/>
      </c>
      <c r="CS210" s="144" t="str">
        <f t="shared" si="536"/>
        <v/>
      </c>
      <c r="CT210" s="144" t="str">
        <f t="shared" si="537"/>
        <v/>
      </c>
      <c r="CU210" s="144" t="str">
        <f t="shared" si="538"/>
        <v/>
      </c>
      <c r="CV210" s="144" t="str">
        <f t="shared" si="539"/>
        <v/>
      </c>
      <c r="CW210" s="144" t="str">
        <f t="shared" si="540"/>
        <v/>
      </c>
      <c r="CX210" s="144" t="str">
        <f t="shared" si="541"/>
        <v/>
      </c>
      <c r="CY210" s="144" t="str">
        <f t="shared" si="542"/>
        <v/>
      </c>
      <c r="DA210" s="159" t="str">
        <f t="shared" si="646"/>
        <v/>
      </c>
      <c r="DB210" s="159" t="str">
        <f t="shared" si="647"/>
        <v/>
      </c>
      <c r="DC210" s="159" t="str">
        <f t="shared" si="648"/>
        <v/>
      </c>
      <c r="DD210" s="159">
        <f t="shared" si="543"/>
        <v>0</v>
      </c>
      <c r="DE210" s="143">
        <f t="shared" si="544"/>
        <v>0</v>
      </c>
      <c r="DF210" s="143">
        <f t="shared" si="545"/>
        <v>0</v>
      </c>
      <c r="DG210" s="143">
        <f t="shared" si="546"/>
        <v>0</v>
      </c>
      <c r="DH210" s="143" t="str">
        <f t="shared" si="547"/>
        <v/>
      </c>
      <c r="DJ210" s="144" t="str">
        <f t="shared" si="548"/>
        <v/>
      </c>
      <c r="DK210" s="144" t="str">
        <f t="shared" si="549"/>
        <v/>
      </c>
      <c r="DL210" s="144" t="str">
        <f t="shared" si="550"/>
        <v/>
      </c>
      <c r="DM210" s="144" t="str">
        <f t="shared" si="551"/>
        <v/>
      </c>
      <c r="DN210" s="144" t="str">
        <f t="shared" si="552"/>
        <v/>
      </c>
      <c r="DO210" s="144" t="str">
        <f t="shared" si="553"/>
        <v/>
      </c>
      <c r="DP210" s="144" t="str">
        <f t="shared" si="554"/>
        <v/>
      </c>
      <c r="DQ210" s="144" t="str">
        <f t="shared" si="555"/>
        <v/>
      </c>
      <c r="DR210" s="144" t="str">
        <f t="shared" si="556"/>
        <v/>
      </c>
      <c r="DS210" s="144" t="str">
        <f t="shared" si="557"/>
        <v/>
      </c>
      <c r="DT210" s="144" t="str">
        <f t="shared" si="558"/>
        <v/>
      </c>
      <c r="DU210" s="144" t="str">
        <f t="shared" si="559"/>
        <v/>
      </c>
      <c r="DV210" s="144" t="str">
        <f t="shared" si="560"/>
        <v/>
      </c>
      <c r="DW210" s="144" t="str">
        <f t="shared" si="561"/>
        <v/>
      </c>
      <c r="DX210" s="144" t="str">
        <f t="shared" si="562"/>
        <v/>
      </c>
      <c r="DY210" s="144" t="str">
        <f t="shared" si="563"/>
        <v/>
      </c>
      <c r="DZ210" s="144" t="str">
        <f t="shared" si="564"/>
        <v/>
      </c>
      <c r="EA210" s="144" t="str">
        <f t="shared" si="565"/>
        <v/>
      </c>
      <c r="EB210" s="144" t="str">
        <f t="shared" si="566"/>
        <v/>
      </c>
      <c r="EC210" s="144" t="str">
        <f t="shared" si="567"/>
        <v/>
      </c>
      <c r="ED210" s="144" t="str">
        <f t="shared" si="568"/>
        <v/>
      </c>
      <c r="EE210" s="144" t="str">
        <f t="shared" si="569"/>
        <v/>
      </c>
      <c r="EF210" s="144" t="str">
        <f t="shared" si="570"/>
        <v/>
      </c>
      <c r="EG210" s="144" t="str">
        <f t="shared" si="571"/>
        <v/>
      </c>
      <c r="EI210" s="159" t="str">
        <f t="shared" si="649"/>
        <v/>
      </c>
      <c r="EJ210" s="159" t="str">
        <f t="shared" si="650"/>
        <v/>
      </c>
      <c r="EK210" s="159" t="str">
        <f t="shared" si="651"/>
        <v/>
      </c>
      <c r="EL210" s="159">
        <f t="shared" si="572"/>
        <v>0</v>
      </c>
      <c r="EM210" s="143">
        <f t="shared" si="573"/>
        <v>0</v>
      </c>
      <c r="EN210" s="143">
        <f t="shared" si="574"/>
        <v>0</v>
      </c>
      <c r="EO210" s="143">
        <f t="shared" si="575"/>
        <v>0</v>
      </c>
      <c r="EP210" s="143" t="str">
        <f t="shared" si="576"/>
        <v/>
      </c>
      <c r="ER210" s="144" t="str">
        <f t="shared" si="577"/>
        <v/>
      </c>
      <c r="ES210" s="144" t="str">
        <f t="shared" si="578"/>
        <v/>
      </c>
      <c r="ET210" s="144" t="str">
        <f t="shared" si="579"/>
        <v/>
      </c>
      <c r="EU210" s="144" t="str">
        <f t="shared" si="580"/>
        <v/>
      </c>
      <c r="EV210" s="144" t="str">
        <f t="shared" si="581"/>
        <v/>
      </c>
      <c r="EW210" s="144" t="str">
        <f t="shared" si="582"/>
        <v/>
      </c>
      <c r="EX210" s="144" t="str">
        <f t="shared" si="583"/>
        <v/>
      </c>
      <c r="EY210" s="144" t="str">
        <f t="shared" si="584"/>
        <v/>
      </c>
      <c r="EZ210" s="144" t="str">
        <f t="shared" si="585"/>
        <v/>
      </c>
      <c r="FA210" s="144" t="str">
        <f t="shared" si="586"/>
        <v/>
      </c>
      <c r="FB210" s="144" t="str">
        <f t="shared" si="587"/>
        <v/>
      </c>
      <c r="FC210" s="144" t="str">
        <f t="shared" si="588"/>
        <v/>
      </c>
      <c r="FD210" s="144" t="str">
        <f t="shared" si="589"/>
        <v/>
      </c>
      <c r="FE210" s="144" t="str">
        <f t="shared" si="590"/>
        <v/>
      </c>
      <c r="FF210" s="144" t="str">
        <f t="shared" si="591"/>
        <v/>
      </c>
      <c r="FG210" s="144" t="str">
        <f t="shared" si="592"/>
        <v/>
      </c>
      <c r="FH210" s="144" t="str">
        <f t="shared" si="593"/>
        <v/>
      </c>
      <c r="FI210" s="144" t="str">
        <f t="shared" si="594"/>
        <v/>
      </c>
      <c r="FJ210" s="144" t="str">
        <f t="shared" si="595"/>
        <v/>
      </c>
      <c r="FK210" s="144" t="str">
        <f t="shared" si="596"/>
        <v/>
      </c>
      <c r="FL210" s="144" t="str">
        <f t="shared" si="597"/>
        <v/>
      </c>
      <c r="FM210" s="144" t="str">
        <f t="shared" si="598"/>
        <v/>
      </c>
      <c r="FN210" s="144" t="str">
        <f t="shared" si="599"/>
        <v/>
      </c>
      <c r="FO210" s="144" t="str">
        <f t="shared" si="600"/>
        <v/>
      </c>
      <c r="FQ210" s="159" t="str">
        <f t="shared" si="652"/>
        <v/>
      </c>
      <c r="FR210" s="159" t="str">
        <f t="shared" si="653"/>
        <v/>
      </c>
      <c r="FS210" s="159" t="str">
        <f t="shared" si="654"/>
        <v/>
      </c>
      <c r="FT210" s="159">
        <f t="shared" si="601"/>
        <v>0</v>
      </c>
      <c r="FU210" s="143">
        <f t="shared" si="602"/>
        <v>0</v>
      </c>
      <c r="FV210" s="143">
        <f t="shared" si="603"/>
        <v>0</v>
      </c>
      <c r="FW210" s="143">
        <f t="shared" si="604"/>
        <v>0</v>
      </c>
      <c r="FX210" s="143" t="str">
        <f t="shared" si="605"/>
        <v/>
      </c>
      <c r="FZ210" s="144" t="str">
        <f t="shared" si="606"/>
        <v/>
      </c>
      <c r="GA210" s="144" t="str">
        <f t="shared" si="607"/>
        <v/>
      </c>
      <c r="GB210" s="144" t="str">
        <f t="shared" si="608"/>
        <v/>
      </c>
      <c r="GC210" s="144" t="str">
        <f t="shared" si="609"/>
        <v/>
      </c>
      <c r="GD210" s="144" t="str">
        <f t="shared" si="610"/>
        <v/>
      </c>
      <c r="GE210" s="144" t="str">
        <f t="shared" si="611"/>
        <v/>
      </c>
      <c r="GF210" s="144" t="str">
        <f t="shared" si="612"/>
        <v/>
      </c>
      <c r="GG210" s="144" t="str">
        <f t="shared" si="613"/>
        <v/>
      </c>
      <c r="GH210" s="144" t="str">
        <f t="shared" si="614"/>
        <v/>
      </c>
      <c r="GI210" s="144" t="str">
        <f t="shared" si="615"/>
        <v/>
      </c>
      <c r="GJ210" s="144" t="str">
        <f t="shared" si="616"/>
        <v/>
      </c>
      <c r="GK210" s="144" t="str">
        <f t="shared" si="617"/>
        <v/>
      </c>
      <c r="GL210" s="144" t="str">
        <f t="shared" si="618"/>
        <v/>
      </c>
      <c r="GM210" s="144" t="str">
        <f t="shared" si="619"/>
        <v/>
      </c>
      <c r="GN210" s="144" t="str">
        <f t="shared" si="620"/>
        <v/>
      </c>
      <c r="GO210" s="144" t="str">
        <f t="shared" si="621"/>
        <v/>
      </c>
      <c r="GP210" s="144" t="str">
        <f t="shared" si="622"/>
        <v/>
      </c>
      <c r="GQ210" s="144" t="str">
        <f t="shared" si="623"/>
        <v/>
      </c>
      <c r="GR210" s="144" t="str">
        <f t="shared" si="624"/>
        <v/>
      </c>
      <c r="GS210" s="144" t="str">
        <f t="shared" si="625"/>
        <v/>
      </c>
      <c r="GT210" s="144" t="str">
        <f t="shared" si="626"/>
        <v/>
      </c>
      <c r="GU210" s="144" t="str">
        <f t="shared" si="627"/>
        <v/>
      </c>
      <c r="GV210" s="144" t="str">
        <f t="shared" si="628"/>
        <v/>
      </c>
      <c r="GW210" s="144" t="str">
        <f t="shared" si="629"/>
        <v/>
      </c>
      <c r="GY210" s="153" t="str">
        <f t="shared" si="630"/>
        <v/>
      </c>
      <c r="GZ210" s="143" t="str">
        <f t="shared" si="631"/>
        <v/>
      </c>
      <c r="HA210" s="156" t="str">
        <f t="shared" si="655"/>
        <v/>
      </c>
      <c r="HB210" s="156" t="str">
        <f t="shared" si="655"/>
        <v/>
      </c>
      <c r="HC210" s="156" t="str">
        <f t="shared" si="655"/>
        <v/>
      </c>
    </row>
    <row r="211" spans="2:211" s="143" customFormat="1" x14ac:dyDescent="0.25">
      <c r="B211" s="144" t="str">
        <f t="shared" si="455"/>
        <v/>
      </c>
      <c r="C211" s="154" t="str">
        <f t="shared" si="637"/>
        <v/>
      </c>
      <c r="D211" s="154" t="str">
        <f t="shared" si="638"/>
        <v/>
      </c>
      <c r="E211" s="159" t="str">
        <f t="shared" si="639"/>
        <v/>
      </c>
      <c r="F211" s="155">
        <f t="shared" si="633"/>
        <v>0</v>
      </c>
      <c r="G211" s="143">
        <f t="shared" si="634"/>
        <v>0</v>
      </c>
      <c r="H211" s="143">
        <f t="shared" si="635"/>
        <v>0</v>
      </c>
      <c r="I211" s="143">
        <f t="shared" si="636"/>
        <v>0</v>
      </c>
      <c r="J211" s="143" t="str">
        <f t="shared" si="460"/>
        <v/>
      </c>
      <c r="L211" s="144" t="str">
        <f t="shared" si="461"/>
        <v/>
      </c>
      <c r="M211" s="144" t="str">
        <f t="shared" si="462"/>
        <v/>
      </c>
      <c r="N211" s="144" t="str">
        <f t="shared" si="463"/>
        <v/>
      </c>
      <c r="O211" s="144" t="str">
        <f t="shared" si="464"/>
        <v/>
      </c>
      <c r="P211" s="144" t="str">
        <f t="shared" si="465"/>
        <v/>
      </c>
      <c r="Q211" s="144" t="str">
        <f t="shared" si="466"/>
        <v/>
      </c>
      <c r="R211" s="144" t="str">
        <f t="shared" si="467"/>
        <v/>
      </c>
      <c r="S211" s="144" t="str">
        <f t="shared" si="468"/>
        <v/>
      </c>
      <c r="T211" s="144" t="str">
        <f t="shared" si="469"/>
        <v/>
      </c>
      <c r="U211" s="144" t="str">
        <f t="shared" si="470"/>
        <v/>
      </c>
      <c r="V211" s="144" t="str">
        <f t="shared" si="471"/>
        <v/>
      </c>
      <c r="W211" s="144" t="str">
        <f t="shared" si="472"/>
        <v/>
      </c>
      <c r="X211" s="144" t="str">
        <f t="shared" si="473"/>
        <v/>
      </c>
      <c r="Y211" s="144" t="str">
        <f t="shared" si="474"/>
        <v/>
      </c>
      <c r="Z211" s="144" t="str">
        <f t="shared" si="475"/>
        <v/>
      </c>
      <c r="AA211" s="144" t="str">
        <f t="shared" si="476"/>
        <v/>
      </c>
      <c r="AB211" s="144" t="str">
        <f t="shared" si="477"/>
        <v/>
      </c>
      <c r="AC211" s="144" t="str">
        <f t="shared" si="478"/>
        <v/>
      </c>
      <c r="AD211" s="144" t="str">
        <f t="shared" si="479"/>
        <v/>
      </c>
      <c r="AE211" s="144" t="str">
        <f t="shared" si="480"/>
        <v/>
      </c>
      <c r="AF211" s="144" t="str">
        <f t="shared" si="481"/>
        <v/>
      </c>
      <c r="AG211" s="144" t="str">
        <f t="shared" si="482"/>
        <v/>
      </c>
      <c r="AH211" s="144" t="str">
        <f t="shared" si="483"/>
        <v/>
      </c>
      <c r="AI211" s="144" t="str">
        <f t="shared" si="484"/>
        <v/>
      </c>
      <c r="AK211" s="159" t="str">
        <f t="shared" si="640"/>
        <v/>
      </c>
      <c r="AL211" s="159" t="str">
        <f t="shared" si="641"/>
        <v/>
      </c>
      <c r="AM211" s="159" t="str">
        <f t="shared" si="642"/>
        <v/>
      </c>
      <c r="AN211" s="159">
        <f t="shared" si="485"/>
        <v>0</v>
      </c>
      <c r="AO211" s="143">
        <f t="shared" si="486"/>
        <v>0</v>
      </c>
      <c r="AP211" s="143">
        <f t="shared" si="487"/>
        <v>0</v>
      </c>
      <c r="AQ211" s="143">
        <f t="shared" si="488"/>
        <v>0</v>
      </c>
      <c r="AR211" s="143" t="str">
        <f t="shared" si="489"/>
        <v/>
      </c>
      <c r="AT211" s="144" t="str">
        <f t="shared" si="490"/>
        <v/>
      </c>
      <c r="AU211" s="144" t="str">
        <f t="shared" si="491"/>
        <v/>
      </c>
      <c r="AV211" s="144" t="str">
        <f t="shared" si="492"/>
        <v/>
      </c>
      <c r="AW211" s="144" t="str">
        <f t="shared" si="493"/>
        <v/>
      </c>
      <c r="AX211" s="144" t="str">
        <f t="shared" si="494"/>
        <v/>
      </c>
      <c r="AY211" s="144" t="str">
        <f t="shared" si="495"/>
        <v/>
      </c>
      <c r="AZ211" s="144" t="str">
        <f t="shared" si="496"/>
        <v/>
      </c>
      <c r="BA211" s="144" t="str">
        <f t="shared" si="497"/>
        <v/>
      </c>
      <c r="BB211" s="144" t="str">
        <f t="shared" si="498"/>
        <v/>
      </c>
      <c r="BC211" s="144" t="str">
        <f t="shared" si="499"/>
        <v/>
      </c>
      <c r="BD211" s="144" t="str">
        <f t="shared" si="500"/>
        <v/>
      </c>
      <c r="BE211" s="144" t="str">
        <f t="shared" si="501"/>
        <v/>
      </c>
      <c r="BF211" s="144" t="str">
        <f t="shared" si="502"/>
        <v/>
      </c>
      <c r="BG211" s="144" t="str">
        <f t="shared" si="503"/>
        <v/>
      </c>
      <c r="BH211" s="144" t="str">
        <f t="shared" si="504"/>
        <v/>
      </c>
      <c r="BI211" s="144" t="str">
        <f t="shared" si="505"/>
        <v/>
      </c>
      <c r="BJ211" s="144" t="str">
        <f t="shared" si="506"/>
        <v/>
      </c>
      <c r="BK211" s="144" t="str">
        <f t="shared" si="507"/>
        <v/>
      </c>
      <c r="BL211" s="144" t="str">
        <f t="shared" si="508"/>
        <v/>
      </c>
      <c r="BM211" s="144" t="str">
        <f t="shared" si="509"/>
        <v/>
      </c>
      <c r="BN211" s="144" t="str">
        <f t="shared" si="510"/>
        <v/>
      </c>
      <c r="BO211" s="144" t="str">
        <f t="shared" si="511"/>
        <v/>
      </c>
      <c r="BP211" s="144" t="str">
        <f t="shared" si="512"/>
        <v/>
      </c>
      <c r="BQ211" s="144" t="str">
        <f t="shared" si="513"/>
        <v/>
      </c>
      <c r="BS211" s="154" t="str">
        <f t="shared" si="643"/>
        <v/>
      </c>
      <c r="BT211" s="154" t="str">
        <f t="shared" si="644"/>
        <v/>
      </c>
      <c r="BU211" s="159" t="str">
        <f t="shared" si="645"/>
        <v/>
      </c>
      <c r="BV211" s="155">
        <f t="shared" si="514"/>
        <v>0</v>
      </c>
      <c r="BW211" s="143">
        <f t="shared" si="515"/>
        <v>0</v>
      </c>
      <c r="BX211" s="143">
        <f t="shared" si="516"/>
        <v>0</v>
      </c>
      <c r="BY211" s="143">
        <f t="shared" si="517"/>
        <v>0</v>
      </c>
      <c r="BZ211" s="143" t="str">
        <f t="shared" si="518"/>
        <v/>
      </c>
      <c r="CB211" s="144" t="str">
        <f t="shared" si="519"/>
        <v/>
      </c>
      <c r="CC211" s="144" t="str">
        <f t="shared" si="520"/>
        <v/>
      </c>
      <c r="CD211" s="144" t="str">
        <f t="shared" si="521"/>
        <v/>
      </c>
      <c r="CE211" s="144" t="str">
        <f t="shared" si="522"/>
        <v/>
      </c>
      <c r="CF211" s="144" t="str">
        <f t="shared" si="523"/>
        <v/>
      </c>
      <c r="CG211" s="144" t="str">
        <f t="shared" si="524"/>
        <v/>
      </c>
      <c r="CH211" s="144" t="str">
        <f t="shared" si="525"/>
        <v/>
      </c>
      <c r="CI211" s="144" t="str">
        <f t="shared" si="526"/>
        <v/>
      </c>
      <c r="CJ211" s="144" t="str">
        <f t="shared" si="527"/>
        <v/>
      </c>
      <c r="CK211" s="144" t="str">
        <f t="shared" si="528"/>
        <v/>
      </c>
      <c r="CL211" s="144" t="str">
        <f t="shared" si="529"/>
        <v/>
      </c>
      <c r="CM211" s="144" t="str">
        <f t="shared" si="530"/>
        <v/>
      </c>
      <c r="CN211" s="144" t="str">
        <f t="shared" si="531"/>
        <v/>
      </c>
      <c r="CO211" s="144" t="str">
        <f t="shared" si="532"/>
        <v/>
      </c>
      <c r="CP211" s="144" t="str">
        <f t="shared" si="533"/>
        <v/>
      </c>
      <c r="CQ211" s="144" t="str">
        <f t="shared" si="534"/>
        <v/>
      </c>
      <c r="CR211" s="144" t="str">
        <f t="shared" si="535"/>
        <v/>
      </c>
      <c r="CS211" s="144" t="str">
        <f t="shared" si="536"/>
        <v/>
      </c>
      <c r="CT211" s="144" t="str">
        <f t="shared" si="537"/>
        <v/>
      </c>
      <c r="CU211" s="144" t="str">
        <f t="shared" si="538"/>
        <v/>
      </c>
      <c r="CV211" s="144" t="str">
        <f t="shared" si="539"/>
        <v/>
      </c>
      <c r="CW211" s="144" t="str">
        <f t="shared" si="540"/>
        <v/>
      </c>
      <c r="CX211" s="144" t="str">
        <f t="shared" si="541"/>
        <v/>
      </c>
      <c r="CY211" s="144" t="str">
        <f t="shared" si="542"/>
        <v/>
      </c>
      <c r="DA211" s="159" t="str">
        <f t="shared" si="646"/>
        <v/>
      </c>
      <c r="DB211" s="159" t="str">
        <f t="shared" si="647"/>
        <v/>
      </c>
      <c r="DC211" s="159" t="str">
        <f t="shared" si="648"/>
        <v/>
      </c>
      <c r="DD211" s="159">
        <f t="shared" si="543"/>
        <v>0</v>
      </c>
      <c r="DE211" s="143">
        <f t="shared" si="544"/>
        <v>0</v>
      </c>
      <c r="DF211" s="143">
        <f t="shared" si="545"/>
        <v>0</v>
      </c>
      <c r="DG211" s="143">
        <f t="shared" si="546"/>
        <v>0</v>
      </c>
      <c r="DH211" s="143" t="str">
        <f t="shared" si="547"/>
        <v/>
      </c>
      <c r="DJ211" s="144" t="str">
        <f t="shared" si="548"/>
        <v/>
      </c>
      <c r="DK211" s="144" t="str">
        <f t="shared" si="549"/>
        <v/>
      </c>
      <c r="DL211" s="144" t="str">
        <f t="shared" si="550"/>
        <v/>
      </c>
      <c r="DM211" s="144" t="str">
        <f t="shared" si="551"/>
        <v/>
      </c>
      <c r="DN211" s="144" t="str">
        <f t="shared" si="552"/>
        <v/>
      </c>
      <c r="DO211" s="144" t="str">
        <f t="shared" si="553"/>
        <v/>
      </c>
      <c r="DP211" s="144" t="str">
        <f t="shared" si="554"/>
        <v/>
      </c>
      <c r="DQ211" s="144" t="str">
        <f t="shared" si="555"/>
        <v/>
      </c>
      <c r="DR211" s="144" t="str">
        <f t="shared" si="556"/>
        <v/>
      </c>
      <c r="DS211" s="144" t="str">
        <f t="shared" si="557"/>
        <v/>
      </c>
      <c r="DT211" s="144" t="str">
        <f t="shared" si="558"/>
        <v/>
      </c>
      <c r="DU211" s="144" t="str">
        <f t="shared" si="559"/>
        <v/>
      </c>
      <c r="DV211" s="144" t="str">
        <f t="shared" si="560"/>
        <v/>
      </c>
      <c r="DW211" s="144" t="str">
        <f t="shared" si="561"/>
        <v/>
      </c>
      <c r="DX211" s="144" t="str">
        <f t="shared" si="562"/>
        <v/>
      </c>
      <c r="DY211" s="144" t="str">
        <f t="shared" si="563"/>
        <v/>
      </c>
      <c r="DZ211" s="144" t="str">
        <f t="shared" si="564"/>
        <v/>
      </c>
      <c r="EA211" s="144" t="str">
        <f t="shared" si="565"/>
        <v/>
      </c>
      <c r="EB211" s="144" t="str">
        <f t="shared" si="566"/>
        <v/>
      </c>
      <c r="EC211" s="144" t="str">
        <f t="shared" si="567"/>
        <v/>
      </c>
      <c r="ED211" s="144" t="str">
        <f t="shared" si="568"/>
        <v/>
      </c>
      <c r="EE211" s="144" t="str">
        <f t="shared" si="569"/>
        <v/>
      </c>
      <c r="EF211" s="144" t="str">
        <f t="shared" si="570"/>
        <v/>
      </c>
      <c r="EG211" s="144" t="str">
        <f t="shared" si="571"/>
        <v/>
      </c>
      <c r="EI211" s="159" t="str">
        <f t="shared" si="649"/>
        <v/>
      </c>
      <c r="EJ211" s="159" t="str">
        <f t="shared" si="650"/>
        <v/>
      </c>
      <c r="EK211" s="159" t="str">
        <f t="shared" si="651"/>
        <v/>
      </c>
      <c r="EL211" s="159">
        <f t="shared" si="572"/>
        <v>0</v>
      </c>
      <c r="EM211" s="143">
        <f t="shared" si="573"/>
        <v>0</v>
      </c>
      <c r="EN211" s="143">
        <f t="shared" si="574"/>
        <v>0</v>
      </c>
      <c r="EO211" s="143">
        <f t="shared" si="575"/>
        <v>0</v>
      </c>
      <c r="EP211" s="143" t="str">
        <f t="shared" si="576"/>
        <v/>
      </c>
      <c r="ER211" s="144" t="str">
        <f t="shared" si="577"/>
        <v/>
      </c>
      <c r="ES211" s="144" t="str">
        <f t="shared" si="578"/>
        <v/>
      </c>
      <c r="ET211" s="144" t="str">
        <f t="shared" si="579"/>
        <v/>
      </c>
      <c r="EU211" s="144" t="str">
        <f t="shared" si="580"/>
        <v/>
      </c>
      <c r="EV211" s="144" t="str">
        <f t="shared" si="581"/>
        <v/>
      </c>
      <c r="EW211" s="144" t="str">
        <f t="shared" si="582"/>
        <v/>
      </c>
      <c r="EX211" s="144" t="str">
        <f t="shared" si="583"/>
        <v/>
      </c>
      <c r="EY211" s="144" t="str">
        <f t="shared" si="584"/>
        <v/>
      </c>
      <c r="EZ211" s="144" t="str">
        <f t="shared" si="585"/>
        <v/>
      </c>
      <c r="FA211" s="144" t="str">
        <f t="shared" si="586"/>
        <v/>
      </c>
      <c r="FB211" s="144" t="str">
        <f t="shared" si="587"/>
        <v/>
      </c>
      <c r="FC211" s="144" t="str">
        <f t="shared" si="588"/>
        <v/>
      </c>
      <c r="FD211" s="144" t="str">
        <f t="shared" si="589"/>
        <v/>
      </c>
      <c r="FE211" s="144" t="str">
        <f t="shared" si="590"/>
        <v/>
      </c>
      <c r="FF211" s="144" t="str">
        <f t="shared" si="591"/>
        <v/>
      </c>
      <c r="FG211" s="144" t="str">
        <f t="shared" si="592"/>
        <v/>
      </c>
      <c r="FH211" s="144" t="str">
        <f t="shared" si="593"/>
        <v/>
      </c>
      <c r="FI211" s="144" t="str">
        <f t="shared" si="594"/>
        <v/>
      </c>
      <c r="FJ211" s="144" t="str">
        <f t="shared" si="595"/>
        <v/>
      </c>
      <c r="FK211" s="144" t="str">
        <f t="shared" si="596"/>
        <v/>
      </c>
      <c r="FL211" s="144" t="str">
        <f t="shared" si="597"/>
        <v/>
      </c>
      <c r="FM211" s="144" t="str">
        <f t="shared" si="598"/>
        <v/>
      </c>
      <c r="FN211" s="144" t="str">
        <f t="shared" si="599"/>
        <v/>
      </c>
      <c r="FO211" s="144" t="str">
        <f t="shared" si="600"/>
        <v/>
      </c>
      <c r="FQ211" s="159" t="str">
        <f t="shared" si="652"/>
        <v/>
      </c>
      <c r="FR211" s="159" t="str">
        <f t="shared" si="653"/>
        <v/>
      </c>
      <c r="FS211" s="159" t="str">
        <f t="shared" si="654"/>
        <v/>
      </c>
      <c r="FT211" s="159">
        <f t="shared" si="601"/>
        <v>0</v>
      </c>
      <c r="FU211" s="143">
        <f t="shared" si="602"/>
        <v>0</v>
      </c>
      <c r="FV211" s="143">
        <f t="shared" si="603"/>
        <v>0</v>
      </c>
      <c r="FW211" s="143">
        <f t="shared" si="604"/>
        <v>0</v>
      </c>
      <c r="FX211" s="143" t="str">
        <f t="shared" si="605"/>
        <v/>
      </c>
      <c r="FZ211" s="144" t="str">
        <f t="shared" si="606"/>
        <v/>
      </c>
      <c r="GA211" s="144" t="str">
        <f t="shared" si="607"/>
        <v/>
      </c>
      <c r="GB211" s="144" t="str">
        <f t="shared" si="608"/>
        <v/>
      </c>
      <c r="GC211" s="144" t="str">
        <f t="shared" si="609"/>
        <v/>
      </c>
      <c r="GD211" s="144" t="str">
        <f t="shared" si="610"/>
        <v/>
      </c>
      <c r="GE211" s="144" t="str">
        <f t="shared" si="611"/>
        <v/>
      </c>
      <c r="GF211" s="144" t="str">
        <f t="shared" si="612"/>
        <v/>
      </c>
      <c r="GG211" s="144" t="str">
        <f t="shared" si="613"/>
        <v/>
      </c>
      <c r="GH211" s="144" t="str">
        <f t="shared" si="614"/>
        <v/>
      </c>
      <c r="GI211" s="144" t="str">
        <f t="shared" si="615"/>
        <v/>
      </c>
      <c r="GJ211" s="144" t="str">
        <f t="shared" si="616"/>
        <v/>
      </c>
      <c r="GK211" s="144" t="str">
        <f t="shared" si="617"/>
        <v/>
      </c>
      <c r="GL211" s="144" t="str">
        <f t="shared" si="618"/>
        <v/>
      </c>
      <c r="GM211" s="144" t="str">
        <f t="shared" si="619"/>
        <v/>
      </c>
      <c r="GN211" s="144" t="str">
        <f t="shared" si="620"/>
        <v/>
      </c>
      <c r="GO211" s="144" t="str">
        <f t="shared" si="621"/>
        <v/>
      </c>
      <c r="GP211" s="144" t="str">
        <f t="shared" si="622"/>
        <v/>
      </c>
      <c r="GQ211" s="144" t="str">
        <f t="shared" si="623"/>
        <v/>
      </c>
      <c r="GR211" s="144" t="str">
        <f t="shared" si="624"/>
        <v/>
      </c>
      <c r="GS211" s="144" t="str">
        <f t="shared" si="625"/>
        <v/>
      </c>
      <c r="GT211" s="144" t="str">
        <f t="shared" si="626"/>
        <v/>
      </c>
      <c r="GU211" s="144" t="str">
        <f t="shared" si="627"/>
        <v/>
      </c>
      <c r="GV211" s="144" t="str">
        <f t="shared" si="628"/>
        <v/>
      </c>
      <c r="GW211" s="144" t="str">
        <f t="shared" si="629"/>
        <v/>
      </c>
      <c r="GY211" s="153" t="str">
        <f t="shared" si="630"/>
        <v/>
      </c>
      <c r="GZ211" s="143" t="str">
        <f t="shared" si="631"/>
        <v/>
      </c>
      <c r="HA211" s="156" t="str">
        <f t="shared" si="655"/>
        <v/>
      </c>
      <c r="HB211" s="156" t="str">
        <f t="shared" si="655"/>
        <v/>
      </c>
      <c r="HC211" s="156" t="str">
        <f t="shared" si="655"/>
        <v/>
      </c>
    </row>
    <row r="212" spans="2:211" s="143" customFormat="1" x14ac:dyDescent="0.25">
      <c r="B212" s="144" t="str">
        <f t="shared" si="455"/>
        <v/>
      </c>
      <c r="C212" s="154" t="str">
        <f t="shared" si="637"/>
        <v/>
      </c>
      <c r="D212" s="154" t="str">
        <f t="shared" si="638"/>
        <v/>
      </c>
      <c r="E212" s="159" t="str">
        <f t="shared" si="639"/>
        <v/>
      </c>
      <c r="F212" s="155">
        <f t="shared" si="633"/>
        <v>0</v>
      </c>
      <c r="G212" s="143">
        <f t="shared" si="634"/>
        <v>0</v>
      </c>
      <c r="H212" s="143">
        <f t="shared" si="635"/>
        <v>0</v>
      </c>
      <c r="I212" s="143">
        <f t="shared" si="636"/>
        <v>0</v>
      </c>
      <c r="J212" s="143" t="str">
        <f t="shared" si="460"/>
        <v/>
      </c>
      <c r="L212" s="144" t="str">
        <f t="shared" si="461"/>
        <v/>
      </c>
      <c r="M212" s="144" t="str">
        <f t="shared" si="462"/>
        <v/>
      </c>
      <c r="N212" s="144" t="str">
        <f t="shared" si="463"/>
        <v/>
      </c>
      <c r="O212" s="144" t="str">
        <f t="shared" si="464"/>
        <v/>
      </c>
      <c r="P212" s="144" t="str">
        <f t="shared" si="465"/>
        <v/>
      </c>
      <c r="Q212" s="144" t="str">
        <f t="shared" si="466"/>
        <v/>
      </c>
      <c r="R212" s="144" t="str">
        <f t="shared" si="467"/>
        <v/>
      </c>
      <c r="S212" s="144" t="str">
        <f t="shared" si="468"/>
        <v/>
      </c>
      <c r="T212" s="144" t="str">
        <f t="shared" si="469"/>
        <v/>
      </c>
      <c r="U212" s="144" t="str">
        <f t="shared" si="470"/>
        <v/>
      </c>
      <c r="V212" s="144" t="str">
        <f t="shared" si="471"/>
        <v/>
      </c>
      <c r="W212" s="144" t="str">
        <f t="shared" si="472"/>
        <v/>
      </c>
      <c r="X212" s="144" t="str">
        <f t="shared" si="473"/>
        <v/>
      </c>
      <c r="Y212" s="144" t="str">
        <f t="shared" si="474"/>
        <v/>
      </c>
      <c r="Z212" s="144" t="str">
        <f t="shared" si="475"/>
        <v/>
      </c>
      <c r="AA212" s="144" t="str">
        <f t="shared" si="476"/>
        <v/>
      </c>
      <c r="AB212" s="144" t="str">
        <f t="shared" si="477"/>
        <v/>
      </c>
      <c r="AC212" s="144" t="str">
        <f t="shared" si="478"/>
        <v/>
      </c>
      <c r="AD212" s="144" t="str">
        <f t="shared" si="479"/>
        <v/>
      </c>
      <c r="AE212" s="144" t="str">
        <f t="shared" si="480"/>
        <v/>
      </c>
      <c r="AF212" s="144" t="str">
        <f t="shared" si="481"/>
        <v/>
      </c>
      <c r="AG212" s="144" t="str">
        <f t="shared" si="482"/>
        <v/>
      </c>
      <c r="AH212" s="144" t="str">
        <f t="shared" si="483"/>
        <v/>
      </c>
      <c r="AI212" s="144" t="str">
        <f t="shared" si="484"/>
        <v/>
      </c>
      <c r="AK212" s="159" t="str">
        <f t="shared" si="640"/>
        <v/>
      </c>
      <c r="AL212" s="159" t="str">
        <f t="shared" si="641"/>
        <v/>
      </c>
      <c r="AM212" s="159" t="str">
        <f t="shared" si="642"/>
        <v/>
      </c>
      <c r="AN212" s="159">
        <f t="shared" si="485"/>
        <v>0</v>
      </c>
      <c r="AO212" s="143">
        <f t="shared" si="486"/>
        <v>0</v>
      </c>
      <c r="AP212" s="143">
        <f t="shared" si="487"/>
        <v>0</v>
      </c>
      <c r="AQ212" s="143">
        <f t="shared" si="488"/>
        <v>0</v>
      </c>
      <c r="AR212" s="143" t="str">
        <f t="shared" si="489"/>
        <v/>
      </c>
      <c r="AT212" s="144" t="str">
        <f t="shared" si="490"/>
        <v/>
      </c>
      <c r="AU212" s="144" t="str">
        <f t="shared" si="491"/>
        <v/>
      </c>
      <c r="AV212" s="144" t="str">
        <f t="shared" si="492"/>
        <v/>
      </c>
      <c r="AW212" s="144" t="str">
        <f t="shared" si="493"/>
        <v/>
      </c>
      <c r="AX212" s="144" t="str">
        <f t="shared" si="494"/>
        <v/>
      </c>
      <c r="AY212" s="144" t="str">
        <f t="shared" si="495"/>
        <v/>
      </c>
      <c r="AZ212" s="144" t="str">
        <f t="shared" si="496"/>
        <v/>
      </c>
      <c r="BA212" s="144" t="str">
        <f t="shared" si="497"/>
        <v/>
      </c>
      <c r="BB212" s="144" t="str">
        <f t="shared" si="498"/>
        <v/>
      </c>
      <c r="BC212" s="144" t="str">
        <f t="shared" si="499"/>
        <v/>
      </c>
      <c r="BD212" s="144" t="str">
        <f t="shared" si="500"/>
        <v/>
      </c>
      <c r="BE212" s="144" t="str">
        <f t="shared" si="501"/>
        <v/>
      </c>
      <c r="BF212" s="144" t="str">
        <f t="shared" si="502"/>
        <v/>
      </c>
      <c r="BG212" s="144" t="str">
        <f t="shared" si="503"/>
        <v/>
      </c>
      <c r="BH212" s="144" t="str">
        <f t="shared" si="504"/>
        <v/>
      </c>
      <c r="BI212" s="144" t="str">
        <f t="shared" si="505"/>
        <v/>
      </c>
      <c r="BJ212" s="144" t="str">
        <f t="shared" si="506"/>
        <v/>
      </c>
      <c r="BK212" s="144" t="str">
        <f t="shared" si="507"/>
        <v/>
      </c>
      <c r="BL212" s="144" t="str">
        <f t="shared" si="508"/>
        <v/>
      </c>
      <c r="BM212" s="144" t="str">
        <f t="shared" si="509"/>
        <v/>
      </c>
      <c r="BN212" s="144" t="str">
        <f t="shared" si="510"/>
        <v/>
      </c>
      <c r="BO212" s="144" t="str">
        <f t="shared" si="511"/>
        <v/>
      </c>
      <c r="BP212" s="144" t="str">
        <f t="shared" si="512"/>
        <v/>
      </c>
      <c r="BQ212" s="144" t="str">
        <f t="shared" si="513"/>
        <v/>
      </c>
      <c r="BS212" s="154" t="str">
        <f t="shared" si="643"/>
        <v/>
      </c>
      <c r="BT212" s="154" t="str">
        <f t="shared" si="644"/>
        <v/>
      </c>
      <c r="BU212" s="159" t="str">
        <f t="shared" si="645"/>
        <v/>
      </c>
      <c r="BV212" s="155">
        <f t="shared" si="514"/>
        <v>0</v>
      </c>
      <c r="BW212" s="143">
        <f t="shared" si="515"/>
        <v>0</v>
      </c>
      <c r="BX212" s="143">
        <f t="shared" si="516"/>
        <v>0</v>
      </c>
      <c r="BY212" s="143">
        <f t="shared" si="517"/>
        <v>0</v>
      </c>
      <c r="BZ212" s="143" t="str">
        <f t="shared" si="518"/>
        <v/>
      </c>
      <c r="CB212" s="144" t="str">
        <f t="shared" si="519"/>
        <v/>
      </c>
      <c r="CC212" s="144" t="str">
        <f t="shared" si="520"/>
        <v/>
      </c>
      <c r="CD212" s="144" t="str">
        <f t="shared" si="521"/>
        <v/>
      </c>
      <c r="CE212" s="144" t="str">
        <f t="shared" si="522"/>
        <v/>
      </c>
      <c r="CF212" s="144" t="str">
        <f t="shared" si="523"/>
        <v/>
      </c>
      <c r="CG212" s="144" t="str">
        <f t="shared" si="524"/>
        <v/>
      </c>
      <c r="CH212" s="144" t="str">
        <f t="shared" si="525"/>
        <v/>
      </c>
      <c r="CI212" s="144" t="str">
        <f t="shared" si="526"/>
        <v/>
      </c>
      <c r="CJ212" s="144" t="str">
        <f t="shared" si="527"/>
        <v/>
      </c>
      <c r="CK212" s="144" t="str">
        <f t="shared" si="528"/>
        <v/>
      </c>
      <c r="CL212" s="144" t="str">
        <f t="shared" si="529"/>
        <v/>
      </c>
      <c r="CM212" s="144" t="str">
        <f t="shared" si="530"/>
        <v/>
      </c>
      <c r="CN212" s="144" t="str">
        <f t="shared" si="531"/>
        <v/>
      </c>
      <c r="CO212" s="144" t="str">
        <f t="shared" si="532"/>
        <v/>
      </c>
      <c r="CP212" s="144" t="str">
        <f t="shared" si="533"/>
        <v/>
      </c>
      <c r="CQ212" s="144" t="str">
        <f t="shared" si="534"/>
        <v/>
      </c>
      <c r="CR212" s="144" t="str">
        <f t="shared" si="535"/>
        <v/>
      </c>
      <c r="CS212" s="144" t="str">
        <f t="shared" si="536"/>
        <v/>
      </c>
      <c r="CT212" s="144" t="str">
        <f t="shared" si="537"/>
        <v/>
      </c>
      <c r="CU212" s="144" t="str">
        <f t="shared" si="538"/>
        <v/>
      </c>
      <c r="CV212" s="144" t="str">
        <f t="shared" si="539"/>
        <v/>
      </c>
      <c r="CW212" s="144" t="str">
        <f t="shared" si="540"/>
        <v/>
      </c>
      <c r="CX212" s="144" t="str">
        <f t="shared" si="541"/>
        <v/>
      </c>
      <c r="CY212" s="144" t="str">
        <f t="shared" si="542"/>
        <v/>
      </c>
      <c r="DA212" s="159" t="str">
        <f t="shared" si="646"/>
        <v/>
      </c>
      <c r="DB212" s="159" t="str">
        <f t="shared" si="647"/>
        <v/>
      </c>
      <c r="DC212" s="159" t="str">
        <f t="shared" si="648"/>
        <v/>
      </c>
      <c r="DD212" s="159">
        <f t="shared" si="543"/>
        <v>0</v>
      </c>
      <c r="DE212" s="143">
        <f t="shared" si="544"/>
        <v>0</v>
      </c>
      <c r="DF212" s="143">
        <f t="shared" si="545"/>
        <v>0</v>
      </c>
      <c r="DG212" s="143">
        <f t="shared" si="546"/>
        <v>0</v>
      </c>
      <c r="DH212" s="143" t="str">
        <f t="shared" si="547"/>
        <v/>
      </c>
      <c r="DJ212" s="144" t="str">
        <f t="shared" si="548"/>
        <v/>
      </c>
      <c r="DK212" s="144" t="str">
        <f t="shared" si="549"/>
        <v/>
      </c>
      <c r="DL212" s="144" t="str">
        <f t="shared" si="550"/>
        <v/>
      </c>
      <c r="DM212" s="144" t="str">
        <f t="shared" si="551"/>
        <v/>
      </c>
      <c r="DN212" s="144" t="str">
        <f t="shared" si="552"/>
        <v/>
      </c>
      <c r="DO212" s="144" t="str">
        <f t="shared" si="553"/>
        <v/>
      </c>
      <c r="DP212" s="144" t="str">
        <f t="shared" si="554"/>
        <v/>
      </c>
      <c r="DQ212" s="144" t="str">
        <f t="shared" si="555"/>
        <v/>
      </c>
      <c r="DR212" s="144" t="str">
        <f t="shared" si="556"/>
        <v/>
      </c>
      <c r="DS212" s="144" t="str">
        <f t="shared" si="557"/>
        <v/>
      </c>
      <c r="DT212" s="144" t="str">
        <f t="shared" si="558"/>
        <v/>
      </c>
      <c r="DU212" s="144" t="str">
        <f t="shared" si="559"/>
        <v/>
      </c>
      <c r="DV212" s="144" t="str">
        <f t="shared" si="560"/>
        <v/>
      </c>
      <c r="DW212" s="144" t="str">
        <f t="shared" si="561"/>
        <v/>
      </c>
      <c r="DX212" s="144" t="str">
        <f t="shared" si="562"/>
        <v/>
      </c>
      <c r="DY212" s="144" t="str">
        <f t="shared" si="563"/>
        <v/>
      </c>
      <c r="DZ212" s="144" t="str">
        <f t="shared" si="564"/>
        <v/>
      </c>
      <c r="EA212" s="144" t="str">
        <f t="shared" si="565"/>
        <v/>
      </c>
      <c r="EB212" s="144" t="str">
        <f t="shared" si="566"/>
        <v/>
      </c>
      <c r="EC212" s="144" t="str">
        <f t="shared" si="567"/>
        <v/>
      </c>
      <c r="ED212" s="144" t="str">
        <f t="shared" si="568"/>
        <v/>
      </c>
      <c r="EE212" s="144" t="str">
        <f t="shared" si="569"/>
        <v/>
      </c>
      <c r="EF212" s="144" t="str">
        <f t="shared" si="570"/>
        <v/>
      </c>
      <c r="EG212" s="144" t="str">
        <f t="shared" si="571"/>
        <v/>
      </c>
      <c r="EI212" s="159" t="str">
        <f t="shared" si="649"/>
        <v/>
      </c>
      <c r="EJ212" s="159" t="str">
        <f t="shared" si="650"/>
        <v/>
      </c>
      <c r="EK212" s="159" t="str">
        <f t="shared" si="651"/>
        <v/>
      </c>
      <c r="EL212" s="159">
        <f t="shared" si="572"/>
        <v>0</v>
      </c>
      <c r="EM212" s="143">
        <f t="shared" si="573"/>
        <v>0</v>
      </c>
      <c r="EN212" s="143">
        <f t="shared" si="574"/>
        <v>0</v>
      </c>
      <c r="EO212" s="143">
        <f t="shared" si="575"/>
        <v>0</v>
      </c>
      <c r="EP212" s="143" t="str">
        <f t="shared" si="576"/>
        <v/>
      </c>
      <c r="ER212" s="144" t="str">
        <f t="shared" si="577"/>
        <v/>
      </c>
      <c r="ES212" s="144" t="str">
        <f t="shared" si="578"/>
        <v/>
      </c>
      <c r="ET212" s="144" t="str">
        <f t="shared" si="579"/>
        <v/>
      </c>
      <c r="EU212" s="144" t="str">
        <f t="shared" si="580"/>
        <v/>
      </c>
      <c r="EV212" s="144" t="str">
        <f t="shared" si="581"/>
        <v/>
      </c>
      <c r="EW212" s="144" t="str">
        <f t="shared" si="582"/>
        <v/>
      </c>
      <c r="EX212" s="144" t="str">
        <f t="shared" si="583"/>
        <v/>
      </c>
      <c r="EY212" s="144" t="str">
        <f t="shared" si="584"/>
        <v/>
      </c>
      <c r="EZ212" s="144" t="str">
        <f t="shared" si="585"/>
        <v/>
      </c>
      <c r="FA212" s="144" t="str">
        <f t="shared" si="586"/>
        <v/>
      </c>
      <c r="FB212" s="144" t="str">
        <f t="shared" si="587"/>
        <v/>
      </c>
      <c r="FC212" s="144" t="str">
        <f t="shared" si="588"/>
        <v/>
      </c>
      <c r="FD212" s="144" t="str">
        <f t="shared" si="589"/>
        <v/>
      </c>
      <c r="FE212" s="144" t="str">
        <f t="shared" si="590"/>
        <v/>
      </c>
      <c r="FF212" s="144" t="str">
        <f t="shared" si="591"/>
        <v/>
      </c>
      <c r="FG212" s="144" t="str">
        <f t="shared" si="592"/>
        <v/>
      </c>
      <c r="FH212" s="144" t="str">
        <f t="shared" si="593"/>
        <v/>
      </c>
      <c r="FI212" s="144" t="str">
        <f t="shared" si="594"/>
        <v/>
      </c>
      <c r="FJ212" s="144" t="str">
        <f t="shared" si="595"/>
        <v/>
      </c>
      <c r="FK212" s="144" t="str">
        <f t="shared" si="596"/>
        <v/>
      </c>
      <c r="FL212" s="144" t="str">
        <f t="shared" si="597"/>
        <v/>
      </c>
      <c r="FM212" s="144" t="str">
        <f t="shared" si="598"/>
        <v/>
      </c>
      <c r="FN212" s="144" t="str">
        <f t="shared" si="599"/>
        <v/>
      </c>
      <c r="FO212" s="144" t="str">
        <f t="shared" si="600"/>
        <v/>
      </c>
      <c r="FQ212" s="159" t="str">
        <f t="shared" si="652"/>
        <v/>
      </c>
      <c r="FR212" s="159" t="str">
        <f t="shared" si="653"/>
        <v/>
      </c>
      <c r="FS212" s="159" t="str">
        <f t="shared" si="654"/>
        <v/>
      </c>
      <c r="FT212" s="159">
        <f t="shared" si="601"/>
        <v>0</v>
      </c>
      <c r="FU212" s="143">
        <f t="shared" si="602"/>
        <v>0</v>
      </c>
      <c r="FV212" s="143">
        <f t="shared" si="603"/>
        <v>0</v>
      </c>
      <c r="FW212" s="143">
        <f t="shared" si="604"/>
        <v>0</v>
      </c>
      <c r="FX212" s="143" t="str">
        <f t="shared" si="605"/>
        <v/>
      </c>
      <c r="FZ212" s="144" t="str">
        <f t="shared" si="606"/>
        <v/>
      </c>
      <c r="GA212" s="144" t="str">
        <f t="shared" si="607"/>
        <v/>
      </c>
      <c r="GB212" s="144" t="str">
        <f t="shared" si="608"/>
        <v/>
      </c>
      <c r="GC212" s="144" t="str">
        <f t="shared" si="609"/>
        <v/>
      </c>
      <c r="GD212" s="144" t="str">
        <f t="shared" si="610"/>
        <v/>
      </c>
      <c r="GE212" s="144" t="str">
        <f t="shared" si="611"/>
        <v/>
      </c>
      <c r="GF212" s="144" t="str">
        <f t="shared" si="612"/>
        <v/>
      </c>
      <c r="GG212" s="144" t="str">
        <f t="shared" si="613"/>
        <v/>
      </c>
      <c r="GH212" s="144" t="str">
        <f t="shared" si="614"/>
        <v/>
      </c>
      <c r="GI212" s="144" t="str">
        <f t="shared" si="615"/>
        <v/>
      </c>
      <c r="GJ212" s="144" t="str">
        <f t="shared" si="616"/>
        <v/>
      </c>
      <c r="GK212" s="144" t="str">
        <f t="shared" si="617"/>
        <v/>
      </c>
      <c r="GL212" s="144" t="str">
        <f t="shared" si="618"/>
        <v/>
      </c>
      <c r="GM212" s="144" t="str">
        <f t="shared" si="619"/>
        <v/>
      </c>
      <c r="GN212" s="144" t="str">
        <f t="shared" si="620"/>
        <v/>
      </c>
      <c r="GO212" s="144" t="str">
        <f t="shared" si="621"/>
        <v/>
      </c>
      <c r="GP212" s="144" t="str">
        <f t="shared" si="622"/>
        <v/>
      </c>
      <c r="GQ212" s="144" t="str">
        <f t="shared" si="623"/>
        <v/>
      </c>
      <c r="GR212" s="144" t="str">
        <f t="shared" si="624"/>
        <v/>
      </c>
      <c r="GS212" s="144" t="str">
        <f t="shared" si="625"/>
        <v/>
      </c>
      <c r="GT212" s="144" t="str">
        <f t="shared" si="626"/>
        <v/>
      </c>
      <c r="GU212" s="144" t="str">
        <f t="shared" si="627"/>
        <v/>
      </c>
      <c r="GV212" s="144" t="str">
        <f t="shared" si="628"/>
        <v/>
      </c>
      <c r="GW212" s="144" t="str">
        <f t="shared" si="629"/>
        <v/>
      </c>
      <c r="GY212" s="153" t="str">
        <f t="shared" si="630"/>
        <v/>
      </c>
      <c r="GZ212" s="143" t="str">
        <f t="shared" si="631"/>
        <v/>
      </c>
      <c r="HA212" s="156" t="str">
        <f t="shared" si="655"/>
        <v/>
      </c>
      <c r="HB212" s="156" t="str">
        <f t="shared" si="655"/>
        <v/>
      </c>
      <c r="HC212" s="156" t="str">
        <f t="shared" si="655"/>
        <v/>
      </c>
    </row>
    <row r="213" spans="2:211" s="143" customFormat="1" x14ac:dyDescent="0.25">
      <c r="B213" s="144" t="str">
        <f t="shared" si="455"/>
        <v/>
      </c>
      <c r="C213" s="154" t="str">
        <f t="shared" si="637"/>
        <v/>
      </c>
      <c r="D213" s="154" t="str">
        <f t="shared" si="638"/>
        <v/>
      </c>
      <c r="E213" s="159" t="str">
        <f t="shared" si="639"/>
        <v/>
      </c>
      <c r="F213" s="155">
        <f t="shared" si="633"/>
        <v>0</v>
      </c>
      <c r="G213" s="143">
        <f t="shared" si="634"/>
        <v>0</v>
      </c>
      <c r="H213" s="143">
        <f t="shared" si="635"/>
        <v>0</v>
      </c>
      <c r="I213" s="143">
        <f t="shared" si="636"/>
        <v>0</v>
      </c>
      <c r="J213" s="143" t="str">
        <f t="shared" si="460"/>
        <v/>
      </c>
      <c r="L213" s="144" t="str">
        <f t="shared" si="461"/>
        <v/>
      </c>
      <c r="M213" s="144" t="str">
        <f t="shared" si="462"/>
        <v/>
      </c>
      <c r="N213" s="144" t="str">
        <f t="shared" si="463"/>
        <v/>
      </c>
      <c r="O213" s="144" t="str">
        <f t="shared" si="464"/>
        <v/>
      </c>
      <c r="P213" s="144" t="str">
        <f t="shared" si="465"/>
        <v/>
      </c>
      <c r="Q213" s="144" t="str">
        <f t="shared" si="466"/>
        <v/>
      </c>
      <c r="R213" s="144" t="str">
        <f t="shared" si="467"/>
        <v/>
      </c>
      <c r="S213" s="144" t="str">
        <f t="shared" si="468"/>
        <v/>
      </c>
      <c r="T213" s="144" t="str">
        <f t="shared" si="469"/>
        <v/>
      </c>
      <c r="U213" s="144" t="str">
        <f t="shared" si="470"/>
        <v/>
      </c>
      <c r="V213" s="144" t="str">
        <f t="shared" si="471"/>
        <v/>
      </c>
      <c r="W213" s="144" t="str">
        <f t="shared" si="472"/>
        <v/>
      </c>
      <c r="X213" s="144" t="str">
        <f t="shared" si="473"/>
        <v/>
      </c>
      <c r="Y213" s="144" t="str">
        <f t="shared" si="474"/>
        <v/>
      </c>
      <c r="Z213" s="144" t="str">
        <f t="shared" si="475"/>
        <v/>
      </c>
      <c r="AA213" s="144" t="str">
        <f t="shared" si="476"/>
        <v/>
      </c>
      <c r="AB213" s="144" t="str">
        <f t="shared" si="477"/>
        <v/>
      </c>
      <c r="AC213" s="144" t="str">
        <f t="shared" si="478"/>
        <v/>
      </c>
      <c r="AD213" s="144" t="str">
        <f t="shared" si="479"/>
        <v/>
      </c>
      <c r="AE213" s="144" t="str">
        <f t="shared" si="480"/>
        <v/>
      </c>
      <c r="AF213" s="144" t="str">
        <f t="shared" si="481"/>
        <v/>
      </c>
      <c r="AG213" s="144" t="str">
        <f t="shared" si="482"/>
        <v/>
      </c>
      <c r="AH213" s="144" t="str">
        <f t="shared" si="483"/>
        <v/>
      </c>
      <c r="AI213" s="144" t="str">
        <f t="shared" si="484"/>
        <v/>
      </c>
      <c r="AK213" s="159" t="str">
        <f t="shared" si="640"/>
        <v/>
      </c>
      <c r="AL213" s="159" t="str">
        <f t="shared" si="641"/>
        <v/>
      </c>
      <c r="AM213" s="159" t="str">
        <f t="shared" si="642"/>
        <v/>
      </c>
      <c r="AN213" s="159">
        <f t="shared" si="485"/>
        <v>0</v>
      </c>
      <c r="AO213" s="143">
        <f t="shared" si="486"/>
        <v>0</v>
      </c>
      <c r="AP213" s="143">
        <f t="shared" si="487"/>
        <v>0</v>
      </c>
      <c r="AQ213" s="143">
        <f t="shared" si="488"/>
        <v>0</v>
      </c>
      <c r="AR213" s="143" t="str">
        <f t="shared" si="489"/>
        <v/>
      </c>
      <c r="AT213" s="144" t="str">
        <f t="shared" si="490"/>
        <v/>
      </c>
      <c r="AU213" s="144" t="str">
        <f t="shared" si="491"/>
        <v/>
      </c>
      <c r="AV213" s="144" t="str">
        <f t="shared" si="492"/>
        <v/>
      </c>
      <c r="AW213" s="144" t="str">
        <f t="shared" si="493"/>
        <v/>
      </c>
      <c r="AX213" s="144" t="str">
        <f t="shared" si="494"/>
        <v/>
      </c>
      <c r="AY213" s="144" t="str">
        <f t="shared" si="495"/>
        <v/>
      </c>
      <c r="AZ213" s="144" t="str">
        <f t="shared" si="496"/>
        <v/>
      </c>
      <c r="BA213" s="144" t="str">
        <f t="shared" si="497"/>
        <v/>
      </c>
      <c r="BB213" s="144" t="str">
        <f t="shared" si="498"/>
        <v/>
      </c>
      <c r="BC213" s="144" t="str">
        <f t="shared" si="499"/>
        <v/>
      </c>
      <c r="BD213" s="144" t="str">
        <f t="shared" si="500"/>
        <v/>
      </c>
      <c r="BE213" s="144" t="str">
        <f t="shared" si="501"/>
        <v/>
      </c>
      <c r="BF213" s="144" t="str">
        <f t="shared" si="502"/>
        <v/>
      </c>
      <c r="BG213" s="144" t="str">
        <f t="shared" si="503"/>
        <v/>
      </c>
      <c r="BH213" s="144" t="str">
        <f t="shared" si="504"/>
        <v/>
      </c>
      <c r="BI213" s="144" t="str">
        <f t="shared" si="505"/>
        <v/>
      </c>
      <c r="BJ213" s="144" t="str">
        <f t="shared" si="506"/>
        <v/>
      </c>
      <c r="BK213" s="144" t="str">
        <f t="shared" si="507"/>
        <v/>
      </c>
      <c r="BL213" s="144" t="str">
        <f t="shared" si="508"/>
        <v/>
      </c>
      <c r="BM213" s="144" t="str">
        <f t="shared" si="509"/>
        <v/>
      </c>
      <c r="BN213" s="144" t="str">
        <f t="shared" si="510"/>
        <v/>
      </c>
      <c r="BO213" s="144" t="str">
        <f t="shared" si="511"/>
        <v/>
      </c>
      <c r="BP213" s="144" t="str">
        <f t="shared" si="512"/>
        <v/>
      </c>
      <c r="BQ213" s="144" t="str">
        <f t="shared" si="513"/>
        <v/>
      </c>
      <c r="BS213" s="154" t="str">
        <f t="shared" si="643"/>
        <v/>
      </c>
      <c r="BT213" s="154" t="str">
        <f t="shared" si="644"/>
        <v/>
      </c>
      <c r="BU213" s="159" t="str">
        <f t="shared" si="645"/>
        <v/>
      </c>
      <c r="BV213" s="155">
        <f t="shared" si="514"/>
        <v>0</v>
      </c>
      <c r="BW213" s="143">
        <f t="shared" si="515"/>
        <v>0</v>
      </c>
      <c r="BX213" s="143">
        <f t="shared" si="516"/>
        <v>0</v>
      </c>
      <c r="BY213" s="143">
        <f t="shared" si="517"/>
        <v>0</v>
      </c>
      <c r="BZ213" s="143" t="str">
        <f t="shared" si="518"/>
        <v/>
      </c>
      <c r="CB213" s="144" t="str">
        <f t="shared" si="519"/>
        <v/>
      </c>
      <c r="CC213" s="144" t="str">
        <f t="shared" si="520"/>
        <v/>
      </c>
      <c r="CD213" s="144" t="str">
        <f t="shared" si="521"/>
        <v/>
      </c>
      <c r="CE213" s="144" t="str">
        <f t="shared" si="522"/>
        <v/>
      </c>
      <c r="CF213" s="144" t="str">
        <f t="shared" si="523"/>
        <v/>
      </c>
      <c r="CG213" s="144" t="str">
        <f t="shared" si="524"/>
        <v/>
      </c>
      <c r="CH213" s="144" t="str">
        <f t="shared" si="525"/>
        <v/>
      </c>
      <c r="CI213" s="144" t="str">
        <f t="shared" si="526"/>
        <v/>
      </c>
      <c r="CJ213" s="144" t="str">
        <f t="shared" si="527"/>
        <v/>
      </c>
      <c r="CK213" s="144" t="str">
        <f t="shared" si="528"/>
        <v/>
      </c>
      <c r="CL213" s="144" t="str">
        <f t="shared" si="529"/>
        <v/>
      </c>
      <c r="CM213" s="144" t="str">
        <f t="shared" si="530"/>
        <v/>
      </c>
      <c r="CN213" s="144" t="str">
        <f t="shared" si="531"/>
        <v/>
      </c>
      <c r="CO213" s="144" t="str">
        <f t="shared" si="532"/>
        <v/>
      </c>
      <c r="CP213" s="144" t="str">
        <f t="shared" si="533"/>
        <v/>
      </c>
      <c r="CQ213" s="144" t="str">
        <f t="shared" si="534"/>
        <v/>
      </c>
      <c r="CR213" s="144" t="str">
        <f t="shared" si="535"/>
        <v/>
      </c>
      <c r="CS213" s="144" t="str">
        <f t="shared" si="536"/>
        <v/>
      </c>
      <c r="CT213" s="144" t="str">
        <f t="shared" si="537"/>
        <v/>
      </c>
      <c r="CU213" s="144" t="str">
        <f t="shared" si="538"/>
        <v/>
      </c>
      <c r="CV213" s="144" t="str">
        <f t="shared" si="539"/>
        <v/>
      </c>
      <c r="CW213" s="144" t="str">
        <f t="shared" si="540"/>
        <v/>
      </c>
      <c r="CX213" s="144" t="str">
        <f t="shared" si="541"/>
        <v/>
      </c>
      <c r="CY213" s="144" t="str">
        <f t="shared" si="542"/>
        <v/>
      </c>
      <c r="DA213" s="159" t="str">
        <f t="shared" si="646"/>
        <v/>
      </c>
      <c r="DB213" s="159" t="str">
        <f t="shared" si="647"/>
        <v/>
      </c>
      <c r="DC213" s="159" t="str">
        <f t="shared" si="648"/>
        <v/>
      </c>
      <c r="DD213" s="159">
        <f t="shared" si="543"/>
        <v>0</v>
      </c>
      <c r="DE213" s="143">
        <f t="shared" si="544"/>
        <v>0</v>
      </c>
      <c r="DF213" s="143">
        <f t="shared" si="545"/>
        <v>0</v>
      </c>
      <c r="DG213" s="143">
        <f t="shared" si="546"/>
        <v>0</v>
      </c>
      <c r="DH213" s="143" t="str">
        <f t="shared" si="547"/>
        <v/>
      </c>
      <c r="DJ213" s="144" t="str">
        <f t="shared" si="548"/>
        <v/>
      </c>
      <c r="DK213" s="144" t="str">
        <f t="shared" si="549"/>
        <v/>
      </c>
      <c r="DL213" s="144" t="str">
        <f t="shared" si="550"/>
        <v/>
      </c>
      <c r="DM213" s="144" t="str">
        <f t="shared" si="551"/>
        <v/>
      </c>
      <c r="DN213" s="144" t="str">
        <f t="shared" si="552"/>
        <v/>
      </c>
      <c r="DO213" s="144" t="str">
        <f t="shared" si="553"/>
        <v/>
      </c>
      <c r="DP213" s="144" t="str">
        <f t="shared" si="554"/>
        <v/>
      </c>
      <c r="DQ213" s="144" t="str">
        <f t="shared" si="555"/>
        <v/>
      </c>
      <c r="DR213" s="144" t="str">
        <f t="shared" si="556"/>
        <v/>
      </c>
      <c r="DS213" s="144" t="str">
        <f t="shared" si="557"/>
        <v/>
      </c>
      <c r="DT213" s="144" t="str">
        <f t="shared" si="558"/>
        <v/>
      </c>
      <c r="DU213" s="144" t="str">
        <f t="shared" si="559"/>
        <v/>
      </c>
      <c r="DV213" s="144" t="str">
        <f t="shared" si="560"/>
        <v/>
      </c>
      <c r="DW213" s="144" t="str">
        <f t="shared" si="561"/>
        <v/>
      </c>
      <c r="DX213" s="144" t="str">
        <f t="shared" si="562"/>
        <v/>
      </c>
      <c r="DY213" s="144" t="str">
        <f t="shared" si="563"/>
        <v/>
      </c>
      <c r="DZ213" s="144" t="str">
        <f t="shared" si="564"/>
        <v/>
      </c>
      <c r="EA213" s="144" t="str">
        <f t="shared" si="565"/>
        <v/>
      </c>
      <c r="EB213" s="144" t="str">
        <f t="shared" si="566"/>
        <v/>
      </c>
      <c r="EC213" s="144" t="str">
        <f t="shared" si="567"/>
        <v/>
      </c>
      <c r="ED213" s="144" t="str">
        <f t="shared" si="568"/>
        <v/>
      </c>
      <c r="EE213" s="144" t="str">
        <f t="shared" si="569"/>
        <v/>
      </c>
      <c r="EF213" s="144" t="str">
        <f t="shared" si="570"/>
        <v/>
      </c>
      <c r="EG213" s="144" t="str">
        <f t="shared" si="571"/>
        <v/>
      </c>
      <c r="EI213" s="159" t="str">
        <f t="shared" si="649"/>
        <v/>
      </c>
      <c r="EJ213" s="159" t="str">
        <f t="shared" si="650"/>
        <v/>
      </c>
      <c r="EK213" s="159" t="str">
        <f t="shared" si="651"/>
        <v/>
      </c>
      <c r="EL213" s="159">
        <f t="shared" si="572"/>
        <v>0</v>
      </c>
      <c r="EM213" s="143">
        <f t="shared" si="573"/>
        <v>0</v>
      </c>
      <c r="EN213" s="143">
        <f t="shared" si="574"/>
        <v>0</v>
      </c>
      <c r="EO213" s="143">
        <f t="shared" si="575"/>
        <v>0</v>
      </c>
      <c r="EP213" s="143" t="str">
        <f t="shared" si="576"/>
        <v/>
      </c>
      <c r="ER213" s="144" t="str">
        <f t="shared" si="577"/>
        <v/>
      </c>
      <c r="ES213" s="144" t="str">
        <f t="shared" si="578"/>
        <v/>
      </c>
      <c r="ET213" s="144" t="str">
        <f t="shared" si="579"/>
        <v/>
      </c>
      <c r="EU213" s="144" t="str">
        <f t="shared" si="580"/>
        <v/>
      </c>
      <c r="EV213" s="144" t="str">
        <f t="shared" si="581"/>
        <v/>
      </c>
      <c r="EW213" s="144" t="str">
        <f t="shared" si="582"/>
        <v/>
      </c>
      <c r="EX213" s="144" t="str">
        <f t="shared" si="583"/>
        <v/>
      </c>
      <c r="EY213" s="144" t="str">
        <f t="shared" si="584"/>
        <v/>
      </c>
      <c r="EZ213" s="144" t="str">
        <f t="shared" si="585"/>
        <v/>
      </c>
      <c r="FA213" s="144" t="str">
        <f t="shared" si="586"/>
        <v/>
      </c>
      <c r="FB213" s="144" t="str">
        <f t="shared" si="587"/>
        <v/>
      </c>
      <c r="FC213" s="144" t="str">
        <f t="shared" si="588"/>
        <v/>
      </c>
      <c r="FD213" s="144" t="str">
        <f t="shared" si="589"/>
        <v/>
      </c>
      <c r="FE213" s="144" t="str">
        <f t="shared" si="590"/>
        <v/>
      </c>
      <c r="FF213" s="144" t="str">
        <f t="shared" si="591"/>
        <v/>
      </c>
      <c r="FG213" s="144" t="str">
        <f t="shared" si="592"/>
        <v/>
      </c>
      <c r="FH213" s="144" t="str">
        <f t="shared" si="593"/>
        <v/>
      </c>
      <c r="FI213" s="144" t="str">
        <f t="shared" si="594"/>
        <v/>
      </c>
      <c r="FJ213" s="144" t="str">
        <f t="shared" si="595"/>
        <v/>
      </c>
      <c r="FK213" s="144" t="str">
        <f t="shared" si="596"/>
        <v/>
      </c>
      <c r="FL213" s="144" t="str">
        <f t="shared" si="597"/>
        <v/>
      </c>
      <c r="FM213" s="144" t="str">
        <f t="shared" si="598"/>
        <v/>
      </c>
      <c r="FN213" s="144" t="str">
        <f t="shared" si="599"/>
        <v/>
      </c>
      <c r="FO213" s="144" t="str">
        <f t="shared" si="600"/>
        <v/>
      </c>
      <c r="FQ213" s="159" t="str">
        <f t="shared" si="652"/>
        <v/>
      </c>
      <c r="FR213" s="159" t="str">
        <f t="shared" si="653"/>
        <v/>
      </c>
      <c r="FS213" s="159" t="str">
        <f t="shared" si="654"/>
        <v/>
      </c>
      <c r="FT213" s="159">
        <f t="shared" si="601"/>
        <v>0</v>
      </c>
      <c r="FU213" s="143">
        <f t="shared" si="602"/>
        <v>0</v>
      </c>
      <c r="FV213" s="143">
        <f t="shared" si="603"/>
        <v>0</v>
      </c>
      <c r="FW213" s="143">
        <f t="shared" si="604"/>
        <v>0</v>
      </c>
      <c r="FX213" s="143" t="str">
        <f t="shared" si="605"/>
        <v/>
      </c>
      <c r="FZ213" s="144" t="str">
        <f t="shared" si="606"/>
        <v/>
      </c>
      <c r="GA213" s="144" t="str">
        <f t="shared" si="607"/>
        <v/>
      </c>
      <c r="GB213" s="144" t="str">
        <f t="shared" si="608"/>
        <v/>
      </c>
      <c r="GC213" s="144" t="str">
        <f t="shared" si="609"/>
        <v/>
      </c>
      <c r="GD213" s="144" t="str">
        <f t="shared" si="610"/>
        <v/>
      </c>
      <c r="GE213" s="144" t="str">
        <f t="shared" si="611"/>
        <v/>
      </c>
      <c r="GF213" s="144" t="str">
        <f t="shared" si="612"/>
        <v/>
      </c>
      <c r="GG213" s="144" t="str">
        <f t="shared" si="613"/>
        <v/>
      </c>
      <c r="GH213" s="144" t="str">
        <f t="shared" si="614"/>
        <v/>
      </c>
      <c r="GI213" s="144" t="str">
        <f t="shared" si="615"/>
        <v/>
      </c>
      <c r="GJ213" s="144" t="str">
        <f t="shared" si="616"/>
        <v/>
      </c>
      <c r="GK213" s="144" t="str">
        <f t="shared" si="617"/>
        <v/>
      </c>
      <c r="GL213" s="144" t="str">
        <f t="shared" si="618"/>
        <v/>
      </c>
      <c r="GM213" s="144" t="str">
        <f t="shared" si="619"/>
        <v/>
      </c>
      <c r="GN213" s="144" t="str">
        <f t="shared" si="620"/>
        <v/>
      </c>
      <c r="GO213" s="144" t="str">
        <f t="shared" si="621"/>
        <v/>
      </c>
      <c r="GP213" s="144" t="str">
        <f t="shared" si="622"/>
        <v/>
      </c>
      <c r="GQ213" s="144" t="str">
        <f t="shared" si="623"/>
        <v/>
      </c>
      <c r="GR213" s="144" t="str">
        <f t="shared" si="624"/>
        <v/>
      </c>
      <c r="GS213" s="144" t="str">
        <f t="shared" si="625"/>
        <v/>
      </c>
      <c r="GT213" s="144" t="str">
        <f t="shared" si="626"/>
        <v/>
      </c>
      <c r="GU213" s="144" t="str">
        <f t="shared" si="627"/>
        <v/>
      </c>
      <c r="GV213" s="144" t="str">
        <f t="shared" si="628"/>
        <v/>
      </c>
      <c r="GW213" s="144" t="str">
        <f t="shared" si="629"/>
        <v/>
      </c>
      <c r="GY213" s="153" t="str">
        <f t="shared" si="630"/>
        <v/>
      </c>
      <c r="GZ213" s="143" t="str">
        <f t="shared" si="631"/>
        <v/>
      </c>
      <c r="HA213" s="156" t="str">
        <f t="shared" si="655"/>
        <v/>
      </c>
      <c r="HB213" s="156" t="str">
        <f t="shared" si="655"/>
        <v/>
      </c>
      <c r="HC213" s="156" t="str">
        <f t="shared" si="655"/>
        <v/>
      </c>
    </row>
    <row r="214" spans="2:211" s="143" customFormat="1" x14ac:dyDescent="0.25">
      <c r="B214" s="144" t="str">
        <f t="shared" si="455"/>
        <v/>
      </c>
      <c r="C214" s="154" t="str">
        <f t="shared" si="637"/>
        <v/>
      </c>
      <c r="D214" s="154" t="str">
        <f t="shared" si="638"/>
        <v/>
      </c>
      <c r="E214" s="159" t="str">
        <f t="shared" si="639"/>
        <v/>
      </c>
      <c r="F214" s="155">
        <f t="shared" si="633"/>
        <v>0</v>
      </c>
      <c r="G214" s="143">
        <f t="shared" si="634"/>
        <v>0</v>
      </c>
      <c r="H214" s="143">
        <f t="shared" si="635"/>
        <v>0</v>
      </c>
      <c r="I214" s="143">
        <f t="shared" si="636"/>
        <v>0</v>
      </c>
      <c r="J214" s="143" t="str">
        <f t="shared" si="460"/>
        <v/>
      </c>
      <c r="L214" s="144" t="str">
        <f t="shared" si="461"/>
        <v/>
      </c>
      <c r="M214" s="144" t="str">
        <f t="shared" si="462"/>
        <v/>
      </c>
      <c r="N214" s="144" t="str">
        <f t="shared" si="463"/>
        <v/>
      </c>
      <c r="O214" s="144" t="str">
        <f t="shared" si="464"/>
        <v/>
      </c>
      <c r="P214" s="144" t="str">
        <f t="shared" si="465"/>
        <v/>
      </c>
      <c r="Q214" s="144" t="str">
        <f t="shared" si="466"/>
        <v/>
      </c>
      <c r="R214" s="144" t="str">
        <f t="shared" si="467"/>
        <v/>
      </c>
      <c r="S214" s="144" t="str">
        <f t="shared" si="468"/>
        <v/>
      </c>
      <c r="T214" s="144" t="str">
        <f t="shared" si="469"/>
        <v/>
      </c>
      <c r="U214" s="144" t="str">
        <f t="shared" si="470"/>
        <v/>
      </c>
      <c r="V214" s="144" t="str">
        <f t="shared" si="471"/>
        <v/>
      </c>
      <c r="W214" s="144" t="str">
        <f t="shared" si="472"/>
        <v/>
      </c>
      <c r="X214" s="144" t="str">
        <f t="shared" si="473"/>
        <v/>
      </c>
      <c r="Y214" s="144" t="str">
        <f t="shared" si="474"/>
        <v/>
      </c>
      <c r="Z214" s="144" t="str">
        <f t="shared" si="475"/>
        <v/>
      </c>
      <c r="AA214" s="144" t="str">
        <f t="shared" si="476"/>
        <v/>
      </c>
      <c r="AB214" s="144" t="str">
        <f t="shared" si="477"/>
        <v/>
      </c>
      <c r="AC214" s="144" t="str">
        <f t="shared" si="478"/>
        <v/>
      </c>
      <c r="AD214" s="144" t="str">
        <f t="shared" si="479"/>
        <v/>
      </c>
      <c r="AE214" s="144" t="str">
        <f t="shared" si="480"/>
        <v/>
      </c>
      <c r="AF214" s="144" t="str">
        <f t="shared" si="481"/>
        <v/>
      </c>
      <c r="AG214" s="144" t="str">
        <f t="shared" si="482"/>
        <v/>
      </c>
      <c r="AH214" s="144" t="str">
        <f t="shared" si="483"/>
        <v/>
      </c>
      <c r="AI214" s="144" t="str">
        <f t="shared" si="484"/>
        <v/>
      </c>
      <c r="AK214" s="159" t="str">
        <f t="shared" si="640"/>
        <v/>
      </c>
      <c r="AL214" s="159" t="str">
        <f t="shared" si="641"/>
        <v/>
      </c>
      <c r="AM214" s="159" t="str">
        <f t="shared" si="642"/>
        <v/>
      </c>
      <c r="AN214" s="159">
        <f t="shared" si="485"/>
        <v>0</v>
      </c>
      <c r="AO214" s="143">
        <f t="shared" si="486"/>
        <v>0</v>
      </c>
      <c r="AP214" s="143">
        <f t="shared" si="487"/>
        <v>0</v>
      </c>
      <c r="AQ214" s="143">
        <f t="shared" si="488"/>
        <v>0</v>
      </c>
      <c r="AR214" s="143" t="str">
        <f t="shared" si="489"/>
        <v/>
      </c>
      <c r="AT214" s="144" t="str">
        <f t="shared" si="490"/>
        <v/>
      </c>
      <c r="AU214" s="144" t="str">
        <f t="shared" si="491"/>
        <v/>
      </c>
      <c r="AV214" s="144" t="str">
        <f t="shared" si="492"/>
        <v/>
      </c>
      <c r="AW214" s="144" t="str">
        <f t="shared" si="493"/>
        <v/>
      </c>
      <c r="AX214" s="144" t="str">
        <f t="shared" si="494"/>
        <v/>
      </c>
      <c r="AY214" s="144" t="str">
        <f t="shared" si="495"/>
        <v/>
      </c>
      <c r="AZ214" s="144" t="str">
        <f t="shared" si="496"/>
        <v/>
      </c>
      <c r="BA214" s="144" t="str">
        <f t="shared" si="497"/>
        <v/>
      </c>
      <c r="BB214" s="144" t="str">
        <f t="shared" si="498"/>
        <v/>
      </c>
      <c r="BC214" s="144" t="str">
        <f t="shared" si="499"/>
        <v/>
      </c>
      <c r="BD214" s="144" t="str">
        <f t="shared" si="500"/>
        <v/>
      </c>
      <c r="BE214" s="144" t="str">
        <f t="shared" si="501"/>
        <v/>
      </c>
      <c r="BF214" s="144" t="str">
        <f t="shared" si="502"/>
        <v/>
      </c>
      <c r="BG214" s="144" t="str">
        <f t="shared" si="503"/>
        <v/>
      </c>
      <c r="BH214" s="144" t="str">
        <f t="shared" si="504"/>
        <v/>
      </c>
      <c r="BI214" s="144" t="str">
        <f t="shared" si="505"/>
        <v/>
      </c>
      <c r="BJ214" s="144" t="str">
        <f t="shared" si="506"/>
        <v/>
      </c>
      <c r="BK214" s="144" t="str">
        <f t="shared" si="507"/>
        <v/>
      </c>
      <c r="BL214" s="144" t="str">
        <f t="shared" si="508"/>
        <v/>
      </c>
      <c r="BM214" s="144" t="str">
        <f t="shared" si="509"/>
        <v/>
      </c>
      <c r="BN214" s="144" t="str">
        <f t="shared" si="510"/>
        <v/>
      </c>
      <c r="BO214" s="144" t="str">
        <f t="shared" si="511"/>
        <v/>
      </c>
      <c r="BP214" s="144" t="str">
        <f t="shared" si="512"/>
        <v/>
      </c>
      <c r="BQ214" s="144" t="str">
        <f t="shared" si="513"/>
        <v/>
      </c>
      <c r="BS214" s="154" t="str">
        <f t="shared" si="643"/>
        <v/>
      </c>
      <c r="BT214" s="154" t="str">
        <f t="shared" si="644"/>
        <v/>
      </c>
      <c r="BU214" s="159" t="str">
        <f t="shared" si="645"/>
        <v/>
      </c>
      <c r="BV214" s="155">
        <f t="shared" si="514"/>
        <v>0</v>
      </c>
      <c r="BW214" s="143">
        <f t="shared" si="515"/>
        <v>0</v>
      </c>
      <c r="BX214" s="143">
        <f t="shared" si="516"/>
        <v>0</v>
      </c>
      <c r="BY214" s="143">
        <f t="shared" si="517"/>
        <v>0</v>
      </c>
      <c r="BZ214" s="143" t="str">
        <f t="shared" si="518"/>
        <v/>
      </c>
      <c r="CB214" s="144" t="str">
        <f t="shared" si="519"/>
        <v/>
      </c>
      <c r="CC214" s="144" t="str">
        <f t="shared" si="520"/>
        <v/>
      </c>
      <c r="CD214" s="144" t="str">
        <f t="shared" si="521"/>
        <v/>
      </c>
      <c r="CE214" s="144" t="str">
        <f t="shared" si="522"/>
        <v/>
      </c>
      <c r="CF214" s="144" t="str">
        <f t="shared" si="523"/>
        <v/>
      </c>
      <c r="CG214" s="144" t="str">
        <f t="shared" si="524"/>
        <v/>
      </c>
      <c r="CH214" s="144" t="str">
        <f t="shared" si="525"/>
        <v/>
      </c>
      <c r="CI214" s="144" t="str">
        <f t="shared" si="526"/>
        <v/>
      </c>
      <c r="CJ214" s="144" t="str">
        <f t="shared" si="527"/>
        <v/>
      </c>
      <c r="CK214" s="144" t="str">
        <f t="shared" si="528"/>
        <v/>
      </c>
      <c r="CL214" s="144" t="str">
        <f t="shared" si="529"/>
        <v/>
      </c>
      <c r="CM214" s="144" t="str">
        <f t="shared" si="530"/>
        <v/>
      </c>
      <c r="CN214" s="144" t="str">
        <f t="shared" si="531"/>
        <v/>
      </c>
      <c r="CO214" s="144" t="str">
        <f t="shared" si="532"/>
        <v/>
      </c>
      <c r="CP214" s="144" t="str">
        <f t="shared" si="533"/>
        <v/>
      </c>
      <c r="CQ214" s="144" t="str">
        <f t="shared" si="534"/>
        <v/>
      </c>
      <c r="CR214" s="144" t="str">
        <f t="shared" si="535"/>
        <v/>
      </c>
      <c r="CS214" s="144" t="str">
        <f t="shared" si="536"/>
        <v/>
      </c>
      <c r="CT214" s="144" t="str">
        <f t="shared" si="537"/>
        <v/>
      </c>
      <c r="CU214" s="144" t="str">
        <f t="shared" si="538"/>
        <v/>
      </c>
      <c r="CV214" s="144" t="str">
        <f t="shared" si="539"/>
        <v/>
      </c>
      <c r="CW214" s="144" t="str">
        <f t="shared" si="540"/>
        <v/>
      </c>
      <c r="CX214" s="144" t="str">
        <f t="shared" si="541"/>
        <v/>
      </c>
      <c r="CY214" s="144" t="str">
        <f t="shared" si="542"/>
        <v/>
      </c>
      <c r="DA214" s="159" t="str">
        <f t="shared" si="646"/>
        <v/>
      </c>
      <c r="DB214" s="159" t="str">
        <f t="shared" si="647"/>
        <v/>
      </c>
      <c r="DC214" s="159" t="str">
        <f t="shared" si="648"/>
        <v/>
      </c>
      <c r="DD214" s="159">
        <f t="shared" si="543"/>
        <v>0</v>
      </c>
      <c r="DE214" s="143">
        <f t="shared" si="544"/>
        <v>0</v>
      </c>
      <c r="DF214" s="143">
        <f t="shared" si="545"/>
        <v>0</v>
      </c>
      <c r="DG214" s="143">
        <f t="shared" si="546"/>
        <v>0</v>
      </c>
      <c r="DH214" s="143" t="str">
        <f t="shared" si="547"/>
        <v/>
      </c>
      <c r="DJ214" s="144" t="str">
        <f t="shared" si="548"/>
        <v/>
      </c>
      <c r="DK214" s="144" t="str">
        <f t="shared" si="549"/>
        <v/>
      </c>
      <c r="DL214" s="144" t="str">
        <f t="shared" si="550"/>
        <v/>
      </c>
      <c r="DM214" s="144" t="str">
        <f t="shared" si="551"/>
        <v/>
      </c>
      <c r="DN214" s="144" t="str">
        <f t="shared" si="552"/>
        <v/>
      </c>
      <c r="DO214" s="144" t="str">
        <f t="shared" si="553"/>
        <v/>
      </c>
      <c r="DP214" s="144" t="str">
        <f t="shared" si="554"/>
        <v/>
      </c>
      <c r="DQ214" s="144" t="str">
        <f t="shared" si="555"/>
        <v/>
      </c>
      <c r="DR214" s="144" t="str">
        <f t="shared" si="556"/>
        <v/>
      </c>
      <c r="DS214" s="144" t="str">
        <f t="shared" si="557"/>
        <v/>
      </c>
      <c r="DT214" s="144" t="str">
        <f t="shared" si="558"/>
        <v/>
      </c>
      <c r="DU214" s="144" t="str">
        <f t="shared" si="559"/>
        <v/>
      </c>
      <c r="DV214" s="144" t="str">
        <f t="shared" si="560"/>
        <v/>
      </c>
      <c r="DW214" s="144" t="str">
        <f t="shared" si="561"/>
        <v/>
      </c>
      <c r="DX214" s="144" t="str">
        <f t="shared" si="562"/>
        <v/>
      </c>
      <c r="DY214" s="144" t="str">
        <f t="shared" si="563"/>
        <v/>
      </c>
      <c r="DZ214" s="144" t="str">
        <f t="shared" si="564"/>
        <v/>
      </c>
      <c r="EA214" s="144" t="str">
        <f t="shared" si="565"/>
        <v/>
      </c>
      <c r="EB214" s="144" t="str">
        <f t="shared" si="566"/>
        <v/>
      </c>
      <c r="EC214" s="144" t="str">
        <f t="shared" si="567"/>
        <v/>
      </c>
      <c r="ED214" s="144" t="str">
        <f t="shared" si="568"/>
        <v/>
      </c>
      <c r="EE214" s="144" t="str">
        <f t="shared" si="569"/>
        <v/>
      </c>
      <c r="EF214" s="144" t="str">
        <f t="shared" si="570"/>
        <v/>
      </c>
      <c r="EG214" s="144" t="str">
        <f t="shared" si="571"/>
        <v/>
      </c>
      <c r="EI214" s="159" t="str">
        <f t="shared" si="649"/>
        <v/>
      </c>
      <c r="EJ214" s="159" t="str">
        <f t="shared" si="650"/>
        <v/>
      </c>
      <c r="EK214" s="159" t="str">
        <f t="shared" si="651"/>
        <v/>
      </c>
      <c r="EL214" s="159">
        <f t="shared" si="572"/>
        <v>0</v>
      </c>
      <c r="EM214" s="143">
        <f t="shared" si="573"/>
        <v>0</v>
      </c>
      <c r="EN214" s="143">
        <f t="shared" si="574"/>
        <v>0</v>
      </c>
      <c r="EO214" s="143">
        <f t="shared" si="575"/>
        <v>0</v>
      </c>
      <c r="EP214" s="143" t="str">
        <f t="shared" si="576"/>
        <v/>
      </c>
      <c r="ER214" s="144" t="str">
        <f t="shared" si="577"/>
        <v/>
      </c>
      <c r="ES214" s="144" t="str">
        <f t="shared" si="578"/>
        <v/>
      </c>
      <c r="ET214" s="144" t="str">
        <f t="shared" si="579"/>
        <v/>
      </c>
      <c r="EU214" s="144" t="str">
        <f t="shared" si="580"/>
        <v/>
      </c>
      <c r="EV214" s="144" t="str">
        <f t="shared" si="581"/>
        <v/>
      </c>
      <c r="EW214" s="144" t="str">
        <f t="shared" si="582"/>
        <v/>
      </c>
      <c r="EX214" s="144" t="str">
        <f t="shared" si="583"/>
        <v/>
      </c>
      <c r="EY214" s="144" t="str">
        <f t="shared" si="584"/>
        <v/>
      </c>
      <c r="EZ214" s="144" t="str">
        <f t="shared" si="585"/>
        <v/>
      </c>
      <c r="FA214" s="144" t="str">
        <f t="shared" si="586"/>
        <v/>
      </c>
      <c r="FB214" s="144" t="str">
        <f t="shared" si="587"/>
        <v/>
      </c>
      <c r="FC214" s="144" t="str">
        <f t="shared" si="588"/>
        <v/>
      </c>
      <c r="FD214" s="144" t="str">
        <f t="shared" si="589"/>
        <v/>
      </c>
      <c r="FE214" s="144" t="str">
        <f t="shared" si="590"/>
        <v/>
      </c>
      <c r="FF214" s="144" t="str">
        <f t="shared" si="591"/>
        <v/>
      </c>
      <c r="FG214" s="144" t="str">
        <f t="shared" si="592"/>
        <v/>
      </c>
      <c r="FH214" s="144" t="str">
        <f t="shared" si="593"/>
        <v/>
      </c>
      <c r="FI214" s="144" t="str">
        <f t="shared" si="594"/>
        <v/>
      </c>
      <c r="FJ214" s="144" t="str">
        <f t="shared" si="595"/>
        <v/>
      </c>
      <c r="FK214" s="144" t="str">
        <f t="shared" si="596"/>
        <v/>
      </c>
      <c r="FL214" s="144" t="str">
        <f t="shared" si="597"/>
        <v/>
      </c>
      <c r="FM214" s="144" t="str">
        <f t="shared" si="598"/>
        <v/>
      </c>
      <c r="FN214" s="144" t="str">
        <f t="shared" si="599"/>
        <v/>
      </c>
      <c r="FO214" s="144" t="str">
        <f t="shared" si="600"/>
        <v/>
      </c>
      <c r="FQ214" s="159" t="str">
        <f t="shared" si="652"/>
        <v/>
      </c>
      <c r="FR214" s="159" t="str">
        <f t="shared" si="653"/>
        <v/>
      </c>
      <c r="FS214" s="159" t="str">
        <f t="shared" si="654"/>
        <v/>
      </c>
      <c r="FT214" s="159">
        <f t="shared" si="601"/>
        <v>0</v>
      </c>
      <c r="FU214" s="143">
        <f t="shared" si="602"/>
        <v>0</v>
      </c>
      <c r="FV214" s="143">
        <f t="shared" si="603"/>
        <v>0</v>
      </c>
      <c r="FW214" s="143">
        <f t="shared" si="604"/>
        <v>0</v>
      </c>
      <c r="FX214" s="143" t="str">
        <f t="shared" si="605"/>
        <v/>
      </c>
      <c r="FZ214" s="144" t="str">
        <f t="shared" si="606"/>
        <v/>
      </c>
      <c r="GA214" s="144" t="str">
        <f t="shared" si="607"/>
        <v/>
      </c>
      <c r="GB214" s="144" t="str">
        <f t="shared" si="608"/>
        <v/>
      </c>
      <c r="GC214" s="144" t="str">
        <f t="shared" si="609"/>
        <v/>
      </c>
      <c r="GD214" s="144" t="str">
        <f t="shared" si="610"/>
        <v/>
      </c>
      <c r="GE214" s="144" t="str">
        <f t="shared" si="611"/>
        <v/>
      </c>
      <c r="GF214" s="144" t="str">
        <f t="shared" si="612"/>
        <v/>
      </c>
      <c r="GG214" s="144" t="str">
        <f t="shared" si="613"/>
        <v/>
      </c>
      <c r="GH214" s="144" t="str">
        <f t="shared" si="614"/>
        <v/>
      </c>
      <c r="GI214" s="144" t="str">
        <f t="shared" si="615"/>
        <v/>
      </c>
      <c r="GJ214" s="144" t="str">
        <f t="shared" si="616"/>
        <v/>
      </c>
      <c r="GK214" s="144" t="str">
        <f t="shared" si="617"/>
        <v/>
      </c>
      <c r="GL214" s="144" t="str">
        <f t="shared" si="618"/>
        <v/>
      </c>
      <c r="GM214" s="144" t="str">
        <f t="shared" si="619"/>
        <v/>
      </c>
      <c r="GN214" s="144" t="str">
        <f t="shared" si="620"/>
        <v/>
      </c>
      <c r="GO214" s="144" t="str">
        <f t="shared" si="621"/>
        <v/>
      </c>
      <c r="GP214" s="144" t="str">
        <f t="shared" si="622"/>
        <v/>
      </c>
      <c r="GQ214" s="144" t="str">
        <f t="shared" si="623"/>
        <v/>
      </c>
      <c r="GR214" s="144" t="str">
        <f t="shared" si="624"/>
        <v/>
      </c>
      <c r="GS214" s="144" t="str">
        <f t="shared" si="625"/>
        <v/>
      </c>
      <c r="GT214" s="144" t="str">
        <f t="shared" si="626"/>
        <v/>
      </c>
      <c r="GU214" s="144" t="str">
        <f t="shared" si="627"/>
        <v/>
      </c>
      <c r="GV214" s="144" t="str">
        <f t="shared" si="628"/>
        <v/>
      </c>
      <c r="GW214" s="144" t="str">
        <f t="shared" si="629"/>
        <v/>
      </c>
      <c r="GY214" s="153" t="str">
        <f t="shared" si="630"/>
        <v/>
      </c>
      <c r="GZ214" s="143" t="str">
        <f t="shared" si="631"/>
        <v/>
      </c>
      <c r="HA214" s="156" t="str">
        <f t="shared" si="655"/>
        <v/>
      </c>
      <c r="HB214" s="156" t="str">
        <f t="shared" si="655"/>
        <v/>
      </c>
      <c r="HC214" s="156" t="str">
        <f t="shared" si="655"/>
        <v/>
      </c>
    </row>
    <row r="215" spans="2:211" s="143" customFormat="1" x14ac:dyDescent="0.25">
      <c r="B215" s="144" t="str">
        <f t="shared" si="455"/>
        <v/>
      </c>
      <c r="C215" s="154" t="str">
        <f t="shared" si="637"/>
        <v/>
      </c>
      <c r="D215" s="154" t="str">
        <f t="shared" si="638"/>
        <v/>
      </c>
      <c r="E215" s="159" t="str">
        <f t="shared" si="639"/>
        <v/>
      </c>
      <c r="F215" s="155">
        <f t="shared" si="633"/>
        <v>0</v>
      </c>
      <c r="G215" s="143">
        <f t="shared" si="634"/>
        <v>0</v>
      </c>
      <c r="H215" s="143">
        <f t="shared" si="635"/>
        <v>0</v>
      </c>
      <c r="I215" s="143">
        <f t="shared" si="636"/>
        <v>0</v>
      </c>
      <c r="J215" s="143" t="str">
        <f t="shared" si="460"/>
        <v/>
      </c>
      <c r="L215" s="144" t="str">
        <f t="shared" si="461"/>
        <v/>
      </c>
      <c r="M215" s="144" t="str">
        <f t="shared" si="462"/>
        <v/>
      </c>
      <c r="N215" s="144" t="str">
        <f t="shared" si="463"/>
        <v/>
      </c>
      <c r="O215" s="144" t="str">
        <f t="shared" si="464"/>
        <v/>
      </c>
      <c r="P215" s="144" t="str">
        <f t="shared" si="465"/>
        <v/>
      </c>
      <c r="Q215" s="144" t="str">
        <f t="shared" si="466"/>
        <v/>
      </c>
      <c r="R215" s="144" t="str">
        <f t="shared" si="467"/>
        <v/>
      </c>
      <c r="S215" s="144" t="str">
        <f t="shared" si="468"/>
        <v/>
      </c>
      <c r="T215" s="144" t="str">
        <f t="shared" si="469"/>
        <v/>
      </c>
      <c r="U215" s="144" t="str">
        <f t="shared" si="470"/>
        <v/>
      </c>
      <c r="V215" s="144" t="str">
        <f t="shared" si="471"/>
        <v/>
      </c>
      <c r="W215" s="144" t="str">
        <f t="shared" si="472"/>
        <v/>
      </c>
      <c r="X215" s="144" t="str">
        <f t="shared" si="473"/>
        <v/>
      </c>
      <c r="Y215" s="144" t="str">
        <f t="shared" si="474"/>
        <v/>
      </c>
      <c r="Z215" s="144" t="str">
        <f t="shared" si="475"/>
        <v/>
      </c>
      <c r="AA215" s="144" t="str">
        <f t="shared" si="476"/>
        <v/>
      </c>
      <c r="AB215" s="144" t="str">
        <f t="shared" si="477"/>
        <v/>
      </c>
      <c r="AC215" s="144" t="str">
        <f t="shared" si="478"/>
        <v/>
      </c>
      <c r="AD215" s="144" t="str">
        <f t="shared" si="479"/>
        <v/>
      </c>
      <c r="AE215" s="144" t="str">
        <f t="shared" si="480"/>
        <v/>
      </c>
      <c r="AF215" s="144" t="str">
        <f t="shared" si="481"/>
        <v/>
      </c>
      <c r="AG215" s="144" t="str">
        <f t="shared" si="482"/>
        <v/>
      </c>
      <c r="AH215" s="144" t="str">
        <f t="shared" si="483"/>
        <v/>
      </c>
      <c r="AI215" s="144" t="str">
        <f t="shared" si="484"/>
        <v/>
      </c>
      <c r="AK215" s="159" t="str">
        <f t="shared" si="640"/>
        <v/>
      </c>
      <c r="AL215" s="159" t="str">
        <f t="shared" si="641"/>
        <v/>
      </c>
      <c r="AM215" s="159" t="str">
        <f t="shared" si="642"/>
        <v/>
      </c>
      <c r="AN215" s="159">
        <f t="shared" si="485"/>
        <v>0</v>
      </c>
      <c r="AO215" s="143">
        <f t="shared" si="486"/>
        <v>0</v>
      </c>
      <c r="AP215" s="143">
        <f t="shared" si="487"/>
        <v>0</v>
      </c>
      <c r="AQ215" s="143">
        <f t="shared" si="488"/>
        <v>0</v>
      </c>
      <c r="AR215" s="143" t="str">
        <f t="shared" si="489"/>
        <v/>
      </c>
      <c r="AT215" s="144" t="str">
        <f t="shared" si="490"/>
        <v/>
      </c>
      <c r="AU215" s="144" t="str">
        <f t="shared" si="491"/>
        <v/>
      </c>
      <c r="AV215" s="144" t="str">
        <f t="shared" si="492"/>
        <v/>
      </c>
      <c r="AW215" s="144" t="str">
        <f t="shared" si="493"/>
        <v/>
      </c>
      <c r="AX215" s="144" t="str">
        <f t="shared" si="494"/>
        <v/>
      </c>
      <c r="AY215" s="144" t="str">
        <f t="shared" si="495"/>
        <v/>
      </c>
      <c r="AZ215" s="144" t="str">
        <f t="shared" si="496"/>
        <v/>
      </c>
      <c r="BA215" s="144" t="str">
        <f t="shared" si="497"/>
        <v/>
      </c>
      <c r="BB215" s="144" t="str">
        <f t="shared" si="498"/>
        <v/>
      </c>
      <c r="BC215" s="144" t="str">
        <f t="shared" si="499"/>
        <v/>
      </c>
      <c r="BD215" s="144" t="str">
        <f t="shared" si="500"/>
        <v/>
      </c>
      <c r="BE215" s="144" t="str">
        <f t="shared" si="501"/>
        <v/>
      </c>
      <c r="BF215" s="144" t="str">
        <f t="shared" si="502"/>
        <v/>
      </c>
      <c r="BG215" s="144" t="str">
        <f t="shared" si="503"/>
        <v/>
      </c>
      <c r="BH215" s="144" t="str">
        <f t="shared" si="504"/>
        <v/>
      </c>
      <c r="BI215" s="144" t="str">
        <f t="shared" si="505"/>
        <v/>
      </c>
      <c r="BJ215" s="144" t="str">
        <f t="shared" si="506"/>
        <v/>
      </c>
      <c r="BK215" s="144" t="str">
        <f t="shared" si="507"/>
        <v/>
      </c>
      <c r="BL215" s="144" t="str">
        <f t="shared" si="508"/>
        <v/>
      </c>
      <c r="BM215" s="144" t="str">
        <f t="shared" si="509"/>
        <v/>
      </c>
      <c r="BN215" s="144" t="str">
        <f t="shared" si="510"/>
        <v/>
      </c>
      <c r="BO215" s="144" t="str">
        <f t="shared" si="511"/>
        <v/>
      </c>
      <c r="BP215" s="144" t="str">
        <f t="shared" si="512"/>
        <v/>
      </c>
      <c r="BQ215" s="144" t="str">
        <f t="shared" si="513"/>
        <v/>
      </c>
      <c r="BS215" s="154" t="str">
        <f t="shared" si="643"/>
        <v/>
      </c>
      <c r="BT215" s="154" t="str">
        <f t="shared" si="644"/>
        <v/>
      </c>
      <c r="BU215" s="159" t="str">
        <f t="shared" si="645"/>
        <v/>
      </c>
      <c r="BV215" s="155">
        <f t="shared" si="514"/>
        <v>0</v>
      </c>
      <c r="BW215" s="143">
        <f t="shared" si="515"/>
        <v>0</v>
      </c>
      <c r="BX215" s="143">
        <f t="shared" si="516"/>
        <v>0</v>
      </c>
      <c r="BY215" s="143">
        <f t="shared" si="517"/>
        <v>0</v>
      </c>
      <c r="BZ215" s="143" t="str">
        <f t="shared" si="518"/>
        <v/>
      </c>
      <c r="CB215" s="144" t="str">
        <f t="shared" si="519"/>
        <v/>
      </c>
      <c r="CC215" s="144" t="str">
        <f t="shared" si="520"/>
        <v/>
      </c>
      <c r="CD215" s="144" t="str">
        <f t="shared" si="521"/>
        <v/>
      </c>
      <c r="CE215" s="144" t="str">
        <f t="shared" si="522"/>
        <v/>
      </c>
      <c r="CF215" s="144" t="str">
        <f t="shared" si="523"/>
        <v/>
      </c>
      <c r="CG215" s="144" t="str">
        <f t="shared" si="524"/>
        <v/>
      </c>
      <c r="CH215" s="144" t="str">
        <f t="shared" si="525"/>
        <v/>
      </c>
      <c r="CI215" s="144" t="str">
        <f t="shared" si="526"/>
        <v/>
      </c>
      <c r="CJ215" s="144" t="str">
        <f t="shared" si="527"/>
        <v/>
      </c>
      <c r="CK215" s="144" t="str">
        <f t="shared" si="528"/>
        <v/>
      </c>
      <c r="CL215" s="144" t="str">
        <f t="shared" si="529"/>
        <v/>
      </c>
      <c r="CM215" s="144" t="str">
        <f t="shared" si="530"/>
        <v/>
      </c>
      <c r="CN215" s="144" t="str">
        <f t="shared" si="531"/>
        <v/>
      </c>
      <c r="CO215" s="144" t="str">
        <f t="shared" si="532"/>
        <v/>
      </c>
      <c r="CP215" s="144" t="str">
        <f t="shared" si="533"/>
        <v/>
      </c>
      <c r="CQ215" s="144" t="str">
        <f t="shared" si="534"/>
        <v/>
      </c>
      <c r="CR215" s="144" t="str">
        <f t="shared" si="535"/>
        <v/>
      </c>
      <c r="CS215" s="144" t="str">
        <f t="shared" si="536"/>
        <v/>
      </c>
      <c r="CT215" s="144" t="str">
        <f t="shared" si="537"/>
        <v/>
      </c>
      <c r="CU215" s="144" t="str">
        <f t="shared" si="538"/>
        <v/>
      </c>
      <c r="CV215" s="144" t="str">
        <f t="shared" si="539"/>
        <v/>
      </c>
      <c r="CW215" s="144" t="str">
        <f t="shared" si="540"/>
        <v/>
      </c>
      <c r="CX215" s="144" t="str">
        <f t="shared" si="541"/>
        <v/>
      </c>
      <c r="CY215" s="144" t="str">
        <f t="shared" si="542"/>
        <v/>
      </c>
      <c r="DA215" s="159" t="str">
        <f t="shared" si="646"/>
        <v/>
      </c>
      <c r="DB215" s="159" t="str">
        <f t="shared" si="647"/>
        <v/>
      </c>
      <c r="DC215" s="159" t="str">
        <f t="shared" si="648"/>
        <v/>
      </c>
      <c r="DD215" s="159">
        <f t="shared" si="543"/>
        <v>0</v>
      </c>
      <c r="DE215" s="143">
        <f t="shared" si="544"/>
        <v>0</v>
      </c>
      <c r="DF215" s="143">
        <f t="shared" si="545"/>
        <v>0</v>
      </c>
      <c r="DG215" s="143">
        <f t="shared" si="546"/>
        <v>0</v>
      </c>
      <c r="DH215" s="143" t="str">
        <f t="shared" si="547"/>
        <v/>
      </c>
      <c r="DJ215" s="144" t="str">
        <f t="shared" si="548"/>
        <v/>
      </c>
      <c r="DK215" s="144" t="str">
        <f t="shared" si="549"/>
        <v/>
      </c>
      <c r="DL215" s="144" t="str">
        <f t="shared" si="550"/>
        <v/>
      </c>
      <c r="DM215" s="144" t="str">
        <f t="shared" si="551"/>
        <v/>
      </c>
      <c r="DN215" s="144" t="str">
        <f t="shared" si="552"/>
        <v/>
      </c>
      <c r="DO215" s="144" t="str">
        <f t="shared" si="553"/>
        <v/>
      </c>
      <c r="DP215" s="144" t="str">
        <f t="shared" si="554"/>
        <v/>
      </c>
      <c r="DQ215" s="144" t="str">
        <f t="shared" si="555"/>
        <v/>
      </c>
      <c r="DR215" s="144" t="str">
        <f t="shared" si="556"/>
        <v/>
      </c>
      <c r="DS215" s="144" t="str">
        <f t="shared" si="557"/>
        <v/>
      </c>
      <c r="DT215" s="144" t="str">
        <f t="shared" si="558"/>
        <v/>
      </c>
      <c r="DU215" s="144" t="str">
        <f t="shared" si="559"/>
        <v/>
      </c>
      <c r="DV215" s="144" t="str">
        <f t="shared" si="560"/>
        <v/>
      </c>
      <c r="DW215" s="144" t="str">
        <f t="shared" si="561"/>
        <v/>
      </c>
      <c r="DX215" s="144" t="str">
        <f t="shared" si="562"/>
        <v/>
      </c>
      <c r="DY215" s="144" t="str">
        <f t="shared" si="563"/>
        <v/>
      </c>
      <c r="DZ215" s="144" t="str">
        <f t="shared" si="564"/>
        <v/>
      </c>
      <c r="EA215" s="144" t="str">
        <f t="shared" si="565"/>
        <v/>
      </c>
      <c r="EB215" s="144" t="str">
        <f t="shared" si="566"/>
        <v/>
      </c>
      <c r="EC215" s="144" t="str">
        <f t="shared" si="567"/>
        <v/>
      </c>
      <c r="ED215" s="144" t="str">
        <f t="shared" si="568"/>
        <v/>
      </c>
      <c r="EE215" s="144" t="str">
        <f t="shared" si="569"/>
        <v/>
      </c>
      <c r="EF215" s="144" t="str">
        <f t="shared" si="570"/>
        <v/>
      </c>
      <c r="EG215" s="144" t="str">
        <f t="shared" si="571"/>
        <v/>
      </c>
      <c r="EI215" s="159" t="str">
        <f t="shared" si="649"/>
        <v/>
      </c>
      <c r="EJ215" s="159" t="str">
        <f t="shared" si="650"/>
        <v/>
      </c>
      <c r="EK215" s="159" t="str">
        <f t="shared" si="651"/>
        <v/>
      </c>
      <c r="EL215" s="159">
        <f t="shared" si="572"/>
        <v>0</v>
      </c>
      <c r="EM215" s="143">
        <f t="shared" si="573"/>
        <v>0</v>
      </c>
      <c r="EN215" s="143">
        <f t="shared" si="574"/>
        <v>0</v>
      </c>
      <c r="EO215" s="143">
        <f t="shared" si="575"/>
        <v>0</v>
      </c>
      <c r="EP215" s="143" t="str">
        <f t="shared" si="576"/>
        <v/>
      </c>
      <c r="ER215" s="144" t="str">
        <f t="shared" si="577"/>
        <v/>
      </c>
      <c r="ES215" s="144" t="str">
        <f t="shared" si="578"/>
        <v/>
      </c>
      <c r="ET215" s="144" t="str">
        <f t="shared" si="579"/>
        <v/>
      </c>
      <c r="EU215" s="144" t="str">
        <f t="shared" si="580"/>
        <v/>
      </c>
      <c r="EV215" s="144" t="str">
        <f t="shared" si="581"/>
        <v/>
      </c>
      <c r="EW215" s="144" t="str">
        <f t="shared" si="582"/>
        <v/>
      </c>
      <c r="EX215" s="144" t="str">
        <f t="shared" si="583"/>
        <v/>
      </c>
      <c r="EY215" s="144" t="str">
        <f t="shared" si="584"/>
        <v/>
      </c>
      <c r="EZ215" s="144" t="str">
        <f t="shared" si="585"/>
        <v/>
      </c>
      <c r="FA215" s="144" t="str">
        <f t="shared" si="586"/>
        <v/>
      </c>
      <c r="FB215" s="144" t="str">
        <f t="shared" si="587"/>
        <v/>
      </c>
      <c r="FC215" s="144" t="str">
        <f t="shared" si="588"/>
        <v/>
      </c>
      <c r="FD215" s="144" t="str">
        <f t="shared" si="589"/>
        <v/>
      </c>
      <c r="FE215" s="144" t="str">
        <f t="shared" si="590"/>
        <v/>
      </c>
      <c r="FF215" s="144" t="str">
        <f t="shared" si="591"/>
        <v/>
      </c>
      <c r="FG215" s="144" t="str">
        <f t="shared" si="592"/>
        <v/>
      </c>
      <c r="FH215" s="144" t="str">
        <f t="shared" si="593"/>
        <v/>
      </c>
      <c r="FI215" s="144" t="str">
        <f t="shared" si="594"/>
        <v/>
      </c>
      <c r="FJ215" s="144" t="str">
        <f t="shared" si="595"/>
        <v/>
      </c>
      <c r="FK215" s="144" t="str">
        <f t="shared" si="596"/>
        <v/>
      </c>
      <c r="FL215" s="144" t="str">
        <f t="shared" si="597"/>
        <v/>
      </c>
      <c r="FM215" s="144" t="str">
        <f t="shared" si="598"/>
        <v/>
      </c>
      <c r="FN215" s="144" t="str">
        <f t="shared" si="599"/>
        <v/>
      </c>
      <c r="FO215" s="144" t="str">
        <f t="shared" si="600"/>
        <v/>
      </c>
      <c r="FQ215" s="159" t="str">
        <f t="shared" si="652"/>
        <v/>
      </c>
      <c r="FR215" s="159" t="str">
        <f t="shared" si="653"/>
        <v/>
      </c>
      <c r="FS215" s="159" t="str">
        <f t="shared" si="654"/>
        <v/>
      </c>
      <c r="FT215" s="159">
        <f t="shared" si="601"/>
        <v>0</v>
      </c>
      <c r="FU215" s="143">
        <f t="shared" si="602"/>
        <v>0</v>
      </c>
      <c r="FV215" s="143">
        <f t="shared" si="603"/>
        <v>0</v>
      </c>
      <c r="FW215" s="143">
        <f t="shared" si="604"/>
        <v>0</v>
      </c>
      <c r="FX215" s="143" t="str">
        <f t="shared" si="605"/>
        <v/>
      </c>
      <c r="FZ215" s="144" t="str">
        <f t="shared" si="606"/>
        <v/>
      </c>
      <c r="GA215" s="144" t="str">
        <f t="shared" si="607"/>
        <v/>
      </c>
      <c r="GB215" s="144" t="str">
        <f t="shared" si="608"/>
        <v/>
      </c>
      <c r="GC215" s="144" t="str">
        <f t="shared" si="609"/>
        <v/>
      </c>
      <c r="GD215" s="144" t="str">
        <f t="shared" si="610"/>
        <v/>
      </c>
      <c r="GE215" s="144" t="str">
        <f t="shared" si="611"/>
        <v/>
      </c>
      <c r="GF215" s="144" t="str">
        <f t="shared" si="612"/>
        <v/>
      </c>
      <c r="GG215" s="144" t="str">
        <f t="shared" si="613"/>
        <v/>
      </c>
      <c r="GH215" s="144" t="str">
        <f t="shared" si="614"/>
        <v/>
      </c>
      <c r="GI215" s="144" t="str">
        <f t="shared" si="615"/>
        <v/>
      </c>
      <c r="GJ215" s="144" t="str">
        <f t="shared" si="616"/>
        <v/>
      </c>
      <c r="GK215" s="144" t="str">
        <f t="shared" si="617"/>
        <v/>
      </c>
      <c r="GL215" s="144" t="str">
        <f t="shared" si="618"/>
        <v/>
      </c>
      <c r="GM215" s="144" t="str">
        <f t="shared" si="619"/>
        <v/>
      </c>
      <c r="GN215" s="144" t="str">
        <f t="shared" si="620"/>
        <v/>
      </c>
      <c r="GO215" s="144" t="str">
        <f t="shared" si="621"/>
        <v/>
      </c>
      <c r="GP215" s="144" t="str">
        <f t="shared" si="622"/>
        <v/>
      </c>
      <c r="GQ215" s="144" t="str">
        <f t="shared" si="623"/>
        <v/>
      </c>
      <c r="GR215" s="144" t="str">
        <f t="shared" si="624"/>
        <v/>
      </c>
      <c r="GS215" s="144" t="str">
        <f t="shared" si="625"/>
        <v/>
      </c>
      <c r="GT215" s="144" t="str">
        <f t="shared" si="626"/>
        <v/>
      </c>
      <c r="GU215" s="144" t="str">
        <f t="shared" si="627"/>
        <v/>
      </c>
      <c r="GV215" s="144" t="str">
        <f t="shared" si="628"/>
        <v/>
      </c>
      <c r="GW215" s="144" t="str">
        <f t="shared" si="629"/>
        <v/>
      </c>
      <c r="GY215" s="153" t="str">
        <f t="shared" si="630"/>
        <v/>
      </c>
      <c r="GZ215" s="143" t="str">
        <f t="shared" si="631"/>
        <v/>
      </c>
      <c r="HA215" s="156" t="str">
        <f t="shared" si="655"/>
        <v/>
      </c>
      <c r="HB215" s="156" t="str">
        <f t="shared" si="655"/>
        <v/>
      </c>
      <c r="HC215" s="156" t="str">
        <f t="shared" si="655"/>
        <v/>
      </c>
    </row>
    <row r="216" spans="2:211" s="143" customFormat="1" x14ac:dyDescent="0.25">
      <c r="B216" s="144" t="str">
        <f t="shared" si="455"/>
        <v/>
      </c>
      <c r="C216" s="154" t="str">
        <f t="shared" si="637"/>
        <v/>
      </c>
      <c r="D216" s="154" t="str">
        <f t="shared" si="638"/>
        <v/>
      </c>
      <c r="E216" s="159" t="str">
        <f t="shared" si="639"/>
        <v/>
      </c>
      <c r="F216" s="155">
        <f t="shared" si="633"/>
        <v>0</v>
      </c>
      <c r="G216" s="143">
        <f t="shared" si="634"/>
        <v>0</v>
      </c>
      <c r="H216" s="143">
        <f t="shared" si="635"/>
        <v>0</v>
      </c>
      <c r="I216" s="143">
        <f t="shared" si="636"/>
        <v>0</v>
      </c>
      <c r="J216" s="143" t="str">
        <f t="shared" si="460"/>
        <v/>
      </c>
      <c r="L216" s="144" t="str">
        <f t="shared" si="461"/>
        <v/>
      </c>
      <c r="M216" s="144" t="str">
        <f t="shared" si="462"/>
        <v/>
      </c>
      <c r="N216" s="144" t="str">
        <f t="shared" si="463"/>
        <v/>
      </c>
      <c r="O216" s="144" t="str">
        <f t="shared" si="464"/>
        <v/>
      </c>
      <c r="P216" s="144" t="str">
        <f t="shared" si="465"/>
        <v/>
      </c>
      <c r="Q216" s="144" t="str">
        <f t="shared" si="466"/>
        <v/>
      </c>
      <c r="R216" s="144" t="str">
        <f t="shared" si="467"/>
        <v/>
      </c>
      <c r="S216" s="144" t="str">
        <f t="shared" si="468"/>
        <v/>
      </c>
      <c r="T216" s="144" t="str">
        <f t="shared" si="469"/>
        <v/>
      </c>
      <c r="U216" s="144" t="str">
        <f t="shared" si="470"/>
        <v/>
      </c>
      <c r="V216" s="144" t="str">
        <f t="shared" si="471"/>
        <v/>
      </c>
      <c r="W216" s="144" t="str">
        <f t="shared" si="472"/>
        <v/>
      </c>
      <c r="X216" s="144" t="str">
        <f t="shared" si="473"/>
        <v/>
      </c>
      <c r="Y216" s="144" t="str">
        <f t="shared" si="474"/>
        <v/>
      </c>
      <c r="Z216" s="144" t="str">
        <f t="shared" si="475"/>
        <v/>
      </c>
      <c r="AA216" s="144" t="str">
        <f t="shared" si="476"/>
        <v/>
      </c>
      <c r="AB216" s="144" t="str">
        <f t="shared" si="477"/>
        <v/>
      </c>
      <c r="AC216" s="144" t="str">
        <f t="shared" si="478"/>
        <v/>
      </c>
      <c r="AD216" s="144" t="str">
        <f t="shared" si="479"/>
        <v/>
      </c>
      <c r="AE216" s="144" t="str">
        <f t="shared" si="480"/>
        <v/>
      </c>
      <c r="AF216" s="144" t="str">
        <f t="shared" si="481"/>
        <v/>
      </c>
      <c r="AG216" s="144" t="str">
        <f t="shared" si="482"/>
        <v/>
      </c>
      <c r="AH216" s="144" t="str">
        <f t="shared" si="483"/>
        <v/>
      </c>
      <c r="AI216" s="144" t="str">
        <f t="shared" si="484"/>
        <v/>
      </c>
      <c r="AK216" s="159" t="str">
        <f t="shared" si="640"/>
        <v/>
      </c>
      <c r="AL216" s="159" t="str">
        <f t="shared" si="641"/>
        <v/>
      </c>
      <c r="AM216" s="159" t="str">
        <f t="shared" si="642"/>
        <v/>
      </c>
      <c r="AN216" s="159">
        <f t="shared" si="485"/>
        <v>0</v>
      </c>
      <c r="AO216" s="143">
        <f t="shared" si="486"/>
        <v>0</v>
      </c>
      <c r="AP216" s="143">
        <f t="shared" si="487"/>
        <v>0</v>
      </c>
      <c r="AQ216" s="143">
        <f t="shared" si="488"/>
        <v>0</v>
      </c>
      <c r="AR216" s="143" t="str">
        <f t="shared" si="489"/>
        <v/>
      </c>
      <c r="AT216" s="144" t="str">
        <f t="shared" si="490"/>
        <v/>
      </c>
      <c r="AU216" s="144" t="str">
        <f t="shared" si="491"/>
        <v/>
      </c>
      <c r="AV216" s="144" t="str">
        <f t="shared" si="492"/>
        <v/>
      </c>
      <c r="AW216" s="144" t="str">
        <f t="shared" si="493"/>
        <v/>
      </c>
      <c r="AX216" s="144" t="str">
        <f t="shared" si="494"/>
        <v/>
      </c>
      <c r="AY216" s="144" t="str">
        <f t="shared" si="495"/>
        <v/>
      </c>
      <c r="AZ216" s="144" t="str">
        <f t="shared" si="496"/>
        <v/>
      </c>
      <c r="BA216" s="144" t="str">
        <f t="shared" si="497"/>
        <v/>
      </c>
      <c r="BB216" s="144" t="str">
        <f t="shared" si="498"/>
        <v/>
      </c>
      <c r="BC216" s="144" t="str">
        <f t="shared" si="499"/>
        <v/>
      </c>
      <c r="BD216" s="144" t="str">
        <f t="shared" si="500"/>
        <v/>
      </c>
      <c r="BE216" s="144" t="str">
        <f t="shared" si="501"/>
        <v/>
      </c>
      <c r="BF216" s="144" t="str">
        <f t="shared" si="502"/>
        <v/>
      </c>
      <c r="BG216" s="144" t="str">
        <f t="shared" si="503"/>
        <v/>
      </c>
      <c r="BH216" s="144" t="str">
        <f t="shared" si="504"/>
        <v/>
      </c>
      <c r="BI216" s="144" t="str">
        <f t="shared" si="505"/>
        <v/>
      </c>
      <c r="BJ216" s="144" t="str">
        <f t="shared" si="506"/>
        <v/>
      </c>
      <c r="BK216" s="144" t="str">
        <f t="shared" si="507"/>
        <v/>
      </c>
      <c r="BL216" s="144" t="str">
        <f t="shared" si="508"/>
        <v/>
      </c>
      <c r="BM216" s="144" t="str">
        <f t="shared" si="509"/>
        <v/>
      </c>
      <c r="BN216" s="144" t="str">
        <f t="shared" si="510"/>
        <v/>
      </c>
      <c r="BO216" s="144" t="str">
        <f t="shared" si="511"/>
        <v/>
      </c>
      <c r="BP216" s="144" t="str">
        <f t="shared" si="512"/>
        <v/>
      </c>
      <c r="BQ216" s="144" t="str">
        <f t="shared" si="513"/>
        <v/>
      </c>
      <c r="BS216" s="154" t="str">
        <f t="shared" si="643"/>
        <v/>
      </c>
      <c r="BT216" s="154" t="str">
        <f t="shared" si="644"/>
        <v/>
      </c>
      <c r="BU216" s="159" t="str">
        <f t="shared" si="645"/>
        <v/>
      </c>
      <c r="BV216" s="155">
        <f t="shared" si="514"/>
        <v>0</v>
      </c>
      <c r="BW216" s="143">
        <f t="shared" si="515"/>
        <v>0</v>
      </c>
      <c r="BX216" s="143">
        <f t="shared" si="516"/>
        <v>0</v>
      </c>
      <c r="BY216" s="143">
        <f t="shared" si="517"/>
        <v>0</v>
      </c>
      <c r="BZ216" s="143" t="str">
        <f t="shared" si="518"/>
        <v/>
      </c>
      <c r="CB216" s="144" t="str">
        <f t="shared" si="519"/>
        <v/>
      </c>
      <c r="CC216" s="144" t="str">
        <f t="shared" si="520"/>
        <v/>
      </c>
      <c r="CD216" s="144" t="str">
        <f t="shared" si="521"/>
        <v/>
      </c>
      <c r="CE216" s="144" t="str">
        <f t="shared" si="522"/>
        <v/>
      </c>
      <c r="CF216" s="144" t="str">
        <f t="shared" si="523"/>
        <v/>
      </c>
      <c r="CG216" s="144" t="str">
        <f t="shared" si="524"/>
        <v/>
      </c>
      <c r="CH216" s="144" t="str">
        <f t="shared" si="525"/>
        <v/>
      </c>
      <c r="CI216" s="144" t="str">
        <f t="shared" si="526"/>
        <v/>
      </c>
      <c r="CJ216" s="144" t="str">
        <f t="shared" si="527"/>
        <v/>
      </c>
      <c r="CK216" s="144" t="str">
        <f t="shared" si="528"/>
        <v/>
      </c>
      <c r="CL216" s="144" t="str">
        <f t="shared" si="529"/>
        <v/>
      </c>
      <c r="CM216" s="144" t="str">
        <f t="shared" si="530"/>
        <v/>
      </c>
      <c r="CN216" s="144" t="str">
        <f t="shared" si="531"/>
        <v/>
      </c>
      <c r="CO216" s="144" t="str">
        <f t="shared" si="532"/>
        <v/>
      </c>
      <c r="CP216" s="144" t="str">
        <f t="shared" si="533"/>
        <v/>
      </c>
      <c r="CQ216" s="144" t="str">
        <f t="shared" si="534"/>
        <v/>
      </c>
      <c r="CR216" s="144" t="str">
        <f t="shared" si="535"/>
        <v/>
      </c>
      <c r="CS216" s="144" t="str">
        <f t="shared" si="536"/>
        <v/>
      </c>
      <c r="CT216" s="144" t="str">
        <f t="shared" si="537"/>
        <v/>
      </c>
      <c r="CU216" s="144" t="str">
        <f t="shared" si="538"/>
        <v/>
      </c>
      <c r="CV216" s="144" t="str">
        <f t="shared" si="539"/>
        <v/>
      </c>
      <c r="CW216" s="144" t="str">
        <f t="shared" si="540"/>
        <v/>
      </c>
      <c r="CX216" s="144" t="str">
        <f t="shared" si="541"/>
        <v/>
      </c>
      <c r="CY216" s="144" t="str">
        <f t="shared" si="542"/>
        <v/>
      </c>
      <c r="DA216" s="159" t="str">
        <f t="shared" si="646"/>
        <v/>
      </c>
      <c r="DB216" s="159" t="str">
        <f t="shared" si="647"/>
        <v/>
      </c>
      <c r="DC216" s="159" t="str">
        <f t="shared" si="648"/>
        <v/>
      </c>
      <c r="DD216" s="159">
        <f t="shared" si="543"/>
        <v>0</v>
      </c>
      <c r="DE216" s="143">
        <f t="shared" si="544"/>
        <v>0</v>
      </c>
      <c r="DF216" s="143">
        <f t="shared" si="545"/>
        <v>0</v>
      </c>
      <c r="DG216" s="143">
        <f t="shared" si="546"/>
        <v>0</v>
      </c>
      <c r="DH216" s="143" t="str">
        <f t="shared" si="547"/>
        <v/>
      </c>
      <c r="DJ216" s="144" t="str">
        <f t="shared" si="548"/>
        <v/>
      </c>
      <c r="DK216" s="144" t="str">
        <f t="shared" si="549"/>
        <v/>
      </c>
      <c r="DL216" s="144" t="str">
        <f t="shared" si="550"/>
        <v/>
      </c>
      <c r="DM216" s="144" t="str">
        <f t="shared" si="551"/>
        <v/>
      </c>
      <c r="DN216" s="144" t="str">
        <f t="shared" si="552"/>
        <v/>
      </c>
      <c r="DO216" s="144" t="str">
        <f t="shared" si="553"/>
        <v/>
      </c>
      <c r="DP216" s="144" t="str">
        <f t="shared" si="554"/>
        <v/>
      </c>
      <c r="DQ216" s="144" t="str">
        <f t="shared" si="555"/>
        <v/>
      </c>
      <c r="DR216" s="144" t="str">
        <f t="shared" si="556"/>
        <v/>
      </c>
      <c r="DS216" s="144" t="str">
        <f t="shared" si="557"/>
        <v/>
      </c>
      <c r="DT216" s="144" t="str">
        <f t="shared" si="558"/>
        <v/>
      </c>
      <c r="DU216" s="144" t="str">
        <f t="shared" si="559"/>
        <v/>
      </c>
      <c r="DV216" s="144" t="str">
        <f t="shared" si="560"/>
        <v/>
      </c>
      <c r="DW216" s="144" t="str">
        <f t="shared" si="561"/>
        <v/>
      </c>
      <c r="DX216" s="144" t="str">
        <f t="shared" si="562"/>
        <v/>
      </c>
      <c r="DY216" s="144" t="str">
        <f t="shared" si="563"/>
        <v/>
      </c>
      <c r="DZ216" s="144" t="str">
        <f t="shared" si="564"/>
        <v/>
      </c>
      <c r="EA216" s="144" t="str">
        <f t="shared" si="565"/>
        <v/>
      </c>
      <c r="EB216" s="144" t="str">
        <f t="shared" si="566"/>
        <v/>
      </c>
      <c r="EC216" s="144" t="str">
        <f t="shared" si="567"/>
        <v/>
      </c>
      <c r="ED216" s="144" t="str">
        <f t="shared" si="568"/>
        <v/>
      </c>
      <c r="EE216" s="144" t="str">
        <f t="shared" si="569"/>
        <v/>
      </c>
      <c r="EF216" s="144" t="str">
        <f t="shared" si="570"/>
        <v/>
      </c>
      <c r="EG216" s="144" t="str">
        <f t="shared" si="571"/>
        <v/>
      </c>
      <c r="EI216" s="159" t="str">
        <f t="shared" si="649"/>
        <v/>
      </c>
      <c r="EJ216" s="159" t="str">
        <f t="shared" si="650"/>
        <v/>
      </c>
      <c r="EK216" s="159" t="str">
        <f t="shared" si="651"/>
        <v/>
      </c>
      <c r="EL216" s="159">
        <f t="shared" si="572"/>
        <v>0</v>
      </c>
      <c r="EM216" s="143">
        <f t="shared" si="573"/>
        <v>0</v>
      </c>
      <c r="EN216" s="143">
        <f t="shared" si="574"/>
        <v>0</v>
      </c>
      <c r="EO216" s="143">
        <f t="shared" si="575"/>
        <v>0</v>
      </c>
      <c r="EP216" s="143" t="str">
        <f t="shared" si="576"/>
        <v/>
      </c>
      <c r="ER216" s="144" t="str">
        <f t="shared" si="577"/>
        <v/>
      </c>
      <c r="ES216" s="144" t="str">
        <f t="shared" si="578"/>
        <v/>
      </c>
      <c r="ET216" s="144" t="str">
        <f t="shared" si="579"/>
        <v/>
      </c>
      <c r="EU216" s="144" t="str">
        <f t="shared" si="580"/>
        <v/>
      </c>
      <c r="EV216" s="144" t="str">
        <f t="shared" si="581"/>
        <v/>
      </c>
      <c r="EW216" s="144" t="str">
        <f t="shared" si="582"/>
        <v/>
      </c>
      <c r="EX216" s="144" t="str">
        <f t="shared" si="583"/>
        <v/>
      </c>
      <c r="EY216" s="144" t="str">
        <f t="shared" si="584"/>
        <v/>
      </c>
      <c r="EZ216" s="144" t="str">
        <f t="shared" si="585"/>
        <v/>
      </c>
      <c r="FA216" s="144" t="str">
        <f t="shared" si="586"/>
        <v/>
      </c>
      <c r="FB216" s="144" t="str">
        <f t="shared" si="587"/>
        <v/>
      </c>
      <c r="FC216" s="144" t="str">
        <f t="shared" si="588"/>
        <v/>
      </c>
      <c r="FD216" s="144" t="str">
        <f t="shared" si="589"/>
        <v/>
      </c>
      <c r="FE216" s="144" t="str">
        <f t="shared" si="590"/>
        <v/>
      </c>
      <c r="FF216" s="144" t="str">
        <f t="shared" si="591"/>
        <v/>
      </c>
      <c r="FG216" s="144" t="str">
        <f t="shared" si="592"/>
        <v/>
      </c>
      <c r="FH216" s="144" t="str">
        <f t="shared" si="593"/>
        <v/>
      </c>
      <c r="FI216" s="144" t="str">
        <f t="shared" si="594"/>
        <v/>
      </c>
      <c r="FJ216" s="144" t="str">
        <f t="shared" si="595"/>
        <v/>
      </c>
      <c r="FK216" s="144" t="str">
        <f t="shared" si="596"/>
        <v/>
      </c>
      <c r="FL216" s="144" t="str">
        <f t="shared" si="597"/>
        <v/>
      </c>
      <c r="FM216" s="144" t="str">
        <f t="shared" si="598"/>
        <v/>
      </c>
      <c r="FN216" s="144" t="str">
        <f t="shared" si="599"/>
        <v/>
      </c>
      <c r="FO216" s="144" t="str">
        <f t="shared" si="600"/>
        <v/>
      </c>
      <c r="FQ216" s="159" t="str">
        <f t="shared" si="652"/>
        <v/>
      </c>
      <c r="FR216" s="159" t="str">
        <f t="shared" si="653"/>
        <v/>
      </c>
      <c r="FS216" s="159" t="str">
        <f t="shared" si="654"/>
        <v/>
      </c>
      <c r="FT216" s="159">
        <f t="shared" si="601"/>
        <v>0</v>
      </c>
      <c r="FU216" s="143">
        <f t="shared" si="602"/>
        <v>0</v>
      </c>
      <c r="FV216" s="143">
        <f t="shared" si="603"/>
        <v>0</v>
      </c>
      <c r="FW216" s="143">
        <f t="shared" si="604"/>
        <v>0</v>
      </c>
      <c r="FX216" s="143" t="str">
        <f t="shared" si="605"/>
        <v/>
      </c>
      <c r="FZ216" s="144" t="str">
        <f t="shared" si="606"/>
        <v/>
      </c>
      <c r="GA216" s="144" t="str">
        <f t="shared" si="607"/>
        <v/>
      </c>
      <c r="GB216" s="144" t="str">
        <f t="shared" si="608"/>
        <v/>
      </c>
      <c r="GC216" s="144" t="str">
        <f t="shared" si="609"/>
        <v/>
      </c>
      <c r="GD216" s="144" t="str">
        <f t="shared" si="610"/>
        <v/>
      </c>
      <c r="GE216" s="144" t="str">
        <f t="shared" si="611"/>
        <v/>
      </c>
      <c r="GF216" s="144" t="str">
        <f t="shared" si="612"/>
        <v/>
      </c>
      <c r="GG216" s="144" t="str">
        <f t="shared" si="613"/>
        <v/>
      </c>
      <c r="GH216" s="144" t="str">
        <f t="shared" si="614"/>
        <v/>
      </c>
      <c r="GI216" s="144" t="str">
        <f t="shared" si="615"/>
        <v/>
      </c>
      <c r="GJ216" s="144" t="str">
        <f t="shared" si="616"/>
        <v/>
      </c>
      <c r="GK216" s="144" t="str">
        <f t="shared" si="617"/>
        <v/>
      </c>
      <c r="GL216" s="144" t="str">
        <f t="shared" si="618"/>
        <v/>
      </c>
      <c r="GM216" s="144" t="str">
        <f t="shared" si="619"/>
        <v/>
      </c>
      <c r="GN216" s="144" t="str">
        <f t="shared" si="620"/>
        <v/>
      </c>
      <c r="GO216" s="144" t="str">
        <f t="shared" si="621"/>
        <v/>
      </c>
      <c r="GP216" s="144" t="str">
        <f t="shared" si="622"/>
        <v/>
      </c>
      <c r="GQ216" s="144" t="str">
        <f t="shared" si="623"/>
        <v/>
      </c>
      <c r="GR216" s="144" t="str">
        <f t="shared" si="624"/>
        <v/>
      </c>
      <c r="GS216" s="144" t="str">
        <f t="shared" si="625"/>
        <v/>
      </c>
      <c r="GT216" s="144" t="str">
        <f t="shared" si="626"/>
        <v/>
      </c>
      <c r="GU216" s="144" t="str">
        <f t="shared" si="627"/>
        <v/>
      </c>
      <c r="GV216" s="144" t="str">
        <f t="shared" si="628"/>
        <v/>
      </c>
      <c r="GW216" s="144" t="str">
        <f t="shared" si="629"/>
        <v/>
      </c>
      <c r="GY216" s="153" t="str">
        <f t="shared" si="630"/>
        <v/>
      </c>
      <c r="GZ216" s="143" t="str">
        <f t="shared" si="631"/>
        <v/>
      </c>
      <c r="HA216" s="156" t="str">
        <f t="shared" si="655"/>
        <v/>
      </c>
      <c r="HB216" s="156" t="str">
        <f t="shared" si="655"/>
        <v/>
      </c>
      <c r="HC216" s="156" t="str">
        <f t="shared" si="655"/>
        <v/>
      </c>
    </row>
    <row r="217" spans="2:211" s="143" customFormat="1" x14ac:dyDescent="0.25">
      <c r="B217" s="144" t="str">
        <f t="shared" si="455"/>
        <v/>
      </c>
      <c r="C217" s="154" t="str">
        <f t="shared" si="637"/>
        <v/>
      </c>
      <c r="D217" s="154" t="str">
        <f t="shared" si="638"/>
        <v/>
      </c>
      <c r="E217" s="159" t="str">
        <f t="shared" si="639"/>
        <v/>
      </c>
      <c r="F217" s="155">
        <f t="shared" si="633"/>
        <v>0</v>
      </c>
      <c r="G217" s="143">
        <f t="shared" si="634"/>
        <v>0</v>
      </c>
      <c r="H217" s="143">
        <f t="shared" si="635"/>
        <v>0</v>
      </c>
      <c r="I217" s="143">
        <f t="shared" si="636"/>
        <v>0</v>
      </c>
      <c r="J217" s="143" t="str">
        <f t="shared" si="460"/>
        <v/>
      </c>
      <c r="L217" s="144" t="str">
        <f t="shared" si="461"/>
        <v/>
      </c>
      <c r="M217" s="144" t="str">
        <f t="shared" si="462"/>
        <v/>
      </c>
      <c r="N217" s="144" t="str">
        <f t="shared" si="463"/>
        <v/>
      </c>
      <c r="O217" s="144" t="str">
        <f t="shared" si="464"/>
        <v/>
      </c>
      <c r="P217" s="144" t="str">
        <f t="shared" si="465"/>
        <v/>
      </c>
      <c r="Q217" s="144" t="str">
        <f t="shared" si="466"/>
        <v/>
      </c>
      <c r="R217" s="144" t="str">
        <f t="shared" si="467"/>
        <v/>
      </c>
      <c r="S217" s="144" t="str">
        <f t="shared" si="468"/>
        <v/>
      </c>
      <c r="T217" s="144" t="str">
        <f t="shared" si="469"/>
        <v/>
      </c>
      <c r="U217" s="144" t="str">
        <f t="shared" si="470"/>
        <v/>
      </c>
      <c r="V217" s="144" t="str">
        <f t="shared" si="471"/>
        <v/>
      </c>
      <c r="W217" s="144" t="str">
        <f t="shared" si="472"/>
        <v/>
      </c>
      <c r="X217" s="144" t="str">
        <f t="shared" si="473"/>
        <v/>
      </c>
      <c r="Y217" s="144" t="str">
        <f t="shared" si="474"/>
        <v/>
      </c>
      <c r="Z217" s="144" t="str">
        <f t="shared" si="475"/>
        <v/>
      </c>
      <c r="AA217" s="144" t="str">
        <f t="shared" si="476"/>
        <v/>
      </c>
      <c r="AB217" s="144" t="str">
        <f t="shared" si="477"/>
        <v/>
      </c>
      <c r="AC217" s="144" t="str">
        <f t="shared" si="478"/>
        <v/>
      </c>
      <c r="AD217" s="144" t="str">
        <f t="shared" si="479"/>
        <v/>
      </c>
      <c r="AE217" s="144" t="str">
        <f t="shared" si="480"/>
        <v/>
      </c>
      <c r="AF217" s="144" t="str">
        <f t="shared" si="481"/>
        <v/>
      </c>
      <c r="AG217" s="144" t="str">
        <f t="shared" si="482"/>
        <v/>
      </c>
      <c r="AH217" s="144" t="str">
        <f t="shared" si="483"/>
        <v/>
      </c>
      <c r="AI217" s="144" t="str">
        <f t="shared" si="484"/>
        <v/>
      </c>
      <c r="AK217" s="159" t="str">
        <f t="shared" si="640"/>
        <v/>
      </c>
      <c r="AL217" s="159" t="str">
        <f t="shared" si="641"/>
        <v/>
      </c>
      <c r="AM217" s="159" t="str">
        <f t="shared" si="642"/>
        <v/>
      </c>
      <c r="AN217" s="159">
        <f t="shared" si="485"/>
        <v>0</v>
      </c>
      <c r="AO217" s="143">
        <f t="shared" si="486"/>
        <v>0</v>
      </c>
      <c r="AP217" s="143">
        <f t="shared" si="487"/>
        <v>0</v>
      </c>
      <c r="AQ217" s="143">
        <f t="shared" si="488"/>
        <v>0</v>
      </c>
      <c r="AR217" s="143" t="str">
        <f t="shared" si="489"/>
        <v/>
      </c>
      <c r="AT217" s="144" t="str">
        <f t="shared" si="490"/>
        <v/>
      </c>
      <c r="AU217" s="144" t="str">
        <f t="shared" si="491"/>
        <v/>
      </c>
      <c r="AV217" s="144" t="str">
        <f t="shared" si="492"/>
        <v/>
      </c>
      <c r="AW217" s="144" t="str">
        <f t="shared" si="493"/>
        <v/>
      </c>
      <c r="AX217" s="144" t="str">
        <f t="shared" si="494"/>
        <v/>
      </c>
      <c r="AY217" s="144" t="str">
        <f t="shared" si="495"/>
        <v/>
      </c>
      <c r="AZ217" s="144" t="str">
        <f t="shared" si="496"/>
        <v/>
      </c>
      <c r="BA217" s="144" t="str">
        <f t="shared" si="497"/>
        <v/>
      </c>
      <c r="BB217" s="144" t="str">
        <f t="shared" si="498"/>
        <v/>
      </c>
      <c r="BC217" s="144" t="str">
        <f t="shared" si="499"/>
        <v/>
      </c>
      <c r="BD217" s="144" t="str">
        <f t="shared" si="500"/>
        <v/>
      </c>
      <c r="BE217" s="144" t="str">
        <f t="shared" si="501"/>
        <v/>
      </c>
      <c r="BF217" s="144" t="str">
        <f t="shared" si="502"/>
        <v/>
      </c>
      <c r="BG217" s="144" t="str">
        <f t="shared" si="503"/>
        <v/>
      </c>
      <c r="BH217" s="144" t="str">
        <f t="shared" si="504"/>
        <v/>
      </c>
      <c r="BI217" s="144" t="str">
        <f t="shared" si="505"/>
        <v/>
      </c>
      <c r="BJ217" s="144" t="str">
        <f t="shared" si="506"/>
        <v/>
      </c>
      <c r="BK217" s="144" t="str">
        <f t="shared" si="507"/>
        <v/>
      </c>
      <c r="BL217" s="144" t="str">
        <f t="shared" si="508"/>
        <v/>
      </c>
      <c r="BM217" s="144" t="str">
        <f t="shared" si="509"/>
        <v/>
      </c>
      <c r="BN217" s="144" t="str">
        <f t="shared" si="510"/>
        <v/>
      </c>
      <c r="BO217" s="144" t="str">
        <f t="shared" si="511"/>
        <v/>
      </c>
      <c r="BP217" s="144" t="str">
        <f t="shared" si="512"/>
        <v/>
      </c>
      <c r="BQ217" s="144" t="str">
        <f t="shared" si="513"/>
        <v/>
      </c>
      <c r="BS217" s="154" t="str">
        <f t="shared" si="643"/>
        <v/>
      </c>
      <c r="BT217" s="154" t="str">
        <f t="shared" si="644"/>
        <v/>
      </c>
      <c r="BU217" s="159" t="str">
        <f t="shared" si="645"/>
        <v/>
      </c>
      <c r="BV217" s="155">
        <f t="shared" si="514"/>
        <v>0</v>
      </c>
      <c r="BW217" s="143">
        <f t="shared" si="515"/>
        <v>0</v>
      </c>
      <c r="BX217" s="143">
        <f t="shared" si="516"/>
        <v>0</v>
      </c>
      <c r="BY217" s="143">
        <f t="shared" si="517"/>
        <v>0</v>
      </c>
      <c r="BZ217" s="143" t="str">
        <f t="shared" si="518"/>
        <v/>
      </c>
      <c r="CB217" s="144" t="str">
        <f t="shared" si="519"/>
        <v/>
      </c>
      <c r="CC217" s="144" t="str">
        <f t="shared" si="520"/>
        <v/>
      </c>
      <c r="CD217" s="144" t="str">
        <f t="shared" si="521"/>
        <v/>
      </c>
      <c r="CE217" s="144" t="str">
        <f t="shared" si="522"/>
        <v/>
      </c>
      <c r="CF217" s="144" t="str">
        <f t="shared" si="523"/>
        <v/>
      </c>
      <c r="CG217" s="144" t="str">
        <f t="shared" si="524"/>
        <v/>
      </c>
      <c r="CH217" s="144" t="str">
        <f t="shared" si="525"/>
        <v/>
      </c>
      <c r="CI217" s="144" t="str">
        <f t="shared" si="526"/>
        <v/>
      </c>
      <c r="CJ217" s="144" t="str">
        <f t="shared" si="527"/>
        <v/>
      </c>
      <c r="CK217" s="144" t="str">
        <f t="shared" si="528"/>
        <v/>
      </c>
      <c r="CL217" s="144" t="str">
        <f t="shared" si="529"/>
        <v/>
      </c>
      <c r="CM217" s="144" t="str">
        <f t="shared" si="530"/>
        <v/>
      </c>
      <c r="CN217" s="144" t="str">
        <f t="shared" si="531"/>
        <v/>
      </c>
      <c r="CO217" s="144" t="str">
        <f t="shared" si="532"/>
        <v/>
      </c>
      <c r="CP217" s="144" t="str">
        <f t="shared" si="533"/>
        <v/>
      </c>
      <c r="CQ217" s="144" t="str">
        <f t="shared" si="534"/>
        <v/>
      </c>
      <c r="CR217" s="144" t="str">
        <f t="shared" si="535"/>
        <v/>
      </c>
      <c r="CS217" s="144" t="str">
        <f t="shared" si="536"/>
        <v/>
      </c>
      <c r="CT217" s="144" t="str">
        <f t="shared" si="537"/>
        <v/>
      </c>
      <c r="CU217" s="144" t="str">
        <f t="shared" si="538"/>
        <v/>
      </c>
      <c r="CV217" s="144" t="str">
        <f t="shared" si="539"/>
        <v/>
      </c>
      <c r="CW217" s="144" t="str">
        <f t="shared" si="540"/>
        <v/>
      </c>
      <c r="CX217" s="144" t="str">
        <f t="shared" si="541"/>
        <v/>
      </c>
      <c r="CY217" s="144" t="str">
        <f t="shared" si="542"/>
        <v/>
      </c>
      <c r="DA217" s="159" t="str">
        <f t="shared" si="646"/>
        <v/>
      </c>
      <c r="DB217" s="159" t="str">
        <f t="shared" si="647"/>
        <v/>
      </c>
      <c r="DC217" s="159" t="str">
        <f t="shared" si="648"/>
        <v/>
      </c>
      <c r="DD217" s="159">
        <f t="shared" si="543"/>
        <v>0</v>
      </c>
      <c r="DE217" s="143">
        <f t="shared" si="544"/>
        <v>0</v>
      </c>
      <c r="DF217" s="143">
        <f t="shared" si="545"/>
        <v>0</v>
      </c>
      <c r="DG217" s="143">
        <f t="shared" si="546"/>
        <v>0</v>
      </c>
      <c r="DH217" s="143" t="str">
        <f t="shared" si="547"/>
        <v/>
      </c>
      <c r="DJ217" s="144" t="str">
        <f t="shared" si="548"/>
        <v/>
      </c>
      <c r="DK217" s="144" t="str">
        <f t="shared" si="549"/>
        <v/>
      </c>
      <c r="DL217" s="144" t="str">
        <f t="shared" si="550"/>
        <v/>
      </c>
      <c r="DM217" s="144" t="str">
        <f t="shared" si="551"/>
        <v/>
      </c>
      <c r="DN217" s="144" t="str">
        <f t="shared" si="552"/>
        <v/>
      </c>
      <c r="DO217" s="144" t="str">
        <f t="shared" si="553"/>
        <v/>
      </c>
      <c r="DP217" s="144" t="str">
        <f t="shared" si="554"/>
        <v/>
      </c>
      <c r="DQ217" s="144" t="str">
        <f t="shared" si="555"/>
        <v/>
      </c>
      <c r="DR217" s="144" t="str">
        <f t="shared" si="556"/>
        <v/>
      </c>
      <c r="DS217" s="144" t="str">
        <f t="shared" si="557"/>
        <v/>
      </c>
      <c r="DT217" s="144" t="str">
        <f t="shared" si="558"/>
        <v/>
      </c>
      <c r="DU217" s="144" t="str">
        <f t="shared" si="559"/>
        <v/>
      </c>
      <c r="DV217" s="144" t="str">
        <f t="shared" si="560"/>
        <v/>
      </c>
      <c r="DW217" s="144" t="str">
        <f t="shared" si="561"/>
        <v/>
      </c>
      <c r="DX217" s="144" t="str">
        <f t="shared" si="562"/>
        <v/>
      </c>
      <c r="DY217" s="144" t="str">
        <f t="shared" si="563"/>
        <v/>
      </c>
      <c r="DZ217" s="144" t="str">
        <f t="shared" si="564"/>
        <v/>
      </c>
      <c r="EA217" s="144" t="str">
        <f t="shared" si="565"/>
        <v/>
      </c>
      <c r="EB217" s="144" t="str">
        <f t="shared" si="566"/>
        <v/>
      </c>
      <c r="EC217" s="144" t="str">
        <f t="shared" si="567"/>
        <v/>
      </c>
      <c r="ED217" s="144" t="str">
        <f t="shared" si="568"/>
        <v/>
      </c>
      <c r="EE217" s="144" t="str">
        <f t="shared" si="569"/>
        <v/>
      </c>
      <c r="EF217" s="144" t="str">
        <f t="shared" si="570"/>
        <v/>
      </c>
      <c r="EG217" s="144" t="str">
        <f t="shared" si="571"/>
        <v/>
      </c>
      <c r="EI217" s="159" t="str">
        <f t="shared" si="649"/>
        <v/>
      </c>
      <c r="EJ217" s="159" t="str">
        <f t="shared" si="650"/>
        <v/>
      </c>
      <c r="EK217" s="159" t="str">
        <f t="shared" si="651"/>
        <v/>
      </c>
      <c r="EL217" s="159">
        <f t="shared" si="572"/>
        <v>0</v>
      </c>
      <c r="EM217" s="143">
        <f t="shared" si="573"/>
        <v>0</v>
      </c>
      <c r="EN217" s="143">
        <f t="shared" si="574"/>
        <v>0</v>
      </c>
      <c r="EO217" s="143">
        <f t="shared" si="575"/>
        <v>0</v>
      </c>
      <c r="EP217" s="143" t="str">
        <f t="shared" si="576"/>
        <v/>
      </c>
      <c r="ER217" s="144" t="str">
        <f t="shared" si="577"/>
        <v/>
      </c>
      <c r="ES217" s="144" t="str">
        <f t="shared" si="578"/>
        <v/>
      </c>
      <c r="ET217" s="144" t="str">
        <f t="shared" si="579"/>
        <v/>
      </c>
      <c r="EU217" s="144" t="str">
        <f t="shared" si="580"/>
        <v/>
      </c>
      <c r="EV217" s="144" t="str">
        <f t="shared" si="581"/>
        <v/>
      </c>
      <c r="EW217" s="144" t="str">
        <f t="shared" si="582"/>
        <v/>
      </c>
      <c r="EX217" s="144" t="str">
        <f t="shared" si="583"/>
        <v/>
      </c>
      <c r="EY217" s="144" t="str">
        <f t="shared" si="584"/>
        <v/>
      </c>
      <c r="EZ217" s="144" t="str">
        <f t="shared" si="585"/>
        <v/>
      </c>
      <c r="FA217" s="144" t="str">
        <f t="shared" si="586"/>
        <v/>
      </c>
      <c r="FB217" s="144" t="str">
        <f t="shared" si="587"/>
        <v/>
      </c>
      <c r="FC217" s="144" t="str">
        <f t="shared" si="588"/>
        <v/>
      </c>
      <c r="FD217" s="144" t="str">
        <f t="shared" si="589"/>
        <v/>
      </c>
      <c r="FE217" s="144" t="str">
        <f t="shared" si="590"/>
        <v/>
      </c>
      <c r="FF217" s="144" t="str">
        <f t="shared" si="591"/>
        <v/>
      </c>
      <c r="FG217" s="144" t="str">
        <f t="shared" si="592"/>
        <v/>
      </c>
      <c r="FH217" s="144" t="str">
        <f t="shared" si="593"/>
        <v/>
      </c>
      <c r="FI217" s="144" t="str">
        <f t="shared" si="594"/>
        <v/>
      </c>
      <c r="FJ217" s="144" t="str">
        <f t="shared" si="595"/>
        <v/>
      </c>
      <c r="FK217" s="144" t="str">
        <f t="shared" si="596"/>
        <v/>
      </c>
      <c r="FL217" s="144" t="str">
        <f t="shared" si="597"/>
        <v/>
      </c>
      <c r="FM217" s="144" t="str">
        <f t="shared" si="598"/>
        <v/>
      </c>
      <c r="FN217" s="144" t="str">
        <f t="shared" si="599"/>
        <v/>
      </c>
      <c r="FO217" s="144" t="str">
        <f t="shared" si="600"/>
        <v/>
      </c>
      <c r="FQ217" s="159" t="str">
        <f t="shared" si="652"/>
        <v/>
      </c>
      <c r="FR217" s="159" t="str">
        <f t="shared" si="653"/>
        <v/>
      </c>
      <c r="FS217" s="159" t="str">
        <f t="shared" si="654"/>
        <v/>
      </c>
      <c r="FT217" s="159">
        <f t="shared" si="601"/>
        <v>0</v>
      </c>
      <c r="FU217" s="143">
        <f t="shared" si="602"/>
        <v>0</v>
      </c>
      <c r="FV217" s="143">
        <f t="shared" si="603"/>
        <v>0</v>
      </c>
      <c r="FW217" s="143">
        <f t="shared" si="604"/>
        <v>0</v>
      </c>
      <c r="FX217" s="143" t="str">
        <f t="shared" si="605"/>
        <v/>
      </c>
      <c r="FZ217" s="144" t="str">
        <f t="shared" si="606"/>
        <v/>
      </c>
      <c r="GA217" s="144" t="str">
        <f t="shared" si="607"/>
        <v/>
      </c>
      <c r="GB217" s="144" t="str">
        <f t="shared" si="608"/>
        <v/>
      </c>
      <c r="GC217" s="144" t="str">
        <f t="shared" si="609"/>
        <v/>
      </c>
      <c r="GD217" s="144" t="str">
        <f t="shared" si="610"/>
        <v/>
      </c>
      <c r="GE217" s="144" t="str">
        <f t="shared" si="611"/>
        <v/>
      </c>
      <c r="GF217" s="144" t="str">
        <f t="shared" si="612"/>
        <v/>
      </c>
      <c r="GG217" s="144" t="str">
        <f t="shared" si="613"/>
        <v/>
      </c>
      <c r="GH217" s="144" t="str">
        <f t="shared" si="614"/>
        <v/>
      </c>
      <c r="GI217" s="144" t="str">
        <f t="shared" si="615"/>
        <v/>
      </c>
      <c r="GJ217" s="144" t="str">
        <f t="shared" si="616"/>
        <v/>
      </c>
      <c r="GK217" s="144" t="str">
        <f t="shared" si="617"/>
        <v/>
      </c>
      <c r="GL217" s="144" t="str">
        <f t="shared" si="618"/>
        <v/>
      </c>
      <c r="GM217" s="144" t="str">
        <f t="shared" si="619"/>
        <v/>
      </c>
      <c r="GN217" s="144" t="str">
        <f t="shared" si="620"/>
        <v/>
      </c>
      <c r="GO217" s="144" t="str">
        <f t="shared" si="621"/>
        <v/>
      </c>
      <c r="GP217" s="144" t="str">
        <f t="shared" si="622"/>
        <v/>
      </c>
      <c r="GQ217" s="144" t="str">
        <f t="shared" si="623"/>
        <v/>
      </c>
      <c r="GR217" s="144" t="str">
        <f t="shared" si="624"/>
        <v/>
      </c>
      <c r="GS217" s="144" t="str">
        <f t="shared" si="625"/>
        <v/>
      </c>
      <c r="GT217" s="144" t="str">
        <f t="shared" si="626"/>
        <v/>
      </c>
      <c r="GU217" s="144" t="str">
        <f t="shared" si="627"/>
        <v/>
      </c>
      <c r="GV217" s="144" t="str">
        <f t="shared" si="628"/>
        <v/>
      </c>
      <c r="GW217" s="144" t="str">
        <f t="shared" si="629"/>
        <v/>
      </c>
      <c r="GY217" s="153" t="str">
        <f t="shared" si="630"/>
        <v/>
      </c>
      <c r="GZ217" s="143" t="str">
        <f t="shared" si="631"/>
        <v/>
      </c>
      <c r="HA217" s="156" t="str">
        <f t="shared" si="655"/>
        <v/>
      </c>
      <c r="HB217" s="156" t="str">
        <f t="shared" si="655"/>
        <v/>
      </c>
      <c r="HC217" s="156" t="str">
        <f t="shared" si="655"/>
        <v/>
      </c>
    </row>
    <row r="218" spans="2:211" s="143" customFormat="1" x14ac:dyDescent="0.25">
      <c r="B218" s="144" t="str">
        <f t="shared" si="455"/>
        <v/>
      </c>
      <c r="C218" s="154" t="str">
        <f t="shared" ref="C218:C249" si="656">IFERROR(SUMXMY2($Q69:$X69,cent1_3),"")</f>
        <v/>
      </c>
      <c r="D218" s="154" t="str">
        <f t="shared" ref="D218:D249" si="657">IFERROR(SUMXMY2($Q69:$X69,cent2_3),"")</f>
        <v/>
      </c>
      <c r="E218" s="159" t="str">
        <f t="shared" ref="E218:E249" si="658">IFERROR(SUMXMY2($Q69:$X69,cent3_3),"")</f>
        <v/>
      </c>
      <c r="F218" s="155">
        <f t="shared" si="633"/>
        <v>0</v>
      </c>
      <c r="G218" s="143">
        <f t="shared" si="634"/>
        <v>0</v>
      </c>
      <c r="H218" s="143">
        <f t="shared" si="635"/>
        <v>0</v>
      </c>
      <c r="I218" s="143">
        <f t="shared" si="636"/>
        <v>0</v>
      </c>
      <c r="J218" s="143" t="str">
        <f t="shared" si="460"/>
        <v/>
      </c>
      <c r="L218" s="144" t="str">
        <f t="shared" si="461"/>
        <v/>
      </c>
      <c r="M218" s="144" t="str">
        <f t="shared" si="462"/>
        <v/>
      </c>
      <c r="N218" s="144" t="str">
        <f t="shared" si="463"/>
        <v/>
      </c>
      <c r="O218" s="144" t="str">
        <f t="shared" si="464"/>
        <v/>
      </c>
      <c r="P218" s="144" t="str">
        <f t="shared" si="465"/>
        <v/>
      </c>
      <c r="Q218" s="144" t="str">
        <f t="shared" si="466"/>
        <v/>
      </c>
      <c r="R218" s="144" t="str">
        <f t="shared" si="467"/>
        <v/>
      </c>
      <c r="S218" s="144" t="str">
        <f t="shared" si="468"/>
        <v/>
      </c>
      <c r="T218" s="144" t="str">
        <f t="shared" si="469"/>
        <v/>
      </c>
      <c r="U218" s="144" t="str">
        <f t="shared" si="470"/>
        <v/>
      </c>
      <c r="V218" s="144" t="str">
        <f t="shared" si="471"/>
        <v/>
      </c>
      <c r="W218" s="144" t="str">
        <f t="shared" si="472"/>
        <v/>
      </c>
      <c r="X218" s="144" t="str">
        <f t="shared" si="473"/>
        <v/>
      </c>
      <c r="Y218" s="144" t="str">
        <f t="shared" si="474"/>
        <v/>
      </c>
      <c r="Z218" s="144" t="str">
        <f t="shared" si="475"/>
        <v/>
      </c>
      <c r="AA218" s="144" t="str">
        <f t="shared" si="476"/>
        <v/>
      </c>
      <c r="AB218" s="144" t="str">
        <f t="shared" si="477"/>
        <v/>
      </c>
      <c r="AC218" s="144" t="str">
        <f t="shared" si="478"/>
        <v/>
      </c>
      <c r="AD218" s="144" t="str">
        <f t="shared" si="479"/>
        <v/>
      </c>
      <c r="AE218" s="144" t="str">
        <f t="shared" si="480"/>
        <v/>
      </c>
      <c r="AF218" s="144" t="str">
        <f t="shared" si="481"/>
        <v/>
      </c>
      <c r="AG218" s="144" t="str">
        <f t="shared" si="482"/>
        <v/>
      </c>
      <c r="AH218" s="144" t="str">
        <f t="shared" si="483"/>
        <v/>
      </c>
      <c r="AI218" s="144" t="str">
        <f t="shared" si="484"/>
        <v/>
      </c>
      <c r="AK218" s="159" t="str">
        <f t="shared" ref="AK218:AK249" si="659">IFERROR(SUMXMY2($Q69:$X69,cent1_3_2),"")</f>
        <v/>
      </c>
      <c r="AL218" s="159" t="str">
        <f t="shared" ref="AL218:AL249" si="660">IFERROR(SUMXMY2($Q69:$X69,cent2_3_2),"")</f>
        <v/>
      </c>
      <c r="AM218" s="159" t="str">
        <f t="shared" ref="AM218:AM249" si="661">IFERROR(SUMXMY2($Q69:$X69,cent3_3_2),"")</f>
        <v/>
      </c>
      <c r="AN218" s="159">
        <f t="shared" si="485"/>
        <v>0</v>
      </c>
      <c r="AO218" s="143">
        <f t="shared" si="486"/>
        <v>0</v>
      </c>
      <c r="AP218" s="143">
        <f t="shared" si="487"/>
        <v>0</v>
      </c>
      <c r="AQ218" s="143">
        <f t="shared" si="488"/>
        <v>0</v>
      </c>
      <c r="AR218" s="143" t="str">
        <f t="shared" si="489"/>
        <v/>
      </c>
      <c r="AT218" s="144" t="str">
        <f t="shared" si="490"/>
        <v/>
      </c>
      <c r="AU218" s="144" t="str">
        <f t="shared" si="491"/>
        <v/>
      </c>
      <c r="AV218" s="144" t="str">
        <f t="shared" si="492"/>
        <v/>
      </c>
      <c r="AW218" s="144" t="str">
        <f t="shared" si="493"/>
        <v/>
      </c>
      <c r="AX218" s="144" t="str">
        <f t="shared" si="494"/>
        <v/>
      </c>
      <c r="AY218" s="144" t="str">
        <f t="shared" si="495"/>
        <v/>
      </c>
      <c r="AZ218" s="144" t="str">
        <f t="shared" si="496"/>
        <v/>
      </c>
      <c r="BA218" s="144" t="str">
        <f t="shared" si="497"/>
        <v/>
      </c>
      <c r="BB218" s="144" t="str">
        <f t="shared" si="498"/>
        <v/>
      </c>
      <c r="BC218" s="144" t="str">
        <f t="shared" si="499"/>
        <v/>
      </c>
      <c r="BD218" s="144" t="str">
        <f t="shared" si="500"/>
        <v/>
      </c>
      <c r="BE218" s="144" t="str">
        <f t="shared" si="501"/>
        <v/>
      </c>
      <c r="BF218" s="144" t="str">
        <f t="shared" si="502"/>
        <v/>
      </c>
      <c r="BG218" s="144" t="str">
        <f t="shared" si="503"/>
        <v/>
      </c>
      <c r="BH218" s="144" t="str">
        <f t="shared" si="504"/>
        <v/>
      </c>
      <c r="BI218" s="144" t="str">
        <f t="shared" si="505"/>
        <v/>
      </c>
      <c r="BJ218" s="144" t="str">
        <f t="shared" si="506"/>
        <v/>
      </c>
      <c r="BK218" s="144" t="str">
        <f t="shared" si="507"/>
        <v/>
      </c>
      <c r="BL218" s="144" t="str">
        <f t="shared" si="508"/>
        <v/>
      </c>
      <c r="BM218" s="144" t="str">
        <f t="shared" si="509"/>
        <v/>
      </c>
      <c r="BN218" s="144" t="str">
        <f t="shared" si="510"/>
        <v/>
      </c>
      <c r="BO218" s="144" t="str">
        <f t="shared" si="511"/>
        <v/>
      </c>
      <c r="BP218" s="144" t="str">
        <f t="shared" si="512"/>
        <v/>
      </c>
      <c r="BQ218" s="144" t="str">
        <f t="shared" si="513"/>
        <v/>
      </c>
      <c r="BS218" s="154" t="str">
        <f t="shared" ref="BS218:BS249" si="662">IFERROR(SUMXMY2($Q69:$X69,cent1_3_3),"")</f>
        <v/>
      </c>
      <c r="BT218" s="154" t="str">
        <f t="shared" ref="BT218:BT249" si="663">IFERROR(SUMXMY2($Q69:$X69,cent2_3_3),"")</f>
        <v/>
      </c>
      <c r="BU218" s="159" t="str">
        <f t="shared" ref="BU218:BU249" si="664">IFERROR(SUMXMY2($Q69:$X69,cent3_3_3),"")</f>
        <v/>
      </c>
      <c r="BV218" s="155">
        <f t="shared" si="514"/>
        <v>0</v>
      </c>
      <c r="BW218" s="143">
        <f t="shared" si="515"/>
        <v>0</v>
      </c>
      <c r="BX218" s="143">
        <f t="shared" si="516"/>
        <v>0</v>
      </c>
      <c r="BY218" s="143">
        <f t="shared" si="517"/>
        <v>0</v>
      </c>
      <c r="BZ218" s="143" t="str">
        <f t="shared" si="518"/>
        <v/>
      </c>
      <c r="CB218" s="144" t="str">
        <f t="shared" si="519"/>
        <v/>
      </c>
      <c r="CC218" s="144" t="str">
        <f t="shared" si="520"/>
        <v/>
      </c>
      <c r="CD218" s="144" t="str">
        <f t="shared" si="521"/>
        <v/>
      </c>
      <c r="CE218" s="144" t="str">
        <f t="shared" si="522"/>
        <v/>
      </c>
      <c r="CF218" s="144" t="str">
        <f t="shared" si="523"/>
        <v/>
      </c>
      <c r="CG218" s="144" t="str">
        <f t="shared" si="524"/>
        <v/>
      </c>
      <c r="CH218" s="144" t="str">
        <f t="shared" si="525"/>
        <v/>
      </c>
      <c r="CI218" s="144" t="str">
        <f t="shared" si="526"/>
        <v/>
      </c>
      <c r="CJ218" s="144" t="str">
        <f t="shared" si="527"/>
        <v/>
      </c>
      <c r="CK218" s="144" t="str">
        <f t="shared" si="528"/>
        <v/>
      </c>
      <c r="CL218" s="144" t="str">
        <f t="shared" si="529"/>
        <v/>
      </c>
      <c r="CM218" s="144" t="str">
        <f t="shared" si="530"/>
        <v/>
      </c>
      <c r="CN218" s="144" t="str">
        <f t="shared" si="531"/>
        <v/>
      </c>
      <c r="CO218" s="144" t="str">
        <f t="shared" si="532"/>
        <v/>
      </c>
      <c r="CP218" s="144" t="str">
        <f t="shared" si="533"/>
        <v/>
      </c>
      <c r="CQ218" s="144" t="str">
        <f t="shared" si="534"/>
        <v/>
      </c>
      <c r="CR218" s="144" t="str">
        <f t="shared" si="535"/>
        <v/>
      </c>
      <c r="CS218" s="144" t="str">
        <f t="shared" si="536"/>
        <v/>
      </c>
      <c r="CT218" s="144" t="str">
        <f t="shared" si="537"/>
        <v/>
      </c>
      <c r="CU218" s="144" t="str">
        <f t="shared" si="538"/>
        <v/>
      </c>
      <c r="CV218" s="144" t="str">
        <f t="shared" si="539"/>
        <v/>
      </c>
      <c r="CW218" s="144" t="str">
        <f t="shared" si="540"/>
        <v/>
      </c>
      <c r="CX218" s="144" t="str">
        <f t="shared" si="541"/>
        <v/>
      </c>
      <c r="CY218" s="144" t="str">
        <f t="shared" si="542"/>
        <v/>
      </c>
      <c r="DA218" s="159" t="str">
        <f t="shared" ref="DA218:DA249" si="665">IFERROR(SUMXMY2($Q69:$X69,cent1_3_4),"")</f>
        <v/>
      </c>
      <c r="DB218" s="159" t="str">
        <f t="shared" ref="DB218:DB249" si="666">IFERROR(SUMXMY2($Q69:$X69,cent2_3_4),"")</f>
        <v/>
      </c>
      <c r="DC218" s="159" t="str">
        <f t="shared" ref="DC218:DC249" si="667">IFERROR(SUMXMY2($Q69:$X69,cent3_3_4),"")</f>
        <v/>
      </c>
      <c r="DD218" s="159">
        <f t="shared" si="543"/>
        <v>0</v>
      </c>
      <c r="DE218" s="143">
        <f t="shared" si="544"/>
        <v>0</v>
      </c>
      <c r="DF218" s="143">
        <f t="shared" si="545"/>
        <v>0</v>
      </c>
      <c r="DG218" s="143">
        <f t="shared" si="546"/>
        <v>0</v>
      </c>
      <c r="DH218" s="143" t="str">
        <f t="shared" si="547"/>
        <v/>
      </c>
      <c r="DJ218" s="144" t="str">
        <f t="shared" si="548"/>
        <v/>
      </c>
      <c r="DK218" s="144" t="str">
        <f t="shared" si="549"/>
        <v/>
      </c>
      <c r="DL218" s="144" t="str">
        <f t="shared" si="550"/>
        <v/>
      </c>
      <c r="DM218" s="144" t="str">
        <f t="shared" si="551"/>
        <v/>
      </c>
      <c r="DN218" s="144" t="str">
        <f t="shared" si="552"/>
        <v/>
      </c>
      <c r="DO218" s="144" t="str">
        <f t="shared" si="553"/>
        <v/>
      </c>
      <c r="DP218" s="144" t="str">
        <f t="shared" si="554"/>
        <v/>
      </c>
      <c r="DQ218" s="144" t="str">
        <f t="shared" si="555"/>
        <v/>
      </c>
      <c r="DR218" s="144" t="str">
        <f t="shared" si="556"/>
        <v/>
      </c>
      <c r="DS218" s="144" t="str">
        <f t="shared" si="557"/>
        <v/>
      </c>
      <c r="DT218" s="144" t="str">
        <f t="shared" si="558"/>
        <v/>
      </c>
      <c r="DU218" s="144" t="str">
        <f t="shared" si="559"/>
        <v/>
      </c>
      <c r="DV218" s="144" t="str">
        <f t="shared" si="560"/>
        <v/>
      </c>
      <c r="DW218" s="144" t="str">
        <f t="shared" si="561"/>
        <v/>
      </c>
      <c r="DX218" s="144" t="str">
        <f t="shared" si="562"/>
        <v/>
      </c>
      <c r="DY218" s="144" t="str">
        <f t="shared" si="563"/>
        <v/>
      </c>
      <c r="DZ218" s="144" t="str">
        <f t="shared" si="564"/>
        <v/>
      </c>
      <c r="EA218" s="144" t="str">
        <f t="shared" si="565"/>
        <v/>
      </c>
      <c r="EB218" s="144" t="str">
        <f t="shared" si="566"/>
        <v/>
      </c>
      <c r="EC218" s="144" t="str">
        <f t="shared" si="567"/>
        <v/>
      </c>
      <c r="ED218" s="144" t="str">
        <f t="shared" si="568"/>
        <v/>
      </c>
      <c r="EE218" s="144" t="str">
        <f t="shared" si="569"/>
        <v/>
      </c>
      <c r="EF218" s="144" t="str">
        <f t="shared" si="570"/>
        <v/>
      </c>
      <c r="EG218" s="144" t="str">
        <f t="shared" si="571"/>
        <v/>
      </c>
      <c r="EI218" s="159" t="str">
        <f t="shared" ref="EI218:EI249" si="668">IFERROR(SUMXMY2($Q69:$X69,cent1_3_5),"")</f>
        <v/>
      </c>
      <c r="EJ218" s="159" t="str">
        <f t="shared" ref="EJ218:EJ249" si="669">IFERROR(SUMXMY2($Q69:$X69,cent2_3_5),"")</f>
        <v/>
      </c>
      <c r="EK218" s="159" t="str">
        <f t="shared" ref="EK218:EK249" si="670">IFERROR(SUMXMY2($Q69:$X69,cent3_3_5),"")</f>
        <v/>
      </c>
      <c r="EL218" s="159">
        <f t="shared" si="572"/>
        <v>0</v>
      </c>
      <c r="EM218" s="143">
        <f t="shared" si="573"/>
        <v>0</v>
      </c>
      <c r="EN218" s="143">
        <f t="shared" si="574"/>
        <v>0</v>
      </c>
      <c r="EO218" s="143">
        <f t="shared" si="575"/>
        <v>0</v>
      </c>
      <c r="EP218" s="143" t="str">
        <f t="shared" si="576"/>
        <v/>
      </c>
      <c r="ER218" s="144" t="str">
        <f t="shared" si="577"/>
        <v/>
      </c>
      <c r="ES218" s="144" t="str">
        <f t="shared" si="578"/>
        <v/>
      </c>
      <c r="ET218" s="144" t="str">
        <f t="shared" si="579"/>
        <v/>
      </c>
      <c r="EU218" s="144" t="str">
        <f t="shared" si="580"/>
        <v/>
      </c>
      <c r="EV218" s="144" t="str">
        <f t="shared" si="581"/>
        <v/>
      </c>
      <c r="EW218" s="144" t="str">
        <f t="shared" si="582"/>
        <v/>
      </c>
      <c r="EX218" s="144" t="str">
        <f t="shared" si="583"/>
        <v/>
      </c>
      <c r="EY218" s="144" t="str">
        <f t="shared" si="584"/>
        <v/>
      </c>
      <c r="EZ218" s="144" t="str">
        <f t="shared" si="585"/>
        <v/>
      </c>
      <c r="FA218" s="144" t="str">
        <f t="shared" si="586"/>
        <v/>
      </c>
      <c r="FB218" s="144" t="str">
        <f t="shared" si="587"/>
        <v/>
      </c>
      <c r="FC218" s="144" t="str">
        <f t="shared" si="588"/>
        <v/>
      </c>
      <c r="FD218" s="144" t="str">
        <f t="shared" si="589"/>
        <v/>
      </c>
      <c r="FE218" s="144" t="str">
        <f t="shared" si="590"/>
        <v/>
      </c>
      <c r="FF218" s="144" t="str">
        <f t="shared" si="591"/>
        <v/>
      </c>
      <c r="FG218" s="144" t="str">
        <f t="shared" si="592"/>
        <v/>
      </c>
      <c r="FH218" s="144" t="str">
        <f t="shared" si="593"/>
        <v/>
      </c>
      <c r="FI218" s="144" t="str">
        <f t="shared" si="594"/>
        <v/>
      </c>
      <c r="FJ218" s="144" t="str">
        <f t="shared" si="595"/>
        <v/>
      </c>
      <c r="FK218" s="144" t="str">
        <f t="shared" si="596"/>
        <v/>
      </c>
      <c r="FL218" s="144" t="str">
        <f t="shared" si="597"/>
        <v/>
      </c>
      <c r="FM218" s="144" t="str">
        <f t="shared" si="598"/>
        <v/>
      </c>
      <c r="FN218" s="144" t="str">
        <f t="shared" si="599"/>
        <v/>
      </c>
      <c r="FO218" s="144" t="str">
        <f t="shared" si="600"/>
        <v/>
      </c>
      <c r="FQ218" s="159" t="str">
        <f t="shared" ref="FQ218:FQ249" si="671">IFERROR(SUMXMY2($Q69:$X69,cent1_3_6),"")</f>
        <v/>
      </c>
      <c r="FR218" s="159" t="str">
        <f t="shared" ref="FR218:FR249" si="672">IFERROR(SUMXMY2($Q69:$X69,cent2_3_6),"")</f>
        <v/>
      </c>
      <c r="FS218" s="159" t="str">
        <f t="shared" ref="FS218:FS249" si="673">IFERROR(SUMXMY2($Q69:$X69,cent3_3_6),"")</f>
        <v/>
      </c>
      <c r="FT218" s="159">
        <f t="shared" si="601"/>
        <v>0</v>
      </c>
      <c r="FU218" s="143">
        <f t="shared" si="602"/>
        <v>0</v>
      </c>
      <c r="FV218" s="143">
        <f t="shared" si="603"/>
        <v>0</v>
      </c>
      <c r="FW218" s="143">
        <f t="shared" si="604"/>
        <v>0</v>
      </c>
      <c r="FX218" s="143" t="str">
        <f t="shared" si="605"/>
        <v/>
      </c>
      <c r="FZ218" s="144" t="str">
        <f t="shared" si="606"/>
        <v/>
      </c>
      <c r="GA218" s="144" t="str">
        <f t="shared" si="607"/>
        <v/>
      </c>
      <c r="GB218" s="144" t="str">
        <f t="shared" si="608"/>
        <v/>
      </c>
      <c r="GC218" s="144" t="str">
        <f t="shared" si="609"/>
        <v/>
      </c>
      <c r="GD218" s="144" t="str">
        <f t="shared" si="610"/>
        <v/>
      </c>
      <c r="GE218" s="144" t="str">
        <f t="shared" si="611"/>
        <v/>
      </c>
      <c r="GF218" s="144" t="str">
        <f t="shared" si="612"/>
        <v/>
      </c>
      <c r="GG218" s="144" t="str">
        <f t="shared" si="613"/>
        <v/>
      </c>
      <c r="GH218" s="144" t="str">
        <f t="shared" si="614"/>
        <v/>
      </c>
      <c r="GI218" s="144" t="str">
        <f t="shared" si="615"/>
        <v/>
      </c>
      <c r="GJ218" s="144" t="str">
        <f t="shared" si="616"/>
        <v/>
      </c>
      <c r="GK218" s="144" t="str">
        <f t="shared" si="617"/>
        <v/>
      </c>
      <c r="GL218" s="144" t="str">
        <f t="shared" si="618"/>
        <v/>
      </c>
      <c r="GM218" s="144" t="str">
        <f t="shared" si="619"/>
        <v/>
      </c>
      <c r="GN218" s="144" t="str">
        <f t="shared" si="620"/>
        <v/>
      </c>
      <c r="GO218" s="144" t="str">
        <f t="shared" si="621"/>
        <v/>
      </c>
      <c r="GP218" s="144" t="str">
        <f t="shared" si="622"/>
        <v/>
      </c>
      <c r="GQ218" s="144" t="str">
        <f t="shared" si="623"/>
        <v/>
      </c>
      <c r="GR218" s="144" t="str">
        <f t="shared" si="624"/>
        <v/>
      </c>
      <c r="GS218" s="144" t="str">
        <f t="shared" si="625"/>
        <v/>
      </c>
      <c r="GT218" s="144" t="str">
        <f t="shared" si="626"/>
        <v/>
      </c>
      <c r="GU218" s="144" t="str">
        <f t="shared" si="627"/>
        <v/>
      </c>
      <c r="GV218" s="144" t="str">
        <f t="shared" si="628"/>
        <v/>
      </c>
      <c r="GW218" s="144" t="str">
        <f t="shared" si="629"/>
        <v/>
      </c>
      <c r="GY218" s="153" t="str">
        <f t="shared" si="630"/>
        <v/>
      </c>
      <c r="GZ218" s="143" t="str">
        <f t="shared" si="631"/>
        <v/>
      </c>
      <c r="HA218" s="156" t="str">
        <f t="shared" si="655"/>
        <v/>
      </c>
      <c r="HB218" s="156" t="str">
        <f t="shared" si="655"/>
        <v/>
      </c>
      <c r="HC218" s="156" t="str">
        <f t="shared" si="655"/>
        <v/>
      </c>
    </row>
    <row r="219" spans="2:211" s="143" customFormat="1" x14ac:dyDescent="0.25">
      <c r="B219" s="144" t="str">
        <f t="shared" ref="B219:B253" si="674">+P70</f>
        <v/>
      </c>
      <c r="C219" s="154" t="str">
        <f t="shared" si="656"/>
        <v/>
      </c>
      <c r="D219" s="154" t="str">
        <f t="shared" si="657"/>
        <v/>
      </c>
      <c r="E219" s="159" t="str">
        <f t="shared" si="658"/>
        <v/>
      </c>
      <c r="F219" s="155">
        <f t="shared" si="633"/>
        <v>0</v>
      </c>
      <c r="G219" s="143">
        <f t="shared" si="634"/>
        <v>0</v>
      </c>
      <c r="H219" s="143">
        <f t="shared" si="635"/>
        <v>0</v>
      </c>
      <c r="I219" s="143">
        <f t="shared" si="636"/>
        <v>0</v>
      </c>
      <c r="J219" s="143" t="str">
        <f t="shared" ref="J219:J253" si="675">IF(P70&lt;&gt;"",SUM(G219:I219),"")</f>
        <v/>
      </c>
      <c r="L219" s="144" t="str">
        <f t="shared" ref="L219:L253" si="676">IF($J219=1,Q70,"")</f>
        <v/>
      </c>
      <c r="M219" s="144" t="str">
        <f t="shared" ref="M219:M253" si="677">IF($J219=1,R70,"")</f>
        <v/>
      </c>
      <c r="N219" s="144" t="str">
        <f t="shared" ref="N219:N253" si="678">IF($J219=1,S70,"")</f>
        <v/>
      </c>
      <c r="O219" s="144" t="str">
        <f t="shared" ref="O219:O253" si="679">IF($J219=1,T70,"")</f>
        <v/>
      </c>
      <c r="P219" s="144" t="str">
        <f t="shared" ref="P219:P253" si="680">IF($J219=1,U70,"")</f>
        <v/>
      </c>
      <c r="Q219" s="144" t="str">
        <f t="shared" ref="Q219:Q253" si="681">IF($J219=1,V70,"")</f>
        <v/>
      </c>
      <c r="R219" s="144" t="str">
        <f t="shared" ref="R219:R253" si="682">IF($J219=1,W70,"")</f>
        <v/>
      </c>
      <c r="S219" s="144" t="str">
        <f t="shared" ref="S219:S253" si="683">IF($J219=1,X70,"")</f>
        <v/>
      </c>
      <c r="T219" s="144" t="str">
        <f t="shared" ref="T219:T253" si="684">IF($J219=2,Q70,"")</f>
        <v/>
      </c>
      <c r="U219" s="144" t="str">
        <f t="shared" ref="U219:U253" si="685">IF($J219=2,R70,"")</f>
        <v/>
      </c>
      <c r="V219" s="144" t="str">
        <f t="shared" ref="V219:V253" si="686">IF($J219=2,S70,"")</f>
        <v/>
      </c>
      <c r="W219" s="144" t="str">
        <f t="shared" ref="W219:W253" si="687">IF($J219=2,T70,"")</f>
        <v/>
      </c>
      <c r="X219" s="144" t="str">
        <f t="shared" ref="X219:X253" si="688">IF($J219=2,U70,"")</f>
        <v/>
      </c>
      <c r="Y219" s="144" t="str">
        <f t="shared" ref="Y219:Y253" si="689">IF($J219=2,V70,"")</f>
        <v/>
      </c>
      <c r="Z219" s="144" t="str">
        <f t="shared" ref="Z219:Z253" si="690">IF($J219=2,W70,"")</f>
        <v/>
      </c>
      <c r="AA219" s="144" t="str">
        <f t="shared" ref="AA219:AA253" si="691">IF($J219=2,X70,"")</f>
        <v/>
      </c>
      <c r="AB219" s="144" t="str">
        <f t="shared" ref="AB219:AB253" si="692">IF($J219=3,Q70,"")</f>
        <v/>
      </c>
      <c r="AC219" s="144" t="str">
        <f t="shared" ref="AC219:AC253" si="693">IF($J219=3,R70,"")</f>
        <v/>
      </c>
      <c r="AD219" s="144" t="str">
        <f t="shared" ref="AD219:AD253" si="694">IF($J219=3,S70,"")</f>
        <v/>
      </c>
      <c r="AE219" s="144" t="str">
        <f t="shared" ref="AE219:AE253" si="695">IF($J219=3,T70,"")</f>
        <v/>
      </c>
      <c r="AF219" s="144" t="str">
        <f t="shared" ref="AF219:AF253" si="696">IF($J219=3,U70,"")</f>
        <v/>
      </c>
      <c r="AG219" s="144" t="str">
        <f t="shared" ref="AG219:AG253" si="697">IF($J219=3,V70,"")</f>
        <v/>
      </c>
      <c r="AH219" s="144" t="str">
        <f t="shared" ref="AH219:AH253" si="698">IF($J219=3,W70,"")</f>
        <v/>
      </c>
      <c r="AI219" s="144" t="str">
        <f t="shared" ref="AI219:AI253" si="699">IF($J219=3,X70,"")</f>
        <v/>
      </c>
      <c r="AK219" s="159" t="str">
        <f t="shared" si="659"/>
        <v/>
      </c>
      <c r="AL219" s="159" t="str">
        <f t="shared" si="660"/>
        <v/>
      </c>
      <c r="AM219" s="159" t="str">
        <f t="shared" si="661"/>
        <v/>
      </c>
      <c r="AN219" s="159">
        <f t="shared" ref="AN219:AN253" si="700">MIN(AK219:AM219)</f>
        <v>0</v>
      </c>
      <c r="AO219" s="143">
        <f t="shared" ref="AO219:AO253" si="701">IF(AN219=AK219,1,0)</f>
        <v>0</v>
      </c>
      <c r="AP219" s="143">
        <f t="shared" ref="AP219:AP253" si="702">IF(AO219=0,IF(AN219=AL219,2,0),0)</f>
        <v>0</v>
      </c>
      <c r="AQ219" s="143">
        <f t="shared" ref="AQ219:AQ253" si="703">IF(AO219+AP219=0,IF(AN219=AM219,3,0),0)</f>
        <v>0</v>
      </c>
      <c r="AR219" s="143" t="str">
        <f t="shared" ref="AR219:AR253" si="704">IF(P70&lt;&gt;"",SUM(AO219:AQ219),"")</f>
        <v/>
      </c>
      <c r="AT219" s="144" t="str">
        <f t="shared" ref="AT219:AT253" si="705">IF($AR219=1,Q70,"")</f>
        <v/>
      </c>
      <c r="AU219" s="144" t="str">
        <f t="shared" ref="AU219:AU253" si="706">IF($AR219=1,R70,"")</f>
        <v/>
      </c>
      <c r="AV219" s="144" t="str">
        <f t="shared" ref="AV219:AV253" si="707">IF($AR219=1,S70,"")</f>
        <v/>
      </c>
      <c r="AW219" s="144" t="str">
        <f t="shared" ref="AW219:AW253" si="708">IF($AR219=1,T70,"")</f>
        <v/>
      </c>
      <c r="AX219" s="144" t="str">
        <f t="shared" ref="AX219:AX253" si="709">IF($AR219=1,U70,"")</f>
        <v/>
      </c>
      <c r="AY219" s="144" t="str">
        <f t="shared" ref="AY219:AY253" si="710">IF($AR219=1,V70,"")</f>
        <v/>
      </c>
      <c r="AZ219" s="144" t="str">
        <f t="shared" ref="AZ219:AZ253" si="711">IF($AR219=1,W70,"")</f>
        <v/>
      </c>
      <c r="BA219" s="144" t="str">
        <f t="shared" ref="BA219:BA253" si="712">IF($AR219=1,X70,"")</f>
        <v/>
      </c>
      <c r="BB219" s="144" t="str">
        <f t="shared" ref="BB219:BB253" si="713">IF($AR219=2,Q70,"")</f>
        <v/>
      </c>
      <c r="BC219" s="144" t="str">
        <f t="shared" ref="BC219:BC253" si="714">IF($AR219=2,R70,"")</f>
        <v/>
      </c>
      <c r="BD219" s="144" t="str">
        <f t="shared" ref="BD219:BD253" si="715">IF($AR219=2,S70,"")</f>
        <v/>
      </c>
      <c r="BE219" s="144" t="str">
        <f t="shared" ref="BE219:BE253" si="716">IF($AR219=2,T70,"")</f>
        <v/>
      </c>
      <c r="BF219" s="144" t="str">
        <f t="shared" ref="BF219:BF253" si="717">IF($AR219=2,U70,"")</f>
        <v/>
      </c>
      <c r="BG219" s="144" t="str">
        <f t="shared" ref="BG219:BG253" si="718">IF($AR219=2,V70,"")</f>
        <v/>
      </c>
      <c r="BH219" s="144" t="str">
        <f t="shared" ref="BH219:BH253" si="719">IF($AR219=2,W70,"")</f>
        <v/>
      </c>
      <c r="BI219" s="144" t="str">
        <f t="shared" ref="BI219:BI253" si="720">IF($AR219=2,X70,"")</f>
        <v/>
      </c>
      <c r="BJ219" s="144" t="str">
        <f t="shared" ref="BJ219:BJ253" si="721">IF($AR219=3,Q70,"")</f>
        <v/>
      </c>
      <c r="BK219" s="144" t="str">
        <f t="shared" ref="BK219:BK253" si="722">IF($AR219=3,R70,"")</f>
        <v/>
      </c>
      <c r="BL219" s="144" t="str">
        <f t="shared" ref="BL219:BL253" si="723">IF($AR219=3,S70,"")</f>
        <v/>
      </c>
      <c r="BM219" s="144" t="str">
        <f t="shared" ref="BM219:BM253" si="724">IF($AR219=3,T70,"")</f>
        <v/>
      </c>
      <c r="BN219" s="144" t="str">
        <f t="shared" ref="BN219:BN253" si="725">IF($AR219=3,U70,"")</f>
        <v/>
      </c>
      <c r="BO219" s="144" t="str">
        <f t="shared" ref="BO219:BO253" si="726">IF($AR219=3,V70,"")</f>
        <v/>
      </c>
      <c r="BP219" s="144" t="str">
        <f t="shared" ref="BP219:BP253" si="727">IF($AR219=3,W70,"")</f>
        <v/>
      </c>
      <c r="BQ219" s="144" t="str">
        <f t="shared" ref="BQ219:BQ253" si="728">IF($AR219=3,X70,"")</f>
        <v/>
      </c>
      <c r="BS219" s="154" t="str">
        <f t="shared" si="662"/>
        <v/>
      </c>
      <c r="BT219" s="154" t="str">
        <f t="shared" si="663"/>
        <v/>
      </c>
      <c r="BU219" s="159" t="str">
        <f t="shared" si="664"/>
        <v/>
      </c>
      <c r="BV219" s="155">
        <f t="shared" ref="BV219:BV253" si="729">MIN(BS219:BU219)</f>
        <v>0</v>
      </c>
      <c r="BW219" s="143">
        <f t="shared" ref="BW219:BW253" si="730">IF(BV219=BS219,1,0)</f>
        <v>0</v>
      </c>
      <c r="BX219" s="143">
        <f t="shared" ref="BX219:BX253" si="731">IF(BW219=0,IF(BV219=BT219,2,0),0)</f>
        <v>0</v>
      </c>
      <c r="BY219" s="143">
        <f t="shared" ref="BY219:BY253" si="732">IF(BW219+BX219=0,IF(BV219=BU219,3,0),0)</f>
        <v>0</v>
      </c>
      <c r="BZ219" s="143" t="str">
        <f t="shared" ref="BZ219:BZ253" si="733">IF(P70&lt;&gt;"",SUM(BW219:BY219),"")</f>
        <v/>
      </c>
      <c r="CB219" s="144" t="str">
        <f t="shared" ref="CB219:CB253" si="734">IF($BZ219=1,Q70,"")</f>
        <v/>
      </c>
      <c r="CC219" s="144" t="str">
        <f t="shared" ref="CC219:CC253" si="735">IF($BZ219=1,R70,"")</f>
        <v/>
      </c>
      <c r="CD219" s="144" t="str">
        <f t="shared" ref="CD219:CD253" si="736">IF($BZ219=1,S70,"")</f>
        <v/>
      </c>
      <c r="CE219" s="144" t="str">
        <f t="shared" ref="CE219:CE253" si="737">IF($BZ219=1,T70,"")</f>
        <v/>
      </c>
      <c r="CF219" s="144" t="str">
        <f t="shared" ref="CF219:CF253" si="738">IF($BZ219=1,U70,"")</f>
        <v/>
      </c>
      <c r="CG219" s="144" t="str">
        <f t="shared" ref="CG219:CG253" si="739">IF($BZ219=1,V70,"")</f>
        <v/>
      </c>
      <c r="CH219" s="144" t="str">
        <f t="shared" ref="CH219:CH253" si="740">IF($BZ219=1,W70,"")</f>
        <v/>
      </c>
      <c r="CI219" s="144" t="str">
        <f t="shared" ref="CI219:CI253" si="741">IF($BZ219=1,X70,"")</f>
        <v/>
      </c>
      <c r="CJ219" s="144" t="str">
        <f t="shared" ref="CJ219:CJ253" si="742">IF($BZ219=2,Q70,"")</f>
        <v/>
      </c>
      <c r="CK219" s="144" t="str">
        <f t="shared" ref="CK219:CK253" si="743">IF($BZ219=2,R70,"")</f>
        <v/>
      </c>
      <c r="CL219" s="144" t="str">
        <f t="shared" ref="CL219:CL253" si="744">IF($BZ219=2,S70,"")</f>
        <v/>
      </c>
      <c r="CM219" s="144" t="str">
        <f t="shared" ref="CM219:CM253" si="745">IF($BZ219=2,T70,"")</f>
        <v/>
      </c>
      <c r="CN219" s="144" t="str">
        <f t="shared" ref="CN219:CN253" si="746">IF($BZ219=2,U70,"")</f>
        <v/>
      </c>
      <c r="CO219" s="144" t="str">
        <f t="shared" ref="CO219:CO253" si="747">IF($BZ219=2,V70,"")</f>
        <v/>
      </c>
      <c r="CP219" s="144" t="str">
        <f t="shared" ref="CP219:CP253" si="748">IF($BZ219=2,W70,"")</f>
        <v/>
      </c>
      <c r="CQ219" s="144" t="str">
        <f t="shared" ref="CQ219:CQ253" si="749">IF($BZ219=2,X70,"")</f>
        <v/>
      </c>
      <c r="CR219" s="144" t="str">
        <f t="shared" ref="CR219:CR253" si="750">IF($BZ219=3,Q70,"")</f>
        <v/>
      </c>
      <c r="CS219" s="144" t="str">
        <f t="shared" ref="CS219:CS253" si="751">IF($BZ219=3,R70,"")</f>
        <v/>
      </c>
      <c r="CT219" s="144" t="str">
        <f t="shared" ref="CT219:CT253" si="752">IF($BZ219=3,S70,"")</f>
        <v/>
      </c>
      <c r="CU219" s="144" t="str">
        <f t="shared" ref="CU219:CU253" si="753">IF($BZ219=3,T70,"")</f>
        <v/>
      </c>
      <c r="CV219" s="144" t="str">
        <f t="shared" ref="CV219:CV253" si="754">IF($BZ219=3,U70,"")</f>
        <v/>
      </c>
      <c r="CW219" s="144" t="str">
        <f t="shared" ref="CW219:CW253" si="755">IF($BZ219=3,V70,"")</f>
        <v/>
      </c>
      <c r="CX219" s="144" t="str">
        <f t="shared" ref="CX219:CX253" si="756">IF($BZ219=3,W70,"")</f>
        <v/>
      </c>
      <c r="CY219" s="144" t="str">
        <f t="shared" ref="CY219:CY253" si="757">IF($BZ219=3,X70,"")</f>
        <v/>
      </c>
      <c r="DA219" s="159" t="str">
        <f t="shared" si="665"/>
        <v/>
      </c>
      <c r="DB219" s="159" t="str">
        <f t="shared" si="666"/>
        <v/>
      </c>
      <c r="DC219" s="159" t="str">
        <f t="shared" si="667"/>
        <v/>
      </c>
      <c r="DD219" s="159">
        <f t="shared" ref="DD219:DD253" si="758">MIN(DA219:DC219)</f>
        <v>0</v>
      </c>
      <c r="DE219" s="143">
        <f t="shared" ref="DE219:DE253" si="759">IF(DD219=DA219,1,0)</f>
        <v>0</v>
      </c>
      <c r="DF219" s="143">
        <f t="shared" ref="DF219:DF253" si="760">IF(DE219=0,IF(DD219=DB219,2,0),0)</f>
        <v>0</v>
      </c>
      <c r="DG219" s="143">
        <f t="shared" ref="DG219:DG253" si="761">IF(DE219+DF219=0,IF(DD219=DC219,3,0),0)</f>
        <v>0</v>
      </c>
      <c r="DH219" s="143" t="str">
        <f t="shared" ref="DH219:DH253" si="762">IF(P70&lt;&gt;"",SUM(DE219:DG219),"")</f>
        <v/>
      </c>
      <c r="DJ219" s="144" t="str">
        <f t="shared" ref="DJ219:DJ253" si="763">IF($DH219=1,Q70,"")</f>
        <v/>
      </c>
      <c r="DK219" s="144" t="str">
        <f t="shared" ref="DK219:DK253" si="764">IF($DH219=1,R70,"")</f>
        <v/>
      </c>
      <c r="DL219" s="144" t="str">
        <f t="shared" ref="DL219:DL253" si="765">IF($DH219=1,S70,"")</f>
        <v/>
      </c>
      <c r="DM219" s="144" t="str">
        <f t="shared" ref="DM219:DM253" si="766">IF($DH219=1,T70,"")</f>
        <v/>
      </c>
      <c r="DN219" s="144" t="str">
        <f t="shared" ref="DN219:DN253" si="767">IF($DH219=1,U70,"")</f>
        <v/>
      </c>
      <c r="DO219" s="144" t="str">
        <f t="shared" ref="DO219:DO253" si="768">IF($DH219=1,V70,"")</f>
        <v/>
      </c>
      <c r="DP219" s="144" t="str">
        <f t="shared" ref="DP219:DP253" si="769">IF($DH219=1,W70,"")</f>
        <v/>
      </c>
      <c r="DQ219" s="144" t="str">
        <f t="shared" ref="DQ219:DQ253" si="770">IF($DH219=1,X70,"")</f>
        <v/>
      </c>
      <c r="DR219" s="144" t="str">
        <f t="shared" ref="DR219:DR253" si="771">IF($DH219=2,Q70,"")</f>
        <v/>
      </c>
      <c r="DS219" s="144" t="str">
        <f t="shared" ref="DS219:DS253" si="772">IF($DH219=2,R70,"")</f>
        <v/>
      </c>
      <c r="DT219" s="144" t="str">
        <f t="shared" ref="DT219:DT253" si="773">IF($DH219=2,S70,"")</f>
        <v/>
      </c>
      <c r="DU219" s="144" t="str">
        <f t="shared" ref="DU219:DU253" si="774">IF($DH219=2,T70,"")</f>
        <v/>
      </c>
      <c r="DV219" s="144" t="str">
        <f t="shared" ref="DV219:DV253" si="775">IF($DH219=2,U70,"")</f>
        <v/>
      </c>
      <c r="DW219" s="144" t="str">
        <f t="shared" ref="DW219:DW253" si="776">IF($DH219=2,V70,"")</f>
        <v/>
      </c>
      <c r="DX219" s="144" t="str">
        <f t="shared" ref="DX219:DX253" si="777">IF($DH219=2,W70,"")</f>
        <v/>
      </c>
      <c r="DY219" s="144" t="str">
        <f t="shared" ref="DY219:DY253" si="778">IF($DH219=2,X70,"")</f>
        <v/>
      </c>
      <c r="DZ219" s="144" t="str">
        <f t="shared" ref="DZ219:DZ253" si="779">IF($DH219=3,Q70,"")</f>
        <v/>
      </c>
      <c r="EA219" s="144" t="str">
        <f t="shared" ref="EA219:EA253" si="780">IF($DH219=3,R70,"")</f>
        <v/>
      </c>
      <c r="EB219" s="144" t="str">
        <f t="shared" ref="EB219:EB253" si="781">IF($DH219=3,S70,"")</f>
        <v/>
      </c>
      <c r="EC219" s="144" t="str">
        <f t="shared" ref="EC219:EC253" si="782">IF($DH219=3,T70,"")</f>
        <v/>
      </c>
      <c r="ED219" s="144" t="str">
        <f t="shared" ref="ED219:ED253" si="783">IF($DH219=3,U70,"")</f>
        <v/>
      </c>
      <c r="EE219" s="144" t="str">
        <f t="shared" ref="EE219:EE253" si="784">IF($DH219=3,V70,"")</f>
        <v/>
      </c>
      <c r="EF219" s="144" t="str">
        <f t="shared" ref="EF219:EF253" si="785">IF($DH219=3,W70,"")</f>
        <v/>
      </c>
      <c r="EG219" s="144" t="str">
        <f t="shared" ref="EG219:EG253" si="786">IF($DH219=3,X70,"")</f>
        <v/>
      </c>
      <c r="EI219" s="159" t="str">
        <f t="shared" si="668"/>
        <v/>
      </c>
      <c r="EJ219" s="159" t="str">
        <f t="shared" si="669"/>
        <v/>
      </c>
      <c r="EK219" s="159" t="str">
        <f t="shared" si="670"/>
        <v/>
      </c>
      <c r="EL219" s="159">
        <f t="shared" ref="EL219:EL253" si="787">MIN(EI219:EK219)</f>
        <v>0</v>
      </c>
      <c r="EM219" s="143">
        <f t="shared" ref="EM219:EM253" si="788">IF(EL219=EI219,1,0)</f>
        <v>0</v>
      </c>
      <c r="EN219" s="143">
        <f t="shared" ref="EN219:EN253" si="789">IF(EM219=0,IF(EL219=EJ219,2,0),0)</f>
        <v>0</v>
      </c>
      <c r="EO219" s="143">
        <f t="shared" ref="EO219:EO253" si="790">IF(EM219+EN219=0,IF(EL219=EK219,3,0),0)</f>
        <v>0</v>
      </c>
      <c r="EP219" s="143" t="str">
        <f t="shared" ref="EP219:EP253" si="791">IF(P70&lt;&gt;"",SUM(EM219:EO219),"")</f>
        <v/>
      </c>
      <c r="ER219" s="144" t="str">
        <f t="shared" ref="ER219:ER253" si="792">IF($EP219=1,Q70,"")</f>
        <v/>
      </c>
      <c r="ES219" s="144" t="str">
        <f t="shared" ref="ES219:ES253" si="793">IF($EP219=1,R70,"")</f>
        <v/>
      </c>
      <c r="ET219" s="144" t="str">
        <f t="shared" ref="ET219:ET253" si="794">IF($EP219=1,S70,"")</f>
        <v/>
      </c>
      <c r="EU219" s="144" t="str">
        <f t="shared" ref="EU219:EU253" si="795">IF($EP219=1,T70,"")</f>
        <v/>
      </c>
      <c r="EV219" s="144" t="str">
        <f t="shared" ref="EV219:EV253" si="796">IF($EP219=1,U70,"")</f>
        <v/>
      </c>
      <c r="EW219" s="144" t="str">
        <f t="shared" ref="EW219:EW253" si="797">IF($EP219=1,V70,"")</f>
        <v/>
      </c>
      <c r="EX219" s="144" t="str">
        <f t="shared" ref="EX219:EX253" si="798">IF($EP219=1,W70,"")</f>
        <v/>
      </c>
      <c r="EY219" s="144" t="str">
        <f t="shared" ref="EY219:EY253" si="799">IF($EP219=1,X70,"")</f>
        <v/>
      </c>
      <c r="EZ219" s="144" t="str">
        <f t="shared" ref="EZ219:EZ253" si="800">IF($EP219=2,Q70,"")</f>
        <v/>
      </c>
      <c r="FA219" s="144" t="str">
        <f t="shared" ref="FA219:FA253" si="801">IF($EP219=2,R70,"")</f>
        <v/>
      </c>
      <c r="FB219" s="144" t="str">
        <f t="shared" ref="FB219:FB253" si="802">IF($EP219=2,S70,"")</f>
        <v/>
      </c>
      <c r="FC219" s="144" t="str">
        <f t="shared" ref="FC219:FC253" si="803">IF($EP219=2,T70,"")</f>
        <v/>
      </c>
      <c r="FD219" s="144" t="str">
        <f t="shared" ref="FD219:FD253" si="804">IF($EP219=2,U70,"")</f>
        <v/>
      </c>
      <c r="FE219" s="144" t="str">
        <f t="shared" ref="FE219:FE253" si="805">IF($EP219=2,V70,"")</f>
        <v/>
      </c>
      <c r="FF219" s="144" t="str">
        <f t="shared" ref="FF219:FF253" si="806">IF($EP219=2,W70,"")</f>
        <v/>
      </c>
      <c r="FG219" s="144" t="str">
        <f t="shared" ref="FG219:FG253" si="807">IF($EP219=2,X70,"")</f>
        <v/>
      </c>
      <c r="FH219" s="144" t="str">
        <f t="shared" ref="FH219:FH253" si="808">IF($EP219=3,Q70,"")</f>
        <v/>
      </c>
      <c r="FI219" s="144" t="str">
        <f t="shared" ref="FI219:FI253" si="809">IF($EP219=3,R70,"")</f>
        <v/>
      </c>
      <c r="FJ219" s="144" t="str">
        <f t="shared" ref="FJ219:FJ253" si="810">IF($EP219=3,S70,"")</f>
        <v/>
      </c>
      <c r="FK219" s="144" t="str">
        <f t="shared" ref="FK219:FK253" si="811">IF($EP219=3,T70,"")</f>
        <v/>
      </c>
      <c r="FL219" s="144" t="str">
        <f t="shared" ref="FL219:FL253" si="812">IF($EP219=3,U70,"")</f>
        <v/>
      </c>
      <c r="FM219" s="144" t="str">
        <f t="shared" ref="FM219:FM253" si="813">IF($EP219=3,V70,"")</f>
        <v/>
      </c>
      <c r="FN219" s="144" t="str">
        <f t="shared" ref="FN219:FN253" si="814">IF($EP219=3,W70,"")</f>
        <v/>
      </c>
      <c r="FO219" s="144" t="str">
        <f t="shared" ref="FO219:FO253" si="815">IF($EP219=3,X70,"")</f>
        <v/>
      </c>
      <c r="FQ219" s="159" t="str">
        <f t="shared" si="671"/>
        <v/>
      </c>
      <c r="FR219" s="159" t="str">
        <f t="shared" si="672"/>
        <v/>
      </c>
      <c r="FS219" s="159" t="str">
        <f t="shared" si="673"/>
        <v/>
      </c>
      <c r="FT219" s="159">
        <f t="shared" ref="FT219:FT253" si="816">MIN(FQ219:FS219)</f>
        <v>0</v>
      </c>
      <c r="FU219" s="143">
        <f t="shared" ref="FU219:FU253" si="817">IF(FT219=FQ219,1,0)</f>
        <v>0</v>
      </c>
      <c r="FV219" s="143">
        <f t="shared" ref="FV219:FV253" si="818">IF(FU219=0,IF(FT219=FR219,2,0),0)</f>
        <v>0</v>
      </c>
      <c r="FW219" s="143">
        <f t="shared" ref="FW219:FW253" si="819">IF(FU219+FV219=0,IF(FT219=FS219,3,0),0)</f>
        <v>0</v>
      </c>
      <c r="FX219" s="143" t="str">
        <f t="shared" ref="FX219:FX253" si="820">IF(P70&lt;&gt;"",SUM(FU219:FW219),"")</f>
        <v/>
      </c>
      <c r="FZ219" s="144" t="str">
        <f t="shared" ref="FZ219:FZ253" si="821">IF($FX219=1,Q70,"")</f>
        <v/>
      </c>
      <c r="GA219" s="144" t="str">
        <f t="shared" ref="GA219:GA253" si="822">IF($FX219=1,R70,"")</f>
        <v/>
      </c>
      <c r="GB219" s="144" t="str">
        <f t="shared" ref="GB219:GB253" si="823">IF($FX219=1,S70,"")</f>
        <v/>
      </c>
      <c r="GC219" s="144" t="str">
        <f t="shared" ref="GC219:GC253" si="824">IF($FX219=1,T70,"")</f>
        <v/>
      </c>
      <c r="GD219" s="144" t="str">
        <f t="shared" ref="GD219:GD253" si="825">IF($FX219=1,U70,"")</f>
        <v/>
      </c>
      <c r="GE219" s="144" t="str">
        <f t="shared" ref="GE219:GE253" si="826">IF($FX219=1,V70,"")</f>
        <v/>
      </c>
      <c r="GF219" s="144" t="str">
        <f t="shared" ref="GF219:GF253" si="827">IF($FX219=1,W70,"")</f>
        <v/>
      </c>
      <c r="GG219" s="144" t="str">
        <f t="shared" ref="GG219:GG253" si="828">IF($FX219=1,X70,"")</f>
        <v/>
      </c>
      <c r="GH219" s="144" t="str">
        <f t="shared" ref="GH219:GH253" si="829">IF($FX219=2,Q70,"")</f>
        <v/>
      </c>
      <c r="GI219" s="144" t="str">
        <f t="shared" ref="GI219:GI253" si="830">IF($FX219=2,R70,"")</f>
        <v/>
      </c>
      <c r="GJ219" s="144" t="str">
        <f t="shared" ref="GJ219:GJ253" si="831">IF($FX219=2,S70,"")</f>
        <v/>
      </c>
      <c r="GK219" s="144" t="str">
        <f t="shared" ref="GK219:GK253" si="832">IF($FX219=2,T70,"")</f>
        <v/>
      </c>
      <c r="GL219" s="144" t="str">
        <f t="shared" ref="GL219:GL253" si="833">IF($FX219=2,U70,"")</f>
        <v/>
      </c>
      <c r="GM219" s="144" t="str">
        <f t="shared" ref="GM219:GM253" si="834">IF($FX219=2,V70,"")</f>
        <v/>
      </c>
      <c r="GN219" s="144" t="str">
        <f t="shared" ref="GN219:GN253" si="835">IF($FX219=2,W70,"")</f>
        <v/>
      </c>
      <c r="GO219" s="144" t="str">
        <f t="shared" ref="GO219:GO253" si="836">IF($FX219=2,X70,"")</f>
        <v/>
      </c>
      <c r="GP219" s="144" t="str">
        <f t="shared" ref="GP219:GP253" si="837">IF($FX219=3,Q70,"")</f>
        <v/>
      </c>
      <c r="GQ219" s="144" t="str">
        <f t="shared" ref="GQ219:GQ253" si="838">IF($FX219=3,R70,"")</f>
        <v/>
      </c>
      <c r="GR219" s="144" t="str">
        <f t="shared" ref="GR219:GR253" si="839">IF($FX219=3,S70,"")</f>
        <v/>
      </c>
      <c r="GS219" s="144" t="str">
        <f t="shared" ref="GS219:GS253" si="840">IF($FX219=3,T70,"")</f>
        <v/>
      </c>
      <c r="GT219" s="144" t="str">
        <f t="shared" ref="GT219:GT253" si="841">IF($FX219=3,U70,"")</f>
        <v/>
      </c>
      <c r="GU219" s="144" t="str">
        <f t="shared" ref="GU219:GU253" si="842">IF($FX219=3,V70,"")</f>
        <v/>
      </c>
      <c r="GV219" s="144" t="str">
        <f t="shared" ref="GV219:GV253" si="843">IF($FX219=3,W70,"")</f>
        <v/>
      </c>
      <c r="GW219" s="144" t="str">
        <f t="shared" ref="GW219:GW253" si="844">IF($FX219=3,X70,"")</f>
        <v/>
      </c>
      <c r="GY219" s="153" t="str">
        <f t="shared" ref="GY219:GY253" si="845">+B219</f>
        <v/>
      </c>
      <c r="GZ219" s="143" t="str">
        <f t="shared" ref="GZ219:GZ253" si="846">+FX219</f>
        <v/>
      </c>
      <c r="HA219" s="156" t="str">
        <f t="shared" ref="HA219:HC253" si="847">IF(HA$153=$GZ219,$FT219,"")</f>
        <v/>
      </c>
      <c r="HB219" s="156" t="str">
        <f t="shared" si="847"/>
        <v/>
      </c>
      <c r="HC219" s="156" t="str">
        <f t="shared" si="847"/>
        <v/>
      </c>
    </row>
    <row r="220" spans="2:211" s="143" customFormat="1" x14ac:dyDescent="0.25">
      <c r="B220" s="144" t="str">
        <f t="shared" si="674"/>
        <v/>
      </c>
      <c r="C220" s="154" t="str">
        <f t="shared" si="656"/>
        <v/>
      </c>
      <c r="D220" s="154" t="str">
        <f t="shared" si="657"/>
        <v/>
      </c>
      <c r="E220" s="159" t="str">
        <f t="shared" si="658"/>
        <v/>
      </c>
      <c r="F220" s="155">
        <f t="shared" si="633"/>
        <v>0</v>
      </c>
      <c r="G220" s="143">
        <f t="shared" si="634"/>
        <v>0</v>
      </c>
      <c r="H220" s="143">
        <f t="shared" si="635"/>
        <v>0</v>
      </c>
      <c r="I220" s="143">
        <f t="shared" si="636"/>
        <v>0</v>
      </c>
      <c r="J220" s="143" t="str">
        <f t="shared" si="675"/>
        <v/>
      </c>
      <c r="L220" s="144" t="str">
        <f t="shared" si="676"/>
        <v/>
      </c>
      <c r="M220" s="144" t="str">
        <f t="shared" si="677"/>
        <v/>
      </c>
      <c r="N220" s="144" t="str">
        <f t="shared" si="678"/>
        <v/>
      </c>
      <c r="O220" s="144" t="str">
        <f t="shared" si="679"/>
        <v/>
      </c>
      <c r="P220" s="144" t="str">
        <f t="shared" si="680"/>
        <v/>
      </c>
      <c r="Q220" s="144" t="str">
        <f t="shared" si="681"/>
        <v/>
      </c>
      <c r="R220" s="144" t="str">
        <f t="shared" si="682"/>
        <v/>
      </c>
      <c r="S220" s="144" t="str">
        <f t="shared" si="683"/>
        <v/>
      </c>
      <c r="T220" s="144" t="str">
        <f t="shared" si="684"/>
        <v/>
      </c>
      <c r="U220" s="144" t="str">
        <f t="shared" si="685"/>
        <v/>
      </c>
      <c r="V220" s="144" t="str">
        <f t="shared" si="686"/>
        <v/>
      </c>
      <c r="W220" s="144" t="str">
        <f t="shared" si="687"/>
        <v/>
      </c>
      <c r="X220" s="144" t="str">
        <f t="shared" si="688"/>
        <v/>
      </c>
      <c r="Y220" s="144" t="str">
        <f t="shared" si="689"/>
        <v/>
      </c>
      <c r="Z220" s="144" t="str">
        <f t="shared" si="690"/>
        <v/>
      </c>
      <c r="AA220" s="144" t="str">
        <f t="shared" si="691"/>
        <v/>
      </c>
      <c r="AB220" s="144" t="str">
        <f t="shared" si="692"/>
        <v/>
      </c>
      <c r="AC220" s="144" t="str">
        <f t="shared" si="693"/>
        <v/>
      </c>
      <c r="AD220" s="144" t="str">
        <f t="shared" si="694"/>
        <v/>
      </c>
      <c r="AE220" s="144" t="str">
        <f t="shared" si="695"/>
        <v/>
      </c>
      <c r="AF220" s="144" t="str">
        <f t="shared" si="696"/>
        <v/>
      </c>
      <c r="AG220" s="144" t="str">
        <f t="shared" si="697"/>
        <v/>
      </c>
      <c r="AH220" s="144" t="str">
        <f t="shared" si="698"/>
        <v/>
      </c>
      <c r="AI220" s="144" t="str">
        <f t="shared" si="699"/>
        <v/>
      </c>
      <c r="AK220" s="159" t="str">
        <f t="shared" si="659"/>
        <v/>
      </c>
      <c r="AL220" s="159" t="str">
        <f t="shared" si="660"/>
        <v/>
      </c>
      <c r="AM220" s="159" t="str">
        <f t="shared" si="661"/>
        <v/>
      </c>
      <c r="AN220" s="159">
        <f t="shared" si="700"/>
        <v>0</v>
      </c>
      <c r="AO220" s="143">
        <f t="shared" si="701"/>
        <v>0</v>
      </c>
      <c r="AP220" s="143">
        <f t="shared" si="702"/>
        <v>0</v>
      </c>
      <c r="AQ220" s="143">
        <f t="shared" si="703"/>
        <v>0</v>
      </c>
      <c r="AR220" s="143" t="str">
        <f t="shared" si="704"/>
        <v/>
      </c>
      <c r="AT220" s="144" t="str">
        <f t="shared" si="705"/>
        <v/>
      </c>
      <c r="AU220" s="144" t="str">
        <f t="shared" si="706"/>
        <v/>
      </c>
      <c r="AV220" s="144" t="str">
        <f t="shared" si="707"/>
        <v/>
      </c>
      <c r="AW220" s="144" t="str">
        <f t="shared" si="708"/>
        <v/>
      </c>
      <c r="AX220" s="144" t="str">
        <f t="shared" si="709"/>
        <v/>
      </c>
      <c r="AY220" s="144" t="str">
        <f t="shared" si="710"/>
        <v/>
      </c>
      <c r="AZ220" s="144" t="str">
        <f t="shared" si="711"/>
        <v/>
      </c>
      <c r="BA220" s="144" t="str">
        <f t="shared" si="712"/>
        <v/>
      </c>
      <c r="BB220" s="144" t="str">
        <f t="shared" si="713"/>
        <v/>
      </c>
      <c r="BC220" s="144" t="str">
        <f t="shared" si="714"/>
        <v/>
      </c>
      <c r="BD220" s="144" t="str">
        <f t="shared" si="715"/>
        <v/>
      </c>
      <c r="BE220" s="144" t="str">
        <f t="shared" si="716"/>
        <v/>
      </c>
      <c r="BF220" s="144" t="str">
        <f t="shared" si="717"/>
        <v/>
      </c>
      <c r="BG220" s="144" t="str">
        <f t="shared" si="718"/>
        <v/>
      </c>
      <c r="BH220" s="144" t="str">
        <f t="shared" si="719"/>
        <v/>
      </c>
      <c r="BI220" s="144" t="str">
        <f t="shared" si="720"/>
        <v/>
      </c>
      <c r="BJ220" s="144" t="str">
        <f t="shared" si="721"/>
        <v/>
      </c>
      <c r="BK220" s="144" t="str">
        <f t="shared" si="722"/>
        <v/>
      </c>
      <c r="BL220" s="144" t="str">
        <f t="shared" si="723"/>
        <v/>
      </c>
      <c r="BM220" s="144" t="str">
        <f t="shared" si="724"/>
        <v/>
      </c>
      <c r="BN220" s="144" t="str">
        <f t="shared" si="725"/>
        <v/>
      </c>
      <c r="BO220" s="144" t="str">
        <f t="shared" si="726"/>
        <v/>
      </c>
      <c r="BP220" s="144" t="str">
        <f t="shared" si="727"/>
        <v/>
      </c>
      <c r="BQ220" s="144" t="str">
        <f t="shared" si="728"/>
        <v/>
      </c>
      <c r="BS220" s="154" t="str">
        <f t="shared" si="662"/>
        <v/>
      </c>
      <c r="BT220" s="154" t="str">
        <f t="shared" si="663"/>
        <v/>
      </c>
      <c r="BU220" s="159" t="str">
        <f t="shared" si="664"/>
        <v/>
      </c>
      <c r="BV220" s="155">
        <f t="shared" si="729"/>
        <v>0</v>
      </c>
      <c r="BW220" s="143">
        <f t="shared" si="730"/>
        <v>0</v>
      </c>
      <c r="BX220" s="143">
        <f t="shared" si="731"/>
        <v>0</v>
      </c>
      <c r="BY220" s="143">
        <f t="shared" si="732"/>
        <v>0</v>
      </c>
      <c r="BZ220" s="143" t="str">
        <f t="shared" si="733"/>
        <v/>
      </c>
      <c r="CB220" s="144" t="str">
        <f t="shared" si="734"/>
        <v/>
      </c>
      <c r="CC220" s="144" t="str">
        <f t="shared" si="735"/>
        <v/>
      </c>
      <c r="CD220" s="144" t="str">
        <f t="shared" si="736"/>
        <v/>
      </c>
      <c r="CE220" s="144" t="str">
        <f t="shared" si="737"/>
        <v/>
      </c>
      <c r="CF220" s="144" t="str">
        <f t="shared" si="738"/>
        <v/>
      </c>
      <c r="CG220" s="144" t="str">
        <f t="shared" si="739"/>
        <v/>
      </c>
      <c r="CH220" s="144" t="str">
        <f t="shared" si="740"/>
        <v/>
      </c>
      <c r="CI220" s="144" t="str">
        <f t="shared" si="741"/>
        <v/>
      </c>
      <c r="CJ220" s="144" t="str">
        <f t="shared" si="742"/>
        <v/>
      </c>
      <c r="CK220" s="144" t="str">
        <f t="shared" si="743"/>
        <v/>
      </c>
      <c r="CL220" s="144" t="str">
        <f t="shared" si="744"/>
        <v/>
      </c>
      <c r="CM220" s="144" t="str">
        <f t="shared" si="745"/>
        <v/>
      </c>
      <c r="CN220" s="144" t="str">
        <f t="shared" si="746"/>
        <v/>
      </c>
      <c r="CO220" s="144" t="str">
        <f t="shared" si="747"/>
        <v/>
      </c>
      <c r="CP220" s="144" t="str">
        <f t="shared" si="748"/>
        <v/>
      </c>
      <c r="CQ220" s="144" t="str">
        <f t="shared" si="749"/>
        <v/>
      </c>
      <c r="CR220" s="144" t="str">
        <f t="shared" si="750"/>
        <v/>
      </c>
      <c r="CS220" s="144" t="str">
        <f t="shared" si="751"/>
        <v/>
      </c>
      <c r="CT220" s="144" t="str">
        <f t="shared" si="752"/>
        <v/>
      </c>
      <c r="CU220" s="144" t="str">
        <f t="shared" si="753"/>
        <v/>
      </c>
      <c r="CV220" s="144" t="str">
        <f t="shared" si="754"/>
        <v/>
      </c>
      <c r="CW220" s="144" t="str">
        <f t="shared" si="755"/>
        <v/>
      </c>
      <c r="CX220" s="144" t="str">
        <f t="shared" si="756"/>
        <v/>
      </c>
      <c r="CY220" s="144" t="str">
        <f t="shared" si="757"/>
        <v/>
      </c>
      <c r="DA220" s="159" t="str">
        <f t="shared" si="665"/>
        <v/>
      </c>
      <c r="DB220" s="159" t="str">
        <f t="shared" si="666"/>
        <v/>
      </c>
      <c r="DC220" s="159" t="str">
        <f t="shared" si="667"/>
        <v/>
      </c>
      <c r="DD220" s="159">
        <f t="shared" si="758"/>
        <v>0</v>
      </c>
      <c r="DE220" s="143">
        <f t="shared" si="759"/>
        <v>0</v>
      </c>
      <c r="DF220" s="143">
        <f t="shared" si="760"/>
        <v>0</v>
      </c>
      <c r="DG220" s="143">
        <f t="shared" si="761"/>
        <v>0</v>
      </c>
      <c r="DH220" s="143" t="str">
        <f t="shared" si="762"/>
        <v/>
      </c>
      <c r="DJ220" s="144" t="str">
        <f t="shared" si="763"/>
        <v/>
      </c>
      <c r="DK220" s="144" t="str">
        <f t="shared" si="764"/>
        <v/>
      </c>
      <c r="DL220" s="144" t="str">
        <f t="shared" si="765"/>
        <v/>
      </c>
      <c r="DM220" s="144" t="str">
        <f t="shared" si="766"/>
        <v/>
      </c>
      <c r="DN220" s="144" t="str">
        <f t="shared" si="767"/>
        <v/>
      </c>
      <c r="DO220" s="144" t="str">
        <f t="shared" si="768"/>
        <v/>
      </c>
      <c r="DP220" s="144" t="str">
        <f t="shared" si="769"/>
        <v/>
      </c>
      <c r="DQ220" s="144" t="str">
        <f t="shared" si="770"/>
        <v/>
      </c>
      <c r="DR220" s="144" t="str">
        <f t="shared" si="771"/>
        <v/>
      </c>
      <c r="DS220" s="144" t="str">
        <f t="shared" si="772"/>
        <v/>
      </c>
      <c r="DT220" s="144" t="str">
        <f t="shared" si="773"/>
        <v/>
      </c>
      <c r="DU220" s="144" t="str">
        <f t="shared" si="774"/>
        <v/>
      </c>
      <c r="DV220" s="144" t="str">
        <f t="shared" si="775"/>
        <v/>
      </c>
      <c r="DW220" s="144" t="str">
        <f t="shared" si="776"/>
        <v/>
      </c>
      <c r="DX220" s="144" t="str">
        <f t="shared" si="777"/>
        <v/>
      </c>
      <c r="DY220" s="144" t="str">
        <f t="shared" si="778"/>
        <v/>
      </c>
      <c r="DZ220" s="144" t="str">
        <f t="shared" si="779"/>
        <v/>
      </c>
      <c r="EA220" s="144" t="str">
        <f t="shared" si="780"/>
        <v/>
      </c>
      <c r="EB220" s="144" t="str">
        <f t="shared" si="781"/>
        <v/>
      </c>
      <c r="EC220" s="144" t="str">
        <f t="shared" si="782"/>
        <v/>
      </c>
      <c r="ED220" s="144" t="str">
        <f t="shared" si="783"/>
        <v/>
      </c>
      <c r="EE220" s="144" t="str">
        <f t="shared" si="784"/>
        <v/>
      </c>
      <c r="EF220" s="144" t="str">
        <f t="shared" si="785"/>
        <v/>
      </c>
      <c r="EG220" s="144" t="str">
        <f t="shared" si="786"/>
        <v/>
      </c>
      <c r="EI220" s="159" t="str">
        <f t="shared" si="668"/>
        <v/>
      </c>
      <c r="EJ220" s="159" t="str">
        <f t="shared" si="669"/>
        <v/>
      </c>
      <c r="EK220" s="159" t="str">
        <f t="shared" si="670"/>
        <v/>
      </c>
      <c r="EL220" s="159">
        <f t="shared" si="787"/>
        <v>0</v>
      </c>
      <c r="EM220" s="143">
        <f t="shared" si="788"/>
        <v>0</v>
      </c>
      <c r="EN220" s="143">
        <f t="shared" si="789"/>
        <v>0</v>
      </c>
      <c r="EO220" s="143">
        <f t="shared" si="790"/>
        <v>0</v>
      </c>
      <c r="EP220" s="143" t="str">
        <f t="shared" si="791"/>
        <v/>
      </c>
      <c r="ER220" s="144" t="str">
        <f t="shared" si="792"/>
        <v/>
      </c>
      <c r="ES220" s="144" t="str">
        <f t="shared" si="793"/>
        <v/>
      </c>
      <c r="ET220" s="144" t="str">
        <f t="shared" si="794"/>
        <v/>
      </c>
      <c r="EU220" s="144" t="str">
        <f t="shared" si="795"/>
        <v/>
      </c>
      <c r="EV220" s="144" t="str">
        <f t="shared" si="796"/>
        <v/>
      </c>
      <c r="EW220" s="144" t="str">
        <f t="shared" si="797"/>
        <v/>
      </c>
      <c r="EX220" s="144" t="str">
        <f t="shared" si="798"/>
        <v/>
      </c>
      <c r="EY220" s="144" t="str">
        <f t="shared" si="799"/>
        <v/>
      </c>
      <c r="EZ220" s="144" t="str">
        <f t="shared" si="800"/>
        <v/>
      </c>
      <c r="FA220" s="144" t="str">
        <f t="shared" si="801"/>
        <v/>
      </c>
      <c r="FB220" s="144" t="str">
        <f t="shared" si="802"/>
        <v/>
      </c>
      <c r="FC220" s="144" t="str">
        <f t="shared" si="803"/>
        <v/>
      </c>
      <c r="FD220" s="144" t="str">
        <f t="shared" si="804"/>
        <v/>
      </c>
      <c r="FE220" s="144" t="str">
        <f t="shared" si="805"/>
        <v/>
      </c>
      <c r="FF220" s="144" t="str">
        <f t="shared" si="806"/>
        <v/>
      </c>
      <c r="FG220" s="144" t="str">
        <f t="shared" si="807"/>
        <v/>
      </c>
      <c r="FH220" s="144" t="str">
        <f t="shared" si="808"/>
        <v/>
      </c>
      <c r="FI220" s="144" t="str">
        <f t="shared" si="809"/>
        <v/>
      </c>
      <c r="FJ220" s="144" t="str">
        <f t="shared" si="810"/>
        <v/>
      </c>
      <c r="FK220" s="144" t="str">
        <f t="shared" si="811"/>
        <v/>
      </c>
      <c r="FL220" s="144" t="str">
        <f t="shared" si="812"/>
        <v/>
      </c>
      <c r="FM220" s="144" t="str">
        <f t="shared" si="813"/>
        <v/>
      </c>
      <c r="FN220" s="144" t="str">
        <f t="shared" si="814"/>
        <v/>
      </c>
      <c r="FO220" s="144" t="str">
        <f t="shared" si="815"/>
        <v/>
      </c>
      <c r="FQ220" s="159" t="str">
        <f t="shared" si="671"/>
        <v/>
      </c>
      <c r="FR220" s="159" t="str">
        <f t="shared" si="672"/>
        <v/>
      </c>
      <c r="FS220" s="159" t="str">
        <f t="shared" si="673"/>
        <v/>
      </c>
      <c r="FT220" s="159">
        <f t="shared" si="816"/>
        <v>0</v>
      </c>
      <c r="FU220" s="143">
        <f t="shared" si="817"/>
        <v>0</v>
      </c>
      <c r="FV220" s="143">
        <f t="shared" si="818"/>
        <v>0</v>
      </c>
      <c r="FW220" s="143">
        <f t="shared" si="819"/>
        <v>0</v>
      </c>
      <c r="FX220" s="143" t="str">
        <f t="shared" si="820"/>
        <v/>
      </c>
      <c r="FZ220" s="144" t="str">
        <f t="shared" si="821"/>
        <v/>
      </c>
      <c r="GA220" s="144" t="str">
        <f t="shared" si="822"/>
        <v/>
      </c>
      <c r="GB220" s="144" t="str">
        <f t="shared" si="823"/>
        <v/>
      </c>
      <c r="GC220" s="144" t="str">
        <f t="shared" si="824"/>
        <v/>
      </c>
      <c r="GD220" s="144" t="str">
        <f t="shared" si="825"/>
        <v/>
      </c>
      <c r="GE220" s="144" t="str">
        <f t="shared" si="826"/>
        <v/>
      </c>
      <c r="GF220" s="144" t="str">
        <f t="shared" si="827"/>
        <v/>
      </c>
      <c r="GG220" s="144" t="str">
        <f t="shared" si="828"/>
        <v/>
      </c>
      <c r="GH220" s="144" t="str">
        <f t="shared" si="829"/>
        <v/>
      </c>
      <c r="GI220" s="144" t="str">
        <f t="shared" si="830"/>
        <v/>
      </c>
      <c r="GJ220" s="144" t="str">
        <f t="shared" si="831"/>
        <v/>
      </c>
      <c r="GK220" s="144" t="str">
        <f t="shared" si="832"/>
        <v/>
      </c>
      <c r="GL220" s="144" t="str">
        <f t="shared" si="833"/>
        <v/>
      </c>
      <c r="GM220" s="144" t="str">
        <f t="shared" si="834"/>
        <v/>
      </c>
      <c r="GN220" s="144" t="str">
        <f t="shared" si="835"/>
        <v/>
      </c>
      <c r="GO220" s="144" t="str">
        <f t="shared" si="836"/>
        <v/>
      </c>
      <c r="GP220" s="144" t="str">
        <f t="shared" si="837"/>
        <v/>
      </c>
      <c r="GQ220" s="144" t="str">
        <f t="shared" si="838"/>
        <v/>
      </c>
      <c r="GR220" s="144" t="str">
        <f t="shared" si="839"/>
        <v/>
      </c>
      <c r="GS220" s="144" t="str">
        <f t="shared" si="840"/>
        <v/>
      </c>
      <c r="GT220" s="144" t="str">
        <f t="shared" si="841"/>
        <v/>
      </c>
      <c r="GU220" s="144" t="str">
        <f t="shared" si="842"/>
        <v/>
      </c>
      <c r="GV220" s="144" t="str">
        <f t="shared" si="843"/>
        <v/>
      </c>
      <c r="GW220" s="144" t="str">
        <f t="shared" si="844"/>
        <v/>
      </c>
      <c r="GY220" s="153" t="str">
        <f t="shared" si="845"/>
        <v/>
      </c>
      <c r="GZ220" s="143" t="str">
        <f t="shared" si="846"/>
        <v/>
      </c>
      <c r="HA220" s="156" t="str">
        <f t="shared" si="847"/>
        <v/>
      </c>
      <c r="HB220" s="156" t="str">
        <f t="shared" si="847"/>
        <v/>
      </c>
      <c r="HC220" s="156" t="str">
        <f t="shared" si="847"/>
        <v/>
      </c>
    </row>
    <row r="221" spans="2:211" s="143" customFormat="1" x14ac:dyDescent="0.25">
      <c r="B221" s="144" t="str">
        <f t="shared" si="674"/>
        <v/>
      </c>
      <c r="C221" s="154" t="str">
        <f t="shared" si="656"/>
        <v/>
      </c>
      <c r="D221" s="154" t="str">
        <f t="shared" si="657"/>
        <v/>
      </c>
      <c r="E221" s="159" t="str">
        <f t="shared" si="658"/>
        <v/>
      </c>
      <c r="F221" s="155">
        <f t="shared" si="633"/>
        <v>0</v>
      </c>
      <c r="G221" s="143">
        <f t="shared" si="634"/>
        <v>0</v>
      </c>
      <c r="H221" s="143">
        <f t="shared" si="635"/>
        <v>0</v>
      </c>
      <c r="I221" s="143">
        <f t="shared" si="636"/>
        <v>0</v>
      </c>
      <c r="J221" s="143" t="str">
        <f t="shared" si="675"/>
        <v/>
      </c>
      <c r="L221" s="144" t="str">
        <f t="shared" si="676"/>
        <v/>
      </c>
      <c r="M221" s="144" t="str">
        <f t="shared" si="677"/>
        <v/>
      </c>
      <c r="N221" s="144" t="str">
        <f t="shared" si="678"/>
        <v/>
      </c>
      <c r="O221" s="144" t="str">
        <f t="shared" si="679"/>
        <v/>
      </c>
      <c r="P221" s="144" t="str">
        <f t="shared" si="680"/>
        <v/>
      </c>
      <c r="Q221" s="144" t="str">
        <f t="shared" si="681"/>
        <v/>
      </c>
      <c r="R221" s="144" t="str">
        <f t="shared" si="682"/>
        <v/>
      </c>
      <c r="S221" s="144" t="str">
        <f t="shared" si="683"/>
        <v/>
      </c>
      <c r="T221" s="144" t="str">
        <f t="shared" si="684"/>
        <v/>
      </c>
      <c r="U221" s="144" t="str">
        <f t="shared" si="685"/>
        <v/>
      </c>
      <c r="V221" s="144" t="str">
        <f t="shared" si="686"/>
        <v/>
      </c>
      <c r="W221" s="144" t="str">
        <f t="shared" si="687"/>
        <v/>
      </c>
      <c r="X221" s="144" t="str">
        <f t="shared" si="688"/>
        <v/>
      </c>
      <c r="Y221" s="144" t="str">
        <f t="shared" si="689"/>
        <v/>
      </c>
      <c r="Z221" s="144" t="str">
        <f t="shared" si="690"/>
        <v/>
      </c>
      <c r="AA221" s="144" t="str">
        <f t="shared" si="691"/>
        <v/>
      </c>
      <c r="AB221" s="144" t="str">
        <f t="shared" si="692"/>
        <v/>
      </c>
      <c r="AC221" s="144" t="str">
        <f t="shared" si="693"/>
        <v/>
      </c>
      <c r="AD221" s="144" t="str">
        <f t="shared" si="694"/>
        <v/>
      </c>
      <c r="AE221" s="144" t="str">
        <f t="shared" si="695"/>
        <v/>
      </c>
      <c r="AF221" s="144" t="str">
        <f t="shared" si="696"/>
        <v/>
      </c>
      <c r="AG221" s="144" t="str">
        <f t="shared" si="697"/>
        <v/>
      </c>
      <c r="AH221" s="144" t="str">
        <f t="shared" si="698"/>
        <v/>
      </c>
      <c r="AI221" s="144" t="str">
        <f t="shared" si="699"/>
        <v/>
      </c>
      <c r="AK221" s="159" t="str">
        <f t="shared" si="659"/>
        <v/>
      </c>
      <c r="AL221" s="159" t="str">
        <f t="shared" si="660"/>
        <v/>
      </c>
      <c r="AM221" s="159" t="str">
        <f t="shared" si="661"/>
        <v/>
      </c>
      <c r="AN221" s="159">
        <f t="shared" si="700"/>
        <v>0</v>
      </c>
      <c r="AO221" s="143">
        <f t="shared" si="701"/>
        <v>0</v>
      </c>
      <c r="AP221" s="143">
        <f t="shared" si="702"/>
        <v>0</v>
      </c>
      <c r="AQ221" s="143">
        <f t="shared" si="703"/>
        <v>0</v>
      </c>
      <c r="AR221" s="143" t="str">
        <f t="shared" si="704"/>
        <v/>
      </c>
      <c r="AT221" s="144" t="str">
        <f t="shared" si="705"/>
        <v/>
      </c>
      <c r="AU221" s="144" t="str">
        <f t="shared" si="706"/>
        <v/>
      </c>
      <c r="AV221" s="144" t="str">
        <f t="shared" si="707"/>
        <v/>
      </c>
      <c r="AW221" s="144" t="str">
        <f t="shared" si="708"/>
        <v/>
      </c>
      <c r="AX221" s="144" t="str">
        <f t="shared" si="709"/>
        <v/>
      </c>
      <c r="AY221" s="144" t="str">
        <f t="shared" si="710"/>
        <v/>
      </c>
      <c r="AZ221" s="144" t="str">
        <f t="shared" si="711"/>
        <v/>
      </c>
      <c r="BA221" s="144" t="str">
        <f t="shared" si="712"/>
        <v/>
      </c>
      <c r="BB221" s="144" t="str">
        <f t="shared" si="713"/>
        <v/>
      </c>
      <c r="BC221" s="144" t="str">
        <f t="shared" si="714"/>
        <v/>
      </c>
      <c r="BD221" s="144" t="str">
        <f t="shared" si="715"/>
        <v/>
      </c>
      <c r="BE221" s="144" t="str">
        <f t="shared" si="716"/>
        <v/>
      </c>
      <c r="BF221" s="144" t="str">
        <f t="shared" si="717"/>
        <v/>
      </c>
      <c r="BG221" s="144" t="str">
        <f t="shared" si="718"/>
        <v/>
      </c>
      <c r="BH221" s="144" t="str">
        <f t="shared" si="719"/>
        <v/>
      </c>
      <c r="BI221" s="144" t="str">
        <f t="shared" si="720"/>
        <v/>
      </c>
      <c r="BJ221" s="144" t="str">
        <f t="shared" si="721"/>
        <v/>
      </c>
      <c r="BK221" s="144" t="str">
        <f t="shared" si="722"/>
        <v/>
      </c>
      <c r="BL221" s="144" t="str">
        <f t="shared" si="723"/>
        <v/>
      </c>
      <c r="BM221" s="144" t="str">
        <f t="shared" si="724"/>
        <v/>
      </c>
      <c r="BN221" s="144" t="str">
        <f t="shared" si="725"/>
        <v/>
      </c>
      <c r="BO221" s="144" t="str">
        <f t="shared" si="726"/>
        <v/>
      </c>
      <c r="BP221" s="144" t="str">
        <f t="shared" si="727"/>
        <v/>
      </c>
      <c r="BQ221" s="144" t="str">
        <f t="shared" si="728"/>
        <v/>
      </c>
      <c r="BS221" s="154" t="str">
        <f t="shared" si="662"/>
        <v/>
      </c>
      <c r="BT221" s="154" t="str">
        <f t="shared" si="663"/>
        <v/>
      </c>
      <c r="BU221" s="159" t="str">
        <f t="shared" si="664"/>
        <v/>
      </c>
      <c r="BV221" s="155">
        <f t="shared" si="729"/>
        <v>0</v>
      </c>
      <c r="BW221" s="143">
        <f t="shared" si="730"/>
        <v>0</v>
      </c>
      <c r="BX221" s="143">
        <f t="shared" si="731"/>
        <v>0</v>
      </c>
      <c r="BY221" s="143">
        <f t="shared" si="732"/>
        <v>0</v>
      </c>
      <c r="BZ221" s="143" t="str">
        <f t="shared" si="733"/>
        <v/>
      </c>
      <c r="CB221" s="144" t="str">
        <f t="shared" si="734"/>
        <v/>
      </c>
      <c r="CC221" s="144" t="str">
        <f t="shared" si="735"/>
        <v/>
      </c>
      <c r="CD221" s="144" t="str">
        <f t="shared" si="736"/>
        <v/>
      </c>
      <c r="CE221" s="144" t="str">
        <f t="shared" si="737"/>
        <v/>
      </c>
      <c r="CF221" s="144" t="str">
        <f t="shared" si="738"/>
        <v/>
      </c>
      <c r="CG221" s="144" t="str">
        <f t="shared" si="739"/>
        <v/>
      </c>
      <c r="CH221" s="144" t="str">
        <f t="shared" si="740"/>
        <v/>
      </c>
      <c r="CI221" s="144" t="str">
        <f t="shared" si="741"/>
        <v/>
      </c>
      <c r="CJ221" s="144" t="str">
        <f t="shared" si="742"/>
        <v/>
      </c>
      <c r="CK221" s="144" t="str">
        <f t="shared" si="743"/>
        <v/>
      </c>
      <c r="CL221" s="144" t="str">
        <f t="shared" si="744"/>
        <v/>
      </c>
      <c r="CM221" s="144" t="str">
        <f t="shared" si="745"/>
        <v/>
      </c>
      <c r="CN221" s="144" t="str">
        <f t="shared" si="746"/>
        <v/>
      </c>
      <c r="CO221" s="144" t="str">
        <f t="shared" si="747"/>
        <v/>
      </c>
      <c r="CP221" s="144" t="str">
        <f t="shared" si="748"/>
        <v/>
      </c>
      <c r="CQ221" s="144" t="str">
        <f t="shared" si="749"/>
        <v/>
      </c>
      <c r="CR221" s="144" t="str">
        <f t="shared" si="750"/>
        <v/>
      </c>
      <c r="CS221" s="144" t="str">
        <f t="shared" si="751"/>
        <v/>
      </c>
      <c r="CT221" s="144" t="str">
        <f t="shared" si="752"/>
        <v/>
      </c>
      <c r="CU221" s="144" t="str">
        <f t="shared" si="753"/>
        <v/>
      </c>
      <c r="CV221" s="144" t="str">
        <f t="shared" si="754"/>
        <v/>
      </c>
      <c r="CW221" s="144" t="str">
        <f t="shared" si="755"/>
        <v/>
      </c>
      <c r="CX221" s="144" t="str">
        <f t="shared" si="756"/>
        <v/>
      </c>
      <c r="CY221" s="144" t="str">
        <f t="shared" si="757"/>
        <v/>
      </c>
      <c r="DA221" s="159" t="str">
        <f t="shared" si="665"/>
        <v/>
      </c>
      <c r="DB221" s="159" t="str">
        <f t="shared" si="666"/>
        <v/>
      </c>
      <c r="DC221" s="159" t="str">
        <f t="shared" si="667"/>
        <v/>
      </c>
      <c r="DD221" s="159">
        <f t="shared" si="758"/>
        <v>0</v>
      </c>
      <c r="DE221" s="143">
        <f t="shared" si="759"/>
        <v>0</v>
      </c>
      <c r="DF221" s="143">
        <f t="shared" si="760"/>
        <v>0</v>
      </c>
      <c r="DG221" s="143">
        <f t="shared" si="761"/>
        <v>0</v>
      </c>
      <c r="DH221" s="143" t="str">
        <f t="shared" si="762"/>
        <v/>
      </c>
      <c r="DJ221" s="144" t="str">
        <f t="shared" si="763"/>
        <v/>
      </c>
      <c r="DK221" s="144" t="str">
        <f t="shared" si="764"/>
        <v/>
      </c>
      <c r="DL221" s="144" t="str">
        <f t="shared" si="765"/>
        <v/>
      </c>
      <c r="DM221" s="144" t="str">
        <f t="shared" si="766"/>
        <v/>
      </c>
      <c r="DN221" s="144" t="str">
        <f t="shared" si="767"/>
        <v/>
      </c>
      <c r="DO221" s="144" t="str">
        <f t="shared" si="768"/>
        <v/>
      </c>
      <c r="DP221" s="144" t="str">
        <f t="shared" si="769"/>
        <v/>
      </c>
      <c r="DQ221" s="144" t="str">
        <f t="shared" si="770"/>
        <v/>
      </c>
      <c r="DR221" s="144" t="str">
        <f t="shared" si="771"/>
        <v/>
      </c>
      <c r="DS221" s="144" t="str">
        <f t="shared" si="772"/>
        <v/>
      </c>
      <c r="DT221" s="144" t="str">
        <f t="shared" si="773"/>
        <v/>
      </c>
      <c r="DU221" s="144" t="str">
        <f t="shared" si="774"/>
        <v/>
      </c>
      <c r="DV221" s="144" t="str">
        <f t="shared" si="775"/>
        <v/>
      </c>
      <c r="DW221" s="144" t="str">
        <f t="shared" si="776"/>
        <v/>
      </c>
      <c r="DX221" s="144" t="str">
        <f t="shared" si="777"/>
        <v/>
      </c>
      <c r="DY221" s="144" t="str">
        <f t="shared" si="778"/>
        <v/>
      </c>
      <c r="DZ221" s="144" t="str">
        <f t="shared" si="779"/>
        <v/>
      </c>
      <c r="EA221" s="144" t="str">
        <f t="shared" si="780"/>
        <v/>
      </c>
      <c r="EB221" s="144" t="str">
        <f t="shared" si="781"/>
        <v/>
      </c>
      <c r="EC221" s="144" t="str">
        <f t="shared" si="782"/>
        <v/>
      </c>
      <c r="ED221" s="144" t="str">
        <f t="shared" si="783"/>
        <v/>
      </c>
      <c r="EE221" s="144" t="str">
        <f t="shared" si="784"/>
        <v/>
      </c>
      <c r="EF221" s="144" t="str">
        <f t="shared" si="785"/>
        <v/>
      </c>
      <c r="EG221" s="144" t="str">
        <f t="shared" si="786"/>
        <v/>
      </c>
      <c r="EI221" s="159" t="str">
        <f t="shared" si="668"/>
        <v/>
      </c>
      <c r="EJ221" s="159" t="str">
        <f t="shared" si="669"/>
        <v/>
      </c>
      <c r="EK221" s="159" t="str">
        <f t="shared" si="670"/>
        <v/>
      </c>
      <c r="EL221" s="159">
        <f t="shared" si="787"/>
        <v>0</v>
      </c>
      <c r="EM221" s="143">
        <f t="shared" si="788"/>
        <v>0</v>
      </c>
      <c r="EN221" s="143">
        <f t="shared" si="789"/>
        <v>0</v>
      </c>
      <c r="EO221" s="143">
        <f t="shared" si="790"/>
        <v>0</v>
      </c>
      <c r="EP221" s="143" t="str">
        <f t="shared" si="791"/>
        <v/>
      </c>
      <c r="ER221" s="144" t="str">
        <f t="shared" si="792"/>
        <v/>
      </c>
      <c r="ES221" s="144" t="str">
        <f t="shared" si="793"/>
        <v/>
      </c>
      <c r="ET221" s="144" t="str">
        <f t="shared" si="794"/>
        <v/>
      </c>
      <c r="EU221" s="144" t="str">
        <f t="shared" si="795"/>
        <v/>
      </c>
      <c r="EV221" s="144" t="str">
        <f t="shared" si="796"/>
        <v/>
      </c>
      <c r="EW221" s="144" t="str">
        <f t="shared" si="797"/>
        <v/>
      </c>
      <c r="EX221" s="144" t="str">
        <f t="shared" si="798"/>
        <v/>
      </c>
      <c r="EY221" s="144" t="str">
        <f t="shared" si="799"/>
        <v/>
      </c>
      <c r="EZ221" s="144" t="str">
        <f t="shared" si="800"/>
        <v/>
      </c>
      <c r="FA221" s="144" t="str">
        <f t="shared" si="801"/>
        <v/>
      </c>
      <c r="FB221" s="144" t="str">
        <f t="shared" si="802"/>
        <v/>
      </c>
      <c r="FC221" s="144" t="str">
        <f t="shared" si="803"/>
        <v/>
      </c>
      <c r="FD221" s="144" t="str">
        <f t="shared" si="804"/>
        <v/>
      </c>
      <c r="FE221" s="144" t="str">
        <f t="shared" si="805"/>
        <v/>
      </c>
      <c r="FF221" s="144" t="str">
        <f t="shared" si="806"/>
        <v/>
      </c>
      <c r="FG221" s="144" t="str">
        <f t="shared" si="807"/>
        <v/>
      </c>
      <c r="FH221" s="144" t="str">
        <f t="shared" si="808"/>
        <v/>
      </c>
      <c r="FI221" s="144" t="str">
        <f t="shared" si="809"/>
        <v/>
      </c>
      <c r="FJ221" s="144" t="str">
        <f t="shared" si="810"/>
        <v/>
      </c>
      <c r="FK221" s="144" t="str">
        <f t="shared" si="811"/>
        <v/>
      </c>
      <c r="FL221" s="144" t="str">
        <f t="shared" si="812"/>
        <v/>
      </c>
      <c r="FM221" s="144" t="str">
        <f t="shared" si="813"/>
        <v/>
      </c>
      <c r="FN221" s="144" t="str">
        <f t="shared" si="814"/>
        <v/>
      </c>
      <c r="FO221" s="144" t="str">
        <f t="shared" si="815"/>
        <v/>
      </c>
      <c r="FQ221" s="159" t="str">
        <f t="shared" si="671"/>
        <v/>
      </c>
      <c r="FR221" s="159" t="str">
        <f t="shared" si="672"/>
        <v/>
      </c>
      <c r="FS221" s="159" t="str">
        <f t="shared" si="673"/>
        <v/>
      </c>
      <c r="FT221" s="159">
        <f t="shared" si="816"/>
        <v>0</v>
      </c>
      <c r="FU221" s="143">
        <f t="shared" si="817"/>
        <v>0</v>
      </c>
      <c r="FV221" s="143">
        <f t="shared" si="818"/>
        <v>0</v>
      </c>
      <c r="FW221" s="143">
        <f t="shared" si="819"/>
        <v>0</v>
      </c>
      <c r="FX221" s="143" t="str">
        <f t="shared" si="820"/>
        <v/>
      </c>
      <c r="FZ221" s="144" t="str">
        <f t="shared" si="821"/>
        <v/>
      </c>
      <c r="GA221" s="144" t="str">
        <f t="shared" si="822"/>
        <v/>
      </c>
      <c r="GB221" s="144" t="str">
        <f t="shared" si="823"/>
        <v/>
      </c>
      <c r="GC221" s="144" t="str">
        <f t="shared" si="824"/>
        <v/>
      </c>
      <c r="GD221" s="144" t="str">
        <f t="shared" si="825"/>
        <v/>
      </c>
      <c r="GE221" s="144" t="str">
        <f t="shared" si="826"/>
        <v/>
      </c>
      <c r="GF221" s="144" t="str">
        <f t="shared" si="827"/>
        <v/>
      </c>
      <c r="GG221" s="144" t="str">
        <f t="shared" si="828"/>
        <v/>
      </c>
      <c r="GH221" s="144" t="str">
        <f t="shared" si="829"/>
        <v/>
      </c>
      <c r="GI221" s="144" t="str">
        <f t="shared" si="830"/>
        <v/>
      </c>
      <c r="GJ221" s="144" t="str">
        <f t="shared" si="831"/>
        <v/>
      </c>
      <c r="GK221" s="144" t="str">
        <f t="shared" si="832"/>
        <v/>
      </c>
      <c r="GL221" s="144" t="str">
        <f t="shared" si="833"/>
        <v/>
      </c>
      <c r="GM221" s="144" t="str">
        <f t="shared" si="834"/>
        <v/>
      </c>
      <c r="GN221" s="144" t="str">
        <f t="shared" si="835"/>
        <v/>
      </c>
      <c r="GO221" s="144" t="str">
        <f t="shared" si="836"/>
        <v/>
      </c>
      <c r="GP221" s="144" t="str">
        <f t="shared" si="837"/>
        <v/>
      </c>
      <c r="GQ221" s="144" t="str">
        <f t="shared" si="838"/>
        <v/>
      </c>
      <c r="GR221" s="144" t="str">
        <f t="shared" si="839"/>
        <v/>
      </c>
      <c r="GS221" s="144" t="str">
        <f t="shared" si="840"/>
        <v/>
      </c>
      <c r="GT221" s="144" t="str">
        <f t="shared" si="841"/>
        <v/>
      </c>
      <c r="GU221" s="144" t="str">
        <f t="shared" si="842"/>
        <v/>
      </c>
      <c r="GV221" s="144" t="str">
        <f t="shared" si="843"/>
        <v/>
      </c>
      <c r="GW221" s="144" t="str">
        <f t="shared" si="844"/>
        <v/>
      </c>
      <c r="GY221" s="153" t="str">
        <f t="shared" si="845"/>
        <v/>
      </c>
      <c r="GZ221" s="143" t="str">
        <f t="shared" si="846"/>
        <v/>
      </c>
      <c r="HA221" s="156" t="str">
        <f t="shared" si="847"/>
        <v/>
      </c>
      <c r="HB221" s="156" t="str">
        <f t="shared" si="847"/>
        <v/>
      </c>
      <c r="HC221" s="156" t="str">
        <f t="shared" si="847"/>
        <v/>
      </c>
    </row>
    <row r="222" spans="2:211" s="143" customFormat="1" x14ac:dyDescent="0.25">
      <c r="B222" s="144" t="str">
        <f t="shared" si="674"/>
        <v/>
      </c>
      <c r="C222" s="154" t="str">
        <f t="shared" si="656"/>
        <v/>
      </c>
      <c r="D222" s="154" t="str">
        <f t="shared" si="657"/>
        <v/>
      </c>
      <c r="E222" s="159" t="str">
        <f t="shared" si="658"/>
        <v/>
      </c>
      <c r="F222" s="155">
        <f t="shared" si="633"/>
        <v>0</v>
      </c>
      <c r="G222" s="143">
        <f t="shared" si="634"/>
        <v>0</v>
      </c>
      <c r="H222" s="143">
        <f t="shared" si="635"/>
        <v>0</v>
      </c>
      <c r="I222" s="143">
        <f t="shared" si="636"/>
        <v>0</v>
      </c>
      <c r="J222" s="143" t="str">
        <f t="shared" si="675"/>
        <v/>
      </c>
      <c r="L222" s="144" t="str">
        <f t="shared" si="676"/>
        <v/>
      </c>
      <c r="M222" s="144" t="str">
        <f t="shared" si="677"/>
        <v/>
      </c>
      <c r="N222" s="144" t="str">
        <f t="shared" si="678"/>
        <v/>
      </c>
      <c r="O222" s="144" t="str">
        <f t="shared" si="679"/>
        <v/>
      </c>
      <c r="P222" s="144" t="str">
        <f t="shared" si="680"/>
        <v/>
      </c>
      <c r="Q222" s="144" t="str">
        <f t="shared" si="681"/>
        <v/>
      </c>
      <c r="R222" s="144" t="str">
        <f t="shared" si="682"/>
        <v/>
      </c>
      <c r="S222" s="144" t="str">
        <f t="shared" si="683"/>
        <v/>
      </c>
      <c r="T222" s="144" t="str">
        <f t="shared" si="684"/>
        <v/>
      </c>
      <c r="U222" s="144" t="str">
        <f t="shared" si="685"/>
        <v/>
      </c>
      <c r="V222" s="144" t="str">
        <f t="shared" si="686"/>
        <v/>
      </c>
      <c r="W222" s="144" t="str">
        <f t="shared" si="687"/>
        <v/>
      </c>
      <c r="X222" s="144" t="str">
        <f t="shared" si="688"/>
        <v/>
      </c>
      <c r="Y222" s="144" t="str">
        <f t="shared" si="689"/>
        <v/>
      </c>
      <c r="Z222" s="144" t="str">
        <f t="shared" si="690"/>
        <v/>
      </c>
      <c r="AA222" s="144" t="str">
        <f t="shared" si="691"/>
        <v/>
      </c>
      <c r="AB222" s="144" t="str">
        <f t="shared" si="692"/>
        <v/>
      </c>
      <c r="AC222" s="144" t="str">
        <f t="shared" si="693"/>
        <v/>
      </c>
      <c r="AD222" s="144" t="str">
        <f t="shared" si="694"/>
        <v/>
      </c>
      <c r="AE222" s="144" t="str">
        <f t="shared" si="695"/>
        <v/>
      </c>
      <c r="AF222" s="144" t="str">
        <f t="shared" si="696"/>
        <v/>
      </c>
      <c r="AG222" s="144" t="str">
        <f t="shared" si="697"/>
        <v/>
      </c>
      <c r="AH222" s="144" t="str">
        <f t="shared" si="698"/>
        <v/>
      </c>
      <c r="AI222" s="144" t="str">
        <f t="shared" si="699"/>
        <v/>
      </c>
      <c r="AK222" s="159" t="str">
        <f t="shared" si="659"/>
        <v/>
      </c>
      <c r="AL222" s="159" t="str">
        <f t="shared" si="660"/>
        <v/>
      </c>
      <c r="AM222" s="159" t="str">
        <f t="shared" si="661"/>
        <v/>
      </c>
      <c r="AN222" s="159">
        <f t="shared" si="700"/>
        <v>0</v>
      </c>
      <c r="AO222" s="143">
        <f t="shared" si="701"/>
        <v>0</v>
      </c>
      <c r="AP222" s="143">
        <f t="shared" si="702"/>
        <v>0</v>
      </c>
      <c r="AQ222" s="143">
        <f t="shared" si="703"/>
        <v>0</v>
      </c>
      <c r="AR222" s="143" t="str">
        <f t="shared" si="704"/>
        <v/>
      </c>
      <c r="AT222" s="144" t="str">
        <f t="shared" si="705"/>
        <v/>
      </c>
      <c r="AU222" s="144" t="str">
        <f t="shared" si="706"/>
        <v/>
      </c>
      <c r="AV222" s="144" t="str">
        <f t="shared" si="707"/>
        <v/>
      </c>
      <c r="AW222" s="144" t="str">
        <f t="shared" si="708"/>
        <v/>
      </c>
      <c r="AX222" s="144" t="str">
        <f t="shared" si="709"/>
        <v/>
      </c>
      <c r="AY222" s="144" t="str">
        <f t="shared" si="710"/>
        <v/>
      </c>
      <c r="AZ222" s="144" t="str">
        <f t="shared" si="711"/>
        <v/>
      </c>
      <c r="BA222" s="144" t="str">
        <f t="shared" si="712"/>
        <v/>
      </c>
      <c r="BB222" s="144" t="str">
        <f t="shared" si="713"/>
        <v/>
      </c>
      <c r="BC222" s="144" t="str">
        <f t="shared" si="714"/>
        <v/>
      </c>
      <c r="BD222" s="144" t="str">
        <f t="shared" si="715"/>
        <v/>
      </c>
      <c r="BE222" s="144" t="str">
        <f t="shared" si="716"/>
        <v/>
      </c>
      <c r="BF222" s="144" t="str">
        <f t="shared" si="717"/>
        <v/>
      </c>
      <c r="BG222" s="144" t="str">
        <f t="shared" si="718"/>
        <v/>
      </c>
      <c r="BH222" s="144" t="str">
        <f t="shared" si="719"/>
        <v/>
      </c>
      <c r="BI222" s="144" t="str">
        <f t="shared" si="720"/>
        <v/>
      </c>
      <c r="BJ222" s="144" t="str">
        <f t="shared" si="721"/>
        <v/>
      </c>
      <c r="BK222" s="144" t="str">
        <f t="shared" si="722"/>
        <v/>
      </c>
      <c r="BL222" s="144" t="str">
        <f t="shared" si="723"/>
        <v/>
      </c>
      <c r="BM222" s="144" t="str">
        <f t="shared" si="724"/>
        <v/>
      </c>
      <c r="BN222" s="144" t="str">
        <f t="shared" si="725"/>
        <v/>
      </c>
      <c r="BO222" s="144" t="str">
        <f t="shared" si="726"/>
        <v/>
      </c>
      <c r="BP222" s="144" t="str">
        <f t="shared" si="727"/>
        <v/>
      </c>
      <c r="BQ222" s="144" t="str">
        <f t="shared" si="728"/>
        <v/>
      </c>
      <c r="BS222" s="154" t="str">
        <f t="shared" si="662"/>
        <v/>
      </c>
      <c r="BT222" s="154" t="str">
        <f t="shared" si="663"/>
        <v/>
      </c>
      <c r="BU222" s="159" t="str">
        <f t="shared" si="664"/>
        <v/>
      </c>
      <c r="BV222" s="155">
        <f t="shared" si="729"/>
        <v>0</v>
      </c>
      <c r="BW222" s="143">
        <f t="shared" si="730"/>
        <v>0</v>
      </c>
      <c r="BX222" s="143">
        <f t="shared" si="731"/>
        <v>0</v>
      </c>
      <c r="BY222" s="143">
        <f t="shared" si="732"/>
        <v>0</v>
      </c>
      <c r="BZ222" s="143" t="str">
        <f t="shared" si="733"/>
        <v/>
      </c>
      <c r="CB222" s="144" t="str">
        <f t="shared" si="734"/>
        <v/>
      </c>
      <c r="CC222" s="144" t="str">
        <f t="shared" si="735"/>
        <v/>
      </c>
      <c r="CD222" s="144" t="str">
        <f t="shared" si="736"/>
        <v/>
      </c>
      <c r="CE222" s="144" t="str">
        <f t="shared" si="737"/>
        <v/>
      </c>
      <c r="CF222" s="144" t="str">
        <f t="shared" si="738"/>
        <v/>
      </c>
      <c r="CG222" s="144" t="str">
        <f t="shared" si="739"/>
        <v/>
      </c>
      <c r="CH222" s="144" t="str">
        <f t="shared" si="740"/>
        <v/>
      </c>
      <c r="CI222" s="144" t="str">
        <f t="shared" si="741"/>
        <v/>
      </c>
      <c r="CJ222" s="144" t="str">
        <f t="shared" si="742"/>
        <v/>
      </c>
      <c r="CK222" s="144" t="str">
        <f t="shared" si="743"/>
        <v/>
      </c>
      <c r="CL222" s="144" t="str">
        <f t="shared" si="744"/>
        <v/>
      </c>
      <c r="CM222" s="144" t="str">
        <f t="shared" si="745"/>
        <v/>
      </c>
      <c r="CN222" s="144" t="str">
        <f t="shared" si="746"/>
        <v/>
      </c>
      <c r="CO222" s="144" t="str">
        <f t="shared" si="747"/>
        <v/>
      </c>
      <c r="CP222" s="144" t="str">
        <f t="shared" si="748"/>
        <v/>
      </c>
      <c r="CQ222" s="144" t="str">
        <f t="shared" si="749"/>
        <v/>
      </c>
      <c r="CR222" s="144" t="str">
        <f t="shared" si="750"/>
        <v/>
      </c>
      <c r="CS222" s="144" t="str">
        <f t="shared" si="751"/>
        <v/>
      </c>
      <c r="CT222" s="144" t="str">
        <f t="shared" si="752"/>
        <v/>
      </c>
      <c r="CU222" s="144" t="str">
        <f t="shared" si="753"/>
        <v/>
      </c>
      <c r="CV222" s="144" t="str">
        <f t="shared" si="754"/>
        <v/>
      </c>
      <c r="CW222" s="144" t="str">
        <f t="shared" si="755"/>
        <v/>
      </c>
      <c r="CX222" s="144" t="str">
        <f t="shared" si="756"/>
        <v/>
      </c>
      <c r="CY222" s="144" t="str">
        <f t="shared" si="757"/>
        <v/>
      </c>
      <c r="DA222" s="159" t="str">
        <f t="shared" si="665"/>
        <v/>
      </c>
      <c r="DB222" s="159" t="str">
        <f t="shared" si="666"/>
        <v/>
      </c>
      <c r="DC222" s="159" t="str">
        <f t="shared" si="667"/>
        <v/>
      </c>
      <c r="DD222" s="159">
        <f t="shared" si="758"/>
        <v>0</v>
      </c>
      <c r="DE222" s="143">
        <f t="shared" si="759"/>
        <v>0</v>
      </c>
      <c r="DF222" s="143">
        <f t="shared" si="760"/>
        <v>0</v>
      </c>
      <c r="DG222" s="143">
        <f t="shared" si="761"/>
        <v>0</v>
      </c>
      <c r="DH222" s="143" t="str">
        <f t="shared" si="762"/>
        <v/>
      </c>
      <c r="DJ222" s="144" t="str">
        <f t="shared" si="763"/>
        <v/>
      </c>
      <c r="DK222" s="144" t="str">
        <f t="shared" si="764"/>
        <v/>
      </c>
      <c r="DL222" s="144" t="str">
        <f t="shared" si="765"/>
        <v/>
      </c>
      <c r="DM222" s="144" t="str">
        <f t="shared" si="766"/>
        <v/>
      </c>
      <c r="DN222" s="144" t="str">
        <f t="shared" si="767"/>
        <v/>
      </c>
      <c r="DO222" s="144" t="str">
        <f t="shared" si="768"/>
        <v/>
      </c>
      <c r="DP222" s="144" t="str">
        <f t="shared" si="769"/>
        <v/>
      </c>
      <c r="DQ222" s="144" t="str">
        <f t="shared" si="770"/>
        <v/>
      </c>
      <c r="DR222" s="144" t="str">
        <f t="shared" si="771"/>
        <v/>
      </c>
      <c r="DS222" s="144" t="str">
        <f t="shared" si="772"/>
        <v/>
      </c>
      <c r="DT222" s="144" t="str">
        <f t="shared" si="773"/>
        <v/>
      </c>
      <c r="DU222" s="144" t="str">
        <f t="shared" si="774"/>
        <v/>
      </c>
      <c r="DV222" s="144" t="str">
        <f t="shared" si="775"/>
        <v/>
      </c>
      <c r="DW222" s="144" t="str">
        <f t="shared" si="776"/>
        <v/>
      </c>
      <c r="DX222" s="144" t="str">
        <f t="shared" si="777"/>
        <v/>
      </c>
      <c r="DY222" s="144" t="str">
        <f t="shared" si="778"/>
        <v/>
      </c>
      <c r="DZ222" s="144" t="str">
        <f t="shared" si="779"/>
        <v/>
      </c>
      <c r="EA222" s="144" t="str">
        <f t="shared" si="780"/>
        <v/>
      </c>
      <c r="EB222" s="144" t="str">
        <f t="shared" si="781"/>
        <v/>
      </c>
      <c r="EC222" s="144" t="str">
        <f t="shared" si="782"/>
        <v/>
      </c>
      <c r="ED222" s="144" t="str">
        <f t="shared" si="783"/>
        <v/>
      </c>
      <c r="EE222" s="144" t="str">
        <f t="shared" si="784"/>
        <v/>
      </c>
      <c r="EF222" s="144" t="str">
        <f t="shared" si="785"/>
        <v/>
      </c>
      <c r="EG222" s="144" t="str">
        <f t="shared" si="786"/>
        <v/>
      </c>
      <c r="EI222" s="159" t="str">
        <f t="shared" si="668"/>
        <v/>
      </c>
      <c r="EJ222" s="159" t="str">
        <f t="shared" si="669"/>
        <v/>
      </c>
      <c r="EK222" s="159" t="str">
        <f t="shared" si="670"/>
        <v/>
      </c>
      <c r="EL222" s="159">
        <f t="shared" si="787"/>
        <v>0</v>
      </c>
      <c r="EM222" s="143">
        <f t="shared" si="788"/>
        <v>0</v>
      </c>
      <c r="EN222" s="143">
        <f t="shared" si="789"/>
        <v>0</v>
      </c>
      <c r="EO222" s="143">
        <f t="shared" si="790"/>
        <v>0</v>
      </c>
      <c r="EP222" s="143" t="str">
        <f t="shared" si="791"/>
        <v/>
      </c>
      <c r="ER222" s="144" t="str">
        <f t="shared" si="792"/>
        <v/>
      </c>
      <c r="ES222" s="144" t="str">
        <f t="shared" si="793"/>
        <v/>
      </c>
      <c r="ET222" s="144" t="str">
        <f t="shared" si="794"/>
        <v/>
      </c>
      <c r="EU222" s="144" t="str">
        <f t="shared" si="795"/>
        <v/>
      </c>
      <c r="EV222" s="144" t="str">
        <f t="shared" si="796"/>
        <v/>
      </c>
      <c r="EW222" s="144" t="str">
        <f t="shared" si="797"/>
        <v/>
      </c>
      <c r="EX222" s="144" t="str">
        <f t="shared" si="798"/>
        <v/>
      </c>
      <c r="EY222" s="144" t="str">
        <f t="shared" si="799"/>
        <v/>
      </c>
      <c r="EZ222" s="144" t="str">
        <f t="shared" si="800"/>
        <v/>
      </c>
      <c r="FA222" s="144" t="str">
        <f t="shared" si="801"/>
        <v/>
      </c>
      <c r="FB222" s="144" t="str">
        <f t="shared" si="802"/>
        <v/>
      </c>
      <c r="FC222" s="144" t="str">
        <f t="shared" si="803"/>
        <v/>
      </c>
      <c r="FD222" s="144" t="str">
        <f t="shared" si="804"/>
        <v/>
      </c>
      <c r="FE222" s="144" t="str">
        <f t="shared" si="805"/>
        <v/>
      </c>
      <c r="FF222" s="144" t="str">
        <f t="shared" si="806"/>
        <v/>
      </c>
      <c r="FG222" s="144" t="str">
        <f t="shared" si="807"/>
        <v/>
      </c>
      <c r="FH222" s="144" t="str">
        <f t="shared" si="808"/>
        <v/>
      </c>
      <c r="FI222" s="144" t="str">
        <f t="shared" si="809"/>
        <v/>
      </c>
      <c r="FJ222" s="144" t="str">
        <f t="shared" si="810"/>
        <v/>
      </c>
      <c r="FK222" s="144" t="str">
        <f t="shared" si="811"/>
        <v/>
      </c>
      <c r="FL222" s="144" t="str">
        <f t="shared" si="812"/>
        <v/>
      </c>
      <c r="FM222" s="144" t="str">
        <f t="shared" si="813"/>
        <v/>
      </c>
      <c r="FN222" s="144" t="str">
        <f t="shared" si="814"/>
        <v/>
      </c>
      <c r="FO222" s="144" t="str">
        <f t="shared" si="815"/>
        <v/>
      </c>
      <c r="FQ222" s="159" t="str">
        <f t="shared" si="671"/>
        <v/>
      </c>
      <c r="FR222" s="159" t="str">
        <f t="shared" si="672"/>
        <v/>
      </c>
      <c r="FS222" s="159" t="str">
        <f t="shared" si="673"/>
        <v/>
      </c>
      <c r="FT222" s="159">
        <f t="shared" si="816"/>
        <v>0</v>
      </c>
      <c r="FU222" s="143">
        <f t="shared" si="817"/>
        <v>0</v>
      </c>
      <c r="FV222" s="143">
        <f t="shared" si="818"/>
        <v>0</v>
      </c>
      <c r="FW222" s="143">
        <f t="shared" si="819"/>
        <v>0</v>
      </c>
      <c r="FX222" s="143" t="str">
        <f t="shared" si="820"/>
        <v/>
      </c>
      <c r="FZ222" s="144" t="str">
        <f t="shared" si="821"/>
        <v/>
      </c>
      <c r="GA222" s="144" t="str">
        <f t="shared" si="822"/>
        <v/>
      </c>
      <c r="GB222" s="144" t="str">
        <f t="shared" si="823"/>
        <v/>
      </c>
      <c r="GC222" s="144" t="str">
        <f t="shared" si="824"/>
        <v/>
      </c>
      <c r="GD222" s="144" t="str">
        <f t="shared" si="825"/>
        <v/>
      </c>
      <c r="GE222" s="144" t="str">
        <f t="shared" si="826"/>
        <v/>
      </c>
      <c r="GF222" s="144" t="str">
        <f t="shared" si="827"/>
        <v/>
      </c>
      <c r="GG222" s="144" t="str">
        <f t="shared" si="828"/>
        <v/>
      </c>
      <c r="GH222" s="144" t="str">
        <f t="shared" si="829"/>
        <v/>
      </c>
      <c r="GI222" s="144" t="str">
        <f t="shared" si="830"/>
        <v/>
      </c>
      <c r="GJ222" s="144" t="str">
        <f t="shared" si="831"/>
        <v/>
      </c>
      <c r="GK222" s="144" t="str">
        <f t="shared" si="832"/>
        <v/>
      </c>
      <c r="GL222" s="144" t="str">
        <f t="shared" si="833"/>
        <v/>
      </c>
      <c r="GM222" s="144" t="str">
        <f t="shared" si="834"/>
        <v/>
      </c>
      <c r="GN222" s="144" t="str">
        <f t="shared" si="835"/>
        <v/>
      </c>
      <c r="GO222" s="144" t="str">
        <f t="shared" si="836"/>
        <v/>
      </c>
      <c r="GP222" s="144" t="str">
        <f t="shared" si="837"/>
        <v/>
      </c>
      <c r="GQ222" s="144" t="str">
        <f t="shared" si="838"/>
        <v/>
      </c>
      <c r="GR222" s="144" t="str">
        <f t="shared" si="839"/>
        <v/>
      </c>
      <c r="GS222" s="144" t="str">
        <f t="shared" si="840"/>
        <v/>
      </c>
      <c r="GT222" s="144" t="str">
        <f t="shared" si="841"/>
        <v/>
      </c>
      <c r="GU222" s="144" t="str">
        <f t="shared" si="842"/>
        <v/>
      </c>
      <c r="GV222" s="144" t="str">
        <f t="shared" si="843"/>
        <v/>
      </c>
      <c r="GW222" s="144" t="str">
        <f t="shared" si="844"/>
        <v/>
      </c>
      <c r="GY222" s="153" t="str">
        <f t="shared" si="845"/>
        <v/>
      </c>
      <c r="GZ222" s="143" t="str">
        <f t="shared" si="846"/>
        <v/>
      </c>
      <c r="HA222" s="156" t="str">
        <f t="shared" si="847"/>
        <v/>
      </c>
      <c r="HB222" s="156" t="str">
        <f t="shared" si="847"/>
        <v/>
      </c>
      <c r="HC222" s="156" t="str">
        <f t="shared" si="847"/>
        <v/>
      </c>
    </row>
    <row r="223" spans="2:211" s="143" customFormat="1" x14ac:dyDescent="0.25">
      <c r="B223" s="144" t="str">
        <f t="shared" si="674"/>
        <v/>
      </c>
      <c r="C223" s="154" t="str">
        <f t="shared" si="656"/>
        <v/>
      </c>
      <c r="D223" s="154" t="str">
        <f t="shared" si="657"/>
        <v/>
      </c>
      <c r="E223" s="159" t="str">
        <f t="shared" si="658"/>
        <v/>
      </c>
      <c r="F223" s="155">
        <f t="shared" si="633"/>
        <v>0</v>
      </c>
      <c r="G223" s="143">
        <f t="shared" si="634"/>
        <v>0</v>
      </c>
      <c r="H223" s="143">
        <f t="shared" si="635"/>
        <v>0</v>
      </c>
      <c r="I223" s="143">
        <f t="shared" si="636"/>
        <v>0</v>
      </c>
      <c r="J223" s="143" t="str">
        <f t="shared" si="675"/>
        <v/>
      </c>
      <c r="L223" s="144" t="str">
        <f t="shared" si="676"/>
        <v/>
      </c>
      <c r="M223" s="144" t="str">
        <f t="shared" si="677"/>
        <v/>
      </c>
      <c r="N223" s="144" t="str">
        <f t="shared" si="678"/>
        <v/>
      </c>
      <c r="O223" s="144" t="str">
        <f t="shared" si="679"/>
        <v/>
      </c>
      <c r="P223" s="144" t="str">
        <f t="shared" si="680"/>
        <v/>
      </c>
      <c r="Q223" s="144" t="str">
        <f t="shared" si="681"/>
        <v/>
      </c>
      <c r="R223" s="144" t="str">
        <f t="shared" si="682"/>
        <v/>
      </c>
      <c r="S223" s="144" t="str">
        <f t="shared" si="683"/>
        <v/>
      </c>
      <c r="T223" s="144" t="str">
        <f t="shared" si="684"/>
        <v/>
      </c>
      <c r="U223" s="144" t="str">
        <f t="shared" si="685"/>
        <v/>
      </c>
      <c r="V223" s="144" t="str">
        <f t="shared" si="686"/>
        <v/>
      </c>
      <c r="W223" s="144" t="str">
        <f t="shared" si="687"/>
        <v/>
      </c>
      <c r="X223" s="144" t="str">
        <f t="shared" si="688"/>
        <v/>
      </c>
      <c r="Y223" s="144" t="str">
        <f t="shared" si="689"/>
        <v/>
      </c>
      <c r="Z223" s="144" t="str">
        <f t="shared" si="690"/>
        <v/>
      </c>
      <c r="AA223" s="144" t="str">
        <f t="shared" si="691"/>
        <v/>
      </c>
      <c r="AB223" s="144" t="str">
        <f t="shared" si="692"/>
        <v/>
      </c>
      <c r="AC223" s="144" t="str">
        <f t="shared" si="693"/>
        <v/>
      </c>
      <c r="AD223" s="144" t="str">
        <f t="shared" si="694"/>
        <v/>
      </c>
      <c r="AE223" s="144" t="str">
        <f t="shared" si="695"/>
        <v/>
      </c>
      <c r="AF223" s="144" t="str">
        <f t="shared" si="696"/>
        <v/>
      </c>
      <c r="AG223" s="144" t="str">
        <f t="shared" si="697"/>
        <v/>
      </c>
      <c r="AH223" s="144" t="str">
        <f t="shared" si="698"/>
        <v/>
      </c>
      <c r="AI223" s="144" t="str">
        <f t="shared" si="699"/>
        <v/>
      </c>
      <c r="AK223" s="159" t="str">
        <f t="shared" si="659"/>
        <v/>
      </c>
      <c r="AL223" s="159" t="str">
        <f t="shared" si="660"/>
        <v/>
      </c>
      <c r="AM223" s="159" t="str">
        <f t="shared" si="661"/>
        <v/>
      </c>
      <c r="AN223" s="159">
        <f t="shared" si="700"/>
        <v>0</v>
      </c>
      <c r="AO223" s="143">
        <f t="shared" si="701"/>
        <v>0</v>
      </c>
      <c r="AP223" s="143">
        <f t="shared" si="702"/>
        <v>0</v>
      </c>
      <c r="AQ223" s="143">
        <f t="shared" si="703"/>
        <v>0</v>
      </c>
      <c r="AR223" s="143" t="str">
        <f t="shared" si="704"/>
        <v/>
      </c>
      <c r="AT223" s="144" t="str">
        <f t="shared" si="705"/>
        <v/>
      </c>
      <c r="AU223" s="144" t="str">
        <f t="shared" si="706"/>
        <v/>
      </c>
      <c r="AV223" s="144" t="str">
        <f t="shared" si="707"/>
        <v/>
      </c>
      <c r="AW223" s="144" t="str">
        <f t="shared" si="708"/>
        <v/>
      </c>
      <c r="AX223" s="144" t="str">
        <f t="shared" si="709"/>
        <v/>
      </c>
      <c r="AY223" s="144" t="str">
        <f t="shared" si="710"/>
        <v/>
      </c>
      <c r="AZ223" s="144" t="str">
        <f t="shared" si="711"/>
        <v/>
      </c>
      <c r="BA223" s="144" t="str">
        <f t="shared" si="712"/>
        <v/>
      </c>
      <c r="BB223" s="144" t="str">
        <f t="shared" si="713"/>
        <v/>
      </c>
      <c r="BC223" s="144" t="str">
        <f t="shared" si="714"/>
        <v/>
      </c>
      <c r="BD223" s="144" t="str">
        <f t="shared" si="715"/>
        <v/>
      </c>
      <c r="BE223" s="144" t="str">
        <f t="shared" si="716"/>
        <v/>
      </c>
      <c r="BF223" s="144" t="str">
        <f t="shared" si="717"/>
        <v/>
      </c>
      <c r="BG223" s="144" t="str">
        <f t="shared" si="718"/>
        <v/>
      </c>
      <c r="BH223" s="144" t="str">
        <f t="shared" si="719"/>
        <v/>
      </c>
      <c r="BI223" s="144" t="str">
        <f t="shared" si="720"/>
        <v/>
      </c>
      <c r="BJ223" s="144" t="str">
        <f t="shared" si="721"/>
        <v/>
      </c>
      <c r="BK223" s="144" t="str">
        <f t="shared" si="722"/>
        <v/>
      </c>
      <c r="BL223" s="144" t="str">
        <f t="shared" si="723"/>
        <v/>
      </c>
      <c r="BM223" s="144" t="str">
        <f t="shared" si="724"/>
        <v/>
      </c>
      <c r="BN223" s="144" t="str">
        <f t="shared" si="725"/>
        <v/>
      </c>
      <c r="BO223" s="144" t="str">
        <f t="shared" si="726"/>
        <v/>
      </c>
      <c r="BP223" s="144" t="str">
        <f t="shared" si="727"/>
        <v/>
      </c>
      <c r="BQ223" s="144" t="str">
        <f t="shared" si="728"/>
        <v/>
      </c>
      <c r="BS223" s="154" t="str">
        <f t="shared" si="662"/>
        <v/>
      </c>
      <c r="BT223" s="154" t="str">
        <f t="shared" si="663"/>
        <v/>
      </c>
      <c r="BU223" s="159" t="str">
        <f t="shared" si="664"/>
        <v/>
      </c>
      <c r="BV223" s="155">
        <f t="shared" si="729"/>
        <v>0</v>
      </c>
      <c r="BW223" s="143">
        <f t="shared" si="730"/>
        <v>0</v>
      </c>
      <c r="BX223" s="143">
        <f t="shared" si="731"/>
        <v>0</v>
      </c>
      <c r="BY223" s="143">
        <f t="shared" si="732"/>
        <v>0</v>
      </c>
      <c r="BZ223" s="143" t="str">
        <f t="shared" si="733"/>
        <v/>
      </c>
      <c r="CB223" s="144" t="str">
        <f t="shared" si="734"/>
        <v/>
      </c>
      <c r="CC223" s="144" t="str">
        <f t="shared" si="735"/>
        <v/>
      </c>
      <c r="CD223" s="144" t="str">
        <f t="shared" si="736"/>
        <v/>
      </c>
      <c r="CE223" s="144" t="str">
        <f t="shared" si="737"/>
        <v/>
      </c>
      <c r="CF223" s="144" t="str">
        <f t="shared" si="738"/>
        <v/>
      </c>
      <c r="CG223" s="144" t="str">
        <f t="shared" si="739"/>
        <v/>
      </c>
      <c r="CH223" s="144" t="str">
        <f t="shared" si="740"/>
        <v/>
      </c>
      <c r="CI223" s="144" t="str">
        <f t="shared" si="741"/>
        <v/>
      </c>
      <c r="CJ223" s="144" t="str">
        <f t="shared" si="742"/>
        <v/>
      </c>
      <c r="CK223" s="144" t="str">
        <f t="shared" si="743"/>
        <v/>
      </c>
      <c r="CL223" s="144" t="str">
        <f t="shared" si="744"/>
        <v/>
      </c>
      <c r="CM223" s="144" t="str">
        <f t="shared" si="745"/>
        <v/>
      </c>
      <c r="CN223" s="144" t="str">
        <f t="shared" si="746"/>
        <v/>
      </c>
      <c r="CO223" s="144" t="str">
        <f t="shared" si="747"/>
        <v/>
      </c>
      <c r="CP223" s="144" t="str">
        <f t="shared" si="748"/>
        <v/>
      </c>
      <c r="CQ223" s="144" t="str">
        <f t="shared" si="749"/>
        <v/>
      </c>
      <c r="CR223" s="144" t="str">
        <f t="shared" si="750"/>
        <v/>
      </c>
      <c r="CS223" s="144" t="str">
        <f t="shared" si="751"/>
        <v/>
      </c>
      <c r="CT223" s="144" t="str">
        <f t="shared" si="752"/>
        <v/>
      </c>
      <c r="CU223" s="144" t="str">
        <f t="shared" si="753"/>
        <v/>
      </c>
      <c r="CV223" s="144" t="str">
        <f t="shared" si="754"/>
        <v/>
      </c>
      <c r="CW223" s="144" t="str">
        <f t="shared" si="755"/>
        <v/>
      </c>
      <c r="CX223" s="144" t="str">
        <f t="shared" si="756"/>
        <v/>
      </c>
      <c r="CY223" s="144" t="str">
        <f t="shared" si="757"/>
        <v/>
      </c>
      <c r="DA223" s="159" t="str">
        <f t="shared" si="665"/>
        <v/>
      </c>
      <c r="DB223" s="159" t="str">
        <f t="shared" si="666"/>
        <v/>
      </c>
      <c r="DC223" s="159" t="str">
        <f t="shared" si="667"/>
        <v/>
      </c>
      <c r="DD223" s="159">
        <f t="shared" si="758"/>
        <v>0</v>
      </c>
      <c r="DE223" s="143">
        <f t="shared" si="759"/>
        <v>0</v>
      </c>
      <c r="DF223" s="143">
        <f t="shared" si="760"/>
        <v>0</v>
      </c>
      <c r="DG223" s="143">
        <f t="shared" si="761"/>
        <v>0</v>
      </c>
      <c r="DH223" s="143" t="str">
        <f t="shared" si="762"/>
        <v/>
      </c>
      <c r="DJ223" s="144" t="str">
        <f t="shared" si="763"/>
        <v/>
      </c>
      <c r="DK223" s="144" t="str">
        <f t="shared" si="764"/>
        <v/>
      </c>
      <c r="DL223" s="144" t="str">
        <f t="shared" si="765"/>
        <v/>
      </c>
      <c r="DM223" s="144" t="str">
        <f t="shared" si="766"/>
        <v/>
      </c>
      <c r="DN223" s="144" t="str">
        <f t="shared" si="767"/>
        <v/>
      </c>
      <c r="DO223" s="144" t="str">
        <f t="shared" si="768"/>
        <v/>
      </c>
      <c r="DP223" s="144" t="str">
        <f t="shared" si="769"/>
        <v/>
      </c>
      <c r="DQ223" s="144" t="str">
        <f t="shared" si="770"/>
        <v/>
      </c>
      <c r="DR223" s="144" t="str">
        <f t="shared" si="771"/>
        <v/>
      </c>
      <c r="DS223" s="144" t="str">
        <f t="shared" si="772"/>
        <v/>
      </c>
      <c r="DT223" s="144" t="str">
        <f t="shared" si="773"/>
        <v/>
      </c>
      <c r="DU223" s="144" t="str">
        <f t="shared" si="774"/>
        <v/>
      </c>
      <c r="DV223" s="144" t="str">
        <f t="shared" si="775"/>
        <v/>
      </c>
      <c r="DW223" s="144" t="str">
        <f t="shared" si="776"/>
        <v/>
      </c>
      <c r="DX223" s="144" t="str">
        <f t="shared" si="777"/>
        <v/>
      </c>
      <c r="DY223" s="144" t="str">
        <f t="shared" si="778"/>
        <v/>
      </c>
      <c r="DZ223" s="144" t="str">
        <f t="shared" si="779"/>
        <v/>
      </c>
      <c r="EA223" s="144" t="str">
        <f t="shared" si="780"/>
        <v/>
      </c>
      <c r="EB223" s="144" t="str">
        <f t="shared" si="781"/>
        <v/>
      </c>
      <c r="EC223" s="144" t="str">
        <f t="shared" si="782"/>
        <v/>
      </c>
      <c r="ED223" s="144" t="str">
        <f t="shared" si="783"/>
        <v/>
      </c>
      <c r="EE223" s="144" t="str">
        <f t="shared" si="784"/>
        <v/>
      </c>
      <c r="EF223" s="144" t="str">
        <f t="shared" si="785"/>
        <v/>
      </c>
      <c r="EG223" s="144" t="str">
        <f t="shared" si="786"/>
        <v/>
      </c>
      <c r="EI223" s="159" t="str">
        <f t="shared" si="668"/>
        <v/>
      </c>
      <c r="EJ223" s="159" t="str">
        <f t="shared" si="669"/>
        <v/>
      </c>
      <c r="EK223" s="159" t="str">
        <f t="shared" si="670"/>
        <v/>
      </c>
      <c r="EL223" s="159">
        <f t="shared" si="787"/>
        <v>0</v>
      </c>
      <c r="EM223" s="143">
        <f t="shared" si="788"/>
        <v>0</v>
      </c>
      <c r="EN223" s="143">
        <f t="shared" si="789"/>
        <v>0</v>
      </c>
      <c r="EO223" s="143">
        <f t="shared" si="790"/>
        <v>0</v>
      </c>
      <c r="EP223" s="143" t="str">
        <f t="shared" si="791"/>
        <v/>
      </c>
      <c r="ER223" s="144" t="str">
        <f t="shared" si="792"/>
        <v/>
      </c>
      <c r="ES223" s="144" t="str">
        <f t="shared" si="793"/>
        <v/>
      </c>
      <c r="ET223" s="144" t="str">
        <f t="shared" si="794"/>
        <v/>
      </c>
      <c r="EU223" s="144" t="str">
        <f t="shared" si="795"/>
        <v/>
      </c>
      <c r="EV223" s="144" t="str">
        <f t="shared" si="796"/>
        <v/>
      </c>
      <c r="EW223" s="144" t="str">
        <f t="shared" si="797"/>
        <v/>
      </c>
      <c r="EX223" s="144" t="str">
        <f t="shared" si="798"/>
        <v/>
      </c>
      <c r="EY223" s="144" t="str">
        <f t="shared" si="799"/>
        <v/>
      </c>
      <c r="EZ223" s="144" t="str">
        <f t="shared" si="800"/>
        <v/>
      </c>
      <c r="FA223" s="144" t="str">
        <f t="shared" si="801"/>
        <v/>
      </c>
      <c r="FB223" s="144" t="str">
        <f t="shared" si="802"/>
        <v/>
      </c>
      <c r="FC223" s="144" t="str">
        <f t="shared" si="803"/>
        <v/>
      </c>
      <c r="FD223" s="144" t="str">
        <f t="shared" si="804"/>
        <v/>
      </c>
      <c r="FE223" s="144" t="str">
        <f t="shared" si="805"/>
        <v/>
      </c>
      <c r="FF223" s="144" t="str">
        <f t="shared" si="806"/>
        <v/>
      </c>
      <c r="FG223" s="144" t="str">
        <f t="shared" si="807"/>
        <v/>
      </c>
      <c r="FH223" s="144" t="str">
        <f t="shared" si="808"/>
        <v/>
      </c>
      <c r="FI223" s="144" t="str">
        <f t="shared" si="809"/>
        <v/>
      </c>
      <c r="FJ223" s="144" t="str">
        <f t="shared" si="810"/>
        <v/>
      </c>
      <c r="FK223" s="144" t="str">
        <f t="shared" si="811"/>
        <v/>
      </c>
      <c r="FL223" s="144" t="str">
        <f t="shared" si="812"/>
        <v/>
      </c>
      <c r="FM223" s="144" t="str">
        <f t="shared" si="813"/>
        <v/>
      </c>
      <c r="FN223" s="144" t="str">
        <f t="shared" si="814"/>
        <v/>
      </c>
      <c r="FO223" s="144" t="str">
        <f t="shared" si="815"/>
        <v/>
      </c>
      <c r="FQ223" s="159" t="str">
        <f t="shared" si="671"/>
        <v/>
      </c>
      <c r="FR223" s="159" t="str">
        <f t="shared" si="672"/>
        <v/>
      </c>
      <c r="FS223" s="159" t="str">
        <f t="shared" si="673"/>
        <v/>
      </c>
      <c r="FT223" s="159">
        <f t="shared" si="816"/>
        <v>0</v>
      </c>
      <c r="FU223" s="143">
        <f t="shared" si="817"/>
        <v>0</v>
      </c>
      <c r="FV223" s="143">
        <f t="shared" si="818"/>
        <v>0</v>
      </c>
      <c r="FW223" s="143">
        <f t="shared" si="819"/>
        <v>0</v>
      </c>
      <c r="FX223" s="143" t="str">
        <f t="shared" si="820"/>
        <v/>
      </c>
      <c r="FZ223" s="144" t="str">
        <f t="shared" si="821"/>
        <v/>
      </c>
      <c r="GA223" s="144" t="str">
        <f t="shared" si="822"/>
        <v/>
      </c>
      <c r="GB223" s="144" t="str">
        <f t="shared" si="823"/>
        <v/>
      </c>
      <c r="GC223" s="144" t="str">
        <f t="shared" si="824"/>
        <v/>
      </c>
      <c r="GD223" s="144" t="str">
        <f t="shared" si="825"/>
        <v/>
      </c>
      <c r="GE223" s="144" t="str">
        <f t="shared" si="826"/>
        <v/>
      </c>
      <c r="GF223" s="144" t="str">
        <f t="shared" si="827"/>
        <v/>
      </c>
      <c r="GG223" s="144" t="str">
        <f t="shared" si="828"/>
        <v/>
      </c>
      <c r="GH223" s="144" t="str">
        <f t="shared" si="829"/>
        <v/>
      </c>
      <c r="GI223" s="144" t="str">
        <f t="shared" si="830"/>
        <v/>
      </c>
      <c r="GJ223" s="144" t="str">
        <f t="shared" si="831"/>
        <v/>
      </c>
      <c r="GK223" s="144" t="str">
        <f t="shared" si="832"/>
        <v/>
      </c>
      <c r="GL223" s="144" t="str">
        <f t="shared" si="833"/>
        <v/>
      </c>
      <c r="GM223" s="144" t="str">
        <f t="shared" si="834"/>
        <v/>
      </c>
      <c r="GN223" s="144" t="str">
        <f t="shared" si="835"/>
        <v/>
      </c>
      <c r="GO223" s="144" t="str">
        <f t="shared" si="836"/>
        <v/>
      </c>
      <c r="GP223" s="144" t="str">
        <f t="shared" si="837"/>
        <v/>
      </c>
      <c r="GQ223" s="144" t="str">
        <f t="shared" si="838"/>
        <v/>
      </c>
      <c r="GR223" s="144" t="str">
        <f t="shared" si="839"/>
        <v/>
      </c>
      <c r="GS223" s="144" t="str">
        <f t="shared" si="840"/>
        <v/>
      </c>
      <c r="GT223" s="144" t="str">
        <f t="shared" si="841"/>
        <v/>
      </c>
      <c r="GU223" s="144" t="str">
        <f t="shared" si="842"/>
        <v/>
      </c>
      <c r="GV223" s="144" t="str">
        <f t="shared" si="843"/>
        <v/>
      </c>
      <c r="GW223" s="144" t="str">
        <f t="shared" si="844"/>
        <v/>
      </c>
      <c r="GY223" s="153" t="str">
        <f t="shared" si="845"/>
        <v/>
      </c>
      <c r="GZ223" s="143" t="str">
        <f t="shared" si="846"/>
        <v/>
      </c>
      <c r="HA223" s="156" t="str">
        <f t="shared" si="847"/>
        <v/>
      </c>
      <c r="HB223" s="156" t="str">
        <f t="shared" si="847"/>
        <v/>
      </c>
      <c r="HC223" s="156" t="str">
        <f t="shared" si="847"/>
        <v/>
      </c>
    </row>
    <row r="224" spans="2:211" s="143" customFormat="1" x14ac:dyDescent="0.25">
      <c r="B224" s="144" t="str">
        <f t="shared" si="674"/>
        <v/>
      </c>
      <c r="C224" s="154" t="str">
        <f t="shared" si="656"/>
        <v/>
      </c>
      <c r="D224" s="154" t="str">
        <f t="shared" si="657"/>
        <v/>
      </c>
      <c r="E224" s="159" t="str">
        <f t="shared" si="658"/>
        <v/>
      </c>
      <c r="F224" s="155">
        <f t="shared" si="633"/>
        <v>0</v>
      </c>
      <c r="G224" s="143">
        <f t="shared" si="634"/>
        <v>0</v>
      </c>
      <c r="H224" s="143">
        <f t="shared" si="635"/>
        <v>0</v>
      </c>
      <c r="I224" s="143">
        <f t="shared" si="636"/>
        <v>0</v>
      </c>
      <c r="J224" s="143" t="str">
        <f t="shared" si="675"/>
        <v/>
      </c>
      <c r="L224" s="144" t="str">
        <f t="shared" si="676"/>
        <v/>
      </c>
      <c r="M224" s="144" t="str">
        <f t="shared" si="677"/>
        <v/>
      </c>
      <c r="N224" s="144" t="str">
        <f t="shared" si="678"/>
        <v/>
      </c>
      <c r="O224" s="144" t="str">
        <f t="shared" si="679"/>
        <v/>
      </c>
      <c r="P224" s="144" t="str">
        <f t="shared" si="680"/>
        <v/>
      </c>
      <c r="Q224" s="144" t="str">
        <f t="shared" si="681"/>
        <v/>
      </c>
      <c r="R224" s="144" t="str">
        <f t="shared" si="682"/>
        <v/>
      </c>
      <c r="S224" s="144" t="str">
        <f t="shared" si="683"/>
        <v/>
      </c>
      <c r="T224" s="144" t="str">
        <f t="shared" si="684"/>
        <v/>
      </c>
      <c r="U224" s="144" t="str">
        <f t="shared" si="685"/>
        <v/>
      </c>
      <c r="V224" s="144" t="str">
        <f t="shared" si="686"/>
        <v/>
      </c>
      <c r="W224" s="144" t="str">
        <f t="shared" si="687"/>
        <v/>
      </c>
      <c r="X224" s="144" t="str">
        <f t="shared" si="688"/>
        <v/>
      </c>
      <c r="Y224" s="144" t="str">
        <f t="shared" si="689"/>
        <v/>
      </c>
      <c r="Z224" s="144" t="str">
        <f t="shared" si="690"/>
        <v/>
      </c>
      <c r="AA224" s="144" t="str">
        <f t="shared" si="691"/>
        <v/>
      </c>
      <c r="AB224" s="144" t="str">
        <f t="shared" si="692"/>
        <v/>
      </c>
      <c r="AC224" s="144" t="str">
        <f t="shared" si="693"/>
        <v/>
      </c>
      <c r="AD224" s="144" t="str">
        <f t="shared" si="694"/>
        <v/>
      </c>
      <c r="AE224" s="144" t="str">
        <f t="shared" si="695"/>
        <v/>
      </c>
      <c r="AF224" s="144" t="str">
        <f t="shared" si="696"/>
        <v/>
      </c>
      <c r="AG224" s="144" t="str">
        <f t="shared" si="697"/>
        <v/>
      </c>
      <c r="AH224" s="144" t="str">
        <f t="shared" si="698"/>
        <v/>
      </c>
      <c r="AI224" s="144" t="str">
        <f t="shared" si="699"/>
        <v/>
      </c>
      <c r="AK224" s="159" t="str">
        <f t="shared" si="659"/>
        <v/>
      </c>
      <c r="AL224" s="159" t="str">
        <f t="shared" si="660"/>
        <v/>
      </c>
      <c r="AM224" s="159" t="str">
        <f t="shared" si="661"/>
        <v/>
      </c>
      <c r="AN224" s="159">
        <f t="shared" si="700"/>
        <v>0</v>
      </c>
      <c r="AO224" s="143">
        <f t="shared" si="701"/>
        <v>0</v>
      </c>
      <c r="AP224" s="143">
        <f t="shared" si="702"/>
        <v>0</v>
      </c>
      <c r="AQ224" s="143">
        <f t="shared" si="703"/>
        <v>0</v>
      </c>
      <c r="AR224" s="143" t="str">
        <f t="shared" si="704"/>
        <v/>
      </c>
      <c r="AT224" s="144" t="str">
        <f t="shared" si="705"/>
        <v/>
      </c>
      <c r="AU224" s="144" t="str">
        <f t="shared" si="706"/>
        <v/>
      </c>
      <c r="AV224" s="144" t="str">
        <f t="shared" si="707"/>
        <v/>
      </c>
      <c r="AW224" s="144" t="str">
        <f t="shared" si="708"/>
        <v/>
      </c>
      <c r="AX224" s="144" t="str">
        <f t="shared" si="709"/>
        <v/>
      </c>
      <c r="AY224" s="144" t="str">
        <f t="shared" si="710"/>
        <v/>
      </c>
      <c r="AZ224" s="144" t="str">
        <f t="shared" si="711"/>
        <v/>
      </c>
      <c r="BA224" s="144" t="str">
        <f t="shared" si="712"/>
        <v/>
      </c>
      <c r="BB224" s="144" t="str">
        <f t="shared" si="713"/>
        <v/>
      </c>
      <c r="BC224" s="144" t="str">
        <f t="shared" si="714"/>
        <v/>
      </c>
      <c r="BD224" s="144" t="str">
        <f t="shared" si="715"/>
        <v/>
      </c>
      <c r="BE224" s="144" t="str">
        <f t="shared" si="716"/>
        <v/>
      </c>
      <c r="BF224" s="144" t="str">
        <f t="shared" si="717"/>
        <v/>
      </c>
      <c r="BG224" s="144" t="str">
        <f t="shared" si="718"/>
        <v/>
      </c>
      <c r="BH224" s="144" t="str">
        <f t="shared" si="719"/>
        <v/>
      </c>
      <c r="BI224" s="144" t="str">
        <f t="shared" si="720"/>
        <v/>
      </c>
      <c r="BJ224" s="144" t="str">
        <f t="shared" si="721"/>
        <v/>
      </c>
      <c r="BK224" s="144" t="str">
        <f t="shared" si="722"/>
        <v/>
      </c>
      <c r="BL224" s="144" t="str">
        <f t="shared" si="723"/>
        <v/>
      </c>
      <c r="BM224" s="144" t="str">
        <f t="shared" si="724"/>
        <v/>
      </c>
      <c r="BN224" s="144" t="str">
        <f t="shared" si="725"/>
        <v/>
      </c>
      <c r="BO224" s="144" t="str">
        <f t="shared" si="726"/>
        <v/>
      </c>
      <c r="BP224" s="144" t="str">
        <f t="shared" si="727"/>
        <v/>
      </c>
      <c r="BQ224" s="144" t="str">
        <f t="shared" si="728"/>
        <v/>
      </c>
      <c r="BS224" s="154" t="str">
        <f t="shared" si="662"/>
        <v/>
      </c>
      <c r="BT224" s="154" t="str">
        <f t="shared" si="663"/>
        <v/>
      </c>
      <c r="BU224" s="159" t="str">
        <f t="shared" si="664"/>
        <v/>
      </c>
      <c r="BV224" s="155">
        <f t="shared" si="729"/>
        <v>0</v>
      </c>
      <c r="BW224" s="143">
        <f t="shared" si="730"/>
        <v>0</v>
      </c>
      <c r="BX224" s="143">
        <f t="shared" si="731"/>
        <v>0</v>
      </c>
      <c r="BY224" s="143">
        <f t="shared" si="732"/>
        <v>0</v>
      </c>
      <c r="BZ224" s="143" t="str">
        <f t="shared" si="733"/>
        <v/>
      </c>
      <c r="CB224" s="144" t="str">
        <f t="shared" si="734"/>
        <v/>
      </c>
      <c r="CC224" s="144" t="str">
        <f t="shared" si="735"/>
        <v/>
      </c>
      <c r="CD224" s="144" t="str">
        <f t="shared" si="736"/>
        <v/>
      </c>
      <c r="CE224" s="144" t="str">
        <f t="shared" si="737"/>
        <v/>
      </c>
      <c r="CF224" s="144" t="str">
        <f t="shared" si="738"/>
        <v/>
      </c>
      <c r="CG224" s="144" t="str">
        <f t="shared" si="739"/>
        <v/>
      </c>
      <c r="CH224" s="144" t="str">
        <f t="shared" si="740"/>
        <v/>
      </c>
      <c r="CI224" s="144" t="str">
        <f t="shared" si="741"/>
        <v/>
      </c>
      <c r="CJ224" s="144" t="str">
        <f t="shared" si="742"/>
        <v/>
      </c>
      <c r="CK224" s="144" t="str">
        <f t="shared" si="743"/>
        <v/>
      </c>
      <c r="CL224" s="144" t="str">
        <f t="shared" si="744"/>
        <v/>
      </c>
      <c r="CM224" s="144" t="str">
        <f t="shared" si="745"/>
        <v/>
      </c>
      <c r="CN224" s="144" t="str">
        <f t="shared" si="746"/>
        <v/>
      </c>
      <c r="CO224" s="144" t="str">
        <f t="shared" si="747"/>
        <v/>
      </c>
      <c r="CP224" s="144" t="str">
        <f t="shared" si="748"/>
        <v/>
      </c>
      <c r="CQ224" s="144" t="str">
        <f t="shared" si="749"/>
        <v/>
      </c>
      <c r="CR224" s="144" t="str">
        <f t="shared" si="750"/>
        <v/>
      </c>
      <c r="CS224" s="144" t="str">
        <f t="shared" si="751"/>
        <v/>
      </c>
      <c r="CT224" s="144" t="str">
        <f t="shared" si="752"/>
        <v/>
      </c>
      <c r="CU224" s="144" t="str">
        <f t="shared" si="753"/>
        <v/>
      </c>
      <c r="CV224" s="144" t="str">
        <f t="shared" si="754"/>
        <v/>
      </c>
      <c r="CW224" s="144" t="str">
        <f t="shared" si="755"/>
        <v/>
      </c>
      <c r="CX224" s="144" t="str">
        <f t="shared" si="756"/>
        <v/>
      </c>
      <c r="CY224" s="144" t="str">
        <f t="shared" si="757"/>
        <v/>
      </c>
      <c r="DA224" s="159" t="str">
        <f t="shared" si="665"/>
        <v/>
      </c>
      <c r="DB224" s="159" t="str">
        <f t="shared" si="666"/>
        <v/>
      </c>
      <c r="DC224" s="159" t="str">
        <f t="shared" si="667"/>
        <v/>
      </c>
      <c r="DD224" s="159">
        <f t="shared" si="758"/>
        <v>0</v>
      </c>
      <c r="DE224" s="143">
        <f t="shared" si="759"/>
        <v>0</v>
      </c>
      <c r="DF224" s="143">
        <f t="shared" si="760"/>
        <v>0</v>
      </c>
      <c r="DG224" s="143">
        <f t="shared" si="761"/>
        <v>0</v>
      </c>
      <c r="DH224" s="143" t="str">
        <f t="shared" si="762"/>
        <v/>
      </c>
      <c r="DJ224" s="144" t="str">
        <f t="shared" si="763"/>
        <v/>
      </c>
      <c r="DK224" s="144" t="str">
        <f t="shared" si="764"/>
        <v/>
      </c>
      <c r="DL224" s="144" t="str">
        <f t="shared" si="765"/>
        <v/>
      </c>
      <c r="DM224" s="144" t="str">
        <f t="shared" si="766"/>
        <v/>
      </c>
      <c r="DN224" s="144" t="str">
        <f t="shared" si="767"/>
        <v/>
      </c>
      <c r="DO224" s="144" t="str">
        <f t="shared" si="768"/>
        <v/>
      </c>
      <c r="DP224" s="144" t="str">
        <f t="shared" si="769"/>
        <v/>
      </c>
      <c r="DQ224" s="144" t="str">
        <f t="shared" si="770"/>
        <v/>
      </c>
      <c r="DR224" s="144" t="str">
        <f t="shared" si="771"/>
        <v/>
      </c>
      <c r="DS224" s="144" t="str">
        <f t="shared" si="772"/>
        <v/>
      </c>
      <c r="DT224" s="144" t="str">
        <f t="shared" si="773"/>
        <v/>
      </c>
      <c r="DU224" s="144" t="str">
        <f t="shared" si="774"/>
        <v/>
      </c>
      <c r="DV224" s="144" t="str">
        <f t="shared" si="775"/>
        <v/>
      </c>
      <c r="DW224" s="144" t="str">
        <f t="shared" si="776"/>
        <v/>
      </c>
      <c r="DX224" s="144" t="str">
        <f t="shared" si="777"/>
        <v/>
      </c>
      <c r="DY224" s="144" t="str">
        <f t="shared" si="778"/>
        <v/>
      </c>
      <c r="DZ224" s="144" t="str">
        <f t="shared" si="779"/>
        <v/>
      </c>
      <c r="EA224" s="144" t="str">
        <f t="shared" si="780"/>
        <v/>
      </c>
      <c r="EB224" s="144" t="str">
        <f t="shared" si="781"/>
        <v/>
      </c>
      <c r="EC224" s="144" t="str">
        <f t="shared" si="782"/>
        <v/>
      </c>
      <c r="ED224" s="144" t="str">
        <f t="shared" si="783"/>
        <v/>
      </c>
      <c r="EE224" s="144" t="str">
        <f t="shared" si="784"/>
        <v/>
      </c>
      <c r="EF224" s="144" t="str">
        <f t="shared" si="785"/>
        <v/>
      </c>
      <c r="EG224" s="144" t="str">
        <f t="shared" si="786"/>
        <v/>
      </c>
      <c r="EI224" s="159" t="str">
        <f t="shared" si="668"/>
        <v/>
      </c>
      <c r="EJ224" s="159" t="str">
        <f t="shared" si="669"/>
        <v/>
      </c>
      <c r="EK224" s="159" t="str">
        <f t="shared" si="670"/>
        <v/>
      </c>
      <c r="EL224" s="159">
        <f t="shared" si="787"/>
        <v>0</v>
      </c>
      <c r="EM224" s="143">
        <f t="shared" si="788"/>
        <v>0</v>
      </c>
      <c r="EN224" s="143">
        <f t="shared" si="789"/>
        <v>0</v>
      </c>
      <c r="EO224" s="143">
        <f t="shared" si="790"/>
        <v>0</v>
      </c>
      <c r="EP224" s="143" t="str">
        <f t="shared" si="791"/>
        <v/>
      </c>
      <c r="ER224" s="144" t="str">
        <f t="shared" si="792"/>
        <v/>
      </c>
      <c r="ES224" s="144" t="str">
        <f t="shared" si="793"/>
        <v/>
      </c>
      <c r="ET224" s="144" t="str">
        <f t="shared" si="794"/>
        <v/>
      </c>
      <c r="EU224" s="144" t="str">
        <f t="shared" si="795"/>
        <v/>
      </c>
      <c r="EV224" s="144" t="str">
        <f t="shared" si="796"/>
        <v/>
      </c>
      <c r="EW224" s="144" t="str">
        <f t="shared" si="797"/>
        <v/>
      </c>
      <c r="EX224" s="144" t="str">
        <f t="shared" si="798"/>
        <v/>
      </c>
      <c r="EY224" s="144" t="str">
        <f t="shared" si="799"/>
        <v/>
      </c>
      <c r="EZ224" s="144" t="str">
        <f t="shared" si="800"/>
        <v/>
      </c>
      <c r="FA224" s="144" t="str">
        <f t="shared" si="801"/>
        <v/>
      </c>
      <c r="FB224" s="144" t="str">
        <f t="shared" si="802"/>
        <v/>
      </c>
      <c r="FC224" s="144" t="str">
        <f t="shared" si="803"/>
        <v/>
      </c>
      <c r="FD224" s="144" t="str">
        <f t="shared" si="804"/>
        <v/>
      </c>
      <c r="FE224" s="144" t="str">
        <f t="shared" si="805"/>
        <v/>
      </c>
      <c r="FF224" s="144" t="str">
        <f t="shared" si="806"/>
        <v/>
      </c>
      <c r="FG224" s="144" t="str">
        <f t="shared" si="807"/>
        <v/>
      </c>
      <c r="FH224" s="144" t="str">
        <f t="shared" si="808"/>
        <v/>
      </c>
      <c r="FI224" s="144" t="str">
        <f t="shared" si="809"/>
        <v/>
      </c>
      <c r="FJ224" s="144" t="str">
        <f t="shared" si="810"/>
        <v/>
      </c>
      <c r="FK224" s="144" t="str">
        <f t="shared" si="811"/>
        <v/>
      </c>
      <c r="FL224" s="144" t="str">
        <f t="shared" si="812"/>
        <v/>
      </c>
      <c r="FM224" s="144" t="str">
        <f t="shared" si="813"/>
        <v/>
      </c>
      <c r="FN224" s="144" t="str">
        <f t="shared" si="814"/>
        <v/>
      </c>
      <c r="FO224" s="144" t="str">
        <f t="shared" si="815"/>
        <v/>
      </c>
      <c r="FQ224" s="159" t="str">
        <f t="shared" si="671"/>
        <v/>
      </c>
      <c r="FR224" s="159" t="str">
        <f t="shared" si="672"/>
        <v/>
      </c>
      <c r="FS224" s="159" t="str">
        <f t="shared" si="673"/>
        <v/>
      </c>
      <c r="FT224" s="159">
        <f t="shared" si="816"/>
        <v>0</v>
      </c>
      <c r="FU224" s="143">
        <f t="shared" si="817"/>
        <v>0</v>
      </c>
      <c r="FV224" s="143">
        <f t="shared" si="818"/>
        <v>0</v>
      </c>
      <c r="FW224" s="143">
        <f t="shared" si="819"/>
        <v>0</v>
      </c>
      <c r="FX224" s="143" t="str">
        <f t="shared" si="820"/>
        <v/>
      </c>
      <c r="FZ224" s="144" t="str">
        <f t="shared" si="821"/>
        <v/>
      </c>
      <c r="GA224" s="144" t="str">
        <f t="shared" si="822"/>
        <v/>
      </c>
      <c r="GB224" s="144" t="str">
        <f t="shared" si="823"/>
        <v/>
      </c>
      <c r="GC224" s="144" t="str">
        <f t="shared" si="824"/>
        <v/>
      </c>
      <c r="GD224" s="144" t="str">
        <f t="shared" si="825"/>
        <v/>
      </c>
      <c r="GE224" s="144" t="str">
        <f t="shared" si="826"/>
        <v/>
      </c>
      <c r="GF224" s="144" t="str">
        <f t="shared" si="827"/>
        <v/>
      </c>
      <c r="GG224" s="144" t="str">
        <f t="shared" si="828"/>
        <v/>
      </c>
      <c r="GH224" s="144" t="str">
        <f t="shared" si="829"/>
        <v/>
      </c>
      <c r="GI224" s="144" t="str">
        <f t="shared" si="830"/>
        <v/>
      </c>
      <c r="GJ224" s="144" t="str">
        <f t="shared" si="831"/>
        <v/>
      </c>
      <c r="GK224" s="144" t="str">
        <f t="shared" si="832"/>
        <v/>
      </c>
      <c r="GL224" s="144" t="str">
        <f t="shared" si="833"/>
        <v/>
      </c>
      <c r="GM224" s="144" t="str">
        <f t="shared" si="834"/>
        <v/>
      </c>
      <c r="GN224" s="144" t="str">
        <f t="shared" si="835"/>
        <v/>
      </c>
      <c r="GO224" s="144" t="str">
        <f t="shared" si="836"/>
        <v/>
      </c>
      <c r="GP224" s="144" t="str">
        <f t="shared" si="837"/>
        <v/>
      </c>
      <c r="GQ224" s="144" t="str">
        <f t="shared" si="838"/>
        <v/>
      </c>
      <c r="GR224" s="144" t="str">
        <f t="shared" si="839"/>
        <v/>
      </c>
      <c r="GS224" s="144" t="str">
        <f t="shared" si="840"/>
        <v/>
      </c>
      <c r="GT224" s="144" t="str">
        <f t="shared" si="841"/>
        <v/>
      </c>
      <c r="GU224" s="144" t="str">
        <f t="shared" si="842"/>
        <v/>
      </c>
      <c r="GV224" s="144" t="str">
        <f t="shared" si="843"/>
        <v/>
      </c>
      <c r="GW224" s="144" t="str">
        <f t="shared" si="844"/>
        <v/>
      </c>
      <c r="GY224" s="153" t="str">
        <f t="shared" si="845"/>
        <v/>
      </c>
      <c r="GZ224" s="143" t="str">
        <f t="shared" si="846"/>
        <v/>
      </c>
      <c r="HA224" s="156" t="str">
        <f t="shared" si="847"/>
        <v/>
      </c>
      <c r="HB224" s="156" t="str">
        <f t="shared" si="847"/>
        <v/>
      </c>
      <c r="HC224" s="156" t="str">
        <f t="shared" si="847"/>
        <v/>
      </c>
    </row>
    <row r="225" spans="2:211" s="143" customFormat="1" x14ac:dyDescent="0.25">
      <c r="B225" s="144" t="str">
        <f t="shared" si="674"/>
        <v/>
      </c>
      <c r="C225" s="154" t="str">
        <f t="shared" si="656"/>
        <v/>
      </c>
      <c r="D225" s="154" t="str">
        <f t="shared" si="657"/>
        <v/>
      </c>
      <c r="E225" s="159" t="str">
        <f t="shared" si="658"/>
        <v/>
      </c>
      <c r="F225" s="155">
        <f t="shared" si="633"/>
        <v>0</v>
      </c>
      <c r="G225" s="143">
        <f t="shared" si="634"/>
        <v>0</v>
      </c>
      <c r="H225" s="143">
        <f t="shared" si="635"/>
        <v>0</v>
      </c>
      <c r="I225" s="143">
        <f t="shared" si="636"/>
        <v>0</v>
      </c>
      <c r="J225" s="143" t="str">
        <f t="shared" si="675"/>
        <v/>
      </c>
      <c r="L225" s="144" t="str">
        <f t="shared" si="676"/>
        <v/>
      </c>
      <c r="M225" s="144" t="str">
        <f t="shared" si="677"/>
        <v/>
      </c>
      <c r="N225" s="144" t="str">
        <f t="shared" si="678"/>
        <v/>
      </c>
      <c r="O225" s="144" t="str">
        <f t="shared" si="679"/>
        <v/>
      </c>
      <c r="P225" s="144" t="str">
        <f t="shared" si="680"/>
        <v/>
      </c>
      <c r="Q225" s="144" t="str">
        <f t="shared" si="681"/>
        <v/>
      </c>
      <c r="R225" s="144" t="str">
        <f t="shared" si="682"/>
        <v/>
      </c>
      <c r="S225" s="144" t="str">
        <f t="shared" si="683"/>
        <v/>
      </c>
      <c r="T225" s="144" t="str">
        <f t="shared" si="684"/>
        <v/>
      </c>
      <c r="U225" s="144" t="str">
        <f t="shared" si="685"/>
        <v/>
      </c>
      <c r="V225" s="144" t="str">
        <f t="shared" si="686"/>
        <v/>
      </c>
      <c r="W225" s="144" t="str">
        <f t="shared" si="687"/>
        <v/>
      </c>
      <c r="X225" s="144" t="str">
        <f t="shared" si="688"/>
        <v/>
      </c>
      <c r="Y225" s="144" t="str">
        <f t="shared" si="689"/>
        <v/>
      </c>
      <c r="Z225" s="144" t="str">
        <f t="shared" si="690"/>
        <v/>
      </c>
      <c r="AA225" s="144" t="str">
        <f t="shared" si="691"/>
        <v/>
      </c>
      <c r="AB225" s="144" t="str">
        <f t="shared" si="692"/>
        <v/>
      </c>
      <c r="AC225" s="144" t="str">
        <f t="shared" si="693"/>
        <v/>
      </c>
      <c r="AD225" s="144" t="str">
        <f t="shared" si="694"/>
        <v/>
      </c>
      <c r="AE225" s="144" t="str">
        <f t="shared" si="695"/>
        <v/>
      </c>
      <c r="AF225" s="144" t="str">
        <f t="shared" si="696"/>
        <v/>
      </c>
      <c r="AG225" s="144" t="str">
        <f t="shared" si="697"/>
        <v/>
      </c>
      <c r="AH225" s="144" t="str">
        <f t="shared" si="698"/>
        <v/>
      </c>
      <c r="AI225" s="144" t="str">
        <f t="shared" si="699"/>
        <v/>
      </c>
      <c r="AK225" s="159" t="str">
        <f t="shared" si="659"/>
        <v/>
      </c>
      <c r="AL225" s="159" t="str">
        <f t="shared" si="660"/>
        <v/>
      </c>
      <c r="AM225" s="159" t="str">
        <f t="shared" si="661"/>
        <v/>
      </c>
      <c r="AN225" s="159">
        <f t="shared" si="700"/>
        <v>0</v>
      </c>
      <c r="AO225" s="143">
        <f t="shared" si="701"/>
        <v>0</v>
      </c>
      <c r="AP225" s="143">
        <f t="shared" si="702"/>
        <v>0</v>
      </c>
      <c r="AQ225" s="143">
        <f t="shared" si="703"/>
        <v>0</v>
      </c>
      <c r="AR225" s="143" t="str">
        <f t="shared" si="704"/>
        <v/>
      </c>
      <c r="AT225" s="144" t="str">
        <f t="shared" si="705"/>
        <v/>
      </c>
      <c r="AU225" s="144" t="str">
        <f t="shared" si="706"/>
        <v/>
      </c>
      <c r="AV225" s="144" t="str">
        <f t="shared" si="707"/>
        <v/>
      </c>
      <c r="AW225" s="144" t="str">
        <f t="shared" si="708"/>
        <v/>
      </c>
      <c r="AX225" s="144" t="str">
        <f t="shared" si="709"/>
        <v/>
      </c>
      <c r="AY225" s="144" t="str">
        <f t="shared" si="710"/>
        <v/>
      </c>
      <c r="AZ225" s="144" t="str">
        <f t="shared" si="711"/>
        <v/>
      </c>
      <c r="BA225" s="144" t="str">
        <f t="shared" si="712"/>
        <v/>
      </c>
      <c r="BB225" s="144" t="str">
        <f t="shared" si="713"/>
        <v/>
      </c>
      <c r="BC225" s="144" t="str">
        <f t="shared" si="714"/>
        <v/>
      </c>
      <c r="BD225" s="144" t="str">
        <f t="shared" si="715"/>
        <v/>
      </c>
      <c r="BE225" s="144" t="str">
        <f t="shared" si="716"/>
        <v/>
      </c>
      <c r="BF225" s="144" t="str">
        <f t="shared" si="717"/>
        <v/>
      </c>
      <c r="BG225" s="144" t="str">
        <f t="shared" si="718"/>
        <v/>
      </c>
      <c r="BH225" s="144" t="str">
        <f t="shared" si="719"/>
        <v/>
      </c>
      <c r="BI225" s="144" t="str">
        <f t="shared" si="720"/>
        <v/>
      </c>
      <c r="BJ225" s="144" t="str">
        <f t="shared" si="721"/>
        <v/>
      </c>
      <c r="BK225" s="144" t="str">
        <f t="shared" si="722"/>
        <v/>
      </c>
      <c r="BL225" s="144" t="str">
        <f t="shared" si="723"/>
        <v/>
      </c>
      <c r="BM225" s="144" t="str">
        <f t="shared" si="724"/>
        <v/>
      </c>
      <c r="BN225" s="144" t="str">
        <f t="shared" si="725"/>
        <v/>
      </c>
      <c r="BO225" s="144" t="str">
        <f t="shared" si="726"/>
        <v/>
      </c>
      <c r="BP225" s="144" t="str">
        <f t="shared" si="727"/>
        <v/>
      </c>
      <c r="BQ225" s="144" t="str">
        <f t="shared" si="728"/>
        <v/>
      </c>
      <c r="BS225" s="154" t="str">
        <f t="shared" si="662"/>
        <v/>
      </c>
      <c r="BT225" s="154" t="str">
        <f t="shared" si="663"/>
        <v/>
      </c>
      <c r="BU225" s="159" t="str">
        <f t="shared" si="664"/>
        <v/>
      </c>
      <c r="BV225" s="155">
        <f t="shared" si="729"/>
        <v>0</v>
      </c>
      <c r="BW225" s="143">
        <f t="shared" si="730"/>
        <v>0</v>
      </c>
      <c r="BX225" s="143">
        <f t="shared" si="731"/>
        <v>0</v>
      </c>
      <c r="BY225" s="143">
        <f t="shared" si="732"/>
        <v>0</v>
      </c>
      <c r="BZ225" s="143" t="str">
        <f t="shared" si="733"/>
        <v/>
      </c>
      <c r="CB225" s="144" t="str">
        <f t="shared" si="734"/>
        <v/>
      </c>
      <c r="CC225" s="144" t="str">
        <f t="shared" si="735"/>
        <v/>
      </c>
      <c r="CD225" s="144" t="str">
        <f t="shared" si="736"/>
        <v/>
      </c>
      <c r="CE225" s="144" t="str">
        <f t="shared" si="737"/>
        <v/>
      </c>
      <c r="CF225" s="144" t="str">
        <f t="shared" si="738"/>
        <v/>
      </c>
      <c r="CG225" s="144" t="str">
        <f t="shared" si="739"/>
        <v/>
      </c>
      <c r="CH225" s="144" t="str">
        <f t="shared" si="740"/>
        <v/>
      </c>
      <c r="CI225" s="144" t="str">
        <f t="shared" si="741"/>
        <v/>
      </c>
      <c r="CJ225" s="144" t="str">
        <f t="shared" si="742"/>
        <v/>
      </c>
      <c r="CK225" s="144" t="str">
        <f t="shared" si="743"/>
        <v/>
      </c>
      <c r="CL225" s="144" t="str">
        <f t="shared" si="744"/>
        <v/>
      </c>
      <c r="CM225" s="144" t="str">
        <f t="shared" si="745"/>
        <v/>
      </c>
      <c r="CN225" s="144" t="str">
        <f t="shared" si="746"/>
        <v/>
      </c>
      <c r="CO225" s="144" t="str">
        <f t="shared" si="747"/>
        <v/>
      </c>
      <c r="CP225" s="144" t="str">
        <f t="shared" si="748"/>
        <v/>
      </c>
      <c r="CQ225" s="144" t="str">
        <f t="shared" si="749"/>
        <v/>
      </c>
      <c r="CR225" s="144" t="str">
        <f t="shared" si="750"/>
        <v/>
      </c>
      <c r="CS225" s="144" t="str">
        <f t="shared" si="751"/>
        <v/>
      </c>
      <c r="CT225" s="144" t="str">
        <f t="shared" si="752"/>
        <v/>
      </c>
      <c r="CU225" s="144" t="str">
        <f t="shared" si="753"/>
        <v/>
      </c>
      <c r="CV225" s="144" t="str">
        <f t="shared" si="754"/>
        <v/>
      </c>
      <c r="CW225" s="144" t="str">
        <f t="shared" si="755"/>
        <v/>
      </c>
      <c r="CX225" s="144" t="str">
        <f t="shared" si="756"/>
        <v/>
      </c>
      <c r="CY225" s="144" t="str">
        <f t="shared" si="757"/>
        <v/>
      </c>
      <c r="DA225" s="159" t="str">
        <f t="shared" si="665"/>
        <v/>
      </c>
      <c r="DB225" s="159" t="str">
        <f t="shared" si="666"/>
        <v/>
      </c>
      <c r="DC225" s="159" t="str">
        <f t="shared" si="667"/>
        <v/>
      </c>
      <c r="DD225" s="159">
        <f t="shared" si="758"/>
        <v>0</v>
      </c>
      <c r="DE225" s="143">
        <f t="shared" si="759"/>
        <v>0</v>
      </c>
      <c r="DF225" s="143">
        <f t="shared" si="760"/>
        <v>0</v>
      </c>
      <c r="DG225" s="143">
        <f t="shared" si="761"/>
        <v>0</v>
      </c>
      <c r="DH225" s="143" t="str">
        <f t="shared" si="762"/>
        <v/>
      </c>
      <c r="DJ225" s="144" t="str">
        <f t="shared" si="763"/>
        <v/>
      </c>
      <c r="DK225" s="144" t="str">
        <f t="shared" si="764"/>
        <v/>
      </c>
      <c r="DL225" s="144" t="str">
        <f t="shared" si="765"/>
        <v/>
      </c>
      <c r="DM225" s="144" t="str">
        <f t="shared" si="766"/>
        <v/>
      </c>
      <c r="DN225" s="144" t="str">
        <f t="shared" si="767"/>
        <v/>
      </c>
      <c r="DO225" s="144" t="str">
        <f t="shared" si="768"/>
        <v/>
      </c>
      <c r="DP225" s="144" t="str">
        <f t="shared" si="769"/>
        <v/>
      </c>
      <c r="DQ225" s="144" t="str">
        <f t="shared" si="770"/>
        <v/>
      </c>
      <c r="DR225" s="144" t="str">
        <f t="shared" si="771"/>
        <v/>
      </c>
      <c r="DS225" s="144" t="str">
        <f t="shared" si="772"/>
        <v/>
      </c>
      <c r="DT225" s="144" t="str">
        <f t="shared" si="773"/>
        <v/>
      </c>
      <c r="DU225" s="144" t="str">
        <f t="shared" si="774"/>
        <v/>
      </c>
      <c r="DV225" s="144" t="str">
        <f t="shared" si="775"/>
        <v/>
      </c>
      <c r="DW225" s="144" t="str">
        <f t="shared" si="776"/>
        <v/>
      </c>
      <c r="DX225" s="144" t="str">
        <f t="shared" si="777"/>
        <v/>
      </c>
      <c r="DY225" s="144" t="str">
        <f t="shared" si="778"/>
        <v/>
      </c>
      <c r="DZ225" s="144" t="str">
        <f t="shared" si="779"/>
        <v/>
      </c>
      <c r="EA225" s="144" t="str">
        <f t="shared" si="780"/>
        <v/>
      </c>
      <c r="EB225" s="144" t="str">
        <f t="shared" si="781"/>
        <v/>
      </c>
      <c r="EC225" s="144" t="str">
        <f t="shared" si="782"/>
        <v/>
      </c>
      <c r="ED225" s="144" t="str">
        <f t="shared" si="783"/>
        <v/>
      </c>
      <c r="EE225" s="144" t="str">
        <f t="shared" si="784"/>
        <v/>
      </c>
      <c r="EF225" s="144" t="str">
        <f t="shared" si="785"/>
        <v/>
      </c>
      <c r="EG225" s="144" t="str">
        <f t="shared" si="786"/>
        <v/>
      </c>
      <c r="EI225" s="159" t="str">
        <f t="shared" si="668"/>
        <v/>
      </c>
      <c r="EJ225" s="159" t="str">
        <f t="shared" si="669"/>
        <v/>
      </c>
      <c r="EK225" s="159" t="str">
        <f t="shared" si="670"/>
        <v/>
      </c>
      <c r="EL225" s="159">
        <f t="shared" si="787"/>
        <v>0</v>
      </c>
      <c r="EM225" s="143">
        <f t="shared" si="788"/>
        <v>0</v>
      </c>
      <c r="EN225" s="143">
        <f t="shared" si="789"/>
        <v>0</v>
      </c>
      <c r="EO225" s="143">
        <f t="shared" si="790"/>
        <v>0</v>
      </c>
      <c r="EP225" s="143" t="str">
        <f t="shared" si="791"/>
        <v/>
      </c>
      <c r="ER225" s="144" t="str">
        <f t="shared" si="792"/>
        <v/>
      </c>
      <c r="ES225" s="144" t="str">
        <f t="shared" si="793"/>
        <v/>
      </c>
      <c r="ET225" s="144" t="str">
        <f t="shared" si="794"/>
        <v/>
      </c>
      <c r="EU225" s="144" t="str">
        <f t="shared" si="795"/>
        <v/>
      </c>
      <c r="EV225" s="144" t="str">
        <f t="shared" si="796"/>
        <v/>
      </c>
      <c r="EW225" s="144" t="str">
        <f t="shared" si="797"/>
        <v/>
      </c>
      <c r="EX225" s="144" t="str">
        <f t="shared" si="798"/>
        <v/>
      </c>
      <c r="EY225" s="144" t="str">
        <f t="shared" si="799"/>
        <v/>
      </c>
      <c r="EZ225" s="144" t="str">
        <f t="shared" si="800"/>
        <v/>
      </c>
      <c r="FA225" s="144" t="str">
        <f t="shared" si="801"/>
        <v/>
      </c>
      <c r="FB225" s="144" t="str">
        <f t="shared" si="802"/>
        <v/>
      </c>
      <c r="FC225" s="144" t="str">
        <f t="shared" si="803"/>
        <v/>
      </c>
      <c r="FD225" s="144" t="str">
        <f t="shared" si="804"/>
        <v/>
      </c>
      <c r="FE225" s="144" t="str">
        <f t="shared" si="805"/>
        <v/>
      </c>
      <c r="FF225" s="144" t="str">
        <f t="shared" si="806"/>
        <v/>
      </c>
      <c r="FG225" s="144" t="str">
        <f t="shared" si="807"/>
        <v/>
      </c>
      <c r="FH225" s="144" t="str">
        <f t="shared" si="808"/>
        <v/>
      </c>
      <c r="FI225" s="144" t="str">
        <f t="shared" si="809"/>
        <v/>
      </c>
      <c r="FJ225" s="144" t="str">
        <f t="shared" si="810"/>
        <v/>
      </c>
      <c r="FK225" s="144" t="str">
        <f t="shared" si="811"/>
        <v/>
      </c>
      <c r="FL225" s="144" t="str">
        <f t="shared" si="812"/>
        <v/>
      </c>
      <c r="FM225" s="144" t="str">
        <f t="shared" si="813"/>
        <v/>
      </c>
      <c r="FN225" s="144" t="str">
        <f t="shared" si="814"/>
        <v/>
      </c>
      <c r="FO225" s="144" t="str">
        <f t="shared" si="815"/>
        <v/>
      </c>
      <c r="FQ225" s="159" t="str">
        <f t="shared" si="671"/>
        <v/>
      </c>
      <c r="FR225" s="159" t="str">
        <f t="shared" si="672"/>
        <v/>
      </c>
      <c r="FS225" s="159" t="str">
        <f t="shared" si="673"/>
        <v/>
      </c>
      <c r="FT225" s="159">
        <f t="shared" si="816"/>
        <v>0</v>
      </c>
      <c r="FU225" s="143">
        <f t="shared" si="817"/>
        <v>0</v>
      </c>
      <c r="FV225" s="143">
        <f t="shared" si="818"/>
        <v>0</v>
      </c>
      <c r="FW225" s="143">
        <f t="shared" si="819"/>
        <v>0</v>
      </c>
      <c r="FX225" s="143" t="str">
        <f t="shared" si="820"/>
        <v/>
      </c>
      <c r="FZ225" s="144" t="str">
        <f t="shared" si="821"/>
        <v/>
      </c>
      <c r="GA225" s="144" t="str">
        <f t="shared" si="822"/>
        <v/>
      </c>
      <c r="GB225" s="144" t="str">
        <f t="shared" si="823"/>
        <v/>
      </c>
      <c r="GC225" s="144" t="str">
        <f t="shared" si="824"/>
        <v/>
      </c>
      <c r="GD225" s="144" t="str">
        <f t="shared" si="825"/>
        <v/>
      </c>
      <c r="GE225" s="144" t="str">
        <f t="shared" si="826"/>
        <v/>
      </c>
      <c r="GF225" s="144" t="str">
        <f t="shared" si="827"/>
        <v/>
      </c>
      <c r="GG225" s="144" t="str">
        <f t="shared" si="828"/>
        <v/>
      </c>
      <c r="GH225" s="144" t="str">
        <f t="shared" si="829"/>
        <v/>
      </c>
      <c r="GI225" s="144" t="str">
        <f t="shared" si="830"/>
        <v/>
      </c>
      <c r="GJ225" s="144" t="str">
        <f t="shared" si="831"/>
        <v/>
      </c>
      <c r="GK225" s="144" t="str">
        <f t="shared" si="832"/>
        <v/>
      </c>
      <c r="GL225" s="144" t="str">
        <f t="shared" si="833"/>
        <v/>
      </c>
      <c r="GM225" s="144" t="str">
        <f t="shared" si="834"/>
        <v/>
      </c>
      <c r="GN225" s="144" t="str">
        <f t="shared" si="835"/>
        <v/>
      </c>
      <c r="GO225" s="144" t="str">
        <f t="shared" si="836"/>
        <v/>
      </c>
      <c r="GP225" s="144" t="str">
        <f t="shared" si="837"/>
        <v/>
      </c>
      <c r="GQ225" s="144" t="str">
        <f t="shared" si="838"/>
        <v/>
      </c>
      <c r="GR225" s="144" t="str">
        <f t="shared" si="839"/>
        <v/>
      </c>
      <c r="GS225" s="144" t="str">
        <f t="shared" si="840"/>
        <v/>
      </c>
      <c r="GT225" s="144" t="str">
        <f t="shared" si="841"/>
        <v/>
      </c>
      <c r="GU225" s="144" t="str">
        <f t="shared" si="842"/>
        <v/>
      </c>
      <c r="GV225" s="144" t="str">
        <f t="shared" si="843"/>
        <v/>
      </c>
      <c r="GW225" s="144" t="str">
        <f t="shared" si="844"/>
        <v/>
      </c>
      <c r="GY225" s="153" t="str">
        <f t="shared" si="845"/>
        <v/>
      </c>
      <c r="GZ225" s="143" t="str">
        <f t="shared" si="846"/>
        <v/>
      </c>
      <c r="HA225" s="156" t="str">
        <f t="shared" si="847"/>
        <v/>
      </c>
      <c r="HB225" s="156" t="str">
        <f t="shared" si="847"/>
        <v/>
      </c>
      <c r="HC225" s="156" t="str">
        <f t="shared" si="847"/>
        <v/>
      </c>
    </row>
    <row r="226" spans="2:211" s="143" customFormat="1" x14ac:dyDescent="0.25">
      <c r="B226" s="144" t="str">
        <f t="shared" si="674"/>
        <v/>
      </c>
      <c r="C226" s="154" t="str">
        <f t="shared" si="656"/>
        <v/>
      </c>
      <c r="D226" s="154" t="str">
        <f t="shared" si="657"/>
        <v/>
      </c>
      <c r="E226" s="159" t="str">
        <f t="shared" si="658"/>
        <v/>
      </c>
      <c r="F226" s="155">
        <f t="shared" si="633"/>
        <v>0</v>
      </c>
      <c r="G226" s="143">
        <f t="shared" si="634"/>
        <v>0</v>
      </c>
      <c r="H226" s="143">
        <f t="shared" si="635"/>
        <v>0</v>
      </c>
      <c r="I226" s="143">
        <f t="shared" si="636"/>
        <v>0</v>
      </c>
      <c r="J226" s="143" t="str">
        <f t="shared" si="675"/>
        <v/>
      </c>
      <c r="L226" s="144" t="str">
        <f t="shared" si="676"/>
        <v/>
      </c>
      <c r="M226" s="144" t="str">
        <f t="shared" si="677"/>
        <v/>
      </c>
      <c r="N226" s="144" t="str">
        <f t="shared" si="678"/>
        <v/>
      </c>
      <c r="O226" s="144" t="str">
        <f t="shared" si="679"/>
        <v/>
      </c>
      <c r="P226" s="144" t="str">
        <f t="shared" si="680"/>
        <v/>
      </c>
      <c r="Q226" s="144" t="str">
        <f t="shared" si="681"/>
        <v/>
      </c>
      <c r="R226" s="144" t="str">
        <f t="shared" si="682"/>
        <v/>
      </c>
      <c r="S226" s="144" t="str">
        <f t="shared" si="683"/>
        <v/>
      </c>
      <c r="T226" s="144" t="str">
        <f t="shared" si="684"/>
        <v/>
      </c>
      <c r="U226" s="144" t="str">
        <f t="shared" si="685"/>
        <v/>
      </c>
      <c r="V226" s="144" t="str">
        <f t="shared" si="686"/>
        <v/>
      </c>
      <c r="W226" s="144" t="str">
        <f t="shared" si="687"/>
        <v/>
      </c>
      <c r="X226" s="144" t="str">
        <f t="shared" si="688"/>
        <v/>
      </c>
      <c r="Y226" s="144" t="str">
        <f t="shared" si="689"/>
        <v/>
      </c>
      <c r="Z226" s="144" t="str">
        <f t="shared" si="690"/>
        <v/>
      </c>
      <c r="AA226" s="144" t="str">
        <f t="shared" si="691"/>
        <v/>
      </c>
      <c r="AB226" s="144" t="str">
        <f t="shared" si="692"/>
        <v/>
      </c>
      <c r="AC226" s="144" t="str">
        <f t="shared" si="693"/>
        <v/>
      </c>
      <c r="AD226" s="144" t="str">
        <f t="shared" si="694"/>
        <v/>
      </c>
      <c r="AE226" s="144" t="str">
        <f t="shared" si="695"/>
        <v/>
      </c>
      <c r="AF226" s="144" t="str">
        <f t="shared" si="696"/>
        <v/>
      </c>
      <c r="AG226" s="144" t="str">
        <f t="shared" si="697"/>
        <v/>
      </c>
      <c r="AH226" s="144" t="str">
        <f t="shared" si="698"/>
        <v/>
      </c>
      <c r="AI226" s="144" t="str">
        <f t="shared" si="699"/>
        <v/>
      </c>
      <c r="AK226" s="159" t="str">
        <f t="shared" si="659"/>
        <v/>
      </c>
      <c r="AL226" s="159" t="str">
        <f t="shared" si="660"/>
        <v/>
      </c>
      <c r="AM226" s="159" t="str">
        <f t="shared" si="661"/>
        <v/>
      </c>
      <c r="AN226" s="159">
        <f t="shared" si="700"/>
        <v>0</v>
      </c>
      <c r="AO226" s="143">
        <f t="shared" si="701"/>
        <v>0</v>
      </c>
      <c r="AP226" s="143">
        <f t="shared" si="702"/>
        <v>0</v>
      </c>
      <c r="AQ226" s="143">
        <f t="shared" si="703"/>
        <v>0</v>
      </c>
      <c r="AR226" s="143" t="str">
        <f t="shared" si="704"/>
        <v/>
      </c>
      <c r="AT226" s="144" t="str">
        <f t="shared" si="705"/>
        <v/>
      </c>
      <c r="AU226" s="144" t="str">
        <f t="shared" si="706"/>
        <v/>
      </c>
      <c r="AV226" s="144" t="str">
        <f t="shared" si="707"/>
        <v/>
      </c>
      <c r="AW226" s="144" t="str">
        <f t="shared" si="708"/>
        <v/>
      </c>
      <c r="AX226" s="144" t="str">
        <f t="shared" si="709"/>
        <v/>
      </c>
      <c r="AY226" s="144" t="str">
        <f t="shared" si="710"/>
        <v/>
      </c>
      <c r="AZ226" s="144" t="str">
        <f t="shared" si="711"/>
        <v/>
      </c>
      <c r="BA226" s="144" t="str">
        <f t="shared" si="712"/>
        <v/>
      </c>
      <c r="BB226" s="144" t="str">
        <f t="shared" si="713"/>
        <v/>
      </c>
      <c r="BC226" s="144" t="str">
        <f t="shared" si="714"/>
        <v/>
      </c>
      <c r="BD226" s="144" t="str">
        <f t="shared" si="715"/>
        <v/>
      </c>
      <c r="BE226" s="144" t="str">
        <f t="shared" si="716"/>
        <v/>
      </c>
      <c r="BF226" s="144" t="str">
        <f t="shared" si="717"/>
        <v/>
      </c>
      <c r="BG226" s="144" t="str">
        <f t="shared" si="718"/>
        <v/>
      </c>
      <c r="BH226" s="144" t="str">
        <f t="shared" si="719"/>
        <v/>
      </c>
      <c r="BI226" s="144" t="str">
        <f t="shared" si="720"/>
        <v/>
      </c>
      <c r="BJ226" s="144" t="str">
        <f t="shared" si="721"/>
        <v/>
      </c>
      <c r="BK226" s="144" t="str">
        <f t="shared" si="722"/>
        <v/>
      </c>
      <c r="BL226" s="144" t="str">
        <f t="shared" si="723"/>
        <v/>
      </c>
      <c r="BM226" s="144" t="str">
        <f t="shared" si="724"/>
        <v/>
      </c>
      <c r="BN226" s="144" t="str">
        <f t="shared" si="725"/>
        <v/>
      </c>
      <c r="BO226" s="144" t="str">
        <f t="shared" si="726"/>
        <v/>
      </c>
      <c r="BP226" s="144" t="str">
        <f t="shared" si="727"/>
        <v/>
      </c>
      <c r="BQ226" s="144" t="str">
        <f t="shared" si="728"/>
        <v/>
      </c>
      <c r="BS226" s="154" t="str">
        <f t="shared" si="662"/>
        <v/>
      </c>
      <c r="BT226" s="154" t="str">
        <f t="shared" si="663"/>
        <v/>
      </c>
      <c r="BU226" s="159" t="str">
        <f t="shared" si="664"/>
        <v/>
      </c>
      <c r="BV226" s="155">
        <f t="shared" si="729"/>
        <v>0</v>
      </c>
      <c r="BW226" s="143">
        <f t="shared" si="730"/>
        <v>0</v>
      </c>
      <c r="BX226" s="143">
        <f t="shared" si="731"/>
        <v>0</v>
      </c>
      <c r="BY226" s="143">
        <f t="shared" si="732"/>
        <v>0</v>
      </c>
      <c r="BZ226" s="143" t="str">
        <f t="shared" si="733"/>
        <v/>
      </c>
      <c r="CB226" s="144" t="str">
        <f t="shared" si="734"/>
        <v/>
      </c>
      <c r="CC226" s="144" t="str">
        <f t="shared" si="735"/>
        <v/>
      </c>
      <c r="CD226" s="144" t="str">
        <f t="shared" si="736"/>
        <v/>
      </c>
      <c r="CE226" s="144" t="str">
        <f t="shared" si="737"/>
        <v/>
      </c>
      <c r="CF226" s="144" t="str">
        <f t="shared" si="738"/>
        <v/>
      </c>
      <c r="CG226" s="144" t="str">
        <f t="shared" si="739"/>
        <v/>
      </c>
      <c r="CH226" s="144" t="str">
        <f t="shared" si="740"/>
        <v/>
      </c>
      <c r="CI226" s="144" t="str">
        <f t="shared" si="741"/>
        <v/>
      </c>
      <c r="CJ226" s="144" t="str">
        <f t="shared" si="742"/>
        <v/>
      </c>
      <c r="CK226" s="144" t="str">
        <f t="shared" si="743"/>
        <v/>
      </c>
      <c r="CL226" s="144" t="str">
        <f t="shared" si="744"/>
        <v/>
      </c>
      <c r="CM226" s="144" t="str">
        <f t="shared" si="745"/>
        <v/>
      </c>
      <c r="CN226" s="144" t="str">
        <f t="shared" si="746"/>
        <v/>
      </c>
      <c r="CO226" s="144" t="str">
        <f t="shared" si="747"/>
        <v/>
      </c>
      <c r="CP226" s="144" t="str">
        <f t="shared" si="748"/>
        <v/>
      </c>
      <c r="CQ226" s="144" t="str">
        <f t="shared" si="749"/>
        <v/>
      </c>
      <c r="CR226" s="144" t="str">
        <f t="shared" si="750"/>
        <v/>
      </c>
      <c r="CS226" s="144" t="str">
        <f t="shared" si="751"/>
        <v/>
      </c>
      <c r="CT226" s="144" t="str">
        <f t="shared" si="752"/>
        <v/>
      </c>
      <c r="CU226" s="144" t="str">
        <f t="shared" si="753"/>
        <v/>
      </c>
      <c r="CV226" s="144" t="str">
        <f t="shared" si="754"/>
        <v/>
      </c>
      <c r="CW226" s="144" t="str">
        <f t="shared" si="755"/>
        <v/>
      </c>
      <c r="CX226" s="144" t="str">
        <f t="shared" si="756"/>
        <v/>
      </c>
      <c r="CY226" s="144" t="str">
        <f t="shared" si="757"/>
        <v/>
      </c>
      <c r="DA226" s="159" t="str">
        <f t="shared" si="665"/>
        <v/>
      </c>
      <c r="DB226" s="159" t="str">
        <f t="shared" si="666"/>
        <v/>
      </c>
      <c r="DC226" s="159" t="str">
        <f t="shared" si="667"/>
        <v/>
      </c>
      <c r="DD226" s="159">
        <f t="shared" si="758"/>
        <v>0</v>
      </c>
      <c r="DE226" s="143">
        <f t="shared" si="759"/>
        <v>0</v>
      </c>
      <c r="DF226" s="143">
        <f t="shared" si="760"/>
        <v>0</v>
      </c>
      <c r="DG226" s="143">
        <f t="shared" si="761"/>
        <v>0</v>
      </c>
      <c r="DH226" s="143" t="str">
        <f t="shared" si="762"/>
        <v/>
      </c>
      <c r="DJ226" s="144" t="str">
        <f t="shared" si="763"/>
        <v/>
      </c>
      <c r="DK226" s="144" t="str">
        <f t="shared" si="764"/>
        <v/>
      </c>
      <c r="DL226" s="144" t="str">
        <f t="shared" si="765"/>
        <v/>
      </c>
      <c r="DM226" s="144" t="str">
        <f t="shared" si="766"/>
        <v/>
      </c>
      <c r="DN226" s="144" t="str">
        <f t="shared" si="767"/>
        <v/>
      </c>
      <c r="DO226" s="144" t="str">
        <f t="shared" si="768"/>
        <v/>
      </c>
      <c r="DP226" s="144" t="str">
        <f t="shared" si="769"/>
        <v/>
      </c>
      <c r="DQ226" s="144" t="str">
        <f t="shared" si="770"/>
        <v/>
      </c>
      <c r="DR226" s="144" t="str">
        <f t="shared" si="771"/>
        <v/>
      </c>
      <c r="DS226" s="144" t="str">
        <f t="shared" si="772"/>
        <v/>
      </c>
      <c r="DT226" s="144" t="str">
        <f t="shared" si="773"/>
        <v/>
      </c>
      <c r="DU226" s="144" t="str">
        <f t="shared" si="774"/>
        <v/>
      </c>
      <c r="DV226" s="144" t="str">
        <f t="shared" si="775"/>
        <v/>
      </c>
      <c r="DW226" s="144" t="str">
        <f t="shared" si="776"/>
        <v/>
      </c>
      <c r="DX226" s="144" t="str">
        <f t="shared" si="777"/>
        <v/>
      </c>
      <c r="DY226" s="144" t="str">
        <f t="shared" si="778"/>
        <v/>
      </c>
      <c r="DZ226" s="144" t="str">
        <f t="shared" si="779"/>
        <v/>
      </c>
      <c r="EA226" s="144" t="str">
        <f t="shared" si="780"/>
        <v/>
      </c>
      <c r="EB226" s="144" t="str">
        <f t="shared" si="781"/>
        <v/>
      </c>
      <c r="EC226" s="144" t="str">
        <f t="shared" si="782"/>
        <v/>
      </c>
      <c r="ED226" s="144" t="str">
        <f t="shared" si="783"/>
        <v/>
      </c>
      <c r="EE226" s="144" t="str">
        <f t="shared" si="784"/>
        <v/>
      </c>
      <c r="EF226" s="144" t="str">
        <f t="shared" si="785"/>
        <v/>
      </c>
      <c r="EG226" s="144" t="str">
        <f t="shared" si="786"/>
        <v/>
      </c>
      <c r="EI226" s="159" t="str">
        <f t="shared" si="668"/>
        <v/>
      </c>
      <c r="EJ226" s="159" t="str">
        <f t="shared" si="669"/>
        <v/>
      </c>
      <c r="EK226" s="159" t="str">
        <f t="shared" si="670"/>
        <v/>
      </c>
      <c r="EL226" s="159">
        <f t="shared" si="787"/>
        <v>0</v>
      </c>
      <c r="EM226" s="143">
        <f t="shared" si="788"/>
        <v>0</v>
      </c>
      <c r="EN226" s="143">
        <f t="shared" si="789"/>
        <v>0</v>
      </c>
      <c r="EO226" s="143">
        <f t="shared" si="790"/>
        <v>0</v>
      </c>
      <c r="EP226" s="143" t="str">
        <f t="shared" si="791"/>
        <v/>
      </c>
      <c r="ER226" s="144" t="str">
        <f t="shared" si="792"/>
        <v/>
      </c>
      <c r="ES226" s="144" t="str">
        <f t="shared" si="793"/>
        <v/>
      </c>
      <c r="ET226" s="144" t="str">
        <f t="shared" si="794"/>
        <v/>
      </c>
      <c r="EU226" s="144" t="str">
        <f t="shared" si="795"/>
        <v/>
      </c>
      <c r="EV226" s="144" t="str">
        <f t="shared" si="796"/>
        <v/>
      </c>
      <c r="EW226" s="144" t="str">
        <f t="shared" si="797"/>
        <v/>
      </c>
      <c r="EX226" s="144" t="str">
        <f t="shared" si="798"/>
        <v/>
      </c>
      <c r="EY226" s="144" t="str">
        <f t="shared" si="799"/>
        <v/>
      </c>
      <c r="EZ226" s="144" t="str">
        <f t="shared" si="800"/>
        <v/>
      </c>
      <c r="FA226" s="144" t="str">
        <f t="shared" si="801"/>
        <v/>
      </c>
      <c r="FB226" s="144" t="str">
        <f t="shared" si="802"/>
        <v/>
      </c>
      <c r="FC226" s="144" t="str">
        <f t="shared" si="803"/>
        <v/>
      </c>
      <c r="FD226" s="144" t="str">
        <f t="shared" si="804"/>
        <v/>
      </c>
      <c r="FE226" s="144" t="str">
        <f t="shared" si="805"/>
        <v/>
      </c>
      <c r="FF226" s="144" t="str">
        <f t="shared" si="806"/>
        <v/>
      </c>
      <c r="FG226" s="144" t="str">
        <f t="shared" si="807"/>
        <v/>
      </c>
      <c r="FH226" s="144" t="str">
        <f t="shared" si="808"/>
        <v/>
      </c>
      <c r="FI226" s="144" t="str">
        <f t="shared" si="809"/>
        <v/>
      </c>
      <c r="FJ226" s="144" t="str">
        <f t="shared" si="810"/>
        <v/>
      </c>
      <c r="FK226" s="144" t="str">
        <f t="shared" si="811"/>
        <v/>
      </c>
      <c r="FL226" s="144" t="str">
        <f t="shared" si="812"/>
        <v/>
      </c>
      <c r="FM226" s="144" t="str">
        <f t="shared" si="813"/>
        <v/>
      </c>
      <c r="FN226" s="144" t="str">
        <f t="shared" si="814"/>
        <v/>
      </c>
      <c r="FO226" s="144" t="str">
        <f t="shared" si="815"/>
        <v/>
      </c>
      <c r="FQ226" s="159" t="str">
        <f t="shared" si="671"/>
        <v/>
      </c>
      <c r="FR226" s="159" t="str">
        <f t="shared" si="672"/>
        <v/>
      </c>
      <c r="FS226" s="159" t="str">
        <f t="shared" si="673"/>
        <v/>
      </c>
      <c r="FT226" s="159">
        <f t="shared" si="816"/>
        <v>0</v>
      </c>
      <c r="FU226" s="143">
        <f t="shared" si="817"/>
        <v>0</v>
      </c>
      <c r="FV226" s="143">
        <f t="shared" si="818"/>
        <v>0</v>
      </c>
      <c r="FW226" s="143">
        <f t="shared" si="819"/>
        <v>0</v>
      </c>
      <c r="FX226" s="143" t="str">
        <f t="shared" si="820"/>
        <v/>
      </c>
      <c r="FZ226" s="144" t="str">
        <f t="shared" si="821"/>
        <v/>
      </c>
      <c r="GA226" s="144" t="str">
        <f t="shared" si="822"/>
        <v/>
      </c>
      <c r="GB226" s="144" t="str">
        <f t="shared" si="823"/>
        <v/>
      </c>
      <c r="GC226" s="144" t="str">
        <f t="shared" si="824"/>
        <v/>
      </c>
      <c r="GD226" s="144" t="str">
        <f t="shared" si="825"/>
        <v/>
      </c>
      <c r="GE226" s="144" t="str">
        <f t="shared" si="826"/>
        <v/>
      </c>
      <c r="GF226" s="144" t="str">
        <f t="shared" si="827"/>
        <v/>
      </c>
      <c r="GG226" s="144" t="str">
        <f t="shared" si="828"/>
        <v/>
      </c>
      <c r="GH226" s="144" t="str">
        <f t="shared" si="829"/>
        <v/>
      </c>
      <c r="GI226" s="144" t="str">
        <f t="shared" si="830"/>
        <v/>
      </c>
      <c r="GJ226" s="144" t="str">
        <f t="shared" si="831"/>
        <v/>
      </c>
      <c r="GK226" s="144" t="str">
        <f t="shared" si="832"/>
        <v/>
      </c>
      <c r="GL226" s="144" t="str">
        <f t="shared" si="833"/>
        <v/>
      </c>
      <c r="GM226" s="144" t="str">
        <f t="shared" si="834"/>
        <v/>
      </c>
      <c r="GN226" s="144" t="str">
        <f t="shared" si="835"/>
        <v/>
      </c>
      <c r="GO226" s="144" t="str">
        <f t="shared" si="836"/>
        <v/>
      </c>
      <c r="GP226" s="144" t="str">
        <f t="shared" si="837"/>
        <v/>
      </c>
      <c r="GQ226" s="144" t="str">
        <f t="shared" si="838"/>
        <v/>
      </c>
      <c r="GR226" s="144" t="str">
        <f t="shared" si="839"/>
        <v/>
      </c>
      <c r="GS226" s="144" t="str">
        <f t="shared" si="840"/>
        <v/>
      </c>
      <c r="GT226" s="144" t="str">
        <f t="shared" si="841"/>
        <v/>
      </c>
      <c r="GU226" s="144" t="str">
        <f t="shared" si="842"/>
        <v/>
      </c>
      <c r="GV226" s="144" t="str">
        <f t="shared" si="843"/>
        <v/>
      </c>
      <c r="GW226" s="144" t="str">
        <f t="shared" si="844"/>
        <v/>
      </c>
      <c r="GY226" s="153" t="str">
        <f t="shared" si="845"/>
        <v/>
      </c>
      <c r="GZ226" s="143" t="str">
        <f t="shared" si="846"/>
        <v/>
      </c>
      <c r="HA226" s="156" t="str">
        <f t="shared" si="847"/>
        <v/>
      </c>
      <c r="HB226" s="156" t="str">
        <f t="shared" si="847"/>
        <v/>
      </c>
      <c r="HC226" s="156" t="str">
        <f t="shared" si="847"/>
        <v/>
      </c>
    </row>
    <row r="227" spans="2:211" s="143" customFormat="1" x14ac:dyDescent="0.25">
      <c r="B227" s="144" t="str">
        <f t="shared" si="674"/>
        <v/>
      </c>
      <c r="C227" s="154" t="str">
        <f t="shared" si="656"/>
        <v/>
      </c>
      <c r="D227" s="154" t="str">
        <f t="shared" si="657"/>
        <v/>
      </c>
      <c r="E227" s="159" t="str">
        <f t="shared" si="658"/>
        <v/>
      </c>
      <c r="F227" s="155">
        <f t="shared" si="633"/>
        <v>0</v>
      </c>
      <c r="G227" s="143">
        <f t="shared" si="634"/>
        <v>0</v>
      </c>
      <c r="H227" s="143">
        <f t="shared" si="635"/>
        <v>0</v>
      </c>
      <c r="I227" s="143">
        <f t="shared" si="636"/>
        <v>0</v>
      </c>
      <c r="J227" s="143" t="str">
        <f t="shared" si="675"/>
        <v/>
      </c>
      <c r="L227" s="144" t="str">
        <f t="shared" si="676"/>
        <v/>
      </c>
      <c r="M227" s="144" t="str">
        <f t="shared" si="677"/>
        <v/>
      </c>
      <c r="N227" s="144" t="str">
        <f t="shared" si="678"/>
        <v/>
      </c>
      <c r="O227" s="144" t="str">
        <f t="shared" si="679"/>
        <v/>
      </c>
      <c r="P227" s="144" t="str">
        <f t="shared" si="680"/>
        <v/>
      </c>
      <c r="Q227" s="144" t="str">
        <f t="shared" si="681"/>
        <v/>
      </c>
      <c r="R227" s="144" t="str">
        <f t="shared" si="682"/>
        <v/>
      </c>
      <c r="S227" s="144" t="str">
        <f t="shared" si="683"/>
        <v/>
      </c>
      <c r="T227" s="144" t="str">
        <f t="shared" si="684"/>
        <v/>
      </c>
      <c r="U227" s="144" t="str">
        <f t="shared" si="685"/>
        <v/>
      </c>
      <c r="V227" s="144" t="str">
        <f t="shared" si="686"/>
        <v/>
      </c>
      <c r="W227" s="144" t="str">
        <f t="shared" si="687"/>
        <v/>
      </c>
      <c r="X227" s="144" t="str">
        <f t="shared" si="688"/>
        <v/>
      </c>
      <c r="Y227" s="144" t="str">
        <f t="shared" si="689"/>
        <v/>
      </c>
      <c r="Z227" s="144" t="str">
        <f t="shared" si="690"/>
        <v/>
      </c>
      <c r="AA227" s="144" t="str">
        <f t="shared" si="691"/>
        <v/>
      </c>
      <c r="AB227" s="144" t="str">
        <f t="shared" si="692"/>
        <v/>
      </c>
      <c r="AC227" s="144" t="str">
        <f t="shared" si="693"/>
        <v/>
      </c>
      <c r="AD227" s="144" t="str">
        <f t="shared" si="694"/>
        <v/>
      </c>
      <c r="AE227" s="144" t="str">
        <f t="shared" si="695"/>
        <v/>
      </c>
      <c r="AF227" s="144" t="str">
        <f t="shared" si="696"/>
        <v/>
      </c>
      <c r="AG227" s="144" t="str">
        <f t="shared" si="697"/>
        <v/>
      </c>
      <c r="AH227" s="144" t="str">
        <f t="shared" si="698"/>
        <v/>
      </c>
      <c r="AI227" s="144" t="str">
        <f t="shared" si="699"/>
        <v/>
      </c>
      <c r="AK227" s="159" t="str">
        <f t="shared" si="659"/>
        <v/>
      </c>
      <c r="AL227" s="159" t="str">
        <f t="shared" si="660"/>
        <v/>
      </c>
      <c r="AM227" s="159" t="str">
        <f t="shared" si="661"/>
        <v/>
      </c>
      <c r="AN227" s="159">
        <f t="shared" si="700"/>
        <v>0</v>
      </c>
      <c r="AO227" s="143">
        <f t="shared" si="701"/>
        <v>0</v>
      </c>
      <c r="AP227" s="143">
        <f t="shared" si="702"/>
        <v>0</v>
      </c>
      <c r="AQ227" s="143">
        <f t="shared" si="703"/>
        <v>0</v>
      </c>
      <c r="AR227" s="143" t="str">
        <f t="shared" si="704"/>
        <v/>
      </c>
      <c r="AT227" s="144" t="str">
        <f t="shared" si="705"/>
        <v/>
      </c>
      <c r="AU227" s="144" t="str">
        <f t="shared" si="706"/>
        <v/>
      </c>
      <c r="AV227" s="144" t="str">
        <f t="shared" si="707"/>
        <v/>
      </c>
      <c r="AW227" s="144" t="str">
        <f t="shared" si="708"/>
        <v/>
      </c>
      <c r="AX227" s="144" t="str">
        <f t="shared" si="709"/>
        <v/>
      </c>
      <c r="AY227" s="144" t="str">
        <f t="shared" si="710"/>
        <v/>
      </c>
      <c r="AZ227" s="144" t="str">
        <f t="shared" si="711"/>
        <v/>
      </c>
      <c r="BA227" s="144" t="str">
        <f t="shared" si="712"/>
        <v/>
      </c>
      <c r="BB227" s="144" t="str">
        <f t="shared" si="713"/>
        <v/>
      </c>
      <c r="BC227" s="144" t="str">
        <f t="shared" si="714"/>
        <v/>
      </c>
      <c r="BD227" s="144" t="str">
        <f t="shared" si="715"/>
        <v/>
      </c>
      <c r="BE227" s="144" t="str">
        <f t="shared" si="716"/>
        <v/>
      </c>
      <c r="BF227" s="144" t="str">
        <f t="shared" si="717"/>
        <v/>
      </c>
      <c r="BG227" s="144" t="str">
        <f t="shared" si="718"/>
        <v/>
      </c>
      <c r="BH227" s="144" t="str">
        <f t="shared" si="719"/>
        <v/>
      </c>
      <c r="BI227" s="144" t="str">
        <f t="shared" si="720"/>
        <v/>
      </c>
      <c r="BJ227" s="144" t="str">
        <f t="shared" si="721"/>
        <v/>
      </c>
      <c r="BK227" s="144" t="str">
        <f t="shared" si="722"/>
        <v/>
      </c>
      <c r="BL227" s="144" t="str">
        <f t="shared" si="723"/>
        <v/>
      </c>
      <c r="BM227" s="144" t="str">
        <f t="shared" si="724"/>
        <v/>
      </c>
      <c r="BN227" s="144" t="str">
        <f t="shared" si="725"/>
        <v/>
      </c>
      <c r="BO227" s="144" t="str">
        <f t="shared" si="726"/>
        <v/>
      </c>
      <c r="BP227" s="144" t="str">
        <f t="shared" si="727"/>
        <v/>
      </c>
      <c r="BQ227" s="144" t="str">
        <f t="shared" si="728"/>
        <v/>
      </c>
      <c r="BS227" s="154" t="str">
        <f t="shared" si="662"/>
        <v/>
      </c>
      <c r="BT227" s="154" t="str">
        <f t="shared" si="663"/>
        <v/>
      </c>
      <c r="BU227" s="159" t="str">
        <f t="shared" si="664"/>
        <v/>
      </c>
      <c r="BV227" s="155">
        <f t="shared" si="729"/>
        <v>0</v>
      </c>
      <c r="BW227" s="143">
        <f t="shared" si="730"/>
        <v>0</v>
      </c>
      <c r="BX227" s="143">
        <f t="shared" si="731"/>
        <v>0</v>
      </c>
      <c r="BY227" s="143">
        <f t="shared" si="732"/>
        <v>0</v>
      </c>
      <c r="BZ227" s="143" t="str">
        <f t="shared" si="733"/>
        <v/>
      </c>
      <c r="CB227" s="144" t="str">
        <f t="shared" si="734"/>
        <v/>
      </c>
      <c r="CC227" s="144" t="str">
        <f t="shared" si="735"/>
        <v/>
      </c>
      <c r="CD227" s="144" t="str">
        <f t="shared" si="736"/>
        <v/>
      </c>
      <c r="CE227" s="144" t="str">
        <f t="shared" si="737"/>
        <v/>
      </c>
      <c r="CF227" s="144" t="str">
        <f t="shared" si="738"/>
        <v/>
      </c>
      <c r="CG227" s="144" t="str">
        <f t="shared" si="739"/>
        <v/>
      </c>
      <c r="CH227" s="144" t="str">
        <f t="shared" si="740"/>
        <v/>
      </c>
      <c r="CI227" s="144" t="str">
        <f t="shared" si="741"/>
        <v/>
      </c>
      <c r="CJ227" s="144" t="str">
        <f t="shared" si="742"/>
        <v/>
      </c>
      <c r="CK227" s="144" t="str">
        <f t="shared" si="743"/>
        <v/>
      </c>
      <c r="CL227" s="144" t="str">
        <f t="shared" si="744"/>
        <v/>
      </c>
      <c r="CM227" s="144" t="str">
        <f t="shared" si="745"/>
        <v/>
      </c>
      <c r="CN227" s="144" t="str">
        <f t="shared" si="746"/>
        <v/>
      </c>
      <c r="CO227" s="144" t="str">
        <f t="shared" si="747"/>
        <v/>
      </c>
      <c r="CP227" s="144" t="str">
        <f t="shared" si="748"/>
        <v/>
      </c>
      <c r="CQ227" s="144" t="str">
        <f t="shared" si="749"/>
        <v/>
      </c>
      <c r="CR227" s="144" t="str">
        <f t="shared" si="750"/>
        <v/>
      </c>
      <c r="CS227" s="144" t="str">
        <f t="shared" si="751"/>
        <v/>
      </c>
      <c r="CT227" s="144" t="str">
        <f t="shared" si="752"/>
        <v/>
      </c>
      <c r="CU227" s="144" t="str">
        <f t="shared" si="753"/>
        <v/>
      </c>
      <c r="CV227" s="144" t="str">
        <f t="shared" si="754"/>
        <v/>
      </c>
      <c r="CW227" s="144" t="str">
        <f t="shared" si="755"/>
        <v/>
      </c>
      <c r="CX227" s="144" t="str">
        <f t="shared" si="756"/>
        <v/>
      </c>
      <c r="CY227" s="144" t="str">
        <f t="shared" si="757"/>
        <v/>
      </c>
      <c r="DA227" s="159" t="str">
        <f t="shared" si="665"/>
        <v/>
      </c>
      <c r="DB227" s="159" t="str">
        <f t="shared" si="666"/>
        <v/>
      </c>
      <c r="DC227" s="159" t="str">
        <f t="shared" si="667"/>
        <v/>
      </c>
      <c r="DD227" s="159">
        <f t="shared" si="758"/>
        <v>0</v>
      </c>
      <c r="DE227" s="143">
        <f t="shared" si="759"/>
        <v>0</v>
      </c>
      <c r="DF227" s="143">
        <f t="shared" si="760"/>
        <v>0</v>
      </c>
      <c r="DG227" s="143">
        <f t="shared" si="761"/>
        <v>0</v>
      </c>
      <c r="DH227" s="143" t="str">
        <f t="shared" si="762"/>
        <v/>
      </c>
      <c r="DJ227" s="144" t="str">
        <f t="shared" si="763"/>
        <v/>
      </c>
      <c r="DK227" s="144" t="str">
        <f t="shared" si="764"/>
        <v/>
      </c>
      <c r="DL227" s="144" t="str">
        <f t="shared" si="765"/>
        <v/>
      </c>
      <c r="DM227" s="144" t="str">
        <f t="shared" si="766"/>
        <v/>
      </c>
      <c r="DN227" s="144" t="str">
        <f t="shared" si="767"/>
        <v/>
      </c>
      <c r="DO227" s="144" t="str">
        <f t="shared" si="768"/>
        <v/>
      </c>
      <c r="DP227" s="144" t="str">
        <f t="shared" si="769"/>
        <v/>
      </c>
      <c r="DQ227" s="144" t="str">
        <f t="shared" si="770"/>
        <v/>
      </c>
      <c r="DR227" s="144" t="str">
        <f t="shared" si="771"/>
        <v/>
      </c>
      <c r="DS227" s="144" t="str">
        <f t="shared" si="772"/>
        <v/>
      </c>
      <c r="DT227" s="144" t="str">
        <f t="shared" si="773"/>
        <v/>
      </c>
      <c r="DU227" s="144" t="str">
        <f t="shared" si="774"/>
        <v/>
      </c>
      <c r="DV227" s="144" t="str">
        <f t="shared" si="775"/>
        <v/>
      </c>
      <c r="DW227" s="144" t="str">
        <f t="shared" si="776"/>
        <v/>
      </c>
      <c r="DX227" s="144" t="str">
        <f t="shared" si="777"/>
        <v/>
      </c>
      <c r="DY227" s="144" t="str">
        <f t="shared" si="778"/>
        <v/>
      </c>
      <c r="DZ227" s="144" t="str">
        <f t="shared" si="779"/>
        <v/>
      </c>
      <c r="EA227" s="144" t="str">
        <f t="shared" si="780"/>
        <v/>
      </c>
      <c r="EB227" s="144" t="str">
        <f t="shared" si="781"/>
        <v/>
      </c>
      <c r="EC227" s="144" t="str">
        <f t="shared" si="782"/>
        <v/>
      </c>
      <c r="ED227" s="144" t="str">
        <f t="shared" si="783"/>
        <v/>
      </c>
      <c r="EE227" s="144" t="str">
        <f t="shared" si="784"/>
        <v/>
      </c>
      <c r="EF227" s="144" t="str">
        <f t="shared" si="785"/>
        <v/>
      </c>
      <c r="EG227" s="144" t="str">
        <f t="shared" si="786"/>
        <v/>
      </c>
      <c r="EI227" s="159" t="str">
        <f t="shared" si="668"/>
        <v/>
      </c>
      <c r="EJ227" s="159" t="str">
        <f t="shared" si="669"/>
        <v/>
      </c>
      <c r="EK227" s="159" t="str">
        <f t="shared" si="670"/>
        <v/>
      </c>
      <c r="EL227" s="159">
        <f t="shared" si="787"/>
        <v>0</v>
      </c>
      <c r="EM227" s="143">
        <f t="shared" si="788"/>
        <v>0</v>
      </c>
      <c r="EN227" s="143">
        <f t="shared" si="789"/>
        <v>0</v>
      </c>
      <c r="EO227" s="143">
        <f t="shared" si="790"/>
        <v>0</v>
      </c>
      <c r="EP227" s="143" t="str">
        <f t="shared" si="791"/>
        <v/>
      </c>
      <c r="ER227" s="144" t="str">
        <f t="shared" si="792"/>
        <v/>
      </c>
      <c r="ES227" s="144" t="str">
        <f t="shared" si="793"/>
        <v/>
      </c>
      <c r="ET227" s="144" t="str">
        <f t="shared" si="794"/>
        <v/>
      </c>
      <c r="EU227" s="144" t="str">
        <f t="shared" si="795"/>
        <v/>
      </c>
      <c r="EV227" s="144" t="str">
        <f t="shared" si="796"/>
        <v/>
      </c>
      <c r="EW227" s="144" t="str">
        <f t="shared" si="797"/>
        <v/>
      </c>
      <c r="EX227" s="144" t="str">
        <f t="shared" si="798"/>
        <v/>
      </c>
      <c r="EY227" s="144" t="str">
        <f t="shared" si="799"/>
        <v/>
      </c>
      <c r="EZ227" s="144" t="str">
        <f t="shared" si="800"/>
        <v/>
      </c>
      <c r="FA227" s="144" t="str">
        <f t="shared" si="801"/>
        <v/>
      </c>
      <c r="FB227" s="144" t="str">
        <f t="shared" si="802"/>
        <v/>
      </c>
      <c r="FC227" s="144" t="str">
        <f t="shared" si="803"/>
        <v/>
      </c>
      <c r="FD227" s="144" t="str">
        <f t="shared" si="804"/>
        <v/>
      </c>
      <c r="FE227" s="144" t="str">
        <f t="shared" si="805"/>
        <v/>
      </c>
      <c r="FF227" s="144" t="str">
        <f t="shared" si="806"/>
        <v/>
      </c>
      <c r="FG227" s="144" t="str">
        <f t="shared" si="807"/>
        <v/>
      </c>
      <c r="FH227" s="144" t="str">
        <f t="shared" si="808"/>
        <v/>
      </c>
      <c r="FI227" s="144" t="str">
        <f t="shared" si="809"/>
        <v/>
      </c>
      <c r="FJ227" s="144" t="str">
        <f t="shared" si="810"/>
        <v/>
      </c>
      <c r="FK227" s="144" t="str">
        <f t="shared" si="811"/>
        <v/>
      </c>
      <c r="FL227" s="144" t="str">
        <f t="shared" si="812"/>
        <v/>
      </c>
      <c r="FM227" s="144" t="str">
        <f t="shared" si="813"/>
        <v/>
      </c>
      <c r="FN227" s="144" t="str">
        <f t="shared" si="814"/>
        <v/>
      </c>
      <c r="FO227" s="144" t="str">
        <f t="shared" si="815"/>
        <v/>
      </c>
      <c r="FQ227" s="159" t="str">
        <f t="shared" si="671"/>
        <v/>
      </c>
      <c r="FR227" s="159" t="str">
        <f t="shared" si="672"/>
        <v/>
      </c>
      <c r="FS227" s="159" t="str">
        <f t="shared" si="673"/>
        <v/>
      </c>
      <c r="FT227" s="159">
        <f t="shared" si="816"/>
        <v>0</v>
      </c>
      <c r="FU227" s="143">
        <f t="shared" si="817"/>
        <v>0</v>
      </c>
      <c r="FV227" s="143">
        <f t="shared" si="818"/>
        <v>0</v>
      </c>
      <c r="FW227" s="143">
        <f t="shared" si="819"/>
        <v>0</v>
      </c>
      <c r="FX227" s="143" t="str">
        <f t="shared" si="820"/>
        <v/>
      </c>
      <c r="FZ227" s="144" t="str">
        <f t="shared" si="821"/>
        <v/>
      </c>
      <c r="GA227" s="144" t="str">
        <f t="shared" si="822"/>
        <v/>
      </c>
      <c r="GB227" s="144" t="str">
        <f t="shared" si="823"/>
        <v/>
      </c>
      <c r="GC227" s="144" t="str">
        <f t="shared" si="824"/>
        <v/>
      </c>
      <c r="GD227" s="144" t="str">
        <f t="shared" si="825"/>
        <v/>
      </c>
      <c r="GE227" s="144" t="str">
        <f t="shared" si="826"/>
        <v/>
      </c>
      <c r="GF227" s="144" t="str">
        <f t="shared" si="827"/>
        <v/>
      </c>
      <c r="GG227" s="144" t="str">
        <f t="shared" si="828"/>
        <v/>
      </c>
      <c r="GH227" s="144" t="str">
        <f t="shared" si="829"/>
        <v/>
      </c>
      <c r="GI227" s="144" t="str">
        <f t="shared" si="830"/>
        <v/>
      </c>
      <c r="GJ227" s="144" t="str">
        <f t="shared" si="831"/>
        <v/>
      </c>
      <c r="GK227" s="144" t="str">
        <f t="shared" si="832"/>
        <v/>
      </c>
      <c r="GL227" s="144" t="str">
        <f t="shared" si="833"/>
        <v/>
      </c>
      <c r="GM227" s="144" t="str">
        <f t="shared" si="834"/>
        <v/>
      </c>
      <c r="GN227" s="144" t="str">
        <f t="shared" si="835"/>
        <v/>
      </c>
      <c r="GO227" s="144" t="str">
        <f t="shared" si="836"/>
        <v/>
      </c>
      <c r="GP227" s="144" t="str">
        <f t="shared" si="837"/>
        <v/>
      </c>
      <c r="GQ227" s="144" t="str">
        <f t="shared" si="838"/>
        <v/>
      </c>
      <c r="GR227" s="144" t="str">
        <f t="shared" si="839"/>
        <v/>
      </c>
      <c r="GS227" s="144" t="str">
        <f t="shared" si="840"/>
        <v/>
      </c>
      <c r="GT227" s="144" t="str">
        <f t="shared" si="841"/>
        <v/>
      </c>
      <c r="GU227" s="144" t="str">
        <f t="shared" si="842"/>
        <v/>
      </c>
      <c r="GV227" s="144" t="str">
        <f t="shared" si="843"/>
        <v/>
      </c>
      <c r="GW227" s="144" t="str">
        <f t="shared" si="844"/>
        <v/>
      </c>
      <c r="GY227" s="153" t="str">
        <f t="shared" si="845"/>
        <v/>
      </c>
      <c r="GZ227" s="143" t="str">
        <f t="shared" si="846"/>
        <v/>
      </c>
      <c r="HA227" s="156" t="str">
        <f t="shared" si="847"/>
        <v/>
      </c>
      <c r="HB227" s="156" t="str">
        <f t="shared" si="847"/>
        <v/>
      </c>
      <c r="HC227" s="156" t="str">
        <f t="shared" si="847"/>
        <v/>
      </c>
    </row>
    <row r="228" spans="2:211" s="143" customFormat="1" x14ac:dyDescent="0.25">
      <c r="B228" s="144" t="str">
        <f t="shared" si="674"/>
        <v/>
      </c>
      <c r="C228" s="154" t="str">
        <f t="shared" si="656"/>
        <v/>
      </c>
      <c r="D228" s="154" t="str">
        <f t="shared" si="657"/>
        <v/>
      </c>
      <c r="E228" s="159" t="str">
        <f t="shared" si="658"/>
        <v/>
      </c>
      <c r="F228" s="155">
        <f t="shared" si="633"/>
        <v>0</v>
      </c>
      <c r="G228" s="143">
        <f t="shared" si="634"/>
        <v>0</v>
      </c>
      <c r="H228" s="143">
        <f t="shared" si="635"/>
        <v>0</v>
      </c>
      <c r="I228" s="143">
        <f t="shared" si="636"/>
        <v>0</v>
      </c>
      <c r="J228" s="143" t="str">
        <f t="shared" si="675"/>
        <v/>
      </c>
      <c r="L228" s="144" t="str">
        <f t="shared" si="676"/>
        <v/>
      </c>
      <c r="M228" s="144" t="str">
        <f t="shared" si="677"/>
        <v/>
      </c>
      <c r="N228" s="144" t="str">
        <f t="shared" si="678"/>
        <v/>
      </c>
      <c r="O228" s="144" t="str">
        <f t="shared" si="679"/>
        <v/>
      </c>
      <c r="P228" s="144" t="str">
        <f t="shared" si="680"/>
        <v/>
      </c>
      <c r="Q228" s="144" t="str">
        <f t="shared" si="681"/>
        <v/>
      </c>
      <c r="R228" s="144" t="str">
        <f t="shared" si="682"/>
        <v/>
      </c>
      <c r="S228" s="144" t="str">
        <f t="shared" si="683"/>
        <v/>
      </c>
      <c r="T228" s="144" t="str">
        <f t="shared" si="684"/>
        <v/>
      </c>
      <c r="U228" s="144" t="str">
        <f t="shared" si="685"/>
        <v/>
      </c>
      <c r="V228" s="144" t="str">
        <f t="shared" si="686"/>
        <v/>
      </c>
      <c r="W228" s="144" t="str">
        <f t="shared" si="687"/>
        <v/>
      </c>
      <c r="X228" s="144" t="str">
        <f t="shared" si="688"/>
        <v/>
      </c>
      <c r="Y228" s="144" t="str">
        <f t="shared" si="689"/>
        <v/>
      </c>
      <c r="Z228" s="144" t="str">
        <f t="shared" si="690"/>
        <v/>
      </c>
      <c r="AA228" s="144" t="str">
        <f t="shared" si="691"/>
        <v/>
      </c>
      <c r="AB228" s="144" t="str">
        <f t="shared" si="692"/>
        <v/>
      </c>
      <c r="AC228" s="144" t="str">
        <f t="shared" si="693"/>
        <v/>
      </c>
      <c r="AD228" s="144" t="str">
        <f t="shared" si="694"/>
        <v/>
      </c>
      <c r="AE228" s="144" t="str">
        <f t="shared" si="695"/>
        <v/>
      </c>
      <c r="AF228" s="144" t="str">
        <f t="shared" si="696"/>
        <v/>
      </c>
      <c r="AG228" s="144" t="str">
        <f t="shared" si="697"/>
        <v/>
      </c>
      <c r="AH228" s="144" t="str">
        <f t="shared" si="698"/>
        <v/>
      </c>
      <c r="AI228" s="144" t="str">
        <f t="shared" si="699"/>
        <v/>
      </c>
      <c r="AK228" s="159" t="str">
        <f t="shared" si="659"/>
        <v/>
      </c>
      <c r="AL228" s="159" t="str">
        <f t="shared" si="660"/>
        <v/>
      </c>
      <c r="AM228" s="159" t="str">
        <f t="shared" si="661"/>
        <v/>
      </c>
      <c r="AN228" s="159">
        <f t="shared" si="700"/>
        <v>0</v>
      </c>
      <c r="AO228" s="143">
        <f t="shared" si="701"/>
        <v>0</v>
      </c>
      <c r="AP228" s="143">
        <f t="shared" si="702"/>
        <v>0</v>
      </c>
      <c r="AQ228" s="143">
        <f t="shared" si="703"/>
        <v>0</v>
      </c>
      <c r="AR228" s="143" t="str">
        <f t="shared" si="704"/>
        <v/>
      </c>
      <c r="AT228" s="144" t="str">
        <f t="shared" si="705"/>
        <v/>
      </c>
      <c r="AU228" s="144" t="str">
        <f t="shared" si="706"/>
        <v/>
      </c>
      <c r="AV228" s="144" t="str">
        <f t="shared" si="707"/>
        <v/>
      </c>
      <c r="AW228" s="144" t="str">
        <f t="shared" si="708"/>
        <v/>
      </c>
      <c r="AX228" s="144" t="str">
        <f t="shared" si="709"/>
        <v/>
      </c>
      <c r="AY228" s="144" t="str">
        <f t="shared" si="710"/>
        <v/>
      </c>
      <c r="AZ228" s="144" t="str">
        <f t="shared" si="711"/>
        <v/>
      </c>
      <c r="BA228" s="144" t="str">
        <f t="shared" si="712"/>
        <v/>
      </c>
      <c r="BB228" s="144" t="str">
        <f t="shared" si="713"/>
        <v/>
      </c>
      <c r="BC228" s="144" t="str">
        <f t="shared" si="714"/>
        <v/>
      </c>
      <c r="BD228" s="144" t="str">
        <f t="shared" si="715"/>
        <v/>
      </c>
      <c r="BE228" s="144" t="str">
        <f t="shared" si="716"/>
        <v/>
      </c>
      <c r="BF228" s="144" t="str">
        <f t="shared" si="717"/>
        <v/>
      </c>
      <c r="BG228" s="144" t="str">
        <f t="shared" si="718"/>
        <v/>
      </c>
      <c r="BH228" s="144" t="str">
        <f t="shared" si="719"/>
        <v/>
      </c>
      <c r="BI228" s="144" t="str">
        <f t="shared" si="720"/>
        <v/>
      </c>
      <c r="BJ228" s="144" t="str">
        <f t="shared" si="721"/>
        <v/>
      </c>
      <c r="BK228" s="144" t="str">
        <f t="shared" si="722"/>
        <v/>
      </c>
      <c r="BL228" s="144" t="str">
        <f t="shared" si="723"/>
        <v/>
      </c>
      <c r="BM228" s="144" t="str">
        <f t="shared" si="724"/>
        <v/>
      </c>
      <c r="BN228" s="144" t="str">
        <f t="shared" si="725"/>
        <v/>
      </c>
      <c r="BO228" s="144" t="str">
        <f t="shared" si="726"/>
        <v/>
      </c>
      <c r="BP228" s="144" t="str">
        <f t="shared" si="727"/>
        <v/>
      </c>
      <c r="BQ228" s="144" t="str">
        <f t="shared" si="728"/>
        <v/>
      </c>
      <c r="BS228" s="154" t="str">
        <f t="shared" si="662"/>
        <v/>
      </c>
      <c r="BT228" s="154" t="str">
        <f t="shared" si="663"/>
        <v/>
      </c>
      <c r="BU228" s="159" t="str">
        <f t="shared" si="664"/>
        <v/>
      </c>
      <c r="BV228" s="155">
        <f t="shared" si="729"/>
        <v>0</v>
      </c>
      <c r="BW228" s="143">
        <f t="shared" si="730"/>
        <v>0</v>
      </c>
      <c r="BX228" s="143">
        <f t="shared" si="731"/>
        <v>0</v>
      </c>
      <c r="BY228" s="143">
        <f t="shared" si="732"/>
        <v>0</v>
      </c>
      <c r="BZ228" s="143" t="str">
        <f t="shared" si="733"/>
        <v/>
      </c>
      <c r="CB228" s="144" t="str">
        <f t="shared" si="734"/>
        <v/>
      </c>
      <c r="CC228" s="144" t="str">
        <f t="shared" si="735"/>
        <v/>
      </c>
      <c r="CD228" s="144" t="str">
        <f t="shared" si="736"/>
        <v/>
      </c>
      <c r="CE228" s="144" t="str">
        <f t="shared" si="737"/>
        <v/>
      </c>
      <c r="CF228" s="144" t="str">
        <f t="shared" si="738"/>
        <v/>
      </c>
      <c r="CG228" s="144" t="str">
        <f t="shared" si="739"/>
        <v/>
      </c>
      <c r="CH228" s="144" t="str">
        <f t="shared" si="740"/>
        <v/>
      </c>
      <c r="CI228" s="144" t="str">
        <f t="shared" si="741"/>
        <v/>
      </c>
      <c r="CJ228" s="144" t="str">
        <f t="shared" si="742"/>
        <v/>
      </c>
      <c r="CK228" s="144" t="str">
        <f t="shared" si="743"/>
        <v/>
      </c>
      <c r="CL228" s="144" t="str">
        <f t="shared" si="744"/>
        <v/>
      </c>
      <c r="CM228" s="144" t="str">
        <f t="shared" si="745"/>
        <v/>
      </c>
      <c r="CN228" s="144" t="str">
        <f t="shared" si="746"/>
        <v/>
      </c>
      <c r="CO228" s="144" t="str">
        <f t="shared" si="747"/>
        <v/>
      </c>
      <c r="CP228" s="144" t="str">
        <f t="shared" si="748"/>
        <v/>
      </c>
      <c r="CQ228" s="144" t="str">
        <f t="shared" si="749"/>
        <v/>
      </c>
      <c r="CR228" s="144" t="str">
        <f t="shared" si="750"/>
        <v/>
      </c>
      <c r="CS228" s="144" t="str">
        <f t="shared" si="751"/>
        <v/>
      </c>
      <c r="CT228" s="144" t="str">
        <f t="shared" si="752"/>
        <v/>
      </c>
      <c r="CU228" s="144" t="str">
        <f t="shared" si="753"/>
        <v/>
      </c>
      <c r="CV228" s="144" t="str">
        <f t="shared" si="754"/>
        <v/>
      </c>
      <c r="CW228" s="144" t="str">
        <f t="shared" si="755"/>
        <v/>
      </c>
      <c r="CX228" s="144" t="str">
        <f t="shared" si="756"/>
        <v/>
      </c>
      <c r="CY228" s="144" t="str">
        <f t="shared" si="757"/>
        <v/>
      </c>
      <c r="DA228" s="159" t="str">
        <f t="shared" si="665"/>
        <v/>
      </c>
      <c r="DB228" s="159" t="str">
        <f t="shared" si="666"/>
        <v/>
      </c>
      <c r="DC228" s="159" t="str">
        <f t="shared" si="667"/>
        <v/>
      </c>
      <c r="DD228" s="159">
        <f t="shared" si="758"/>
        <v>0</v>
      </c>
      <c r="DE228" s="143">
        <f t="shared" si="759"/>
        <v>0</v>
      </c>
      <c r="DF228" s="143">
        <f t="shared" si="760"/>
        <v>0</v>
      </c>
      <c r="DG228" s="143">
        <f t="shared" si="761"/>
        <v>0</v>
      </c>
      <c r="DH228" s="143" t="str">
        <f t="shared" si="762"/>
        <v/>
      </c>
      <c r="DJ228" s="144" t="str">
        <f t="shared" si="763"/>
        <v/>
      </c>
      <c r="DK228" s="144" t="str">
        <f t="shared" si="764"/>
        <v/>
      </c>
      <c r="DL228" s="144" t="str">
        <f t="shared" si="765"/>
        <v/>
      </c>
      <c r="DM228" s="144" t="str">
        <f t="shared" si="766"/>
        <v/>
      </c>
      <c r="DN228" s="144" t="str">
        <f t="shared" si="767"/>
        <v/>
      </c>
      <c r="DO228" s="144" t="str">
        <f t="shared" si="768"/>
        <v/>
      </c>
      <c r="DP228" s="144" t="str">
        <f t="shared" si="769"/>
        <v/>
      </c>
      <c r="DQ228" s="144" t="str">
        <f t="shared" si="770"/>
        <v/>
      </c>
      <c r="DR228" s="144" t="str">
        <f t="shared" si="771"/>
        <v/>
      </c>
      <c r="DS228" s="144" t="str">
        <f t="shared" si="772"/>
        <v/>
      </c>
      <c r="DT228" s="144" t="str">
        <f t="shared" si="773"/>
        <v/>
      </c>
      <c r="DU228" s="144" t="str">
        <f t="shared" si="774"/>
        <v/>
      </c>
      <c r="DV228" s="144" t="str">
        <f t="shared" si="775"/>
        <v/>
      </c>
      <c r="DW228" s="144" t="str">
        <f t="shared" si="776"/>
        <v/>
      </c>
      <c r="DX228" s="144" t="str">
        <f t="shared" si="777"/>
        <v/>
      </c>
      <c r="DY228" s="144" t="str">
        <f t="shared" si="778"/>
        <v/>
      </c>
      <c r="DZ228" s="144" t="str">
        <f t="shared" si="779"/>
        <v/>
      </c>
      <c r="EA228" s="144" t="str">
        <f t="shared" si="780"/>
        <v/>
      </c>
      <c r="EB228" s="144" t="str">
        <f t="shared" si="781"/>
        <v/>
      </c>
      <c r="EC228" s="144" t="str">
        <f t="shared" si="782"/>
        <v/>
      </c>
      <c r="ED228" s="144" t="str">
        <f t="shared" si="783"/>
        <v/>
      </c>
      <c r="EE228" s="144" t="str">
        <f t="shared" si="784"/>
        <v/>
      </c>
      <c r="EF228" s="144" t="str">
        <f t="shared" si="785"/>
        <v/>
      </c>
      <c r="EG228" s="144" t="str">
        <f t="shared" si="786"/>
        <v/>
      </c>
      <c r="EI228" s="159" t="str">
        <f t="shared" si="668"/>
        <v/>
      </c>
      <c r="EJ228" s="159" t="str">
        <f t="shared" si="669"/>
        <v/>
      </c>
      <c r="EK228" s="159" t="str">
        <f t="shared" si="670"/>
        <v/>
      </c>
      <c r="EL228" s="159">
        <f t="shared" si="787"/>
        <v>0</v>
      </c>
      <c r="EM228" s="143">
        <f t="shared" si="788"/>
        <v>0</v>
      </c>
      <c r="EN228" s="143">
        <f t="shared" si="789"/>
        <v>0</v>
      </c>
      <c r="EO228" s="143">
        <f t="shared" si="790"/>
        <v>0</v>
      </c>
      <c r="EP228" s="143" t="str">
        <f t="shared" si="791"/>
        <v/>
      </c>
      <c r="ER228" s="144" t="str">
        <f t="shared" si="792"/>
        <v/>
      </c>
      <c r="ES228" s="144" t="str">
        <f t="shared" si="793"/>
        <v/>
      </c>
      <c r="ET228" s="144" t="str">
        <f t="shared" si="794"/>
        <v/>
      </c>
      <c r="EU228" s="144" t="str">
        <f t="shared" si="795"/>
        <v/>
      </c>
      <c r="EV228" s="144" t="str">
        <f t="shared" si="796"/>
        <v/>
      </c>
      <c r="EW228" s="144" t="str">
        <f t="shared" si="797"/>
        <v/>
      </c>
      <c r="EX228" s="144" t="str">
        <f t="shared" si="798"/>
        <v/>
      </c>
      <c r="EY228" s="144" t="str">
        <f t="shared" si="799"/>
        <v/>
      </c>
      <c r="EZ228" s="144" t="str">
        <f t="shared" si="800"/>
        <v/>
      </c>
      <c r="FA228" s="144" t="str">
        <f t="shared" si="801"/>
        <v/>
      </c>
      <c r="FB228" s="144" t="str">
        <f t="shared" si="802"/>
        <v/>
      </c>
      <c r="FC228" s="144" t="str">
        <f t="shared" si="803"/>
        <v/>
      </c>
      <c r="FD228" s="144" t="str">
        <f t="shared" si="804"/>
        <v/>
      </c>
      <c r="FE228" s="144" t="str">
        <f t="shared" si="805"/>
        <v/>
      </c>
      <c r="FF228" s="144" t="str">
        <f t="shared" si="806"/>
        <v/>
      </c>
      <c r="FG228" s="144" t="str">
        <f t="shared" si="807"/>
        <v/>
      </c>
      <c r="FH228" s="144" t="str">
        <f t="shared" si="808"/>
        <v/>
      </c>
      <c r="FI228" s="144" t="str">
        <f t="shared" si="809"/>
        <v/>
      </c>
      <c r="FJ228" s="144" t="str">
        <f t="shared" si="810"/>
        <v/>
      </c>
      <c r="FK228" s="144" t="str">
        <f t="shared" si="811"/>
        <v/>
      </c>
      <c r="FL228" s="144" t="str">
        <f t="shared" si="812"/>
        <v/>
      </c>
      <c r="FM228" s="144" t="str">
        <f t="shared" si="813"/>
        <v/>
      </c>
      <c r="FN228" s="144" t="str">
        <f t="shared" si="814"/>
        <v/>
      </c>
      <c r="FO228" s="144" t="str">
        <f t="shared" si="815"/>
        <v/>
      </c>
      <c r="FQ228" s="159" t="str">
        <f t="shared" si="671"/>
        <v/>
      </c>
      <c r="FR228" s="159" t="str">
        <f t="shared" si="672"/>
        <v/>
      </c>
      <c r="FS228" s="159" t="str">
        <f t="shared" si="673"/>
        <v/>
      </c>
      <c r="FT228" s="159">
        <f t="shared" si="816"/>
        <v>0</v>
      </c>
      <c r="FU228" s="143">
        <f t="shared" si="817"/>
        <v>0</v>
      </c>
      <c r="FV228" s="143">
        <f t="shared" si="818"/>
        <v>0</v>
      </c>
      <c r="FW228" s="143">
        <f t="shared" si="819"/>
        <v>0</v>
      </c>
      <c r="FX228" s="143" t="str">
        <f t="shared" si="820"/>
        <v/>
      </c>
      <c r="FZ228" s="144" t="str">
        <f t="shared" si="821"/>
        <v/>
      </c>
      <c r="GA228" s="144" t="str">
        <f t="shared" si="822"/>
        <v/>
      </c>
      <c r="GB228" s="144" t="str">
        <f t="shared" si="823"/>
        <v/>
      </c>
      <c r="GC228" s="144" t="str">
        <f t="shared" si="824"/>
        <v/>
      </c>
      <c r="GD228" s="144" t="str">
        <f t="shared" si="825"/>
        <v/>
      </c>
      <c r="GE228" s="144" t="str">
        <f t="shared" si="826"/>
        <v/>
      </c>
      <c r="GF228" s="144" t="str">
        <f t="shared" si="827"/>
        <v/>
      </c>
      <c r="GG228" s="144" t="str">
        <f t="shared" si="828"/>
        <v/>
      </c>
      <c r="GH228" s="144" t="str">
        <f t="shared" si="829"/>
        <v/>
      </c>
      <c r="GI228" s="144" t="str">
        <f t="shared" si="830"/>
        <v/>
      </c>
      <c r="GJ228" s="144" t="str">
        <f t="shared" si="831"/>
        <v/>
      </c>
      <c r="GK228" s="144" t="str">
        <f t="shared" si="832"/>
        <v/>
      </c>
      <c r="GL228" s="144" t="str">
        <f t="shared" si="833"/>
        <v/>
      </c>
      <c r="GM228" s="144" t="str">
        <f t="shared" si="834"/>
        <v/>
      </c>
      <c r="GN228" s="144" t="str">
        <f t="shared" si="835"/>
        <v/>
      </c>
      <c r="GO228" s="144" t="str">
        <f t="shared" si="836"/>
        <v/>
      </c>
      <c r="GP228" s="144" t="str">
        <f t="shared" si="837"/>
        <v/>
      </c>
      <c r="GQ228" s="144" t="str">
        <f t="shared" si="838"/>
        <v/>
      </c>
      <c r="GR228" s="144" t="str">
        <f t="shared" si="839"/>
        <v/>
      </c>
      <c r="GS228" s="144" t="str">
        <f t="shared" si="840"/>
        <v/>
      </c>
      <c r="GT228" s="144" t="str">
        <f t="shared" si="841"/>
        <v/>
      </c>
      <c r="GU228" s="144" t="str">
        <f t="shared" si="842"/>
        <v/>
      </c>
      <c r="GV228" s="144" t="str">
        <f t="shared" si="843"/>
        <v/>
      </c>
      <c r="GW228" s="144" t="str">
        <f t="shared" si="844"/>
        <v/>
      </c>
      <c r="GY228" s="153" t="str">
        <f t="shared" si="845"/>
        <v/>
      </c>
      <c r="GZ228" s="143" t="str">
        <f t="shared" si="846"/>
        <v/>
      </c>
      <c r="HA228" s="156" t="str">
        <f t="shared" si="847"/>
        <v/>
      </c>
      <c r="HB228" s="156" t="str">
        <f t="shared" si="847"/>
        <v/>
      </c>
      <c r="HC228" s="156" t="str">
        <f t="shared" si="847"/>
        <v/>
      </c>
    </row>
    <row r="229" spans="2:211" s="143" customFormat="1" x14ac:dyDescent="0.25">
      <c r="B229" s="144" t="str">
        <f t="shared" si="674"/>
        <v/>
      </c>
      <c r="C229" s="154" t="str">
        <f t="shared" si="656"/>
        <v/>
      </c>
      <c r="D229" s="154" t="str">
        <f t="shared" si="657"/>
        <v/>
      </c>
      <c r="E229" s="159" t="str">
        <f t="shared" si="658"/>
        <v/>
      </c>
      <c r="F229" s="155">
        <f t="shared" ref="F229:F253" si="848">MIN(C229:E229)</f>
        <v>0</v>
      </c>
      <c r="G229" s="143">
        <f t="shared" ref="G229:G253" si="849">IF(F229=C229,1,0)</f>
        <v>0</v>
      </c>
      <c r="H229" s="143">
        <f t="shared" ref="H229:H253" si="850">IF(G229=0,IF(F229=D229,2,0),0)</f>
        <v>0</v>
      </c>
      <c r="I229" s="143">
        <f t="shared" ref="I229:I253" si="851">IF(G229+H229=0,IF(F229=E229,3,0),0)</f>
        <v>0</v>
      </c>
      <c r="J229" s="143" t="str">
        <f t="shared" si="675"/>
        <v/>
      </c>
      <c r="L229" s="144" t="str">
        <f t="shared" si="676"/>
        <v/>
      </c>
      <c r="M229" s="144" t="str">
        <f t="shared" si="677"/>
        <v/>
      </c>
      <c r="N229" s="144" t="str">
        <f t="shared" si="678"/>
        <v/>
      </c>
      <c r="O229" s="144" t="str">
        <f t="shared" si="679"/>
        <v/>
      </c>
      <c r="P229" s="144" t="str">
        <f t="shared" si="680"/>
        <v/>
      </c>
      <c r="Q229" s="144" t="str">
        <f t="shared" si="681"/>
        <v/>
      </c>
      <c r="R229" s="144" t="str">
        <f t="shared" si="682"/>
        <v/>
      </c>
      <c r="S229" s="144" t="str">
        <f t="shared" si="683"/>
        <v/>
      </c>
      <c r="T229" s="144" t="str">
        <f t="shared" si="684"/>
        <v/>
      </c>
      <c r="U229" s="144" t="str">
        <f t="shared" si="685"/>
        <v/>
      </c>
      <c r="V229" s="144" t="str">
        <f t="shared" si="686"/>
        <v/>
      </c>
      <c r="W229" s="144" t="str">
        <f t="shared" si="687"/>
        <v/>
      </c>
      <c r="X229" s="144" t="str">
        <f t="shared" si="688"/>
        <v/>
      </c>
      <c r="Y229" s="144" t="str">
        <f t="shared" si="689"/>
        <v/>
      </c>
      <c r="Z229" s="144" t="str">
        <f t="shared" si="690"/>
        <v/>
      </c>
      <c r="AA229" s="144" t="str">
        <f t="shared" si="691"/>
        <v/>
      </c>
      <c r="AB229" s="144" t="str">
        <f t="shared" si="692"/>
        <v/>
      </c>
      <c r="AC229" s="144" t="str">
        <f t="shared" si="693"/>
        <v/>
      </c>
      <c r="AD229" s="144" t="str">
        <f t="shared" si="694"/>
        <v/>
      </c>
      <c r="AE229" s="144" t="str">
        <f t="shared" si="695"/>
        <v/>
      </c>
      <c r="AF229" s="144" t="str">
        <f t="shared" si="696"/>
        <v/>
      </c>
      <c r="AG229" s="144" t="str">
        <f t="shared" si="697"/>
        <v/>
      </c>
      <c r="AH229" s="144" t="str">
        <f t="shared" si="698"/>
        <v/>
      </c>
      <c r="AI229" s="144" t="str">
        <f t="shared" si="699"/>
        <v/>
      </c>
      <c r="AK229" s="159" t="str">
        <f t="shared" si="659"/>
        <v/>
      </c>
      <c r="AL229" s="159" t="str">
        <f t="shared" si="660"/>
        <v/>
      </c>
      <c r="AM229" s="159" t="str">
        <f t="shared" si="661"/>
        <v/>
      </c>
      <c r="AN229" s="159">
        <f t="shared" si="700"/>
        <v>0</v>
      </c>
      <c r="AO229" s="143">
        <f t="shared" si="701"/>
        <v>0</v>
      </c>
      <c r="AP229" s="143">
        <f t="shared" si="702"/>
        <v>0</v>
      </c>
      <c r="AQ229" s="143">
        <f t="shared" si="703"/>
        <v>0</v>
      </c>
      <c r="AR229" s="143" t="str">
        <f t="shared" si="704"/>
        <v/>
      </c>
      <c r="AT229" s="144" t="str">
        <f t="shared" si="705"/>
        <v/>
      </c>
      <c r="AU229" s="144" t="str">
        <f t="shared" si="706"/>
        <v/>
      </c>
      <c r="AV229" s="144" t="str">
        <f t="shared" si="707"/>
        <v/>
      </c>
      <c r="AW229" s="144" t="str">
        <f t="shared" si="708"/>
        <v/>
      </c>
      <c r="AX229" s="144" t="str">
        <f t="shared" si="709"/>
        <v/>
      </c>
      <c r="AY229" s="144" t="str">
        <f t="shared" si="710"/>
        <v/>
      </c>
      <c r="AZ229" s="144" t="str">
        <f t="shared" si="711"/>
        <v/>
      </c>
      <c r="BA229" s="144" t="str">
        <f t="shared" si="712"/>
        <v/>
      </c>
      <c r="BB229" s="144" t="str">
        <f t="shared" si="713"/>
        <v/>
      </c>
      <c r="BC229" s="144" t="str">
        <f t="shared" si="714"/>
        <v/>
      </c>
      <c r="BD229" s="144" t="str">
        <f t="shared" si="715"/>
        <v/>
      </c>
      <c r="BE229" s="144" t="str">
        <f t="shared" si="716"/>
        <v/>
      </c>
      <c r="BF229" s="144" t="str">
        <f t="shared" si="717"/>
        <v/>
      </c>
      <c r="BG229" s="144" t="str">
        <f t="shared" si="718"/>
        <v/>
      </c>
      <c r="BH229" s="144" t="str">
        <f t="shared" si="719"/>
        <v/>
      </c>
      <c r="BI229" s="144" t="str">
        <f t="shared" si="720"/>
        <v/>
      </c>
      <c r="BJ229" s="144" t="str">
        <f t="shared" si="721"/>
        <v/>
      </c>
      <c r="BK229" s="144" t="str">
        <f t="shared" si="722"/>
        <v/>
      </c>
      <c r="BL229" s="144" t="str">
        <f t="shared" si="723"/>
        <v/>
      </c>
      <c r="BM229" s="144" t="str">
        <f t="shared" si="724"/>
        <v/>
      </c>
      <c r="BN229" s="144" t="str">
        <f t="shared" si="725"/>
        <v/>
      </c>
      <c r="BO229" s="144" t="str">
        <f t="shared" si="726"/>
        <v/>
      </c>
      <c r="BP229" s="144" t="str">
        <f t="shared" si="727"/>
        <v/>
      </c>
      <c r="BQ229" s="144" t="str">
        <f t="shared" si="728"/>
        <v/>
      </c>
      <c r="BS229" s="154" t="str">
        <f t="shared" si="662"/>
        <v/>
      </c>
      <c r="BT229" s="154" t="str">
        <f t="shared" si="663"/>
        <v/>
      </c>
      <c r="BU229" s="159" t="str">
        <f t="shared" si="664"/>
        <v/>
      </c>
      <c r="BV229" s="155">
        <f t="shared" si="729"/>
        <v>0</v>
      </c>
      <c r="BW229" s="143">
        <f t="shared" si="730"/>
        <v>0</v>
      </c>
      <c r="BX229" s="143">
        <f t="shared" si="731"/>
        <v>0</v>
      </c>
      <c r="BY229" s="143">
        <f t="shared" si="732"/>
        <v>0</v>
      </c>
      <c r="BZ229" s="143" t="str">
        <f t="shared" si="733"/>
        <v/>
      </c>
      <c r="CB229" s="144" t="str">
        <f t="shared" si="734"/>
        <v/>
      </c>
      <c r="CC229" s="144" t="str">
        <f t="shared" si="735"/>
        <v/>
      </c>
      <c r="CD229" s="144" t="str">
        <f t="shared" si="736"/>
        <v/>
      </c>
      <c r="CE229" s="144" t="str">
        <f t="shared" si="737"/>
        <v/>
      </c>
      <c r="CF229" s="144" t="str">
        <f t="shared" si="738"/>
        <v/>
      </c>
      <c r="CG229" s="144" t="str">
        <f t="shared" si="739"/>
        <v/>
      </c>
      <c r="CH229" s="144" t="str">
        <f t="shared" si="740"/>
        <v/>
      </c>
      <c r="CI229" s="144" t="str">
        <f t="shared" si="741"/>
        <v/>
      </c>
      <c r="CJ229" s="144" t="str">
        <f t="shared" si="742"/>
        <v/>
      </c>
      <c r="CK229" s="144" t="str">
        <f t="shared" si="743"/>
        <v/>
      </c>
      <c r="CL229" s="144" t="str">
        <f t="shared" si="744"/>
        <v/>
      </c>
      <c r="CM229" s="144" t="str">
        <f t="shared" si="745"/>
        <v/>
      </c>
      <c r="CN229" s="144" t="str">
        <f t="shared" si="746"/>
        <v/>
      </c>
      <c r="CO229" s="144" t="str">
        <f t="shared" si="747"/>
        <v/>
      </c>
      <c r="CP229" s="144" t="str">
        <f t="shared" si="748"/>
        <v/>
      </c>
      <c r="CQ229" s="144" t="str">
        <f t="shared" si="749"/>
        <v/>
      </c>
      <c r="CR229" s="144" t="str">
        <f t="shared" si="750"/>
        <v/>
      </c>
      <c r="CS229" s="144" t="str">
        <f t="shared" si="751"/>
        <v/>
      </c>
      <c r="CT229" s="144" t="str">
        <f t="shared" si="752"/>
        <v/>
      </c>
      <c r="CU229" s="144" t="str">
        <f t="shared" si="753"/>
        <v/>
      </c>
      <c r="CV229" s="144" t="str">
        <f t="shared" si="754"/>
        <v/>
      </c>
      <c r="CW229" s="144" t="str">
        <f t="shared" si="755"/>
        <v/>
      </c>
      <c r="CX229" s="144" t="str">
        <f t="shared" si="756"/>
        <v/>
      </c>
      <c r="CY229" s="144" t="str">
        <f t="shared" si="757"/>
        <v/>
      </c>
      <c r="DA229" s="159" t="str">
        <f t="shared" si="665"/>
        <v/>
      </c>
      <c r="DB229" s="159" t="str">
        <f t="shared" si="666"/>
        <v/>
      </c>
      <c r="DC229" s="159" t="str">
        <f t="shared" si="667"/>
        <v/>
      </c>
      <c r="DD229" s="159">
        <f t="shared" si="758"/>
        <v>0</v>
      </c>
      <c r="DE229" s="143">
        <f t="shared" si="759"/>
        <v>0</v>
      </c>
      <c r="DF229" s="143">
        <f t="shared" si="760"/>
        <v>0</v>
      </c>
      <c r="DG229" s="143">
        <f t="shared" si="761"/>
        <v>0</v>
      </c>
      <c r="DH229" s="143" t="str">
        <f t="shared" si="762"/>
        <v/>
      </c>
      <c r="DJ229" s="144" t="str">
        <f t="shared" si="763"/>
        <v/>
      </c>
      <c r="DK229" s="144" t="str">
        <f t="shared" si="764"/>
        <v/>
      </c>
      <c r="DL229" s="144" t="str">
        <f t="shared" si="765"/>
        <v/>
      </c>
      <c r="DM229" s="144" t="str">
        <f t="shared" si="766"/>
        <v/>
      </c>
      <c r="DN229" s="144" t="str">
        <f t="shared" si="767"/>
        <v/>
      </c>
      <c r="DO229" s="144" t="str">
        <f t="shared" si="768"/>
        <v/>
      </c>
      <c r="DP229" s="144" t="str">
        <f t="shared" si="769"/>
        <v/>
      </c>
      <c r="DQ229" s="144" t="str">
        <f t="shared" si="770"/>
        <v/>
      </c>
      <c r="DR229" s="144" t="str">
        <f t="shared" si="771"/>
        <v/>
      </c>
      <c r="DS229" s="144" t="str">
        <f t="shared" si="772"/>
        <v/>
      </c>
      <c r="DT229" s="144" t="str">
        <f t="shared" si="773"/>
        <v/>
      </c>
      <c r="DU229" s="144" t="str">
        <f t="shared" si="774"/>
        <v/>
      </c>
      <c r="DV229" s="144" t="str">
        <f t="shared" si="775"/>
        <v/>
      </c>
      <c r="DW229" s="144" t="str">
        <f t="shared" si="776"/>
        <v/>
      </c>
      <c r="DX229" s="144" t="str">
        <f t="shared" si="777"/>
        <v/>
      </c>
      <c r="DY229" s="144" t="str">
        <f t="shared" si="778"/>
        <v/>
      </c>
      <c r="DZ229" s="144" t="str">
        <f t="shared" si="779"/>
        <v/>
      </c>
      <c r="EA229" s="144" t="str">
        <f t="shared" si="780"/>
        <v/>
      </c>
      <c r="EB229" s="144" t="str">
        <f t="shared" si="781"/>
        <v/>
      </c>
      <c r="EC229" s="144" t="str">
        <f t="shared" si="782"/>
        <v/>
      </c>
      <c r="ED229" s="144" t="str">
        <f t="shared" si="783"/>
        <v/>
      </c>
      <c r="EE229" s="144" t="str">
        <f t="shared" si="784"/>
        <v/>
      </c>
      <c r="EF229" s="144" t="str">
        <f t="shared" si="785"/>
        <v/>
      </c>
      <c r="EG229" s="144" t="str">
        <f t="shared" si="786"/>
        <v/>
      </c>
      <c r="EI229" s="159" t="str">
        <f t="shared" si="668"/>
        <v/>
      </c>
      <c r="EJ229" s="159" t="str">
        <f t="shared" si="669"/>
        <v/>
      </c>
      <c r="EK229" s="159" t="str">
        <f t="shared" si="670"/>
        <v/>
      </c>
      <c r="EL229" s="159">
        <f t="shared" si="787"/>
        <v>0</v>
      </c>
      <c r="EM229" s="143">
        <f t="shared" si="788"/>
        <v>0</v>
      </c>
      <c r="EN229" s="143">
        <f t="shared" si="789"/>
        <v>0</v>
      </c>
      <c r="EO229" s="143">
        <f t="shared" si="790"/>
        <v>0</v>
      </c>
      <c r="EP229" s="143" t="str">
        <f t="shared" si="791"/>
        <v/>
      </c>
      <c r="ER229" s="144" t="str">
        <f t="shared" si="792"/>
        <v/>
      </c>
      <c r="ES229" s="144" t="str">
        <f t="shared" si="793"/>
        <v/>
      </c>
      <c r="ET229" s="144" t="str">
        <f t="shared" si="794"/>
        <v/>
      </c>
      <c r="EU229" s="144" t="str">
        <f t="shared" si="795"/>
        <v/>
      </c>
      <c r="EV229" s="144" t="str">
        <f t="shared" si="796"/>
        <v/>
      </c>
      <c r="EW229" s="144" t="str">
        <f t="shared" si="797"/>
        <v/>
      </c>
      <c r="EX229" s="144" t="str">
        <f t="shared" si="798"/>
        <v/>
      </c>
      <c r="EY229" s="144" t="str">
        <f t="shared" si="799"/>
        <v/>
      </c>
      <c r="EZ229" s="144" t="str">
        <f t="shared" si="800"/>
        <v/>
      </c>
      <c r="FA229" s="144" t="str">
        <f t="shared" si="801"/>
        <v/>
      </c>
      <c r="FB229" s="144" t="str">
        <f t="shared" si="802"/>
        <v/>
      </c>
      <c r="FC229" s="144" t="str">
        <f t="shared" si="803"/>
        <v/>
      </c>
      <c r="FD229" s="144" t="str">
        <f t="shared" si="804"/>
        <v/>
      </c>
      <c r="FE229" s="144" t="str">
        <f t="shared" si="805"/>
        <v/>
      </c>
      <c r="FF229" s="144" t="str">
        <f t="shared" si="806"/>
        <v/>
      </c>
      <c r="FG229" s="144" t="str">
        <f t="shared" si="807"/>
        <v/>
      </c>
      <c r="FH229" s="144" t="str">
        <f t="shared" si="808"/>
        <v/>
      </c>
      <c r="FI229" s="144" t="str">
        <f t="shared" si="809"/>
        <v/>
      </c>
      <c r="FJ229" s="144" t="str">
        <f t="shared" si="810"/>
        <v/>
      </c>
      <c r="FK229" s="144" t="str">
        <f t="shared" si="811"/>
        <v/>
      </c>
      <c r="FL229" s="144" t="str">
        <f t="shared" si="812"/>
        <v/>
      </c>
      <c r="FM229" s="144" t="str">
        <f t="shared" si="813"/>
        <v/>
      </c>
      <c r="FN229" s="144" t="str">
        <f t="shared" si="814"/>
        <v/>
      </c>
      <c r="FO229" s="144" t="str">
        <f t="shared" si="815"/>
        <v/>
      </c>
      <c r="FQ229" s="159" t="str">
        <f t="shared" si="671"/>
        <v/>
      </c>
      <c r="FR229" s="159" t="str">
        <f t="shared" si="672"/>
        <v/>
      </c>
      <c r="FS229" s="159" t="str">
        <f t="shared" si="673"/>
        <v/>
      </c>
      <c r="FT229" s="159">
        <f t="shared" si="816"/>
        <v>0</v>
      </c>
      <c r="FU229" s="143">
        <f t="shared" si="817"/>
        <v>0</v>
      </c>
      <c r="FV229" s="143">
        <f t="shared" si="818"/>
        <v>0</v>
      </c>
      <c r="FW229" s="143">
        <f t="shared" si="819"/>
        <v>0</v>
      </c>
      <c r="FX229" s="143" t="str">
        <f t="shared" si="820"/>
        <v/>
      </c>
      <c r="FZ229" s="144" t="str">
        <f t="shared" si="821"/>
        <v/>
      </c>
      <c r="GA229" s="144" t="str">
        <f t="shared" si="822"/>
        <v/>
      </c>
      <c r="GB229" s="144" t="str">
        <f t="shared" si="823"/>
        <v/>
      </c>
      <c r="GC229" s="144" t="str">
        <f t="shared" si="824"/>
        <v/>
      </c>
      <c r="GD229" s="144" t="str">
        <f t="shared" si="825"/>
        <v/>
      </c>
      <c r="GE229" s="144" t="str">
        <f t="shared" si="826"/>
        <v/>
      </c>
      <c r="GF229" s="144" t="str">
        <f t="shared" si="827"/>
        <v/>
      </c>
      <c r="GG229" s="144" t="str">
        <f t="shared" si="828"/>
        <v/>
      </c>
      <c r="GH229" s="144" t="str">
        <f t="shared" si="829"/>
        <v/>
      </c>
      <c r="GI229" s="144" t="str">
        <f t="shared" si="830"/>
        <v/>
      </c>
      <c r="GJ229" s="144" t="str">
        <f t="shared" si="831"/>
        <v/>
      </c>
      <c r="GK229" s="144" t="str">
        <f t="shared" si="832"/>
        <v/>
      </c>
      <c r="GL229" s="144" t="str">
        <f t="shared" si="833"/>
        <v/>
      </c>
      <c r="GM229" s="144" t="str">
        <f t="shared" si="834"/>
        <v/>
      </c>
      <c r="GN229" s="144" t="str">
        <f t="shared" si="835"/>
        <v/>
      </c>
      <c r="GO229" s="144" t="str">
        <f t="shared" si="836"/>
        <v/>
      </c>
      <c r="GP229" s="144" t="str">
        <f t="shared" si="837"/>
        <v/>
      </c>
      <c r="GQ229" s="144" t="str">
        <f t="shared" si="838"/>
        <v/>
      </c>
      <c r="GR229" s="144" t="str">
        <f t="shared" si="839"/>
        <v/>
      </c>
      <c r="GS229" s="144" t="str">
        <f t="shared" si="840"/>
        <v/>
      </c>
      <c r="GT229" s="144" t="str">
        <f t="shared" si="841"/>
        <v/>
      </c>
      <c r="GU229" s="144" t="str">
        <f t="shared" si="842"/>
        <v/>
      </c>
      <c r="GV229" s="144" t="str">
        <f t="shared" si="843"/>
        <v/>
      </c>
      <c r="GW229" s="144" t="str">
        <f t="shared" si="844"/>
        <v/>
      </c>
      <c r="GY229" s="153" t="str">
        <f t="shared" si="845"/>
        <v/>
      </c>
      <c r="GZ229" s="143" t="str">
        <f t="shared" si="846"/>
        <v/>
      </c>
      <c r="HA229" s="156" t="str">
        <f t="shared" si="847"/>
        <v/>
      </c>
      <c r="HB229" s="156" t="str">
        <f t="shared" si="847"/>
        <v/>
      </c>
      <c r="HC229" s="156" t="str">
        <f t="shared" si="847"/>
        <v/>
      </c>
    </row>
    <row r="230" spans="2:211" s="143" customFormat="1" x14ac:dyDescent="0.25">
      <c r="B230" s="144" t="str">
        <f t="shared" si="674"/>
        <v/>
      </c>
      <c r="C230" s="154" t="str">
        <f t="shared" si="656"/>
        <v/>
      </c>
      <c r="D230" s="154" t="str">
        <f t="shared" si="657"/>
        <v/>
      </c>
      <c r="E230" s="159" t="str">
        <f t="shared" si="658"/>
        <v/>
      </c>
      <c r="F230" s="155">
        <f t="shared" si="848"/>
        <v>0</v>
      </c>
      <c r="G230" s="143">
        <f t="shared" si="849"/>
        <v>0</v>
      </c>
      <c r="H230" s="143">
        <f t="shared" si="850"/>
        <v>0</v>
      </c>
      <c r="I230" s="143">
        <f t="shared" si="851"/>
        <v>0</v>
      </c>
      <c r="J230" s="143" t="str">
        <f t="shared" si="675"/>
        <v/>
      </c>
      <c r="L230" s="144" t="str">
        <f t="shared" si="676"/>
        <v/>
      </c>
      <c r="M230" s="144" t="str">
        <f t="shared" si="677"/>
        <v/>
      </c>
      <c r="N230" s="144" t="str">
        <f t="shared" si="678"/>
        <v/>
      </c>
      <c r="O230" s="144" t="str">
        <f t="shared" si="679"/>
        <v/>
      </c>
      <c r="P230" s="144" t="str">
        <f t="shared" si="680"/>
        <v/>
      </c>
      <c r="Q230" s="144" t="str">
        <f t="shared" si="681"/>
        <v/>
      </c>
      <c r="R230" s="144" t="str">
        <f t="shared" si="682"/>
        <v/>
      </c>
      <c r="S230" s="144" t="str">
        <f t="shared" si="683"/>
        <v/>
      </c>
      <c r="T230" s="144" t="str">
        <f t="shared" si="684"/>
        <v/>
      </c>
      <c r="U230" s="144" t="str">
        <f t="shared" si="685"/>
        <v/>
      </c>
      <c r="V230" s="144" t="str">
        <f t="shared" si="686"/>
        <v/>
      </c>
      <c r="W230" s="144" t="str">
        <f t="shared" si="687"/>
        <v/>
      </c>
      <c r="X230" s="144" t="str">
        <f t="shared" si="688"/>
        <v/>
      </c>
      <c r="Y230" s="144" t="str">
        <f t="shared" si="689"/>
        <v/>
      </c>
      <c r="Z230" s="144" t="str">
        <f t="shared" si="690"/>
        <v/>
      </c>
      <c r="AA230" s="144" t="str">
        <f t="shared" si="691"/>
        <v/>
      </c>
      <c r="AB230" s="144" t="str">
        <f t="shared" si="692"/>
        <v/>
      </c>
      <c r="AC230" s="144" t="str">
        <f t="shared" si="693"/>
        <v/>
      </c>
      <c r="AD230" s="144" t="str">
        <f t="shared" si="694"/>
        <v/>
      </c>
      <c r="AE230" s="144" t="str">
        <f t="shared" si="695"/>
        <v/>
      </c>
      <c r="AF230" s="144" t="str">
        <f t="shared" si="696"/>
        <v/>
      </c>
      <c r="AG230" s="144" t="str">
        <f t="shared" si="697"/>
        <v/>
      </c>
      <c r="AH230" s="144" t="str">
        <f t="shared" si="698"/>
        <v/>
      </c>
      <c r="AI230" s="144" t="str">
        <f t="shared" si="699"/>
        <v/>
      </c>
      <c r="AK230" s="159" t="str">
        <f t="shared" si="659"/>
        <v/>
      </c>
      <c r="AL230" s="159" t="str">
        <f t="shared" si="660"/>
        <v/>
      </c>
      <c r="AM230" s="159" t="str">
        <f t="shared" si="661"/>
        <v/>
      </c>
      <c r="AN230" s="159">
        <f t="shared" si="700"/>
        <v>0</v>
      </c>
      <c r="AO230" s="143">
        <f t="shared" si="701"/>
        <v>0</v>
      </c>
      <c r="AP230" s="143">
        <f t="shared" si="702"/>
        <v>0</v>
      </c>
      <c r="AQ230" s="143">
        <f t="shared" si="703"/>
        <v>0</v>
      </c>
      <c r="AR230" s="143" t="str">
        <f t="shared" si="704"/>
        <v/>
      </c>
      <c r="AT230" s="144" t="str">
        <f t="shared" si="705"/>
        <v/>
      </c>
      <c r="AU230" s="144" t="str">
        <f t="shared" si="706"/>
        <v/>
      </c>
      <c r="AV230" s="144" t="str">
        <f t="shared" si="707"/>
        <v/>
      </c>
      <c r="AW230" s="144" t="str">
        <f t="shared" si="708"/>
        <v/>
      </c>
      <c r="AX230" s="144" t="str">
        <f t="shared" si="709"/>
        <v/>
      </c>
      <c r="AY230" s="144" t="str">
        <f t="shared" si="710"/>
        <v/>
      </c>
      <c r="AZ230" s="144" t="str">
        <f t="shared" si="711"/>
        <v/>
      </c>
      <c r="BA230" s="144" t="str">
        <f t="shared" si="712"/>
        <v/>
      </c>
      <c r="BB230" s="144" t="str">
        <f t="shared" si="713"/>
        <v/>
      </c>
      <c r="BC230" s="144" t="str">
        <f t="shared" si="714"/>
        <v/>
      </c>
      <c r="BD230" s="144" t="str">
        <f t="shared" si="715"/>
        <v/>
      </c>
      <c r="BE230" s="144" t="str">
        <f t="shared" si="716"/>
        <v/>
      </c>
      <c r="BF230" s="144" t="str">
        <f t="shared" si="717"/>
        <v/>
      </c>
      <c r="BG230" s="144" t="str">
        <f t="shared" si="718"/>
        <v/>
      </c>
      <c r="BH230" s="144" t="str">
        <f t="shared" si="719"/>
        <v/>
      </c>
      <c r="BI230" s="144" t="str">
        <f t="shared" si="720"/>
        <v/>
      </c>
      <c r="BJ230" s="144" t="str">
        <f t="shared" si="721"/>
        <v/>
      </c>
      <c r="BK230" s="144" t="str">
        <f t="shared" si="722"/>
        <v/>
      </c>
      <c r="BL230" s="144" t="str">
        <f t="shared" si="723"/>
        <v/>
      </c>
      <c r="BM230" s="144" t="str">
        <f t="shared" si="724"/>
        <v/>
      </c>
      <c r="BN230" s="144" t="str">
        <f t="shared" si="725"/>
        <v/>
      </c>
      <c r="BO230" s="144" t="str">
        <f t="shared" si="726"/>
        <v/>
      </c>
      <c r="BP230" s="144" t="str">
        <f t="shared" si="727"/>
        <v/>
      </c>
      <c r="BQ230" s="144" t="str">
        <f t="shared" si="728"/>
        <v/>
      </c>
      <c r="BS230" s="154" t="str">
        <f t="shared" si="662"/>
        <v/>
      </c>
      <c r="BT230" s="154" t="str">
        <f t="shared" si="663"/>
        <v/>
      </c>
      <c r="BU230" s="159" t="str">
        <f t="shared" si="664"/>
        <v/>
      </c>
      <c r="BV230" s="155">
        <f t="shared" si="729"/>
        <v>0</v>
      </c>
      <c r="BW230" s="143">
        <f t="shared" si="730"/>
        <v>0</v>
      </c>
      <c r="BX230" s="143">
        <f t="shared" si="731"/>
        <v>0</v>
      </c>
      <c r="BY230" s="143">
        <f t="shared" si="732"/>
        <v>0</v>
      </c>
      <c r="BZ230" s="143" t="str">
        <f t="shared" si="733"/>
        <v/>
      </c>
      <c r="CB230" s="144" t="str">
        <f t="shared" si="734"/>
        <v/>
      </c>
      <c r="CC230" s="144" t="str">
        <f t="shared" si="735"/>
        <v/>
      </c>
      <c r="CD230" s="144" t="str">
        <f t="shared" si="736"/>
        <v/>
      </c>
      <c r="CE230" s="144" t="str">
        <f t="shared" si="737"/>
        <v/>
      </c>
      <c r="CF230" s="144" t="str">
        <f t="shared" si="738"/>
        <v/>
      </c>
      <c r="CG230" s="144" t="str">
        <f t="shared" si="739"/>
        <v/>
      </c>
      <c r="CH230" s="144" t="str">
        <f t="shared" si="740"/>
        <v/>
      </c>
      <c r="CI230" s="144" t="str">
        <f t="shared" si="741"/>
        <v/>
      </c>
      <c r="CJ230" s="144" t="str">
        <f t="shared" si="742"/>
        <v/>
      </c>
      <c r="CK230" s="144" t="str">
        <f t="shared" si="743"/>
        <v/>
      </c>
      <c r="CL230" s="144" t="str">
        <f t="shared" si="744"/>
        <v/>
      </c>
      <c r="CM230" s="144" t="str">
        <f t="shared" si="745"/>
        <v/>
      </c>
      <c r="CN230" s="144" t="str">
        <f t="shared" si="746"/>
        <v/>
      </c>
      <c r="CO230" s="144" t="str">
        <f t="shared" si="747"/>
        <v/>
      </c>
      <c r="CP230" s="144" t="str">
        <f t="shared" si="748"/>
        <v/>
      </c>
      <c r="CQ230" s="144" t="str">
        <f t="shared" si="749"/>
        <v/>
      </c>
      <c r="CR230" s="144" t="str">
        <f t="shared" si="750"/>
        <v/>
      </c>
      <c r="CS230" s="144" t="str">
        <f t="shared" si="751"/>
        <v/>
      </c>
      <c r="CT230" s="144" t="str">
        <f t="shared" si="752"/>
        <v/>
      </c>
      <c r="CU230" s="144" t="str">
        <f t="shared" si="753"/>
        <v/>
      </c>
      <c r="CV230" s="144" t="str">
        <f t="shared" si="754"/>
        <v/>
      </c>
      <c r="CW230" s="144" t="str">
        <f t="shared" si="755"/>
        <v/>
      </c>
      <c r="CX230" s="144" t="str">
        <f t="shared" si="756"/>
        <v/>
      </c>
      <c r="CY230" s="144" t="str">
        <f t="shared" si="757"/>
        <v/>
      </c>
      <c r="DA230" s="159" t="str">
        <f t="shared" si="665"/>
        <v/>
      </c>
      <c r="DB230" s="159" t="str">
        <f t="shared" si="666"/>
        <v/>
      </c>
      <c r="DC230" s="159" t="str">
        <f t="shared" si="667"/>
        <v/>
      </c>
      <c r="DD230" s="159">
        <f t="shared" si="758"/>
        <v>0</v>
      </c>
      <c r="DE230" s="143">
        <f t="shared" si="759"/>
        <v>0</v>
      </c>
      <c r="DF230" s="143">
        <f t="shared" si="760"/>
        <v>0</v>
      </c>
      <c r="DG230" s="143">
        <f t="shared" si="761"/>
        <v>0</v>
      </c>
      <c r="DH230" s="143" t="str">
        <f t="shared" si="762"/>
        <v/>
      </c>
      <c r="DJ230" s="144" t="str">
        <f t="shared" si="763"/>
        <v/>
      </c>
      <c r="DK230" s="144" t="str">
        <f t="shared" si="764"/>
        <v/>
      </c>
      <c r="DL230" s="144" t="str">
        <f t="shared" si="765"/>
        <v/>
      </c>
      <c r="DM230" s="144" t="str">
        <f t="shared" si="766"/>
        <v/>
      </c>
      <c r="DN230" s="144" t="str">
        <f t="shared" si="767"/>
        <v/>
      </c>
      <c r="DO230" s="144" t="str">
        <f t="shared" si="768"/>
        <v/>
      </c>
      <c r="DP230" s="144" t="str">
        <f t="shared" si="769"/>
        <v/>
      </c>
      <c r="DQ230" s="144" t="str">
        <f t="shared" si="770"/>
        <v/>
      </c>
      <c r="DR230" s="144" t="str">
        <f t="shared" si="771"/>
        <v/>
      </c>
      <c r="DS230" s="144" t="str">
        <f t="shared" si="772"/>
        <v/>
      </c>
      <c r="DT230" s="144" t="str">
        <f t="shared" si="773"/>
        <v/>
      </c>
      <c r="DU230" s="144" t="str">
        <f t="shared" si="774"/>
        <v/>
      </c>
      <c r="DV230" s="144" t="str">
        <f t="shared" si="775"/>
        <v/>
      </c>
      <c r="DW230" s="144" t="str">
        <f t="shared" si="776"/>
        <v/>
      </c>
      <c r="DX230" s="144" t="str">
        <f t="shared" si="777"/>
        <v/>
      </c>
      <c r="DY230" s="144" t="str">
        <f t="shared" si="778"/>
        <v/>
      </c>
      <c r="DZ230" s="144" t="str">
        <f t="shared" si="779"/>
        <v/>
      </c>
      <c r="EA230" s="144" t="str">
        <f t="shared" si="780"/>
        <v/>
      </c>
      <c r="EB230" s="144" t="str">
        <f t="shared" si="781"/>
        <v/>
      </c>
      <c r="EC230" s="144" t="str">
        <f t="shared" si="782"/>
        <v/>
      </c>
      <c r="ED230" s="144" t="str">
        <f t="shared" si="783"/>
        <v/>
      </c>
      <c r="EE230" s="144" t="str">
        <f t="shared" si="784"/>
        <v/>
      </c>
      <c r="EF230" s="144" t="str">
        <f t="shared" si="785"/>
        <v/>
      </c>
      <c r="EG230" s="144" t="str">
        <f t="shared" si="786"/>
        <v/>
      </c>
      <c r="EI230" s="159" t="str">
        <f t="shared" si="668"/>
        <v/>
      </c>
      <c r="EJ230" s="159" t="str">
        <f t="shared" si="669"/>
        <v/>
      </c>
      <c r="EK230" s="159" t="str">
        <f t="shared" si="670"/>
        <v/>
      </c>
      <c r="EL230" s="159">
        <f t="shared" si="787"/>
        <v>0</v>
      </c>
      <c r="EM230" s="143">
        <f t="shared" si="788"/>
        <v>0</v>
      </c>
      <c r="EN230" s="143">
        <f t="shared" si="789"/>
        <v>0</v>
      </c>
      <c r="EO230" s="143">
        <f t="shared" si="790"/>
        <v>0</v>
      </c>
      <c r="EP230" s="143" t="str">
        <f t="shared" si="791"/>
        <v/>
      </c>
      <c r="ER230" s="144" t="str">
        <f t="shared" si="792"/>
        <v/>
      </c>
      <c r="ES230" s="144" t="str">
        <f t="shared" si="793"/>
        <v/>
      </c>
      <c r="ET230" s="144" t="str">
        <f t="shared" si="794"/>
        <v/>
      </c>
      <c r="EU230" s="144" t="str">
        <f t="shared" si="795"/>
        <v/>
      </c>
      <c r="EV230" s="144" t="str">
        <f t="shared" si="796"/>
        <v/>
      </c>
      <c r="EW230" s="144" t="str">
        <f t="shared" si="797"/>
        <v/>
      </c>
      <c r="EX230" s="144" t="str">
        <f t="shared" si="798"/>
        <v/>
      </c>
      <c r="EY230" s="144" t="str">
        <f t="shared" si="799"/>
        <v/>
      </c>
      <c r="EZ230" s="144" t="str">
        <f t="shared" si="800"/>
        <v/>
      </c>
      <c r="FA230" s="144" t="str">
        <f t="shared" si="801"/>
        <v/>
      </c>
      <c r="FB230" s="144" t="str">
        <f t="shared" si="802"/>
        <v/>
      </c>
      <c r="FC230" s="144" t="str">
        <f t="shared" si="803"/>
        <v/>
      </c>
      <c r="FD230" s="144" t="str">
        <f t="shared" si="804"/>
        <v/>
      </c>
      <c r="FE230" s="144" t="str">
        <f t="shared" si="805"/>
        <v/>
      </c>
      <c r="FF230" s="144" t="str">
        <f t="shared" si="806"/>
        <v/>
      </c>
      <c r="FG230" s="144" t="str">
        <f t="shared" si="807"/>
        <v/>
      </c>
      <c r="FH230" s="144" t="str">
        <f t="shared" si="808"/>
        <v/>
      </c>
      <c r="FI230" s="144" t="str">
        <f t="shared" si="809"/>
        <v/>
      </c>
      <c r="FJ230" s="144" t="str">
        <f t="shared" si="810"/>
        <v/>
      </c>
      <c r="FK230" s="144" t="str">
        <f t="shared" si="811"/>
        <v/>
      </c>
      <c r="FL230" s="144" t="str">
        <f t="shared" si="812"/>
        <v/>
      </c>
      <c r="FM230" s="144" t="str">
        <f t="shared" si="813"/>
        <v/>
      </c>
      <c r="FN230" s="144" t="str">
        <f t="shared" si="814"/>
        <v/>
      </c>
      <c r="FO230" s="144" t="str">
        <f t="shared" si="815"/>
        <v/>
      </c>
      <c r="FQ230" s="159" t="str">
        <f t="shared" si="671"/>
        <v/>
      </c>
      <c r="FR230" s="159" t="str">
        <f t="shared" si="672"/>
        <v/>
      </c>
      <c r="FS230" s="159" t="str">
        <f t="shared" si="673"/>
        <v/>
      </c>
      <c r="FT230" s="159">
        <f t="shared" si="816"/>
        <v>0</v>
      </c>
      <c r="FU230" s="143">
        <f t="shared" si="817"/>
        <v>0</v>
      </c>
      <c r="FV230" s="143">
        <f t="shared" si="818"/>
        <v>0</v>
      </c>
      <c r="FW230" s="143">
        <f t="shared" si="819"/>
        <v>0</v>
      </c>
      <c r="FX230" s="143" t="str">
        <f t="shared" si="820"/>
        <v/>
      </c>
      <c r="FZ230" s="144" t="str">
        <f t="shared" si="821"/>
        <v/>
      </c>
      <c r="GA230" s="144" t="str">
        <f t="shared" si="822"/>
        <v/>
      </c>
      <c r="GB230" s="144" t="str">
        <f t="shared" si="823"/>
        <v/>
      </c>
      <c r="GC230" s="144" t="str">
        <f t="shared" si="824"/>
        <v/>
      </c>
      <c r="GD230" s="144" t="str">
        <f t="shared" si="825"/>
        <v/>
      </c>
      <c r="GE230" s="144" t="str">
        <f t="shared" si="826"/>
        <v/>
      </c>
      <c r="GF230" s="144" t="str">
        <f t="shared" si="827"/>
        <v/>
      </c>
      <c r="GG230" s="144" t="str">
        <f t="shared" si="828"/>
        <v/>
      </c>
      <c r="GH230" s="144" t="str">
        <f t="shared" si="829"/>
        <v/>
      </c>
      <c r="GI230" s="144" t="str">
        <f t="shared" si="830"/>
        <v/>
      </c>
      <c r="GJ230" s="144" t="str">
        <f t="shared" si="831"/>
        <v/>
      </c>
      <c r="GK230" s="144" t="str">
        <f t="shared" si="832"/>
        <v/>
      </c>
      <c r="GL230" s="144" t="str">
        <f t="shared" si="833"/>
        <v/>
      </c>
      <c r="GM230" s="144" t="str">
        <f t="shared" si="834"/>
        <v/>
      </c>
      <c r="GN230" s="144" t="str">
        <f t="shared" si="835"/>
        <v/>
      </c>
      <c r="GO230" s="144" t="str">
        <f t="shared" si="836"/>
        <v/>
      </c>
      <c r="GP230" s="144" t="str">
        <f t="shared" si="837"/>
        <v/>
      </c>
      <c r="GQ230" s="144" t="str">
        <f t="shared" si="838"/>
        <v/>
      </c>
      <c r="GR230" s="144" t="str">
        <f t="shared" si="839"/>
        <v/>
      </c>
      <c r="GS230" s="144" t="str">
        <f t="shared" si="840"/>
        <v/>
      </c>
      <c r="GT230" s="144" t="str">
        <f t="shared" si="841"/>
        <v/>
      </c>
      <c r="GU230" s="144" t="str">
        <f t="shared" si="842"/>
        <v/>
      </c>
      <c r="GV230" s="144" t="str">
        <f t="shared" si="843"/>
        <v/>
      </c>
      <c r="GW230" s="144" t="str">
        <f t="shared" si="844"/>
        <v/>
      </c>
      <c r="GY230" s="153" t="str">
        <f t="shared" si="845"/>
        <v/>
      </c>
      <c r="GZ230" s="143" t="str">
        <f t="shared" si="846"/>
        <v/>
      </c>
      <c r="HA230" s="156" t="str">
        <f t="shared" si="847"/>
        <v/>
      </c>
      <c r="HB230" s="156" t="str">
        <f t="shared" si="847"/>
        <v/>
      </c>
      <c r="HC230" s="156" t="str">
        <f t="shared" si="847"/>
        <v/>
      </c>
    </row>
    <row r="231" spans="2:211" s="143" customFormat="1" x14ac:dyDescent="0.25">
      <c r="B231" s="144" t="str">
        <f t="shared" si="674"/>
        <v/>
      </c>
      <c r="C231" s="154" t="str">
        <f t="shared" si="656"/>
        <v/>
      </c>
      <c r="D231" s="154" t="str">
        <f t="shared" si="657"/>
        <v/>
      </c>
      <c r="E231" s="159" t="str">
        <f t="shared" si="658"/>
        <v/>
      </c>
      <c r="F231" s="155">
        <f t="shared" si="848"/>
        <v>0</v>
      </c>
      <c r="G231" s="143">
        <f t="shared" si="849"/>
        <v>0</v>
      </c>
      <c r="H231" s="143">
        <f t="shared" si="850"/>
        <v>0</v>
      </c>
      <c r="I231" s="143">
        <f t="shared" si="851"/>
        <v>0</v>
      </c>
      <c r="J231" s="143" t="str">
        <f t="shared" si="675"/>
        <v/>
      </c>
      <c r="L231" s="144" t="str">
        <f t="shared" si="676"/>
        <v/>
      </c>
      <c r="M231" s="144" t="str">
        <f t="shared" si="677"/>
        <v/>
      </c>
      <c r="N231" s="144" t="str">
        <f t="shared" si="678"/>
        <v/>
      </c>
      <c r="O231" s="144" t="str">
        <f t="shared" si="679"/>
        <v/>
      </c>
      <c r="P231" s="144" t="str">
        <f t="shared" si="680"/>
        <v/>
      </c>
      <c r="Q231" s="144" t="str">
        <f t="shared" si="681"/>
        <v/>
      </c>
      <c r="R231" s="144" t="str">
        <f t="shared" si="682"/>
        <v/>
      </c>
      <c r="S231" s="144" t="str">
        <f t="shared" si="683"/>
        <v/>
      </c>
      <c r="T231" s="144" t="str">
        <f t="shared" si="684"/>
        <v/>
      </c>
      <c r="U231" s="144" t="str">
        <f t="shared" si="685"/>
        <v/>
      </c>
      <c r="V231" s="144" t="str">
        <f t="shared" si="686"/>
        <v/>
      </c>
      <c r="W231" s="144" t="str">
        <f t="shared" si="687"/>
        <v/>
      </c>
      <c r="X231" s="144" t="str">
        <f t="shared" si="688"/>
        <v/>
      </c>
      <c r="Y231" s="144" t="str">
        <f t="shared" si="689"/>
        <v/>
      </c>
      <c r="Z231" s="144" t="str">
        <f t="shared" si="690"/>
        <v/>
      </c>
      <c r="AA231" s="144" t="str">
        <f t="shared" si="691"/>
        <v/>
      </c>
      <c r="AB231" s="144" t="str">
        <f t="shared" si="692"/>
        <v/>
      </c>
      <c r="AC231" s="144" t="str">
        <f t="shared" si="693"/>
        <v/>
      </c>
      <c r="AD231" s="144" t="str">
        <f t="shared" si="694"/>
        <v/>
      </c>
      <c r="AE231" s="144" t="str">
        <f t="shared" si="695"/>
        <v/>
      </c>
      <c r="AF231" s="144" t="str">
        <f t="shared" si="696"/>
        <v/>
      </c>
      <c r="AG231" s="144" t="str">
        <f t="shared" si="697"/>
        <v/>
      </c>
      <c r="AH231" s="144" t="str">
        <f t="shared" si="698"/>
        <v/>
      </c>
      <c r="AI231" s="144" t="str">
        <f t="shared" si="699"/>
        <v/>
      </c>
      <c r="AK231" s="159" t="str">
        <f t="shared" si="659"/>
        <v/>
      </c>
      <c r="AL231" s="159" t="str">
        <f t="shared" si="660"/>
        <v/>
      </c>
      <c r="AM231" s="159" t="str">
        <f t="shared" si="661"/>
        <v/>
      </c>
      <c r="AN231" s="159">
        <f t="shared" si="700"/>
        <v>0</v>
      </c>
      <c r="AO231" s="143">
        <f t="shared" si="701"/>
        <v>0</v>
      </c>
      <c r="AP231" s="143">
        <f t="shared" si="702"/>
        <v>0</v>
      </c>
      <c r="AQ231" s="143">
        <f t="shared" si="703"/>
        <v>0</v>
      </c>
      <c r="AR231" s="143" t="str">
        <f t="shared" si="704"/>
        <v/>
      </c>
      <c r="AT231" s="144" t="str">
        <f t="shared" si="705"/>
        <v/>
      </c>
      <c r="AU231" s="144" t="str">
        <f t="shared" si="706"/>
        <v/>
      </c>
      <c r="AV231" s="144" t="str">
        <f t="shared" si="707"/>
        <v/>
      </c>
      <c r="AW231" s="144" t="str">
        <f t="shared" si="708"/>
        <v/>
      </c>
      <c r="AX231" s="144" t="str">
        <f t="shared" si="709"/>
        <v/>
      </c>
      <c r="AY231" s="144" t="str">
        <f t="shared" si="710"/>
        <v/>
      </c>
      <c r="AZ231" s="144" t="str">
        <f t="shared" si="711"/>
        <v/>
      </c>
      <c r="BA231" s="144" t="str">
        <f t="shared" si="712"/>
        <v/>
      </c>
      <c r="BB231" s="144" t="str">
        <f t="shared" si="713"/>
        <v/>
      </c>
      <c r="BC231" s="144" t="str">
        <f t="shared" si="714"/>
        <v/>
      </c>
      <c r="BD231" s="144" t="str">
        <f t="shared" si="715"/>
        <v/>
      </c>
      <c r="BE231" s="144" t="str">
        <f t="shared" si="716"/>
        <v/>
      </c>
      <c r="BF231" s="144" t="str">
        <f t="shared" si="717"/>
        <v/>
      </c>
      <c r="BG231" s="144" t="str">
        <f t="shared" si="718"/>
        <v/>
      </c>
      <c r="BH231" s="144" t="str">
        <f t="shared" si="719"/>
        <v/>
      </c>
      <c r="BI231" s="144" t="str">
        <f t="shared" si="720"/>
        <v/>
      </c>
      <c r="BJ231" s="144" t="str">
        <f t="shared" si="721"/>
        <v/>
      </c>
      <c r="BK231" s="144" t="str">
        <f t="shared" si="722"/>
        <v/>
      </c>
      <c r="BL231" s="144" t="str">
        <f t="shared" si="723"/>
        <v/>
      </c>
      <c r="BM231" s="144" t="str">
        <f t="shared" si="724"/>
        <v/>
      </c>
      <c r="BN231" s="144" t="str">
        <f t="shared" si="725"/>
        <v/>
      </c>
      <c r="BO231" s="144" t="str">
        <f t="shared" si="726"/>
        <v/>
      </c>
      <c r="BP231" s="144" t="str">
        <f t="shared" si="727"/>
        <v/>
      </c>
      <c r="BQ231" s="144" t="str">
        <f t="shared" si="728"/>
        <v/>
      </c>
      <c r="BS231" s="154" t="str">
        <f t="shared" si="662"/>
        <v/>
      </c>
      <c r="BT231" s="154" t="str">
        <f t="shared" si="663"/>
        <v/>
      </c>
      <c r="BU231" s="159" t="str">
        <f t="shared" si="664"/>
        <v/>
      </c>
      <c r="BV231" s="155">
        <f t="shared" si="729"/>
        <v>0</v>
      </c>
      <c r="BW231" s="143">
        <f t="shared" si="730"/>
        <v>0</v>
      </c>
      <c r="BX231" s="143">
        <f t="shared" si="731"/>
        <v>0</v>
      </c>
      <c r="BY231" s="143">
        <f t="shared" si="732"/>
        <v>0</v>
      </c>
      <c r="BZ231" s="143" t="str">
        <f t="shared" si="733"/>
        <v/>
      </c>
      <c r="CB231" s="144" t="str">
        <f t="shared" si="734"/>
        <v/>
      </c>
      <c r="CC231" s="144" t="str">
        <f t="shared" si="735"/>
        <v/>
      </c>
      <c r="CD231" s="144" t="str">
        <f t="shared" si="736"/>
        <v/>
      </c>
      <c r="CE231" s="144" t="str">
        <f t="shared" si="737"/>
        <v/>
      </c>
      <c r="CF231" s="144" t="str">
        <f t="shared" si="738"/>
        <v/>
      </c>
      <c r="CG231" s="144" t="str">
        <f t="shared" si="739"/>
        <v/>
      </c>
      <c r="CH231" s="144" t="str">
        <f t="shared" si="740"/>
        <v/>
      </c>
      <c r="CI231" s="144" t="str">
        <f t="shared" si="741"/>
        <v/>
      </c>
      <c r="CJ231" s="144" t="str">
        <f t="shared" si="742"/>
        <v/>
      </c>
      <c r="CK231" s="144" t="str">
        <f t="shared" si="743"/>
        <v/>
      </c>
      <c r="CL231" s="144" t="str">
        <f t="shared" si="744"/>
        <v/>
      </c>
      <c r="CM231" s="144" t="str">
        <f t="shared" si="745"/>
        <v/>
      </c>
      <c r="CN231" s="144" t="str">
        <f t="shared" si="746"/>
        <v/>
      </c>
      <c r="CO231" s="144" t="str">
        <f t="shared" si="747"/>
        <v/>
      </c>
      <c r="CP231" s="144" t="str">
        <f t="shared" si="748"/>
        <v/>
      </c>
      <c r="CQ231" s="144" t="str">
        <f t="shared" si="749"/>
        <v/>
      </c>
      <c r="CR231" s="144" t="str">
        <f t="shared" si="750"/>
        <v/>
      </c>
      <c r="CS231" s="144" t="str">
        <f t="shared" si="751"/>
        <v/>
      </c>
      <c r="CT231" s="144" t="str">
        <f t="shared" si="752"/>
        <v/>
      </c>
      <c r="CU231" s="144" t="str">
        <f t="shared" si="753"/>
        <v/>
      </c>
      <c r="CV231" s="144" t="str">
        <f t="shared" si="754"/>
        <v/>
      </c>
      <c r="CW231" s="144" t="str">
        <f t="shared" si="755"/>
        <v/>
      </c>
      <c r="CX231" s="144" t="str">
        <f t="shared" si="756"/>
        <v/>
      </c>
      <c r="CY231" s="144" t="str">
        <f t="shared" si="757"/>
        <v/>
      </c>
      <c r="DA231" s="159" t="str">
        <f t="shared" si="665"/>
        <v/>
      </c>
      <c r="DB231" s="159" t="str">
        <f t="shared" si="666"/>
        <v/>
      </c>
      <c r="DC231" s="159" t="str">
        <f t="shared" si="667"/>
        <v/>
      </c>
      <c r="DD231" s="159">
        <f t="shared" si="758"/>
        <v>0</v>
      </c>
      <c r="DE231" s="143">
        <f t="shared" si="759"/>
        <v>0</v>
      </c>
      <c r="DF231" s="143">
        <f t="shared" si="760"/>
        <v>0</v>
      </c>
      <c r="DG231" s="143">
        <f t="shared" si="761"/>
        <v>0</v>
      </c>
      <c r="DH231" s="143" t="str">
        <f t="shared" si="762"/>
        <v/>
      </c>
      <c r="DJ231" s="144" t="str">
        <f t="shared" si="763"/>
        <v/>
      </c>
      <c r="DK231" s="144" t="str">
        <f t="shared" si="764"/>
        <v/>
      </c>
      <c r="DL231" s="144" t="str">
        <f t="shared" si="765"/>
        <v/>
      </c>
      <c r="DM231" s="144" t="str">
        <f t="shared" si="766"/>
        <v/>
      </c>
      <c r="DN231" s="144" t="str">
        <f t="shared" si="767"/>
        <v/>
      </c>
      <c r="DO231" s="144" t="str">
        <f t="shared" si="768"/>
        <v/>
      </c>
      <c r="DP231" s="144" t="str">
        <f t="shared" si="769"/>
        <v/>
      </c>
      <c r="DQ231" s="144" t="str">
        <f t="shared" si="770"/>
        <v/>
      </c>
      <c r="DR231" s="144" t="str">
        <f t="shared" si="771"/>
        <v/>
      </c>
      <c r="DS231" s="144" t="str">
        <f t="shared" si="772"/>
        <v/>
      </c>
      <c r="DT231" s="144" t="str">
        <f t="shared" si="773"/>
        <v/>
      </c>
      <c r="DU231" s="144" t="str">
        <f t="shared" si="774"/>
        <v/>
      </c>
      <c r="DV231" s="144" t="str">
        <f t="shared" si="775"/>
        <v/>
      </c>
      <c r="DW231" s="144" t="str">
        <f t="shared" si="776"/>
        <v/>
      </c>
      <c r="DX231" s="144" t="str">
        <f t="shared" si="777"/>
        <v/>
      </c>
      <c r="DY231" s="144" t="str">
        <f t="shared" si="778"/>
        <v/>
      </c>
      <c r="DZ231" s="144" t="str">
        <f t="shared" si="779"/>
        <v/>
      </c>
      <c r="EA231" s="144" t="str">
        <f t="shared" si="780"/>
        <v/>
      </c>
      <c r="EB231" s="144" t="str">
        <f t="shared" si="781"/>
        <v/>
      </c>
      <c r="EC231" s="144" t="str">
        <f t="shared" si="782"/>
        <v/>
      </c>
      <c r="ED231" s="144" t="str">
        <f t="shared" si="783"/>
        <v/>
      </c>
      <c r="EE231" s="144" t="str">
        <f t="shared" si="784"/>
        <v/>
      </c>
      <c r="EF231" s="144" t="str">
        <f t="shared" si="785"/>
        <v/>
      </c>
      <c r="EG231" s="144" t="str">
        <f t="shared" si="786"/>
        <v/>
      </c>
      <c r="EI231" s="159" t="str">
        <f t="shared" si="668"/>
        <v/>
      </c>
      <c r="EJ231" s="159" t="str">
        <f t="shared" si="669"/>
        <v/>
      </c>
      <c r="EK231" s="159" t="str">
        <f t="shared" si="670"/>
        <v/>
      </c>
      <c r="EL231" s="159">
        <f t="shared" si="787"/>
        <v>0</v>
      </c>
      <c r="EM231" s="143">
        <f t="shared" si="788"/>
        <v>0</v>
      </c>
      <c r="EN231" s="143">
        <f t="shared" si="789"/>
        <v>0</v>
      </c>
      <c r="EO231" s="143">
        <f t="shared" si="790"/>
        <v>0</v>
      </c>
      <c r="EP231" s="143" t="str">
        <f t="shared" si="791"/>
        <v/>
      </c>
      <c r="ER231" s="144" t="str">
        <f t="shared" si="792"/>
        <v/>
      </c>
      <c r="ES231" s="144" t="str">
        <f t="shared" si="793"/>
        <v/>
      </c>
      <c r="ET231" s="144" t="str">
        <f t="shared" si="794"/>
        <v/>
      </c>
      <c r="EU231" s="144" t="str">
        <f t="shared" si="795"/>
        <v/>
      </c>
      <c r="EV231" s="144" t="str">
        <f t="shared" si="796"/>
        <v/>
      </c>
      <c r="EW231" s="144" t="str">
        <f t="shared" si="797"/>
        <v/>
      </c>
      <c r="EX231" s="144" t="str">
        <f t="shared" si="798"/>
        <v/>
      </c>
      <c r="EY231" s="144" t="str">
        <f t="shared" si="799"/>
        <v/>
      </c>
      <c r="EZ231" s="144" t="str">
        <f t="shared" si="800"/>
        <v/>
      </c>
      <c r="FA231" s="144" t="str">
        <f t="shared" si="801"/>
        <v/>
      </c>
      <c r="FB231" s="144" t="str">
        <f t="shared" si="802"/>
        <v/>
      </c>
      <c r="FC231" s="144" t="str">
        <f t="shared" si="803"/>
        <v/>
      </c>
      <c r="FD231" s="144" t="str">
        <f t="shared" si="804"/>
        <v/>
      </c>
      <c r="FE231" s="144" t="str">
        <f t="shared" si="805"/>
        <v/>
      </c>
      <c r="FF231" s="144" t="str">
        <f t="shared" si="806"/>
        <v/>
      </c>
      <c r="FG231" s="144" t="str">
        <f t="shared" si="807"/>
        <v/>
      </c>
      <c r="FH231" s="144" t="str">
        <f t="shared" si="808"/>
        <v/>
      </c>
      <c r="FI231" s="144" t="str">
        <f t="shared" si="809"/>
        <v/>
      </c>
      <c r="FJ231" s="144" t="str">
        <f t="shared" si="810"/>
        <v/>
      </c>
      <c r="FK231" s="144" t="str">
        <f t="shared" si="811"/>
        <v/>
      </c>
      <c r="FL231" s="144" t="str">
        <f t="shared" si="812"/>
        <v/>
      </c>
      <c r="FM231" s="144" t="str">
        <f t="shared" si="813"/>
        <v/>
      </c>
      <c r="FN231" s="144" t="str">
        <f t="shared" si="814"/>
        <v/>
      </c>
      <c r="FO231" s="144" t="str">
        <f t="shared" si="815"/>
        <v/>
      </c>
      <c r="FQ231" s="159" t="str">
        <f t="shared" si="671"/>
        <v/>
      </c>
      <c r="FR231" s="159" t="str">
        <f t="shared" si="672"/>
        <v/>
      </c>
      <c r="FS231" s="159" t="str">
        <f t="shared" si="673"/>
        <v/>
      </c>
      <c r="FT231" s="159">
        <f t="shared" si="816"/>
        <v>0</v>
      </c>
      <c r="FU231" s="143">
        <f t="shared" si="817"/>
        <v>0</v>
      </c>
      <c r="FV231" s="143">
        <f t="shared" si="818"/>
        <v>0</v>
      </c>
      <c r="FW231" s="143">
        <f t="shared" si="819"/>
        <v>0</v>
      </c>
      <c r="FX231" s="143" t="str">
        <f t="shared" si="820"/>
        <v/>
      </c>
      <c r="FZ231" s="144" t="str">
        <f t="shared" si="821"/>
        <v/>
      </c>
      <c r="GA231" s="144" t="str">
        <f t="shared" si="822"/>
        <v/>
      </c>
      <c r="GB231" s="144" t="str">
        <f t="shared" si="823"/>
        <v/>
      </c>
      <c r="GC231" s="144" t="str">
        <f t="shared" si="824"/>
        <v/>
      </c>
      <c r="GD231" s="144" t="str">
        <f t="shared" si="825"/>
        <v/>
      </c>
      <c r="GE231" s="144" t="str">
        <f t="shared" si="826"/>
        <v/>
      </c>
      <c r="GF231" s="144" t="str">
        <f t="shared" si="827"/>
        <v/>
      </c>
      <c r="GG231" s="144" t="str">
        <f t="shared" si="828"/>
        <v/>
      </c>
      <c r="GH231" s="144" t="str">
        <f t="shared" si="829"/>
        <v/>
      </c>
      <c r="GI231" s="144" t="str">
        <f t="shared" si="830"/>
        <v/>
      </c>
      <c r="GJ231" s="144" t="str">
        <f t="shared" si="831"/>
        <v/>
      </c>
      <c r="GK231" s="144" t="str">
        <f t="shared" si="832"/>
        <v/>
      </c>
      <c r="GL231" s="144" t="str">
        <f t="shared" si="833"/>
        <v/>
      </c>
      <c r="GM231" s="144" t="str">
        <f t="shared" si="834"/>
        <v/>
      </c>
      <c r="GN231" s="144" t="str">
        <f t="shared" si="835"/>
        <v/>
      </c>
      <c r="GO231" s="144" t="str">
        <f t="shared" si="836"/>
        <v/>
      </c>
      <c r="GP231" s="144" t="str">
        <f t="shared" si="837"/>
        <v/>
      </c>
      <c r="GQ231" s="144" t="str">
        <f t="shared" si="838"/>
        <v/>
      </c>
      <c r="GR231" s="144" t="str">
        <f t="shared" si="839"/>
        <v/>
      </c>
      <c r="GS231" s="144" t="str">
        <f t="shared" si="840"/>
        <v/>
      </c>
      <c r="GT231" s="144" t="str">
        <f t="shared" si="841"/>
        <v/>
      </c>
      <c r="GU231" s="144" t="str">
        <f t="shared" si="842"/>
        <v/>
      </c>
      <c r="GV231" s="144" t="str">
        <f t="shared" si="843"/>
        <v/>
      </c>
      <c r="GW231" s="144" t="str">
        <f t="shared" si="844"/>
        <v/>
      </c>
      <c r="GY231" s="153" t="str">
        <f t="shared" si="845"/>
        <v/>
      </c>
      <c r="GZ231" s="143" t="str">
        <f t="shared" si="846"/>
        <v/>
      </c>
      <c r="HA231" s="156" t="str">
        <f t="shared" si="847"/>
        <v/>
      </c>
      <c r="HB231" s="156" t="str">
        <f t="shared" si="847"/>
        <v/>
      </c>
      <c r="HC231" s="156" t="str">
        <f t="shared" si="847"/>
        <v/>
      </c>
    </row>
    <row r="232" spans="2:211" s="143" customFormat="1" x14ac:dyDescent="0.25">
      <c r="B232" s="144" t="str">
        <f t="shared" si="674"/>
        <v/>
      </c>
      <c r="C232" s="154" t="str">
        <f t="shared" si="656"/>
        <v/>
      </c>
      <c r="D232" s="154" t="str">
        <f t="shared" si="657"/>
        <v/>
      </c>
      <c r="E232" s="159" t="str">
        <f t="shared" si="658"/>
        <v/>
      </c>
      <c r="F232" s="155">
        <f t="shared" si="848"/>
        <v>0</v>
      </c>
      <c r="G232" s="143">
        <f t="shared" si="849"/>
        <v>0</v>
      </c>
      <c r="H232" s="143">
        <f t="shared" si="850"/>
        <v>0</v>
      </c>
      <c r="I232" s="143">
        <f t="shared" si="851"/>
        <v>0</v>
      </c>
      <c r="J232" s="143" t="str">
        <f t="shared" si="675"/>
        <v/>
      </c>
      <c r="L232" s="144" t="str">
        <f t="shared" si="676"/>
        <v/>
      </c>
      <c r="M232" s="144" t="str">
        <f t="shared" si="677"/>
        <v/>
      </c>
      <c r="N232" s="144" t="str">
        <f t="shared" si="678"/>
        <v/>
      </c>
      <c r="O232" s="144" t="str">
        <f t="shared" si="679"/>
        <v/>
      </c>
      <c r="P232" s="144" t="str">
        <f t="shared" si="680"/>
        <v/>
      </c>
      <c r="Q232" s="144" t="str">
        <f t="shared" si="681"/>
        <v/>
      </c>
      <c r="R232" s="144" t="str">
        <f t="shared" si="682"/>
        <v/>
      </c>
      <c r="S232" s="144" t="str">
        <f t="shared" si="683"/>
        <v/>
      </c>
      <c r="T232" s="144" t="str">
        <f t="shared" si="684"/>
        <v/>
      </c>
      <c r="U232" s="144" t="str">
        <f t="shared" si="685"/>
        <v/>
      </c>
      <c r="V232" s="144" t="str">
        <f t="shared" si="686"/>
        <v/>
      </c>
      <c r="W232" s="144" t="str">
        <f t="shared" si="687"/>
        <v/>
      </c>
      <c r="X232" s="144" t="str">
        <f t="shared" si="688"/>
        <v/>
      </c>
      <c r="Y232" s="144" t="str">
        <f t="shared" si="689"/>
        <v/>
      </c>
      <c r="Z232" s="144" t="str">
        <f t="shared" si="690"/>
        <v/>
      </c>
      <c r="AA232" s="144" t="str">
        <f t="shared" si="691"/>
        <v/>
      </c>
      <c r="AB232" s="144" t="str">
        <f t="shared" si="692"/>
        <v/>
      </c>
      <c r="AC232" s="144" t="str">
        <f t="shared" si="693"/>
        <v/>
      </c>
      <c r="AD232" s="144" t="str">
        <f t="shared" si="694"/>
        <v/>
      </c>
      <c r="AE232" s="144" t="str">
        <f t="shared" si="695"/>
        <v/>
      </c>
      <c r="AF232" s="144" t="str">
        <f t="shared" si="696"/>
        <v/>
      </c>
      <c r="AG232" s="144" t="str">
        <f t="shared" si="697"/>
        <v/>
      </c>
      <c r="AH232" s="144" t="str">
        <f t="shared" si="698"/>
        <v/>
      </c>
      <c r="AI232" s="144" t="str">
        <f t="shared" si="699"/>
        <v/>
      </c>
      <c r="AK232" s="159" t="str">
        <f t="shared" si="659"/>
        <v/>
      </c>
      <c r="AL232" s="159" t="str">
        <f t="shared" si="660"/>
        <v/>
      </c>
      <c r="AM232" s="159" t="str">
        <f t="shared" si="661"/>
        <v/>
      </c>
      <c r="AN232" s="159">
        <f t="shared" si="700"/>
        <v>0</v>
      </c>
      <c r="AO232" s="143">
        <f t="shared" si="701"/>
        <v>0</v>
      </c>
      <c r="AP232" s="143">
        <f t="shared" si="702"/>
        <v>0</v>
      </c>
      <c r="AQ232" s="143">
        <f t="shared" si="703"/>
        <v>0</v>
      </c>
      <c r="AR232" s="143" t="str">
        <f t="shared" si="704"/>
        <v/>
      </c>
      <c r="AT232" s="144" t="str">
        <f t="shared" si="705"/>
        <v/>
      </c>
      <c r="AU232" s="144" t="str">
        <f t="shared" si="706"/>
        <v/>
      </c>
      <c r="AV232" s="144" t="str">
        <f t="shared" si="707"/>
        <v/>
      </c>
      <c r="AW232" s="144" t="str">
        <f t="shared" si="708"/>
        <v/>
      </c>
      <c r="AX232" s="144" t="str">
        <f t="shared" si="709"/>
        <v/>
      </c>
      <c r="AY232" s="144" t="str">
        <f t="shared" si="710"/>
        <v/>
      </c>
      <c r="AZ232" s="144" t="str">
        <f t="shared" si="711"/>
        <v/>
      </c>
      <c r="BA232" s="144" t="str">
        <f t="shared" si="712"/>
        <v/>
      </c>
      <c r="BB232" s="144" t="str">
        <f t="shared" si="713"/>
        <v/>
      </c>
      <c r="BC232" s="144" t="str">
        <f t="shared" si="714"/>
        <v/>
      </c>
      <c r="BD232" s="144" t="str">
        <f t="shared" si="715"/>
        <v/>
      </c>
      <c r="BE232" s="144" t="str">
        <f t="shared" si="716"/>
        <v/>
      </c>
      <c r="BF232" s="144" t="str">
        <f t="shared" si="717"/>
        <v/>
      </c>
      <c r="BG232" s="144" t="str">
        <f t="shared" si="718"/>
        <v/>
      </c>
      <c r="BH232" s="144" t="str">
        <f t="shared" si="719"/>
        <v/>
      </c>
      <c r="BI232" s="144" t="str">
        <f t="shared" si="720"/>
        <v/>
      </c>
      <c r="BJ232" s="144" t="str">
        <f t="shared" si="721"/>
        <v/>
      </c>
      <c r="BK232" s="144" t="str">
        <f t="shared" si="722"/>
        <v/>
      </c>
      <c r="BL232" s="144" t="str">
        <f t="shared" si="723"/>
        <v/>
      </c>
      <c r="BM232" s="144" t="str">
        <f t="shared" si="724"/>
        <v/>
      </c>
      <c r="BN232" s="144" t="str">
        <f t="shared" si="725"/>
        <v/>
      </c>
      <c r="BO232" s="144" t="str">
        <f t="shared" si="726"/>
        <v/>
      </c>
      <c r="BP232" s="144" t="str">
        <f t="shared" si="727"/>
        <v/>
      </c>
      <c r="BQ232" s="144" t="str">
        <f t="shared" si="728"/>
        <v/>
      </c>
      <c r="BS232" s="154" t="str">
        <f t="shared" si="662"/>
        <v/>
      </c>
      <c r="BT232" s="154" t="str">
        <f t="shared" si="663"/>
        <v/>
      </c>
      <c r="BU232" s="159" t="str">
        <f t="shared" si="664"/>
        <v/>
      </c>
      <c r="BV232" s="155">
        <f t="shared" si="729"/>
        <v>0</v>
      </c>
      <c r="BW232" s="143">
        <f t="shared" si="730"/>
        <v>0</v>
      </c>
      <c r="BX232" s="143">
        <f t="shared" si="731"/>
        <v>0</v>
      </c>
      <c r="BY232" s="143">
        <f t="shared" si="732"/>
        <v>0</v>
      </c>
      <c r="BZ232" s="143" t="str">
        <f t="shared" si="733"/>
        <v/>
      </c>
      <c r="CB232" s="144" t="str">
        <f t="shared" si="734"/>
        <v/>
      </c>
      <c r="CC232" s="144" t="str">
        <f t="shared" si="735"/>
        <v/>
      </c>
      <c r="CD232" s="144" t="str">
        <f t="shared" si="736"/>
        <v/>
      </c>
      <c r="CE232" s="144" t="str">
        <f t="shared" si="737"/>
        <v/>
      </c>
      <c r="CF232" s="144" t="str">
        <f t="shared" si="738"/>
        <v/>
      </c>
      <c r="CG232" s="144" t="str">
        <f t="shared" si="739"/>
        <v/>
      </c>
      <c r="CH232" s="144" t="str">
        <f t="shared" si="740"/>
        <v/>
      </c>
      <c r="CI232" s="144" t="str">
        <f t="shared" si="741"/>
        <v/>
      </c>
      <c r="CJ232" s="144" t="str">
        <f t="shared" si="742"/>
        <v/>
      </c>
      <c r="CK232" s="144" t="str">
        <f t="shared" si="743"/>
        <v/>
      </c>
      <c r="CL232" s="144" t="str">
        <f t="shared" si="744"/>
        <v/>
      </c>
      <c r="CM232" s="144" t="str">
        <f t="shared" si="745"/>
        <v/>
      </c>
      <c r="CN232" s="144" t="str">
        <f t="shared" si="746"/>
        <v/>
      </c>
      <c r="CO232" s="144" t="str">
        <f t="shared" si="747"/>
        <v/>
      </c>
      <c r="CP232" s="144" t="str">
        <f t="shared" si="748"/>
        <v/>
      </c>
      <c r="CQ232" s="144" t="str">
        <f t="shared" si="749"/>
        <v/>
      </c>
      <c r="CR232" s="144" t="str">
        <f t="shared" si="750"/>
        <v/>
      </c>
      <c r="CS232" s="144" t="str">
        <f t="shared" si="751"/>
        <v/>
      </c>
      <c r="CT232" s="144" t="str">
        <f t="shared" si="752"/>
        <v/>
      </c>
      <c r="CU232" s="144" t="str">
        <f t="shared" si="753"/>
        <v/>
      </c>
      <c r="CV232" s="144" t="str">
        <f t="shared" si="754"/>
        <v/>
      </c>
      <c r="CW232" s="144" t="str">
        <f t="shared" si="755"/>
        <v/>
      </c>
      <c r="CX232" s="144" t="str">
        <f t="shared" si="756"/>
        <v/>
      </c>
      <c r="CY232" s="144" t="str">
        <f t="shared" si="757"/>
        <v/>
      </c>
      <c r="DA232" s="159" t="str">
        <f t="shared" si="665"/>
        <v/>
      </c>
      <c r="DB232" s="159" t="str">
        <f t="shared" si="666"/>
        <v/>
      </c>
      <c r="DC232" s="159" t="str">
        <f t="shared" si="667"/>
        <v/>
      </c>
      <c r="DD232" s="159">
        <f t="shared" si="758"/>
        <v>0</v>
      </c>
      <c r="DE232" s="143">
        <f t="shared" si="759"/>
        <v>0</v>
      </c>
      <c r="DF232" s="143">
        <f t="shared" si="760"/>
        <v>0</v>
      </c>
      <c r="DG232" s="143">
        <f t="shared" si="761"/>
        <v>0</v>
      </c>
      <c r="DH232" s="143" t="str">
        <f t="shared" si="762"/>
        <v/>
      </c>
      <c r="DJ232" s="144" t="str">
        <f t="shared" si="763"/>
        <v/>
      </c>
      <c r="DK232" s="144" t="str">
        <f t="shared" si="764"/>
        <v/>
      </c>
      <c r="DL232" s="144" t="str">
        <f t="shared" si="765"/>
        <v/>
      </c>
      <c r="DM232" s="144" t="str">
        <f t="shared" si="766"/>
        <v/>
      </c>
      <c r="DN232" s="144" t="str">
        <f t="shared" si="767"/>
        <v/>
      </c>
      <c r="DO232" s="144" t="str">
        <f t="shared" si="768"/>
        <v/>
      </c>
      <c r="DP232" s="144" t="str">
        <f t="shared" si="769"/>
        <v/>
      </c>
      <c r="DQ232" s="144" t="str">
        <f t="shared" si="770"/>
        <v/>
      </c>
      <c r="DR232" s="144" t="str">
        <f t="shared" si="771"/>
        <v/>
      </c>
      <c r="DS232" s="144" t="str">
        <f t="shared" si="772"/>
        <v/>
      </c>
      <c r="DT232" s="144" t="str">
        <f t="shared" si="773"/>
        <v/>
      </c>
      <c r="DU232" s="144" t="str">
        <f t="shared" si="774"/>
        <v/>
      </c>
      <c r="DV232" s="144" t="str">
        <f t="shared" si="775"/>
        <v/>
      </c>
      <c r="DW232" s="144" t="str">
        <f t="shared" si="776"/>
        <v/>
      </c>
      <c r="DX232" s="144" t="str">
        <f t="shared" si="777"/>
        <v/>
      </c>
      <c r="DY232" s="144" t="str">
        <f t="shared" si="778"/>
        <v/>
      </c>
      <c r="DZ232" s="144" t="str">
        <f t="shared" si="779"/>
        <v/>
      </c>
      <c r="EA232" s="144" t="str">
        <f t="shared" si="780"/>
        <v/>
      </c>
      <c r="EB232" s="144" t="str">
        <f t="shared" si="781"/>
        <v/>
      </c>
      <c r="EC232" s="144" t="str">
        <f t="shared" si="782"/>
        <v/>
      </c>
      <c r="ED232" s="144" t="str">
        <f t="shared" si="783"/>
        <v/>
      </c>
      <c r="EE232" s="144" t="str">
        <f t="shared" si="784"/>
        <v/>
      </c>
      <c r="EF232" s="144" t="str">
        <f t="shared" si="785"/>
        <v/>
      </c>
      <c r="EG232" s="144" t="str">
        <f t="shared" si="786"/>
        <v/>
      </c>
      <c r="EI232" s="159" t="str">
        <f t="shared" si="668"/>
        <v/>
      </c>
      <c r="EJ232" s="159" t="str">
        <f t="shared" si="669"/>
        <v/>
      </c>
      <c r="EK232" s="159" t="str">
        <f t="shared" si="670"/>
        <v/>
      </c>
      <c r="EL232" s="159">
        <f t="shared" si="787"/>
        <v>0</v>
      </c>
      <c r="EM232" s="143">
        <f t="shared" si="788"/>
        <v>0</v>
      </c>
      <c r="EN232" s="143">
        <f t="shared" si="789"/>
        <v>0</v>
      </c>
      <c r="EO232" s="143">
        <f t="shared" si="790"/>
        <v>0</v>
      </c>
      <c r="EP232" s="143" t="str">
        <f t="shared" si="791"/>
        <v/>
      </c>
      <c r="ER232" s="144" t="str">
        <f t="shared" si="792"/>
        <v/>
      </c>
      <c r="ES232" s="144" t="str">
        <f t="shared" si="793"/>
        <v/>
      </c>
      <c r="ET232" s="144" t="str">
        <f t="shared" si="794"/>
        <v/>
      </c>
      <c r="EU232" s="144" t="str">
        <f t="shared" si="795"/>
        <v/>
      </c>
      <c r="EV232" s="144" t="str">
        <f t="shared" si="796"/>
        <v/>
      </c>
      <c r="EW232" s="144" t="str">
        <f t="shared" si="797"/>
        <v/>
      </c>
      <c r="EX232" s="144" t="str">
        <f t="shared" si="798"/>
        <v/>
      </c>
      <c r="EY232" s="144" t="str">
        <f t="shared" si="799"/>
        <v/>
      </c>
      <c r="EZ232" s="144" t="str">
        <f t="shared" si="800"/>
        <v/>
      </c>
      <c r="FA232" s="144" t="str">
        <f t="shared" si="801"/>
        <v/>
      </c>
      <c r="FB232" s="144" t="str">
        <f t="shared" si="802"/>
        <v/>
      </c>
      <c r="FC232" s="144" t="str">
        <f t="shared" si="803"/>
        <v/>
      </c>
      <c r="FD232" s="144" t="str">
        <f t="shared" si="804"/>
        <v/>
      </c>
      <c r="FE232" s="144" t="str">
        <f t="shared" si="805"/>
        <v/>
      </c>
      <c r="FF232" s="144" t="str">
        <f t="shared" si="806"/>
        <v/>
      </c>
      <c r="FG232" s="144" t="str">
        <f t="shared" si="807"/>
        <v/>
      </c>
      <c r="FH232" s="144" t="str">
        <f t="shared" si="808"/>
        <v/>
      </c>
      <c r="FI232" s="144" t="str">
        <f t="shared" si="809"/>
        <v/>
      </c>
      <c r="FJ232" s="144" t="str">
        <f t="shared" si="810"/>
        <v/>
      </c>
      <c r="FK232" s="144" t="str">
        <f t="shared" si="811"/>
        <v/>
      </c>
      <c r="FL232" s="144" t="str">
        <f t="shared" si="812"/>
        <v/>
      </c>
      <c r="FM232" s="144" t="str">
        <f t="shared" si="813"/>
        <v/>
      </c>
      <c r="FN232" s="144" t="str">
        <f t="shared" si="814"/>
        <v/>
      </c>
      <c r="FO232" s="144" t="str">
        <f t="shared" si="815"/>
        <v/>
      </c>
      <c r="FQ232" s="159" t="str">
        <f t="shared" si="671"/>
        <v/>
      </c>
      <c r="FR232" s="159" t="str">
        <f t="shared" si="672"/>
        <v/>
      </c>
      <c r="FS232" s="159" t="str">
        <f t="shared" si="673"/>
        <v/>
      </c>
      <c r="FT232" s="159">
        <f t="shared" si="816"/>
        <v>0</v>
      </c>
      <c r="FU232" s="143">
        <f t="shared" si="817"/>
        <v>0</v>
      </c>
      <c r="FV232" s="143">
        <f t="shared" si="818"/>
        <v>0</v>
      </c>
      <c r="FW232" s="143">
        <f t="shared" si="819"/>
        <v>0</v>
      </c>
      <c r="FX232" s="143" t="str">
        <f t="shared" si="820"/>
        <v/>
      </c>
      <c r="FZ232" s="144" t="str">
        <f t="shared" si="821"/>
        <v/>
      </c>
      <c r="GA232" s="144" t="str">
        <f t="shared" si="822"/>
        <v/>
      </c>
      <c r="GB232" s="144" t="str">
        <f t="shared" si="823"/>
        <v/>
      </c>
      <c r="GC232" s="144" t="str">
        <f t="shared" si="824"/>
        <v/>
      </c>
      <c r="GD232" s="144" t="str">
        <f t="shared" si="825"/>
        <v/>
      </c>
      <c r="GE232" s="144" t="str">
        <f t="shared" si="826"/>
        <v/>
      </c>
      <c r="GF232" s="144" t="str">
        <f t="shared" si="827"/>
        <v/>
      </c>
      <c r="GG232" s="144" t="str">
        <f t="shared" si="828"/>
        <v/>
      </c>
      <c r="GH232" s="144" t="str">
        <f t="shared" si="829"/>
        <v/>
      </c>
      <c r="GI232" s="144" t="str">
        <f t="shared" si="830"/>
        <v/>
      </c>
      <c r="GJ232" s="144" t="str">
        <f t="shared" si="831"/>
        <v/>
      </c>
      <c r="GK232" s="144" t="str">
        <f t="shared" si="832"/>
        <v/>
      </c>
      <c r="GL232" s="144" t="str">
        <f t="shared" si="833"/>
        <v/>
      </c>
      <c r="GM232" s="144" t="str">
        <f t="shared" si="834"/>
        <v/>
      </c>
      <c r="GN232" s="144" t="str">
        <f t="shared" si="835"/>
        <v/>
      </c>
      <c r="GO232" s="144" t="str">
        <f t="shared" si="836"/>
        <v/>
      </c>
      <c r="GP232" s="144" t="str">
        <f t="shared" si="837"/>
        <v/>
      </c>
      <c r="GQ232" s="144" t="str">
        <f t="shared" si="838"/>
        <v/>
      </c>
      <c r="GR232" s="144" t="str">
        <f t="shared" si="839"/>
        <v/>
      </c>
      <c r="GS232" s="144" t="str">
        <f t="shared" si="840"/>
        <v/>
      </c>
      <c r="GT232" s="144" t="str">
        <f t="shared" si="841"/>
        <v/>
      </c>
      <c r="GU232" s="144" t="str">
        <f t="shared" si="842"/>
        <v/>
      </c>
      <c r="GV232" s="144" t="str">
        <f t="shared" si="843"/>
        <v/>
      </c>
      <c r="GW232" s="144" t="str">
        <f t="shared" si="844"/>
        <v/>
      </c>
      <c r="GY232" s="153" t="str">
        <f t="shared" si="845"/>
        <v/>
      </c>
      <c r="GZ232" s="143" t="str">
        <f t="shared" si="846"/>
        <v/>
      </c>
      <c r="HA232" s="156" t="str">
        <f t="shared" si="847"/>
        <v/>
      </c>
      <c r="HB232" s="156" t="str">
        <f t="shared" si="847"/>
        <v/>
      </c>
      <c r="HC232" s="156" t="str">
        <f t="shared" si="847"/>
        <v/>
      </c>
    </row>
    <row r="233" spans="2:211" s="143" customFormat="1" x14ac:dyDescent="0.25">
      <c r="B233" s="144" t="str">
        <f t="shared" si="674"/>
        <v/>
      </c>
      <c r="C233" s="154" t="str">
        <f t="shared" si="656"/>
        <v/>
      </c>
      <c r="D233" s="154" t="str">
        <f t="shared" si="657"/>
        <v/>
      </c>
      <c r="E233" s="159" t="str">
        <f t="shared" si="658"/>
        <v/>
      </c>
      <c r="F233" s="155">
        <f t="shared" si="848"/>
        <v>0</v>
      </c>
      <c r="G233" s="143">
        <f t="shared" si="849"/>
        <v>0</v>
      </c>
      <c r="H233" s="143">
        <f t="shared" si="850"/>
        <v>0</v>
      </c>
      <c r="I233" s="143">
        <f t="shared" si="851"/>
        <v>0</v>
      </c>
      <c r="J233" s="143" t="str">
        <f t="shared" si="675"/>
        <v/>
      </c>
      <c r="L233" s="144" t="str">
        <f t="shared" si="676"/>
        <v/>
      </c>
      <c r="M233" s="144" t="str">
        <f t="shared" si="677"/>
        <v/>
      </c>
      <c r="N233" s="144" t="str">
        <f t="shared" si="678"/>
        <v/>
      </c>
      <c r="O233" s="144" t="str">
        <f t="shared" si="679"/>
        <v/>
      </c>
      <c r="P233" s="144" t="str">
        <f t="shared" si="680"/>
        <v/>
      </c>
      <c r="Q233" s="144" t="str">
        <f t="shared" si="681"/>
        <v/>
      </c>
      <c r="R233" s="144" t="str">
        <f t="shared" si="682"/>
        <v/>
      </c>
      <c r="S233" s="144" t="str">
        <f t="shared" si="683"/>
        <v/>
      </c>
      <c r="T233" s="144" t="str">
        <f t="shared" si="684"/>
        <v/>
      </c>
      <c r="U233" s="144" t="str">
        <f t="shared" si="685"/>
        <v/>
      </c>
      <c r="V233" s="144" t="str">
        <f t="shared" si="686"/>
        <v/>
      </c>
      <c r="W233" s="144" t="str">
        <f t="shared" si="687"/>
        <v/>
      </c>
      <c r="X233" s="144" t="str">
        <f t="shared" si="688"/>
        <v/>
      </c>
      <c r="Y233" s="144" t="str">
        <f t="shared" si="689"/>
        <v/>
      </c>
      <c r="Z233" s="144" t="str">
        <f t="shared" si="690"/>
        <v/>
      </c>
      <c r="AA233" s="144" t="str">
        <f t="shared" si="691"/>
        <v/>
      </c>
      <c r="AB233" s="144" t="str">
        <f t="shared" si="692"/>
        <v/>
      </c>
      <c r="AC233" s="144" t="str">
        <f t="shared" si="693"/>
        <v/>
      </c>
      <c r="AD233" s="144" t="str">
        <f t="shared" si="694"/>
        <v/>
      </c>
      <c r="AE233" s="144" t="str">
        <f t="shared" si="695"/>
        <v/>
      </c>
      <c r="AF233" s="144" t="str">
        <f t="shared" si="696"/>
        <v/>
      </c>
      <c r="AG233" s="144" t="str">
        <f t="shared" si="697"/>
        <v/>
      </c>
      <c r="AH233" s="144" t="str">
        <f t="shared" si="698"/>
        <v/>
      </c>
      <c r="AI233" s="144" t="str">
        <f t="shared" si="699"/>
        <v/>
      </c>
      <c r="AK233" s="159" t="str">
        <f t="shared" si="659"/>
        <v/>
      </c>
      <c r="AL233" s="159" t="str">
        <f t="shared" si="660"/>
        <v/>
      </c>
      <c r="AM233" s="159" t="str">
        <f t="shared" si="661"/>
        <v/>
      </c>
      <c r="AN233" s="159">
        <f t="shared" si="700"/>
        <v>0</v>
      </c>
      <c r="AO233" s="143">
        <f t="shared" si="701"/>
        <v>0</v>
      </c>
      <c r="AP233" s="143">
        <f t="shared" si="702"/>
        <v>0</v>
      </c>
      <c r="AQ233" s="143">
        <f t="shared" si="703"/>
        <v>0</v>
      </c>
      <c r="AR233" s="143" t="str">
        <f t="shared" si="704"/>
        <v/>
      </c>
      <c r="AT233" s="144" t="str">
        <f t="shared" si="705"/>
        <v/>
      </c>
      <c r="AU233" s="144" t="str">
        <f t="shared" si="706"/>
        <v/>
      </c>
      <c r="AV233" s="144" t="str">
        <f t="shared" si="707"/>
        <v/>
      </c>
      <c r="AW233" s="144" t="str">
        <f t="shared" si="708"/>
        <v/>
      </c>
      <c r="AX233" s="144" t="str">
        <f t="shared" si="709"/>
        <v/>
      </c>
      <c r="AY233" s="144" t="str">
        <f t="shared" si="710"/>
        <v/>
      </c>
      <c r="AZ233" s="144" t="str">
        <f t="shared" si="711"/>
        <v/>
      </c>
      <c r="BA233" s="144" t="str">
        <f t="shared" si="712"/>
        <v/>
      </c>
      <c r="BB233" s="144" t="str">
        <f t="shared" si="713"/>
        <v/>
      </c>
      <c r="BC233" s="144" t="str">
        <f t="shared" si="714"/>
        <v/>
      </c>
      <c r="BD233" s="144" t="str">
        <f t="shared" si="715"/>
        <v/>
      </c>
      <c r="BE233" s="144" t="str">
        <f t="shared" si="716"/>
        <v/>
      </c>
      <c r="BF233" s="144" t="str">
        <f t="shared" si="717"/>
        <v/>
      </c>
      <c r="BG233" s="144" t="str">
        <f t="shared" si="718"/>
        <v/>
      </c>
      <c r="BH233" s="144" t="str">
        <f t="shared" si="719"/>
        <v/>
      </c>
      <c r="BI233" s="144" t="str">
        <f t="shared" si="720"/>
        <v/>
      </c>
      <c r="BJ233" s="144" t="str">
        <f t="shared" si="721"/>
        <v/>
      </c>
      <c r="BK233" s="144" t="str">
        <f t="shared" si="722"/>
        <v/>
      </c>
      <c r="BL233" s="144" t="str">
        <f t="shared" si="723"/>
        <v/>
      </c>
      <c r="BM233" s="144" t="str">
        <f t="shared" si="724"/>
        <v/>
      </c>
      <c r="BN233" s="144" t="str">
        <f t="shared" si="725"/>
        <v/>
      </c>
      <c r="BO233" s="144" t="str">
        <f t="shared" si="726"/>
        <v/>
      </c>
      <c r="BP233" s="144" t="str">
        <f t="shared" si="727"/>
        <v/>
      </c>
      <c r="BQ233" s="144" t="str">
        <f t="shared" si="728"/>
        <v/>
      </c>
      <c r="BS233" s="154" t="str">
        <f t="shared" si="662"/>
        <v/>
      </c>
      <c r="BT233" s="154" t="str">
        <f t="shared" si="663"/>
        <v/>
      </c>
      <c r="BU233" s="159" t="str">
        <f t="shared" si="664"/>
        <v/>
      </c>
      <c r="BV233" s="155">
        <f t="shared" si="729"/>
        <v>0</v>
      </c>
      <c r="BW233" s="143">
        <f t="shared" si="730"/>
        <v>0</v>
      </c>
      <c r="BX233" s="143">
        <f t="shared" si="731"/>
        <v>0</v>
      </c>
      <c r="BY233" s="143">
        <f t="shared" si="732"/>
        <v>0</v>
      </c>
      <c r="BZ233" s="143" t="str">
        <f t="shared" si="733"/>
        <v/>
      </c>
      <c r="CB233" s="144" t="str">
        <f t="shared" si="734"/>
        <v/>
      </c>
      <c r="CC233" s="144" t="str">
        <f t="shared" si="735"/>
        <v/>
      </c>
      <c r="CD233" s="144" t="str">
        <f t="shared" si="736"/>
        <v/>
      </c>
      <c r="CE233" s="144" t="str">
        <f t="shared" si="737"/>
        <v/>
      </c>
      <c r="CF233" s="144" t="str">
        <f t="shared" si="738"/>
        <v/>
      </c>
      <c r="CG233" s="144" t="str">
        <f t="shared" si="739"/>
        <v/>
      </c>
      <c r="CH233" s="144" t="str">
        <f t="shared" si="740"/>
        <v/>
      </c>
      <c r="CI233" s="144" t="str">
        <f t="shared" si="741"/>
        <v/>
      </c>
      <c r="CJ233" s="144" t="str">
        <f t="shared" si="742"/>
        <v/>
      </c>
      <c r="CK233" s="144" t="str">
        <f t="shared" si="743"/>
        <v/>
      </c>
      <c r="CL233" s="144" t="str">
        <f t="shared" si="744"/>
        <v/>
      </c>
      <c r="CM233" s="144" t="str">
        <f t="shared" si="745"/>
        <v/>
      </c>
      <c r="CN233" s="144" t="str">
        <f t="shared" si="746"/>
        <v/>
      </c>
      <c r="CO233" s="144" t="str">
        <f t="shared" si="747"/>
        <v/>
      </c>
      <c r="CP233" s="144" t="str">
        <f t="shared" si="748"/>
        <v/>
      </c>
      <c r="CQ233" s="144" t="str">
        <f t="shared" si="749"/>
        <v/>
      </c>
      <c r="CR233" s="144" t="str">
        <f t="shared" si="750"/>
        <v/>
      </c>
      <c r="CS233" s="144" t="str">
        <f t="shared" si="751"/>
        <v/>
      </c>
      <c r="CT233" s="144" t="str">
        <f t="shared" si="752"/>
        <v/>
      </c>
      <c r="CU233" s="144" t="str">
        <f t="shared" si="753"/>
        <v/>
      </c>
      <c r="CV233" s="144" t="str">
        <f t="shared" si="754"/>
        <v/>
      </c>
      <c r="CW233" s="144" t="str">
        <f t="shared" si="755"/>
        <v/>
      </c>
      <c r="CX233" s="144" t="str">
        <f t="shared" si="756"/>
        <v/>
      </c>
      <c r="CY233" s="144" t="str">
        <f t="shared" si="757"/>
        <v/>
      </c>
      <c r="DA233" s="159" t="str">
        <f t="shared" si="665"/>
        <v/>
      </c>
      <c r="DB233" s="159" t="str">
        <f t="shared" si="666"/>
        <v/>
      </c>
      <c r="DC233" s="159" t="str">
        <f t="shared" si="667"/>
        <v/>
      </c>
      <c r="DD233" s="159">
        <f t="shared" si="758"/>
        <v>0</v>
      </c>
      <c r="DE233" s="143">
        <f t="shared" si="759"/>
        <v>0</v>
      </c>
      <c r="DF233" s="143">
        <f t="shared" si="760"/>
        <v>0</v>
      </c>
      <c r="DG233" s="143">
        <f t="shared" si="761"/>
        <v>0</v>
      </c>
      <c r="DH233" s="143" t="str">
        <f t="shared" si="762"/>
        <v/>
      </c>
      <c r="DJ233" s="144" t="str">
        <f t="shared" si="763"/>
        <v/>
      </c>
      <c r="DK233" s="144" t="str">
        <f t="shared" si="764"/>
        <v/>
      </c>
      <c r="DL233" s="144" t="str">
        <f t="shared" si="765"/>
        <v/>
      </c>
      <c r="DM233" s="144" t="str">
        <f t="shared" si="766"/>
        <v/>
      </c>
      <c r="DN233" s="144" t="str">
        <f t="shared" si="767"/>
        <v/>
      </c>
      <c r="DO233" s="144" t="str">
        <f t="shared" si="768"/>
        <v/>
      </c>
      <c r="DP233" s="144" t="str">
        <f t="shared" si="769"/>
        <v/>
      </c>
      <c r="DQ233" s="144" t="str">
        <f t="shared" si="770"/>
        <v/>
      </c>
      <c r="DR233" s="144" t="str">
        <f t="shared" si="771"/>
        <v/>
      </c>
      <c r="DS233" s="144" t="str">
        <f t="shared" si="772"/>
        <v/>
      </c>
      <c r="DT233" s="144" t="str">
        <f t="shared" si="773"/>
        <v/>
      </c>
      <c r="DU233" s="144" t="str">
        <f t="shared" si="774"/>
        <v/>
      </c>
      <c r="DV233" s="144" t="str">
        <f t="shared" si="775"/>
        <v/>
      </c>
      <c r="DW233" s="144" t="str">
        <f t="shared" si="776"/>
        <v/>
      </c>
      <c r="DX233" s="144" t="str">
        <f t="shared" si="777"/>
        <v/>
      </c>
      <c r="DY233" s="144" t="str">
        <f t="shared" si="778"/>
        <v/>
      </c>
      <c r="DZ233" s="144" t="str">
        <f t="shared" si="779"/>
        <v/>
      </c>
      <c r="EA233" s="144" t="str">
        <f t="shared" si="780"/>
        <v/>
      </c>
      <c r="EB233" s="144" t="str">
        <f t="shared" si="781"/>
        <v/>
      </c>
      <c r="EC233" s="144" t="str">
        <f t="shared" si="782"/>
        <v/>
      </c>
      <c r="ED233" s="144" t="str">
        <f t="shared" si="783"/>
        <v/>
      </c>
      <c r="EE233" s="144" t="str">
        <f t="shared" si="784"/>
        <v/>
      </c>
      <c r="EF233" s="144" t="str">
        <f t="shared" si="785"/>
        <v/>
      </c>
      <c r="EG233" s="144" t="str">
        <f t="shared" si="786"/>
        <v/>
      </c>
      <c r="EI233" s="159" t="str">
        <f t="shared" si="668"/>
        <v/>
      </c>
      <c r="EJ233" s="159" t="str">
        <f t="shared" si="669"/>
        <v/>
      </c>
      <c r="EK233" s="159" t="str">
        <f t="shared" si="670"/>
        <v/>
      </c>
      <c r="EL233" s="159">
        <f t="shared" si="787"/>
        <v>0</v>
      </c>
      <c r="EM233" s="143">
        <f t="shared" si="788"/>
        <v>0</v>
      </c>
      <c r="EN233" s="143">
        <f t="shared" si="789"/>
        <v>0</v>
      </c>
      <c r="EO233" s="143">
        <f t="shared" si="790"/>
        <v>0</v>
      </c>
      <c r="EP233" s="143" t="str">
        <f t="shared" si="791"/>
        <v/>
      </c>
      <c r="ER233" s="144" t="str">
        <f t="shared" si="792"/>
        <v/>
      </c>
      <c r="ES233" s="144" t="str">
        <f t="shared" si="793"/>
        <v/>
      </c>
      <c r="ET233" s="144" t="str">
        <f t="shared" si="794"/>
        <v/>
      </c>
      <c r="EU233" s="144" t="str">
        <f t="shared" si="795"/>
        <v/>
      </c>
      <c r="EV233" s="144" t="str">
        <f t="shared" si="796"/>
        <v/>
      </c>
      <c r="EW233" s="144" t="str">
        <f t="shared" si="797"/>
        <v/>
      </c>
      <c r="EX233" s="144" t="str">
        <f t="shared" si="798"/>
        <v/>
      </c>
      <c r="EY233" s="144" t="str">
        <f t="shared" si="799"/>
        <v/>
      </c>
      <c r="EZ233" s="144" t="str">
        <f t="shared" si="800"/>
        <v/>
      </c>
      <c r="FA233" s="144" t="str">
        <f t="shared" si="801"/>
        <v/>
      </c>
      <c r="FB233" s="144" t="str">
        <f t="shared" si="802"/>
        <v/>
      </c>
      <c r="FC233" s="144" t="str">
        <f t="shared" si="803"/>
        <v/>
      </c>
      <c r="FD233" s="144" t="str">
        <f t="shared" si="804"/>
        <v/>
      </c>
      <c r="FE233" s="144" t="str">
        <f t="shared" si="805"/>
        <v/>
      </c>
      <c r="FF233" s="144" t="str">
        <f t="shared" si="806"/>
        <v/>
      </c>
      <c r="FG233" s="144" t="str">
        <f t="shared" si="807"/>
        <v/>
      </c>
      <c r="FH233" s="144" t="str">
        <f t="shared" si="808"/>
        <v/>
      </c>
      <c r="FI233" s="144" t="str">
        <f t="shared" si="809"/>
        <v/>
      </c>
      <c r="FJ233" s="144" t="str">
        <f t="shared" si="810"/>
        <v/>
      </c>
      <c r="FK233" s="144" t="str">
        <f t="shared" si="811"/>
        <v/>
      </c>
      <c r="FL233" s="144" t="str">
        <f t="shared" si="812"/>
        <v/>
      </c>
      <c r="FM233" s="144" t="str">
        <f t="shared" si="813"/>
        <v/>
      </c>
      <c r="FN233" s="144" t="str">
        <f t="shared" si="814"/>
        <v/>
      </c>
      <c r="FO233" s="144" t="str">
        <f t="shared" si="815"/>
        <v/>
      </c>
      <c r="FQ233" s="159" t="str">
        <f t="shared" si="671"/>
        <v/>
      </c>
      <c r="FR233" s="159" t="str">
        <f t="shared" si="672"/>
        <v/>
      </c>
      <c r="FS233" s="159" t="str">
        <f t="shared" si="673"/>
        <v/>
      </c>
      <c r="FT233" s="159">
        <f t="shared" si="816"/>
        <v>0</v>
      </c>
      <c r="FU233" s="143">
        <f t="shared" si="817"/>
        <v>0</v>
      </c>
      <c r="FV233" s="143">
        <f t="shared" si="818"/>
        <v>0</v>
      </c>
      <c r="FW233" s="143">
        <f t="shared" si="819"/>
        <v>0</v>
      </c>
      <c r="FX233" s="143" t="str">
        <f t="shared" si="820"/>
        <v/>
      </c>
      <c r="FZ233" s="144" t="str">
        <f t="shared" si="821"/>
        <v/>
      </c>
      <c r="GA233" s="144" t="str">
        <f t="shared" si="822"/>
        <v/>
      </c>
      <c r="GB233" s="144" t="str">
        <f t="shared" si="823"/>
        <v/>
      </c>
      <c r="GC233" s="144" t="str">
        <f t="shared" si="824"/>
        <v/>
      </c>
      <c r="GD233" s="144" t="str">
        <f t="shared" si="825"/>
        <v/>
      </c>
      <c r="GE233" s="144" t="str">
        <f t="shared" si="826"/>
        <v/>
      </c>
      <c r="GF233" s="144" t="str">
        <f t="shared" si="827"/>
        <v/>
      </c>
      <c r="GG233" s="144" t="str">
        <f t="shared" si="828"/>
        <v/>
      </c>
      <c r="GH233" s="144" t="str">
        <f t="shared" si="829"/>
        <v/>
      </c>
      <c r="GI233" s="144" t="str">
        <f t="shared" si="830"/>
        <v/>
      </c>
      <c r="GJ233" s="144" t="str">
        <f t="shared" si="831"/>
        <v/>
      </c>
      <c r="GK233" s="144" t="str">
        <f t="shared" si="832"/>
        <v/>
      </c>
      <c r="GL233" s="144" t="str">
        <f t="shared" si="833"/>
        <v/>
      </c>
      <c r="GM233" s="144" t="str">
        <f t="shared" si="834"/>
        <v/>
      </c>
      <c r="GN233" s="144" t="str">
        <f t="shared" si="835"/>
        <v/>
      </c>
      <c r="GO233" s="144" t="str">
        <f t="shared" si="836"/>
        <v/>
      </c>
      <c r="GP233" s="144" t="str">
        <f t="shared" si="837"/>
        <v/>
      </c>
      <c r="GQ233" s="144" t="str">
        <f t="shared" si="838"/>
        <v/>
      </c>
      <c r="GR233" s="144" t="str">
        <f t="shared" si="839"/>
        <v/>
      </c>
      <c r="GS233" s="144" t="str">
        <f t="shared" si="840"/>
        <v/>
      </c>
      <c r="GT233" s="144" t="str">
        <f t="shared" si="841"/>
        <v/>
      </c>
      <c r="GU233" s="144" t="str">
        <f t="shared" si="842"/>
        <v/>
      </c>
      <c r="GV233" s="144" t="str">
        <f t="shared" si="843"/>
        <v/>
      </c>
      <c r="GW233" s="144" t="str">
        <f t="shared" si="844"/>
        <v/>
      </c>
      <c r="GY233" s="153" t="str">
        <f t="shared" si="845"/>
        <v/>
      </c>
      <c r="GZ233" s="143" t="str">
        <f t="shared" si="846"/>
        <v/>
      </c>
      <c r="HA233" s="156" t="str">
        <f t="shared" si="847"/>
        <v/>
      </c>
      <c r="HB233" s="156" t="str">
        <f t="shared" si="847"/>
        <v/>
      </c>
      <c r="HC233" s="156" t="str">
        <f t="shared" si="847"/>
        <v/>
      </c>
    </row>
    <row r="234" spans="2:211" s="143" customFormat="1" x14ac:dyDescent="0.25">
      <c r="B234" s="144" t="str">
        <f t="shared" si="674"/>
        <v/>
      </c>
      <c r="C234" s="154" t="str">
        <f t="shared" si="656"/>
        <v/>
      </c>
      <c r="D234" s="154" t="str">
        <f t="shared" si="657"/>
        <v/>
      </c>
      <c r="E234" s="159" t="str">
        <f t="shared" si="658"/>
        <v/>
      </c>
      <c r="F234" s="155">
        <f t="shared" si="848"/>
        <v>0</v>
      </c>
      <c r="G234" s="143">
        <f t="shared" si="849"/>
        <v>0</v>
      </c>
      <c r="H234" s="143">
        <f t="shared" si="850"/>
        <v>0</v>
      </c>
      <c r="I234" s="143">
        <f t="shared" si="851"/>
        <v>0</v>
      </c>
      <c r="J234" s="143" t="str">
        <f t="shared" si="675"/>
        <v/>
      </c>
      <c r="L234" s="144" t="str">
        <f t="shared" si="676"/>
        <v/>
      </c>
      <c r="M234" s="144" t="str">
        <f t="shared" si="677"/>
        <v/>
      </c>
      <c r="N234" s="144" t="str">
        <f t="shared" si="678"/>
        <v/>
      </c>
      <c r="O234" s="144" t="str">
        <f t="shared" si="679"/>
        <v/>
      </c>
      <c r="P234" s="144" t="str">
        <f t="shared" si="680"/>
        <v/>
      </c>
      <c r="Q234" s="144" t="str">
        <f t="shared" si="681"/>
        <v/>
      </c>
      <c r="R234" s="144" t="str">
        <f t="shared" si="682"/>
        <v/>
      </c>
      <c r="S234" s="144" t="str">
        <f t="shared" si="683"/>
        <v/>
      </c>
      <c r="T234" s="144" t="str">
        <f t="shared" si="684"/>
        <v/>
      </c>
      <c r="U234" s="144" t="str">
        <f t="shared" si="685"/>
        <v/>
      </c>
      <c r="V234" s="144" t="str">
        <f t="shared" si="686"/>
        <v/>
      </c>
      <c r="W234" s="144" t="str">
        <f t="shared" si="687"/>
        <v/>
      </c>
      <c r="X234" s="144" t="str">
        <f t="shared" si="688"/>
        <v/>
      </c>
      <c r="Y234" s="144" t="str">
        <f t="shared" si="689"/>
        <v/>
      </c>
      <c r="Z234" s="144" t="str">
        <f t="shared" si="690"/>
        <v/>
      </c>
      <c r="AA234" s="144" t="str">
        <f t="shared" si="691"/>
        <v/>
      </c>
      <c r="AB234" s="144" t="str">
        <f t="shared" si="692"/>
        <v/>
      </c>
      <c r="AC234" s="144" t="str">
        <f t="shared" si="693"/>
        <v/>
      </c>
      <c r="AD234" s="144" t="str">
        <f t="shared" si="694"/>
        <v/>
      </c>
      <c r="AE234" s="144" t="str">
        <f t="shared" si="695"/>
        <v/>
      </c>
      <c r="AF234" s="144" t="str">
        <f t="shared" si="696"/>
        <v/>
      </c>
      <c r="AG234" s="144" t="str">
        <f t="shared" si="697"/>
        <v/>
      </c>
      <c r="AH234" s="144" t="str">
        <f t="shared" si="698"/>
        <v/>
      </c>
      <c r="AI234" s="144" t="str">
        <f t="shared" si="699"/>
        <v/>
      </c>
      <c r="AK234" s="159" t="str">
        <f t="shared" si="659"/>
        <v/>
      </c>
      <c r="AL234" s="159" t="str">
        <f t="shared" si="660"/>
        <v/>
      </c>
      <c r="AM234" s="159" t="str">
        <f t="shared" si="661"/>
        <v/>
      </c>
      <c r="AN234" s="159">
        <f t="shared" si="700"/>
        <v>0</v>
      </c>
      <c r="AO234" s="143">
        <f t="shared" si="701"/>
        <v>0</v>
      </c>
      <c r="AP234" s="143">
        <f t="shared" si="702"/>
        <v>0</v>
      </c>
      <c r="AQ234" s="143">
        <f t="shared" si="703"/>
        <v>0</v>
      </c>
      <c r="AR234" s="143" t="str">
        <f t="shared" si="704"/>
        <v/>
      </c>
      <c r="AT234" s="144" t="str">
        <f t="shared" si="705"/>
        <v/>
      </c>
      <c r="AU234" s="144" t="str">
        <f t="shared" si="706"/>
        <v/>
      </c>
      <c r="AV234" s="144" t="str">
        <f t="shared" si="707"/>
        <v/>
      </c>
      <c r="AW234" s="144" t="str">
        <f t="shared" si="708"/>
        <v/>
      </c>
      <c r="AX234" s="144" t="str">
        <f t="shared" si="709"/>
        <v/>
      </c>
      <c r="AY234" s="144" t="str">
        <f t="shared" si="710"/>
        <v/>
      </c>
      <c r="AZ234" s="144" t="str">
        <f t="shared" si="711"/>
        <v/>
      </c>
      <c r="BA234" s="144" t="str">
        <f t="shared" si="712"/>
        <v/>
      </c>
      <c r="BB234" s="144" t="str">
        <f t="shared" si="713"/>
        <v/>
      </c>
      <c r="BC234" s="144" t="str">
        <f t="shared" si="714"/>
        <v/>
      </c>
      <c r="BD234" s="144" t="str">
        <f t="shared" si="715"/>
        <v/>
      </c>
      <c r="BE234" s="144" t="str">
        <f t="shared" si="716"/>
        <v/>
      </c>
      <c r="BF234" s="144" t="str">
        <f t="shared" si="717"/>
        <v/>
      </c>
      <c r="BG234" s="144" t="str">
        <f t="shared" si="718"/>
        <v/>
      </c>
      <c r="BH234" s="144" t="str">
        <f t="shared" si="719"/>
        <v/>
      </c>
      <c r="BI234" s="144" t="str">
        <f t="shared" si="720"/>
        <v/>
      </c>
      <c r="BJ234" s="144" t="str">
        <f t="shared" si="721"/>
        <v/>
      </c>
      <c r="BK234" s="144" t="str">
        <f t="shared" si="722"/>
        <v/>
      </c>
      <c r="BL234" s="144" t="str">
        <f t="shared" si="723"/>
        <v/>
      </c>
      <c r="BM234" s="144" t="str">
        <f t="shared" si="724"/>
        <v/>
      </c>
      <c r="BN234" s="144" t="str">
        <f t="shared" si="725"/>
        <v/>
      </c>
      <c r="BO234" s="144" t="str">
        <f t="shared" si="726"/>
        <v/>
      </c>
      <c r="BP234" s="144" t="str">
        <f t="shared" si="727"/>
        <v/>
      </c>
      <c r="BQ234" s="144" t="str">
        <f t="shared" si="728"/>
        <v/>
      </c>
      <c r="BS234" s="154" t="str">
        <f t="shared" si="662"/>
        <v/>
      </c>
      <c r="BT234" s="154" t="str">
        <f t="shared" si="663"/>
        <v/>
      </c>
      <c r="BU234" s="159" t="str">
        <f t="shared" si="664"/>
        <v/>
      </c>
      <c r="BV234" s="155">
        <f t="shared" si="729"/>
        <v>0</v>
      </c>
      <c r="BW234" s="143">
        <f t="shared" si="730"/>
        <v>0</v>
      </c>
      <c r="BX234" s="143">
        <f t="shared" si="731"/>
        <v>0</v>
      </c>
      <c r="BY234" s="143">
        <f t="shared" si="732"/>
        <v>0</v>
      </c>
      <c r="BZ234" s="143" t="str">
        <f t="shared" si="733"/>
        <v/>
      </c>
      <c r="CB234" s="144" t="str">
        <f t="shared" si="734"/>
        <v/>
      </c>
      <c r="CC234" s="144" t="str">
        <f t="shared" si="735"/>
        <v/>
      </c>
      <c r="CD234" s="144" t="str">
        <f t="shared" si="736"/>
        <v/>
      </c>
      <c r="CE234" s="144" t="str">
        <f t="shared" si="737"/>
        <v/>
      </c>
      <c r="CF234" s="144" t="str">
        <f t="shared" si="738"/>
        <v/>
      </c>
      <c r="CG234" s="144" t="str">
        <f t="shared" si="739"/>
        <v/>
      </c>
      <c r="CH234" s="144" t="str">
        <f t="shared" si="740"/>
        <v/>
      </c>
      <c r="CI234" s="144" t="str">
        <f t="shared" si="741"/>
        <v/>
      </c>
      <c r="CJ234" s="144" t="str">
        <f t="shared" si="742"/>
        <v/>
      </c>
      <c r="CK234" s="144" t="str">
        <f t="shared" si="743"/>
        <v/>
      </c>
      <c r="CL234" s="144" t="str">
        <f t="shared" si="744"/>
        <v/>
      </c>
      <c r="CM234" s="144" t="str">
        <f t="shared" si="745"/>
        <v/>
      </c>
      <c r="CN234" s="144" t="str">
        <f t="shared" si="746"/>
        <v/>
      </c>
      <c r="CO234" s="144" t="str">
        <f t="shared" si="747"/>
        <v/>
      </c>
      <c r="CP234" s="144" t="str">
        <f t="shared" si="748"/>
        <v/>
      </c>
      <c r="CQ234" s="144" t="str">
        <f t="shared" si="749"/>
        <v/>
      </c>
      <c r="CR234" s="144" t="str">
        <f t="shared" si="750"/>
        <v/>
      </c>
      <c r="CS234" s="144" t="str">
        <f t="shared" si="751"/>
        <v/>
      </c>
      <c r="CT234" s="144" t="str">
        <f t="shared" si="752"/>
        <v/>
      </c>
      <c r="CU234" s="144" t="str">
        <f t="shared" si="753"/>
        <v/>
      </c>
      <c r="CV234" s="144" t="str">
        <f t="shared" si="754"/>
        <v/>
      </c>
      <c r="CW234" s="144" t="str">
        <f t="shared" si="755"/>
        <v/>
      </c>
      <c r="CX234" s="144" t="str">
        <f t="shared" si="756"/>
        <v/>
      </c>
      <c r="CY234" s="144" t="str">
        <f t="shared" si="757"/>
        <v/>
      </c>
      <c r="DA234" s="159" t="str">
        <f t="shared" si="665"/>
        <v/>
      </c>
      <c r="DB234" s="159" t="str">
        <f t="shared" si="666"/>
        <v/>
      </c>
      <c r="DC234" s="159" t="str">
        <f t="shared" si="667"/>
        <v/>
      </c>
      <c r="DD234" s="159">
        <f t="shared" si="758"/>
        <v>0</v>
      </c>
      <c r="DE234" s="143">
        <f t="shared" si="759"/>
        <v>0</v>
      </c>
      <c r="DF234" s="143">
        <f t="shared" si="760"/>
        <v>0</v>
      </c>
      <c r="DG234" s="143">
        <f t="shared" si="761"/>
        <v>0</v>
      </c>
      <c r="DH234" s="143" t="str">
        <f t="shared" si="762"/>
        <v/>
      </c>
      <c r="DJ234" s="144" t="str">
        <f t="shared" si="763"/>
        <v/>
      </c>
      <c r="DK234" s="144" t="str">
        <f t="shared" si="764"/>
        <v/>
      </c>
      <c r="DL234" s="144" t="str">
        <f t="shared" si="765"/>
        <v/>
      </c>
      <c r="DM234" s="144" t="str">
        <f t="shared" si="766"/>
        <v/>
      </c>
      <c r="DN234" s="144" t="str">
        <f t="shared" si="767"/>
        <v/>
      </c>
      <c r="DO234" s="144" t="str">
        <f t="shared" si="768"/>
        <v/>
      </c>
      <c r="DP234" s="144" t="str">
        <f t="shared" si="769"/>
        <v/>
      </c>
      <c r="DQ234" s="144" t="str">
        <f t="shared" si="770"/>
        <v/>
      </c>
      <c r="DR234" s="144" t="str">
        <f t="shared" si="771"/>
        <v/>
      </c>
      <c r="DS234" s="144" t="str">
        <f t="shared" si="772"/>
        <v/>
      </c>
      <c r="DT234" s="144" t="str">
        <f t="shared" si="773"/>
        <v/>
      </c>
      <c r="DU234" s="144" t="str">
        <f t="shared" si="774"/>
        <v/>
      </c>
      <c r="DV234" s="144" t="str">
        <f t="shared" si="775"/>
        <v/>
      </c>
      <c r="DW234" s="144" t="str">
        <f t="shared" si="776"/>
        <v/>
      </c>
      <c r="DX234" s="144" t="str">
        <f t="shared" si="777"/>
        <v/>
      </c>
      <c r="DY234" s="144" t="str">
        <f t="shared" si="778"/>
        <v/>
      </c>
      <c r="DZ234" s="144" t="str">
        <f t="shared" si="779"/>
        <v/>
      </c>
      <c r="EA234" s="144" t="str">
        <f t="shared" si="780"/>
        <v/>
      </c>
      <c r="EB234" s="144" t="str">
        <f t="shared" si="781"/>
        <v/>
      </c>
      <c r="EC234" s="144" t="str">
        <f t="shared" si="782"/>
        <v/>
      </c>
      <c r="ED234" s="144" t="str">
        <f t="shared" si="783"/>
        <v/>
      </c>
      <c r="EE234" s="144" t="str">
        <f t="shared" si="784"/>
        <v/>
      </c>
      <c r="EF234" s="144" t="str">
        <f t="shared" si="785"/>
        <v/>
      </c>
      <c r="EG234" s="144" t="str">
        <f t="shared" si="786"/>
        <v/>
      </c>
      <c r="EI234" s="159" t="str">
        <f t="shared" si="668"/>
        <v/>
      </c>
      <c r="EJ234" s="159" t="str">
        <f t="shared" si="669"/>
        <v/>
      </c>
      <c r="EK234" s="159" t="str">
        <f t="shared" si="670"/>
        <v/>
      </c>
      <c r="EL234" s="159">
        <f t="shared" si="787"/>
        <v>0</v>
      </c>
      <c r="EM234" s="143">
        <f t="shared" si="788"/>
        <v>0</v>
      </c>
      <c r="EN234" s="143">
        <f t="shared" si="789"/>
        <v>0</v>
      </c>
      <c r="EO234" s="143">
        <f t="shared" si="790"/>
        <v>0</v>
      </c>
      <c r="EP234" s="143" t="str">
        <f t="shared" si="791"/>
        <v/>
      </c>
      <c r="ER234" s="144" t="str">
        <f t="shared" si="792"/>
        <v/>
      </c>
      <c r="ES234" s="144" t="str">
        <f t="shared" si="793"/>
        <v/>
      </c>
      <c r="ET234" s="144" t="str">
        <f t="shared" si="794"/>
        <v/>
      </c>
      <c r="EU234" s="144" t="str">
        <f t="shared" si="795"/>
        <v/>
      </c>
      <c r="EV234" s="144" t="str">
        <f t="shared" si="796"/>
        <v/>
      </c>
      <c r="EW234" s="144" t="str">
        <f t="shared" si="797"/>
        <v/>
      </c>
      <c r="EX234" s="144" t="str">
        <f t="shared" si="798"/>
        <v/>
      </c>
      <c r="EY234" s="144" t="str">
        <f t="shared" si="799"/>
        <v/>
      </c>
      <c r="EZ234" s="144" t="str">
        <f t="shared" si="800"/>
        <v/>
      </c>
      <c r="FA234" s="144" t="str">
        <f t="shared" si="801"/>
        <v/>
      </c>
      <c r="FB234" s="144" t="str">
        <f t="shared" si="802"/>
        <v/>
      </c>
      <c r="FC234" s="144" t="str">
        <f t="shared" si="803"/>
        <v/>
      </c>
      <c r="FD234" s="144" t="str">
        <f t="shared" si="804"/>
        <v/>
      </c>
      <c r="FE234" s="144" t="str">
        <f t="shared" si="805"/>
        <v/>
      </c>
      <c r="FF234" s="144" t="str">
        <f t="shared" si="806"/>
        <v/>
      </c>
      <c r="FG234" s="144" t="str">
        <f t="shared" si="807"/>
        <v/>
      </c>
      <c r="FH234" s="144" t="str">
        <f t="shared" si="808"/>
        <v/>
      </c>
      <c r="FI234" s="144" t="str">
        <f t="shared" si="809"/>
        <v/>
      </c>
      <c r="FJ234" s="144" t="str">
        <f t="shared" si="810"/>
        <v/>
      </c>
      <c r="FK234" s="144" t="str">
        <f t="shared" si="811"/>
        <v/>
      </c>
      <c r="FL234" s="144" t="str">
        <f t="shared" si="812"/>
        <v/>
      </c>
      <c r="FM234" s="144" t="str">
        <f t="shared" si="813"/>
        <v/>
      </c>
      <c r="FN234" s="144" t="str">
        <f t="shared" si="814"/>
        <v/>
      </c>
      <c r="FO234" s="144" t="str">
        <f t="shared" si="815"/>
        <v/>
      </c>
      <c r="FQ234" s="159" t="str">
        <f t="shared" si="671"/>
        <v/>
      </c>
      <c r="FR234" s="159" t="str">
        <f t="shared" si="672"/>
        <v/>
      </c>
      <c r="FS234" s="159" t="str">
        <f t="shared" si="673"/>
        <v/>
      </c>
      <c r="FT234" s="159">
        <f t="shared" si="816"/>
        <v>0</v>
      </c>
      <c r="FU234" s="143">
        <f t="shared" si="817"/>
        <v>0</v>
      </c>
      <c r="FV234" s="143">
        <f t="shared" si="818"/>
        <v>0</v>
      </c>
      <c r="FW234" s="143">
        <f t="shared" si="819"/>
        <v>0</v>
      </c>
      <c r="FX234" s="143" t="str">
        <f t="shared" si="820"/>
        <v/>
      </c>
      <c r="FZ234" s="144" t="str">
        <f t="shared" si="821"/>
        <v/>
      </c>
      <c r="GA234" s="144" t="str">
        <f t="shared" si="822"/>
        <v/>
      </c>
      <c r="GB234" s="144" t="str">
        <f t="shared" si="823"/>
        <v/>
      </c>
      <c r="GC234" s="144" t="str">
        <f t="shared" si="824"/>
        <v/>
      </c>
      <c r="GD234" s="144" t="str">
        <f t="shared" si="825"/>
        <v/>
      </c>
      <c r="GE234" s="144" t="str">
        <f t="shared" si="826"/>
        <v/>
      </c>
      <c r="GF234" s="144" t="str">
        <f t="shared" si="827"/>
        <v/>
      </c>
      <c r="GG234" s="144" t="str">
        <f t="shared" si="828"/>
        <v/>
      </c>
      <c r="GH234" s="144" t="str">
        <f t="shared" si="829"/>
        <v/>
      </c>
      <c r="GI234" s="144" t="str">
        <f t="shared" si="830"/>
        <v/>
      </c>
      <c r="GJ234" s="144" t="str">
        <f t="shared" si="831"/>
        <v/>
      </c>
      <c r="GK234" s="144" t="str">
        <f t="shared" si="832"/>
        <v/>
      </c>
      <c r="GL234" s="144" t="str">
        <f t="shared" si="833"/>
        <v/>
      </c>
      <c r="GM234" s="144" t="str">
        <f t="shared" si="834"/>
        <v/>
      </c>
      <c r="GN234" s="144" t="str">
        <f t="shared" si="835"/>
        <v/>
      </c>
      <c r="GO234" s="144" t="str">
        <f t="shared" si="836"/>
        <v/>
      </c>
      <c r="GP234" s="144" t="str">
        <f t="shared" si="837"/>
        <v/>
      </c>
      <c r="GQ234" s="144" t="str">
        <f t="shared" si="838"/>
        <v/>
      </c>
      <c r="GR234" s="144" t="str">
        <f t="shared" si="839"/>
        <v/>
      </c>
      <c r="GS234" s="144" t="str">
        <f t="shared" si="840"/>
        <v/>
      </c>
      <c r="GT234" s="144" t="str">
        <f t="shared" si="841"/>
        <v/>
      </c>
      <c r="GU234" s="144" t="str">
        <f t="shared" si="842"/>
        <v/>
      </c>
      <c r="GV234" s="144" t="str">
        <f t="shared" si="843"/>
        <v/>
      </c>
      <c r="GW234" s="144" t="str">
        <f t="shared" si="844"/>
        <v/>
      </c>
      <c r="GY234" s="153" t="str">
        <f t="shared" si="845"/>
        <v/>
      </c>
      <c r="GZ234" s="143" t="str">
        <f t="shared" si="846"/>
        <v/>
      </c>
      <c r="HA234" s="156" t="str">
        <f t="shared" si="847"/>
        <v/>
      </c>
      <c r="HB234" s="156" t="str">
        <f t="shared" si="847"/>
        <v/>
      </c>
      <c r="HC234" s="156" t="str">
        <f t="shared" si="847"/>
        <v/>
      </c>
    </row>
    <row r="235" spans="2:211" s="143" customFormat="1" x14ac:dyDescent="0.25">
      <c r="B235" s="144" t="str">
        <f t="shared" si="674"/>
        <v/>
      </c>
      <c r="C235" s="154" t="str">
        <f t="shared" si="656"/>
        <v/>
      </c>
      <c r="D235" s="154" t="str">
        <f t="shared" si="657"/>
        <v/>
      </c>
      <c r="E235" s="159" t="str">
        <f t="shared" si="658"/>
        <v/>
      </c>
      <c r="F235" s="155">
        <f t="shared" si="848"/>
        <v>0</v>
      </c>
      <c r="G235" s="143">
        <f t="shared" si="849"/>
        <v>0</v>
      </c>
      <c r="H235" s="143">
        <f t="shared" si="850"/>
        <v>0</v>
      </c>
      <c r="I235" s="143">
        <f t="shared" si="851"/>
        <v>0</v>
      </c>
      <c r="J235" s="143" t="str">
        <f t="shared" si="675"/>
        <v/>
      </c>
      <c r="L235" s="144" t="str">
        <f t="shared" si="676"/>
        <v/>
      </c>
      <c r="M235" s="144" t="str">
        <f t="shared" si="677"/>
        <v/>
      </c>
      <c r="N235" s="144" t="str">
        <f t="shared" si="678"/>
        <v/>
      </c>
      <c r="O235" s="144" t="str">
        <f t="shared" si="679"/>
        <v/>
      </c>
      <c r="P235" s="144" t="str">
        <f t="shared" si="680"/>
        <v/>
      </c>
      <c r="Q235" s="144" t="str">
        <f t="shared" si="681"/>
        <v/>
      </c>
      <c r="R235" s="144" t="str">
        <f t="shared" si="682"/>
        <v/>
      </c>
      <c r="S235" s="144" t="str">
        <f t="shared" si="683"/>
        <v/>
      </c>
      <c r="T235" s="144" t="str">
        <f t="shared" si="684"/>
        <v/>
      </c>
      <c r="U235" s="144" t="str">
        <f t="shared" si="685"/>
        <v/>
      </c>
      <c r="V235" s="144" t="str">
        <f t="shared" si="686"/>
        <v/>
      </c>
      <c r="W235" s="144" t="str">
        <f t="shared" si="687"/>
        <v/>
      </c>
      <c r="X235" s="144" t="str">
        <f t="shared" si="688"/>
        <v/>
      </c>
      <c r="Y235" s="144" t="str">
        <f t="shared" si="689"/>
        <v/>
      </c>
      <c r="Z235" s="144" t="str">
        <f t="shared" si="690"/>
        <v/>
      </c>
      <c r="AA235" s="144" t="str">
        <f t="shared" si="691"/>
        <v/>
      </c>
      <c r="AB235" s="144" t="str">
        <f t="shared" si="692"/>
        <v/>
      </c>
      <c r="AC235" s="144" t="str">
        <f t="shared" si="693"/>
        <v/>
      </c>
      <c r="AD235" s="144" t="str">
        <f t="shared" si="694"/>
        <v/>
      </c>
      <c r="AE235" s="144" t="str">
        <f t="shared" si="695"/>
        <v/>
      </c>
      <c r="AF235" s="144" t="str">
        <f t="shared" si="696"/>
        <v/>
      </c>
      <c r="AG235" s="144" t="str">
        <f t="shared" si="697"/>
        <v/>
      </c>
      <c r="AH235" s="144" t="str">
        <f t="shared" si="698"/>
        <v/>
      </c>
      <c r="AI235" s="144" t="str">
        <f t="shared" si="699"/>
        <v/>
      </c>
      <c r="AK235" s="159" t="str">
        <f t="shared" si="659"/>
        <v/>
      </c>
      <c r="AL235" s="159" t="str">
        <f t="shared" si="660"/>
        <v/>
      </c>
      <c r="AM235" s="159" t="str">
        <f t="shared" si="661"/>
        <v/>
      </c>
      <c r="AN235" s="159">
        <f t="shared" si="700"/>
        <v>0</v>
      </c>
      <c r="AO235" s="143">
        <f t="shared" si="701"/>
        <v>0</v>
      </c>
      <c r="AP235" s="143">
        <f t="shared" si="702"/>
        <v>0</v>
      </c>
      <c r="AQ235" s="143">
        <f t="shared" si="703"/>
        <v>0</v>
      </c>
      <c r="AR235" s="143" t="str">
        <f t="shared" si="704"/>
        <v/>
      </c>
      <c r="AT235" s="144" t="str">
        <f t="shared" si="705"/>
        <v/>
      </c>
      <c r="AU235" s="144" t="str">
        <f t="shared" si="706"/>
        <v/>
      </c>
      <c r="AV235" s="144" t="str">
        <f t="shared" si="707"/>
        <v/>
      </c>
      <c r="AW235" s="144" t="str">
        <f t="shared" si="708"/>
        <v/>
      </c>
      <c r="AX235" s="144" t="str">
        <f t="shared" si="709"/>
        <v/>
      </c>
      <c r="AY235" s="144" t="str">
        <f t="shared" si="710"/>
        <v/>
      </c>
      <c r="AZ235" s="144" t="str">
        <f t="shared" si="711"/>
        <v/>
      </c>
      <c r="BA235" s="144" t="str">
        <f t="shared" si="712"/>
        <v/>
      </c>
      <c r="BB235" s="144" t="str">
        <f t="shared" si="713"/>
        <v/>
      </c>
      <c r="BC235" s="144" t="str">
        <f t="shared" si="714"/>
        <v/>
      </c>
      <c r="BD235" s="144" t="str">
        <f t="shared" si="715"/>
        <v/>
      </c>
      <c r="BE235" s="144" t="str">
        <f t="shared" si="716"/>
        <v/>
      </c>
      <c r="BF235" s="144" t="str">
        <f t="shared" si="717"/>
        <v/>
      </c>
      <c r="BG235" s="144" t="str">
        <f t="shared" si="718"/>
        <v/>
      </c>
      <c r="BH235" s="144" t="str">
        <f t="shared" si="719"/>
        <v/>
      </c>
      <c r="BI235" s="144" t="str">
        <f t="shared" si="720"/>
        <v/>
      </c>
      <c r="BJ235" s="144" t="str">
        <f t="shared" si="721"/>
        <v/>
      </c>
      <c r="BK235" s="144" t="str">
        <f t="shared" si="722"/>
        <v/>
      </c>
      <c r="BL235" s="144" t="str">
        <f t="shared" si="723"/>
        <v/>
      </c>
      <c r="BM235" s="144" t="str">
        <f t="shared" si="724"/>
        <v/>
      </c>
      <c r="BN235" s="144" t="str">
        <f t="shared" si="725"/>
        <v/>
      </c>
      <c r="BO235" s="144" t="str">
        <f t="shared" si="726"/>
        <v/>
      </c>
      <c r="BP235" s="144" t="str">
        <f t="shared" si="727"/>
        <v/>
      </c>
      <c r="BQ235" s="144" t="str">
        <f t="shared" si="728"/>
        <v/>
      </c>
      <c r="BS235" s="154" t="str">
        <f t="shared" si="662"/>
        <v/>
      </c>
      <c r="BT235" s="154" t="str">
        <f t="shared" si="663"/>
        <v/>
      </c>
      <c r="BU235" s="159" t="str">
        <f t="shared" si="664"/>
        <v/>
      </c>
      <c r="BV235" s="155">
        <f t="shared" si="729"/>
        <v>0</v>
      </c>
      <c r="BW235" s="143">
        <f t="shared" si="730"/>
        <v>0</v>
      </c>
      <c r="BX235" s="143">
        <f t="shared" si="731"/>
        <v>0</v>
      </c>
      <c r="BY235" s="143">
        <f t="shared" si="732"/>
        <v>0</v>
      </c>
      <c r="BZ235" s="143" t="str">
        <f t="shared" si="733"/>
        <v/>
      </c>
      <c r="CB235" s="144" t="str">
        <f t="shared" si="734"/>
        <v/>
      </c>
      <c r="CC235" s="144" t="str">
        <f t="shared" si="735"/>
        <v/>
      </c>
      <c r="CD235" s="144" t="str">
        <f t="shared" si="736"/>
        <v/>
      </c>
      <c r="CE235" s="144" t="str">
        <f t="shared" si="737"/>
        <v/>
      </c>
      <c r="CF235" s="144" t="str">
        <f t="shared" si="738"/>
        <v/>
      </c>
      <c r="CG235" s="144" t="str">
        <f t="shared" si="739"/>
        <v/>
      </c>
      <c r="CH235" s="144" t="str">
        <f t="shared" si="740"/>
        <v/>
      </c>
      <c r="CI235" s="144" t="str">
        <f t="shared" si="741"/>
        <v/>
      </c>
      <c r="CJ235" s="144" t="str">
        <f t="shared" si="742"/>
        <v/>
      </c>
      <c r="CK235" s="144" t="str">
        <f t="shared" si="743"/>
        <v/>
      </c>
      <c r="CL235" s="144" t="str">
        <f t="shared" si="744"/>
        <v/>
      </c>
      <c r="CM235" s="144" t="str">
        <f t="shared" si="745"/>
        <v/>
      </c>
      <c r="CN235" s="144" t="str">
        <f t="shared" si="746"/>
        <v/>
      </c>
      <c r="CO235" s="144" t="str">
        <f t="shared" si="747"/>
        <v/>
      </c>
      <c r="CP235" s="144" t="str">
        <f t="shared" si="748"/>
        <v/>
      </c>
      <c r="CQ235" s="144" t="str">
        <f t="shared" si="749"/>
        <v/>
      </c>
      <c r="CR235" s="144" t="str">
        <f t="shared" si="750"/>
        <v/>
      </c>
      <c r="CS235" s="144" t="str">
        <f t="shared" si="751"/>
        <v/>
      </c>
      <c r="CT235" s="144" t="str">
        <f t="shared" si="752"/>
        <v/>
      </c>
      <c r="CU235" s="144" t="str">
        <f t="shared" si="753"/>
        <v/>
      </c>
      <c r="CV235" s="144" t="str">
        <f t="shared" si="754"/>
        <v/>
      </c>
      <c r="CW235" s="144" t="str">
        <f t="shared" si="755"/>
        <v/>
      </c>
      <c r="CX235" s="144" t="str">
        <f t="shared" si="756"/>
        <v/>
      </c>
      <c r="CY235" s="144" t="str">
        <f t="shared" si="757"/>
        <v/>
      </c>
      <c r="DA235" s="159" t="str">
        <f t="shared" si="665"/>
        <v/>
      </c>
      <c r="DB235" s="159" t="str">
        <f t="shared" si="666"/>
        <v/>
      </c>
      <c r="DC235" s="159" t="str">
        <f t="shared" si="667"/>
        <v/>
      </c>
      <c r="DD235" s="159">
        <f t="shared" si="758"/>
        <v>0</v>
      </c>
      <c r="DE235" s="143">
        <f t="shared" si="759"/>
        <v>0</v>
      </c>
      <c r="DF235" s="143">
        <f t="shared" si="760"/>
        <v>0</v>
      </c>
      <c r="DG235" s="143">
        <f t="shared" si="761"/>
        <v>0</v>
      </c>
      <c r="DH235" s="143" t="str">
        <f t="shared" si="762"/>
        <v/>
      </c>
      <c r="DJ235" s="144" t="str">
        <f t="shared" si="763"/>
        <v/>
      </c>
      <c r="DK235" s="144" t="str">
        <f t="shared" si="764"/>
        <v/>
      </c>
      <c r="DL235" s="144" t="str">
        <f t="shared" si="765"/>
        <v/>
      </c>
      <c r="DM235" s="144" t="str">
        <f t="shared" si="766"/>
        <v/>
      </c>
      <c r="DN235" s="144" t="str">
        <f t="shared" si="767"/>
        <v/>
      </c>
      <c r="DO235" s="144" t="str">
        <f t="shared" si="768"/>
        <v/>
      </c>
      <c r="DP235" s="144" t="str">
        <f t="shared" si="769"/>
        <v/>
      </c>
      <c r="DQ235" s="144" t="str">
        <f t="shared" si="770"/>
        <v/>
      </c>
      <c r="DR235" s="144" t="str">
        <f t="shared" si="771"/>
        <v/>
      </c>
      <c r="DS235" s="144" t="str">
        <f t="shared" si="772"/>
        <v/>
      </c>
      <c r="DT235" s="144" t="str">
        <f t="shared" si="773"/>
        <v/>
      </c>
      <c r="DU235" s="144" t="str">
        <f t="shared" si="774"/>
        <v/>
      </c>
      <c r="DV235" s="144" t="str">
        <f t="shared" si="775"/>
        <v/>
      </c>
      <c r="DW235" s="144" t="str">
        <f t="shared" si="776"/>
        <v/>
      </c>
      <c r="DX235" s="144" t="str">
        <f t="shared" si="777"/>
        <v/>
      </c>
      <c r="DY235" s="144" t="str">
        <f t="shared" si="778"/>
        <v/>
      </c>
      <c r="DZ235" s="144" t="str">
        <f t="shared" si="779"/>
        <v/>
      </c>
      <c r="EA235" s="144" t="str">
        <f t="shared" si="780"/>
        <v/>
      </c>
      <c r="EB235" s="144" t="str">
        <f t="shared" si="781"/>
        <v/>
      </c>
      <c r="EC235" s="144" t="str">
        <f t="shared" si="782"/>
        <v/>
      </c>
      <c r="ED235" s="144" t="str">
        <f t="shared" si="783"/>
        <v/>
      </c>
      <c r="EE235" s="144" t="str">
        <f t="shared" si="784"/>
        <v/>
      </c>
      <c r="EF235" s="144" t="str">
        <f t="shared" si="785"/>
        <v/>
      </c>
      <c r="EG235" s="144" t="str">
        <f t="shared" si="786"/>
        <v/>
      </c>
      <c r="EI235" s="159" t="str">
        <f t="shared" si="668"/>
        <v/>
      </c>
      <c r="EJ235" s="159" t="str">
        <f t="shared" si="669"/>
        <v/>
      </c>
      <c r="EK235" s="159" t="str">
        <f t="shared" si="670"/>
        <v/>
      </c>
      <c r="EL235" s="159">
        <f t="shared" si="787"/>
        <v>0</v>
      </c>
      <c r="EM235" s="143">
        <f t="shared" si="788"/>
        <v>0</v>
      </c>
      <c r="EN235" s="143">
        <f t="shared" si="789"/>
        <v>0</v>
      </c>
      <c r="EO235" s="143">
        <f t="shared" si="790"/>
        <v>0</v>
      </c>
      <c r="EP235" s="143" t="str">
        <f t="shared" si="791"/>
        <v/>
      </c>
      <c r="ER235" s="144" t="str">
        <f t="shared" si="792"/>
        <v/>
      </c>
      <c r="ES235" s="144" t="str">
        <f t="shared" si="793"/>
        <v/>
      </c>
      <c r="ET235" s="144" t="str">
        <f t="shared" si="794"/>
        <v/>
      </c>
      <c r="EU235" s="144" t="str">
        <f t="shared" si="795"/>
        <v/>
      </c>
      <c r="EV235" s="144" t="str">
        <f t="shared" si="796"/>
        <v/>
      </c>
      <c r="EW235" s="144" t="str">
        <f t="shared" si="797"/>
        <v/>
      </c>
      <c r="EX235" s="144" t="str">
        <f t="shared" si="798"/>
        <v/>
      </c>
      <c r="EY235" s="144" t="str">
        <f t="shared" si="799"/>
        <v/>
      </c>
      <c r="EZ235" s="144" t="str">
        <f t="shared" si="800"/>
        <v/>
      </c>
      <c r="FA235" s="144" t="str">
        <f t="shared" si="801"/>
        <v/>
      </c>
      <c r="FB235" s="144" t="str">
        <f t="shared" si="802"/>
        <v/>
      </c>
      <c r="FC235" s="144" t="str">
        <f t="shared" si="803"/>
        <v/>
      </c>
      <c r="FD235" s="144" t="str">
        <f t="shared" si="804"/>
        <v/>
      </c>
      <c r="FE235" s="144" t="str">
        <f t="shared" si="805"/>
        <v/>
      </c>
      <c r="FF235" s="144" t="str">
        <f t="shared" si="806"/>
        <v/>
      </c>
      <c r="FG235" s="144" t="str">
        <f t="shared" si="807"/>
        <v/>
      </c>
      <c r="FH235" s="144" t="str">
        <f t="shared" si="808"/>
        <v/>
      </c>
      <c r="FI235" s="144" t="str">
        <f t="shared" si="809"/>
        <v/>
      </c>
      <c r="FJ235" s="144" t="str">
        <f t="shared" si="810"/>
        <v/>
      </c>
      <c r="FK235" s="144" t="str">
        <f t="shared" si="811"/>
        <v/>
      </c>
      <c r="FL235" s="144" t="str">
        <f t="shared" si="812"/>
        <v/>
      </c>
      <c r="FM235" s="144" t="str">
        <f t="shared" si="813"/>
        <v/>
      </c>
      <c r="FN235" s="144" t="str">
        <f t="shared" si="814"/>
        <v/>
      </c>
      <c r="FO235" s="144" t="str">
        <f t="shared" si="815"/>
        <v/>
      </c>
      <c r="FQ235" s="159" t="str">
        <f t="shared" si="671"/>
        <v/>
      </c>
      <c r="FR235" s="159" t="str">
        <f t="shared" si="672"/>
        <v/>
      </c>
      <c r="FS235" s="159" t="str">
        <f t="shared" si="673"/>
        <v/>
      </c>
      <c r="FT235" s="159">
        <f t="shared" si="816"/>
        <v>0</v>
      </c>
      <c r="FU235" s="143">
        <f t="shared" si="817"/>
        <v>0</v>
      </c>
      <c r="FV235" s="143">
        <f t="shared" si="818"/>
        <v>0</v>
      </c>
      <c r="FW235" s="143">
        <f t="shared" si="819"/>
        <v>0</v>
      </c>
      <c r="FX235" s="143" t="str">
        <f t="shared" si="820"/>
        <v/>
      </c>
      <c r="FZ235" s="144" t="str">
        <f t="shared" si="821"/>
        <v/>
      </c>
      <c r="GA235" s="144" t="str">
        <f t="shared" si="822"/>
        <v/>
      </c>
      <c r="GB235" s="144" t="str">
        <f t="shared" si="823"/>
        <v/>
      </c>
      <c r="GC235" s="144" t="str">
        <f t="shared" si="824"/>
        <v/>
      </c>
      <c r="GD235" s="144" t="str">
        <f t="shared" si="825"/>
        <v/>
      </c>
      <c r="GE235" s="144" t="str">
        <f t="shared" si="826"/>
        <v/>
      </c>
      <c r="GF235" s="144" t="str">
        <f t="shared" si="827"/>
        <v/>
      </c>
      <c r="GG235" s="144" t="str">
        <f t="shared" si="828"/>
        <v/>
      </c>
      <c r="GH235" s="144" t="str">
        <f t="shared" si="829"/>
        <v/>
      </c>
      <c r="GI235" s="144" t="str">
        <f t="shared" si="830"/>
        <v/>
      </c>
      <c r="GJ235" s="144" t="str">
        <f t="shared" si="831"/>
        <v/>
      </c>
      <c r="GK235" s="144" t="str">
        <f t="shared" si="832"/>
        <v/>
      </c>
      <c r="GL235" s="144" t="str">
        <f t="shared" si="833"/>
        <v/>
      </c>
      <c r="GM235" s="144" t="str">
        <f t="shared" si="834"/>
        <v/>
      </c>
      <c r="GN235" s="144" t="str">
        <f t="shared" si="835"/>
        <v/>
      </c>
      <c r="GO235" s="144" t="str">
        <f t="shared" si="836"/>
        <v/>
      </c>
      <c r="GP235" s="144" t="str">
        <f t="shared" si="837"/>
        <v/>
      </c>
      <c r="GQ235" s="144" t="str">
        <f t="shared" si="838"/>
        <v/>
      </c>
      <c r="GR235" s="144" t="str">
        <f t="shared" si="839"/>
        <v/>
      </c>
      <c r="GS235" s="144" t="str">
        <f t="shared" si="840"/>
        <v/>
      </c>
      <c r="GT235" s="144" t="str">
        <f t="shared" si="841"/>
        <v/>
      </c>
      <c r="GU235" s="144" t="str">
        <f t="shared" si="842"/>
        <v/>
      </c>
      <c r="GV235" s="144" t="str">
        <f t="shared" si="843"/>
        <v/>
      </c>
      <c r="GW235" s="144" t="str">
        <f t="shared" si="844"/>
        <v/>
      </c>
      <c r="GY235" s="153" t="str">
        <f t="shared" si="845"/>
        <v/>
      </c>
      <c r="GZ235" s="143" t="str">
        <f t="shared" si="846"/>
        <v/>
      </c>
      <c r="HA235" s="156" t="str">
        <f t="shared" si="847"/>
        <v/>
      </c>
      <c r="HB235" s="156" t="str">
        <f t="shared" si="847"/>
        <v/>
      </c>
      <c r="HC235" s="156" t="str">
        <f t="shared" si="847"/>
        <v/>
      </c>
    </row>
    <row r="236" spans="2:211" s="143" customFormat="1" x14ac:dyDescent="0.25">
      <c r="B236" s="144" t="str">
        <f t="shared" si="674"/>
        <v/>
      </c>
      <c r="C236" s="154" t="str">
        <f t="shared" si="656"/>
        <v/>
      </c>
      <c r="D236" s="154" t="str">
        <f t="shared" si="657"/>
        <v/>
      </c>
      <c r="E236" s="159" t="str">
        <f t="shared" si="658"/>
        <v/>
      </c>
      <c r="F236" s="155">
        <f t="shared" si="848"/>
        <v>0</v>
      </c>
      <c r="G236" s="143">
        <f t="shared" si="849"/>
        <v>0</v>
      </c>
      <c r="H236" s="143">
        <f t="shared" si="850"/>
        <v>0</v>
      </c>
      <c r="I236" s="143">
        <f t="shared" si="851"/>
        <v>0</v>
      </c>
      <c r="J236" s="143" t="str">
        <f t="shared" si="675"/>
        <v/>
      </c>
      <c r="L236" s="144" t="str">
        <f t="shared" si="676"/>
        <v/>
      </c>
      <c r="M236" s="144" t="str">
        <f t="shared" si="677"/>
        <v/>
      </c>
      <c r="N236" s="144" t="str">
        <f t="shared" si="678"/>
        <v/>
      </c>
      <c r="O236" s="144" t="str">
        <f t="shared" si="679"/>
        <v/>
      </c>
      <c r="P236" s="144" t="str">
        <f t="shared" si="680"/>
        <v/>
      </c>
      <c r="Q236" s="144" t="str">
        <f t="shared" si="681"/>
        <v/>
      </c>
      <c r="R236" s="144" t="str">
        <f t="shared" si="682"/>
        <v/>
      </c>
      <c r="S236" s="144" t="str">
        <f t="shared" si="683"/>
        <v/>
      </c>
      <c r="T236" s="144" t="str">
        <f t="shared" si="684"/>
        <v/>
      </c>
      <c r="U236" s="144" t="str">
        <f t="shared" si="685"/>
        <v/>
      </c>
      <c r="V236" s="144" t="str">
        <f t="shared" si="686"/>
        <v/>
      </c>
      <c r="W236" s="144" t="str">
        <f t="shared" si="687"/>
        <v/>
      </c>
      <c r="X236" s="144" t="str">
        <f t="shared" si="688"/>
        <v/>
      </c>
      <c r="Y236" s="144" t="str">
        <f t="shared" si="689"/>
        <v/>
      </c>
      <c r="Z236" s="144" t="str">
        <f t="shared" si="690"/>
        <v/>
      </c>
      <c r="AA236" s="144" t="str">
        <f t="shared" si="691"/>
        <v/>
      </c>
      <c r="AB236" s="144" t="str">
        <f t="shared" si="692"/>
        <v/>
      </c>
      <c r="AC236" s="144" t="str">
        <f t="shared" si="693"/>
        <v/>
      </c>
      <c r="AD236" s="144" t="str">
        <f t="shared" si="694"/>
        <v/>
      </c>
      <c r="AE236" s="144" t="str">
        <f t="shared" si="695"/>
        <v/>
      </c>
      <c r="AF236" s="144" t="str">
        <f t="shared" si="696"/>
        <v/>
      </c>
      <c r="AG236" s="144" t="str">
        <f t="shared" si="697"/>
        <v/>
      </c>
      <c r="AH236" s="144" t="str">
        <f t="shared" si="698"/>
        <v/>
      </c>
      <c r="AI236" s="144" t="str">
        <f t="shared" si="699"/>
        <v/>
      </c>
      <c r="AK236" s="159" t="str">
        <f t="shared" si="659"/>
        <v/>
      </c>
      <c r="AL236" s="159" t="str">
        <f t="shared" si="660"/>
        <v/>
      </c>
      <c r="AM236" s="159" t="str">
        <f t="shared" si="661"/>
        <v/>
      </c>
      <c r="AN236" s="159">
        <f t="shared" si="700"/>
        <v>0</v>
      </c>
      <c r="AO236" s="143">
        <f t="shared" si="701"/>
        <v>0</v>
      </c>
      <c r="AP236" s="143">
        <f t="shared" si="702"/>
        <v>0</v>
      </c>
      <c r="AQ236" s="143">
        <f t="shared" si="703"/>
        <v>0</v>
      </c>
      <c r="AR236" s="143" t="str">
        <f t="shared" si="704"/>
        <v/>
      </c>
      <c r="AT236" s="144" t="str">
        <f t="shared" si="705"/>
        <v/>
      </c>
      <c r="AU236" s="144" t="str">
        <f t="shared" si="706"/>
        <v/>
      </c>
      <c r="AV236" s="144" t="str">
        <f t="shared" si="707"/>
        <v/>
      </c>
      <c r="AW236" s="144" t="str">
        <f t="shared" si="708"/>
        <v/>
      </c>
      <c r="AX236" s="144" t="str">
        <f t="shared" si="709"/>
        <v/>
      </c>
      <c r="AY236" s="144" t="str">
        <f t="shared" si="710"/>
        <v/>
      </c>
      <c r="AZ236" s="144" t="str">
        <f t="shared" si="711"/>
        <v/>
      </c>
      <c r="BA236" s="144" t="str">
        <f t="shared" si="712"/>
        <v/>
      </c>
      <c r="BB236" s="144" t="str">
        <f t="shared" si="713"/>
        <v/>
      </c>
      <c r="BC236" s="144" t="str">
        <f t="shared" si="714"/>
        <v/>
      </c>
      <c r="BD236" s="144" t="str">
        <f t="shared" si="715"/>
        <v/>
      </c>
      <c r="BE236" s="144" t="str">
        <f t="shared" si="716"/>
        <v/>
      </c>
      <c r="BF236" s="144" t="str">
        <f t="shared" si="717"/>
        <v/>
      </c>
      <c r="BG236" s="144" t="str">
        <f t="shared" si="718"/>
        <v/>
      </c>
      <c r="BH236" s="144" t="str">
        <f t="shared" si="719"/>
        <v/>
      </c>
      <c r="BI236" s="144" t="str">
        <f t="shared" si="720"/>
        <v/>
      </c>
      <c r="BJ236" s="144" t="str">
        <f t="shared" si="721"/>
        <v/>
      </c>
      <c r="BK236" s="144" t="str">
        <f t="shared" si="722"/>
        <v/>
      </c>
      <c r="BL236" s="144" t="str">
        <f t="shared" si="723"/>
        <v/>
      </c>
      <c r="BM236" s="144" t="str">
        <f t="shared" si="724"/>
        <v/>
      </c>
      <c r="BN236" s="144" t="str">
        <f t="shared" si="725"/>
        <v/>
      </c>
      <c r="BO236" s="144" t="str">
        <f t="shared" si="726"/>
        <v/>
      </c>
      <c r="BP236" s="144" t="str">
        <f t="shared" si="727"/>
        <v/>
      </c>
      <c r="BQ236" s="144" t="str">
        <f t="shared" si="728"/>
        <v/>
      </c>
      <c r="BS236" s="154" t="str">
        <f t="shared" si="662"/>
        <v/>
      </c>
      <c r="BT236" s="154" t="str">
        <f t="shared" si="663"/>
        <v/>
      </c>
      <c r="BU236" s="159" t="str">
        <f t="shared" si="664"/>
        <v/>
      </c>
      <c r="BV236" s="155">
        <f t="shared" si="729"/>
        <v>0</v>
      </c>
      <c r="BW236" s="143">
        <f t="shared" si="730"/>
        <v>0</v>
      </c>
      <c r="BX236" s="143">
        <f t="shared" si="731"/>
        <v>0</v>
      </c>
      <c r="BY236" s="143">
        <f t="shared" si="732"/>
        <v>0</v>
      </c>
      <c r="BZ236" s="143" t="str">
        <f t="shared" si="733"/>
        <v/>
      </c>
      <c r="CB236" s="144" t="str">
        <f t="shared" si="734"/>
        <v/>
      </c>
      <c r="CC236" s="144" t="str">
        <f t="shared" si="735"/>
        <v/>
      </c>
      <c r="CD236" s="144" t="str">
        <f t="shared" si="736"/>
        <v/>
      </c>
      <c r="CE236" s="144" t="str">
        <f t="shared" si="737"/>
        <v/>
      </c>
      <c r="CF236" s="144" t="str">
        <f t="shared" si="738"/>
        <v/>
      </c>
      <c r="CG236" s="144" t="str">
        <f t="shared" si="739"/>
        <v/>
      </c>
      <c r="CH236" s="144" t="str">
        <f t="shared" si="740"/>
        <v/>
      </c>
      <c r="CI236" s="144" t="str">
        <f t="shared" si="741"/>
        <v/>
      </c>
      <c r="CJ236" s="144" t="str">
        <f t="shared" si="742"/>
        <v/>
      </c>
      <c r="CK236" s="144" t="str">
        <f t="shared" si="743"/>
        <v/>
      </c>
      <c r="CL236" s="144" t="str">
        <f t="shared" si="744"/>
        <v/>
      </c>
      <c r="CM236" s="144" t="str">
        <f t="shared" si="745"/>
        <v/>
      </c>
      <c r="CN236" s="144" t="str">
        <f t="shared" si="746"/>
        <v/>
      </c>
      <c r="CO236" s="144" t="str">
        <f t="shared" si="747"/>
        <v/>
      </c>
      <c r="CP236" s="144" t="str">
        <f t="shared" si="748"/>
        <v/>
      </c>
      <c r="CQ236" s="144" t="str">
        <f t="shared" si="749"/>
        <v/>
      </c>
      <c r="CR236" s="144" t="str">
        <f t="shared" si="750"/>
        <v/>
      </c>
      <c r="CS236" s="144" t="str">
        <f t="shared" si="751"/>
        <v/>
      </c>
      <c r="CT236" s="144" t="str">
        <f t="shared" si="752"/>
        <v/>
      </c>
      <c r="CU236" s="144" t="str">
        <f t="shared" si="753"/>
        <v/>
      </c>
      <c r="CV236" s="144" t="str">
        <f t="shared" si="754"/>
        <v/>
      </c>
      <c r="CW236" s="144" t="str">
        <f t="shared" si="755"/>
        <v/>
      </c>
      <c r="CX236" s="144" t="str">
        <f t="shared" si="756"/>
        <v/>
      </c>
      <c r="CY236" s="144" t="str">
        <f t="shared" si="757"/>
        <v/>
      </c>
      <c r="DA236" s="159" t="str">
        <f t="shared" si="665"/>
        <v/>
      </c>
      <c r="DB236" s="159" t="str">
        <f t="shared" si="666"/>
        <v/>
      </c>
      <c r="DC236" s="159" t="str">
        <f t="shared" si="667"/>
        <v/>
      </c>
      <c r="DD236" s="159">
        <f t="shared" si="758"/>
        <v>0</v>
      </c>
      <c r="DE236" s="143">
        <f t="shared" si="759"/>
        <v>0</v>
      </c>
      <c r="DF236" s="143">
        <f t="shared" si="760"/>
        <v>0</v>
      </c>
      <c r="DG236" s="143">
        <f t="shared" si="761"/>
        <v>0</v>
      </c>
      <c r="DH236" s="143" t="str">
        <f t="shared" si="762"/>
        <v/>
      </c>
      <c r="DJ236" s="144" t="str">
        <f t="shared" si="763"/>
        <v/>
      </c>
      <c r="DK236" s="144" t="str">
        <f t="shared" si="764"/>
        <v/>
      </c>
      <c r="DL236" s="144" t="str">
        <f t="shared" si="765"/>
        <v/>
      </c>
      <c r="DM236" s="144" t="str">
        <f t="shared" si="766"/>
        <v/>
      </c>
      <c r="DN236" s="144" t="str">
        <f t="shared" si="767"/>
        <v/>
      </c>
      <c r="DO236" s="144" t="str">
        <f t="shared" si="768"/>
        <v/>
      </c>
      <c r="DP236" s="144" t="str">
        <f t="shared" si="769"/>
        <v/>
      </c>
      <c r="DQ236" s="144" t="str">
        <f t="shared" si="770"/>
        <v/>
      </c>
      <c r="DR236" s="144" t="str">
        <f t="shared" si="771"/>
        <v/>
      </c>
      <c r="DS236" s="144" t="str">
        <f t="shared" si="772"/>
        <v/>
      </c>
      <c r="DT236" s="144" t="str">
        <f t="shared" si="773"/>
        <v/>
      </c>
      <c r="DU236" s="144" t="str">
        <f t="shared" si="774"/>
        <v/>
      </c>
      <c r="DV236" s="144" t="str">
        <f t="shared" si="775"/>
        <v/>
      </c>
      <c r="DW236" s="144" t="str">
        <f t="shared" si="776"/>
        <v/>
      </c>
      <c r="DX236" s="144" t="str">
        <f t="shared" si="777"/>
        <v/>
      </c>
      <c r="DY236" s="144" t="str">
        <f t="shared" si="778"/>
        <v/>
      </c>
      <c r="DZ236" s="144" t="str">
        <f t="shared" si="779"/>
        <v/>
      </c>
      <c r="EA236" s="144" t="str">
        <f t="shared" si="780"/>
        <v/>
      </c>
      <c r="EB236" s="144" t="str">
        <f t="shared" si="781"/>
        <v/>
      </c>
      <c r="EC236" s="144" t="str">
        <f t="shared" si="782"/>
        <v/>
      </c>
      <c r="ED236" s="144" t="str">
        <f t="shared" si="783"/>
        <v/>
      </c>
      <c r="EE236" s="144" t="str">
        <f t="shared" si="784"/>
        <v/>
      </c>
      <c r="EF236" s="144" t="str">
        <f t="shared" si="785"/>
        <v/>
      </c>
      <c r="EG236" s="144" t="str">
        <f t="shared" si="786"/>
        <v/>
      </c>
      <c r="EI236" s="159" t="str">
        <f t="shared" si="668"/>
        <v/>
      </c>
      <c r="EJ236" s="159" t="str">
        <f t="shared" si="669"/>
        <v/>
      </c>
      <c r="EK236" s="159" t="str">
        <f t="shared" si="670"/>
        <v/>
      </c>
      <c r="EL236" s="159">
        <f t="shared" si="787"/>
        <v>0</v>
      </c>
      <c r="EM236" s="143">
        <f t="shared" si="788"/>
        <v>0</v>
      </c>
      <c r="EN236" s="143">
        <f t="shared" si="789"/>
        <v>0</v>
      </c>
      <c r="EO236" s="143">
        <f t="shared" si="790"/>
        <v>0</v>
      </c>
      <c r="EP236" s="143" t="str">
        <f t="shared" si="791"/>
        <v/>
      </c>
      <c r="ER236" s="144" t="str">
        <f t="shared" si="792"/>
        <v/>
      </c>
      <c r="ES236" s="144" t="str">
        <f t="shared" si="793"/>
        <v/>
      </c>
      <c r="ET236" s="144" t="str">
        <f t="shared" si="794"/>
        <v/>
      </c>
      <c r="EU236" s="144" t="str">
        <f t="shared" si="795"/>
        <v/>
      </c>
      <c r="EV236" s="144" t="str">
        <f t="shared" si="796"/>
        <v/>
      </c>
      <c r="EW236" s="144" t="str">
        <f t="shared" si="797"/>
        <v/>
      </c>
      <c r="EX236" s="144" t="str">
        <f t="shared" si="798"/>
        <v/>
      </c>
      <c r="EY236" s="144" t="str">
        <f t="shared" si="799"/>
        <v/>
      </c>
      <c r="EZ236" s="144" t="str">
        <f t="shared" si="800"/>
        <v/>
      </c>
      <c r="FA236" s="144" t="str">
        <f t="shared" si="801"/>
        <v/>
      </c>
      <c r="FB236" s="144" t="str">
        <f t="shared" si="802"/>
        <v/>
      </c>
      <c r="FC236" s="144" t="str">
        <f t="shared" si="803"/>
        <v/>
      </c>
      <c r="FD236" s="144" t="str">
        <f t="shared" si="804"/>
        <v/>
      </c>
      <c r="FE236" s="144" t="str">
        <f t="shared" si="805"/>
        <v/>
      </c>
      <c r="FF236" s="144" t="str">
        <f t="shared" si="806"/>
        <v/>
      </c>
      <c r="FG236" s="144" t="str">
        <f t="shared" si="807"/>
        <v/>
      </c>
      <c r="FH236" s="144" t="str">
        <f t="shared" si="808"/>
        <v/>
      </c>
      <c r="FI236" s="144" t="str">
        <f t="shared" si="809"/>
        <v/>
      </c>
      <c r="FJ236" s="144" t="str">
        <f t="shared" si="810"/>
        <v/>
      </c>
      <c r="FK236" s="144" t="str">
        <f t="shared" si="811"/>
        <v/>
      </c>
      <c r="FL236" s="144" t="str">
        <f t="shared" si="812"/>
        <v/>
      </c>
      <c r="FM236" s="144" t="str">
        <f t="shared" si="813"/>
        <v/>
      </c>
      <c r="FN236" s="144" t="str">
        <f t="shared" si="814"/>
        <v/>
      </c>
      <c r="FO236" s="144" t="str">
        <f t="shared" si="815"/>
        <v/>
      </c>
      <c r="FQ236" s="159" t="str">
        <f t="shared" si="671"/>
        <v/>
      </c>
      <c r="FR236" s="159" t="str">
        <f t="shared" si="672"/>
        <v/>
      </c>
      <c r="FS236" s="159" t="str">
        <f t="shared" si="673"/>
        <v/>
      </c>
      <c r="FT236" s="159">
        <f t="shared" si="816"/>
        <v>0</v>
      </c>
      <c r="FU236" s="143">
        <f t="shared" si="817"/>
        <v>0</v>
      </c>
      <c r="FV236" s="143">
        <f t="shared" si="818"/>
        <v>0</v>
      </c>
      <c r="FW236" s="143">
        <f t="shared" si="819"/>
        <v>0</v>
      </c>
      <c r="FX236" s="143" t="str">
        <f t="shared" si="820"/>
        <v/>
      </c>
      <c r="FZ236" s="144" t="str">
        <f t="shared" si="821"/>
        <v/>
      </c>
      <c r="GA236" s="144" t="str">
        <f t="shared" si="822"/>
        <v/>
      </c>
      <c r="GB236" s="144" t="str">
        <f t="shared" si="823"/>
        <v/>
      </c>
      <c r="GC236" s="144" t="str">
        <f t="shared" si="824"/>
        <v/>
      </c>
      <c r="GD236" s="144" t="str">
        <f t="shared" si="825"/>
        <v/>
      </c>
      <c r="GE236" s="144" t="str">
        <f t="shared" si="826"/>
        <v/>
      </c>
      <c r="GF236" s="144" t="str">
        <f t="shared" si="827"/>
        <v/>
      </c>
      <c r="GG236" s="144" t="str">
        <f t="shared" si="828"/>
        <v/>
      </c>
      <c r="GH236" s="144" t="str">
        <f t="shared" si="829"/>
        <v/>
      </c>
      <c r="GI236" s="144" t="str">
        <f t="shared" si="830"/>
        <v/>
      </c>
      <c r="GJ236" s="144" t="str">
        <f t="shared" si="831"/>
        <v/>
      </c>
      <c r="GK236" s="144" t="str">
        <f t="shared" si="832"/>
        <v/>
      </c>
      <c r="GL236" s="144" t="str">
        <f t="shared" si="833"/>
        <v/>
      </c>
      <c r="GM236" s="144" t="str">
        <f t="shared" si="834"/>
        <v/>
      </c>
      <c r="GN236" s="144" t="str">
        <f t="shared" si="835"/>
        <v/>
      </c>
      <c r="GO236" s="144" t="str">
        <f t="shared" si="836"/>
        <v/>
      </c>
      <c r="GP236" s="144" t="str">
        <f t="shared" si="837"/>
        <v/>
      </c>
      <c r="GQ236" s="144" t="str">
        <f t="shared" si="838"/>
        <v/>
      </c>
      <c r="GR236" s="144" t="str">
        <f t="shared" si="839"/>
        <v/>
      </c>
      <c r="GS236" s="144" t="str">
        <f t="shared" si="840"/>
        <v/>
      </c>
      <c r="GT236" s="144" t="str">
        <f t="shared" si="841"/>
        <v/>
      </c>
      <c r="GU236" s="144" t="str">
        <f t="shared" si="842"/>
        <v/>
      </c>
      <c r="GV236" s="144" t="str">
        <f t="shared" si="843"/>
        <v/>
      </c>
      <c r="GW236" s="144" t="str">
        <f t="shared" si="844"/>
        <v/>
      </c>
      <c r="GY236" s="153" t="str">
        <f t="shared" si="845"/>
        <v/>
      </c>
      <c r="GZ236" s="143" t="str">
        <f t="shared" si="846"/>
        <v/>
      </c>
      <c r="HA236" s="156" t="str">
        <f t="shared" si="847"/>
        <v/>
      </c>
      <c r="HB236" s="156" t="str">
        <f t="shared" si="847"/>
        <v/>
      </c>
      <c r="HC236" s="156" t="str">
        <f t="shared" si="847"/>
        <v/>
      </c>
    </row>
    <row r="237" spans="2:211" s="143" customFormat="1" x14ac:dyDescent="0.25">
      <c r="B237" s="144" t="str">
        <f t="shared" si="674"/>
        <v/>
      </c>
      <c r="C237" s="154" t="str">
        <f t="shared" si="656"/>
        <v/>
      </c>
      <c r="D237" s="154" t="str">
        <f t="shared" si="657"/>
        <v/>
      </c>
      <c r="E237" s="159" t="str">
        <f t="shared" si="658"/>
        <v/>
      </c>
      <c r="F237" s="155">
        <f t="shared" si="848"/>
        <v>0</v>
      </c>
      <c r="G237" s="143">
        <f t="shared" si="849"/>
        <v>0</v>
      </c>
      <c r="H237" s="143">
        <f t="shared" si="850"/>
        <v>0</v>
      </c>
      <c r="I237" s="143">
        <f t="shared" si="851"/>
        <v>0</v>
      </c>
      <c r="J237" s="143" t="str">
        <f t="shared" si="675"/>
        <v/>
      </c>
      <c r="L237" s="144" t="str">
        <f t="shared" si="676"/>
        <v/>
      </c>
      <c r="M237" s="144" t="str">
        <f t="shared" si="677"/>
        <v/>
      </c>
      <c r="N237" s="144" t="str">
        <f t="shared" si="678"/>
        <v/>
      </c>
      <c r="O237" s="144" t="str">
        <f t="shared" si="679"/>
        <v/>
      </c>
      <c r="P237" s="144" t="str">
        <f t="shared" si="680"/>
        <v/>
      </c>
      <c r="Q237" s="144" t="str">
        <f t="shared" si="681"/>
        <v/>
      </c>
      <c r="R237" s="144" t="str">
        <f t="shared" si="682"/>
        <v/>
      </c>
      <c r="S237" s="144" t="str">
        <f t="shared" si="683"/>
        <v/>
      </c>
      <c r="T237" s="144" t="str">
        <f t="shared" si="684"/>
        <v/>
      </c>
      <c r="U237" s="144" t="str">
        <f t="shared" si="685"/>
        <v/>
      </c>
      <c r="V237" s="144" t="str">
        <f t="shared" si="686"/>
        <v/>
      </c>
      <c r="W237" s="144" t="str">
        <f t="shared" si="687"/>
        <v/>
      </c>
      <c r="X237" s="144" t="str">
        <f t="shared" si="688"/>
        <v/>
      </c>
      <c r="Y237" s="144" t="str">
        <f t="shared" si="689"/>
        <v/>
      </c>
      <c r="Z237" s="144" t="str">
        <f t="shared" si="690"/>
        <v/>
      </c>
      <c r="AA237" s="144" t="str">
        <f t="shared" si="691"/>
        <v/>
      </c>
      <c r="AB237" s="144" t="str">
        <f t="shared" si="692"/>
        <v/>
      </c>
      <c r="AC237" s="144" t="str">
        <f t="shared" si="693"/>
        <v/>
      </c>
      <c r="AD237" s="144" t="str">
        <f t="shared" si="694"/>
        <v/>
      </c>
      <c r="AE237" s="144" t="str">
        <f t="shared" si="695"/>
        <v/>
      </c>
      <c r="AF237" s="144" t="str">
        <f t="shared" si="696"/>
        <v/>
      </c>
      <c r="AG237" s="144" t="str">
        <f t="shared" si="697"/>
        <v/>
      </c>
      <c r="AH237" s="144" t="str">
        <f t="shared" si="698"/>
        <v/>
      </c>
      <c r="AI237" s="144" t="str">
        <f t="shared" si="699"/>
        <v/>
      </c>
      <c r="AK237" s="159" t="str">
        <f t="shared" si="659"/>
        <v/>
      </c>
      <c r="AL237" s="159" t="str">
        <f t="shared" si="660"/>
        <v/>
      </c>
      <c r="AM237" s="159" t="str">
        <f t="shared" si="661"/>
        <v/>
      </c>
      <c r="AN237" s="159">
        <f t="shared" si="700"/>
        <v>0</v>
      </c>
      <c r="AO237" s="143">
        <f t="shared" si="701"/>
        <v>0</v>
      </c>
      <c r="AP237" s="143">
        <f t="shared" si="702"/>
        <v>0</v>
      </c>
      <c r="AQ237" s="143">
        <f t="shared" si="703"/>
        <v>0</v>
      </c>
      <c r="AR237" s="143" t="str">
        <f t="shared" si="704"/>
        <v/>
      </c>
      <c r="AT237" s="144" t="str">
        <f t="shared" si="705"/>
        <v/>
      </c>
      <c r="AU237" s="144" t="str">
        <f t="shared" si="706"/>
        <v/>
      </c>
      <c r="AV237" s="144" t="str">
        <f t="shared" si="707"/>
        <v/>
      </c>
      <c r="AW237" s="144" t="str">
        <f t="shared" si="708"/>
        <v/>
      </c>
      <c r="AX237" s="144" t="str">
        <f t="shared" si="709"/>
        <v/>
      </c>
      <c r="AY237" s="144" t="str">
        <f t="shared" si="710"/>
        <v/>
      </c>
      <c r="AZ237" s="144" t="str">
        <f t="shared" si="711"/>
        <v/>
      </c>
      <c r="BA237" s="144" t="str">
        <f t="shared" si="712"/>
        <v/>
      </c>
      <c r="BB237" s="144" t="str">
        <f t="shared" si="713"/>
        <v/>
      </c>
      <c r="BC237" s="144" t="str">
        <f t="shared" si="714"/>
        <v/>
      </c>
      <c r="BD237" s="144" t="str">
        <f t="shared" si="715"/>
        <v/>
      </c>
      <c r="BE237" s="144" t="str">
        <f t="shared" si="716"/>
        <v/>
      </c>
      <c r="BF237" s="144" t="str">
        <f t="shared" si="717"/>
        <v/>
      </c>
      <c r="BG237" s="144" t="str">
        <f t="shared" si="718"/>
        <v/>
      </c>
      <c r="BH237" s="144" t="str">
        <f t="shared" si="719"/>
        <v/>
      </c>
      <c r="BI237" s="144" t="str">
        <f t="shared" si="720"/>
        <v/>
      </c>
      <c r="BJ237" s="144" t="str">
        <f t="shared" si="721"/>
        <v/>
      </c>
      <c r="BK237" s="144" t="str">
        <f t="shared" si="722"/>
        <v/>
      </c>
      <c r="BL237" s="144" t="str">
        <f t="shared" si="723"/>
        <v/>
      </c>
      <c r="BM237" s="144" t="str">
        <f t="shared" si="724"/>
        <v/>
      </c>
      <c r="BN237" s="144" t="str">
        <f t="shared" si="725"/>
        <v/>
      </c>
      <c r="BO237" s="144" t="str">
        <f t="shared" si="726"/>
        <v/>
      </c>
      <c r="BP237" s="144" t="str">
        <f t="shared" si="727"/>
        <v/>
      </c>
      <c r="BQ237" s="144" t="str">
        <f t="shared" si="728"/>
        <v/>
      </c>
      <c r="BS237" s="154" t="str">
        <f t="shared" si="662"/>
        <v/>
      </c>
      <c r="BT237" s="154" t="str">
        <f t="shared" si="663"/>
        <v/>
      </c>
      <c r="BU237" s="159" t="str">
        <f t="shared" si="664"/>
        <v/>
      </c>
      <c r="BV237" s="155">
        <f t="shared" si="729"/>
        <v>0</v>
      </c>
      <c r="BW237" s="143">
        <f t="shared" si="730"/>
        <v>0</v>
      </c>
      <c r="BX237" s="143">
        <f t="shared" si="731"/>
        <v>0</v>
      </c>
      <c r="BY237" s="143">
        <f t="shared" si="732"/>
        <v>0</v>
      </c>
      <c r="BZ237" s="143" t="str">
        <f t="shared" si="733"/>
        <v/>
      </c>
      <c r="CB237" s="144" t="str">
        <f t="shared" si="734"/>
        <v/>
      </c>
      <c r="CC237" s="144" t="str">
        <f t="shared" si="735"/>
        <v/>
      </c>
      <c r="CD237" s="144" t="str">
        <f t="shared" si="736"/>
        <v/>
      </c>
      <c r="CE237" s="144" t="str">
        <f t="shared" si="737"/>
        <v/>
      </c>
      <c r="CF237" s="144" t="str">
        <f t="shared" si="738"/>
        <v/>
      </c>
      <c r="CG237" s="144" t="str">
        <f t="shared" si="739"/>
        <v/>
      </c>
      <c r="CH237" s="144" t="str">
        <f t="shared" si="740"/>
        <v/>
      </c>
      <c r="CI237" s="144" t="str">
        <f t="shared" si="741"/>
        <v/>
      </c>
      <c r="CJ237" s="144" t="str">
        <f t="shared" si="742"/>
        <v/>
      </c>
      <c r="CK237" s="144" t="str">
        <f t="shared" si="743"/>
        <v/>
      </c>
      <c r="CL237" s="144" t="str">
        <f t="shared" si="744"/>
        <v/>
      </c>
      <c r="CM237" s="144" t="str">
        <f t="shared" si="745"/>
        <v/>
      </c>
      <c r="CN237" s="144" t="str">
        <f t="shared" si="746"/>
        <v/>
      </c>
      <c r="CO237" s="144" t="str">
        <f t="shared" si="747"/>
        <v/>
      </c>
      <c r="CP237" s="144" t="str">
        <f t="shared" si="748"/>
        <v/>
      </c>
      <c r="CQ237" s="144" t="str">
        <f t="shared" si="749"/>
        <v/>
      </c>
      <c r="CR237" s="144" t="str">
        <f t="shared" si="750"/>
        <v/>
      </c>
      <c r="CS237" s="144" t="str">
        <f t="shared" si="751"/>
        <v/>
      </c>
      <c r="CT237" s="144" t="str">
        <f t="shared" si="752"/>
        <v/>
      </c>
      <c r="CU237" s="144" t="str">
        <f t="shared" si="753"/>
        <v/>
      </c>
      <c r="CV237" s="144" t="str">
        <f t="shared" si="754"/>
        <v/>
      </c>
      <c r="CW237" s="144" t="str">
        <f t="shared" si="755"/>
        <v/>
      </c>
      <c r="CX237" s="144" t="str">
        <f t="shared" si="756"/>
        <v/>
      </c>
      <c r="CY237" s="144" t="str">
        <f t="shared" si="757"/>
        <v/>
      </c>
      <c r="DA237" s="159" t="str">
        <f t="shared" si="665"/>
        <v/>
      </c>
      <c r="DB237" s="159" t="str">
        <f t="shared" si="666"/>
        <v/>
      </c>
      <c r="DC237" s="159" t="str">
        <f t="shared" si="667"/>
        <v/>
      </c>
      <c r="DD237" s="159">
        <f t="shared" si="758"/>
        <v>0</v>
      </c>
      <c r="DE237" s="143">
        <f t="shared" si="759"/>
        <v>0</v>
      </c>
      <c r="DF237" s="143">
        <f t="shared" si="760"/>
        <v>0</v>
      </c>
      <c r="DG237" s="143">
        <f t="shared" si="761"/>
        <v>0</v>
      </c>
      <c r="DH237" s="143" t="str">
        <f t="shared" si="762"/>
        <v/>
      </c>
      <c r="DJ237" s="144" t="str">
        <f t="shared" si="763"/>
        <v/>
      </c>
      <c r="DK237" s="144" t="str">
        <f t="shared" si="764"/>
        <v/>
      </c>
      <c r="DL237" s="144" t="str">
        <f t="shared" si="765"/>
        <v/>
      </c>
      <c r="DM237" s="144" t="str">
        <f t="shared" si="766"/>
        <v/>
      </c>
      <c r="DN237" s="144" t="str">
        <f t="shared" si="767"/>
        <v/>
      </c>
      <c r="DO237" s="144" t="str">
        <f t="shared" si="768"/>
        <v/>
      </c>
      <c r="DP237" s="144" t="str">
        <f t="shared" si="769"/>
        <v/>
      </c>
      <c r="DQ237" s="144" t="str">
        <f t="shared" si="770"/>
        <v/>
      </c>
      <c r="DR237" s="144" t="str">
        <f t="shared" si="771"/>
        <v/>
      </c>
      <c r="DS237" s="144" t="str">
        <f t="shared" si="772"/>
        <v/>
      </c>
      <c r="DT237" s="144" t="str">
        <f t="shared" si="773"/>
        <v/>
      </c>
      <c r="DU237" s="144" t="str">
        <f t="shared" si="774"/>
        <v/>
      </c>
      <c r="DV237" s="144" t="str">
        <f t="shared" si="775"/>
        <v/>
      </c>
      <c r="DW237" s="144" t="str">
        <f t="shared" si="776"/>
        <v/>
      </c>
      <c r="DX237" s="144" t="str">
        <f t="shared" si="777"/>
        <v/>
      </c>
      <c r="DY237" s="144" t="str">
        <f t="shared" si="778"/>
        <v/>
      </c>
      <c r="DZ237" s="144" t="str">
        <f t="shared" si="779"/>
        <v/>
      </c>
      <c r="EA237" s="144" t="str">
        <f t="shared" si="780"/>
        <v/>
      </c>
      <c r="EB237" s="144" t="str">
        <f t="shared" si="781"/>
        <v/>
      </c>
      <c r="EC237" s="144" t="str">
        <f t="shared" si="782"/>
        <v/>
      </c>
      <c r="ED237" s="144" t="str">
        <f t="shared" si="783"/>
        <v/>
      </c>
      <c r="EE237" s="144" t="str">
        <f t="shared" si="784"/>
        <v/>
      </c>
      <c r="EF237" s="144" t="str">
        <f t="shared" si="785"/>
        <v/>
      </c>
      <c r="EG237" s="144" t="str">
        <f t="shared" si="786"/>
        <v/>
      </c>
      <c r="EI237" s="159" t="str">
        <f t="shared" si="668"/>
        <v/>
      </c>
      <c r="EJ237" s="159" t="str">
        <f t="shared" si="669"/>
        <v/>
      </c>
      <c r="EK237" s="159" t="str">
        <f t="shared" si="670"/>
        <v/>
      </c>
      <c r="EL237" s="159">
        <f t="shared" si="787"/>
        <v>0</v>
      </c>
      <c r="EM237" s="143">
        <f t="shared" si="788"/>
        <v>0</v>
      </c>
      <c r="EN237" s="143">
        <f t="shared" si="789"/>
        <v>0</v>
      </c>
      <c r="EO237" s="143">
        <f t="shared" si="790"/>
        <v>0</v>
      </c>
      <c r="EP237" s="143" t="str">
        <f t="shared" si="791"/>
        <v/>
      </c>
      <c r="ER237" s="144" t="str">
        <f t="shared" si="792"/>
        <v/>
      </c>
      <c r="ES237" s="144" t="str">
        <f t="shared" si="793"/>
        <v/>
      </c>
      <c r="ET237" s="144" t="str">
        <f t="shared" si="794"/>
        <v/>
      </c>
      <c r="EU237" s="144" t="str">
        <f t="shared" si="795"/>
        <v/>
      </c>
      <c r="EV237" s="144" t="str">
        <f t="shared" si="796"/>
        <v/>
      </c>
      <c r="EW237" s="144" t="str">
        <f t="shared" si="797"/>
        <v/>
      </c>
      <c r="EX237" s="144" t="str">
        <f t="shared" si="798"/>
        <v/>
      </c>
      <c r="EY237" s="144" t="str">
        <f t="shared" si="799"/>
        <v/>
      </c>
      <c r="EZ237" s="144" t="str">
        <f t="shared" si="800"/>
        <v/>
      </c>
      <c r="FA237" s="144" t="str">
        <f t="shared" si="801"/>
        <v/>
      </c>
      <c r="FB237" s="144" t="str">
        <f t="shared" si="802"/>
        <v/>
      </c>
      <c r="FC237" s="144" t="str">
        <f t="shared" si="803"/>
        <v/>
      </c>
      <c r="FD237" s="144" t="str">
        <f t="shared" si="804"/>
        <v/>
      </c>
      <c r="FE237" s="144" t="str">
        <f t="shared" si="805"/>
        <v/>
      </c>
      <c r="FF237" s="144" t="str">
        <f t="shared" si="806"/>
        <v/>
      </c>
      <c r="FG237" s="144" t="str">
        <f t="shared" si="807"/>
        <v/>
      </c>
      <c r="FH237" s="144" t="str">
        <f t="shared" si="808"/>
        <v/>
      </c>
      <c r="FI237" s="144" t="str">
        <f t="shared" si="809"/>
        <v/>
      </c>
      <c r="FJ237" s="144" t="str">
        <f t="shared" si="810"/>
        <v/>
      </c>
      <c r="FK237" s="144" t="str">
        <f t="shared" si="811"/>
        <v/>
      </c>
      <c r="FL237" s="144" t="str">
        <f t="shared" si="812"/>
        <v/>
      </c>
      <c r="FM237" s="144" t="str">
        <f t="shared" si="813"/>
        <v/>
      </c>
      <c r="FN237" s="144" t="str">
        <f t="shared" si="814"/>
        <v/>
      </c>
      <c r="FO237" s="144" t="str">
        <f t="shared" si="815"/>
        <v/>
      </c>
      <c r="FQ237" s="159" t="str">
        <f t="shared" si="671"/>
        <v/>
      </c>
      <c r="FR237" s="159" t="str">
        <f t="shared" si="672"/>
        <v/>
      </c>
      <c r="FS237" s="159" t="str">
        <f t="shared" si="673"/>
        <v/>
      </c>
      <c r="FT237" s="159">
        <f t="shared" si="816"/>
        <v>0</v>
      </c>
      <c r="FU237" s="143">
        <f t="shared" si="817"/>
        <v>0</v>
      </c>
      <c r="FV237" s="143">
        <f t="shared" si="818"/>
        <v>0</v>
      </c>
      <c r="FW237" s="143">
        <f t="shared" si="819"/>
        <v>0</v>
      </c>
      <c r="FX237" s="143" t="str">
        <f t="shared" si="820"/>
        <v/>
      </c>
      <c r="FZ237" s="144" t="str">
        <f t="shared" si="821"/>
        <v/>
      </c>
      <c r="GA237" s="144" t="str">
        <f t="shared" si="822"/>
        <v/>
      </c>
      <c r="GB237" s="144" t="str">
        <f t="shared" si="823"/>
        <v/>
      </c>
      <c r="GC237" s="144" t="str">
        <f t="shared" si="824"/>
        <v/>
      </c>
      <c r="GD237" s="144" t="str">
        <f t="shared" si="825"/>
        <v/>
      </c>
      <c r="GE237" s="144" t="str">
        <f t="shared" si="826"/>
        <v/>
      </c>
      <c r="GF237" s="144" t="str">
        <f t="shared" si="827"/>
        <v/>
      </c>
      <c r="GG237" s="144" t="str">
        <f t="shared" si="828"/>
        <v/>
      </c>
      <c r="GH237" s="144" t="str">
        <f t="shared" si="829"/>
        <v/>
      </c>
      <c r="GI237" s="144" t="str">
        <f t="shared" si="830"/>
        <v/>
      </c>
      <c r="GJ237" s="144" t="str">
        <f t="shared" si="831"/>
        <v/>
      </c>
      <c r="GK237" s="144" t="str">
        <f t="shared" si="832"/>
        <v/>
      </c>
      <c r="GL237" s="144" t="str">
        <f t="shared" si="833"/>
        <v/>
      </c>
      <c r="GM237" s="144" t="str">
        <f t="shared" si="834"/>
        <v/>
      </c>
      <c r="GN237" s="144" t="str">
        <f t="shared" si="835"/>
        <v/>
      </c>
      <c r="GO237" s="144" t="str">
        <f t="shared" si="836"/>
        <v/>
      </c>
      <c r="GP237" s="144" t="str">
        <f t="shared" si="837"/>
        <v/>
      </c>
      <c r="GQ237" s="144" t="str">
        <f t="shared" si="838"/>
        <v/>
      </c>
      <c r="GR237" s="144" t="str">
        <f t="shared" si="839"/>
        <v/>
      </c>
      <c r="GS237" s="144" t="str">
        <f t="shared" si="840"/>
        <v/>
      </c>
      <c r="GT237" s="144" t="str">
        <f t="shared" si="841"/>
        <v/>
      </c>
      <c r="GU237" s="144" t="str">
        <f t="shared" si="842"/>
        <v/>
      </c>
      <c r="GV237" s="144" t="str">
        <f t="shared" si="843"/>
        <v/>
      </c>
      <c r="GW237" s="144" t="str">
        <f t="shared" si="844"/>
        <v/>
      </c>
      <c r="GY237" s="153" t="str">
        <f t="shared" si="845"/>
        <v/>
      </c>
      <c r="GZ237" s="143" t="str">
        <f t="shared" si="846"/>
        <v/>
      </c>
      <c r="HA237" s="156" t="str">
        <f t="shared" si="847"/>
        <v/>
      </c>
      <c r="HB237" s="156" t="str">
        <f t="shared" si="847"/>
        <v/>
      </c>
      <c r="HC237" s="156" t="str">
        <f t="shared" si="847"/>
        <v/>
      </c>
    </row>
    <row r="238" spans="2:211" s="143" customFormat="1" x14ac:dyDescent="0.25">
      <c r="B238" s="144" t="str">
        <f t="shared" si="674"/>
        <v/>
      </c>
      <c r="C238" s="154" t="str">
        <f t="shared" si="656"/>
        <v/>
      </c>
      <c r="D238" s="154" t="str">
        <f t="shared" si="657"/>
        <v/>
      </c>
      <c r="E238" s="159" t="str">
        <f t="shared" si="658"/>
        <v/>
      </c>
      <c r="F238" s="155">
        <f t="shared" si="848"/>
        <v>0</v>
      </c>
      <c r="G238" s="143">
        <f t="shared" si="849"/>
        <v>0</v>
      </c>
      <c r="H238" s="143">
        <f t="shared" si="850"/>
        <v>0</v>
      </c>
      <c r="I238" s="143">
        <f t="shared" si="851"/>
        <v>0</v>
      </c>
      <c r="J238" s="143" t="str">
        <f t="shared" si="675"/>
        <v/>
      </c>
      <c r="L238" s="144" t="str">
        <f t="shared" si="676"/>
        <v/>
      </c>
      <c r="M238" s="144" t="str">
        <f t="shared" si="677"/>
        <v/>
      </c>
      <c r="N238" s="144" t="str">
        <f t="shared" si="678"/>
        <v/>
      </c>
      <c r="O238" s="144" t="str">
        <f t="shared" si="679"/>
        <v/>
      </c>
      <c r="P238" s="144" t="str">
        <f t="shared" si="680"/>
        <v/>
      </c>
      <c r="Q238" s="144" t="str">
        <f t="shared" si="681"/>
        <v/>
      </c>
      <c r="R238" s="144" t="str">
        <f t="shared" si="682"/>
        <v/>
      </c>
      <c r="S238" s="144" t="str">
        <f t="shared" si="683"/>
        <v/>
      </c>
      <c r="T238" s="144" t="str">
        <f t="shared" si="684"/>
        <v/>
      </c>
      <c r="U238" s="144" t="str">
        <f t="shared" si="685"/>
        <v/>
      </c>
      <c r="V238" s="144" t="str">
        <f t="shared" si="686"/>
        <v/>
      </c>
      <c r="W238" s="144" t="str">
        <f t="shared" si="687"/>
        <v/>
      </c>
      <c r="X238" s="144" t="str">
        <f t="shared" si="688"/>
        <v/>
      </c>
      <c r="Y238" s="144" t="str">
        <f t="shared" si="689"/>
        <v/>
      </c>
      <c r="Z238" s="144" t="str">
        <f t="shared" si="690"/>
        <v/>
      </c>
      <c r="AA238" s="144" t="str">
        <f t="shared" si="691"/>
        <v/>
      </c>
      <c r="AB238" s="144" t="str">
        <f t="shared" si="692"/>
        <v/>
      </c>
      <c r="AC238" s="144" t="str">
        <f t="shared" si="693"/>
        <v/>
      </c>
      <c r="AD238" s="144" t="str">
        <f t="shared" si="694"/>
        <v/>
      </c>
      <c r="AE238" s="144" t="str">
        <f t="shared" si="695"/>
        <v/>
      </c>
      <c r="AF238" s="144" t="str">
        <f t="shared" si="696"/>
        <v/>
      </c>
      <c r="AG238" s="144" t="str">
        <f t="shared" si="697"/>
        <v/>
      </c>
      <c r="AH238" s="144" t="str">
        <f t="shared" si="698"/>
        <v/>
      </c>
      <c r="AI238" s="144" t="str">
        <f t="shared" si="699"/>
        <v/>
      </c>
      <c r="AK238" s="159" t="str">
        <f t="shared" si="659"/>
        <v/>
      </c>
      <c r="AL238" s="159" t="str">
        <f t="shared" si="660"/>
        <v/>
      </c>
      <c r="AM238" s="159" t="str">
        <f t="shared" si="661"/>
        <v/>
      </c>
      <c r="AN238" s="159">
        <f t="shared" si="700"/>
        <v>0</v>
      </c>
      <c r="AO238" s="143">
        <f t="shared" si="701"/>
        <v>0</v>
      </c>
      <c r="AP238" s="143">
        <f t="shared" si="702"/>
        <v>0</v>
      </c>
      <c r="AQ238" s="143">
        <f t="shared" si="703"/>
        <v>0</v>
      </c>
      <c r="AR238" s="143" t="str">
        <f t="shared" si="704"/>
        <v/>
      </c>
      <c r="AT238" s="144" t="str">
        <f t="shared" si="705"/>
        <v/>
      </c>
      <c r="AU238" s="144" t="str">
        <f t="shared" si="706"/>
        <v/>
      </c>
      <c r="AV238" s="144" t="str">
        <f t="shared" si="707"/>
        <v/>
      </c>
      <c r="AW238" s="144" t="str">
        <f t="shared" si="708"/>
        <v/>
      </c>
      <c r="AX238" s="144" t="str">
        <f t="shared" si="709"/>
        <v/>
      </c>
      <c r="AY238" s="144" t="str">
        <f t="shared" si="710"/>
        <v/>
      </c>
      <c r="AZ238" s="144" t="str">
        <f t="shared" si="711"/>
        <v/>
      </c>
      <c r="BA238" s="144" t="str">
        <f t="shared" si="712"/>
        <v/>
      </c>
      <c r="BB238" s="144" t="str">
        <f t="shared" si="713"/>
        <v/>
      </c>
      <c r="BC238" s="144" t="str">
        <f t="shared" si="714"/>
        <v/>
      </c>
      <c r="BD238" s="144" t="str">
        <f t="shared" si="715"/>
        <v/>
      </c>
      <c r="BE238" s="144" t="str">
        <f t="shared" si="716"/>
        <v/>
      </c>
      <c r="BF238" s="144" t="str">
        <f t="shared" si="717"/>
        <v/>
      </c>
      <c r="BG238" s="144" t="str">
        <f t="shared" si="718"/>
        <v/>
      </c>
      <c r="BH238" s="144" t="str">
        <f t="shared" si="719"/>
        <v/>
      </c>
      <c r="BI238" s="144" t="str">
        <f t="shared" si="720"/>
        <v/>
      </c>
      <c r="BJ238" s="144" t="str">
        <f t="shared" si="721"/>
        <v/>
      </c>
      <c r="BK238" s="144" t="str">
        <f t="shared" si="722"/>
        <v/>
      </c>
      <c r="BL238" s="144" t="str">
        <f t="shared" si="723"/>
        <v/>
      </c>
      <c r="BM238" s="144" t="str">
        <f t="shared" si="724"/>
        <v/>
      </c>
      <c r="BN238" s="144" t="str">
        <f t="shared" si="725"/>
        <v/>
      </c>
      <c r="BO238" s="144" t="str">
        <f t="shared" si="726"/>
        <v/>
      </c>
      <c r="BP238" s="144" t="str">
        <f t="shared" si="727"/>
        <v/>
      </c>
      <c r="BQ238" s="144" t="str">
        <f t="shared" si="728"/>
        <v/>
      </c>
      <c r="BS238" s="154" t="str">
        <f t="shared" si="662"/>
        <v/>
      </c>
      <c r="BT238" s="154" t="str">
        <f t="shared" si="663"/>
        <v/>
      </c>
      <c r="BU238" s="159" t="str">
        <f t="shared" si="664"/>
        <v/>
      </c>
      <c r="BV238" s="155">
        <f t="shared" si="729"/>
        <v>0</v>
      </c>
      <c r="BW238" s="143">
        <f t="shared" si="730"/>
        <v>0</v>
      </c>
      <c r="BX238" s="143">
        <f t="shared" si="731"/>
        <v>0</v>
      </c>
      <c r="BY238" s="143">
        <f t="shared" si="732"/>
        <v>0</v>
      </c>
      <c r="BZ238" s="143" t="str">
        <f t="shared" si="733"/>
        <v/>
      </c>
      <c r="CB238" s="144" t="str">
        <f t="shared" si="734"/>
        <v/>
      </c>
      <c r="CC238" s="144" t="str">
        <f t="shared" si="735"/>
        <v/>
      </c>
      <c r="CD238" s="144" t="str">
        <f t="shared" si="736"/>
        <v/>
      </c>
      <c r="CE238" s="144" t="str">
        <f t="shared" si="737"/>
        <v/>
      </c>
      <c r="CF238" s="144" t="str">
        <f t="shared" si="738"/>
        <v/>
      </c>
      <c r="CG238" s="144" t="str">
        <f t="shared" si="739"/>
        <v/>
      </c>
      <c r="CH238" s="144" t="str">
        <f t="shared" si="740"/>
        <v/>
      </c>
      <c r="CI238" s="144" t="str">
        <f t="shared" si="741"/>
        <v/>
      </c>
      <c r="CJ238" s="144" t="str">
        <f t="shared" si="742"/>
        <v/>
      </c>
      <c r="CK238" s="144" t="str">
        <f t="shared" si="743"/>
        <v/>
      </c>
      <c r="CL238" s="144" t="str">
        <f t="shared" si="744"/>
        <v/>
      </c>
      <c r="CM238" s="144" t="str">
        <f t="shared" si="745"/>
        <v/>
      </c>
      <c r="CN238" s="144" t="str">
        <f t="shared" si="746"/>
        <v/>
      </c>
      <c r="CO238" s="144" t="str">
        <f t="shared" si="747"/>
        <v/>
      </c>
      <c r="CP238" s="144" t="str">
        <f t="shared" si="748"/>
        <v/>
      </c>
      <c r="CQ238" s="144" t="str">
        <f t="shared" si="749"/>
        <v/>
      </c>
      <c r="CR238" s="144" t="str">
        <f t="shared" si="750"/>
        <v/>
      </c>
      <c r="CS238" s="144" t="str">
        <f t="shared" si="751"/>
        <v/>
      </c>
      <c r="CT238" s="144" t="str">
        <f t="shared" si="752"/>
        <v/>
      </c>
      <c r="CU238" s="144" t="str">
        <f t="shared" si="753"/>
        <v/>
      </c>
      <c r="CV238" s="144" t="str">
        <f t="shared" si="754"/>
        <v/>
      </c>
      <c r="CW238" s="144" t="str">
        <f t="shared" si="755"/>
        <v/>
      </c>
      <c r="CX238" s="144" t="str">
        <f t="shared" si="756"/>
        <v/>
      </c>
      <c r="CY238" s="144" t="str">
        <f t="shared" si="757"/>
        <v/>
      </c>
      <c r="DA238" s="159" t="str">
        <f t="shared" si="665"/>
        <v/>
      </c>
      <c r="DB238" s="159" t="str">
        <f t="shared" si="666"/>
        <v/>
      </c>
      <c r="DC238" s="159" t="str">
        <f t="shared" si="667"/>
        <v/>
      </c>
      <c r="DD238" s="159">
        <f t="shared" si="758"/>
        <v>0</v>
      </c>
      <c r="DE238" s="143">
        <f t="shared" si="759"/>
        <v>0</v>
      </c>
      <c r="DF238" s="143">
        <f t="shared" si="760"/>
        <v>0</v>
      </c>
      <c r="DG238" s="143">
        <f t="shared" si="761"/>
        <v>0</v>
      </c>
      <c r="DH238" s="143" t="str">
        <f t="shared" si="762"/>
        <v/>
      </c>
      <c r="DJ238" s="144" t="str">
        <f t="shared" si="763"/>
        <v/>
      </c>
      <c r="DK238" s="144" t="str">
        <f t="shared" si="764"/>
        <v/>
      </c>
      <c r="DL238" s="144" t="str">
        <f t="shared" si="765"/>
        <v/>
      </c>
      <c r="DM238" s="144" t="str">
        <f t="shared" si="766"/>
        <v/>
      </c>
      <c r="DN238" s="144" t="str">
        <f t="shared" si="767"/>
        <v/>
      </c>
      <c r="DO238" s="144" t="str">
        <f t="shared" si="768"/>
        <v/>
      </c>
      <c r="DP238" s="144" t="str">
        <f t="shared" si="769"/>
        <v/>
      </c>
      <c r="DQ238" s="144" t="str">
        <f t="shared" si="770"/>
        <v/>
      </c>
      <c r="DR238" s="144" t="str">
        <f t="shared" si="771"/>
        <v/>
      </c>
      <c r="DS238" s="144" t="str">
        <f t="shared" si="772"/>
        <v/>
      </c>
      <c r="DT238" s="144" t="str">
        <f t="shared" si="773"/>
        <v/>
      </c>
      <c r="DU238" s="144" t="str">
        <f t="shared" si="774"/>
        <v/>
      </c>
      <c r="DV238" s="144" t="str">
        <f t="shared" si="775"/>
        <v/>
      </c>
      <c r="DW238" s="144" t="str">
        <f t="shared" si="776"/>
        <v/>
      </c>
      <c r="DX238" s="144" t="str">
        <f t="shared" si="777"/>
        <v/>
      </c>
      <c r="DY238" s="144" t="str">
        <f t="shared" si="778"/>
        <v/>
      </c>
      <c r="DZ238" s="144" t="str">
        <f t="shared" si="779"/>
        <v/>
      </c>
      <c r="EA238" s="144" t="str">
        <f t="shared" si="780"/>
        <v/>
      </c>
      <c r="EB238" s="144" t="str">
        <f t="shared" si="781"/>
        <v/>
      </c>
      <c r="EC238" s="144" t="str">
        <f t="shared" si="782"/>
        <v/>
      </c>
      <c r="ED238" s="144" t="str">
        <f t="shared" si="783"/>
        <v/>
      </c>
      <c r="EE238" s="144" t="str">
        <f t="shared" si="784"/>
        <v/>
      </c>
      <c r="EF238" s="144" t="str">
        <f t="shared" si="785"/>
        <v/>
      </c>
      <c r="EG238" s="144" t="str">
        <f t="shared" si="786"/>
        <v/>
      </c>
      <c r="EI238" s="159" t="str">
        <f t="shared" si="668"/>
        <v/>
      </c>
      <c r="EJ238" s="159" t="str">
        <f t="shared" si="669"/>
        <v/>
      </c>
      <c r="EK238" s="159" t="str">
        <f t="shared" si="670"/>
        <v/>
      </c>
      <c r="EL238" s="159">
        <f t="shared" si="787"/>
        <v>0</v>
      </c>
      <c r="EM238" s="143">
        <f t="shared" si="788"/>
        <v>0</v>
      </c>
      <c r="EN238" s="143">
        <f t="shared" si="789"/>
        <v>0</v>
      </c>
      <c r="EO238" s="143">
        <f t="shared" si="790"/>
        <v>0</v>
      </c>
      <c r="EP238" s="143" t="str">
        <f t="shared" si="791"/>
        <v/>
      </c>
      <c r="ER238" s="144" t="str">
        <f t="shared" si="792"/>
        <v/>
      </c>
      <c r="ES238" s="144" t="str">
        <f t="shared" si="793"/>
        <v/>
      </c>
      <c r="ET238" s="144" t="str">
        <f t="shared" si="794"/>
        <v/>
      </c>
      <c r="EU238" s="144" t="str">
        <f t="shared" si="795"/>
        <v/>
      </c>
      <c r="EV238" s="144" t="str">
        <f t="shared" si="796"/>
        <v/>
      </c>
      <c r="EW238" s="144" t="str">
        <f t="shared" si="797"/>
        <v/>
      </c>
      <c r="EX238" s="144" t="str">
        <f t="shared" si="798"/>
        <v/>
      </c>
      <c r="EY238" s="144" t="str">
        <f t="shared" si="799"/>
        <v/>
      </c>
      <c r="EZ238" s="144" t="str">
        <f t="shared" si="800"/>
        <v/>
      </c>
      <c r="FA238" s="144" t="str">
        <f t="shared" si="801"/>
        <v/>
      </c>
      <c r="FB238" s="144" t="str">
        <f t="shared" si="802"/>
        <v/>
      </c>
      <c r="FC238" s="144" t="str">
        <f t="shared" si="803"/>
        <v/>
      </c>
      <c r="FD238" s="144" t="str">
        <f t="shared" si="804"/>
        <v/>
      </c>
      <c r="FE238" s="144" t="str">
        <f t="shared" si="805"/>
        <v/>
      </c>
      <c r="FF238" s="144" t="str">
        <f t="shared" si="806"/>
        <v/>
      </c>
      <c r="FG238" s="144" t="str">
        <f t="shared" si="807"/>
        <v/>
      </c>
      <c r="FH238" s="144" t="str">
        <f t="shared" si="808"/>
        <v/>
      </c>
      <c r="FI238" s="144" t="str">
        <f t="shared" si="809"/>
        <v/>
      </c>
      <c r="FJ238" s="144" t="str">
        <f t="shared" si="810"/>
        <v/>
      </c>
      <c r="FK238" s="144" t="str">
        <f t="shared" si="811"/>
        <v/>
      </c>
      <c r="FL238" s="144" t="str">
        <f t="shared" si="812"/>
        <v/>
      </c>
      <c r="FM238" s="144" t="str">
        <f t="shared" si="813"/>
        <v/>
      </c>
      <c r="FN238" s="144" t="str">
        <f t="shared" si="814"/>
        <v/>
      </c>
      <c r="FO238" s="144" t="str">
        <f t="shared" si="815"/>
        <v/>
      </c>
      <c r="FQ238" s="159" t="str">
        <f t="shared" si="671"/>
        <v/>
      </c>
      <c r="FR238" s="159" t="str">
        <f t="shared" si="672"/>
        <v/>
      </c>
      <c r="FS238" s="159" t="str">
        <f t="shared" si="673"/>
        <v/>
      </c>
      <c r="FT238" s="159">
        <f t="shared" si="816"/>
        <v>0</v>
      </c>
      <c r="FU238" s="143">
        <f t="shared" si="817"/>
        <v>0</v>
      </c>
      <c r="FV238" s="143">
        <f t="shared" si="818"/>
        <v>0</v>
      </c>
      <c r="FW238" s="143">
        <f t="shared" si="819"/>
        <v>0</v>
      </c>
      <c r="FX238" s="143" t="str">
        <f t="shared" si="820"/>
        <v/>
      </c>
      <c r="FZ238" s="144" t="str">
        <f t="shared" si="821"/>
        <v/>
      </c>
      <c r="GA238" s="144" t="str">
        <f t="shared" si="822"/>
        <v/>
      </c>
      <c r="GB238" s="144" t="str">
        <f t="shared" si="823"/>
        <v/>
      </c>
      <c r="GC238" s="144" t="str">
        <f t="shared" si="824"/>
        <v/>
      </c>
      <c r="GD238" s="144" t="str">
        <f t="shared" si="825"/>
        <v/>
      </c>
      <c r="GE238" s="144" t="str">
        <f t="shared" si="826"/>
        <v/>
      </c>
      <c r="GF238" s="144" t="str">
        <f t="shared" si="827"/>
        <v/>
      </c>
      <c r="GG238" s="144" t="str">
        <f t="shared" si="828"/>
        <v/>
      </c>
      <c r="GH238" s="144" t="str">
        <f t="shared" si="829"/>
        <v/>
      </c>
      <c r="GI238" s="144" t="str">
        <f t="shared" si="830"/>
        <v/>
      </c>
      <c r="GJ238" s="144" t="str">
        <f t="shared" si="831"/>
        <v/>
      </c>
      <c r="GK238" s="144" t="str">
        <f t="shared" si="832"/>
        <v/>
      </c>
      <c r="GL238" s="144" t="str">
        <f t="shared" si="833"/>
        <v/>
      </c>
      <c r="GM238" s="144" t="str">
        <f t="shared" si="834"/>
        <v/>
      </c>
      <c r="GN238" s="144" t="str">
        <f t="shared" si="835"/>
        <v/>
      </c>
      <c r="GO238" s="144" t="str">
        <f t="shared" si="836"/>
        <v/>
      </c>
      <c r="GP238" s="144" t="str">
        <f t="shared" si="837"/>
        <v/>
      </c>
      <c r="GQ238" s="144" t="str">
        <f t="shared" si="838"/>
        <v/>
      </c>
      <c r="GR238" s="144" t="str">
        <f t="shared" si="839"/>
        <v/>
      </c>
      <c r="GS238" s="144" t="str">
        <f t="shared" si="840"/>
        <v/>
      </c>
      <c r="GT238" s="144" t="str">
        <f t="shared" si="841"/>
        <v/>
      </c>
      <c r="GU238" s="144" t="str">
        <f t="shared" si="842"/>
        <v/>
      </c>
      <c r="GV238" s="144" t="str">
        <f t="shared" si="843"/>
        <v/>
      </c>
      <c r="GW238" s="144" t="str">
        <f t="shared" si="844"/>
        <v/>
      </c>
      <c r="GY238" s="153" t="str">
        <f t="shared" si="845"/>
        <v/>
      </c>
      <c r="GZ238" s="143" t="str">
        <f t="shared" si="846"/>
        <v/>
      </c>
      <c r="HA238" s="156" t="str">
        <f t="shared" si="847"/>
        <v/>
      </c>
      <c r="HB238" s="156" t="str">
        <f t="shared" si="847"/>
        <v/>
      </c>
      <c r="HC238" s="156" t="str">
        <f t="shared" si="847"/>
        <v/>
      </c>
    </row>
    <row r="239" spans="2:211" s="143" customFormat="1" x14ac:dyDescent="0.25">
      <c r="B239" s="144" t="str">
        <f t="shared" si="674"/>
        <v/>
      </c>
      <c r="C239" s="154" t="str">
        <f t="shared" si="656"/>
        <v/>
      </c>
      <c r="D239" s="154" t="str">
        <f t="shared" si="657"/>
        <v/>
      </c>
      <c r="E239" s="159" t="str">
        <f t="shared" si="658"/>
        <v/>
      </c>
      <c r="F239" s="155">
        <f t="shared" si="848"/>
        <v>0</v>
      </c>
      <c r="G239" s="143">
        <f t="shared" si="849"/>
        <v>0</v>
      </c>
      <c r="H239" s="143">
        <f t="shared" si="850"/>
        <v>0</v>
      </c>
      <c r="I239" s="143">
        <f t="shared" si="851"/>
        <v>0</v>
      </c>
      <c r="J239" s="143" t="str">
        <f t="shared" si="675"/>
        <v/>
      </c>
      <c r="L239" s="144" t="str">
        <f t="shared" si="676"/>
        <v/>
      </c>
      <c r="M239" s="144" t="str">
        <f t="shared" si="677"/>
        <v/>
      </c>
      <c r="N239" s="144" t="str">
        <f t="shared" si="678"/>
        <v/>
      </c>
      <c r="O239" s="144" t="str">
        <f t="shared" si="679"/>
        <v/>
      </c>
      <c r="P239" s="144" t="str">
        <f t="shared" si="680"/>
        <v/>
      </c>
      <c r="Q239" s="144" t="str">
        <f t="shared" si="681"/>
        <v/>
      </c>
      <c r="R239" s="144" t="str">
        <f t="shared" si="682"/>
        <v/>
      </c>
      <c r="S239" s="144" t="str">
        <f t="shared" si="683"/>
        <v/>
      </c>
      <c r="T239" s="144" t="str">
        <f t="shared" si="684"/>
        <v/>
      </c>
      <c r="U239" s="144" t="str">
        <f t="shared" si="685"/>
        <v/>
      </c>
      <c r="V239" s="144" t="str">
        <f t="shared" si="686"/>
        <v/>
      </c>
      <c r="W239" s="144" t="str">
        <f t="shared" si="687"/>
        <v/>
      </c>
      <c r="X239" s="144" t="str">
        <f t="shared" si="688"/>
        <v/>
      </c>
      <c r="Y239" s="144" t="str">
        <f t="shared" si="689"/>
        <v/>
      </c>
      <c r="Z239" s="144" t="str">
        <f t="shared" si="690"/>
        <v/>
      </c>
      <c r="AA239" s="144" t="str">
        <f t="shared" si="691"/>
        <v/>
      </c>
      <c r="AB239" s="144" t="str">
        <f t="shared" si="692"/>
        <v/>
      </c>
      <c r="AC239" s="144" t="str">
        <f t="shared" si="693"/>
        <v/>
      </c>
      <c r="AD239" s="144" t="str">
        <f t="shared" si="694"/>
        <v/>
      </c>
      <c r="AE239" s="144" t="str">
        <f t="shared" si="695"/>
        <v/>
      </c>
      <c r="AF239" s="144" t="str">
        <f t="shared" si="696"/>
        <v/>
      </c>
      <c r="AG239" s="144" t="str">
        <f t="shared" si="697"/>
        <v/>
      </c>
      <c r="AH239" s="144" t="str">
        <f t="shared" si="698"/>
        <v/>
      </c>
      <c r="AI239" s="144" t="str">
        <f t="shared" si="699"/>
        <v/>
      </c>
      <c r="AK239" s="159" t="str">
        <f t="shared" si="659"/>
        <v/>
      </c>
      <c r="AL239" s="159" t="str">
        <f t="shared" si="660"/>
        <v/>
      </c>
      <c r="AM239" s="159" t="str">
        <f t="shared" si="661"/>
        <v/>
      </c>
      <c r="AN239" s="159">
        <f t="shared" si="700"/>
        <v>0</v>
      </c>
      <c r="AO239" s="143">
        <f t="shared" si="701"/>
        <v>0</v>
      </c>
      <c r="AP239" s="143">
        <f t="shared" si="702"/>
        <v>0</v>
      </c>
      <c r="AQ239" s="143">
        <f t="shared" si="703"/>
        <v>0</v>
      </c>
      <c r="AR239" s="143" t="str">
        <f t="shared" si="704"/>
        <v/>
      </c>
      <c r="AT239" s="144" t="str">
        <f t="shared" si="705"/>
        <v/>
      </c>
      <c r="AU239" s="144" t="str">
        <f t="shared" si="706"/>
        <v/>
      </c>
      <c r="AV239" s="144" t="str">
        <f t="shared" si="707"/>
        <v/>
      </c>
      <c r="AW239" s="144" t="str">
        <f t="shared" si="708"/>
        <v/>
      </c>
      <c r="AX239" s="144" t="str">
        <f t="shared" si="709"/>
        <v/>
      </c>
      <c r="AY239" s="144" t="str">
        <f t="shared" si="710"/>
        <v/>
      </c>
      <c r="AZ239" s="144" t="str">
        <f t="shared" si="711"/>
        <v/>
      </c>
      <c r="BA239" s="144" t="str">
        <f t="shared" si="712"/>
        <v/>
      </c>
      <c r="BB239" s="144" t="str">
        <f t="shared" si="713"/>
        <v/>
      </c>
      <c r="BC239" s="144" t="str">
        <f t="shared" si="714"/>
        <v/>
      </c>
      <c r="BD239" s="144" t="str">
        <f t="shared" si="715"/>
        <v/>
      </c>
      <c r="BE239" s="144" t="str">
        <f t="shared" si="716"/>
        <v/>
      </c>
      <c r="BF239" s="144" t="str">
        <f t="shared" si="717"/>
        <v/>
      </c>
      <c r="BG239" s="144" t="str">
        <f t="shared" si="718"/>
        <v/>
      </c>
      <c r="BH239" s="144" t="str">
        <f t="shared" si="719"/>
        <v/>
      </c>
      <c r="BI239" s="144" t="str">
        <f t="shared" si="720"/>
        <v/>
      </c>
      <c r="BJ239" s="144" t="str">
        <f t="shared" si="721"/>
        <v/>
      </c>
      <c r="BK239" s="144" t="str">
        <f t="shared" si="722"/>
        <v/>
      </c>
      <c r="BL239" s="144" t="str">
        <f t="shared" si="723"/>
        <v/>
      </c>
      <c r="BM239" s="144" t="str">
        <f t="shared" si="724"/>
        <v/>
      </c>
      <c r="BN239" s="144" t="str">
        <f t="shared" si="725"/>
        <v/>
      </c>
      <c r="BO239" s="144" t="str">
        <f t="shared" si="726"/>
        <v/>
      </c>
      <c r="BP239" s="144" t="str">
        <f t="shared" si="727"/>
        <v/>
      </c>
      <c r="BQ239" s="144" t="str">
        <f t="shared" si="728"/>
        <v/>
      </c>
      <c r="BS239" s="154" t="str">
        <f t="shared" si="662"/>
        <v/>
      </c>
      <c r="BT239" s="154" t="str">
        <f t="shared" si="663"/>
        <v/>
      </c>
      <c r="BU239" s="159" t="str">
        <f t="shared" si="664"/>
        <v/>
      </c>
      <c r="BV239" s="155">
        <f t="shared" si="729"/>
        <v>0</v>
      </c>
      <c r="BW239" s="143">
        <f t="shared" si="730"/>
        <v>0</v>
      </c>
      <c r="BX239" s="143">
        <f t="shared" si="731"/>
        <v>0</v>
      </c>
      <c r="BY239" s="143">
        <f t="shared" si="732"/>
        <v>0</v>
      </c>
      <c r="BZ239" s="143" t="str">
        <f t="shared" si="733"/>
        <v/>
      </c>
      <c r="CB239" s="144" t="str">
        <f t="shared" si="734"/>
        <v/>
      </c>
      <c r="CC239" s="144" t="str">
        <f t="shared" si="735"/>
        <v/>
      </c>
      <c r="CD239" s="144" t="str">
        <f t="shared" si="736"/>
        <v/>
      </c>
      <c r="CE239" s="144" t="str">
        <f t="shared" si="737"/>
        <v/>
      </c>
      <c r="CF239" s="144" t="str">
        <f t="shared" si="738"/>
        <v/>
      </c>
      <c r="CG239" s="144" t="str">
        <f t="shared" si="739"/>
        <v/>
      </c>
      <c r="CH239" s="144" t="str">
        <f t="shared" si="740"/>
        <v/>
      </c>
      <c r="CI239" s="144" t="str">
        <f t="shared" si="741"/>
        <v/>
      </c>
      <c r="CJ239" s="144" t="str">
        <f t="shared" si="742"/>
        <v/>
      </c>
      <c r="CK239" s="144" t="str">
        <f t="shared" si="743"/>
        <v/>
      </c>
      <c r="CL239" s="144" t="str">
        <f t="shared" si="744"/>
        <v/>
      </c>
      <c r="CM239" s="144" t="str">
        <f t="shared" si="745"/>
        <v/>
      </c>
      <c r="CN239" s="144" t="str">
        <f t="shared" si="746"/>
        <v/>
      </c>
      <c r="CO239" s="144" t="str">
        <f t="shared" si="747"/>
        <v/>
      </c>
      <c r="CP239" s="144" t="str">
        <f t="shared" si="748"/>
        <v/>
      </c>
      <c r="CQ239" s="144" t="str">
        <f t="shared" si="749"/>
        <v/>
      </c>
      <c r="CR239" s="144" t="str">
        <f t="shared" si="750"/>
        <v/>
      </c>
      <c r="CS239" s="144" t="str">
        <f t="shared" si="751"/>
        <v/>
      </c>
      <c r="CT239" s="144" t="str">
        <f t="shared" si="752"/>
        <v/>
      </c>
      <c r="CU239" s="144" t="str">
        <f t="shared" si="753"/>
        <v/>
      </c>
      <c r="CV239" s="144" t="str">
        <f t="shared" si="754"/>
        <v/>
      </c>
      <c r="CW239" s="144" t="str">
        <f t="shared" si="755"/>
        <v/>
      </c>
      <c r="CX239" s="144" t="str">
        <f t="shared" si="756"/>
        <v/>
      </c>
      <c r="CY239" s="144" t="str">
        <f t="shared" si="757"/>
        <v/>
      </c>
      <c r="DA239" s="159" t="str">
        <f t="shared" si="665"/>
        <v/>
      </c>
      <c r="DB239" s="159" t="str">
        <f t="shared" si="666"/>
        <v/>
      </c>
      <c r="DC239" s="159" t="str">
        <f t="shared" si="667"/>
        <v/>
      </c>
      <c r="DD239" s="159">
        <f t="shared" si="758"/>
        <v>0</v>
      </c>
      <c r="DE239" s="143">
        <f t="shared" si="759"/>
        <v>0</v>
      </c>
      <c r="DF239" s="143">
        <f t="shared" si="760"/>
        <v>0</v>
      </c>
      <c r="DG239" s="143">
        <f t="shared" si="761"/>
        <v>0</v>
      </c>
      <c r="DH239" s="143" t="str">
        <f t="shared" si="762"/>
        <v/>
      </c>
      <c r="DJ239" s="144" t="str">
        <f t="shared" si="763"/>
        <v/>
      </c>
      <c r="DK239" s="144" t="str">
        <f t="shared" si="764"/>
        <v/>
      </c>
      <c r="DL239" s="144" t="str">
        <f t="shared" si="765"/>
        <v/>
      </c>
      <c r="DM239" s="144" t="str">
        <f t="shared" si="766"/>
        <v/>
      </c>
      <c r="DN239" s="144" t="str">
        <f t="shared" si="767"/>
        <v/>
      </c>
      <c r="DO239" s="144" t="str">
        <f t="shared" si="768"/>
        <v/>
      </c>
      <c r="DP239" s="144" t="str">
        <f t="shared" si="769"/>
        <v/>
      </c>
      <c r="DQ239" s="144" t="str">
        <f t="shared" si="770"/>
        <v/>
      </c>
      <c r="DR239" s="144" t="str">
        <f t="shared" si="771"/>
        <v/>
      </c>
      <c r="DS239" s="144" t="str">
        <f t="shared" si="772"/>
        <v/>
      </c>
      <c r="DT239" s="144" t="str">
        <f t="shared" si="773"/>
        <v/>
      </c>
      <c r="DU239" s="144" t="str">
        <f t="shared" si="774"/>
        <v/>
      </c>
      <c r="DV239" s="144" t="str">
        <f t="shared" si="775"/>
        <v/>
      </c>
      <c r="DW239" s="144" t="str">
        <f t="shared" si="776"/>
        <v/>
      </c>
      <c r="DX239" s="144" t="str">
        <f t="shared" si="777"/>
        <v/>
      </c>
      <c r="DY239" s="144" t="str">
        <f t="shared" si="778"/>
        <v/>
      </c>
      <c r="DZ239" s="144" t="str">
        <f t="shared" si="779"/>
        <v/>
      </c>
      <c r="EA239" s="144" t="str">
        <f t="shared" si="780"/>
        <v/>
      </c>
      <c r="EB239" s="144" t="str">
        <f t="shared" si="781"/>
        <v/>
      </c>
      <c r="EC239" s="144" t="str">
        <f t="shared" si="782"/>
        <v/>
      </c>
      <c r="ED239" s="144" t="str">
        <f t="shared" si="783"/>
        <v/>
      </c>
      <c r="EE239" s="144" t="str">
        <f t="shared" si="784"/>
        <v/>
      </c>
      <c r="EF239" s="144" t="str">
        <f t="shared" si="785"/>
        <v/>
      </c>
      <c r="EG239" s="144" t="str">
        <f t="shared" si="786"/>
        <v/>
      </c>
      <c r="EI239" s="159" t="str">
        <f t="shared" si="668"/>
        <v/>
      </c>
      <c r="EJ239" s="159" t="str">
        <f t="shared" si="669"/>
        <v/>
      </c>
      <c r="EK239" s="159" t="str">
        <f t="shared" si="670"/>
        <v/>
      </c>
      <c r="EL239" s="159">
        <f t="shared" si="787"/>
        <v>0</v>
      </c>
      <c r="EM239" s="143">
        <f t="shared" si="788"/>
        <v>0</v>
      </c>
      <c r="EN239" s="143">
        <f t="shared" si="789"/>
        <v>0</v>
      </c>
      <c r="EO239" s="143">
        <f t="shared" si="790"/>
        <v>0</v>
      </c>
      <c r="EP239" s="143" t="str">
        <f t="shared" si="791"/>
        <v/>
      </c>
      <c r="ER239" s="144" t="str">
        <f t="shared" si="792"/>
        <v/>
      </c>
      <c r="ES239" s="144" t="str">
        <f t="shared" si="793"/>
        <v/>
      </c>
      <c r="ET239" s="144" t="str">
        <f t="shared" si="794"/>
        <v/>
      </c>
      <c r="EU239" s="144" t="str">
        <f t="shared" si="795"/>
        <v/>
      </c>
      <c r="EV239" s="144" t="str">
        <f t="shared" si="796"/>
        <v/>
      </c>
      <c r="EW239" s="144" t="str">
        <f t="shared" si="797"/>
        <v/>
      </c>
      <c r="EX239" s="144" t="str">
        <f t="shared" si="798"/>
        <v/>
      </c>
      <c r="EY239" s="144" t="str">
        <f t="shared" si="799"/>
        <v/>
      </c>
      <c r="EZ239" s="144" t="str">
        <f t="shared" si="800"/>
        <v/>
      </c>
      <c r="FA239" s="144" t="str">
        <f t="shared" si="801"/>
        <v/>
      </c>
      <c r="FB239" s="144" t="str">
        <f t="shared" si="802"/>
        <v/>
      </c>
      <c r="FC239" s="144" t="str">
        <f t="shared" si="803"/>
        <v/>
      </c>
      <c r="FD239" s="144" t="str">
        <f t="shared" si="804"/>
        <v/>
      </c>
      <c r="FE239" s="144" t="str">
        <f t="shared" si="805"/>
        <v/>
      </c>
      <c r="FF239" s="144" t="str">
        <f t="shared" si="806"/>
        <v/>
      </c>
      <c r="FG239" s="144" t="str">
        <f t="shared" si="807"/>
        <v/>
      </c>
      <c r="FH239" s="144" t="str">
        <f t="shared" si="808"/>
        <v/>
      </c>
      <c r="FI239" s="144" t="str">
        <f t="shared" si="809"/>
        <v/>
      </c>
      <c r="FJ239" s="144" t="str">
        <f t="shared" si="810"/>
        <v/>
      </c>
      <c r="FK239" s="144" t="str">
        <f t="shared" si="811"/>
        <v/>
      </c>
      <c r="FL239" s="144" t="str">
        <f t="shared" si="812"/>
        <v/>
      </c>
      <c r="FM239" s="144" t="str">
        <f t="shared" si="813"/>
        <v/>
      </c>
      <c r="FN239" s="144" t="str">
        <f t="shared" si="814"/>
        <v/>
      </c>
      <c r="FO239" s="144" t="str">
        <f t="shared" si="815"/>
        <v/>
      </c>
      <c r="FQ239" s="159" t="str">
        <f t="shared" si="671"/>
        <v/>
      </c>
      <c r="FR239" s="159" t="str">
        <f t="shared" si="672"/>
        <v/>
      </c>
      <c r="FS239" s="159" t="str">
        <f t="shared" si="673"/>
        <v/>
      </c>
      <c r="FT239" s="159">
        <f t="shared" si="816"/>
        <v>0</v>
      </c>
      <c r="FU239" s="143">
        <f t="shared" si="817"/>
        <v>0</v>
      </c>
      <c r="FV239" s="143">
        <f t="shared" si="818"/>
        <v>0</v>
      </c>
      <c r="FW239" s="143">
        <f t="shared" si="819"/>
        <v>0</v>
      </c>
      <c r="FX239" s="143" t="str">
        <f t="shared" si="820"/>
        <v/>
      </c>
      <c r="FZ239" s="144" t="str">
        <f t="shared" si="821"/>
        <v/>
      </c>
      <c r="GA239" s="144" t="str">
        <f t="shared" si="822"/>
        <v/>
      </c>
      <c r="GB239" s="144" t="str">
        <f t="shared" si="823"/>
        <v/>
      </c>
      <c r="GC239" s="144" t="str">
        <f t="shared" si="824"/>
        <v/>
      </c>
      <c r="GD239" s="144" t="str">
        <f t="shared" si="825"/>
        <v/>
      </c>
      <c r="GE239" s="144" t="str">
        <f t="shared" si="826"/>
        <v/>
      </c>
      <c r="GF239" s="144" t="str">
        <f t="shared" si="827"/>
        <v/>
      </c>
      <c r="GG239" s="144" t="str">
        <f t="shared" si="828"/>
        <v/>
      </c>
      <c r="GH239" s="144" t="str">
        <f t="shared" si="829"/>
        <v/>
      </c>
      <c r="GI239" s="144" t="str">
        <f t="shared" si="830"/>
        <v/>
      </c>
      <c r="GJ239" s="144" t="str">
        <f t="shared" si="831"/>
        <v/>
      </c>
      <c r="GK239" s="144" t="str">
        <f t="shared" si="832"/>
        <v/>
      </c>
      <c r="GL239" s="144" t="str">
        <f t="shared" si="833"/>
        <v/>
      </c>
      <c r="GM239" s="144" t="str">
        <f t="shared" si="834"/>
        <v/>
      </c>
      <c r="GN239" s="144" t="str">
        <f t="shared" si="835"/>
        <v/>
      </c>
      <c r="GO239" s="144" t="str">
        <f t="shared" si="836"/>
        <v/>
      </c>
      <c r="GP239" s="144" t="str">
        <f t="shared" si="837"/>
        <v/>
      </c>
      <c r="GQ239" s="144" t="str">
        <f t="shared" si="838"/>
        <v/>
      </c>
      <c r="GR239" s="144" t="str">
        <f t="shared" si="839"/>
        <v/>
      </c>
      <c r="GS239" s="144" t="str">
        <f t="shared" si="840"/>
        <v/>
      </c>
      <c r="GT239" s="144" t="str">
        <f t="shared" si="841"/>
        <v/>
      </c>
      <c r="GU239" s="144" t="str">
        <f t="shared" si="842"/>
        <v/>
      </c>
      <c r="GV239" s="144" t="str">
        <f t="shared" si="843"/>
        <v/>
      </c>
      <c r="GW239" s="144" t="str">
        <f t="shared" si="844"/>
        <v/>
      </c>
      <c r="GY239" s="153" t="str">
        <f t="shared" si="845"/>
        <v/>
      </c>
      <c r="GZ239" s="143" t="str">
        <f t="shared" si="846"/>
        <v/>
      </c>
      <c r="HA239" s="156" t="str">
        <f t="shared" si="847"/>
        <v/>
      </c>
      <c r="HB239" s="156" t="str">
        <f t="shared" si="847"/>
        <v/>
      </c>
      <c r="HC239" s="156" t="str">
        <f t="shared" si="847"/>
        <v/>
      </c>
    </row>
    <row r="240" spans="2:211" s="143" customFormat="1" x14ac:dyDescent="0.25">
      <c r="B240" s="144" t="str">
        <f t="shared" si="674"/>
        <v/>
      </c>
      <c r="C240" s="154" t="str">
        <f t="shared" si="656"/>
        <v/>
      </c>
      <c r="D240" s="154" t="str">
        <f t="shared" si="657"/>
        <v/>
      </c>
      <c r="E240" s="159" t="str">
        <f t="shared" si="658"/>
        <v/>
      </c>
      <c r="F240" s="155">
        <f t="shared" si="848"/>
        <v>0</v>
      </c>
      <c r="G240" s="143">
        <f t="shared" si="849"/>
        <v>0</v>
      </c>
      <c r="H240" s="143">
        <f t="shared" si="850"/>
        <v>0</v>
      </c>
      <c r="I240" s="143">
        <f t="shared" si="851"/>
        <v>0</v>
      </c>
      <c r="J240" s="143" t="str">
        <f t="shared" si="675"/>
        <v/>
      </c>
      <c r="L240" s="144" t="str">
        <f t="shared" si="676"/>
        <v/>
      </c>
      <c r="M240" s="144" t="str">
        <f t="shared" si="677"/>
        <v/>
      </c>
      <c r="N240" s="144" t="str">
        <f t="shared" si="678"/>
        <v/>
      </c>
      <c r="O240" s="144" t="str">
        <f t="shared" si="679"/>
        <v/>
      </c>
      <c r="P240" s="144" t="str">
        <f t="shared" si="680"/>
        <v/>
      </c>
      <c r="Q240" s="144" t="str">
        <f t="shared" si="681"/>
        <v/>
      </c>
      <c r="R240" s="144" t="str">
        <f t="shared" si="682"/>
        <v/>
      </c>
      <c r="S240" s="144" t="str">
        <f t="shared" si="683"/>
        <v/>
      </c>
      <c r="T240" s="144" t="str">
        <f t="shared" si="684"/>
        <v/>
      </c>
      <c r="U240" s="144" t="str">
        <f t="shared" si="685"/>
        <v/>
      </c>
      <c r="V240" s="144" t="str">
        <f t="shared" si="686"/>
        <v/>
      </c>
      <c r="W240" s="144" t="str">
        <f t="shared" si="687"/>
        <v/>
      </c>
      <c r="X240" s="144" t="str">
        <f t="shared" si="688"/>
        <v/>
      </c>
      <c r="Y240" s="144" t="str">
        <f t="shared" si="689"/>
        <v/>
      </c>
      <c r="Z240" s="144" t="str">
        <f t="shared" si="690"/>
        <v/>
      </c>
      <c r="AA240" s="144" t="str">
        <f t="shared" si="691"/>
        <v/>
      </c>
      <c r="AB240" s="144" t="str">
        <f t="shared" si="692"/>
        <v/>
      </c>
      <c r="AC240" s="144" t="str">
        <f t="shared" si="693"/>
        <v/>
      </c>
      <c r="AD240" s="144" t="str">
        <f t="shared" si="694"/>
        <v/>
      </c>
      <c r="AE240" s="144" t="str">
        <f t="shared" si="695"/>
        <v/>
      </c>
      <c r="AF240" s="144" t="str">
        <f t="shared" si="696"/>
        <v/>
      </c>
      <c r="AG240" s="144" t="str">
        <f t="shared" si="697"/>
        <v/>
      </c>
      <c r="AH240" s="144" t="str">
        <f t="shared" si="698"/>
        <v/>
      </c>
      <c r="AI240" s="144" t="str">
        <f t="shared" si="699"/>
        <v/>
      </c>
      <c r="AK240" s="159" t="str">
        <f t="shared" si="659"/>
        <v/>
      </c>
      <c r="AL240" s="159" t="str">
        <f t="shared" si="660"/>
        <v/>
      </c>
      <c r="AM240" s="159" t="str">
        <f t="shared" si="661"/>
        <v/>
      </c>
      <c r="AN240" s="159">
        <f t="shared" si="700"/>
        <v>0</v>
      </c>
      <c r="AO240" s="143">
        <f t="shared" si="701"/>
        <v>0</v>
      </c>
      <c r="AP240" s="143">
        <f t="shared" si="702"/>
        <v>0</v>
      </c>
      <c r="AQ240" s="143">
        <f t="shared" si="703"/>
        <v>0</v>
      </c>
      <c r="AR240" s="143" t="str">
        <f t="shared" si="704"/>
        <v/>
      </c>
      <c r="AT240" s="144" t="str">
        <f t="shared" si="705"/>
        <v/>
      </c>
      <c r="AU240" s="144" t="str">
        <f t="shared" si="706"/>
        <v/>
      </c>
      <c r="AV240" s="144" t="str">
        <f t="shared" si="707"/>
        <v/>
      </c>
      <c r="AW240" s="144" t="str">
        <f t="shared" si="708"/>
        <v/>
      </c>
      <c r="AX240" s="144" t="str">
        <f t="shared" si="709"/>
        <v/>
      </c>
      <c r="AY240" s="144" t="str">
        <f t="shared" si="710"/>
        <v/>
      </c>
      <c r="AZ240" s="144" t="str">
        <f t="shared" si="711"/>
        <v/>
      </c>
      <c r="BA240" s="144" t="str">
        <f t="shared" si="712"/>
        <v/>
      </c>
      <c r="BB240" s="144" t="str">
        <f t="shared" si="713"/>
        <v/>
      </c>
      <c r="BC240" s="144" t="str">
        <f t="shared" si="714"/>
        <v/>
      </c>
      <c r="BD240" s="144" t="str">
        <f t="shared" si="715"/>
        <v/>
      </c>
      <c r="BE240" s="144" t="str">
        <f t="shared" si="716"/>
        <v/>
      </c>
      <c r="BF240" s="144" t="str">
        <f t="shared" si="717"/>
        <v/>
      </c>
      <c r="BG240" s="144" t="str">
        <f t="shared" si="718"/>
        <v/>
      </c>
      <c r="BH240" s="144" t="str">
        <f t="shared" si="719"/>
        <v/>
      </c>
      <c r="BI240" s="144" t="str">
        <f t="shared" si="720"/>
        <v/>
      </c>
      <c r="BJ240" s="144" t="str">
        <f t="shared" si="721"/>
        <v/>
      </c>
      <c r="BK240" s="144" t="str">
        <f t="shared" si="722"/>
        <v/>
      </c>
      <c r="BL240" s="144" t="str">
        <f t="shared" si="723"/>
        <v/>
      </c>
      <c r="BM240" s="144" t="str">
        <f t="shared" si="724"/>
        <v/>
      </c>
      <c r="BN240" s="144" t="str">
        <f t="shared" si="725"/>
        <v/>
      </c>
      <c r="BO240" s="144" t="str">
        <f t="shared" si="726"/>
        <v/>
      </c>
      <c r="BP240" s="144" t="str">
        <f t="shared" si="727"/>
        <v/>
      </c>
      <c r="BQ240" s="144" t="str">
        <f t="shared" si="728"/>
        <v/>
      </c>
      <c r="BS240" s="154" t="str">
        <f t="shared" si="662"/>
        <v/>
      </c>
      <c r="BT240" s="154" t="str">
        <f t="shared" si="663"/>
        <v/>
      </c>
      <c r="BU240" s="159" t="str">
        <f t="shared" si="664"/>
        <v/>
      </c>
      <c r="BV240" s="155">
        <f t="shared" si="729"/>
        <v>0</v>
      </c>
      <c r="BW240" s="143">
        <f t="shared" si="730"/>
        <v>0</v>
      </c>
      <c r="BX240" s="143">
        <f t="shared" si="731"/>
        <v>0</v>
      </c>
      <c r="BY240" s="143">
        <f t="shared" si="732"/>
        <v>0</v>
      </c>
      <c r="BZ240" s="143" t="str">
        <f t="shared" si="733"/>
        <v/>
      </c>
      <c r="CB240" s="144" t="str">
        <f t="shared" si="734"/>
        <v/>
      </c>
      <c r="CC240" s="144" t="str">
        <f t="shared" si="735"/>
        <v/>
      </c>
      <c r="CD240" s="144" t="str">
        <f t="shared" si="736"/>
        <v/>
      </c>
      <c r="CE240" s="144" t="str">
        <f t="shared" si="737"/>
        <v/>
      </c>
      <c r="CF240" s="144" t="str">
        <f t="shared" si="738"/>
        <v/>
      </c>
      <c r="CG240" s="144" t="str">
        <f t="shared" si="739"/>
        <v/>
      </c>
      <c r="CH240" s="144" t="str">
        <f t="shared" si="740"/>
        <v/>
      </c>
      <c r="CI240" s="144" t="str">
        <f t="shared" si="741"/>
        <v/>
      </c>
      <c r="CJ240" s="144" t="str">
        <f t="shared" si="742"/>
        <v/>
      </c>
      <c r="CK240" s="144" t="str">
        <f t="shared" si="743"/>
        <v/>
      </c>
      <c r="CL240" s="144" t="str">
        <f t="shared" si="744"/>
        <v/>
      </c>
      <c r="CM240" s="144" t="str">
        <f t="shared" si="745"/>
        <v/>
      </c>
      <c r="CN240" s="144" t="str">
        <f t="shared" si="746"/>
        <v/>
      </c>
      <c r="CO240" s="144" t="str">
        <f t="shared" si="747"/>
        <v/>
      </c>
      <c r="CP240" s="144" t="str">
        <f t="shared" si="748"/>
        <v/>
      </c>
      <c r="CQ240" s="144" t="str">
        <f t="shared" si="749"/>
        <v/>
      </c>
      <c r="CR240" s="144" t="str">
        <f t="shared" si="750"/>
        <v/>
      </c>
      <c r="CS240" s="144" t="str">
        <f t="shared" si="751"/>
        <v/>
      </c>
      <c r="CT240" s="144" t="str">
        <f t="shared" si="752"/>
        <v/>
      </c>
      <c r="CU240" s="144" t="str">
        <f t="shared" si="753"/>
        <v/>
      </c>
      <c r="CV240" s="144" t="str">
        <f t="shared" si="754"/>
        <v/>
      </c>
      <c r="CW240" s="144" t="str">
        <f t="shared" si="755"/>
        <v/>
      </c>
      <c r="CX240" s="144" t="str">
        <f t="shared" si="756"/>
        <v/>
      </c>
      <c r="CY240" s="144" t="str">
        <f t="shared" si="757"/>
        <v/>
      </c>
      <c r="DA240" s="159" t="str">
        <f t="shared" si="665"/>
        <v/>
      </c>
      <c r="DB240" s="159" t="str">
        <f t="shared" si="666"/>
        <v/>
      </c>
      <c r="DC240" s="159" t="str">
        <f t="shared" si="667"/>
        <v/>
      </c>
      <c r="DD240" s="159">
        <f t="shared" si="758"/>
        <v>0</v>
      </c>
      <c r="DE240" s="143">
        <f t="shared" si="759"/>
        <v>0</v>
      </c>
      <c r="DF240" s="143">
        <f t="shared" si="760"/>
        <v>0</v>
      </c>
      <c r="DG240" s="143">
        <f t="shared" si="761"/>
        <v>0</v>
      </c>
      <c r="DH240" s="143" t="str">
        <f t="shared" si="762"/>
        <v/>
      </c>
      <c r="DJ240" s="144" t="str">
        <f t="shared" si="763"/>
        <v/>
      </c>
      <c r="DK240" s="144" t="str">
        <f t="shared" si="764"/>
        <v/>
      </c>
      <c r="DL240" s="144" t="str">
        <f t="shared" si="765"/>
        <v/>
      </c>
      <c r="DM240" s="144" t="str">
        <f t="shared" si="766"/>
        <v/>
      </c>
      <c r="DN240" s="144" t="str">
        <f t="shared" si="767"/>
        <v/>
      </c>
      <c r="DO240" s="144" t="str">
        <f t="shared" si="768"/>
        <v/>
      </c>
      <c r="DP240" s="144" t="str">
        <f t="shared" si="769"/>
        <v/>
      </c>
      <c r="DQ240" s="144" t="str">
        <f t="shared" si="770"/>
        <v/>
      </c>
      <c r="DR240" s="144" t="str">
        <f t="shared" si="771"/>
        <v/>
      </c>
      <c r="DS240" s="144" t="str">
        <f t="shared" si="772"/>
        <v/>
      </c>
      <c r="DT240" s="144" t="str">
        <f t="shared" si="773"/>
        <v/>
      </c>
      <c r="DU240" s="144" t="str">
        <f t="shared" si="774"/>
        <v/>
      </c>
      <c r="DV240" s="144" t="str">
        <f t="shared" si="775"/>
        <v/>
      </c>
      <c r="DW240" s="144" t="str">
        <f t="shared" si="776"/>
        <v/>
      </c>
      <c r="DX240" s="144" t="str">
        <f t="shared" si="777"/>
        <v/>
      </c>
      <c r="DY240" s="144" t="str">
        <f t="shared" si="778"/>
        <v/>
      </c>
      <c r="DZ240" s="144" t="str">
        <f t="shared" si="779"/>
        <v/>
      </c>
      <c r="EA240" s="144" t="str">
        <f t="shared" si="780"/>
        <v/>
      </c>
      <c r="EB240" s="144" t="str">
        <f t="shared" si="781"/>
        <v/>
      </c>
      <c r="EC240" s="144" t="str">
        <f t="shared" si="782"/>
        <v/>
      </c>
      <c r="ED240" s="144" t="str">
        <f t="shared" si="783"/>
        <v/>
      </c>
      <c r="EE240" s="144" t="str">
        <f t="shared" si="784"/>
        <v/>
      </c>
      <c r="EF240" s="144" t="str">
        <f t="shared" si="785"/>
        <v/>
      </c>
      <c r="EG240" s="144" t="str">
        <f t="shared" si="786"/>
        <v/>
      </c>
      <c r="EI240" s="159" t="str">
        <f t="shared" si="668"/>
        <v/>
      </c>
      <c r="EJ240" s="159" t="str">
        <f t="shared" si="669"/>
        <v/>
      </c>
      <c r="EK240" s="159" t="str">
        <f t="shared" si="670"/>
        <v/>
      </c>
      <c r="EL240" s="159">
        <f t="shared" si="787"/>
        <v>0</v>
      </c>
      <c r="EM240" s="143">
        <f t="shared" si="788"/>
        <v>0</v>
      </c>
      <c r="EN240" s="143">
        <f t="shared" si="789"/>
        <v>0</v>
      </c>
      <c r="EO240" s="143">
        <f t="shared" si="790"/>
        <v>0</v>
      </c>
      <c r="EP240" s="143" t="str">
        <f t="shared" si="791"/>
        <v/>
      </c>
      <c r="ER240" s="144" t="str">
        <f t="shared" si="792"/>
        <v/>
      </c>
      <c r="ES240" s="144" t="str">
        <f t="shared" si="793"/>
        <v/>
      </c>
      <c r="ET240" s="144" t="str">
        <f t="shared" si="794"/>
        <v/>
      </c>
      <c r="EU240" s="144" t="str">
        <f t="shared" si="795"/>
        <v/>
      </c>
      <c r="EV240" s="144" t="str">
        <f t="shared" si="796"/>
        <v/>
      </c>
      <c r="EW240" s="144" t="str">
        <f t="shared" si="797"/>
        <v/>
      </c>
      <c r="EX240" s="144" t="str">
        <f t="shared" si="798"/>
        <v/>
      </c>
      <c r="EY240" s="144" t="str">
        <f t="shared" si="799"/>
        <v/>
      </c>
      <c r="EZ240" s="144" t="str">
        <f t="shared" si="800"/>
        <v/>
      </c>
      <c r="FA240" s="144" t="str">
        <f t="shared" si="801"/>
        <v/>
      </c>
      <c r="FB240" s="144" t="str">
        <f t="shared" si="802"/>
        <v/>
      </c>
      <c r="FC240" s="144" t="str">
        <f t="shared" si="803"/>
        <v/>
      </c>
      <c r="FD240" s="144" t="str">
        <f t="shared" si="804"/>
        <v/>
      </c>
      <c r="FE240" s="144" t="str">
        <f t="shared" si="805"/>
        <v/>
      </c>
      <c r="FF240" s="144" t="str">
        <f t="shared" si="806"/>
        <v/>
      </c>
      <c r="FG240" s="144" t="str">
        <f t="shared" si="807"/>
        <v/>
      </c>
      <c r="FH240" s="144" t="str">
        <f t="shared" si="808"/>
        <v/>
      </c>
      <c r="FI240" s="144" t="str">
        <f t="shared" si="809"/>
        <v/>
      </c>
      <c r="FJ240" s="144" t="str">
        <f t="shared" si="810"/>
        <v/>
      </c>
      <c r="FK240" s="144" t="str">
        <f t="shared" si="811"/>
        <v/>
      </c>
      <c r="FL240" s="144" t="str">
        <f t="shared" si="812"/>
        <v/>
      </c>
      <c r="FM240" s="144" t="str">
        <f t="shared" si="813"/>
        <v/>
      </c>
      <c r="FN240" s="144" t="str">
        <f t="shared" si="814"/>
        <v/>
      </c>
      <c r="FO240" s="144" t="str">
        <f t="shared" si="815"/>
        <v/>
      </c>
      <c r="FQ240" s="159" t="str">
        <f t="shared" si="671"/>
        <v/>
      </c>
      <c r="FR240" s="159" t="str">
        <f t="shared" si="672"/>
        <v/>
      </c>
      <c r="FS240" s="159" t="str">
        <f t="shared" si="673"/>
        <v/>
      </c>
      <c r="FT240" s="159">
        <f t="shared" si="816"/>
        <v>0</v>
      </c>
      <c r="FU240" s="143">
        <f t="shared" si="817"/>
        <v>0</v>
      </c>
      <c r="FV240" s="143">
        <f t="shared" si="818"/>
        <v>0</v>
      </c>
      <c r="FW240" s="143">
        <f t="shared" si="819"/>
        <v>0</v>
      </c>
      <c r="FX240" s="143" t="str">
        <f t="shared" si="820"/>
        <v/>
      </c>
      <c r="FZ240" s="144" t="str">
        <f t="shared" si="821"/>
        <v/>
      </c>
      <c r="GA240" s="144" t="str">
        <f t="shared" si="822"/>
        <v/>
      </c>
      <c r="GB240" s="144" t="str">
        <f t="shared" si="823"/>
        <v/>
      </c>
      <c r="GC240" s="144" t="str">
        <f t="shared" si="824"/>
        <v/>
      </c>
      <c r="GD240" s="144" t="str">
        <f t="shared" si="825"/>
        <v/>
      </c>
      <c r="GE240" s="144" t="str">
        <f t="shared" si="826"/>
        <v/>
      </c>
      <c r="GF240" s="144" t="str">
        <f t="shared" si="827"/>
        <v/>
      </c>
      <c r="GG240" s="144" t="str">
        <f t="shared" si="828"/>
        <v/>
      </c>
      <c r="GH240" s="144" t="str">
        <f t="shared" si="829"/>
        <v/>
      </c>
      <c r="GI240" s="144" t="str">
        <f t="shared" si="830"/>
        <v/>
      </c>
      <c r="GJ240" s="144" t="str">
        <f t="shared" si="831"/>
        <v/>
      </c>
      <c r="GK240" s="144" t="str">
        <f t="shared" si="832"/>
        <v/>
      </c>
      <c r="GL240" s="144" t="str">
        <f t="shared" si="833"/>
        <v/>
      </c>
      <c r="GM240" s="144" t="str">
        <f t="shared" si="834"/>
        <v/>
      </c>
      <c r="GN240" s="144" t="str">
        <f t="shared" si="835"/>
        <v/>
      </c>
      <c r="GO240" s="144" t="str">
        <f t="shared" si="836"/>
        <v/>
      </c>
      <c r="GP240" s="144" t="str">
        <f t="shared" si="837"/>
        <v/>
      </c>
      <c r="GQ240" s="144" t="str">
        <f t="shared" si="838"/>
        <v/>
      </c>
      <c r="GR240" s="144" t="str">
        <f t="shared" si="839"/>
        <v/>
      </c>
      <c r="GS240" s="144" t="str">
        <f t="shared" si="840"/>
        <v/>
      </c>
      <c r="GT240" s="144" t="str">
        <f t="shared" si="841"/>
        <v/>
      </c>
      <c r="GU240" s="144" t="str">
        <f t="shared" si="842"/>
        <v/>
      </c>
      <c r="GV240" s="144" t="str">
        <f t="shared" si="843"/>
        <v/>
      </c>
      <c r="GW240" s="144" t="str">
        <f t="shared" si="844"/>
        <v/>
      </c>
      <c r="GY240" s="153" t="str">
        <f t="shared" si="845"/>
        <v/>
      </c>
      <c r="GZ240" s="143" t="str">
        <f t="shared" si="846"/>
        <v/>
      </c>
      <c r="HA240" s="156" t="str">
        <f t="shared" si="847"/>
        <v/>
      </c>
      <c r="HB240" s="156" t="str">
        <f t="shared" si="847"/>
        <v/>
      </c>
      <c r="HC240" s="156" t="str">
        <f t="shared" si="847"/>
        <v/>
      </c>
    </row>
    <row r="241" spans="2:211" s="143" customFormat="1" x14ac:dyDescent="0.25">
      <c r="B241" s="144" t="str">
        <f t="shared" si="674"/>
        <v/>
      </c>
      <c r="C241" s="154" t="str">
        <f t="shared" si="656"/>
        <v/>
      </c>
      <c r="D241" s="154" t="str">
        <f t="shared" si="657"/>
        <v/>
      </c>
      <c r="E241" s="159" t="str">
        <f t="shared" si="658"/>
        <v/>
      </c>
      <c r="F241" s="155">
        <f t="shared" si="848"/>
        <v>0</v>
      </c>
      <c r="G241" s="143">
        <f t="shared" si="849"/>
        <v>0</v>
      </c>
      <c r="H241" s="143">
        <f t="shared" si="850"/>
        <v>0</v>
      </c>
      <c r="I241" s="143">
        <f t="shared" si="851"/>
        <v>0</v>
      </c>
      <c r="J241" s="143" t="str">
        <f t="shared" si="675"/>
        <v/>
      </c>
      <c r="L241" s="144" t="str">
        <f t="shared" si="676"/>
        <v/>
      </c>
      <c r="M241" s="144" t="str">
        <f t="shared" si="677"/>
        <v/>
      </c>
      <c r="N241" s="144" t="str">
        <f t="shared" si="678"/>
        <v/>
      </c>
      <c r="O241" s="144" t="str">
        <f t="shared" si="679"/>
        <v/>
      </c>
      <c r="P241" s="144" t="str">
        <f t="shared" si="680"/>
        <v/>
      </c>
      <c r="Q241" s="144" t="str">
        <f t="shared" si="681"/>
        <v/>
      </c>
      <c r="R241" s="144" t="str">
        <f t="shared" si="682"/>
        <v/>
      </c>
      <c r="S241" s="144" t="str">
        <f t="shared" si="683"/>
        <v/>
      </c>
      <c r="T241" s="144" t="str">
        <f t="shared" si="684"/>
        <v/>
      </c>
      <c r="U241" s="144" t="str">
        <f t="shared" si="685"/>
        <v/>
      </c>
      <c r="V241" s="144" t="str">
        <f t="shared" si="686"/>
        <v/>
      </c>
      <c r="W241" s="144" t="str">
        <f t="shared" si="687"/>
        <v/>
      </c>
      <c r="X241" s="144" t="str">
        <f t="shared" si="688"/>
        <v/>
      </c>
      <c r="Y241" s="144" t="str">
        <f t="shared" si="689"/>
        <v/>
      </c>
      <c r="Z241" s="144" t="str">
        <f t="shared" si="690"/>
        <v/>
      </c>
      <c r="AA241" s="144" t="str">
        <f t="shared" si="691"/>
        <v/>
      </c>
      <c r="AB241" s="144" t="str">
        <f t="shared" si="692"/>
        <v/>
      </c>
      <c r="AC241" s="144" t="str">
        <f t="shared" si="693"/>
        <v/>
      </c>
      <c r="AD241" s="144" t="str">
        <f t="shared" si="694"/>
        <v/>
      </c>
      <c r="AE241" s="144" t="str">
        <f t="shared" si="695"/>
        <v/>
      </c>
      <c r="AF241" s="144" t="str">
        <f t="shared" si="696"/>
        <v/>
      </c>
      <c r="AG241" s="144" t="str">
        <f t="shared" si="697"/>
        <v/>
      </c>
      <c r="AH241" s="144" t="str">
        <f t="shared" si="698"/>
        <v/>
      </c>
      <c r="AI241" s="144" t="str">
        <f t="shared" si="699"/>
        <v/>
      </c>
      <c r="AK241" s="159" t="str">
        <f t="shared" si="659"/>
        <v/>
      </c>
      <c r="AL241" s="159" t="str">
        <f t="shared" si="660"/>
        <v/>
      </c>
      <c r="AM241" s="159" t="str">
        <f t="shared" si="661"/>
        <v/>
      </c>
      <c r="AN241" s="159">
        <f t="shared" si="700"/>
        <v>0</v>
      </c>
      <c r="AO241" s="143">
        <f t="shared" si="701"/>
        <v>0</v>
      </c>
      <c r="AP241" s="143">
        <f t="shared" si="702"/>
        <v>0</v>
      </c>
      <c r="AQ241" s="143">
        <f t="shared" si="703"/>
        <v>0</v>
      </c>
      <c r="AR241" s="143" t="str">
        <f t="shared" si="704"/>
        <v/>
      </c>
      <c r="AT241" s="144" t="str">
        <f t="shared" si="705"/>
        <v/>
      </c>
      <c r="AU241" s="144" t="str">
        <f t="shared" si="706"/>
        <v/>
      </c>
      <c r="AV241" s="144" t="str">
        <f t="shared" si="707"/>
        <v/>
      </c>
      <c r="AW241" s="144" t="str">
        <f t="shared" si="708"/>
        <v/>
      </c>
      <c r="AX241" s="144" t="str">
        <f t="shared" si="709"/>
        <v/>
      </c>
      <c r="AY241" s="144" t="str">
        <f t="shared" si="710"/>
        <v/>
      </c>
      <c r="AZ241" s="144" t="str">
        <f t="shared" si="711"/>
        <v/>
      </c>
      <c r="BA241" s="144" t="str">
        <f t="shared" si="712"/>
        <v/>
      </c>
      <c r="BB241" s="144" t="str">
        <f t="shared" si="713"/>
        <v/>
      </c>
      <c r="BC241" s="144" t="str">
        <f t="shared" si="714"/>
        <v/>
      </c>
      <c r="BD241" s="144" t="str">
        <f t="shared" si="715"/>
        <v/>
      </c>
      <c r="BE241" s="144" t="str">
        <f t="shared" si="716"/>
        <v/>
      </c>
      <c r="BF241" s="144" t="str">
        <f t="shared" si="717"/>
        <v/>
      </c>
      <c r="BG241" s="144" t="str">
        <f t="shared" si="718"/>
        <v/>
      </c>
      <c r="BH241" s="144" t="str">
        <f t="shared" si="719"/>
        <v/>
      </c>
      <c r="BI241" s="144" t="str">
        <f t="shared" si="720"/>
        <v/>
      </c>
      <c r="BJ241" s="144" t="str">
        <f t="shared" si="721"/>
        <v/>
      </c>
      <c r="BK241" s="144" t="str">
        <f t="shared" si="722"/>
        <v/>
      </c>
      <c r="BL241" s="144" t="str">
        <f t="shared" si="723"/>
        <v/>
      </c>
      <c r="BM241" s="144" t="str">
        <f t="shared" si="724"/>
        <v/>
      </c>
      <c r="BN241" s="144" t="str">
        <f t="shared" si="725"/>
        <v/>
      </c>
      <c r="BO241" s="144" t="str">
        <f t="shared" si="726"/>
        <v/>
      </c>
      <c r="BP241" s="144" t="str">
        <f t="shared" si="727"/>
        <v/>
      </c>
      <c r="BQ241" s="144" t="str">
        <f t="shared" si="728"/>
        <v/>
      </c>
      <c r="BS241" s="154" t="str">
        <f t="shared" si="662"/>
        <v/>
      </c>
      <c r="BT241" s="154" t="str">
        <f t="shared" si="663"/>
        <v/>
      </c>
      <c r="BU241" s="159" t="str">
        <f t="shared" si="664"/>
        <v/>
      </c>
      <c r="BV241" s="155">
        <f t="shared" si="729"/>
        <v>0</v>
      </c>
      <c r="BW241" s="143">
        <f t="shared" si="730"/>
        <v>0</v>
      </c>
      <c r="BX241" s="143">
        <f t="shared" si="731"/>
        <v>0</v>
      </c>
      <c r="BY241" s="143">
        <f t="shared" si="732"/>
        <v>0</v>
      </c>
      <c r="BZ241" s="143" t="str">
        <f t="shared" si="733"/>
        <v/>
      </c>
      <c r="CB241" s="144" t="str">
        <f t="shared" si="734"/>
        <v/>
      </c>
      <c r="CC241" s="144" t="str">
        <f t="shared" si="735"/>
        <v/>
      </c>
      <c r="CD241" s="144" t="str">
        <f t="shared" si="736"/>
        <v/>
      </c>
      <c r="CE241" s="144" t="str">
        <f t="shared" si="737"/>
        <v/>
      </c>
      <c r="CF241" s="144" t="str">
        <f t="shared" si="738"/>
        <v/>
      </c>
      <c r="CG241" s="144" t="str">
        <f t="shared" si="739"/>
        <v/>
      </c>
      <c r="CH241" s="144" t="str">
        <f t="shared" si="740"/>
        <v/>
      </c>
      <c r="CI241" s="144" t="str">
        <f t="shared" si="741"/>
        <v/>
      </c>
      <c r="CJ241" s="144" t="str">
        <f t="shared" si="742"/>
        <v/>
      </c>
      <c r="CK241" s="144" t="str">
        <f t="shared" si="743"/>
        <v/>
      </c>
      <c r="CL241" s="144" t="str">
        <f t="shared" si="744"/>
        <v/>
      </c>
      <c r="CM241" s="144" t="str">
        <f t="shared" si="745"/>
        <v/>
      </c>
      <c r="CN241" s="144" t="str">
        <f t="shared" si="746"/>
        <v/>
      </c>
      <c r="CO241" s="144" t="str">
        <f t="shared" si="747"/>
        <v/>
      </c>
      <c r="CP241" s="144" t="str">
        <f t="shared" si="748"/>
        <v/>
      </c>
      <c r="CQ241" s="144" t="str">
        <f t="shared" si="749"/>
        <v/>
      </c>
      <c r="CR241" s="144" t="str">
        <f t="shared" si="750"/>
        <v/>
      </c>
      <c r="CS241" s="144" t="str">
        <f t="shared" si="751"/>
        <v/>
      </c>
      <c r="CT241" s="144" t="str">
        <f t="shared" si="752"/>
        <v/>
      </c>
      <c r="CU241" s="144" t="str">
        <f t="shared" si="753"/>
        <v/>
      </c>
      <c r="CV241" s="144" t="str">
        <f t="shared" si="754"/>
        <v/>
      </c>
      <c r="CW241" s="144" t="str">
        <f t="shared" si="755"/>
        <v/>
      </c>
      <c r="CX241" s="144" t="str">
        <f t="shared" si="756"/>
        <v/>
      </c>
      <c r="CY241" s="144" t="str">
        <f t="shared" si="757"/>
        <v/>
      </c>
      <c r="DA241" s="159" t="str">
        <f t="shared" si="665"/>
        <v/>
      </c>
      <c r="DB241" s="159" t="str">
        <f t="shared" si="666"/>
        <v/>
      </c>
      <c r="DC241" s="159" t="str">
        <f t="shared" si="667"/>
        <v/>
      </c>
      <c r="DD241" s="159">
        <f t="shared" si="758"/>
        <v>0</v>
      </c>
      <c r="DE241" s="143">
        <f t="shared" si="759"/>
        <v>0</v>
      </c>
      <c r="DF241" s="143">
        <f t="shared" si="760"/>
        <v>0</v>
      </c>
      <c r="DG241" s="143">
        <f t="shared" si="761"/>
        <v>0</v>
      </c>
      <c r="DH241" s="143" t="str">
        <f t="shared" si="762"/>
        <v/>
      </c>
      <c r="DJ241" s="144" t="str">
        <f t="shared" si="763"/>
        <v/>
      </c>
      <c r="DK241" s="144" t="str">
        <f t="shared" si="764"/>
        <v/>
      </c>
      <c r="DL241" s="144" t="str">
        <f t="shared" si="765"/>
        <v/>
      </c>
      <c r="DM241" s="144" t="str">
        <f t="shared" si="766"/>
        <v/>
      </c>
      <c r="DN241" s="144" t="str">
        <f t="shared" si="767"/>
        <v/>
      </c>
      <c r="DO241" s="144" t="str">
        <f t="shared" si="768"/>
        <v/>
      </c>
      <c r="DP241" s="144" t="str">
        <f t="shared" si="769"/>
        <v/>
      </c>
      <c r="DQ241" s="144" t="str">
        <f t="shared" si="770"/>
        <v/>
      </c>
      <c r="DR241" s="144" t="str">
        <f t="shared" si="771"/>
        <v/>
      </c>
      <c r="DS241" s="144" t="str">
        <f t="shared" si="772"/>
        <v/>
      </c>
      <c r="DT241" s="144" t="str">
        <f t="shared" si="773"/>
        <v/>
      </c>
      <c r="DU241" s="144" t="str">
        <f t="shared" si="774"/>
        <v/>
      </c>
      <c r="DV241" s="144" t="str">
        <f t="shared" si="775"/>
        <v/>
      </c>
      <c r="DW241" s="144" t="str">
        <f t="shared" si="776"/>
        <v/>
      </c>
      <c r="DX241" s="144" t="str">
        <f t="shared" si="777"/>
        <v/>
      </c>
      <c r="DY241" s="144" t="str">
        <f t="shared" si="778"/>
        <v/>
      </c>
      <c r="DZ241" s="144" t="str">
        <f t="shared" si="779"/>
        <v/>
      </c>
      <c r="EA241" s="144" t="str">
        <f t="shared" si="780"/>
        <v/>
      </c>
      <c r="EB241" s="144" t="str">
        <f t="shared" si="781"/>
        <v/>
      </c>
      <c r="EC241" s="144" t="str">
        <f t="shared" si="782"/>
        <v/>
      </c>
      <c r="ED241" s="144" t="str">
        <f t="shared" si="783"/>
        <v/>
      </c>
      <c r="EE241" s="144" t="str">
        <f t="shared" si="784"/>
        <v/>
      </c>
      <c r="EF241" s="144" t="str">
        <f t="shared" si="785"/>
        <v/>
      </c>
      <c r="EG241" s="144" t="str">
        <f t="shared" si="786"/>
        <v/>
      </c>
      <c r="EI241" s="159" t="str">
        <f t="shared" si="668"/>
        <v/>
      </c>
      <c r="EJ241" s="159" t="str">
        <f t="shared" si="669"/>
        <v/>
      </c>
      <c r="EK241" s="159" t="str">
        <f t="shared" si="670"/>
        <v/>
      </c>
      <c r="EL241" s="159">
        <f t="shared" si="787"/>
        <v>0</v>
      </c>
      <c r="EM241" s="143">
        <f t="shared" si="788"/>
        <v>0</v>
      </c>
      <c r="EN241" s="143">
        <f t="shared" si="789"/>
        <v>0</v>
      </c>
      <c r="EO241" s="143">
        <f t="shared" si="790"/>
        <v>0</v>
      </c>
      <c r="EP241" s="143" t="str">
        <f t="shared" si="791"/>
        <v/>
      </c>
      <c r="ER241" s="144" t="str">
        <f t="shared" si="792"/>
        <v/>
      </c>
      <c r="ES241" s="144" t="str">
        <f t="shared" si="793"/>
        <v/>
      </c>
      <c r="ET241" s="144" t="str">
        <f t="shared" si="794"/>
        <v/>
      </c>
      <c r="EU241" s="144" t="str">
        <f t="shared" si="795"/>
        <v/>
      </c>
      <c r="EV241" s="144" t="str">
        <f t="shared" si="796"/>
        <v/>
      </c>
      <c r="EW241" s="144" t="str">
        <f t="shared" si="797"/>
        <v/>
      </c>
      <c r="EX241" s="144" t="str">
        <f t="shared" si="798"/>
        <v/>
      </c>
      <c r="EY241" s="144" t="str">
        <f t="shared" si="799"/>
        <v/>
      </c>
      <c r="EZ241" s="144" t="str">
        <f t="shared" si="800"/>
        <v/>
      </c>
      <c r="FA241" s="144" t="str">
        <f t="shared" si="801"/>
        <v/>
      </c>
      <c r="FB241" s="144" t="str">
        <f t="shared" si="802"/>
        <v/>
      </c>
      <c r="FC241" s="144" t="str">
        <f t="shared" si="803"/>
        <v/>
      </c>
      <c r="FD241" s="144" t="str">
        <f t="shared" si="804"/>
        <v/>
      </c>
      <c r="FE241" s="144" t="str">
        <f t="shared" si="805"/>
        <v/>
      </c>
      <c r="FF241" s="144" t="str">
        <f t="shared" si="806"/>
        <v/>
      </c>
      <c r="FG241" s="144" t="str">
        <f t="shared" si="807"/>
        <v/>
      </c>
      <c r="FH241" s="144" t="str">
        <f t="shared" si="808"/>
        <v/>
      </c>
      <c r="FI241" s="144" t="str">
        <f t="shared" si="809"/>
        <v/>
      </c>
      <c r="FJ241" s="144" t="str">
        <f t="shared" si="810"/>
        <v/>
      </c>
      <c r="FK241" s="144" t="str">
        <f t="shared" si="811"/>
        <v/>
      </c>
      <c r="FL241" s="144" t="str">
        <f t="shared" si="812"/>
        <v/>
      </c>
      <c r="FM241" s="144" t="str">
        <f t="shared" si="813"/>
        <v/>
      </c>
      <c r="FN241" s="144" t="str">
        <f t="shared" si="814"/>
        <v/>
      </c>
      <c r="FO241" s="144" t="str">
        <f t="shared" si="815"/>
        <v/>
      </c>
      <c r="FQ241" s="159" t="str">
        <f t="shared" si="671"/>
        <v/>
      </c>
      <c r="FR241" s="159" t="str">
        <f t="shared" si="672"/>
        <v/>
      </c>
      <c r="FS241" s="159" t="str">
        <f t="shared" si="673"/>
        <v/>
      </c>
      <c r="FT241" s="159">
        <f t="shared" si="816"/>
        <v>0</v>
      </c>
      <c r="FU241" s="143">
        <f t="shared" si="817"/>
        <v>0</v>
      </c>
      <c r="FV241" s="143">
        <f t="shared" si="818"/>
        <v>0</v>
      </c>
      <c r="FW241" s="143">
        <f t="shared" si="819"/>
        <v>0</v>
      </c>
      <c r="FX241" s="143" t="str">
        <f t="shared" si="820"/>
        <v/>
      </c>
      <c r="FZ241" s="144" t="str">
        <f t="shared" si="821"/>
        <v/>
      </c>
      <c r="GA241" s="144" t="str">
        <f t="shared" si="822"/>
        <v/>
      </c>
      <c r="GB241" s="144" t="str">
        <f t="shared" si="823"/>
        <v/>
      </c>
      <c r="GC241" s="144" t="str">
        <f t="shared" si="824"/>
        <v/>
      </c>
      <c r="GD241" s="144" t="str">
        <f t="shared" si="825"/>
        <v/>
      </c>
      <c r="GE241" s="144" t="str">
        <f t="shared" si="826"/>
        <v/>
      </c>
      <c r="GF241" s="144" t="str">
        <f t="shared" si="827"/>
        <v/>
      </c>
      <c r="GG241" s="144" t="str">
        <f t="shared" si="828"/>
        <v/>
      </c>
      <c r="GH241" s="144" t="str">
        <f t="shared" si="829"/>
        <v/>
      </c>
      <c r="GI241" s="144" t="str">
        <f t="shared" si="830"/>
        <v/>
      </c>
      <c r="GJ241" s="144" t="str">
        <f t="shared" si="831"/>
        <v/>
      </c>
      <c r="GK241" s="144" t="str">
        <f t="shared" si="832"/>
        <v/>
      </c>
      <c r="GL241" s="144" t="str">
        <f t="shared" si="833"/>
        <v/>
      </c>
      <c r="GM241" s="144" t="str">
        <f t="shared" si="834"/>
        <v/>
      </c>
      <c r="GN241" s="144" t="str">
        <f t="shared" si="835"/>
        <v/>
      </c>
      <c r="GO241" s="144" t="str">
        <f t="shared" si="836"/>
        <v/>
      </c>
      <c r="GP241" s="144" t="str">
        <f t="shared" si="837"/>
        <v/>
      </c>
      <c r="GQ241" s="144" t="str">
        <f t="shared" si="838"/>
        <v/>
      </c>
      <c r="GR241" s="144" t="str">
        <f t="shared" si="839"/>
        <v/>
      </c>
      <c r="GS241" s="144" t="str">
        <f t="shared" si="840"/>
        <v/>
      </c>
      <c r="GT241" s="144" t="str">
        <f t="shared" si="841"/>
        <v/>
      </c>
      <c r="GU241" s="144" t="str">
        <f t="shared" si="842"/>
        <v/>
      </c>
      <c r="GV241" s="144" t="str">
        <f t="shared" si="843"/>
        <v/>
      </c>
      <c r="GW241" s="144" t="str">
        <f t="shared" si="844"/>
        <v/>
      </c>
      <c r="GY241" s="153" t="str">
        <f t="shared" si="845"/>
        <v/>
      </c>
      <c r="GZ241" s="143" t="str">
        <f t="shared" si="846"/>
        <v/>
      </c>
      <c r="HA241" s="156" t="str">
        <f t="shared" si="847"/>
        <v/>
      </c>
      <c r="HB241" s="156" t="str">
        <f t="shared" si="847"/>
        <v/>
      </c>
      <c r="HC241" s="156" t="str">
        <f t="shared" si="847"/>
        <v/>
      </c>
    </row>
    <row r="242" spans="2:211" s="143" customFormat="1" x14ac:dyDescent="0.25">
      <c r="B242" s="144" t="str">
        <f t="shared" si="674"/>
        <v/>
      </c>
      <c r="C242" s="154" t="str">
        <f t="shared" si="656"/>
        <v/>
      </c>
      <c r="D242" s="154" t="str">
        <f t="shared" si="657"/>
        <v/>
      </c>
      <c r="E242" s="159" t="str">
        <f t="shared" si="658"/>
        <v/>
      </c>
      <c r="F242" s="155">
        <f t="shared" si="848"/>
        <v>0</v>
      </c>
      <c r="G242" s="143">
        <f t="shared" si="849"/>
        <v>0</v>
      </c>
      <c r="H242" s="143">
        <f t="shared" si="850"/>
        <v>0</v>
      </c>
      <c r="I242" s="143">
        <f t="shared" si="851"/>
        <v>0</v>
      </c>
      <c r="J242" s="143" t="str">
        <f t="shared" si="675"/>
        <v/>
      </c>
      <c r="L242" s="144" t="str">
        <f t="shared" si="676"/>
        <v/>
      </c>
      <c r="M242" s="144" t="str">
        <f t="shared" si="677"/>
        <v/>
      </c>
      <c r="N242" s="144" t="str">
        <f t="shared" si="678"/>
        <v/>
      </c>
      <c r="O242" s="144" t="str">
        <f t="shared" si="679"/>
        <v/>
      </c>
      <c r="P242" s="144" t="str">
        <f t="shared" si="680"/>
        <v/>
      </c>
      <c r="Q242" s="144" t="str">
        <f t="shared" si="681"/>
        <v/>
      </c>
      <c r="R242" s="144" t="str">
        <f t="shared" si="682"/>
        <v/>
      </c>
      <c r="S242" s="144" t="str">
        <f t="shared" si="683"/>
        <v/>
      </c>
      <c r="T242" s="144" t="str">
        <f t="shared" si="684"/>
        <v/>
      </c>
      <c r="U242" s="144" t="str">
        <f t="shared" si="685"/>
        <v/>
      </c>
      <c r="V242" s="144" t="str">
        <f t="shared" si="686"/>
        <v/>
      </c>
      <c r="W242" s="144" t="str">
        <f t="shared" si="687"/>
        <v/>
      </c>
      <c r="X242" s="144" t="str">
        <f t="shared" si="688"/>
        <v/>
      </c>
      <c r="Y242" s="144" t="str">
        <f t="shared" si="689"/>
        <v/>
      </c>
      <c r="Z242" s="144" t="str">
        <f t="shared" si="690"/>
        <v/>
      </c>
      <c r="AA242" s="144" t="str">
        <f t="shared" si="691"/>
        <v/>
      </c>
      <c r="AB242" s="144" t="str">
        <f t="shared" si="692"/>
        <v/>
      </c>
      <c r="AC242" s="144" t="str">
        <f t="shared" si="693"/>
        <v/>
      </c>
      <c r="AD242" s="144" t="str">
        <f t="shared" si="694"/>
        <v/>
      </c>
      <c r="AE242" s="144" t="str">
        <f t="shared" si="695"/>
        <v/>
      </c>
      <c r="AF242" s="144" t="str">
        <f t="shared" si="696"/>
        <v/>
      </c>
      <c r="AG242" s="144" t="str">
        <f t="shared" si="697"/>
        <v/>
      </c>
      <c r="AH242" s="144" t="str">
        <f t="shared" si="698"/>
        <v/>
      </c>
      <c r="AI242" s="144" t="str">
        <f t="shared" si="699"/>
        <v/>
      </c>
      <c r="AK242" s="159" t="str">
        <f t="shared" si="659"/>
        <v/>
      </c>
      <c r="AL242" s="159" t="str">
        <f t="shared" si="660"/>
        <v/>
      </c>
      <c r="AM242" s="159" t="str">
        <f t="shared" si="661"/>
        <v/>
      </c>
      <c r="AN242" s="159">
        <f t="shared" si="700"/>
        <v>0</v>
      </c>
      <c r="AO242" s="143">
        <f t="shared" si="701"/>
        <v>0</v>
      </c>
      <c r="AP242" s="143">
        <f t="shared" si="702"/>
        <v>0</v>
      </c>
      <c r="AQ242" s="143">
        <f t="shared" si="703"/>
        <v>0</v>
      </c>
      <c r="AR242" s="143" t="str">
        <f t="shared" si="704"/>
        <v/>
      </c>
      <c r="AT242" s="144" t="str">
        <f t="shared" si="705"/>
        <v/>
      </c>
      <c r="AU242" s="144" t="str">
        <f t="shared" si="706"/>
        <v/>
      </c>
      <c r="AV242" s="144" t="str">
        <f t="shared" si="707"/>
        <v/>
      </c>
      <c r="AW242" s="144" t="str">
        <f t="shared" si="708"/>
        <v/>
      </c>
      <c r="AX242" s="144" t="str">
        <f t="shared" si="709"/>
        <v/>
      </c>
      <c r="AY242" s="144" t="str">
        <f t="shared" si="710"/>
        <v/>
      </c>
      <c r="AZ242" s="144" t="str">
        <f t="shared" si="711"/>
        <v/>
      </c>
      <c r="BA242" s="144" t="str">
        <f t="shared" si="712"/>
        <v/>
      </c>
      <c r="BB242" s="144" t="str">
        <f t="shared" si="713"/>
        <v/>
      </c>
      <c r="BC242" s="144" t="str">
        <f t="shared" si="714"/>
        <v/>
      </c>
      <c r="BD242" s="144" t="str">
        <f t="shared" si="715"/>
        <v/>
      </c>
      <c r="BE242" s="144" t="str">
        <f t="shared" si="716"/>
        <v/>
      </c>
      <c r="BF242" s="144" t="str">
        <f t="shared" si="717"/>
        <v/>
      </c>
      <c r="BG242" s="144" t="str">
        <f t="shared" si="718"/>
        <v/>
      </c>
      <c r="BH242" s="144" t="str">
        <f t="shared" si="719"/>
        <v/>
      </c>
      <c r="BI242" s="144" t="str">
        <f t="shared" si="720"/>
        <v/>
      </c>
      <c r="BJ242" s="144" t="str">
        <f t="shared" si="721"/>
        <v/>
      </c>
      <c r="BK242" s="144" t="str">
        <f t="shared" si="722"/>
        <v/>
      </c>
      <c r="BL242" s="144" t="str">
        <f t="shared" si="723"/>
        <v/>
      </c>
      <c r="BM242" s="144" t="str">
        <f t="shared" si="724"/>
        <v/>
      </c>
      <c r="BN242" s="144" t="str">
        <f t="shared" si="725"/>
        <v/>
      </c>
      <c r="BO242" s="144" t="str">
        <f t="shared" si="726"/>
        <v/>
      </c>
      <c r="BP242" s="144" t="str">
        <f t="shared" si="727"/>
        <v/>
      </c>
      <c r="BQ242" s="144" t="str">
        <f t="shared" si="728"/>
        <v/>
      </c>
      <c r="BS242" s="154" t="str">
        <f t="shared" si="662"/>
        <v/>
      </c>
      <c r="BT242" s="154" t="str">
        <f t="shared" si="663"/>
        <v/>
      </c>
      <c r="BU242" s="159" t="str">
        <f t="shared" si="664"/>
        <v/>
      </c>
      <c r="BV242" s="155">
        <f t="shared" si="729"/>
        <v>0</v>
      </c>
      <c r="BW242" s="143">
        <f t="shared" si="730"/>
        <v>0</v>
      </c>
      <c r="BX242" s="143">
        <f t="shared" si="731"/>
        <v>0</v>
      </c>
      <c r="BY242" s="143">
        <f t="shared" si="732"/>
        <v>0</v>
      </c>
      <c r="BZ242" s="143" t="str">
        <f t="shared" si="733"/>
        <v/>
      </c>
      <c r="CB242" s="144" t="str">
        <f t="shared" si="734"/>
        <v/>
      </c>
      <c r="CC242" s="144" t="str">
        <f t="shared" si="735"/>
        <v/>
      </c>
      <c r="CD242" s="144" t="str">
        <f t="shared" si="736"/>
        <v/>
      </c>
      <c r="CE242" s="144" t="str">
        <f t="shared" si="737"/>
        <v/>
      </c>
      <c r="CF242" s="144" t="str">
        <f t="shared" si="738"/>
        <v/>
      </c>
      <c r="CG242" s="144" t="str">
        <f t="shared" si="739"/>
        <v/>
      </c>
      <c r="CH242" s="144" t="str">
        <f t="shared" si="740"/>
        <v/>
      </c>
      <c r="CI242" s="144" t="str">
        <f t="shared" si="741"/>
        <v/>
      </c>
      <c r="CJ242" s="144" t="str">
        <f t="shared" si="742"/>
        <v/>
      </c>
      <c r="CK242" s="144" t="str">
        <f t="shared" si="743"/>
        <v/>
      </c>
      <c r="CL242" s="144" t="str">
        <f t="shared" si="744"/>
        <v/>
      </c>
      <c r="CM242" s="144" t="str">
        <f t="shared" si="745"/>
        <v/>
      </c>
      <c r="CN242" s="144" t="str">
        <f t="shared" si="746"/>
        <v/>
      </c>
      <c r="CO242" s="144" t="str">
        <f t="shared" si="747"/>
        <v/>
      </c>
      <c r="CP242" s="144" t="str">
        <f t="shared" si="748"/>
        <v/>
      </c>
      <c r="CQ242" s="144" t="str">
        <f t="shared" si="749"/>
        <v/>
      </c>
      <c r="CR242" s="144" t="str">
        <f t="shared" si="750"/>
        <v/>
      </c>
      <c r="CS242" s="144" t="str">
        <f t="shared" si="751"/>
        <v/>
      </c>
      <c r="CT242" s="144" t="str">
        <f t="shared" si="752"/>
        <v/>
      </c>
      <c r="CU242" s="144" t="str">
        <f t="shared" si="753"/>
        <v/>
      </c>
      <c r="CV242" s="144" t="str">
        <f t="shared" si="754"/>
        <v/>
      </c>
      <c r="CW242" s="144" t="str">
        <f t="shared" si="755"/>
        <v/>
      </c>
      <c r="CX242" s="144" t="str">
        <f t="shared" si="756"/>
        <v/>
      </c>
      <c r="CY242" s="144" t="str">
        <f t="shared" si="757"/>
        <v/>
      </c>
      <c r="DA242" s="159" t="str">
        <f t="shared" si="665"/>
        <v/>
      </c>
      <c r="DB242" s="159" t="str">
        <f t="shared" si="666"/>
        <v/>
      </c>
      <c r="DC242" s="159" t="str">
        <f t="shared" si="667"/>
        <v/>
      </c>
      <c r="DD242" s="159">
        <f t="shared" si="758"/>
        <v>0</v>
      </c>
      <c r="DE242" s="143">
        <f t="shared" si="759"/>
        <v>0</v>
      </c>
      <c r="DF242" s="143">
        <f t="shared" si="760"/>
        <v>0</v>
      </c>
      <c r="DG242" s="143">
        <f t="shared" si="761"/>
        <v>0</v>
      </c>
      <c r="DH242" s="143" t="str">
        <f t="shared" si="762"/>
        <v/>
      </c>
      <c r="DJ242" s="144" t="str">
        <f t="shared" si="763"/>
        <v/>
      </c>
      <c r="DK242" s="144" t="str">
        <f t="shared" si="764"/>
        <v/>
      </c>
      <c r="DL242" s="144" t="str">
        <f t="shared" si="765"/>
        <v/>
      </c>
      <c r="DM242" s="144" t="str">
        <f t="shared" si="766"/>
        <v/>
      </c>
      <c r="DN242" s="144" t="str">
        <f t="shared" si="767"/>
        <v/>
      </c>
      <c r="DO242" s="144" t="str">
        <f t="shared" si="768"/>
        <v/>
      </c>
      <c r="DP242" s="144" t="str">
        <f t="shared" si="769"/>
        <v/>
      </c>
      <c r="DQ242" s="144" t="str">
        <f t="shared" si="770"/>
        <v/>
      </c>
      <c r="DR242" s="144" t="str">
        <f t="shared" si="771"/>
        <v/>
      </c>
      <c r="DS242" s="144" t="str">
        <f t="shared" si="772"/>
        <v/>
      </c>
      <c r="DT242" s="144" t="str">
        <f t="shared" si="773"/>
        <v/>
      </c>
      <c r="DU242" s="144" t="str">
        <f t="shared" si="774"/>
        <v/>
      </c>
      <c r="DV242" s="144" t="str">
        <f t="shared" si="775"/>
        <v/>
      </c>
      <c r="DW242" s="144" t="str">
        <f t="shared" si="776"/>
        <v/>
      </c>
      <c r="DX242" s="144" t="str">
        <f t="shared" si="777"/>
        <v/>
      </c>
      <c r="DY242" s="144" t="str">
        <f t="shared" si="778"/>
        <v/>
      </c>
      <c r="DZ242" s="144" t="str">
        <f t="shared" si="779"/>
        <v/>
      </c>
      <c r="EA242" s="144" t="str">
        <f t="shared" si="780"/>
        <v/>
      </c>
      <c r="EB242" s="144" t="str">
        <f t="shared" si="781"/>
        <v/>
      </c>
      <c r="EC242" s="144" t="str">
        <f t="shared" si="782"/>
        <v/>
      </c>
      <c r="ED242" s="144" t="str">
        <f t="shared" si="783"/>
        <v/>
      </c>
      <c r="EE242" s="144" t="str">
        <f t="shared" si="784"/>
        <v/>
      </c>
      <c r="EF242" s="144" t="str">
        <f t="shared" si="785"/>
        <v/>
      </c>
      <c r="EG242" s="144" t="str">
        <f t="shared" si="786"/>
        <v/>
      </c>
      <c r="EI242" s="159" t="str">
        <f t="shared" si="668"/>
        <v/>
      </c>
      <c r="EJ242" s="159" t="str">
        <f t="shared" si="669"/>
        <v/>
      </c>
      <c r="EK242" s="159" t="str">
        <f t="shared" si="670"/>
        <v/>
      </c>
      <c r="EL242" s="159">
        <f t="shared" si="787"/>
        <v>0</v>
      </c>
      <c r="EM242" s="143">
        <f t="shared" si="788"/>
        <v>0</v>
      </c>
      <c r="EN242" s="143">
        <f t="shared" si="789"/>
        <v>0</v>
      </c>
      <c r="EO242" s="143">
        <f t="shared" si="790"/>
        <v>0</v>
      </c>
      <c r="EP242" s="143" t="str">
        <f t="shared" si="791"/>
        <v/>
      </c>
      <c r="ER242" s="144" t="str">
        <f t="shared" si="792"/>
        <v/>
      </c>
      <c r="ES242" s="144" t="str">
        <f t="shared" si="793"/>
        <v/>
      </c>
      <c r="ET242" s="144" t="str">
        <f t="shared" si="794"/>
        <v/>
      </c>
      <c r="EU242" s="144" t="str">
        <f t="shared" si="795"/>
        <v/>
      </c>
      <c r="EV242" s="144" t="str">
        <f t="shared" si="796"/>
        <v/>
      </c>
      <c r="EW242" s="144" t="str">
        <f t="shared" si="797"/>
        <v/>
      </c>
      <c r="EX242" s="144" t="str">
        <f t="shared" si="798"/>
        <v/>
      </c>
      <c r="EY242" s="144" t="str">
        <f t="shared" si="799"/>
        <v/>
      </c>
      <c r="EZ242" s="144" t="str">
        <f t="shared" si="800"/>
        <v/>
      </c>
      <c r="FA242" s="144" t="str">
        <f t="shared" si="801"/>
        <v/>
      </c>
      <c r="FB242" s="144" t="str">
        <f t="shared" si="802"/>
        <v/>
      </c>
      <c r="FC242" s="144" t="str">
        <f t="shared" si="803"/>
        <v/>
      </c>
      <c r="FD242" s="144" t="str">
        <f t="shared" si="804"/>
        <v/>
      </c>
      <c r="FE242" s="144" t="str">
        <f t="shared" si="805"/>
        <v/>
      </c>
      <c r="FF242" s="144" t="str">
        <f t="shared" si="806"/>
        <v/>
      </c>
      <c r="FG242" s="144" t="str">
        <f t="shared" si="807"/>
        <v/>
      </c>
      <c r="FH242" s="144" t="str">
        <f t="shared" si="808"/>
        <v/>
      </c>
      <c r="FI242" s="144" t="str">
        <f t="shared" si="809"/>
        <v/>
      </c>
      <c r="FJ242" s="144" t="str">
        <f t="shared" si="810"/>
        <v/>
      </c>
      <c r="FK242" s="144" t="str">
        <f t="shared" si="811"/>
        <v/>
      </c>
      <c r="FL242" s="144" t="str">
        <f t="shared" si="812"/>
        <v/>
      </c>
      <c r="FM242" s="144" t="str">
        <f t="shared" si="813"/>
        <v/>
      </c>
      <c r="FN242" s="144" t="str">
        <f t="shared" si="814"/>
        <v/>
      </c>
      <c r="FO242" s="144" t="str">
        <f t="shared" si="815"/>
        <v/>
      </c>
      <c r="FQ242" s="159" t="str">
        <f t="shared" si="671"/>
        <v/>
      </c>
      <c r="FR242" s="159" t="str">
        <f t="shared" si="672"/>
        <v/>
      </c>
      <c r="FS242" s="159" t="str">
        <f t="shared" si="673"/>
        <v/>
      </c>
      <c r="FT242" s="159">
        <f t="shared" si="816"/>
        <v>0</v>
      </c>
      <c r="FU242" s="143">
        <f t="shared" si="817"/>
        <v>0</v>
      </c>
      <c r="FV242" s="143">
        <f t="shared" si="818"/>
        <v>0</v>
      </c>
      <c r="FW242" s="143">
        <f t="shared" si="819"/>
        <v>0</v>
      </c>
      <c r="FX242" s="143" t="str">
        <f t="shared" si="820"/>
        <v/>
      </c>
      <c r="FZ242" s="144" t="str">
        <f t="shared" si="821"/>
        <v/>
      </c>
      <c r="GA242" s="144" t="str">
        <f t="shared" si="822"/>
        <v/>
      </c>
      <c r="GB242" s="144" t="str">
        <f t="shared" si="823"/>
        <v/>
      </c>
      <c r="GC242" s="144" t="str">
        <f t="shared" si="824"/>
        <v/>
      </c>
      <c r="GD242" s="144" t="str">
        <f t="shared" si="825"/>
        <v/>
      </c>
      <c r="GE242" s="144" t="str">
        <f t="shared" si="826"/>
        <v/>
      </c>
      <c r="GF242" s="144" t="str">
        <f t="shared" si="827"/>
        <v/>
      </c>
      <c r="GG242" s="144" t="str">
        <f t="shared" si="828"/>
        <v/>
      </c>
      <c r="GH242" s="144" t="str">
        <f t="shared" si="829"/>
        <v/>
      </c>
      <c r="GI242" s="144" t="str">
        <f t="shared" si="830"/>
        <v/>
      </c>
      <c r="GJ242" s="144" t="str">
        <f t="shared" si="831"/>
        <v/>
      </c>
      <c r="GK242" s="144" t="str">
        <f t="shared" si="832"/>
        <v/>
      </c>
      <c r="GL242" s="144" t="str">
        <f t="shared" si="833"/>
        <v/>
      </c>
      <c r="GM242" s="144" t="str">
        <f t="shared" si="834"/>
        <v/>
      </c>
      <c r="GN242" s="144" t="str">
        <f t="shared" si="835"/>
        <v/>
      </c>
      <c r="GO242" s="144" t="str">
        <f t="shared" si="836"/>
        <v/>
      </c>
      <c r="GP242" s="144" t="str">
        <f t="shared" si="837"/>
        <v/>
      </c>
      <c r="GQ242" s="144" t="str">
        <f t="shared" si="838"/>
        <v/>
      </c>
      <c r="GR242" s="144" t="str">
        <f t="shared" si="839"/>
        <v/>
      </c>
      <c r="GS242" s="144" t="str">
        <f t="shared" si="840"/>
        <v/>
      </c>
      <c r="GT242" s="144" t="str">
        <f t="shared" si="841"/>
        <v/>
      </c>
      <c r="GU242" s="144" t="str">
        <f t="shared" si="842"/>
        <v/>
      </c>
      <c r="GV242" s="144" t="str">
        <f t="shared" si="843"/>
        <v/>
      </c>
      <c r="GW242" s="144" t="str">
        <f t="shared" si="844"/>
        <v/>
      </c>
      <c r="GY242" s="153" t="str">
        <f t="shared" si="845"/>
        <v/>
      </c>
      <c r="GZ242" s="143" t="str">
        <f t="shared" si="846"/>
        <v/>
      </c>
      <c r="HA242" s="156" t="str">
        <f t="shared" si="847"/>
        <v/>
      </c>
      <c r="HB242" s="156" t="str">
        <f t="shared" si="847"/>
        <v/>
      </c>
      <c r="HC242" s="156" t="str">
        <f t="shared" si="847"/>
        <v/>
      </c>
    </row>
    <row r="243" spans="2:211" s="143" customFormat="1" x14ac:dyDescent="0.25">
      <c r="B243" s="144" t="str">
        <f t="shared" si="674"/>
        <v/>
      </c>
      <c r="C243" s="154" t="str">
        <f t="shared" si="656"/>
        <v/>
      </c>
      <c r="D243" s="154" t="str">
        <f t="shared" si="657"/>
        <v/>
      </c>
      <c r="E243" s="159" t="str">
        <f t="shared" si="658"/>
        <v/>
      </c>
      <c r="F243" s="155">
        <f t="shared" si="848"/>
        <v>0</v>
      </c>
      <c r="G243" s="143">
        <f t="shared" si="849"/>
        <v>0</v>
      </c>
      <c r="H243" s="143">
        <f t="shared" si="850"/>
        <v>0</v>
      </c>
      <c r="I243" s="143">
        <f t="shared" si="851"/>
        <v>0</v>
      </c>
      <c r="J243" s="143" t="str">
        <f t="shared" si="675"/>
        <v/>
      </c>
      <c r="L243" s="144" t="str">
        <f t="shared" si="676"/>
        <v/>
      </c>
      <c r="M243" s="144" t="str">
        <f t="shared" si="677"/>
        <v/>
      </c>
      <c r="N243" s="144" t="str">
        <f t="shared" si="678"/>
        <v/>
      </c>
      <c r="O243" s="144" t="str">
        <f t="shared" si="679"/>
        <v/>
      </c>
      <c r="P243" s="144" t="str">
        <f t="shared" si="680"/>
        <v/>
      </c>
      <c r="Q243" s="144" t="str">
        <f t="shared" si="681"/>
        <v/>
      </c>
      <c r="R243" s="144" t="str">
        <f t="shared" si="682"/>
        <v/>
      </c>
      <c r="S243" s="144" t="str">
        <f t="shared" si="683"/>
        <v/>
      </c>
      <c r="T243" s="144" t="str">
        <f t="shared" si="684"/>
        <v/>
      </c>
      <c r="U243" s="144" t="str">
        <f t="shared" si="685"/>
        <v/>
      </c>
      <c r="V243" s="144" t="str">
        <f t="shared" si="686"/>
        <v/>
      </c>
      <c r="W243" s="144" t="str">
        <f t="shared" si="687"/>
        <v/>
      </c>
      <c r="X243" s="144" t="str">
        <f t="shared" si="688"/>
        <v/>
      </c>
      <c r="Y243" s="144" t="str">
        <f t="shared" si="689"/>
        <v/>
      </c>
      <c r="Z243" s="144" t="str">
        <f t="shared" si="690"/>
        <v/>
      </c>
      <c r="AA243" s="144" t="str">
        <f t="shared" si="691"/>
        <v/>
      </c>
      <c r="AB243" s="144" t="str">
        <f t="shared" si="692"/>
        <v/>
      </c>
      <c r="AC243" s="144" t="str">
        <f t="shared" si="693"/>
        <v/>
      </c>
      <c r="AD243" s="144" t="str">
        <f t="shared" si="694"/>
        <v/>
      </c>
      <c r="AE243" s="144" t="str">
        <f t="shared" si="695"/>
        <v/>
      </c>
      <c r="AF243" s="144" t="str">
        <f t="shared" si="696"/>
        <v/>
      </c>
      <c r="AG243" s="144" t="str">
        <f t="shared" si="697"/>
        <v/>
      </c>
      <c r="AH243" s="144" t="str">
        <f t="shared" si="698"/>
        <v/>
      </c>
      <c r="AI243" s="144" t="str">
        <f t="shared" si="699"/>
        <v/>
      </c>
      <c r="AK243" s="159" t="str">
        <f t="shared" si="659"/>
        <v/>
      </c>
      <c r="AL243" s="159" t="str">
        <f t="shared" si="660"/>
        <v/>
      </c>
      <c r="AM243" s="159" t="str">
        <f t="shared" si="661"/>
        <v/>
      </c>
      <c r="AN243" s="159">
        <f t="shared" si="700"/>
        <v>0</v>
      </c>
      <c r="AO243" s="143">
        <f t="shared" si="701"/>
        <v>0</v>
      </c>
      <c r="AP243" s="143">
        <f t="shared" si="702"/>
        <v>0</v>
      </c>
      <c r="AQ243" s="143">
        <f t="shared" si="703"/>
        <v>0</v>
      </c>
      <c r="AR243" s="143" t="str">
        <f t="shared" si="704"/>
        <v/>
      </c>
      <c r="AT243" s="144" t="str">
        <f t="shared" si="705"/>
        <v/>
      </c>
      <c r="AU243" s="144" t="str">
        <f t="shared" si="706"/>
        <v/>
      </c>
      <c r="AV243" s="144" t="str">
        <f t="shared" si="707"/>
        <v/>
      </c>
      <c r="AW243" s="144" t="str">
        <f t="shared" si="708"/>
        <v/>
      </c>
      <c r="AX243" s="144" t="str">
        <f t="shared" si="709"/>
        <v/>
      </c>
      <c r="AY243" s="144" t="str">
        <f t="shared" si="710"/>
        <v/>
      </c>
      <c r="AZ243" s="144" t="str">
        <f t="shared" si="711"/>
        <v/>
      </c>
      <c r="BA243" s="144" t="str">
        <f t="shared" si="712"/>
        <v/>
      </c>
      <c r="BB243" s="144" t="str">
        <f t="shared" si="713"/>
        <v/>
      </c>
      <c r="BC243" s="144" t="str">
        <f t="shared" si="714"/>
        <v/>
      </c>
      <c r="BD243" s="144" t="str">
        <f t="shared" si="715"/>
        <v/>
      </c>
      <c r="BE243" s="144" t="str">
        <f t="shared" si="716"/>
        <v/>
      </c>
      <c r="BF243" s="144" t="str">
        <f t="shared" si="717"/>
        <v/>
      </c>
      <c r="BG243" s="144" t="str">
        <f t="shared" si="718"/>
        <v/>
      </c>
      <c r="BH243" s="144" t="str">
        <f t="shared" si="719"/>
        <v/>
      </c>
      <c r="BI243" s="144" t="str">
        <f t="shared" si="720"/>
        <v/>
      </c>
      <c r="BJ243" s="144" t="str">
        <f t="shared" si="721"/>
        <v/>
      </c>
      <c r="BK243" s="144" t="str">
        <f t="shared" si="722"/>
        <v/>
      </c>
      <c r="BL243" s="144" t="str">
        <f t="shared" si="723"/>
        <v/>
      </c>
      <c r="BM243" s="144" t="str">
        <f t="shared" si="724"/>
        <v/>
      </c>
      <c r="BN243" s="144" t="str">
        <f t="shared" si="725"/>
        <v/>
      </c>
      <c r="BO243" s="144" t="str">
        <f t="shared" si="726"/>
        <v/>
      </c>
      <c r="BP243" s="144" t="str">
        <f t="shared" si="727"/>
        <v/>
      </c>
      <c r="BQ243" s="144" t="str">
        <f t="shared" si="728"/>
        <v/>
      </c>
      <c r="BS243" s="154" t="str">
        <f t="shared" si="662"/>
        <v/>
      </c>
      <c r="BT243" s="154" t="str">
        <f t="shared" si="663"/>
        <v/>
      </c>
      <c r="BU243" s="159" t="str">
        <f t="shared" si="664"/>
        <v/>
      </c>
      <c r="BV243" s="155">
        <f t="shared" si="729"/>
        <v>0</v>
      </c>
      <c r="BW243" s="143">
        <f t="shared" si="730"/>
        <v>0</v>
      </c>
      <c r="BX243" s="143">
        <f t="shared" si="731"/>
        <v>0</v>
      </c>
      <c r="BY243" s="143">
        <f t="shared" si="732"/>
        <v>0</v>
      </c>
      <c r="BZ243" s="143" t="str">
        <f t="shared" si="733"/>
        <v/>
      </c>
      <c r="CB243" s="144" t="str">
        <f t="shared" si="734"/>
        <v/>
      </c>
      <c r="CC243" s="144" t="str">
        <f t="shared" si="735"/>
        <v/>
      </c>
      <c r="CD243" s="144" t="str">
        <f t="shared" si="736"/>
        <v/>
      </c>
      <c r="CE243" s="144" t="str">
        <f t="shared" si="737"/>
        <v/>
      </c>
      <c r="CF243" s="144" t="str">
        <f t="shared" si="738"/>
        <v/>
      </c>
      <c r="CG243" s="144" t="str">
        <f t="shared" si="739"/>
        <v/>
      </c>
      <c r="CH243" s="144" t="str">
        <f t="shared" si="740"/>
        <v/>
      </c>
      <c r="CI243" s="144" t="str">
        <f t="shared" si="741"/>
        <v/>
      </c>
      <c r="CJ243" s="144" t="str">
        <f t="shared" si="742"/>
        <v/>
      </c>
      <c r="CK243" s="144" t="str">
        <f t="shared" si="743"/>
        <v/>
      </c>
      <c r="CL243" s="144" t="str">
        <f t="shared" si="744"/>
        <v/>
      </c>
      <c r="CM243" s="144" t="str">
        <f t="shared" si="745"/>
        <v/>
      </c>
      <c r="CN243" s="144" t="str">
        <f t="shared" si="746"/>
        <v/>
      </c>
      <c r="CO243" s="144" t="str">
        <f t="shared" si="747"/>
        <v/>
      </c>
      <c r="CP243" s="144" t="str">
        <f t="shared" si="748"/>
        <v/>
      </c>
      <c r="CQ243" s="144" t="str">
        <f t="shared" si="749"/>
        <v/>
      </c>
      <c r="CR243" s="144" t="str">
        <f t="shared" si="750"/>
        <v/>
      </c>
      <c r="CS243" s="144" t="str">
        <f t="shared" si="751"/>
        <v/>
      </c>
      <c r="CT243" s="144" t="str">
        <f t="shared" si="752"/>
        <v/>
      </c>
      <c r="CU243" s="144" t="str">
        <f t="shared" si="753"/>
        <v/>
      </c>
      <c r="CV243" s="144" t="str">
        <f t="shared" si="754"/>
        <v/>
      </c>
      <c r="CW243" s="144" t="str">
        <f t="shared" si="755"/>
        <v/>
      </c>
      <c r="CX243" s="144" t="str">
        <f t="shared" si="756"/>
        <v/>
      </c>
      <c r="CY243" s="144" t="str">
        <f t="shared" si="757"/>
        <v/>
      </c>
      <c r="DA243" s="159" t="str">
        <f t="shared" si="665"/>
        <v/>
      </c>
      <c r="DB243" s="159" t="str">
        <f t="shared" si="666"/>
        <v/>
      </c>
      <c r="DC243" s="159" t="str">
        <f t="shared" si="667"/>
        <v/>
      </c>
      <c r="DD243" s="159">
        <f t="shared" si="758"/>
        <v>0</v>
      </c>
      <c r="DE243" s="143">
        <f t="shared" si="759"/>
        <v>0</v>
      </c>
      <c r="DF243" s="143">
        <f t="shared" si="760"/>
        <v>0</v>
      </c>
      <c r="DG243" s="143">
        <f t="shared" si="761"/>
        <v>0</v>
      </c>
      <c r="DH243" s="143" t="str">
        <f t="shared" si="762"/>
        <v/>
      </c>
      <c r="DJ243" s="144" t="str">
        <f t="shared" si="763"/>
        <v/>
      </c>
      <c r="DK243" s="144" t="str">
        <f t="shared" si="764"/>
        <v/>
      </c>
      <c r="DL243" s="144" t="str">
        <f t="shared" si="765"/>
        <v/>
      </c>
      <c r="DM243" s="144" t="str">
        <f t="shared" si="766"/>
        <v/>
      </c>
      <c r="DN243" s="144" t="str">
        <f t="shared" si="767"/>
        <v/>
      </c>
      <c r="DO243" s="144" t="str">
        <f t="shared" si="768"/>
        <v/>
      </c>
      <c r="DP243" s="144" t="str">
        <f t="shared" si="769"/>
        <v/>
      </c>
      <c r="DQ243" s="144" t="str">
        <f t="shared" si="770"/>
        <v/>
      </c>
      <c r="DR243" s="144" t="str">
        <f t="shared" si="771"/>
        <v/>
      </c>
      <c r="DS243" s="144" t="str">
        <f t="shared" si="772"/>
        <v/>
      </c>
      <c r="DT243" s="144" t="str">
        <f t="shared" si="773"/>
        <v/>
      </c>
      <c r="DU243" s="144" t="str">
        <f t="shared" si="774"/>
        <v/>
      </c>
      <c r="DV243" s="144" t="str">
        <f t="shared" si="775"/>
        <v/>
      </c>
      <c r="DW243" s="144" t="str">
        <f t="shared" si="776"/>
        <v/>
      </c>
      <c r="DX243" s="144" t="str">
        <f t="shared" si="777"/>
        <v/>
      </c>
      <c r="DY243" s="144" t="str">
        <f t="shared" si="778"/>
        <v/>
      </c>
      <c r="DZ243" s="144" t="str">
        <f t="shared" si="779"/>
        <v/>
      </c>
      <c r="EA243" s="144" t="str">
        <f t="shared" si="780"/>
        <v/>
      </c>
      <c r="EB243" s="144" t="str">
        <f t="shared" si="781"/>
        <v/>
      </c>
      <c r="EC243" s="144" t="str">
        <f t="shared" si="782"/>
        <v/>
      </c>
      <c r="ED243" s="144" t="str">
        <f t="shared" si="783"/>
        <v/>
      </c>
      <c r="EE243" s="144" t="str">
        <f t="shared" si="784"/>
        <v/>
      </c>
      <c r="EF243" s="144" t="str">
        <f t="shared" si="785"/>
        <v/>
      </c>
      <c r="EG243" s="144" t="str">
        <f t="shared" si="786"/>
        <v/>
      </c>
      <c r="EI243" s="159" t="str">
        <f t="shared" si="668"/>
        <v/>
      </c>
      <c r="EJ243" s="159" t="str">
        <f t="shared" si="669"/>
        <v/>
      </c>
      <c r="EK243" s="159" t="str">
        <f t="shared" si="670"/>
        <v/>
      </c>
      <c r="EL243" s="159">
        <f t="shared" si="787"/>
        <v>0</v>
      </c>
      <c r="EM243" s="143">
        <f t="shared" si="788"/>
        <v>0</v>
      </c>
      <c r="EN243" s="143">
        <f t="shared" si="789"/>
        <v>0</v>
      </c>
      <c r="EO243" s="143">
        <f t="shared" si="790"/>
        <v>0</v>
      </c>
      <c r="EP243" s="143" t="str">
        <f t="shared" si="791"/>
        <v/>
      </c>
      <c r="ER243" s="144" t="str">
        <f t="shared" si="792"/>
        <v/>
      </c>
      <c r="ES243" s="144" t="str">
        <f t="shared" si="793"/>
        <v/>
      </c>
      <c r="ET243" s="144" t="str">
        <f t="shared" si="794"/>
        <v/>
      </c>
      <c r="EU243" s="144" t="str">
        <f t="shared" si="795"/>
        <v/>
      </c>
      <c r="EV243" s="144" t="str">
        <f t="shared" si="796"/>
        <v/>
      </c>
      <c r="EW243" s="144" t="str">
        <f t="shared" si="797"/>
        <v/>
      </c>
      <c r="EX243" s="144" t="str">
        <f t="shared" si="798"/>
        <v/>
      </c>
      <c r="EY243" s="144" t="str">
        <f t="shared" si="799"/>
        <v/>
      </c>
      <c r="EZ243" s="144" t="str">
        <f t="shared" si="800"/>
        <v/>
      </c>
      <c r="FA243" s="144" t="str">
        <f t="shared" si="801"/>
        <v/>
      </c>
      <c r="FB243" s="144" t="str">
        <f t="shared" si="802"/>
        <v/>
      </c>
      <c r="FC243" s="144" t="str">
        <f t="shared" si="803"/>
        <v/>
      </c>
      <c r="FD243" s="144" t="str">
        <f t="shared" si="804"/>
        <v/>
      </c>
      <c r="FE243" s="144" t="str">
        <f t="shared" si="805"/>
        <v/>
      </c>
      <c r="FF243" s="144" t="str">
        <f t="shared" si="806"/>
        <v/>
      </c>
      <c r="FG243" s="144" t="str">
        <f t="shared" si="807"/>
        <v/>
      </c>
      <c r="FH243" s="144" t="str">
        <f t="shared" si="808"/>
        <v/>
      </c>
      <c r="FI243" s="144" t="str">
        <f t="shared" si="809"/>
        <v/>
      </c>
      <c r="FJ243" s="144" t="str">
        <f t="shared" si="810"/>
        <v/>
      </c>
      <c r="FK243" s="144" t="str">
        <f t="shared" si="811"/>
        <v/>
      </c>
      <c r="FL243" s="144" t="str">
        <f t="shared" si="812"/>
        <v/>
      </c>
      <c r="FM243" s="144" t="str">
        <f t="shared" si="813"/>
        <v/>
      </c>
      <c r="FN243" s="144" t="str">
        <f t="shared" si="814"/>
        <v/>
      </c>
      <c r="FO243" s="144" t="str">
        <f t="shared" si="815"/>
        <v/>
      </c>
      <c r="FQ243" s="159" t="str">
        <f t="shared" si="671"/>
        <v/>
      </c>
      <c r="FR243" s="159" t="str">
        <f t="shared" si="672"/>
        <v/>
      </c>
      <c r="FS243" s="159" t="str">
        <f t="shared" si="673"/>
        <v/>
      </c>
      <c r="FT243" s="159">
        <f t="shared" si="816"/>
        <v>0</v>
      </c>
      <c r="FU243" s="143">
        <f t="shared" si="817"/>
        <v>0</v>
      </c>
      <c r="FV243" s="143">
        <f t="shared" si="818"/>
        <v>0</v>
      </c>
      <c r="FW243" s="143">
        <f t="shared" si="819"/>
        <v>0</v>
      </c>
      <c r="FX243" s="143" t="str">
        <f t="shared" si="820"/>
        <v/>
      </c>
      <c r="FZ243" s="144" t="str">
        <f t="shared" si="821"/>
        <v/>
      </c>
      <c r="GA243" s="144" t="str">
        <f t="shared" si="822"/>
        <v/>
      </c>
      <c r="GB243" s="144" t="str">
        <f t="shared" si="823"/>
        <v/>
      </c>
      <c r="GC243" s="144" t="str">
        <f t="shared" si="824"/>
        <v/>
      </c>
      <c r="GD243" s="144" t="str">
        <f t="shared" si="825"/>
        <v/>
      </c>
      <c r="GE243" s="144" t="str">
        <f t="shared" si="826"/>
        <v/>
      </c>
      <c r="GF243" s="144" t="str">
        <f t="shared" si="827"/>
        <v/>
      </c>
      <c r="GG243" s="144" t="str">
        <f t="shared" si="828"/>
        <v/>
      </c>
      <c r="GH243" s="144" t="str">
        <f t="shared" si="829"/>
        <v/>
      </c>
      <c r="GI243" s="144" t="str">
        <f t="shared" si="830"/>
        <v/>
      </c>
      <c r="GJ243" s="144" t="str">
        <f t="shared" si="831"/>
        <v/>
      </c>
      <c r="GK243" s="144" t="str">
        <f t="shared" si="832"/>
        <v/>
      </c>
      <c r="GL243" s="144" t="str">
        <f t="shared" si="833"/>
        <v/>
      </c>
      <c r="GM243" s="144" t="str">
        <f t="shared" si="834"/>
        <v/>
      </c>
      <c r="GN243" s="144" t="str">
        <f t="shared" si="835"/>
        <v/>
      </c>
      <c r="GO243" s="144" t="str">
        <f t="shared" si="836"/>
        <v/>
      </c>
      <c r="GP243" s="144" t="str">
        <f t="shared" si="837"/>
        <v/>
      </c>
      <c r="GQ243" s="144" t="str">
        <f t="shared" si="838"/>
        <v/>
      </c>
      <c r="GR243" s="144" t="str">
        <f t="shared" si="839"/>
        <v/>
      </c>
      <c r="GS243" s="144" t="str">
        <f t="shared" si="840"/>
        <v/>
      </c>
      <c r="GT243" s="144" t="str">
        <f t="shared" si="841"/>
        <v/>
      </c>
      <c r="GU243" s="144" t="str">
        <f t="shared" si="842"/>
        <v/>
      </c>
      <c r="GV243" s="144" t="str">
        <f t="shared" si="843"/>
        <v/>
      </c>
      <c r="GW243" s="144" t="str">
        <f t="shared" si="844"/>
        <v/>
      </c>
      <c r="GY243" s="153" t="str">
        <f t="shared" si="845"/>
        <v/>
      </c>
      <c r="GZ243" s="143" t="str">
        <f t="shared" si="846"/>
        <v/>
      </c>
      <c r="HA243" s="156" t="str">
        <f t="shared" si="847"/>
        <v/>
      </c>
      <c r="HB243" s="156" t="str">
        <f t="shared" si="847"/>
        <v/>
      </c>
      <c r="HC243" s="156" t="str">
        <f t="shared" si="847"/>
        <v/>
      </c>
    </row>
    <row r="244" spans="2:211" s="143" customFormat="1" x14ac:dyDescent="0.25">
      <c r="B244" s="144" t="str">
        <f t="shared" si="674"/>
        <v/>
      </c>
      <c r="C244" s="154" t="str">
        <f t="shared" si="656"/>
        <v/>
      </c>
      <c r="D244" s="154" t="str">
        <f t="shared" si="657"/>
        <v/>
      </c>
      <c r="E244" s="159" t="str">
        <f t="shared" si="658"/>
        <v/>
      </c>
      <c r="F244" s="155">
        <f t="shared" si="848"/>
        <v>0</v>
      </c>
      <c r="G244" s="143">
        <f t="shared" si="849"/>
        <v>0</v>
      </c>
      <c r="H244" s="143">
        <f t="shared" si="850"/>
        <v>0</v>
      </c>
      <c r="I244" s="143">
        <f t="shared" si="851"/>
        <v>0</v>
      </c>
      <c r="J244" s="143" t="str">
        <f t="shared" si="675"/>
        <v/>
      </c>
      <c r="L244" s="144" t="str">
        <f t="shared" si="676"/>
        <v/>
      </c>
      <c r="M244" s="144" t="str">
        <f t="shared" si="677"/>
        <v/>
      </c>
      <c r="N244" s="144" t="str">
        <f t="shared" si="678"/>
        <v/>
      </c>
      <c r="O244" s="144" t="str">
        <f t="shared" si="679"/>
        <v/>
      </c>
      <c r="P244" s="144" t="str">
        <f t="shared" si="680"/>
        <v/>
      </c>
      <c r="Q244" s="144" t="str">
        <f t="shared" si="681"/>
        <v/>
      </c>
      <c r="R244" s="144" t="str">
        <f t="shared" si="682"/>
        <v/>
      </c>
      <c r="S244" s="144" t="str">
        <f t="shared" si="683"/>
        <v/>
      </c>
      <c r="T244" s="144" t="str">
        <f t="shared" si="684"/>
        <v/>
      </c>
      <c r="U244" s="144" t="str">
        <f t="shared" si="685"/>
        <v/>
      </c>
      <c r="V244" s="144" t="str">
        <f t="shared" si="686"/>
        <v/>
      </c>
      <c r="W244" s="144" t="str">
        <f t="shared" si="687"/>
        <v/>
      </c>
      <c r="X244" s="144" t="str">
        <f t="shared" si="688"/>
        <v/>
      </c>
      <c r="Y244" s="144" t="str">
        <f t="shared" si="689"/>
        <v/>
      </c>
      <c r="Z244" s="144" t="str">
        <f t="shared" si="690"/>
        <v/>
      </c>
      <c r="AA244" s="144" t="str">
        <f t="shared" si="691"/>
        <v/>
      </c>
      <c r="AB244" s="144" t="str">
        <f t="shared" si="692"/>
        <v/>
      </c>
      <c r="AC244" s="144" t="str">
        <f t="shared" si="693"/>
        <v/>
      </c>
      <c r="AD244" s="144" t="str">
        <f t="shared" si="694"/>
        <v/>
      </c>
      <c r="AE244" s="144" t="str">
        <f t="shared" si="695"/>
        <v/>
      </c>
      <c r="AF244" s="144" t="str">
        <f t="shared" si="696"/>
        <v/>
      </c>
      <c r="AG244" s="144" t="str">
        <f t="shared" si="697"/>
        <v/>
      </c>
      <c r="AH244" s="144" t="str">
        <f t="shared" si="698"/>
        <v/>
      </c>
      <c r="AI244" s="144" t="str">
        <f t="shared" si="699"/>
        <v/>
      </c>
      <c r="AK244" s="159" t="str">
        <f t="shared" si="659"/>
        <v/>
      </c>
      <c r="AL244" s="159" t="str">
        <f t="shared" si="660"/>
        <v/>
      </c>
      <c r="AM244" s="159" t="str">
        <f t="shared" si="661"/>
        <v/>
      </c>
      <c r="AN244" s="159">
        <f t="shared" si="700"/>
        <v>0</v>
      </c>
      <c r="AO244" s="143">
        <f t="shared" si="701"/>
        <v>0</v>
      </c>
      <c r="AP244" s="143">
        <f t="shared" si="702"/>
        <v>0</v>
      </c>
      <c r="AQ244" s="143">
        <f t="shared" si="703"/>
        <v>0</v>
      </c>
      <c r="AR244" s="143" t="str">
        <f t="shared" si="704"/>
        <v/>
      </c>
      <c r="AT244" s="144" t="str">
        <f t="shared" si="705"/>
        <v/>
      </c>
      <c r="AU244" s="144" t="str">
        <f t="shared" si="706"/>
        <v/>
      </c>
      <c r="AV244" s="144" t="str">
        <f t="shared" si="707"/>
        <v/>
      </c>
      <c r="AW244" s="144" t="str">
        <f t="shared" si="708"/>
        <v/>
      </c>
      <c r="AX244" s="144" t="str">
        <f t="shared" si="709"/>
        <v/>
      </c>
      <c r="AY244" s="144" t="str">
        <f t="shared" si="710"/>
        <v/>
      </c>
      <c r="AZ244" s="144" t="str">
        <f t="shared" si="711"/>
        <v/>
      </c>
      <c r="BA244" s="144" t="str">
        <f t="shared" si="712"/>
        <v/>
      </c>
      <c r="BB244" s="144" t="str">
        <f t="shared" si="713"/>
        <v/>
      </c>
      <c r="BC244" s="144" t="str">
        <f t="shared" si="714"/>
        <v/>
      </c>
      <c r="BD244" s="144" t="str">
        <f t="shared" si="715"/>
        <v/>
      </c>
      <c r="BE244" s="144" t="str">
        <f t="shared" si="716"/>
        <v/>
      </c>
      <c r="BF244" s="144" t="str">
        <f t="shared" si="717"/>
        <v/>
      </c>
      <c r="BG244" s="144" t="str">
        <f t="shared" si="718"/>
        <v/>
      </c>
      <c r="BH244" s="144" t="str">
        <f t="shared" si="719"/>
        <v/>
      </c>
      <c r="BI244" s="144" t="str">
        <f t="shared" si="720"/>
        <v/>
      </c>
      <c r="BJ244" s="144" t="str">
        <f t="shared" si="721"/>
        <v/>
      </c>
      <c r="BK244" s="144" t="str">
        <f t="shared" si="722"/>
        <v/>
      </c>
      <c r="BL244" s="144" t="str">
        <f t="shared" si="723"/>
        <v/>
      </c>
      <c r="BM244" s="144" t="str">
        <f t="shared" si="724"/>
        <v/>
      </c>
      <c r="BN244" s="144" t="str">
        <f t="shared" si="725"/>
        <v/>
      </c>
      <c r="BO244" s="144" t="str">
        <f t="shared" si="726"/>
        <v/>
      </c>
      <c r="BP244" s="144" t="str">
        <f t="shared" si="727"/>
        <v/>
      </c>
      <c r="BQ244" s="144" t="str">
        <f t="shared" si="728"/>
        <v/>
      </c>
      <c r="BS244" s="154" t="str">
        <f t="shared" si="662"/>
        <v/>
      </c>
      <c r="BT244" s="154" t="str">
        <f t="shared" si="663"/>
        <v/>
      </c>
      <c r="BU244" s="159" t="str">
        <f t="shared" si="664"/>
        <v/>
      </c>
      <c r="BV244" s="155">
        <f t="shared" si="729"/>
        <v>0</v>
      </c>
      <c r="BW244" s="143">
        <f t="shared" si="730"/>
        <v>0</v>
      </c>
      <c r="BX244" s="143">
        <f t="shared" si="731"/>
        <v>0</v>
      </c>
      <c r="BY244" s="143">
        <f t="shared" si="732"/>
        <v>0</v>
      </c>
      <c r="BZ244" s="143" t="str">
        <f t="shared" si="733"/>
        <v/>
      </c>
      <c r="CB244" s="144" t="str">
        <f t="shared" si="734"/>
        <v/>
      </c>
      <c r="CC244" s="144" t="str">
        <f t="shared" si="735"/>
        <v/>
      </c>
      <c r="CD244" s="144" t="str">
        <f t="shared" si="736"/>
        <v/>
      </c>
      <c r="CE244" s="144" t="str">
        <f t="shared" si="737"/>
        <v/>
      </c>
      <c r="CF244" s="144" t="str">
        <f t="shared" si="738"/>
        <v/>
      </c>
      <c r="CG244" s="144" t="str">
        <f t="shared" si="739"/>
        <v/>
      </c>
      <c r="CH244" s="144" t="str">
        <f t="shared" si="740"/>
        <v/>
      </c>
      <c r="CI244" s="144" t="str">
        <f t="shared" si="741"/>
        <v/>
      </c>
      <c r="CJ244" s="144" t="str">
        <f t="shared" si="742"/>
        <v/>
      </c>
      <c r="CK244" s="144" t="str">
        <f t="shared" si="743"/>
        <v/>
      </c>
      <c r="CL244" s="144" t="str">
        <f t="shared" si="744"/>
        <v/>
      </c>
      <c r="CM244" s="144" t="str">
        <f t="shared" si="745"/>
        <v/>
      </c>
      <c r="CN244" s="144" t="str">
        <f t="shared" si="746"/>
        <v/>
      </c>
      <c r="CO244" s="144" t="str">
        <f t="shared" si="747"/>
        <v/>
      </c>
      <c r="CP244" s="144" t="str">
        <f t="shared" si="748"/>
        <v/>
      </c>
      <c r="CQ244" s="144" t="str">
        <f t="shared" si="749"/>
        <v/>
      </c>
      <c r="CR244" s="144" t="str">
        <f t="shared" si="750"/>
        <v/>
      </c>
      <c r="CS244" s="144" t="str">
        <f t="shared" si="751"/>
        <v/>
      </c>
      <c r="CT244" s="144" t="str">
        <f t="shared" si="752"/>
        <v/>
      </c>
      <c r="CU244" s="144" t="str">
        <f t="shared" si="753"/>
        <v/>
      </c>
      <c r="CV244" s="144" t="str">
        <f t="shared" si="754"/>
        <v/>
      </c>
      <c r="CW244" s="144" t="str">
        <f t="shared" si="755"/>
        <v/>
      </c>
      <c r="CX244" s="144" t="str">
        <f t="shared" si="756"/>
        <v/>
      </c>
      <c r="CY244" s="144" t="str">
        <f t="shared" si="757"/>
        <v/>
      </c>
      <c r="DA244" s="159" t="str">
        <f t="shared" si="665"/>
        <v/>
      </c>
      <c r="DB244" s="159" t="str">
        <f t="shared" si="666"/>
        <v/>
      </c>
      <c r="DC244" s="159" t="str">
        <f t="shared" si="667"/>
        <v/>
      </c>
      <c r="DD244" s="159">
        <f t="shared" si="758"/>
        <v>0</v>
      </c>
      <c r="DE244" s="143">
        <f t="shared" si="759"/>
        <v>0</v>
      </c>
      <c r="DF244" s="143">
        <f t="shared" si="760"/>
        <v>0</v>
      </c>
      <c r="DG244" s="143">
        <f t="shared" si="761"/>
        <v>0</v>
      </c>
      <c r="DH244" s="143" t="str">
        <f t="shared" si="762"/>
        <v/>
      </c>
      <c r="DJ244" s="144" t="str">
        <f t="shared" si="763"/>
        <v/>
      </c>
      <c r="DK244" s="144" t="str">
        <f t="shared" si="764"/>
        <v/>
      </c>
      <c r="DL244" s="144" t="str">
        <f t="shared" si="765"/>
        <v/>
      </c>
      <c r="DM244" s="144" t="str">
        <f t="shared" si="766"/>
        <v/>
      </c>
      <c r="DN244" s="144" t="str">
        <f t="shared" si="767"/>
        <v/>
      </c>
      <c r="DO244" s="144" t="str">
        <f t="shared" si="768"/>
        <v/>
      </c>
      <c r="DP244" s="144" t="str">
        <f t="shared" si="769"/>
        <v/>
      </c>
      <c r="DQ244" s="144" t="str">
        <f t="shared" si="770"/>
        <v/>
      </c>
      <c r="DR244" s="144" t="str">
        <f t="shared" si="771"/>
        <v/>
      </c>
      <c r="DS244" s="144" t="str">
        <f t="shared" si="772"/>
        <v/>
      </c>
      <c r="DT244" s="144" t="str">
        <f t="shared" si="773"/>
        <v/>
      </c>
      <c r="DU244" s="144" t="str">
        <f t="shared" si="774"/>
        <v/>
      </c>
      <c r="DV244" s="144" t="str">
        <f t="shared" si="775"/>
        <v/>
      </c>
      <c r="DW244" s="144" t="str">
        <f t="shared" si="776"/>
        <v/>
      </c>
      <c r="DX244" s="144" t="str">
        <f t="shared" si="777"/>
        <v/>
      </c>
      <c r="DY244" s="144" t="str">
        <f t="shared" si="778"/>
        <v/>
      </c>
      <c r="DZ244" s="144" t="str">
        <f t="shared" si="779"/>
        <v/>
      </c>
      <c r="EA244" s="144" t="str">
        <f t="shared" si="780"/>
        <v/>
      </c>
      <c r="EB244" s="144" t="str">
        <f t="shared" si="781"/>
        <v/>
      </c>
      <c r="EC244" s="144" t="str">
        <f t="shared" si="782"/>
        <v/>
      </c>
      <c r="ED244" s="144" t="str">
        <f t="shared" si="783"/>
        <v/>
      </c>
      <c r="EE244" s="144" t="str">
        <f t="shared" si="784"/>
        <v/>
      </c>
      <c r="EF244" s="144" t="str">
        <f t="shared" si="785"/>
        <v/>
      </c>
      <c r="EG244" s="144" t="str">
        <f t="shared" si="786"/>
        <v/>
      </c>
      <c r="EI244" s="159" t="str">
        <f t="shared" si="668"/>
        <v/>
      </c>
      <c r="EJ244" s="159" t="str">
        <f t="shared" si="669"/>
        <v/>
      </c>
      <c r="EK244" s="159" t="str">
        <f t="shared" si="670"/>
        <v/>
      </c>
      <c r="EL244" s="159">
        <f t="shared" si="787"/>
        <v>0</v>
      </c>
      <c r="EM244" s="143">
        <f t="shared" si="788"/>
        <v>0</v>
      </c>
      <c r="EN244" s="143">
        <f t="shared" si="789"/>
        <v>0</v>
      </c>
      <c r="EO244" s="143">
        <f t="shared" si="790"/>
        <v>0</v>
      </c>
      <c r="EP244" s="143" t="str">
        <f t="shared" si="791"/>
        <v/>
      </c>
      <c r="ER244" s="144" t="str">
        <f t="shared" si="792"/>
        <v/>
      </c>
      <c r="ES244" s="144" t="str">
        <f t="shared" si="793"/>
        <v/>
      </c>
      <c r="ET244" s="144" t="str">
        <f t="shared" si="794"/>
        <v/>
      </c>
      <c r="EU244" s="144" t="str">
        <f t="shared" si="795"/>
        <v/>
      </c>
      <c r="EV244" s="144" t="str">
        <f t="shared" si="796"/>
        <v/>
      </c>
      <c r="EW244" s="144" t="str">
        <f t="shared" si="797"/>
        <v/>
      </c>
      <c r="EX244" s="144" t="str">
        <f t="shared" si="798"/>
        <v/>
      </c>
      <c r="EY244" s="144" t="str">
        <f t="shared" si="799"/>
        <v/>
      </c>
      <c r="EZ244" s="144" t="str">
        <f t="shared" si="800"/>
        <v/>
      </c>
      <c r="FA244" s="144" t="str">
        <f t="shared" si="801"/>
        <v/>
      </c>
      <c r="FB244" s="144" t="str">
        <f t="shared" si="802"/>
        <v/>
      </c>
      <c r="FC244" s="144" t="str">
        <f t="shared" si="803"/>
        <v/>
      </c>
      <c r="FD244" s="144" t="str">
        <f t="shared" si="804"/>
        <v/>
      </c>
      <c r="FE244" s="144" t="str">
        <f t="shared" si="805"/>
        <v/>
      </c>
      <c r="FF244" s="144" t="str">
        <f t="shared" si="806"/>
        <v/>
      </c>
      <c r="FG244" s="144" t="str">
        <f t="shared" si="807"/>
        <v/>
      </c>
      <c r="FH244" s="144" t="str">
        <f t="shared" si="808"/>
        <v/>
      </c>
      <c r="FI244" s="144" t="str">
        <f t="shared" si="809"/>
        <v/>
      </c>
      <c r="FJ244" s="144" t="str">
        <f t="shared" si="810"/>
        <v/>
      </c>
      <c r="FK244" s="144" t="str">
        <f t="shared" si="811"/>
        <v/>
      </c>
      <c r="FL244" s="144" t="str">
        <f t="shared" si="812"/>
        <v/>
      </c>
      <c r="FM244" s="144" t="str">
        <f t="shared" si="813"/>
        <v/>
      </c>
      <c r="FN244" s="144" t="str">
        <f t="shared" si="814"/>
        <v/>
      </c>
      <c r="FO244" s="144" t="str">
        <f t="shared" si="815"/>
        <v/>
      </c>
      <c r="FQ244" s="159" t="str">
        <f t="shared" si="671"/>
        <v/>
      </c>
      <c r="FR244" s="159" t="str">
        <f t="shared" si="672"/>
        <v/>
      </c>
      <c r="FS244" s="159" t="str">
        <f t="shared" si="673"/>
        <v/>
      </c>
      <c r="FT244" s="159">
        <f t="shared" si="816"/>
        <v>0</v>
      </c>
      <c r="FU244" s="143">
        <f t="shared" si="817"/>
        <v>0</v>
      </c>
      <c r="FV244" s="143">
        <f t="shared" si="818"/>
        <v>0</v>
      </c>
      <c r="FW244" s="143">
        <f t="shared" si="819"/>
        <v>0</v>
      </c>
      <c r="FX244" s="143" t="str">
        <f t="shared" si="820"/>
        <v/>
      </c>
      <c r="FZ244" s="144" t="str">
        <f t="shared" si="821"/>
        <v/>
      </c>
      <c r="GA244" s="144" t="str">
        <f t="shared" si="822"/>
        <v/>
      </c>
      <c r="GB244" s="144" t="str">
        <f t="shared" si="823"/>
        <v/>
      </c>
      <c r="GC244" s="144" t="str">
        <f t="shared" si="824"/>
        <v/>
      </c>
      <c r="GD244" s="144" t="str">
        <f t="shared" si="825"/>
        <v/>
      </c>
      <c r="GE244" s="144" t="str">
        <f t="shared" si="826"/>
        <v/>
      </c>
      <c r="GF244" s="144" t="str">
        <f t="shared" si="827"/>
        <v/>
      </c>
      <c r="GG244" s="144" t="str">
        <f t="shared" si="828"/>
        <v/>
      </c>
      <c r="GH244" s="144" t="str">
        <f t="shared" si="829"/>
        <v/>
      </c>
      <c r="GI244" s="144" t="str">
        <f t="shared" si="830"/>
        <v/>
      </c>
      <c r="GJ244" s="144" t="str">
        <f t="shared" si="831"/>
        <v/>
      </c>
      <c r="GK244" s="144" t="str">
        <f t="shared" si="832"/>
        <v/>
      </c>
      <c r="GL244" s="144" t="str">
        <f t="shared" si="833"/>
        <v/>
      </c>
      <c r="GM244" s="144" t="str">
        <f t="shared" si="834"/>
        <v/>
      </c>
      <c r="GN244" s="144" t="str">
        <f t="shared" si="835"/>
        <v/>
      </c>
      <c r="GO244" s="144" t="str">
        <f t="shared" si="836"/>
        <v/>
      </c>
      <c r="GP244" s="144" t="str">
        <f t="shared" si="837"/>
        <v/>
      </c>
      <c r="GQ244" s="144" t="str">
        <f t="shared" si="838"/>
        <v/>
      </c>
      <c r="GR244" s="144" t="str">
        <f t="shared" si="839"/>
        <v/>
      </c>
      <c r="GS244" s="144" t="str">
        <f t="shared" si="840"/>
        <v/>
      </c>
      <c r="GT244" s="144" t="str">
        <f t="shared" si="841"/>
        <v/>
      </c>
      <c r="GU244" s="144" t="str">
        <f t="shared" si="842"/>
        <v/>
      </c>
      <c r="GV244" s="144" t="str">
        <f t="shared" si="843"/>
        <v/>
      </c>
      <c r="GW244" s="144" t="str">
        <f t="shared" si="844"/>
        <v/>
      </c>
      <c r="GY244" s="153" t="str">
        <f t="shared" si="845"/>
        <v/>
      </c>
      <c r="GZ244" s="143" t="str">
        <f t="shared" si="846"/>
        <v/>
      </c>
      <c r="HA244" s="156" t="str">
        <f t="shared" si="847"/>
        <v/>
      </c>
      <c r="HB244" s="156" t="str">
        <f t="shared" si="847"/>
        <v/>
      </c>
      <c r="HC244" s="156" t="str">
        <f t="shared" si="847"/>
        <v/>
      </c>
    </row>
    <row r="245" spans="2:211" s="143" customFormat="1" x14ac:dyDescent="0.25">
      <c r="B245" s="144" t="str">
        <f t="shared" si="674"/>
        <v/>
      </c>
      <c r="C245" s="154" t="str">
        <f t="shared" si="656"/>
        <v/>
      </c>
      <c r="D245" s="154" t="str">
        <f t="shared" si="657"/>
        <v/>
      </c>
      <c r="E245" s="159" t="str">
        <f t="shared" si="658"/>
        <v/>
      </c>
      <c r="F245" s="155">
        <f t="shared" si="848"/>
        <v>0</v>
      </c>
      <c r="G245" s="143">
        <f t="shared" si="849"/>
        <v>0</v>
      </c>
      <c r="H245" s="143">
        <f t="shared" si="850"/>
        <v>0</v>
      </c>
      <c r="I245" s="143">
        <f t="shared" si="851"/>
        <v>0</v>
      </c>
      <c r="J245" s="143" t="str">
        <f t="shared" si="675"/>
        <v/>
      </c>
      <c r="L245" s="144" t="str">
        <f t="shared" si="676"/>
        <v/>
      </c>
      <c r="M245" s="144" t="str">
        <f t="shared" si="677"/>
        <v/>
      </c>
      <c r="N245" s="144" t="str">
        <f t="shared" si="678"/>
        <v/>
      </c>
      <c r="O245" s="144" t="str">
        <f t="shared" si="679"/>
        <v/>
      </c>
      <c r="P245" s="144" t="str">
        <f t="shared" si="680"/>
        <v/>
      </c>
      <c r="Q245" s="144" t="str">
        <f t="shared" si="681"/>
        <v/>
      </c>
      <c r="R245" s="144" t="str">
        <f t="shared" si="682"/>
        <v/>
      </c>
      <c r="S245" s="144" t="str">
        <f t="shared" si="683"/>
        <v/>
      </c>
      <c r="T245" s="144" t="str">
        <f t="shared" si="684"/>
        <v/>
      </c>
      <c r="U245" s="144" t="str">
        <f t="shared" si="685"/>
        <v/>
      </c>
      <c r="V245" s="144" t="str">
        <f t="shared" si="686"/>
        <v/>
      </c>
      <c r="W245" s="144" t="str">
        <f t="shared" si="687"/>
        <v/>
      </c>
      <c r="X245" s="144" t="str">
        <f t="shared" si="688"/>
        <v/>
      </c>
      <c r="Y245" s="144" t="str">
        <f t="shared" si="689"/>
        <v/>
      </c>
      <c r="Z245" s="144" t="str">
        <f t="shared" si="690"/>
        <v/>
      </c>
      <c r="AA245" s="144" t="str">
        <f t="shared" si="691"/>
        <v/>
      </c>
      <c r="AB245" s="144" t="str">
        <f t="shared" si="692"/>
        <v/>
      </c>
      <c r="AC245" s="144" t="str">
        <f t="shared" si="693"/>
        <v/>
      </c>
      <c r="AD245" s="144" t="str">
        <f t="shared" si="694"/>
        <v/>
      </c>
      <c r="AE245" s="144" t="str">
        <f t="shared" si="695"/>
        <v/>
      </c>
      <c r="AF245" s="144" t="str">
        <f t="shared" si="696"/>
        <v/>
      </c>
      <c r="AG245" s="144" t="str">
        <f t="shared" si="697"/>
        <v/>
      </c>
      <c r="AH245" s="144" t="str">
        <f t="shared" si="698"/>
        <v/>
      </c>
      <c r="AI245" s="144" t="str">
        <f t="shared" si="699"/>
        <v/>
      </c>
      <c r="AK245" s="159" t="str">
        <f t="shared" si="659"/>
        <v/>
      </c>
      <c r="AL245" s="159" t="str">
        <f t="shared" si="660"/>
        <v/>
      </c>
      <c r="AM245" s="159" t="str">
        <f t="shared" si="661"/>
        <v/>
      </c>
      <c r="AN245" s="159">
        <f t="shared" si="700"/>
        <v>0</v>
      </c>
      <c r="AO245" s="143">
        <f t="shared" si="701"/>
        <v>0</v>
      </c>
      <c r="AP245" s="143">
        <f t="shared" si="702"/>
        <v>0</v>
      </c>
      <c r="AQ245" s="143">
        <f t="shared" si="703"/>
        <v>0</v>
      </c>
      <c r="AR245" s="143" t="str">
        <f t="shared" si="704"/>
        <v/>
      </c>
      <c r="AT245" s="144" t="str">
        <f t="shared" si="705"/>
        <v/>
      </c>
      <c r="AU245" s="144" t="str">
        <f t="shared" si="706"/>
        <v/>
      </c>
      <c r="AV245" s="144" t="str">
        <f t="shared" si="707"/>
        <v/>
      </c>
      <c r="AW245" s="144" t="str">
        <f t="shared" si="708"/>
        <v/>
      </c>
      <c r="AX245" s="144" t="str">
        <f t="shared" si="709"/>
        <v/>
      </c>
      <c r="AY245" s="144" t="str">
        <f t="shared" si="710"/>
        <v/>
      </c>
      <c r="AZ245" s="144" t="str">
        <f t="shared" si="711"/>
        <v/>
      </c>
      <c r="BA245" s="144" t="str">
        <f t="shared" si="712"/>
        <v/>
      </c>
      <c r="BB245" s="144" t="str">
        <f t="shared" si="713"/>
        <v/>
      </c>
      <c r="BC245" s="144" t="str">
        <f t="shared" si="714"/>
        <v/>
      </c>
      <c r="BD245" s="144" t="str">
        <f t="shared" si="715"/>
        <v/>
      </c>
      <c r="BE245" s="144" t="str">
        <f t="shared" si="716"/>
        <v/>
      </c>
      <c r="BF245" s="144" t="str">
        <f t="shared" si="717"/>
        <v/>
      </c>
      <c r="BG245" s="144" t="str">
        <f t="shared" si="718"/>
        <v/>
      </c>
      <c r="BH245" s="144" t="str">
        <f t="shared" si="719"/>
        <v/>
      </c>
      <c r="BI245" s="144" t="str">
        <f t="shared" si="720"/>
        <v/>
      </c>
      <c r="BJ245" s="144" t="str">
        <f t="shared" si="721"/>
        <v/>
      </c>
      <c r="BK245" s="144" t="str">
        <f t="shared" si="722"/>
        <v/>
      </c>
      <c r="BL245" s="144" t="str">
        <f t="shared" si="723"/>
        <v/>
      </c>
      <c r="BM245" s="144" t="str">
        <f t="shared" si="724"/>
        <v/>
      </c>
      <c r="BN245" s="144" t="str">
        <f t="shared" si="725"/>
        <v/>
      </c>
      <c r="BO245" s="144" t="str">
        <f t="shared" si="726"/>
        <v/>
      </c>
      <c r="BP245" s="144" t="str">
        <f t="shared" si="727"/>
        <v/>
      </c>
      <c r="BQ245" s="144" t="str">
        <f t="shared" si="728"/>
        <v/>
      </c>
      <c r="BS245" s="154" t="str">
        <f t="shared" si="662"/>
        <v/>
      </c>
      <c r="BT245" s="154" t="str">
        <f t="shared" si="663"/>
        <v/>
      </c>
      <c r="BU245" s="159" t="str">
        <f t="shared" si="664"/>
        <v/>
      </c>
      <c r="BV245" s="155">
        <f t="shared" si="729"/>
        <v>0</v>
      </c>
      <c r="BW245" s="143">
        <f t="shared" si="730"/>
        <v>0</v>
      </c>
      <c r="BX245" s="143">
        <f t="shared" si="731"/>
        <v>0</v>
      </c>
      <c r="BY245" s="143">
        <f t="shared" si="732"/>
        <v>0</v>
      </c>
      <c r="BZ245" s="143" t="str">
        <f t="shared" si="733"/>
        <v/>
      </c>
      <c r="CB245" s="144" t="str">
        <f t="shared" si="734"/>
        <v/>
      </c>
      <c r="CC245" s="144" t="str">
        <f t="shared" si="735"/>
        <v/>
      </c>
      <c r="CD245" s="144" t="str">
        <f t="shared" si="736"/>
        <v/>
      </c>
      <c r="CE245" s="144" t="str">
        <f t="shared" si="737"/>
        <v/>
      </c>
      <c r="CF245" s="144" t="str">
        <f t="shared" si="738"/>
        <v/>
      </c>
      <c r="CG245" s="144" t="str">
        <f t="shared" si="739"/>
        <v/>
      </c>
      <c r="CH245" s="144" t="str">
        <f t="shared" si="740"/>
        <v/>
      </c>
      <c r="CI245" s="144" t="str">
        <f t="shared" si="741"/>
        <v/>
      </c>
      <c r="CJ245" s="144" t="str">
        <f t="shared" si="742"/>
        <v/>
      </c>
      <c r="CK245" s="144" t="str">
        <f t="shared" si="743"/>
        <v/>
      </c>
      <c r="CL245" s="144" t="str">
        <f t="shared" si="744"/>
        <v/>
      </c>
      <c r="CM245" s="144" t="str">
        <f t="shared" si="745"/>
        <v/>
      </c>
      <c r="CN245" s="144" t="str">
        <f t="shared" si="746"/>
        <v/>
      </c>
      <c r="CO245" s="144" t="str">
        <f t="shared" si="747"/>
        <v/>
      </c>
      <c r="CP245" s="144" t="str">
        <f t="shared" si="748"/>
        <v/>
      </c>
      <c r="CQ245" s="144" t="str">
        <f t="shared" si="749"/>
        <v/>
      </c>
      <c r="CR245" s="144" t="str">
        <f t="shared" si="750"/>
        <v/>
      </c>
      <c r="CS245" s="144" t="str">
        <f t="shared" si="751"/>
        <v/>
      </c>
      <c r="CT245" s="144" t="str">
        <f t="shared" si="752"/>
        <v/>
      </c>
      <c r="CU245" s="144" t="str">
        <f t="shared" si="753"/>
        <v/>
      </c>
      <c r="CV245" s="144" t="str">
        <f t="shared" si="754"/>
        <v/>
      </c>
      <c r="CW245" s="144" t="str">
        <f t="shared" si="755"/>
        <v/>
      </c>
      <c r="CX245" s="144" t="str">
        <f t="shared" si="756"/>
        <v/>
      </c>
      <c r="CY245" s="144" t="str">
        <f t="shared" si="757"/>
        <v/>
      </c>
      <c r="DA245" s="159" t="str">
        <f t="shared" si="665"/>
        <v/>
      </c>
      <c r="DB245" s="159" t="str">
        <f t="shared" si="666"/>
        <v/>
      </c>
      <c r="DC245" s="159" t="str">
        <f t="shared" si="667"/>
        <v/>
      </c>
      <c r="DD245" s="159">
        <f t="shared" si="758"/>
        <v>0</v>
      </c>
      <c r="DE245" s="143">
        <f t="shared" si="759"/>
        <v>0</v>
      </c>
      <c r="DF245" s="143">
        <f t="shared" si="760"/>
        <v>0</v>
      </c>
      <c r="DG245" s="143">
        <f t="shared" si="761"/>
        <v>0</v>
      </c>
      <c r="DH245" s="143" t="str">
        <f t="shared" si="762"/>
        <v/>
      </c>
      <c r="DJ245" s="144" t="str">
        <f t="shared" si="763"/>
        <v/>
      </c>
      <c r="DK245" s="144" t="str">
        <f t="shared" si="764"/>
        <v/>
      </c>
      <c r="DL245" s="144" t="str">
        <f t="shared" si="765"/>
        <v/>
      </c>
      <c r="DM245" s="144" t="str">
        <f t="shared" si="766"/>
        <v/>
      </c>
      <c r="DN245" s="144" t="str">
        <f t="shared" si="767"/>
        <v/>
      </c>
      <c r="DO245" s="144" t="str">
        <f t="shared" si="768"/>
        <v/>
      </c>
      <c r="DP245" s="144" t="str">
        <f t="shared" si="769"/>
        <v/>
      </c>
      <c r="DQ245" s="144" t="str">
        <f t="shared" si="770"/>
        <v/>
      </c>
      <c r="DR245" s="144" t="str">
        <f t="shared" si="771"/>
        <v/>
      </c>
      <c r="DS245" s="144" t="str">
        <f t="shared" si="772"/>
        <v/>
      </c>
      <c r="DT245" s="144" t="str">
        <f t="shared" si="773"/>
        <v/>
      </c>
      <c r="DU245" s="144" t="str">
        <f t="shared" si="774"/>
        <v/>
      </c>
      <c r="DV245" s="144" t="str">
        <f t="shared" si="775"/>
        <v/>
      </c>
      <c r="DW245" s="144" t="str">
        <f t="shared" si="776"/>
        <v/>
      </c>
      <c r="DX245" s="144" t="str">
        <f t="shared" si="777"/>
        <v/>
      </c>
      <c r="DY245" s="144" t="str">
        <f t="shared" si="778"/>
        <v/>
      </c>
      <c r="DZ245" s="144" t="str">
        <f t="shared" si="779"/>
        <v/>
      </c>
      <c r="EA245" s="144" t="str">
        <f t="shared" si="780"/>
        <v/>
      </c>
      <c r="EB245" s="144" t="str">
        <f t="shared" si="781"/>
        <v/>
      </c>
      <c r="EC245" s="144" t="str">
        <f t="shared" si="782"/>
        <v/>
      </c>
      <c r="ED245" s="144" t="str">
        <f t="shared" si="783"/>
        <v/>
      </c>
      <c r="EE245" s="144" t="str">
        <f t="shared" si="784"/>
        <v/>
      </c>
      <c r="EF245" s="144" t="str">
        <f t="shared" si="785"/>
        <v/>
      </c>
      <c r="EG245" s="144" t="str">
        <f t="shared" si="786"/>
        <v/>
      </c>
      <c r="EI245" s="159" t="str">
        <f t="shared" si="668"/>
        <v/>
      </c>
      <c r="EJ245" s="159" t="str">
        <f t="shared" si="669"/>
        <v/>
      </c>
      <c r="EK245" s="159" t="str">
        <f t="shared" si="670"/>
        <v/>
      </c>
      <c r="EL245" s="159">
        <f t="shared" si="787"/>
        <v>0</v>
      </c>
      <c r="EM245" s="143">
        <f t="shared" si="788"/>
        <v>0</v>
      </c>
      <c r="EN245" s="143">
        <f t="shared" si="789"/>
        <v>0</v>
      </c>
      <c r="EO245" s="143">
        <f t="shared" si="790"/>
        <v>0</v>
      </c>
      <c r="EP245" s="143" t="str">
        <f t="shared" si="791"/>
        <v/>
      </c>
      <c r="ER245" s="144" t="str">
        <f t="shared" si="792"/>
        <v/>
      </c>
      <c r="ES245" s="144" t="str">
        <f t="shared" si="793"/>
        <v/>
      </c>
      <c r="ET245" s="144" t="str">
        <f t="shared" si="794"/>
        <v/>
      </c>
      <c r="EU245" s="144" t="str">
        <f t="shared" si="795"/>
        <v/>
      </c>
      <c r="EV245" s="144" t="str">
        <f t="shared" si="796"/>
        <v/>
      </c>
      <c r="EW245" s="144" t="str">
        <f t="shared" si="797"/>
        <v/>
      </c>
      <c r="EX245" s="144" t="str">
        <f t="shared" si="798"/>
        <v/>
      </c>
      <c r="EY245" s="144" t="str">
        <f t="shared" si="799"/>
        <v/>
      </c>
      <c r="EZ245" s="144" t="str">
        <f t="shared" si="800"/>
        <v/>
      </c>
      <c r="FA245" s="144" t="str">
        <f t="shared" si="801"/>
        <v/>
      </c>
      <c r="FB245" s="144" t="str">
        <f t="shared" si="802"/>
        <v/>
      </c>
      <c r="FC245" s="144" t="str">
        <f t="shared" si="803"/>
        <v/>
      </c>
      <c r="FD245" s="144" t="str">
        <f t="shared" si="804"/>
        <v/>
      </c>
      <c r="FE245" s="144" t="str">
        <f t="shared" si="805"/>
        <v/>
      </c>
      <c r="FF245" s="144" t="str">
        <f t="shared" si="806"/>
        <v/>
      </c>
      <c r="FG245" s="144" t="str">
        <f t="shared" si="807"/>
        <v/>
      </c>
      <c r="FH245" s="144" t="str">
        <f t="shared" si="808"/>
        <v/>
      </c>
      <c r="FI245" s="144" t="str">
        <f t="shared" si="809"/>
        <v/>
      </c>
      <c r="FJ245" s="144" t="str">
        <f t="shared" si="810"/>
        <v/>
      </c>
      <c r="FK245" s="144" t="str">
        <f t="shared" si="811"/>
        <v/>
      </c>
      <c r="FL245" s="144" t="str">
        <f t="shared" si="812"/>
        <v/>
      </c>
      <c r="FM245" s="144" t="str">
        <f t="shared" si="813"/>
        <v/>
      </c>
      <c r="FN245" s="144" t="str">
        <f t="shared" si="814"/>
        <v/>
      </c>
      <c r="FO245" s="144" t="str">
        <f t="shared" si="815"/>
        <v/>
      </c>
      <c r="FQ245" s="159" t="str">
        <f t="shared" si="671"/>
        <v/>
      </c>
      <c r="FR245" s="159" t="str">
        <f t="shared" si="672"/>
        <v/>
      </c>
      <c r="FS245" s="159" t="str">
        <f t="shared" si="673"/>
        <v/>
      </c>
      <c r="FT245" s="159">
        <f t="shared" si="816"/>
        <v>0</v>
      </c>
      <c r="FU245" s="143">
        <f t="shared" si="817"/>
        <v>0</v>
      </c>
      <c r="FV245" s="143">
        <f t="shared" si="818"/>
        <v>0</v>
      </c>
      <c r="FW245" s="143">
        <f t="shared" si="819"/>
        <v>0</v>
      </c>
      <c r="FX245" s="143" t="str">
        <f t="shared" si="820"/>
        <v/>
      </c>
      <c r="FZ245" s="144" t="str">
        <f t="shared" si="821"/>
        <v/>
      </c>
      <c r="GA245" s="144" t="str">
        <f t="shared" si="822"/>
        <v/>
      </c>
      <c r="GB245" s="144" t="str">
        <f t="shared" si="823"/>
        <v/>
      </c>
      <c r="GC245" s="144" t="str">
        <f t="shared" si="824"/>
        <v/>
      </c>
      <c r="GD245" s="144" t="str">
        <f t="shared" si="825"/>
        <v/>
      </c>
      <c r="GE245" s="144" t="str">
        <f t="shared" si="826"/>
        <v/>
      </c>
      <c r="GF245" s="144" t="str">
        <f t="shared" si="827"/>
        <v/>
      </c>
      <c r="GG245" s="144" t="str">
        <f t="shared" si="828"/>
        <v/>
      </c>
      <c r="GH245" s="144" t="str">
        <f t="shared" si="829"/>
        <v/>
      </c>
      <c r="GI245" s="144" t="str">
        <f t="shared" si="830"/>
        <v/>
      </c>
      <c r="GJ245" s="144" t="str">
        <f t="shared" si="831"/>
        <v/>
      </c>
      <c r="GK245" s="144" t="str">
        <f t="shared" si="832"/>
        <v/>
      </c>
      <c r="GL245" s="144" t="str">
        <f t="shared" si="833"/>
        <v/>
      </c>
      <c r="GM245" s="144" t="str">
        <f t="shared" si="834"/>
        <v/>
      </c>
      <c r="GN245" s="144" t="str">
        <f t="shared" si="835"/>
        <v/>
      </c>
      <c r="GO245" s="144" t="str">
        <f t="shared" si="836"/>
        <v/>
      </c>
      <c r="GP245" s="144" t="str">
        <f t="shared" si="837"/>
        <v/>
      </c>
      <c r="GQ245" s="144" t="str">
        <f t="shared" si="838"/>
        <v/>
      </c>
      <c r="GR245" s="144" t="str">
        <f t="shared" si="839"/>
        <v/>
      </c>
      <c r="GS245" s="144" t="str">
        <f t="shared" si="840"/>
        <v/>
      </c>
      <c r="GT245" s="144" t="str">
        <f t="shared" si="841"/>
        <v/>
      </c>
      <c r="GU245" s="144" t="str">
        <f t="shared" si="842"/>
        <v/>
      </c>
      <c r="GV245" s="144" t="str">
        <f t="shared" si="843"/>
        <v/>
      </c>
      <c r="GW245" s="144" t="str">
        <f t="shared" si="844"/>
        <v/>
      </c>
      <c r="GY245" s="153" t="str">
        <f t="shared" si="845"/>
        <v/>
      </c>
      <c r="GZ245" s="143" t="str">
        <f t="shared" si="846"/>
        <v/>
      </c>
      <c r="HA245" s="156" t="str">
        <f t="shared" si="847"/>
        <v/>
      </c>
      <c r="HB245" s="156" t="str">
        <f t="shared" si="847"/>
        <v/>
      </c>
      <c r="HC245" s="156" t="str">
        <f t="shared" si="847"/>
        <v/>
      </c>
    </row>
    <row r="246" spans="2:211" s="143" customFormat="1" x14ac:dyDescent="0.25">
      <c r="B246" s="144" t="str">
        <f t="shared" si="674"/>
        <v/>
      </c>
      <c r="C246" s="154" t="str">
        <f t="shared" si="656"/>
        <v/>
      </c>
      <c r="D246" s="154" t="str">
        <f t="shared" si="657"/>
        <v/>
      </c>
      <c r="E246" s="159" t="str">
        <f t="shared" si="658"/>
        <v/>
      </c>
      <c r="F246" s="155">
        <f t="shared" si="848"/>
        <v>0</v>
      </c>
      <c r="G246" s="143">
        <f t="shared" si="849"/>
        <v>0</v>
      </c>
      <c r="H246" s="143">
        <f t="shared" si="850"/>
        <v>0</v>
      </c>
      <c r="I246" s="143">
        <f t="shared" si="851"/>
        <v>0</v>
      </c>
      <c r="J246" s="143" t="str">
        <f t="shared" si="675"/>
        <v/>
      </c>
      <c r="L246" s="144" t="str">
        <f t="shared" si="676"/>
        <v/>
      </c>
      <c r="M246" s="144" t="str">
        <f t="shared" si="677"/>
        <v/>
      </c>
      <c r="N246" s="144" t="str">
        <f t="shared" si="678"/>
        <v/>
      </c>
      <c r="O246" s="144" t="str">
        <f t="shared" si="679"/>
        <v/>
      </c>
      <c r="P246" s="144" t="str">
        <f t="shared" si="680"/>
        <v/>
      </c>
      <c r="Q246" s="144" t="str">
        <f t="shared" si="681"/>
        <v/>
      </c>
      <c r="R246" s="144" t="str">
        <f t="shared" si="682"/>
        <v/>
      </c>
      <c r="S246" s="144" t="str">
        <f t="shared" si="683"/>
        <v/>
      </c>
      <c r="T246" s="144" t="str">
        <f t="shared" si="684"/>
        <v/>
      </c>
      <c r="U246" s="144" t="str">
        <f t="shared" si="685"/>
        <v/>
      </c>
      <c r="V246" s="144" t="str">
        <f t="shared" si="686"/>
        <v/>
      </c>
      <c r="W246" s="144" t="str">
        <f t="shared" si="687"/>
        <v/>
      </c>
      <c r="X246" s="144" t="str">
        <f t="shared" si="688"/>
        <v/>
      </c>
      <c r="Y246" s="144" t="str">
        <f t="shared" si="689"/>
        <v/>
      </c>
      <c r="Z246" s="144" t="str">
        <f t="shared" si="690"/>
        <v/>
      </c>
      <c r="AA246" s="144" t="str">
        <f t="shared" si="691"/>
        <v/>
      </c>
      <c r="AB246" s="144" t="str">
        <f t="shared" si="692"/>
        <v/>
      </c>
      <c r="AC246" s="144" t="str">
        <f t="shared" si="693"/>
        <v/>
      </c>
      <c r="AD246" s="144" t="str">
        <f t="shared" si="694"/>
        <v/>
      </c>
      <c r="AE246" s="144" t="str">
        <f t="shared" si="695"/>
        <v/>
      </c>
      <c r="AF246" s="144" t="str">
        <f t="shared" si="696"/>
        <v/>
      </c>
      <c r="AG246" s="144" t="str">
        <f t="shared" si="697"/>
        <v/>
      </c>
      <c r="AH246" s="144" t="str">
        <f t="shared" si="698"/>
        <v/>
      </c>
      <c r="AI246" s="144" t="str">
        <f t="shared" si="699"/>
        <v/>
      </c>
      <c r="AK246" s="159" t="str">
        <f t="shared" si="659"/>
        <v/>
      </c>
      <c r="AL246" s="159" t="str">
        <f t="shared" si="660"/>
        <v/>
      </c>
      <c r="AM246" s="159" t="str">
        <f t="shared" si="661"/>
        <v/>
      </c>
      <c r="AN246" s="159">
        <f t="shared" si="700"/>
        <v>0</v>
      </c>
      <c r="AO246" s="143">
        <f t="shared" si="701"/>
        <v>0</v>
      </c>
      <c r="AP246" s="143">
        <f t="shared" si="702"/>
        <v>0</v>
      </c>
      <c r="AQ246" s="143">
        <f t="shared" si="703"/>
        <v>0</v>
      </c>
      <c r="AR246" s="143" t="str">
        <f t="shared" si="704"/>
        <v/>
      </c>
      <c r="AT246" s="144" t="str">
        <f t="shared" si="705"/>
        <v/>
      </c>
      <c r="AU246" s="144" t="str">
        <f t="shared" si="706"/>
        <v/>
      </c>
      <c r="AV246" s="144" t="str">
        <f t="shared" si="707"/>
        <v/>
      </c>
      <c r="AW246" s="144" t="str">
        <f t="shared" si="708"/>
        <v/>
      </c>
      <c r="AX246" s="144" t="str">
        <f t="shared" si="709"/>
        <v/>
      </c>
      <c r="AY246" s="144" t="str">
        <f t="shared" si="710"/>
        <v/>
      </c>
      <c r="AZ246" s="144" t="str">
        <f t="shared" si="711"/>
        <v/>
      </c>
      <c r="BA246" s="144" t="str">
        <f t="shared" si="712"/>
        <v/>
      </c>
      <c r="BB246" s="144" t="str">
        <f t="shared" si="713"/>
        <v/>
      </c>
      <c r="BC246" s="144" t="str">
        <f t="shared" si="714"/>
        <v/>
      </c>
      <c r="BD246" s="144" t="str">
        <f t="shared" si="715"/>
        <v/>
      </c>
      <c r="BE246" s="144" t="str">
        <f t="shared" si="716"/>
        <v/>
      </c>
      <c r="BF246" s="144" t="str">
        <f t="shared" si="717"/>
        <v/>
      </c>
      <c r="BG246" s="144" t="str">
        <f t="shared" si="718"/>
        <v/>
      </c>
      <c r="BH246" s="144" t="str">
        <f t="shared" si="719"/>
        <v/>
      </c>
      <c r="BI246" s="144" t="str">
        <f t="shared" si="720"/>
        <v/>
      </c>
      <c r="BJ246" s="144" t="str">
        <f t="shared" si="721"/>
        <v/>
      </c>
      <c r="BK246" s="144" t="str">
        <f t="shared" si="722"/>
        <v/>
      </c>
      <c r="BL246" s="144" t="str">
        <f t="shared" si="723"/>
        <v/>
      </c>
      <c r="BM246" s="144" t="str">
        <f t="shared" si="724"/>
        <v/>
      </c>
      <c r="BN246" s="144" t="str">
        <f t="shared" si="725"/>
        <v/>
      </c>
      <c r="BO246" s="144" t="str">
        <f t="shared" si="726"/>
        <v/>
      </c>
      <c r="BP246" s="144" t="str">
        <f t="shared" si="727"/>
        <v/>
      </c>
      <c r="BQ246" s="144" t="str">
        <f t="shared" si="728"/>
        <v/>
      </c>
      <c r="BS246" s="154" t="str">
        <f t="shared" si="662"/>
        <v/>
      </c>
      <c r="BT246" s="154" t="str">
        <f t="shared" si="663"/>
        <v/>
      </c>
      <c r="BU246" s="159" t="str">
        <f t="shared" si="664"/>
        <v/>
      </c>
      <c r="BV246" s="155">
        <f t="shared" si="729"/>
        <v>0</v>
      </c>
      <c r="BW246" s="143">
        <f t="shared" si="730"/>
        <v>0</v>
      </c>
      <c r="BX246" s="143">
        <f t="shared" si="731"/>
        <v>0</v>
      </c>
      <c r="BY246" s="143">
        <f t="shared" si="732"/>
        <v>0</v>
      </c>
      <c r="BZ246" s="143" t="str">
        <f t="shared" si="733"/>
        <v/>
      </c>
      <c r="CB246" s="144" t="str">
        <f t="shared" si="734"/>
        <v/>
      </c>
      <c r="CC246" s="144" t="str">
        <f t="shared" si="735"/>
        <v/>
      </c>
      <c r="CD246" s="144" t="str">
        <f t="shared" si="736"/>
        <v/>
      </c>
      <c r="CE246" s="144" t="str">
        <f t="shared" si="737"/>
        <v/>
      </c>
      <c r="CF246" s="144" t="str">
        <f t="shared" si="738"/>
        <v/>
      </c>
      <c r="CG246" s="144" t="str">
        <f t="shared" si="739"/>
        <v/>
      </c>
      <c r="CH246" s="144" t="str">
        <f t="shared" si="740"/>
        <v/>
      </c>
      <c r="CI246" s="144" t="str">
        <f t="shared" si="741"/>
        <v/>
      </c>
      <c r="CJ246" s="144" t="str">
        <f t="shared" si="742"/>
        <v/>
      </c>
      <c r="CK246" s="144" t="str">
        <f t="shared" si="743"/>
        <v/>
      </c>
      <c r="CL246" s="144" t="str">
        <f t="shared" si="744"/>
        <v/>
      </c>
      <c r="CM246" s="144" t="str">
        <f t="shared" si="745"/>
        <v/>
      </c>
      <c r="CN246" s="144" t="str">
        <f t="shared" si="746"/>
        <v/>
      </c>
      <c r="CO246" s="144" t="str">
        <f t="shared" si="747"/>
        <v/>
      </c>
      <c r="CP246" s="144" t="str">
        <f t="shared" si="748"/>
        <v/>
      </c>
      <c r="CQ246" s="144" t="str">
        <f t="shared" si="749"/>
        <v/>
      </c>
      <c r="CR246" s="144" t="str">
        <f t="shared" si="750"/>
        <v/>
      </c>
      <c r="CS246" s="144" t="str">
        <f t="shared" si="751"/>
        <v/>
      </c>
      <c r="CT246" s="144" t="str">
        <f t="shared" si="752"/>
        <v/>
      </c>
      <c r="CU246" s="144" t="str">
        <f t="shared" si="753"/>
        <v/>
      </c>
      <c r="CV246" s="144" t="str">
        <f t="shared" si="754"/>
        <v/>
      </c>
      <c r="CW246" s="144" t="str">
        <f t="shared" si="755"/>
        <v/>
      </c>
      <c r="CX246" s="144" t="str">
        <f t="shared" si="756"/>
        <v/>
      </c>
      <c r="CY246" s="144" t="str">
        <f t="shared" si="757"/>
        <v/>
      </c>
      <c r="DA246" s="159" t="str">
        <f t="shared" si="665"/>
        <v/>
      </c>
      <c r="DB246" s="159" t="str">
        <f t="shared" si="666"/>
        <v/>
      </c>
      <c r="DC246" s="159" t="str">
        <f t="shared" si="667"/>
        <v/>
      </c>
      <c r="DD246" s="159">
        <f t="shared" si="758"/>
        <v>0</v>
      </c>
      <c r="DE246" s="143">
        <f t="shared" si="759"/>
        <v>0</v>
      </c>
      <c r="DF246" s="143">
        <f t="shared" si="760"/>
        <v>0</v>
      </c>
      <c r="DG246" s="143">
        <f t="shared" si="761"/>
        <v>0</v>
      </c>
      <c r="DH246" s="143" t="str">
        <f t="shared" si="762"/>
        <v/>
      </c>
      <c r="DJ246" s="144" t="str">
        <f t="shared" si="763"/>
        <v/>
      </c>
      <c r="DK246" s="144" t="str">
        <f t="shared" si="764"/>
        <v/>
      </c>
      <c r="DL246" s="144" t="str">
        <f t="shared" si="765"/>
        <v/>
      </c>
      <c r="DM246" s="144" t="str">
        <f t="shared" si="766"/>
        <v/>
      </c>
      <c r="DN246" s="144" t="str">
        <f t="shared" si="767"/>
        <v/>
      </c>
      <c r="DO246" s="144" t="str">
        <f t="shared" si="768"/>
        <v/>
      </c>
      <c r="DP246" s="144" t="str">
        <f t="shared" si="769"/>
        <v/>
      </c>
      <c r="DQ246" s="144" t="str">
        <f t="shared" si="770"/>
        <v/>
      </c>
      <c r="DR246" s="144" t="str">
        <f t="shared" si="771"/>
        <v/>
      </c>
      <c r="DS246" s="144" t="str">
        <f t="shared" si="772"/>
        <v/>
      </c>
      <c r="DT246" s="144" t="str">
        <f t="shared" si="773"/>
        <v/>
      </c>
      <c r="DU246" s="144" t="str">
        <f t="shared" si="774"/>
        <v/>
      </c>
      <c r="DV246" s="144" t="str">
        <f t="shared" si="775"/>
        <v/>
      </c>
      <c r="DW246" s="144" t="str">
        <f t="shared" si="776"/>
        <v/>
      </c>
      <c r="DX246" s="144" t="str">
        <f t="shared" si="777"/>
        <v/>
      </c>
      <c r="DY246" s="144" t="str">
        <f t="shared" si="778"/>
        <v/>
      </c>
      <c r="DZ246" s="144" t="str">
        <f t="shared" si="779"/>
        <v/>
      </c>
      <c r="EA246" s="144" t="str">
        <f t="shared" si="780"/>
        <v/>
      </c>
      <c r="EB246" s="144" t="str">
        <f t="shared" si="781"/>
        <v/>
      </c>
      <c r="EC246" s="144" t="str">
        <f t="shared" si="782"/>
        <v/>
      </c>
      <c r="ED246" s="144" t="str">
        <f t="shared" si="783"/>
        <v/>
      </c>
      <c r="EE246" s="144" t="str">
        <f t="shared" si="784"/>
        <v/>
      </c>
      <c r="EF246" s="144" t="str">
        <f t="shared" si="785"/>
        <v/>
      </c>
      <c r="EG246" s="144" t="str">
        <f t="shared" si="786"/>
        <v/>
      </c>
      <c r="EI246" s="159" t="str">
        <f t="shared" si="668"/>
        <v/>
      </c>
      <c r="EJ246" s="159" t="str">
        <f t="shared" si="669"/>
        <v/>
      </c>
      <c r="EK246" s="159" t="str">
        <f t="shared" si="670"/>
        <v/>
      </c>
      <c r="EL246" s="159">
        <f t="shared" si="787"/>
        <v>0</v>
      </c>
      <c r="EM246" s="143">
        <f t="shared" si="788"/>
        <v>0</v>
      </c>
      <c r="EN246" s="143">
        <f t="shared" si="789"/>
        <v>0</v>
      </c>
      <c r="EO246" s="143">
        <f t="shared" si="790"/>
        <v>0</v>
      </c>
      <c r="EP246" s="143" t="str">
        <f t="shared" si="791"/>
        <v/>
      </c>
      <c r="ER246" s="144" t="str">
        <f t="shared" si="792"/>
        <v/>
      </c>
      <c r="ES246" s="144" t="str">
        <f t="shared" si="793"/>
        <v/>
      </c>
      <c r="ET246" s="144" t="str">
        <f t="shared" si="794"/>
        <v/>
      </c>
      <c r="EU246" s="144" t="str">
        <f t="shared" si="795"/>
        <v/>
      </c>
      <c r="EV246" s="144" t="str">
        <f t="shared" si="796"/>
        <v/>
      </c>
      <c r="EW246" s="144" t="str">
        <f t="shared" si="797"/>
        <v/>
      </c>
      <c r="EX246" s="144" t="str">
        <f t="shared" si="798"/>
        <v/>
      </c>
      <c r="EY246" s="144" t="str">
        <f t="shared" si="799"/>
        <v/>
      </c>
      <c r="EZ246" s="144" t="str">
        <f t="shared" si="800"/>
        <v/>
      </c>
      <c r="FA246" s="144" t="str">
        <f t="shared" si="801"/>
        <v/>
      </c>
      <c r="FB246" s="144" t="str">
        <f t="shared" si="802"/>
        <v/>
      </c>
      <c r="FC246" s="144" t="str">
        <f t="shared" si="803"/>
        <v/>
      </c>
      <c r="FD246" s="144" t="str">
        <f t="shared" si="804"/>
        <v/>
      </c>
      <c r="FE246" s="144" t="str">
        <f t="shared" si="805"/>
        <v/>
      </c>
      <c r="FF246" s="144" t="str">
        <f t="shared" si="806"/>
        <v/>
      </c>
      <c r="FG246" s="144" t="str">
        <f t="shared" si="807"/>
        <v/>
      </c>
      <c r="FH246" s="144" t="str">
        <f t="shared" si="808"/>
        <v/>
      </c>
      <c r="FI246" s="144" t="str">
        <f t="shared" si="809"/>
        <v/>
      </c>
      <c r="FJ246" s="144" t="str">
        <f t="shared" si="810"/>
        <v/>
      </c>
      <c r="FK246" s="144" t="str">
        <f t="shared" si="811"/>
        <v/>
      </c>
      <c r="FL246" s="144" t="str">
        <f t="shared" si="812"/>
        <v/>
      </c>
      <c r="FM246" s="144" t="str">
        <f t="shared" si="813"/>
        <v/>
      </c>
      <c r="FN246" s="144" t="str">
        <f t="shared" si="814"/>
        <v/>
      </c>
      <c r="FO246" s="144" t="str">
        <f t="shared" si="815"/>
        <v/>
      </c>
      <c r="FQ246" s="159" t="str">
        <f t="shared" si="671"/>
        <v/>
      </c>
      <c r="FR246" s="159" t="str">
        <f t="shared" si="672"/>
        <v/>
      </c>
      <c r="FS246" s="159" t="str">
        <f t="shared" si="673"/>
        <v/>
      </c>
      <c r="FT246" s="159">
        <f t="shared" si="816"/>
        <v>0</v>
      </c>
      <c r="FU246" s="143">
        <f t="shared" si="817"/>
        <v>0</v>
      </c>
      <c r="FV246" s="143">
        <f t="shared" si="818"/>
        <v>0</v>
      </c>
      <c r="FW246" s="143">
        <f t="shared" si="819"/>
        <v>0</v>
      </c>
      <c r="FX246" s="143" t="str">
        <f t="shared" si="820"/>
        <v/>
      </c>
      <c r="FZ246" s="144" t="str">
        <f t="shared" si="821"/>
        <v/>
      </c>
      <c r="GA246" s="144" t="str">
        <f t="shared" si="822"/>
        <v/>
      </c>
      <c r="GB246" s="144" t="str">
        <f t="shared" si="823"/>
        <v/>
      </c>
      <c r="GC246" s="144" t="str">
        <f t="shared" si="824"/>
        <v/>
      </c>
      <c r="GD246" s="144" t="str">
        <f t="shared" si="825"/>
        <v/>
      </c>
      <c r="GE246" s="144" t="str">
        <f t="shared" si="826"/>
        <v/>
      </c>
      <c r="GF246" s="144" t="str">
        <f t="shared" si="827"/>
        <v/>
      </c>
      <c r="GG246" s="144" t="str">
        <f t="shared" si="828"/>
        <v/>
      </c>
      <c r="GH246" s="144" t="str">
        <f t="shared" si="829"/>
        <v/>
      </c>
      <c r="GI246" s="144" t="str">
        <f t="shared" si="830"/>
        <v/>
      </c>
      <c r="GJ246" s="144" t="str">
        <f t="shared" si="831"/>
        <v/>
      </c>
      <c r="GK246" s="144" t="str">
        <f t="shared" si="832"/>
        <v/>
      </c>
      <c r="GL246" s="144" t="str">
        <f t="shared" si="833"/>
        <v/>
      </c>
      <c r="GM246" s="144" t="str">
        <f t="shared" si="834"/>
        <v/>
      </c>
      <c r="GN246" s="144" t="str">
        <f t="shared" si="835"/>
        <v/>
      </c>
      <c r="GO246" s="144" t="str">
        <f t="shared" si="836"/>
        <v/>
      </c>
      <c r="GP246" s="144" t="str">
        <f t="shared" si="837"/>
        <v/>
      </c>
      <c r="GQ246" s="144" t="str">
        <f t="shared" si="838"/>
        <v/>
      </c>
      <c r="GR246" s="144" t="str">
        <f t="shared" si="839"/>
        <v/>
      </c>
      <c r="GS246" s="144" t="str">
        <f t="shared" si="840"/>
        <v/>
      </c>
      <c r="GT246" s="144" t="str">
        <f t="shared" si="841"/>
        <v/>
      </c>
      <c r="GU246" s="144" t="str">
        <f t="shared" si="842"/>
        <v/>
      </c>
      <c r="GV246" s="144" t="str">
        <f t="shared" si="843"/>
        <v/>
      </c>
      <c r="GW246" s="144" t="str">
        <f t="shared" si="844"/>
        <v/>
      </c>
      <c r="GY246" s="153" t="str">
        <f t="shared" si="845"/>
        <v/>
      </c>
      <c r="GZ246" s="143" t="str">
        <f t="shared" si="846"/>
        <v/>
      </c>
      <c r="HA246" s="156" t="str">
        <f t="shared" si="847"/>
        <v/>
      </c>
      <c r="HB246" s="156" t="str">
        <f t="shared" si="847"/>
        <v/>
      </c>
      <c r="HC246" s="156" t="str">
        <f t="shared" si="847"/>
        <v/>
      </c>
    </row>
    <row r="247" spans="2:211" s="143" customFormat="1" x14ac:dyDescent="0.25">
      <c r="B247" s="144" t="str">
        <f t="shared" si="674"/>
        <v/>
      </c>
      <c r="C247" s="154" t="str">
        <f t="shared" si="656"/>
        <v/>
      </c>
      <c r="D247" s="154" t="str">
        <f t="shared" si="657"/>
        <v/>
      </c>
      <c r="E247" s="159" t="str">
        <f t="shared" si="658"/>
        <v/>
      </c>
      <c r="F247" s="155">
        <f t="shared" si="848"/>
        <v>0</v>
      </c>
      <c r="G247" s="143">
        <f t="shared" si="849"/>
        <v>0</v>
      </c>
      <c r="H247" s="143">
        <f t="shared" si="850"/>
        <v>0</v>
      </c>
      <c r="I247" s="143">
        <f t="shared" si="851"/>
        <v>0</v>
      </c>
      <c r="J247" s="143" t="str">
        <f t="shared" si="675"/>
        <v/>
      </c>
      <c r="L247" s="144" t="str">
        <f t="shared" si="676"/>
        <v/>
      </c>
      <c r="M247" s="144" t="str">
        <f t="shared" si="677"/>
        <v/>
      </c>
      <c r="N247" s="144" t="str">
        <f t="shared" si="678"/>
        <v/>
      </c>
      <c r="O247" s="144" t="str">
        <f t="shared" si="679"/>
        <v/>
      </c>
      <c r="P247" s="144" t="str">
        <f t="shared" si="680"/>
        <v/>
      </c>
      <c r="Q247" s="144" t="str">
        <f t="shared" si="681"/>
        <v/>
      </c>
      <c r="R247" s="144" t="str">
        <f t="shared" si="682"/>
        <v/>
      </c>
      <c r="S247" s="144" t="str">
        <f t="shared" si="683"/>
        <v/>
      </c>
      <c r="T247" s="144" t="str">
        <f t="shared" si="684"/>
        <v/>
      </c>
      <c r="U247" s="144" t="str">
        <f t="shared" si="685"/>
        <v/>
      </c>
      <c r="V247" s="144" t="str">
        <f t="shared" si="686"/>
        <v/>
      </c>
      <c r="W247" s="144" t="str">
        <f t="shared" si="687"/>
        <v/>
      </c>
      <c r="X247" s="144" t="str">
        <f t="shared" si="688"/>
        <v/>
      </c>
      <c r="Y247" s="144" t="str">
        <f t="shared" si="689"/>
        <v/>
      </c>
      <c r="Z247" s="144" t="str">
        <f t="shared" si="690"/>
        <v/>
      </c>
      <c r="AA247" s="144" t="str">
        <f t="shared" si="691"/>
        <v/>
      </c>
      <c r="AB247" s="144" t="str">
        <f t="shared" si="692"/>
        <v/>
      </c>
      <c r="AC247" s="144" t="str">
        <f t="shared" si="693"/>
        <v/>
      </c>
      <c r="AD247" s="144" t="str">
        <f t="shared" si="694"/>
        <v/>
      </c>
      <c r="AE247" s="144" t="str">
        <f t="shared" si="695"/>
        <v/>
      </c>
      <c r="AF247" s="144" t="str">
        <f t="shared" si="696"/>
        <v/>
      </c>
      <c r="AG247" s="144" t="str">
        <f t="shared" si="697"/>
        <v/>
      </c>
      <c r="AH247" s="144" t="str">
        <f t="shared" si="698"/>
        <v/>
      </c>
      <c r="AI247" s="144" t="str">
        <f t="shared" si="699"/>
        <v/>
      </c>
      <c r="AK247" s="159" t="str">
        <f t="shared" si="659"/>
        <v/>
      </c>
      <c r="AL247" s="159" t="str">
        <f t="shared" si="660"/>
        <v/>
      </c>
      <c r="AM247" s="159" t="str">
        <f t="shared" si="661"/>
        <v/>
      </c>
      <c r="AN247" s="159">
        <f t="shared" si="700"/>
        <v>0</v>
      </c>
      <c r="AO247" s="143">
        <f t="shared" si="701"/>
        <v>0</v>
      </c>
      <c r="AP247" s="143">
        <f t="shared" si="702"/>
        <v>0</v>
      </c>
      <c r="AQ247" s="143">
        <f t="shared" si="703"/>
        <v>0</v>
      </c>
      <c r="AR247" s="143" t="str">
        <f t="shared" si="704"/>
        <v/>
      </c>
      <c r="AT247" s="144" t="str">
        <f t="shared" si="705"/>
        <v/>
      </c>
      <c r="AU247" s="144" t="str">
        <f t="shared" si="706"/>
        <v/>
      </c>
      <c r="AV247" s="144" t="str">
        <f t="shared" si="707"/>
        <v/>
      </c>
      <c r="AW247" s="144" t="str">
        <f t="shared" si="708"/>
        <v/>
      </c>
      <c r="AX247" s="144" t="str">
        <f t="shared" si="709"/>
        <v/>
      </c>
      <c r="AY247" s="144" t="str">
        <f t="shared" si="710"/>
        <v/>
      </c>
      <c r="AZ247" s="144" t="str">
        <f t="shared" si="711"/>
        <v/>
      </c>
      <c r="BA247" s="144" t="str">
        <f t="shared" si="712"/>
        <v/>
      </c>
      <c r="BB247" s="144" t="str">
        <f t="shared" si="713"/>
        <v/>
      </c>
      <c r="BC247" s="144" t="str">
        <f t="shared" si="714"/>
        <v/>
      </c>
      <c r="BD247" s="144" t="str">
        <f t="shared" si="715"/>
        <v/>
      </c>
      <c r="BE247" s="144" t="str">
        <f t="shared" si="716"/>
        <v/>
      </c>
      <c r="BF247" s="144" t="str">
        <f t="shared" si="717"/>
        <v/>
      </c>
      <c r="BG247" s="144" t="str">
        <f t="shared" si="718"/>
        <v/>
      </c>
      <c r="BH247" s="144" t="str">
        <f t="shared" si="719"/>
        <v/>
      </c>
      <c r="BI247" s="144" t="str">
        <f t="shared" si="720"/>
        <v/>
      </c>
      <c r="BJ247" s="144" t="str">
        <f t="shared" si="721"/>
        <v/>
      </c>
      <c r="BK247" s="144" t="str">
        <f t="shared" si="722"/>
        <v/>
      </c>
      <c r="BL247" s="144" t="str">
        <f t="shared" si="723"/>
        <v/>
      </c>
      <c r="BM247" s="144" t="str">
        <f t="shared" si="724"/>
        <v/>
      </c>
      <c r="BN247" s="144" t="str">
        <f t="shared" si="725"/>
        <v/>
      </c>
      <c r="BO247" s="144" t="str">
        <f t="shared" si="726"/>
        <v/>
      </c>
      <c r="BP247" s="144" t="str">
        <f t="shared" si="727"/>
        <v/>
      </c>
      <c r="BQ247" s="144" t="str">
        <f t="shared" si="728"/>
        <v/>
      </c>
      <c r="BS247" s="154" t="str">
        <f t="shared" si="662"/>
        <v/>
      </c>
      <c r="BT247" s="154" t="str">
        <f t="shared" si="663"/>
        <v/>
      </c>
      <c r="BU247" s="159" t="str">
        <f t="shared" si="664"/>
        <v/>
      </c>
      <c r="BV247" s="155">
        <f t="shared" si="729"/>
        <v>0</v>
      </c>
      <c r="BW247" s="143">
        <f t="shared" si="730"/>
        <v>0</v>
      </c>
      <c r="BX247" s="143">
        <f t="shared" si="731"/>
        <v>0</v>
      </c>
      <c r="BY247" s="143">
        <f t="shared" si="732"/>
        <v>0</v>
      </c>
      <c r="BZ247" s="143" t="str">
        <f t="shared" si="733"/>
        <v/>
      </c>
      <c r="CB247" s="144" t="str">
        <f t="shared" si="734"/>
        <v/>
      </c>
      <c r="CC247" s="144" t="str">
        <f t="shared" si="735"/>
        <v/>
      </c>
      <c r="CD247" s="144" t="str">
        <f t="shared" si="736"/>
        <v/>
      </c>
      <c r="CE247" s="144" t="str">
        <f t="shared" si="737"/>
        <v/>
      </c>
      <c r="CF247" s="144" t="str">
        <f t="shared" si="738"/>
        <v/>
      </c>
      <c r="CG247" s="144" t="str">
        <f t="shared" si="739"/>
        <v/>
      </c>
      <c r="CH247" s="144" t="str">
        <f t="shared" si="740"/>
        <v/>
      </c>
      <c r="CI247" s="144" t="str">
        <f t="shared" si="741"/>
        <v/>
      </c>
      <c r="CJ247" s="144" t="str">
        <f t="shared" si="742"/>
        <v/>
      </c>
      <c r="CK247" s="144" t="str">
        <f t="shared" si="743"/>
        <v/>
      </c>
      <c r="CL247" s="144" t="str">
        <f t="shared" si="744"/>
        <v/>
      </c>
      <c r="CM247" s="144" t="str">
        <f t="shared" si="745"/>
        <v/>
      </c>
      <c r="CN247" s="144" t="str">
        <f t="shared" si="746"/>
        <v/>
      </c>
      <c r="CO247" s="144" t="str">
        <f t="shared" si="747"/>
        <v/>
      </c>
      <c r="CP247" s="144" t="str">
        <f t="shared" si="748"/>
        <v/>
      </c>
      <c r="CQ247" s="144" t="str">
        <f t="shared" si="749"/>
        <v/>
      </c>
      <c r="CR247" s="144" t="str">
        <f t="shared" si="750"/>
        <v/>
      </c>
      <c r="CS247" s="144" t="str">
        <f t="shared" si="751"/>
        <v/>
      </c>
      <c r="CT247" s="144" t="str">
        <f t="shared" si="752"/>
        <v/>
      </c>
      <c r="CU247" s="144" t="str">
        <f t="shared" si="753"/>
        <v/>
      </c>
      <c r="CV247" s="144" t="str">
        <f t="shared" si="754"/>
        <v/>
      </c>
      <c r="CW247" s="144" t="str">
        <f t="shared" si="755"/>
        <v/>
      </c>
      <c r="CX247" s="144" t="str">
        <f t="shared" si="756"/>
        <v/>
      </c>
      <c r="CY247" s="144" t="str">
        <f t="shared" si="757"/>
        <v/>
      </c>
      <c r="DA247" s="159" t="str">
        <f t="shared" si="665"/>
        <v/>
      </c>
      <c r="DB247" s="159" t="str">
        <f t="shared" si="666"/>
        <v/>
      </c>
      <c r="DC247" s="159" t="str">
        <f t="shared" si="667"/>
        <v/>
      </c>
      <c r="DD247" s="159">
        <f t="shared" si="758"/>
        <v>0</v>
      </c>
      <c r="DE247" s="143">
        <f t="shared" si="759"/>
        <v>0</v>
      </c>
      <c r="DF247" s="143">
        <f t="shared" si="760"/>
        <v>0</v>
      </c>
      <c r="DG247" s="143">
        <f t="shared" si="761"/>
        <v>0</v>
      </c>
      <c r="DH247" s="143" t="str">
        <f t="shared" si="762"/>
        <v/>
      </c>
      <c r="DJ247" s="144" t="str">
        <f t="shared" si="763"/>
        <v/>
      </c>
      <c r="DK247" s="144" t="str">
        <f t="shared" si="764"/>
        <v/>
      </c>
      <c r="DL247" s="144" t="str">
        <f t="shared" si="765"/>
        <v/>
      </c>
      <c r="DM247" s="144" t="str">
        <f t="shared" si="766"/>
        <v/>
      </c>
      <c r="DN247" s="144" t="str">
        <f t="shared" si="767"/>
        <v/>
      </c>
      <c r="DO247" s="144" t="str">
        <f t="shared" si="768"/>
        <v/>
      </c>
      <c r="DP247" s="144" t="str">
        <f t="shared" si="769"/>
        <v/>
      </c>
      <c r="DQ247" s="144" t="str">
        <f t="shared" si="770"/>
        <v/>
      </c>
      <c r="DR247" s="144" t="str">
        <f t="shared" si="771"/>
        <v/>
      </c>
      <c r="DS247" s="144" t="str">
        <f t="shared" si="772"/>
        <v/>
      </c>
      <c r="DT247" s="144" t="str">
        <f t="shared" si="773"/>
        <v/>
      </c>
      <c r="DU247" s="144" t="str">
        <f t="shared" si="774"/>
        <v/>
      </c>
      <c r="DV247" s="144" t="str">
        <f t="shared" si="775"/>
        <v/>
      </c>
      <c r="DW247" s="144" t="str">
        <f t="shared" si="776"/>
        <v/>
      </c>
      <c r="DX247" s="144" t="str">
        <f t="shared" si="777"/>
        <v/>
      </c>
      <c r="DY247" s="144" t="str">
        <f t="shared" si="778"/>
        <v/>
      </c>
      <c r="DZ247" s="144" t="str">
        <f t="shared" si="779"/>
        <v/>
      </c>
      <c r="EA247" s="144" t="str">
        <f t="shared" si="780"/>
        <v/>
      </c>
      <c r="EB247" s="144" t="str">
        <f t="shared" si="781"/>
        <v/>
      </c>
      <c r="EC247" s="144" t="str">
        <f t="shared" si="782"/>
        <v/>
      </c>
      <c r="ED247" s="144" t="str">
        <f t="shared" si="783"/>
        <v/>
      </c>
      <c r="EE247" s="144" t="str">
        <f t="shared" si="784"/>
        <v/>
      </c>
      <c r="EF247" s="144" t="str">
        <f t="shared" si="785"/>
        <v/>
      </c>
      <c r="EG247" s="144" t="str">
        <f t="shared" si="786"/>
        <v/>
      </c>
      <c r="EI247" s="159" t="str">
        <f t="shared" si="668"/>
        <v/>
      </c>
      <c r="EJ247" s="159" t="str">
        <f t="shared" si="669"/>
        <v/>
      </c>
      <c r="EK247" s="159" t="str">
        <f t="shared" si="670"/>
        <v/>
      </c>
      <c r="EL247" s="159">
        <f t="shared" si="787"/>
        <v>0</v>
      </c>
      <c r="EM247" s="143">
        <f t="shared" si="788"/>
        <v>0</v>
      </c>
      <c r="EN247" s="143">
        <f t="shared" si="789"/>
        <v>0</v>
      </c>
      <c r="EO247" s="143">
        <f t="shared" si="790"/>
        <v>0</v>
      </c>
      <c r="EP247" s="143" t="str">
        <f t="shared" si="791"/>
        <v/>
      </c>
      <c r="ER247" s="144" t="str">
        <f t="shared" si="792"/>
        <v/>
      </c>
      <c r="ES247" s="144" t="str">
        <f t="shared" si="793"/>
        <v/>
      </c>
      <c r="ET247" s="144" t="str">
        <f t="shared" si="794"/>
        <v/>
      </c>
      <c r="EU247" s="144" t="str">
        <f t="shared" si="795"/>
        <v/>
      </c>
      <c r="EV247" s="144" t="str">
        <f t="shared" si="796"/>
        <v/>
      </c>
      <c r="EW247" s="144" t="str">
        <f t="shared" si="797"/>
        <v/>
      </c>
      <c r="EX247" s="144" t="str">
        <f t="shared" si="798"/>
        <v/>
      </c>
      <c r="EY247" s="144" t="str">
        <f t="shared" si="799"/>
        <v/>
      </c>
      <c r="EZ247" s="144" t="str">
        <f t="shared" si="800"/>
        <v/>
      </c>
      <c r="FA247" s="144" t="str">
        <f t="shared" si="801"/>
        <v/>
      </c>
      <c r="FB247" s="144" t="str">
        <f t="shared" si="802"/>
        <v/>
      </c>
      <c r="FC247" s="144" t="str">
        <f t="shared" si="803"/>
        <v/>
      </c>
      <c r="FD247" s="144" t="str">
        <f t="shared" si="804"/>
        <v/>
      </c>
      <c r="FE247" s="144" t="str">
        <f t="shared" si="805"/>
        <v/>
      </c>
      <c r="FF247" s="144" t="str">
        <f t="shared" si="806"/>
        <v/>
      </c>
      <c r="FG247" s="144" t="str">
        <f t="shared" si="807"/>
        <v/>
      </c>
      <c r="FH247" s="144" t="str">
        <f t="shared" si="808"/>
        <v/>
      </c>
      <c r="FI247" s="144" t="str">
        <f t="shared" si="809"/>
        <v/>
      </c>
      <c r="FJ247" s="144" t="str">
        <f t="shared" si="810"/>
        <v/>
      </c>
      <c r="FK247" s="144" t="str">
        <f t="shared" si="811"/>
        <v/>
      </c>
      <c r="FL247" s="144" t="str">
        <f t="shared" si="812"/>
        <v/>
      </c>
      <c r="FM247" s="144" t="str">
        <f t="shared" si="813"/>
        <v/>
      </c>
      <c r="FN247" s="144" t="str">
        <f t="shared" si="814"/>
        <v/>
      </c>
      <c r="FO247" s="144" t="str">
        <f t="shared" si="815"/>
        <v/>
      </c>
      <c r="FQ247" s="159" t="str">
        <f t="shared" si="671"/>
        <v/>
      </c>
      <c r="FR247" s="159" t="str">
        <f t="shared" si="672"/>
        <v/>
      </c>
      <c r="FS247" s="159" t="str">
        <f t="shared" si="673"/>
        <v/>
      </c>
      <c r="FT247" s="159">
        <f t="shared" si="816"/>
        <v>0</v>
      </c>
      <c r="FU247" s="143">
        <f t="shared" si="817"/>
        <v>0</v>
      </c>
      <c r="FV247" s="143">
        <f t="shared" si="818"/>
        <v>0</v>
      </c>
      <c r="FW247" s="143">
        <f t="shared" si="819"/>
        <v>0</v>
      </c>
      <c r="FX247" s="143" t="str">
        <f t="shared" si="820"/>
        <v/>
      </c>
      <c r="FZ247" s="144" t="str">
        <f t="shared" si="821"/>
        <v/>
      </c>
      <c r="GA247" s="144" t="str">
        <f t="shared" si="822"/>
        <v/>
      </c>
      <c r="GB247" s="144" t="str">
        <f t="shared" si="823"/>
        <v/>
      </c>
      <c r="GC247" s="144" t="str">
        <f t="shared" si="824"/>
        <v/>
      </c>
      <c r="GD247" s="144" t="str">
        <f t="shared" si="825"/>
        <v/>
      </c>
      <c r="GE247" s="144" t="str">
        <f t="shared" si="826"/>
        <v/>
      </c>
      <c r="GF247" s="144" t="str">
        <f t="shared" si="827"/>
        <v/>
      </c>
      <c r="GG247" s="144" t="str">
        <f t="shared" si="828"/>
        <v/>
      </c>
      <c r="GH247" s="144" t="str">
        <f t="shared" si="829"/>
        <v/>
      </c>
      <c r="GI247" s="144" t="str">
        <f t="shared" si="830"/>
        <v/>
      </c>
      <c r="GJ247" s="144" t="str">
        <f t="shared" si="831"/>
        <v/>
      </c>
      <c r="GK247" s="144" t="str">
        <f t="shared" si="832"/>
        <v/>
      </c>
      <c r="GL247" s="144" t="str">
        <f t="shared" si="833"/>
        <v/>
      </c>
      <c r="GM247" s="144" t="str">
        <f t="shared" si="834"/>
        <v/>
      </c>
      <c r="GN247" s="144" t="str">
        <f t="shared" si="835"/>
        <v/>
      </c>
      <c r="GO247" s="144" t="str">
        <f t="shared" si="836"/>
        <v/>
      </c>
      <c r="GP247" s="144" t="str">
        <f t="shared" si="837"/>
        <v/>
      </c>
      <c r="GQ247" s="144" t="str">
        <f t="shared" si="838"/>
        <v/>
      </c>
      <c r="GR247" s="144" t="str">
        <f t="shared" si="839"/>
        <v/>
      </c>
      <c r="GS247" s="144" t="str">
        <f t="shared" si="840"/>
        <v/>
      </c>
      <c r="GT247" s="144" t="str">
        <f t="shared" si="841"/>
        <v/>
      </c>
      <c r="GU247" s="144" t="str">
        <f t="shared" si="842"/>
        <v/>
      </c>
      <c r="GV247" s="144" t="str">
        <f t="shared" si="843"/>
        <v/>
      </c>
      <c r="GW247" s="144" t="str">
        <f t="shared" si="844"/>
        <v/>
      </c>
      <c r="GY247" s="153" t="str">
        <f t="shared" si="845"/>
        <v/>
      </c>
      <c r="GZ247" s="143" t="str">
        <f t="shared" si="846"/>
        <v/>
      </c>
      <c r="HA247" s="156" t="str">
        <f t="shared" si="847"/>
        <v/>
      </c>
      <c r="HB247" s="156" t="str">
        <f t="shared" si="847"/>
        <v/>
      </c>
      <c r="HC247" s="156" t="str">
        <f t="shared" si="847"/>
        <v/>
      </c>
    </row>
    <row r="248" spans="2:211" s="143" customFormat="1" x14ac:dyDescent="0.25">
      <c r="B248" s="144" t="str">
        <f t="shared" si="674"/>
        <v/>
      </c>
      <c r="C248" s="154" t="str">
        <f t="shared" si="656"/>
        <v/>
      </c>
      <c r="D248" s="154" t="str">
        <f t="shared" si="657"/>
        <v/>
      </c>
      <c r="E248" s="159" t="str">
        <f t="shared" si="658"/>
        <v/>
      </c>
      <c r="F248" s="155">
        <f t="shared" si="848"/>
        <v>0</v>
      </c>
      <c r="G248" s="143">
        <f t="shared" si="849"/>
        <v>0</v>
      </c>
      <c r="H248" s="143">
        <f t="shared" si="850"/>
        <v>0</v>
      </c>
      <c r="I248" s="143">
        <f t="shared" si="851"/>
        <v>0</v>
      </c>
      <c r="J248" s="143" t="str">
        <f t="shared" si="675"/>
        <v/>
      </c>
      <c r="L248" s="144" t="str">
        <f t="shared" si="676"/>
        <v/>
      </c>
      <c r="M248" s="144" t="str">
        <f t="shared" si="677"/>
        <v/>
      </c>
      <c r="N248" s="144" t="str">
        <f t="shared" si="678"/>
        <v/>
      </c>
      <c r="O248" s="144" t="str">
        <f t="shared" si="679"/>
        <v/>
      </c>
      <c r="P248" s="144" t="str">
        <f t="shared" si="680"/>
        <v/>
      </c>
      <c r="Q248" s="144" t="str">
        <f t="shared" si="681"/>
        <v/>
      </c>
      <c r="R248" s="144" t="str">
        <f t="shared" si="682"/>
        <v/>
      </c>
      <c r="S248" s="144" t="str">
        <f t="shared" si="683"/>
        <v/>
      </c>
      <c r="T248" s="144" t="str">
        <f t="shared" si="684"/>
        <v/>
      </c>
      <c r="U248" s="144" t="str">
        <f t="shared" si="685"/>
        <v/>
      </c>
      <c r="V248" s="144" t="str">
        <f t="shared" si="686"/>
        <v/>
      </c>
      <c r="W248" s="144" t="str">
        <f t="shared" si="687"/>
        <v/>
      </c>
      <c r="X248" s="144" t="str">
        <f t="shared" si="688"/>
        <v/>
      </c>
      <c r="Y248" s="144" t="str">
        <f t="shared" si="689"/>
        <v/>
      </c>
      <c r="Z248" s="144" t="str">
        <f t="shared" si="690"/>
        <v/>
      </c>
      <c r="AA248" s="144" t="str">
        <f t="shared" si="691"/>
        <v/>
      </c>
      <c r="AB248" s="144" t="str">
        <f t="shared" si="692"/>
        <v/>
      </c>
      <c r="AC248" s="144" t="str">
        <f t="shared" si="693"/>
        <v/>
      </c>
      <c r="AD248" s="144" t="str">
        <f t="shared" si="694"/>
        <v/>
      </c>
      <c r="AE248" s="144" t="str">
        <f t="shared" si="695"/>
        <v/>
      </c>
      <c r="AF248" s="144" t="str">
        <f t="shared" si="696"/>
        <v/>
      </c>
      <c r="AG248" s="144" t="str">
        <f t="shared" si="697"/>
        <v/>
      </c>
      <c r="AH248" s="144" t="str">
        <f t="shared" si="698"/>
        <v/>
      </c>
      <c r="AI248" s="144" t="str">
        <f t="shared" si="699"/>
        <v/>
      </c>
      <c r="AK248" s="159" t="str">
        <f t="shared" si="659"/>
        <v/>
      </c>
      <c r="AL248" s="159" t="str">
        <f t="shared" si="660"/>
        <v/>
      </c>
      <c r="AM248" s="159" t="str">
        <f t="shared" si="661"/>
        <v/>
      </c>
      <c r="AN248" s="159">
        <f t="shared" si="700"/>
        <v>0</v>
      </c>
      <c r="AO248" s="143">
        <f t="shared" si="701"/>
        <v>0</v>
      </c>
      <c r="AP248" s="143">
        <f t="shared" si="702"/>
        <v>0</v>
      </c>
      <c r="AQ248" s="143">
        <f t="shared" si="703"/>
        <v>0</v>
      </c>
      <c r="AR248" s="143" t="str">
        <f t="shared" si="704"/>
        <v/>
      </c>
      <c r="AT248" s="144" t="str">
        <f t="shared" si="705"/>
        <v/>
      </c>
      <c r="AU248" s="144" t="str">
        <f t="shared" si="706"/>
        <v/>
      </c>
      <c r="AV248" s="144" t="str">
        <f t="shared" si="707"/>
        <v/>
      </c>
      <c r="AW248" s="144" t="str">
        <f t="shared" si="708"/>
        <v/>
      </c>
      <c r="AX248" s="144" t="str">
        <f t="shared" si="709"/>
        <v/>
      </c>
      <c r="AY248" s="144" t="str">
        <f t="shared" si="710"/>
        <v/>
      </c>
      <c r="AZ248" s="144" t="str">
        <f t="shared" si="711"/>
        <v/>
      </c>
      <c r="BA248" s="144" t="str">
        <f t="shared" si="712"/>
        <v/>
      </c>
      <c r="BB248" s="144" t="str">
        <f t="shared" si="713"/>
        <v/>
      </c>
      <c r="BC248" s="144" t="str">
        <f t="shared" si="714"/>
        <v/>
      </c>
      <c r="BD248" s="144" t="str">
        <f t="shared" si="715"/>
        <v/>
      </c>
      <c r="BE248" s="144" t="str">
        <f t="shared" si="716"/>
        <v/>
      </c>
      <c r="BF248" s="144" t="str">
        <f t="shared" si="717"/>
        <v/>
      </c>
      <c r="BG248" s="144" t="str">
        <f t="shared" si="718"/>
        <v/>
      </c>
      <c r="BH248" s="144" t="str">
        <f t="shared" si="719"/>
        <v/>
      </c>
      <c r="BI248" s="144" t="str">
        <f t="shared" si="720"/>
        <v/>
      </c>
      <c r="BJ248" s="144" t="str">
        <f t="shared" si="721"/>
        <v/>
      </c>
      <c r="BK248" s="144" t="str">
        <f t="shared" si="722"/>
        <v/>
      </c>
      <c r="BL248" s="144" t="str">
        <f t="shared" si="723"/>
        <v/>
      </c>
      <c r="BM248" s="144" t="str">
        <f t="shared" si="724"/>
        <v/>
      </c>
      <c r="BN248" s="144" t="str">
        <f t="shared" si="725"/>
        <v/>
      </c>
      <c r="BO248" s="144" t="str">
        <f t="shared" si="726"/>
        <v/>
      </c>
      <c r="BP248" s="144" t="str">
        <f t="shared" si="727"/>
        <v/>
      </c>
      <c r="BQ248" s="144" t="str">
        <f t="shared" si="728"/>
        <v/>
      </c>
      <c r="BS248" s="154" t="str">
        <f t="shared" si="662"/>
        <v/>
      </c>
      <c r="BT248" s="154" t="str">
        <f t="shared" si="663"/>
        <v/>
      </c>
      <c r="BU248" s="159" t="str">
        <f t="shared" si="664"/>
        <v/>
      </c>
      <c r="BV248" s="155">
        <f t="shared" si="729"/>
        <v>0</v>
      </c>
      <c r="BW248" s="143">
        <f t="shared" si="730"/>
        <v>0</v>
      </c>
      <c r="BX248" s="143">
        <f t="shared" si="731"/>
        <v>0</v>
      </c>
      <c r="BY248" s="143">
        <f t="shared" si="732"/>
        <v>0</v>
      </c>
      <c r="BZ248" s="143" t="str">
        <f t="shared" si="733"/>
        <v/>
      </c>
      <c r="CB248" s="144" t="str">
        <f t="shared" si="734"/>
        <v/>
      </c>
      <c r="CC248" s="144" t="str">
        <f t="shared" si="735"/>
        <v/>
      </c>
      <c r="CD248" s="144" t="str">
        <f t="shared" si="736"/>
        <v/>
      </c>
      <c r="CE248" s="144" t="str">
        <f t="shared" si="737"/>
        <v/>
      </c>
      <c r="CF248" s="144" t="str">
        <f t="shared" si="738"/>
        <v/>
      </c>
      <c r="CG248" s="144" t="str">
        <f t="shared" si="739"/>
        <v/>
      </c>
      <c r="CH248" s="144" t="str">
        <f t="shared" si="740"/>
        <v/>
      </c>
      <c r="CI248" s="144" t="str">
        <f t="shared" si="741"/>
        <v/>
      </c>
      <c r="CJ248" s="144" t="str">
        <f t="shared" si="742"/>
        <v/>
      </c>
      <c r="CK248" s="144" t="str">
        <f t="shared" si="743"/>
        <v/>
      </c>
      <c r="CL248" s="144" t="str">
        <f t="shared" si="744"/>
        <v/>
      </c>
      <c r="CM248" s="144" t="str">
        <f t="shared" si="745"/>
        <v/>
      </c>
      <c r="CN248" s="144" t="str">
        <f t="shared" si="746"/>
        <v/>
      </c>
      <c r="CO248" s="144" t="str">
        <f t="shared" si="747"/>
        <v/>
      </c>
      <c r="CP248" s="144" t="str">
        <f t="shared" si="748"/>
        <v/>
      </c>
      <c r="CQ248" s="144" t="str">
        <f t="shared" si="749"/>
        <v/>
      </c>
      <c r="CR248" s="144" t="str">
        <f t="shared" si="750"/>
        <v/>
      </c>
      <c r="CS248" s="144" t="str">
        <f t="shared" si="751"/>
        <v/>
      </c>
      <c r="CT248" s="144" t="str">
        <f t="shared" si="752"/>
        <v/>
      </c>
      <c r="CU248" s="144" t="str">
        <f t="shared" si="753"/>
        <v/>
      </c>
      <c r="CV248" s="144" t="str">
        <f t="shared" si="754"/>
        <v/>
      </c>
      <c r="CW248" s="144" t="str">
        <f t="shared" si="755"/>
        <v/>
      </c>
      <c r="CX248" s="144" t="str">
        <f t="shared" si="756"/>
        <v/>
      </c>
      <c r="CY248" s="144" t="str">
        <f t="shared" si="757"/>
        <v/>
      </c>
      <c r="DA248" s="159" t="str">
        <f t="shared" si="665"/>
        <v/>
      </c>
      <c r="DB248" s="159" t="str">
        <f t="shared" si="666"/>
        <v/>
      </c>
      <c r="DC248" s="159" t="str">
        <f t="shared" si="667"/>
        <v/>
      </c>
      <c r="DD248" s="159">
        <f t="shared" si="758"/>
        <v>0</v>
      </c>
      <c r="DE248" s="143">
        <f t="shared" si="759"/>
        <v>0</v>
      </c>
      <c r="DF248" s="143">
        <f t="shared" si="760"/>
        <v>0</v>
      </c>
      <c r="DG248" s="143">
        <f t="shared" si="761"/>
        <v>0</v>
      </c>
      <c r="DH248" s="143" t="str">
        <f t="shared" si="762"/>
        <v/>
      </c>
      <c r="DJ248" s="144" t="str">
        <f t="shared" si="763"/>
        <v/>
      </c>
      <c r="DK248" s="144" t="str">
        <f t="shared" si="764"/>
        <v/>
      </c>
      <c r="DL248" s="144" t="str">
        <f t="shared" si="765"/>
        <v/>
      </c>
      <c r="DM248" s="144" t="str">
        <f t="shared" si="766"/>
        <v/>
      </c>
      <c r="DN248" s="144" t="str">
        <f t="shared" si="767"/>
        <v/>
      </c>
      <c r="DO248" s="144" t="str">
        <f t="shared" si="768"/>
        <v/>
      </c>
      <c r="DP248" s="144" t="str">
        <f t="shared" si="769"/>
        <v/>
      </c>
      <c r="DQ248" s="144" t="str">
        <f t="shared" si="770"/>
        <v/>
      </c>
      <c r="DR248" s="144" t="str">
        <f t="shared" si="771"/>
        <v/>
      </c>
      <c r="DS248" s="144" t="str">
        <f t="shared" si="772"/>
        <v/>
      </c>
      <c r="DT248" s="144" t="str">
        <f t="shared" si="773"/>
        <v/>
      </c>
      <c r="DU248" s="144" t="str">
        <f t="shared" si="774"/>
        <v/>
      </c>
      <c r="DV248" s="144" t="str">
        <f t="shared" si="775"/>
        <v/>
      </c>
      <c r="DW248" s="144" t="str">
        <f t="shared" si="776"/>
        <v/>
      </c>
      <c r="DX248" s="144" t="str">
        <f t="shared" si="777"/>
        <v/>
      </c>
      <c r="DY248" s="144" t="str">
        <f t="shared" si="778"/>
        <v/>
      </c>
      <c r="DZ248" s="144" t="str">
        <f t="shared" si="779"/>
        <v/>
      </c>
      <c r="EA248" s="144" t="str">
        <f t="shared" si="780"/>
        <v/>
      </c>
      <c r="EB248" s="144" t="str">
        <f t="shared" si="781"/>
        <v/>
      </c>
      <c r="EC248" s="144" t="str">
        <f t="shared" si="782"/>
        <v/>
      </c>
      <c r="ED248" s="144" t="str">
        <f t="shared" si="783"/>
        <v/>
      </c>
      <c r="EE248" s="144" t="str">
        <f t="shared" si="784"/>
        <v/>
      </c>
      <c r="EF248" s="144" t="str">
        <f t="shared" si="785"/>
        <v/>
      </c>
      <c r="EG248" s="144" t="str">
        <f t="shared" si="786"/>
        <v/>
      </c>
      <c r="EI248" s="159" t="str">
        <f t="shared" si="668"/>
        <v/>
      </c>
      <c r="EJ248" s="159" t="str">
        <f t="shared" si="669"/>
        <v/>
      </c>
      <c r="EK248" s="159" t="str">
        <f t="shared" si="670"/>
        <v/>
      </c>
      <c r="EL248" s="159">
        <f t="shared" si="787"/>
        <v>0</v>
      </c>
      <c r="EM248" s="143">
        <f t="shared" si="788"/>
        <v>0</v>
      </c>
      <c r="EN248" s="143">
        <f t="shared" si="789"/>
        <v>0</v>
      </c>
      <c r="EO248" s="143">
        <f t="shared" si="790"/>
        <v>0</v>
      </c>
      <c r="EP248" s="143" t="str">
        <f t="shared" si="791"/>
        <v/>
      </c>
      <c r="ER248" s="144" t="str">
        <f t="shared" si="792"/>
        <v/>
      </c>
      <c r="ES248" s="144" t="str">
        <f t="shared" si="793"/>
        <v/>
      </c>
      <c r="ET248" s="144" t="str">
        <f t="shared" si="794"/>
        <v/>
      </c>
      <c r="EU248" s="144" t="str">
        <f t="shared" si="795"/>
        <v/>
      </c>
      <c r="EV248" s="144" t="str">
        <f t="shared" si="796"/>
        <v/>
      </c>
      <c r="EW248" s="144" t="str">
        <f t="shared" si="797"/>
        <v/>
      </c>
      <c r="EX248" s="144" t="str">
        <f t="shared" si="798"/>
        <v/>
      </c>
      <c r="EY248" s="144" t="str">
        <f t="shared" si="799"/>
        <v/>
      </c>
      <c r="EZ248" s="144" t="str">
        <f t="shared" si="800"/>
        <v/>
      </c>
      <c r="FA248" s="144" t="str">
        <f t="shared" si="801"/>
        <v/>
      </c>
      <c r="FB248" s="144" t="str">
        <f t="shared" si="802"/>
        <v/>
      </c>
      <c r="FC248" s="144" t="str">
        <f t="shared" si="803"/>
        <v/>
      </c>
      <c r="FD248" s="144" t="str">
        <f t="shared" si="804"/>
        <v/>
      </c>
      <c r="FE248" s="144" t="str">
        <f t="shared" si="805"/>
        <v/>
      </c>
      <c r="FF248" s="144" t="str">
        <f t="shared" si="806"/>
        <v/>
      </c>
      <c r="FG248" s="144" t="str">
        <f t="shared" si="807"/>
        <v/>
      </c>
      <c r="FH248" s="144" t="str">
        <f t="shared" si="808"/>
        <v/>
      </c>
      <c r="FI248" s="144" t="str">
        <f t="shared" si="809"/>
        <v/>
      </c>
      <c r="FJ248" s="144" t="str">
        <f t="shared" si="810"/>
        <v/>
      </c>
      <c r="FK248" s="144" t="str">
        <f t="shared" si="811"/>
        <v/>
      </c>
      <c r="FL248" s="144" t="str">
        <f t="shared" si="812"/>
        <v/>
      </c>
      <c r="FM248" s="144" t="str">
        <f t="shared" si="813"/>
        <v/>
      </c>
      <c r="FN248" s="144" t="str">
        <f t="shared" si="814"/>
        <v/>
      </c>
      <c r="FO248" s="144" t="str">
        <f t="shared" si="815"/>
        <v/>
      </c>
      <c r="FQ248" s="159" t="str">
        <f t="shared" si="671"/>
        <v/>
      </c>
      <c r="FR248" s="159" t="str">
        <f t="shared" si="672"/>
        <v/>
      </c>
      <c r="FS248" s="159" t="str">
        <f t="shared" si="673"/>
        <v/>
      </c>
      <c r="FT248" s="159">
        <f t="shared" si="816"/>
        <v>0</v>
      </c>
      <c r="FU248" s="143">
        <f t="shared" si="817"/>
        <v>0</v>
      </c>
      <c r="FV248" s="143">
        <f t="shared" si="818"/>
        <v>0</v>
      </c>
      <c r="FW248" s="143">
        <f t="shared" si="819"/>
        <v>0</v>
      </c>
      <c r="FX248" s="143" t="str">
        <f t="shared" si="820"/>
        <v/>
      </c>
      <c r="FZ248" s="144" t="str">
        <f t="shared" si="821"/>
        <v/>
      </c>
      <c r="GA248" s="144" t="str">
        <f t="shared" si="822"/>
        <v/>
      </c>
      <c r="GB248" s="144" t="str">
        <f t="shared" si="823"/>
        <v/>
      </c>
      <c r="GC248" s="144" t="str">
        <f t="shared" si="824"/>
        <v/>
      </c>
      <c r="GD248" s="144" t="str">
        <f t="shared" si="825"/>
        <v/>
      </c>
      <c r="GE248" s="144" t="str">
        <f t="shared" si="826"/>
        <v/>
      </c>
      <c r="GF248" s="144" t="str">
        <f t="shared" si="827"/>
        <v/>
      </c>
      <c r="GG248" s="144" t="str">
        <f t="shared" si="828"/>
        <v/>
      </c>
      <c r="GH248" s="144" t="str">
        <f t="shared" si="829"/>
        <v/>
      </c>
      <c r="GI248" s="144" t="str">
        <f t="shared" si="830"/>
        <v/>
      </c>
      <c r="GJ248" s="144" t="str">
        <f t="shared" si="831"/>
        <v/>
      </c>
      <c r="GK248" s="144" t="str">
        <f t="shared" si="832"/>
        <v/>
      </c>
      <c r="GL248" s="144" t="str">
        <f t="shared" si="833"/>
        <v/>
      </c>
      <c r="GM248" s="144" t="str">
        <f t="shared" si="834"/>
        <v/>
      </c>
      <c r="GN248" s="144" t="str">
        <f t="shared" si="835"/>
        <v/>
      </c>
      <c r="GO248" s="144" t="str">
        <f t="shared" si="836"/>
        <v/>
      </c>
      <c r="GP248" s="144" t="str">
        <f t="shared" si="837"/>
        <v/>
      </c>
      <c r="GQ248" s="144" t="str">
        <f t="shared" si="838"/>
        <v/>
      </c>
      <c r="GR248" s="144" t="str">
        <f t="shared" si="839"/>
        <v/>
      </c>
      <c r="GS248" s="144" t="str">
        <f t="shared" si="840"/>
        <v/>
      </c>
      <c r="GT248" s="144" t="str">
        <f t="shared" si="841"/>
        <v/>
      </c>
      <c r="GU248" s="144" t="str">
        <f t="shared" si="842"/>
        <v/>
      </c>
      <c r="GV248" s="144" t="str">
        <f t="shared" si="843"/>
        <v/>
      </c>
      <c r="GW248" s="144" t="str">
        <f t="shared" si="844"/>
        <v/>
      </c>
      <c r="GY248" s="153" t="str">
        <f t="shared" si="845"/>
        <v/>
      </c>
      <c r="GZ248" s="143" t="str">
        <f t="shared" si="846"/>
        <v/>
      </c>
      <c r="HA248" s="156" t="str">
        <f t="shared" si="847"/>
        <v/>
      </c>
      <c r="HB248" s="156" t="str">
        <f t="shared" si="847"/>
        <v/>
      </c>
      <c r="HC248" s="156" t="str">
        <f t="shared" si="847"/>
        <v/>
      </c>
    </row>
    <row r="249" spans="2:211" s="143" customFormat="1" x14ac:dyDescent="0.25">
      <c r="B249" s="144" t="str">
        <f t="shared" si="674"/>
        <v/>
      </c>
      <c r="C249" s="154" t="str">
        <f t="shared" si="656"/>
        <v/>
      </c>
      <c r="D249" s="154" t="str">
        <f t="shared" si="657"/>
        <v/>
      </c>
      <c r="E249" s="159" t="str">
        <f t="shared" si="658"/>
        <v/>
      </c>
      <c r="F249" s="155">
        <f t="shared" si="848"/>
        <v>0</v>
      </c>
      <c r="G249" s="143">
        <f t="shared" si="849"/>
        <v>0</v>
      </c>
      <c r="H249" s="143">
        <f t="shared" si="850"/>
        <v>0</v>
      </c>
      <c r="I249" s="143">
        <f t="shared" si="851"/>
        <v>0</v>
      </c>
      <c r="J249" s="143" t="str">
        <f t="shared" si="675"/>
        <v/>
      </c>
      <c r="L249" s="144" t="str">
        <f t="shared" si="676"/>
        <v/>
      </c>
      <c r="M249" s="144" t="str">
        <f t="shared" si="677"/>
        <v/>
      </c>
      <c r="N249" s="144" t="str">
        <f t="shared" si="678"/>
        <v/>
      </c>
      <c r="O249" s="144" t="str">
        <f t="shared" si="679"/>
        <v/>
      </c>
      <c r="P249" s="144" t="str">
        <f t="shared" si="680"/>
        <v/>
      </c>
      <c r="Q249" s="144" t="str">
        <f t="shared" si="681"/>
        <v/>
      </c>
      <c r="R249" s="144" t="str">
        <f t="shared" si="682"/>
        <v/>
      </c>
      <c r="S249" s="144" t="str">
        <f t="shared" si="683"/>
        <v/>
      </c>
      <c r="T249" s="144" t="str">
        <f t="shared" si="684"/>
        <v/>
      </c>
      <c r="U249" s="144" t="str">
        <f t="shared" si="685"/>
        <v/>
      </c>
      <c r="V249" s="144" t="str">
        <f t="shared" si="686"/>
        <v/>
      </c>
      <c r="W249" s="144" t="str">
        <f t="shared" si="687"/>
        <v/>
      </c>
      <c r="X249" s="144" t="str">
        <f t="shared" si="688"/>
        <v/>
      </c>
      <c r="Y249" s="144" t="str">
        <f t="shared" si="689"/>
        <v/>
      </c>
      <c r="Z249" s="144" t="str">
        <f t="shared" si="690"/>
        <v/>
      </c>
      <c r="AA249" s="144" t="str">
        <f t="shared" si="691"/>
        <v/>
      </c>
      <c r="AB249" s="144" t="str">
        <f t="shared" si="692"/>
        <v/>
      </c>
      <c r="AC249" s="144" t="str">
        <f t="shared" si="693"/>
        <v/>
      </c>
      <c r="AD249" s="144" t="str">
        <f t="shared" si="694"/>
        <v/>
      </c>
      <c r="AE249" s="144" t="str">
        <f t="shared" si="695"/>
        <v/>
      </c>
      <c r="AF249" s="144" t="str">
        <f t="shared" si="696"/>
        <v/>
      </c>
      <c r="AG249" s="144" t="str">
        <f t="shared" si="697"/>
        <v/>
      </c>
      <c r="AH249" s="144" t="str">
        <f t="shared" si="698"/>
        <v/>
      </c>
      <c r="AI249" s="144" t="str">
        <f t="shared" si="699"/>
        <v/>
      </c>
      <c r="AK249" s="159" t="str">
        <f t="shared" si="659"/>
        <v/>
      </c>
      <c r="AL249" s="159" t="str">
        <f t="shared" si="660"/>
        <v/>
      </c>
      <c r="AM249" s="159" t="str">
        <f t="shared" si="661"/>
        <v/>
      </c>
      <c r="AN249" s="159">
        <f t="shared" si="700"/>
        <v>0</v>
      </c>
      <c r="AO249" s="143">
        <f t="shared" si="701"/>
        <v>0</v>
      </c>
      <c r="AP249" s="143">
        <f t="shared" si="702"/>
        <v>0</v>
      </c>
      <c r="AQ249" s="143">
        <f t="shared" si="703"/>
        <v>0</v>
      </c>
      <c r="AR249" s="143" t="str">
        <f t="shared" si="704"/>
        <v/>
      </c>
      <c r="AT249" s="144" t="str">
        <f t="shared" si="705"/>
        <v/>
      </c>
      <c r="AU249" s="144" t="str">
        <f t="shared" si="706"/>
        <v/>
      </c>
      <c r="AV249" s="144" t="str">
        <f t="shared" si="707"/>
        <v/>
      </c>
      <c r="AW249" s="144" t="str">
        <f t="shared" si="708"/>
        <v/>
      </c>
      <c r="AX249" s="144" t="str">
        <f t="shared" si="709"/>
        <v/>
      </c>
      <c r="AY249" s="144" t="str">
        <f t="shared" si="710"/>
        <v/>
      </c>
      <c r="AZ249" s="144" t="str">
        <f t="shared" si="711"/>
        <v/>
      </c>
      <c r="BA249" s="144" t="str">
        <f t="shared" si="712"/>
        <v/>
      </c>
      <c r="BB249" s="144" t="str">
        <f t="shared" si="713"/>
        <v/>
      </c>
      <c r="BC249" s="144" t="str">
        <f t="shared" si="714"/>
        <v/>
      </c>
      <c r="BD249" s="144" t="str">
        <f t="shared" si="715"/>
        <v/>
      </c>
      <c r="BE249" s="144" t="str">
        <f t="shared" si="716"/>
        <v/>
      </c>
      <c r="BF249" s="144" t="str">
        <f t="shared" si="717"/>
        <v/>
      </c>
      <c r="BG249" s="144" t="str">
        <f t="shared" si="718"/>
        <v/>
      </c>
      <c r="BH249" s="144" t="str">
        <f t="shared" si="719"/>
        <v/>
      </c>
      <c r="BI249" s="144" t="str">
        <f t="shared" si="720"/>
        <v/>
      </c>
      <c r="BJ249" s="144" t="str">
        <f t="shared" si="721"/>
        <v/>
      </c>
      <c r="BK249" s="144" t="str">
        <f t="shared" si="722"/>
        <v/>
      </c>
      <c r="BL249" s="144" t="str">
        <f t="shared" si="723"/>
        <v/>
      </c>
      <c r="BM249" s="144" t="str">
        <f t="shared" si="724"/>
        <v/>
      </c>
      <c r="BN249" s="144" t="str">
        <f t="shared" si="725"/>
        <v/>
      </c>
      <c r="BO249" s="144" t="str">
        <f t="shared" si="726"/>
        <v/>
      </c>
      <c r="BP249" s="144" t="str">
        <f t="shared" si="727"/>
        <v/>
      </c>
      <c r="BQ249" s="144" t="str">
        <f t="shared" si="728"/>
        <v/>
      </c>
      <c r="BS249" s="154" t="str">
        <f t="shared" si="662"/>
        <v/>
      </c>
      <c r="BT249" s="154" t="str">
        <f t="shared" si="663"/>
        <v/>
      </c>
      <c r="BU249" s="159" t="str">
        <f t="shared" si="664"/>
        <v/>
      </c>
      <c r="BV249" s="155">
        <f t="shared" si="729"/>
        <v>0</v>
      </c>
      <c r="BW249" s="143">
        <f t="shared" si="730"/>
        <v>0</v>
      </c>
      <c r="BX249" s="143">
        <f t="shared" si="731"/>
        <v>0</v>
      </c>
      <c r="BY249" s="143">
        <f t="shared" si="732"/>
        <v>0</v>
      </c>
      <c r="BZ249" s="143" t="str">
        <f t="shared" si="733"/>
        <v/>
      </c>
      <c r="CB249" s="144" t="str">
        <f t="shared" si="734"/>
        <v/>
      </c>
      <c r="CC249" s="144" t="str">
        <f t="shared" si="735"/>
        <v/>
      </c>
      <c r="CD249" s="144" t="str">
        <f t="shared" si="736"/>
        <v/>
      </c>
      <c r="CE249" s="144" t="str">
        <f t="shared" si="737"/>
        <v/>
      </c>
      <c r="CF249" s="144" t="str">
        <f t="shared" si="738"/>
        <v/>
      </c>
      <c r="CG249" s="144" t="str">
        <f t="shared" si="739"/>
        <v/>
      </c>
      <c r="CH249" s="144" t="str">
        <f t="shared" si="740"/>
        <v/>
      </c>
      <c r="CI249" s="144" t="str">
        <f t="shared" si="741"/>
        <v/>
      </c>
      <c r="CJ249" s="144" t="str">
        <f t="shared" si="742"/>
        <v/>
      </c>
      <c r="CK249" s="144" t="str">
        <f t="shared" si="743"/>
        <v/>
      </c>
      <c r="CL249" s="144" t="str">
        <f t="shared" si="744"/>
        <v/>
      </c>
      <c r="CM249" s="144" t="str">
        <f t="shared" si="745"/>
        <v/>
      </c>
      <c r="CN249" s="144" t="str">
        <f t="shared" si="746"/>
        <v/>
      </c>
      <c r="CO249" s="144" t="str">
        <f t="shared" si="747"/>
        <v/>
      </c>
      <c r="CP249" s="144" t="str">
        <f t="shared" si="748"/>
        <v/>
      </c>
      <c r="CQ249" s="144" t="str">
        <f t="shared" si="749"/>
        <v/>
      </c>
      <c r="CR249" s="144" t="str">
        <f t="shared" si="750"/>
        <v/>
      </c>
      <c r="CS249" s="144" t="str">
        <f t="shared" si="751"/>
        <v/>
      </c>
      <c r="CT249" s="144" t="str">
        <f t="shared" si="752"/>
        <v/>
      </c>
      <c r="CU249" s="144" t="str">
        <f t="shared" si="753"/>
        <v/>
      </c>
      <c r="CV249" s="144" t="str">
        <f t="shared" si="754"/>
        <v/>
      </c>
      <c r="CW249" s="144" t="str">
        <f t="shared" si="755"/>
        <v/>
      </c>
      <c r="CX249" s="144" t="str">
        <f t="shared" si="756"/>
        <v/>
      </c>
      <c r="CY249" s="144" t="str">
        <f t="shared" si="757"/>
        <v/>
      </c>
      <c r="DA249" s="159" t="str">
        <f t="shared" si="665"/>
        <v/>
      </c>
      <c r="DB249" s="159" t="str">
        <f t="shared" si="666"/>
        <v/>
      </c>
      <c r="DC249" s="159" t="str">
        <f t="shared" si="667"/>
        <v/>
      </c>
      <c r="DD249" s="159">
        <f t="shared" si="758"/>
        <v>0</v>
      </c>
      <c r="DE249" s="143">
        <f t="shared" si="759"/>
        <v>0</v>
      </c>
      <c r="DF249" s="143">
        <f t="shared" si="760"/>
        <v>0</v>
      </c>
      <c r="DG249" s="143">
        <f t="shared" si="761"/>
        <v>0</v>
      </c>
      <c r="DH249" s="143" t="str">
        <f t="shared" si="762"/>
        <v/>
      </c>
      <c r="DJ249" s="144" t="str">
        <f t="shared" si="763"/>
        <v/>
      </c>
      <c r="DK249" s="144" t="str">
        <f t="shared" si="764"/>
        <v/>
      </c>
      <c r="DL249" s="144" t="str">
        <f t="shared" si="765"/>
        <v/>
      </c>
      <c r="DM249" s="144" t="str">
        <f t="shared" si="766"/>
        <v/>
      </c>
      <c r="DN249" s="144" t="str">
        <f t="shared" si="767"/>
        <v/>
      </c>
      <c r="DO249" s="144" t="str">
        <f t="shared" si="768"/>
        <v/>
      </c>
      <c r="DP249" s="144" t="str">
        <f t="shared" si="769"/>
        <v/>
      </c>
      <c r="DQ249" s="144" t="str">
        <f t="shared" si="770"/>
        <v/>
      </c>
      <c r="DR249" s="144" t="str">
        <f t="shared" si="771"/>
        <v/>
      </c>
      <c r="DS249" s="144" t="str">
        <f t="shared" si="772"/>
        <v/>
      </c>
      <c r="DT249" s="144" t="str">
        <f t="shared" si="773"/>
        <v/>
      </c>
      <c r="DU249" s="144" t="str">
        <f t="shared" si="774"/>
        <v/>
      </c>
      <c r="DV249" s="144" t="str">
        <f t="shared" si="775"/>
        <v/>
      </c>
      <c r="DW249" s="144" t="str">
        <f t="shared" si="776"/>
        <v/>
      </c>
      <c r="DX249" s="144" t="str">
        <f t="shared" si="777"/>
        <v/>
      </c>
      <c r="DY249" s="144" t="str">
        <f t="shared" si="778"/>
        <v/>
      </c>
      <c r="DZ249" s="144" t="str">
        <f t="shared" si="779"/>
        <v/>
      </c>
      <c r="EA249" s="144" t="str">
        <f t="shared" si="780"/>
        <v/>
      </c>
      <c r="EB249" s="144" t="str">
        <f t="shared" si="781"/>
        <v/>
      </c>
      <c r="EC249" s="144" t="str">
        <f t="shared" si="782"/>
        <v/>
      </c>
      <c r="ED249" s="144" t="str">
        <f t="shared" si="783"/>
        <v/>
      </c>
      <c r="EE249" s="144" t="str">
        <f t="shared" si="784"/>
        <v/>
      </c>
      <c r="EF249" s="144" t="str">
        <f t="shared" si="785"/>
        <v/>
      </c>
      <c r="EG249" s="144" t="str">
        <f t="shared" si="786"/>
        <v/>
      </c>
      <c r="EI249" s="159" t="str">
        <f t="shared" si="668"/>
        <v/>
      </c>
      <c r="EJ249" s="159" t="str">
        <f t="shared" si="669"/>
        <v/>
      </c>
      <c r="EK249" s="159" t="str">
        <f t="shared" si="670"/>
        <v/>
      </c>
      <c r="EL249" s="159">
        <f t="shared" si="787"/>
        <v>0</v>
      </c>
      <c r="EM249" s="143">
        <f t="shared" si="788"/>
        <v>0</v>
      </c>
      <c r="EN249" s="143">
        <f t="shared" si="789"/>
        <v>0</v>
      </c>
      <c r="EO249" s="143">
        <f t="shared" si="790"/>
        <v>0</v>
      </c>
      <c r="EP249" s="143" t="str">
        <f t="shared" si="791"/>
        <v/>
      </c>
      <c r="ER249" s="144" t="str">
        <f t="shared" si="792"/>
        <v/>
      </c>
      <c r="ES249" s="144" t="str">
        <f t="shared" si="793"/>
        <v/>
      </c>
      <c r="ET249" s="144" t="str">
        <f t="shared" si="794"/>
        <v/>
      </c>
      <c r="EU249" s="144" t="str">
        <f t="shared" si="795"/>
        <v/>
      </c>
      <c r="EV249" s="144" t="str">
        <f t="shared" si="796"/>
        <v/>
      </c>
      <c r="EW249" s="144" t="str">
        <f t="shared" si="797"/>
        <v/>
      </c>
      <c r="EX249" s="144" t="str">
        <f t="shared" si="798"/>
        <v/>
      </c>
      <c r="EY249" s="144" t="str">
        <f t="shared" si="799"/>
        <v/>
      </c>
      <c r="EZ249" s="144" t="str">
        <f t="shared" si="800"/>
        <v/>
      </c>
      <c r="FA249" s="144" t="str">
        <f t="shared" si="801"/>
        <v/>
      </c>
      <c r="FB249" s="144" t="str">
        <f t="shared" si="802"/>
        <v/>
      </c>
      <c r="FC249" s="144" t="str">
        <f t="shared" si="803"/>
        <v/>
      </c>
      <c r="FD249" s="144" t="str">
        <f t="shared" si="804"/>
        <v/>
      </c>
      <c r="FE249" s="144" t="str">
        <f t="shared" si="805"/>
        <v/>
      </c>
      <c r="FF249" s="144" t="str">
        <f t="shared" si="806"/>
        <v/>
      </c>
      <c r="FG249" s="144" t="str">
        <f t="shared" si="807"/>
        <v/>
      </c>
      <c r="FH249" s="144" t="str">
        <f t="shared" si="808"/>
        <v/>
      </c>
      <c r="FI249" s="144" t="str">
        <f t="shared" si="809"/>
        <v/>
      </c>
      <c r="FJ249" s="144" t="str">
        <f t="shared" si="810"/>
        <v/>
      </c>
      <c r="FK249" s="144" t="str">
        <f t="shared" si="811"/>
        <v/>
      </c>
      <c r="FL249" s="144" t="str">
        <f t="shared" si="812"/>
        <v/>
      </c>
      <c r="FM249" s="144" t="str">
        <f t="shared" si="813"/>
        <v/>
      </c>
      <c r="FN249" s="144" t="str">
        <f t="shared" si="814"/>
        <v/>
      </c>
      <c r="FO249" s="144" t="str">
        <f t="shared" si="815"/>
        <v/>
      </c>
      <c r="FQ249" s="159" t="str">
        <f t="shared" si="671"/>
        <v/>
      </c>
      <c r="FR249" s="159" t="str">
        <f t="shared" si="672"/>
        <v/>
      </c>
      <c r="FS249" s="159" t="str">
        <f t="shared" si="673"/>
        <v/>
      </c>
      <c r="FT249" s="159">
        <f t="shared" si="816"/>
        <v>0</v>
      </c>
      <c r="FU249" s="143">
        <f t="shared" si="817"/>
        <v>0</v>
      </c>
      <c r="FV249" s="143">
        <f t="shared" si="818"/>
        <v>0</v>
      </c>
      <c r="FW249" s="143">
        <f t="shared" si="819"/>
        <v>0</v>
      </c>
      <c r="FX249" s="143" t="str">
        <f t="shared" si="820"/>
        <v/>
      </c>
      <c r="FZ249" s="144" t="str">
        <f t="shared" si="821"/>
        <v/>
      </c>
      <c r="GA249" s="144" t="str">
        <f t="shared" si="822"/>
        <v/>
      </c>
      <c r="GB249" s="144" t="str">
        <f t="shared" si="823"/>
        <v/>
      </c>
      <c r="GC249" s="144" t="str">
        <f t="shared" si="824"/>
        <v/>
      </c>
      <c r="GD249" s="144" t="str">
        <f t="shared" si="825"/>
        <v/>
      </c>
      <c r="GE249" s="144" t="str">
        <f t="shared" si="826"/>
        <v/>
      </c>
      <c r="GF249" s="144" t="str">
        <f t="shared" si="827"/>
        <v/>
      </c>
      <c r="GG249" s="144" t="str">
        <f t="shared" si="828"/>
        <v/>
      </c>
      <c r="GH249" s="144" t="str">
        <f t="shared" si="829"/>
        <v/>
      </c>
      <c r="GI249" s="144" t="str">
        <f t="shared" si="830"/>
        <v/>
      </c>
      <c r="GJ249" s="144" t="str">
        <f t="shared" si="831"/>
        <v/>
      </c>
      <c r="GK249" s="144" t="str">
        <f t="shared" si="832"/>
        <v/>
      </c>
      <c r="GL249" s="144" t="str">
        <f t="shared" si="833"/>
        <v/>
      </c>
      <c r="GM249" s="144" t="str">
        <f t="shared" si="834"/>
        <v/>
      </c>
      <c r="GN249" s="144" t="str">
        <f t="shared" si="835"/>
        <v/>
      </c>
      <c r="GO249" s="144" t="str">
        <f t="shared" si="836"/>
        <v/>
      </c>
      <c r="GP249" s="144" t="str">
        <f t="shared" si="837"/>
        <v/>
      </c>
      <c r="GQ249" s="144" t="str">
        <f t="shared" si="838"/>
        <v/>
      </c>
      <c r="GR249" s="144" t="str">
        <f t="shared" si="839"/>
        <v/>
      </c>
      <c r="GS249" s="144" t="str">
        <f t="shared" si="840"/>
        <v/>
      </c>
      <c r="GT249" s="144" t="str">
        <f t="shared" si="841"/>
        <v/>
      </c>
      <c r="GU249" s="144" t="str">
        <f t="shared" si="842"/>
        <v/>
      </c>
      <c r="GV249" s="144" t="str">
        <f t="shared" si="843"/>
        <v/>
      </c>
      <c r="GW249" s="144" t="str">
        <f t="shared" si="844"/>
        <v/>
      </c>
      <c r="GY249" s="153" t="str">
        <f t="shared" si="845"/>
        <v/>
      </c>
      <c r="GZ249" s="143" t="str">
        <f t="shared" si="846"/>
        <v/>
      </c>
      <c r="HA249" s="156" t="str">
        <f t="shared" si="847"/>
        <v/>
      </c>
      <c r="HB249" s="156" t="str">
        <f t="shared" si="847"/>
        <v/>
      </c>
      <c r="HC249" s="156" t="str">
        <f t="shared" si="847"/>
        <v/>
      </c>
    </row>
    <row r="250" spans="2:211" s="143" customFormat="1" x14ac:dyDescent="0.25">
      <c r="B250" s="144" t="str">
        <f t="shared" si="674"/>
        <v/>
      </c>
      <c r="C250" s="154" t="str">
        <f>IFERROR(SUMXMY2($Q101:$X101,cent1_3),"")</f>
        <v/>
      </c>
      <c r="D250" s="154" t="str">
        <f>IFERROR(SUMXMY2($Q101:$X101,cent2_3),"")</f>
        <v/>
      </c>
      <c r="E250" s="159" t="str">
        <f>IFERROR(SUMXMY2($Q101:$X101,cent3_3),"")</f>
        <v/>
      </c>
      <c r="F250" s="155">
        <f t="shared" si="848"/>
        <v>0</v>
      </c>
      <c r="G250" s="143">
        <f t="shared" si="849"/>
        <v>0</v>
      </c>
      <c r="H250" s="143">
        <f t="shared" si="850"/>
        <v>0</v>
      </c>
      <c r="I250" s="143">
        <f t="shared" si="851"/>
        <v>0</v>
      </c>
      <c r="J250" s="143" t="str">
        <f t="shared" si="675"/>
        <v/>
      </c>
      <c r="L250" s="144" t="str">
        <f t="shared" si="676"/>
        <v/>
      </c>
      <c r="M250" s="144" t="str">
        <f t="shared" si="677"/>
        <v/>
      </c>
      <c r="N250" s="144" t="str">
        <f t="shared" si="678"/>
        <v/>
      </c>
      <c r="O250" s="144" t="str">
        <f t="shared" si="679"/>
        <v/>
      </c>
      <c r="P250" s="144" t="str">
        <f t="shared" si="680"/>
        <v/>
      </c>
      <c r="Q250" s="144" t="str">
        <f t="shared" si="681"/>
        <v/>
      </c>
      <c r="R250" s="144" t="str">
        <f t="shared" si="682"/>
        <v/>
      </c>
      <c r="S250" s="144" t="str">
        <f t="shared" si="683"/>
        <v/>
      </c>
      <c r="T250" s="144" t="str">
        <f t="shared" si="684"/>
        <v/>
      </c>
      <c r="U250" s="144" t="str">
        <f t="shared" si="685"/>
        <v/>
      </c>
      <c r="V250" s="144" t="str">
        <f t="shared" si="686"/>
        <v/>
      </c>
      <c r="W250" s="144" t="str">
        <f t="shared" si="687"/>
        <v/>
      </c>
      <c r="X250" s="144" t="str">
        <f t="shared" si="688"/>
        <v/>
      </c>
      <c r="Y250" s="144" t="str">
        <f t="shared" si="689"/>
        <v/>
      </c>
      <c r="Z250" s="144" t="str">
        <f t="shared" si="690"/>
        <v/>
      </c>
      <c r="AA250" s="144" t="str">
        <f t="shared" si="691"/>
        <v/>
      </c>
      <c r="AB250" s="144" t="str">
        <f t="shared" si="692"/>
        <v/>
      </c>
      <c r="AC250" s="144" t="str">
        <f t="shared" si="693"/>
        <v/>
      </c>
      <c r="AD250" s="144" t="str">
        <f t="shared" si="694"/>
        <v/>
      </c>
      <c r="AE250" s="144" t="str">
        <f t="shared" si="695"/>
        <v/>
      </c>
      <c r="AF250" s="144" t="str">
        <f t="shared" si="696"/>
        <v/>
      </c>
      <c r="AG250" s="144" t="str">
        <f t="shared" si="697"/>
        <v/>
      </c>
      <c r="AH250" s="144" t="str">
        <f t="shared" si="698"/>
        <v/>
      </c>
      <c r="AI250" s="144" t="str">
        <f t="shared" si="699"/>
        <v/>
      </c>
      <c r="AK250" s="159" t="str">
        <f>IFERROR(SUMXMY2($Q101:$X101,cent1_3_2),"")</f>
        <v/>
      </c>
      <c r="AL250" s="159" t="str">
        <f>IFERROR(SUMXMY2($Q101:$X101,cent2_3_2),"")</f>
        <v/>
      </c>
      <c r="AM250" s="159" t="str">
        <f>IFERROR(SUMXMY2($Q101:$X101,cent3_3_2),"")</f>
        <v/>
      </c>
      <c r="AN250" s="159">
        <f t="shared" si="700"/>
        <v>0</v>
      </c>
      <c r="AO250" s="143">
        <f t="shared" si="701"/>
        <v>0</v>
      </c>
      <c r="AP250" s="143">
        <f t="shared" si="702"/>
        <v>0</v>
      </c>
      <c r="AQ250" s="143">
        <f t="shared" si="703"/>
        <v>0</v>
      </c>
      <c r="AR250" s="143" t="str">
        <f t="shared" si="704"/>
        <v/>
      </c>
      <c r="AT250" s="144" t="str">
        <f t="shared" si="705"/>
        <v/>
      </c>
      <c r="AU250" s="144" t="str">
        <f t="shared" si="706"/>
        <v/>
      </c>
      <c r="AV250" s="144" t="str">
        <f t="shared" si="707"/>
        <v/>
      </c>
      <c r="AW250" s="144" t="str">
        <f t="shared" si="708"/>
        <v/>
      </c>
      <c r="AX250" s="144" t="str">
        <f t="shared" si="709"/>
        <v/>
      </c>
      <c r="AY250" s="144" t="str">
        <f t="shared" si="710"/>
        <v/>
      </c>
      <c r="AZ250" s="144" t="str">
        <f t="shared" si="711"/>
        <v/>
      </c>
      <c r="BA250" s="144" t="str">
        <f t="shared" si="712"/>
        <v/>
      </c>
      <c r="BB250" s="144" t="str">
        <f t="shared" si="713"/>
        <v/>
      </c>
      <c r="BC250" s="144" t="str">
        <f t="shared" si="714"/>
        <v/>
      </c>
      <c r="BD250" s="144" t="str">
        <f t="shared" si="715"/>
        <v/>
      </c>
      <c r="BE250" s="144" t="str">
        <f t="shared" si="716"/>
        <v/>
      </c>
      <c r="BF250" s="144" t="str">
        <f t="shared" si="717"/>
        <v/>
      </c>
      <c r="BG250" s="144" t="str">
        <f t="shared" si="718"/>
        <v/>
      </c>
      <c r="BH250" s="144" t="str">
        <f t="shared" si="719"/>
        <v/>
      </c>
      <c r="BI250" s="144" t="str">
        <f t="shared" si="720"/>
        <v/>
      </c>
      <c r="BJ250" s="144" t="str">
        <f t="shared" si="721"/>
        <v/>
      </c>
      <c r="BK250" s="144" t="str">
        <f t="shared" si="722"/>
        <v/>
      </c>
      <c r="BL250" s="144" t="str">
        <f t="shared" si="723"/>
        <v/>
      </c>
      <c r="BM250" s="144" t="str">
        <f t="shared" si="724"/>
        <v/>
      </c>
      <c r="BN250" s="144" t="str">
        <f t="shared" si="725"/>
        <v/>
      </c>
      <c r="BO250" s="144" t="str">
        <f t="shared" si="726"/>
        <v/>
      </c>
      <c r="BP250" s="144" t="str">
        <f t="shared" si="727"/>
        <v/>
      </c>
      <c r="BQ250" s="144" t="str">
        <f t="shared" si="728"/>
        <v/>
      </c>
      <c r="BS250" s="154" t="str">
        <f>IFERROR(SUMXMY2($Q101:$X101,cent1_3_3),"")</f>
        <v/>
      </c>
      <c r="BT250" s="154" t="str">
        <f>IFERROR(SUMXMY2($Q101:$X101,cent2_3_3),"")</f>
        <v/>
      </c>
      <c r="BU250" s="159" t="str">
        <f>IFERROR(SUMXMY2($Q101:$X101,cent3_3_3),"")</f>
        <v/>
      </c>
      <c r="BV250" s="155">
        <f t="shared" si="729"/>
        <v>0</v>
      </c>
      <c r="BW250" s="143">
        <f t="shared" si="730"/>
        <v>0</v>
      </c>
      <c r="BX250" s="143">
        <f t="shared" si="731"/>
        <v>0</v>
      </c>
      <c r="BY250" s="143">
        <f t="shared" si="732"/>
        <v>0</v>
      </c>
      <c r="BZ250" s="143" t="str">
        <f t="shared" si="733"/>
        <v/>
      </c>
      <c r="CB250" s="144" t="str">
        <f t="shared" si="734"/>
        <v/>
      </c>
      <c r="CC250" s="144" t="str">
        <f t="shared" si="735"/>
        <v/>
      </c>
      <c r="CD250" s="144" t="str">
        <f t="shared" si="736"/>
        <v/>
      </c>
      <c r="CE250" s="144" t="str">
        <f t="shared" si="737"/>
        <v/>
      </c>
      <c r="CF250" s="144" t="str">
        <f t="shared" si="738"/>
        <v/>
      </c>
      <c r="CG250" s="144" t="str">
        <f t="shared" si="739"/>
        <v/>
      </c>
      <c r="CH250" s="144" t="str">
        <f t="shared" si="740"/>
        <v/>
      </c>
      <c r="CI250" s="144" t="str">
        <f t="shared" si="741"/>
        <v/>
      </c>
      <c r="CJ250" s="144" t="str">
        <f t="shared" si="742"/>
        <v/>
      </c>
      <c r="CK250" s="144" t="str">
        <f t="shared" si="743"/>
        <v/>
      </c>
      <c r="CL250" s="144" t="str">
        <f t="shared" si="744"/>
        <v/>
      </c>
      <c r="CM250" s="144" t="str">
        <f t="shared" si="745"/>
        <v/>
      </c>
      <c r="CN250" s="144" t="str">
        <f t="shared" si="746"/>
        <v/>
      </c>
      <c r="CO250" s="144" t="str">
        <f t="shared" si="747"/>
        <v/>
      </c>
      <c r="CP250" s="144" t="str">
        <f t="shared" si="748"/>
        <v/>
      </c>
      <c r="CQ250" s="144" t="str">
        <f t="shared" si="749"/>
        <v/>
      </c>
      <c r="CR250" s="144" t="str">
        <f t="shared" si="750"/>
        <v/>
      </c>
      <c r="CS250" s="144" t="str">
        <f t="shared" si="751"/>
        <v/>
      </c>
      <c r="CT250" s="144" t="str">
        <f t="shared" si="752"/>
        <v/>
      </c>
      <c r="CU250" s="144" t="str">
        <f t="shared" si="753"/>
        <v/>
      </c>
      <c r="CV250" s="144" t="str">
        <f t="shared" si="754"/>
        <v/>
      </c>
      <c r="CW250" s="144" t="str">
        <f t="shared" si="755"/>
        <v/>
      </c>
      <c r="CX250" s="144" t="str">
        <f t="shared" si="756"/>
        <v/>
      </c>
      <c r="CY250" s="144" t="str">
        <f t="shared" si="757"/>
        <v/>
      </c>
      <c r="DA250" s="159" t="str">
        <f>IFERROR(SUMXMY2($Q101:$X101,cent1_3_4),"")</f>
        <v/>
      </c>
      <c r="DB250" s="159" t="str">
        <f>IFERROR(SUMXMY2($Q101:$X101,cent2_3_4),"")</f>
        <v/>
      </c>
      <c r="DC250" s="159" t="str">
        <f>IFERROR(SUMXMY2($Q101:$X101,cent3_3_4),"")</f>
        <v/>
      </c>
      <c r="DD250" s="159">
        <f t="shared" si="758"/>
        <v>0</v>
      </c>
      <c r="DE250" s="143">
        <f t="shared" si="759"/>
        <v>0</v>
      </c>
      <c r="DF250" s="143">
        <f t="shared" si="760"/>
        <v>0</v>
      </c>
      <c r="DG250" s="143">
        <f t="shared" si="761"/>
        <v>0</v>
      </c>
      <c r="DH250" s="143" t="str">
        <f t="shared" si="762"/>
        <v/>
      </c>
      <c r="DJ250" s="144" t="str">
        <f t="shared" si="763"/>
        <v/>
      </c>
      <c r="DK250" s="144" t="str">
        <f t="shared" si="764"/>
        <v/>
      </c>
      <c r="DL250" s="144" t="str">
        <f t="shared" si="765"/>
        <v/>
      </c>
      <c r="DM250" s="144" t="str">
        <f t="shared" si="766"/>
        <v/>
      </c>
      <c r="DN250" s="144" t="str">
        <f t="shared" si="767"/>
        <v/>
      </c>
      <c r="DO250" s="144" t="str">
        <f t="shared" si="768"/>
        <v/>
      </c>
      <c r="DP250" s="144" t="str">
        <f t="shared" si="769"/>
        <v/>
      </c>
      <c r="DQ250" s="144" t="str">
        <f t="shared" si="770"/>
        <v/>
      </c>
      <c r="DR250" s="144" t="str">
        <f t="shared" si="771"/>
        <v/>
      </c>
      <c r="DS250" s="144" t="str">
        <f t="shared" si="772"/>
        <v/>
      </c>
      <c r="DT250" s="144" t="str">
        <f t="shared" si="773"/>
        <v/>
      </c>
      <c r="DU250" s="144" t="str">
        <f t="shared" si="774"/>
        <v/>
      </c>
      <c r="DV250" s="144" t="str">
        <f t="shared" si="775"/>
        <v/>
      </c>
      <c r="DW250" s="144" t="str">
        <f t="shared" si="776"/>
        <v/>
      </c>
      <c r="DX250" s="144" t="str">
        <f t="shared" si="777"/>
        <v/>
      </c>
      <c r="DY250" s="144" t="str">
        <f t="shared" si="778"/>
        <v/>
      </c>
      <c r="DZ250" s="144" t="str">
        <f t="shared" si="779"/>
        <v/>
      </c>
      <c r="EA250" s="144" t="str">
        <f t="shared" si="780"/>
        <v/>
      </c>
      <c r="EB250" s="144" t="str">
        <f t="shared" si="781"/>
        <v/>
      </c>
      <c r="EC250" s="144" t="str">
        <f t="shared" si="782"/>
        <v/>
      </c>
      <c r="ED250" s="144" t="str">
        <f t="shared" si="783"/>
        <v/>
      </c>
      <c r="EE250" s="144" t="str">
        <f t="shared" si="784"/>
        <v/>
      </c>
      <c r="EF250" s="144" t="str">
        <f t="shared" si="785"/>
        <v/>
      </c>
      <c r="EG250" s="144" t="str">
        <f t="shared" si="786"/>
        <v/>
      </c>
      <c r="EI250" s="159" t="str">
        <f>IFERROR(SUMXMY2($Q101:$X101,cent1_3_5),"")</f>
        <v/>
      </c>
      <c r="EJ250" s="159" t="str">
        <f>IFERROR(SUMXMY2($Q101:$X101,cent2_3_5),"")</f>
        <v/>
      </c>
      <c r="EK250" s="159" t="str">
        <f>IFERROR(SUMXMY2($Q101:$X101,cent3_3_5),"")</f>
        <v/>
      </c>
      <c r="EL250" s="159">
        <f t="shared" si="787"/>
        <v>0</v>
      </c>
      <c r="EM250" s="143">
        <f t="shared" si="788"/>
        <v>0</v>
      </c>
      <c r="EN250" s="143">
        <f t="shared" si="789"/>
        <v>0</v>
      </c>
      <c r="EO250" s="143">
        <f t="shared" si="790"/>
        <v>0</v>
      </c>
      <c r="EP250" s="143" t="str">
        <f t="shared" si="791"/>
        <v/>
      </c>
      <c r="ER250" s="144" t="str">
        <f t="shared" si="792"/>
        <v/>
      </c>
      <c r="ES250" s="144" t="str">
        <f t="shared" si="793"/>
        <v/>
      </c>
      <c r="ET250" s="144" t="str">
        <f t="shared" si="794"/>
        <v/>
      </c>
      <c r="EU250" s="144" t="str">
        <f t="shared" si="795"/>
        <v/>
      </c>
      <c r="EV250" s="144" t="str">
        <f t="shared" si="796"/>
        <v/>
      </c>
      <c r="EW250" s="144" t="str">
        <f t="shared" si="797"/>
        <v/>
      </c>
      <c r="EX250" s="144" t="str">
        <f t="shared" si="798"/>
        <v/>
      </c>
      <c r="EY250" s="144" t="str">
        <f t="shared" si="799"/>
        <v/>
      </c>
      <c r="EZ250" s="144" t="str">
        <f t="shared" si="800"/>
        <v/>
      </c>
      <c r="FA250" s="144" t="str">
        <f t="shared" si="801"/>
        <v/>
      </c>
      <c r="FB250" s="144" t="str">
        <f t="shared" si="802"/>
        <v/>
      </c>
      <c r="FC250" s="144" t="str">
        <f t="shared" si="803"/>
        <v/>
      </c>
      <c r="FD250" s="144" t="str">
        <f t="shared" si="804"/>
        <v/>
      </c>
      <c r="FE250" s="144" t="str">
        <f t="shared" si="805"/>
        <v/>
      </c>
      <c r="FF250" s="144" t="str">
        <f t="shared" si="806"/>
        <v/>
      </c>
      <c r="FG250" s="144" t="str">
        <f t="shared" si="807"/>
        <v/>
      </c>
      <c r="FH250" s="144" t="str">
        <f t="shared" si="808"/>
        <v/>
      </c>
      <c r="FI250" s="144" t="str">
        <f t="shared" si="809"/>
        <v/>
      </c>
      <c r="FJ250" s="144" t="str">
        <f t="shared" si="810"/>
        <v/>
      </c>
      <c r="FK250" s="144" t="str">
        <f t="shared" si="811"/>
        <v/>
      </c>
      <c r="FL250" s="144" t="str">
        <f t="shared" si="812"/>
        <v/>
      </c>
      <c r="FM250" s="144" t="str">
        <f t="shared" si="813"/>
        <v/>
      </c>
      <c r="FN250" s="144" t="str">
        <f t="shared" si="814"/>
        <v/>
      </c>
      <c r="FO250" s="144" t="str">
        <f t="shared" si="815"/>
        <v/>
      </c>
      <c r="FQ250" s="159" t="str">
        <f>IFERROR(SUMXMY2($Q101:$X101,cent1_3_6),"")</f>
        <v/>
      </c>
      <c r="FR250" s="159" t="str">
        <f>IFERROR(SUMXMY2($Q101:$X101,cent2_3_6),"")</f>
        <v/>
      </c>
      <c r="FS250" s="159" t="str">
        <f>IFERROR(SUMXMY2($Q101:$X101,cent3_3_6),"")</f>
        <v/>
      </c>
      <c r="FT250" s="159">
        <f t="shared" si="816"/>
        <v>0</v>
      </c>
      <c r="FU250" s="143">
        <f t="shared" si="817"/>
        <v>0</v>
      </c>
      <c r="FV250" s="143">
        <f t="shared" si="818"/>
        <v>0</v>
      </c>
      <c r="FW250" s="143">
        <f t="shared" si="819"/>
        <v>0</v>
      </c>
      <c r="FX250" s="143" t="str">
        <f t="shared" si="820"/>
        <v/>
      </c>
      <c r="FZ250" s="144" t="str">
        <f t="shared" si="821"/>
        <v/>
      </c>
      <c r="GA250" s="144" t="str">
        <f t="shared" si="822"/>
        <v/>
      </c>
      <c r="GB250" s="144" t="str">
        <f t="shared" si="823"/>
        <v/>
      </c>
      <c r="GC250" s="144" t="str">
        <f t="shared" si="824"/>
        <v/>
      </c>
      <c r="GD250" s="144" t="str">
        <f t="shared" si="825"/>
        <v/>
      </c>
      <c r="GE250" s="144" t="str">
        <f t="shared" si="826"/>
        <v/>
      </c>
      <c r="GF250" s="144" t="str">
        <f t="shared" si="827"/>
        <v/>
      </c>
      <c r="GG250" s="144" t="str">
        <f t="shared" si="828"/>
        <v/>
      </c>
      <c r="GH250" s="144" t="str">
        <f t="shared" si="829"/>
        <v/>
      </c>
      <c r="GI250" s="144" t="str">
        <f t="shared" si="830"/>
        <v/>
      </c>
      <c r="GJ250" s="144" t="str">
        <f t="shared" si="831"/>
        <v/>
      </c>
      <c r="GK250" s="144" t="str">
        <f t="shared" si="832"/>
        <v/>
      </c>
      <c r="GL250" s="144" t="str">
        <f t="shared" si="833"/>
        <v/>
      </c>
      <c r="GM250" s="144" t="str">
        <f t="shared" si="834"/>
        <v/>
      </c>
      <c r="GN250" s="144" t="str">
        <f t="shared" si="835"/>
        <v/>
      </c>
      <c r="GO250" s="144" t="str">
        <f t="shared" si="836"/>
        <v/>
      </c>
      <c r="GP250" s="144" t="str">
        <f t="shared" si="837"/>
        <v/>
      </c>
      <c r="GQ250" s="144" t="str">
        <f t="shared" si="838"/>
        <v/>
      </c>
      <c r="GR250" s="144" t="str">
        <f t="shared" si="839"/>
        <v/>
      </c>
      <c r="GS250" s="144" t="str">
        <f t="shared" si="840"/>
        <v/>
      </c>
      <c r="GT250" s="144" t="str">
        <f t="shared" si="841"/>
        <v/>
      </c>
      <c r="GU250" s="144" t="str">
        <f t="shared" si="842"/>
        <v/>
      </c>
      <c r="GV250" s="144" t="str">
        <f t="shared" si="843"/>
        <v/>
      </c>
      <c r="GW250" s="144" t="str">
        <f t="shared" si="844"/>
        <v/>
      </c>
      <c r="GY250" s="153" t="str">
        <f t="shared" si="845"/>
        <v/>
      </c>
      <c r="GZ250" s="143" t="str">
        <f t="shared" si="846"/>
        <v/>
      </c>
      <c r="HA250" s="156" t="str">
        <f t="shared" si="847"/>
        <v/>
      </c>
      <c r="HB250" s="156" t="str">
        <f t="shared" si="847"/>
        <v/>
      </c>
      <c r="HC250" s="156" t="str">
        <f t="shared" si="847"/>
        <v/>
      </c>
    </row>
    <row r="251" spans="2:211" s="143" customFormat="1" x14ac:dyDescent="0.25">
      <c r="B251" s="144" t="str">
        <f t="shared" si="674"/>
        <v/>
      </c>
      <c r="C251" s="154" t="str">
        <f>IFERROR(SUMXMY2($Q102:$X102,cent1_3),"")</f>
        <v/>
      </c>
      <c r="D251" s="154" t="str">
        <f>IFERROR(SUMXMY2($Q102:$X102,cent2_3),"")</f>
        <v/>
      </c>
      <c r="E251" s="159" t="str">
        <f>IFERROR(SUMXMY2($Q102:$X102,cent3_3),"")</f>
        <v/>
      </c>
      <c r="F251" s="155">
        <f t="shared" si="848"/>
        <v>0</v>
      </c>
      <c r="G251" s="143">
        <f t="shared" si="849"/>
        <v>0</v>
      </c>
      <c r="H251" s="143">
        <f t="shared" si="850"/>
        <v>0</v>
      </c>
      <c r="I251" s="143">
        <f t="shared" si="851"/>
        <v>0</v>
      </c>
      <c r="J251" s="143" t="str">
        <f t="shared" si="675"/>
        <v/>
      </c>
      <c r="L251" s="144" t="str">
        <f t="shared" si="676"/>
        <v/>
      </c>
      <c r="M251" s="144" t="str">
        <f t="shared" si="677"/>
        <v/>
      </c>
      <c r="N251" s="144" t="str">
        <f t="shared" si="678"/>
        <v/>
      </c>
      <c r="O251" s="144" t="str">
        <f t="shared" si="679"/>
        <v/>
      </c>
      <c r="P251" s="144" t="str">
        <f t="shared" si="680"/>
        <v/>
      </c>
      <c r="Q251" s="144" t="str">
        <f t="shared" si="681"/>
        <v/>
      </c>
      <c r="R251" s="144" t="str">
        <f t="shared" si="682"/>
        <v/>
      </c>
      <c r="S251" s="144" t="str">
        <f t="shared" si="683"/>
        <v/>
      </c>
      <c r="T251" s="144" t="str">
        <f t="shared" si="684"/>
        <v/>
      </c>
      <c r="U251" s="144" t="str">
        <f t="shared" si="685"/>
        <v/>
      </c>
      <c r="V251" s="144" t="str">
        <f t="shared" si="686"/>
        <v/>
      </c>
      <c r="W251" s="144" t="str">
        <f t="shared" si="687"/>
        <v/>
      </c>
      <c r="X251" s="144" t="str">
        <f t="shared" si="688"/>
        <v/>
      </c>
      <c r="Y251" s="144" t="str">
        <f t="shared" si="689"/>
        <v/>
      </c>
      <c r="Z251" s="144" t="str">
        <f t="shared" si="690"/>
        <v/>
      </c>
      <c r="AA251" s="144" t="str">
        <f t="shared" si="691"/>
        <v/>
      </c>
      <c r="AB251" s="144" t="str">
        <f t="shared" si="692"/>
        <v/>
      </c>
      <c r="AC251" s="144" t="str">
        <f t="shared" si="693"/>
        <v/>
      </c>
      <c r="AD251" s="144" t="str">
        <f t="shared" si="694"/>
        <v/>
      </c>
      <c r="AE251" s="144" t="str">
        <f t="shared" si="695"/>
        <v/>
      </c>
      <c r="AF251" s="144" t="str">
        <f t="shared" si="696"/>
        <v/>
      </c>
      <c r="AG251" s="144" t="str">
        <f t="shared" si="697"/>
        <v/>
      </c>
      <c r="AH251" s="144" t="str">
        <f t="shared" si="698"/>
        <v/>
      </c>
      <c r="AI251" s="144" t="str">
        <f t="shared" si="699"/>
        <v/>
      </c>
      <c r="AK251" s="159" t="str">
        <f>IFERROR(SUMXMY2($Q102:$X102,cent1_3_2),"")</f>
        <v/>
      </c>
      <c r="AL251" s="159" t="str">
        <f>IFERROR(SUMXMY2($Q102:$X102,cent2_3_2),"")</f>
        <v/>
      </c>
      <c r="AM251" s="159" t="str">
        <f>IFERROR(SUMXMY2($Q102:$X102,cent3_3_2),"")</f>
        <v/>
      </c>
      <c r="AN251" s="159">
        <f t="shared" si="700"/>
        <v>0</v>
      </c>
      <c r="AO251" s="143">
        <f t="shared" si="701"/>
        <v>0</v>
      </c>
      <c r="AP251" s="143">
        <f t="shared" si="702"/>
        <v>0</v>
      </c>
      <c r="AQ251" s="143">
        <f t="shared" si="703"/>
        <v>0</v>
      </c>
      <c r="AR251" s="143" t="str">
        <f t="shared" si="704"/>
        <v/>
      </c>
      <c r="AT251" s="144" t="str">
        <f t="shared" si="705"/>
        <v/>
      </c>
      <c r="AU251" s="144" t="str">
        <f t="shared" si="706"/>
        <v/>
      </c>
      <c r="AV251" s="144" t="str">
        <f t="shared" si="707"/>
        <v/>
      </c>
      <c r="AW251" s="144" t="str">
        <f t="shared" si="708"/>
        <v/>
      </c>
      <c r="AX251" s="144" t="str">
        <f t="shared" si="709"/>
        <v/>
      </c>
      <c r="AY251" s="144" t="str">
        <f t="shared" si="710"/>
        <v/>
      </c>
      <c r="AZ251" s="144" t="str">
        <f t="shared" si="711"/>
        <v/>
      </c>
      <c r="BA251" s="144" t="str">
        <f t="shared" si="712"/>
        <v/>
      </c>
      <c r="BB251" s="144" t="str">
        <f t="shared" si="713"/>
        <v/>
      </c>
      <c r="BC251" s="144" t="str">
        <f t="shared" si="714"/>
        <v/>
      </c>
      <c r="BD251" s="144" t="str">
        <f t="shared" si="715"/>
        <v/>
      </c>
      <c r="BE251" s="144" t="str">
        <f t="shared" si="716"/>
        <v/>
      </c>
      <c r="BF251" s="144" t="str">
        <f t="shared" si="717"/>
        <v/>
      </c>
      <c r="BG251" s="144" t="str">
        <f t="shared" si="718"/>
        <v/>
      </c>
      <c r="BH251" s="144" t="str">
        <f t="shared" si="719"/>
        <v/>
      </c>
      <c r="BI251" s="144" t="str">
        <f t="shared" si="720"/>
        <v/>
      </c>
      <c r="BJ251" s="144" t="str">
        <f t="shared" si="721"/>
        <v/>
      </c>
      <c r="BK251" s="144" t="str">
        <f t="shared" si="722"/>
        <v/>
      </c>
      <c r="BL251" s="144" t="str">
        <f t="shared" si="723"/>
        <v/>
      </c>
      <c r="BM251" s="144" t="str">
        <f t="shared" si="724"/>
        <v/>
      </c>
      <c r="BN251" s="144" t="str">
        <f t="shared" si="725"/>
        <v/>
      </c>
      <c r="BO251" s="144" t="str">
        <f t="shared" si="726"/>
        <v/>
      </c>
      <c r="BP251" s="144" t="str">
        <f t="shared" si="727"/>
        <v/>
      </c>
      <c r="BQ251" s="144" t="str">
        <f t="shared" si="728"/>
        <v/>
      </c>
      <c r="BS251" s="154" t="str">
        <f>IFERROR(SUMXMY2($Q102:$X102,cent1_3_3),"")</f>
        <v/>
      </c>
      <c r="BT251" s="154" t="str">
        <f>IFERROR(SUMXMY2($Q102:$X102,cent2_3_3),"")</f>
        <v/>
      </c>
      <c r="BU251" s="159" t="str">
        <f>IFERROR(SUMXMY2($Q102:$X102,cent3_3_3),"")</f>
        <v/>
      </c>
      <c r="BV251" s="155">
        <f t="shared" si="729"/>
        <v>0</v>
      </c>
      <c r="BW251" s="143">
        <f t="shared" si="730"/>
        <v>0</v>
      </c>
      <c r="BX251" s="143">
        <f t="shared" si="731"/>
        <v>0</v>
      </c>
      <c r="BY251" s="143">
        <f t="shared" si="732"/>
        <v>0</v>
      </c>
      <c r="BZ251" s="143" t="str">
        <f t="shared" si="733"/>
        <v/>
      </c>
      <c r="CB251" s="144" t="str">
        <f t="shared" si="734"/>
        <v/>
      </c>
      <c r="CC251" s="144" t="str">
        <f t="shared" si="735"/>
        <v/>
      </c>
      <c r="CD251" s="144" t="str">
        <f t="shared" si="736"/>
        <v/>
      </c>
      <c r="CE251" s="144" t="str">
        <f t="shared" si="737"/>
        <v/>
      </c>
      <c r="CF251" s="144" t="str">
        <f t="shared" si="738"/>
        <v/>
      </c>
      <c r="CG251" s="144" t="str">
        <f t="shared" si="739"/>
        <v/>
      </c>
      <c r="CH251" s="144" t="str">
        <f t="shared" si="740"/>
        <v/>
      </c>
      <c r="CI251" s="144" t="str">
        <f t="shared" si="741"/>
        <v/>
      </c>
      <c r="CJ251" s="144" t="str">
        <f t="shared" si="742"/>
        <v/>
      </c>
      <c r="CK251" s="144" t="str">
        <f t="shared" si="743"/>
        <v/>
      </c>
      <c r="CL251" s="144" t="str">
        <f t="shared" si="744"/>
        <v/>
      </c>
      <c r="CM251" s="144" t="str">
        <f t="shared" si="745"/>
        <v/>
      </c>
      <c r="CN251" s="144" t="str">
        <f t="shared" si="746"/>
        <v/>
      </c>
      <c r="CO251" s="144" t="str">
        <f t="shared" si="747"/>
        <v/>
      </c>
      <c r="CP251" s="144" t="str">
        <f t="shared" si="748"/>
        <v/>
      </c>
      <c r="CQ251" s="144" t="str">
        <f t="shared" si="749"/>
        <v/>
      </c>
      <c r="CR251" s="144" t="str">
        <f t="shared" si="750"/>
        <v/>
      </c>
      <c r="CS251" s="144" t="str">
        <f t="shared" si="751"/>
        <v/>
      </c>
      <c r="CT251" s="144" t="str">
        <f t="shared" si="752"/>
        <v/>
      </c>
      <c r="CU251" s="144" t="str">
        <f t="shared" si="753"/>
        <v/>
      </c>
      <c r="CV251" s="144" t="str">
        <f t="shared" si="754"/>
        <v/>
      </c>
      <c r="CW251" s="144" t="str">
        <f t="shared" si="755"/>
        <v/>
      </c>
      <c r="CX251" s="144" t="str">
        <f t="shared" si="756"/>
        <v/>
      </c>
      <c r="CY251" s="144" t="str">
        <f t="shared" si="757"/>
        <v/>
      </c>
      <c r="DA251" s="159" t="str">
        <f>IFERROR(SUMXMY2($Q102:$X102,cent1_3_4),"")</f>
        <v/>
      </c>
      <c r="DB251" s="159" t="str">
        <f>IFERROR(SUMXMY2($Q102:$X102,cent2_3_4),"")</f>
        <v/>
      </c>
      <c r="DC251" s="159" t="str">
        <f>IFERROR(SUMXMY2($Q102:$X102,cent3_3_4),"")</f>
        <v/>
      </c>
      <c r="DD251" s="159">
        <f t="shared" si="758"/>
        <v>0</v>
      </c>
      <c r="DE251" s="143">
        <f t="shared" si="759"/>
        <v>0</v>
      </c>
      <c r="DF251" s="143">
        <f t="shared" si="760"/>
        <v>0</v>
      </c>
      <c r="DG251" s="143">
        <f t="shared" si="761"/>
        <v>0</v>
      </c>
      <c r="DH251" s="143" t="str">
        <f t="shared" si="762"/>
        <v/>
      </c>
      <c r="DJ251" s="144" t="str">
        <f t="shared" si="763"/>
        <v/>
      </c>
      <c r="DK251" s="144" t="str">
        <f t="shared" si="764"/>
        <v/>
      </c>
      <c r="DL251" s="144" t="str">
        <f t="shared" si="765"/>
        <v/>
      </c>
      <c r="DM251" s="144" t="str">
        <f t="shared" si="766"/>
        <v/>
      </c>
      <c r="DN251" s="144" t="str">
        <f t="shared" si="767"/>
        <v/>
      </c>
      <c r="DO251" s="144" t="str">
        <f t="shared" si="768"/>
        <v/>
      </c>
      <c r="DP251" s="144" t="str">
        <f t="shared" si="769"/>
        <v/>
      </c>
      <c r="DQ251" s="144" t="str">
        <f t="shared" si="770"/>
        <v/>
      </c>
      <c r="DR251" s="144" t="str">
        <f t="shared" si="771"/>
        <v/>
      </c>
      <c r="DS251" s="144" t="str">
        <f t="shared" si="772"/>
        <v/>
      </c>
      <c r="DT251" s="144" t="str">
        <f t="shared" si="773"/>
        <v/>
      </c>
      <c r="DU251" s="144" t="str">
        <f t="shared" si="774"/>
        <v/>
      </c>
      <c r="DV251" s="144" t="str">
        <f t="shared" si="775"/>
        <v/>
      </c>
      <c r="DW251" s="144" t="str">
        <f t="shared" si="776"/>
        <v/>
      </c>
      <c r="DX251" s="144" t="str">
        <f t="shared" si="777"/>
        <v/>
      </c>
      <c r="DY251" s="144" t="str">
        <f t="shared" si="778"/>
        <v/>
      </c>
      <c r="DZ251" s="144" t="str">
        <f t="shared" si="779"/>
        <v/>
      </c>
      <c r="EA251" s="144" t="str">
        <f t="shared" si="780"/>
        <v/>
      </c>
      <c r="EB251" s="144" t="str">
        <f t="shared" si="781"/>
        <v/>
      </c>
      <c r="EC251" s="144" t="str">
        <f t="shared" si="782"/>
        <v/>
      </c>
      <c r="ED251" s="144" t="str">
        <f t="shared" si="783"/>
        <v/>
      </c>
      <c r="EE251" s="144" t="str">
        <f t="shared" si="784"/>
        <v/>
      </c>
      <c r="EF251" s="144" t="str">
        <f t="shared" si="785"/>
        <v/>
      </c>
      <c r="EG251" s="144" t="str">
        <f t="shared" si="786"/>
        <v/>
      </c>
      <c r="EI251" s="159" t="str">
        <f>IFERROR(SUMXMY2($Q102:$X102,cent1_3_5),"")</f>
        <v/>
      </c>
      <c r="EJ251" s="159" t="str">
        <f>IFERROR(SUMXMY2($Q102:$X102,cent2_3_5),"")</f>
        <v/>
      </c>
      <c r="EK251" s="159" t="str">
        <f>IFERROR(SUMXMY2($Q102:$X102,cent3_3_5),"")</f>
        <v/>
      </c>
      <c r="EL251" s="159">
        <f t="shared" si="787"/>
        <v>0</v>
      </c>
      <c r="EM251" s="143">
        <f t="shared" si="788"/>
        <v>0</v>
      </c>
      <c r="EN251" s="143">
        <f t="shared" si="789"/>
        <v>0</v>
      </c>
      <c r="EO251" s="143">
        <f t="shared" si="790"/>
        <v>0</v>
      </c>
      <c r="EP251" s="143" t="str">
        <f t="shared" si="791"/>
        <v/>
      </c>
      <c r="ER251" s="144" t="str">
        <f t="shared" si="792"/>
        <v/>
      </c>
      <c r="ES251" s="144" t="str">
        <f t="shared" si="793"/>
        <v/>
      </c>
      <c r="ET251" s="144" t="str">
        <f t="shared" si="794"/>
        <v/>
      </c>
      <c r="EU251" s="144" t="str">
        <f t="shared" si="795"/>
        <v/>
      </c>
      <c r="EV251" s="144" t="str">
        <f t="shared" si="796"/>
        <v/>
      </c>
      <c r="EW251" s="144" t="str">
        <f t="shared" si="797"/>
        <v/>
      </c>
      <c r="EX251" s="144" t="str">
        <f t="shared" si="798"/>
        <v/>
      </c>
      <c r="EY251" s="144" t="str">
        <f t="shared" si="799"/>
        <v/>
      </c>
      <c r="EZ251" s="144" t="str">
        <f t="shared" si="800"/>
        <v/>
      </c>
      <c r="FA251" s="144" t="str">
        <f t="shared" si="801"/>
        <v/>
      </c>
      <c r="FB251" s="144" t="str">
        <f t="shared" si="802"/>
        <v/>
      </c>
      <c r="FC251" s="144" t="str">
        <f t="shared" si="803"/>
        <v/>
      </c>
      <c r="FD251" s="144" t="str">
        <f t="shared" si="804"/>
        <v/>
      </c>
      <c r="FE251" s="144" t="str">
        <f t="shared" si="805"/>
        <v/>
      </c>
      <c r="FF251" s="144" t="str">
        <f t="shared" si="806"/>
        <v/>
      </c>
      <c r="FG251" s="144" t="str">
        <f t="shared" si="807"/>
        <v/>
      </c>
      <c r="FH251" s="144" t="str">
        <f t="shared" si="808"/>
        <v/>
      </c>
      <c r="FI251" s="144" t="str">
        <f t="shared" si="809"/>
        <v/>
      </c>
      <c r="FJ251" s="144" t="str">
        <f t="shared" si="810"/>
        <v/>
      </c>
      <c r="FK251" s="144" t="str">
        <f t="shared" si="811"/>
        <v/>
      </c>
      <c r="FL251" s="144" t="str">
        <f t="shared" si="812"/>
        <v/>
      </c>
      <c r="FM251" s="144" t="str">
        <f t="shared" si="813"/>
        <v/>
      </c>
      <c r="FN251" s="144" t="str">
        <f t="shared" si="814"/>
        <v/>
      </c>
      <c r="FO251" s="144" t="str">
        <f t="shared" si="815"/>
        <v/>
      </c>
      <c r="FQ251" s="159" t="str">
        <f>IFERROR(SUMXMY2($Q102:$X102,cent1_3_6),"")</f>
        <v/>
      </c>
      <c r="FR251" s="159" t="str">
        <f>IFERROR(SUMXMY2($Q102:$X102,cent2_3_6),"")</f>
        <v/>
      </c>
      <c r="FS251" s="159" t="str">
        <f>IFERROR(SUMXMY2($Q102:$X102,cent3_3_6),"")</f>
        <v/>
      </c>
      <c r="FT251" s="159">
        <f t="shared" si="816"/>
        <v>0</v>
      </c>
      <c r="FU251" s="143">
        <f t="shared" si="817"/>
        <v>0</v>
      </c>
      <c r="FV251" s="143">
        <f t="shared" si="818"/>
        <v>0</v>
      </c>
      <c r="FW251" s="143">
        <f t="shared" si="819"/>
        <v>0</v>
      </c>
      <c r="FX251" s="143" t="str">
        <f t="shared" si="820"/>
        <v/>
      </c>
      <c r="FZ251" s="144" t="str">
        <f t="shared" si="821"/>
        <v/>
      </c>
      <c r="GA251" s="144" t="str">
        <f t="shared" si="822"/>
        <v/>
      </c>
      <c r="GB251" s="144" t="str">
        <f t="shared" si="823"/>
        <v/>
      </c>
      <c r="GC251" s="144" t="str">
        <f t="shared" si="824"/>
        <v/>
      </c>
      <c r="GD251" s="144" t="str">
        <f t="shared" si="825"/>
        <v/>
      </c>
      <c r="GE251" s="144" t="str">
        <f t="shared" si="826"/>
        <v/>
      </c>
      <c r="GF251" s="144" t="str">
        <f t="shared" si="827"/>
        <v/>
      </c>
      <c r="GG251" s="144" t="str">
        <f t="shared" si="828"/>
        <v/>
      </c>
      <c r="GH251" s="144" t="str">
        <f t="shared" si="829"/>
        <v/>
      </c>
      <c r="GI251" s="144" t="str">
        <f t="shared" si="830"/>
        <v/>
      </c>
      <c r="GJ251" s="144" t="str">
        <f t="shared" si="831"/>
        <v/>
      </c>
      <c r="GK251" s="144" t="str">
        <f t="shared" si="832"/>
        <v/>
      </c>
      <c r="GL251" s="144" t="str">
        <f t="shared" si="833"/>
        <v/>
      </c>
      <c r="GM251" s="144" t="str">
        <f t="shared" si="834"/>
        <v/>
      </c>
      <c r="GN251" s="144" t="str">
        <f t="shared" si="835"/>
        <v/>
      </c>
      <c r="GO251" s="144" t="str">
        <f t="shared" si="836"/>
        <v/>
      </c>
      <c r="GP251" s="144" t="str">
        <f t="shared" si="837"/>
        <v/>
      </c>
      <c r="GQ251" s="144" t="str">
        <f t="shared" si="838"/>
        <v/>
      </c>
      <c r="GR251" s="144" t="str">
        <f t="shared" si="839"/>
        <v/>
      </c>
      <c r="GS251" s="144" t="str">
        <f t="shared" si="840"/>
        <v/>
      </c>
      <c r="GT251" s="144" t="str">
        <f t="shared" si="841"/>
        <v/>
      </c>
      <c r="GU251" s="144" t="str">
        <f t="shared" si="842"/>
        <v/>
      </c>
      <c r="GV251" s="144" t="str">
        <f t="shared" si="843"/>
        <v/>
      </c>
      <c r="GW251" s="144" t="str">
        <f t="shared" si="844"/>
        <v/>
      </c>
      <c r="GY251" s="153" t="str">
        <f t="shared" si="845"/>
        <v/>
      </c>
      <c r="GZ251" s="143" t="str">
        <f t="shared" si="846"/>
        <v/>
      </c>
      <c r="HA251" s="156" t="str">
        <f t="shared" si="847"/>
        <v/>
      </c>
      <c r="HB251" s="156" t="str">
        <f t="shared" si="847"/>
        <v/>
      </c>
      <c r="HC251" s="156" t="str">
        <f t="shared" si="847"/>
        <v/>
      </c>
    </row>
    <row r="252" spans="2:211" s="143" customFormat="1" x14ac:dyDescent="0.25">
      <c r="B252" s="144" t="str">
        <f t="shared" si="674"/>
        <v/>
      </c>
      <c r="C252" s="154" t="str">
        <f>IFERROR(SUMXMY2($Q103:$X103,cent1_3),"")</f>
        <v/>
      </c>
      <c r="D252" s="154" t="str">
        <f>IFERROR(SUMXMY2($Q103:$X103,cent2_3),"")</f>
        <v/>
      </c>
      <c r="E252" s="159" t="str">
        <f>IFERROR(SUMXMY2($Q103:$X103,cent3_3),"")</f>
        <v/>
      </c>
      <c r="F252" s="155">
        <f t="shared" si="848"/>
        <v>0</v>
      </c>
      <c r="G252" s="143">
        <f t="shared" si="849"/>
        <v>0</v>
      </c>
      <c r="H252" s="143">
        <f t="shared" si="850"/>
        <v>0</v>
      </c>
      <c r="I252" s="143">
        <f t="shared" si="851"/>
        <v>0</v>
      </c>
      <c r="J252" s="143" t="str">
        <f t="shared" si="675"/>
        <v/>
      </c>
      <c r="L252" s="144" t="str">
        <f t="shared" si="676"/>
        <v/>
      </c>
      <c r="M252" s="144" t="str">
        <f t="shared" si="677"/>
        <v/>
      </c>
      <c r="N252" s="144" t="str">
        <f t="shared" si="678"/>
        <v/>
      </c>
      <c r="O252" s="144" t="str">
        <f t="shared" si="679"/>
        <v/>
      </c>
      <c r="P252" s="144" t="str">
        <f t="shared" si="680"/>
        <v/>
      </c>
      <c r="Q252" s="144" t="str">
        <f t="shared" si="681"/>
        <v/>
      </c>
      <c r="R252" s="144" t="str">
        <f t="shared" si="682"/>
        <v/>
      </c>
      <c r="S252" s="144" t="str">
        <f t="shared" si="683"/>
        <v/>
      </c>
      <c r="T252" s="144" t="str">
        <f t="shared" si="684"/>
        <v/>
      </c>
      <c r="U252" s="144" t="str">
        <f t="shared" si="685"/>
        <v/>
      </c>
      <c r="V252" s="144" t="str">
        <f t="shared" si="686"/>
        <v/>
      </c>
      <c r="W252" s="144" t="str">
        <f t="shared" si="687"/>
        <v/>
      </c>
      <c r="X252" s="144" t="str">
        <f t="shared" si="688"/>
        <v/>
      </c>
      <c r="Y252" s="144" t="str">
        <f t="shared" si="689"/>
        <v/>
      </c>
      <c r="Z252" s="144" t="str">
        <f t="shared" si="690"/>
        <v/>
      </c>
      <c r="AA252" s="144" t="str">
        <f t="shared" si="691"/>
        <v/>
      </c>
      <c r="AB252" s="144" t="str">
        <f t="shared" si="692"/>
        <v/>
      </c>
      <c r="AC252" s="144" t="str">
        <f t="shared" si="693"/>
        <v/>
      </c>
      <c r="AD252" s="144" t="str">
        <f t="shared" si="694"/>
        <v/>
      </c>
      <c r="AE252" s="144" t="str">
        <f t="shared" si="695"/>
        <v/>
      </c>
      <c r="AF252" s="144" t="str">
        <f t="shared" si="696"/>
        <v/>
      </c>
      <c r="AG252" s="144" t="str">
        <f t="shared" si="697"/>
        <v/>
      </c>
      <c r="AH252" s="144" t="str">
        <f t="shared" si="698"/>
        <v/>
      </c>
      <c r="AI252" s="144" t="str">
        <f t="shared" si="699"/>
        <v/>
      </c>
      <c r="AK252" s="159" t="str">
        <f>IFERROR(SUMXMY2($Q103:$X103,cent1_3_2),"")</f>
        <v/>
      </c>
      <c r="AL252" s="159" t="str">
        <f>IFERROR(SUMXMY2($Q103:$X103,cent2_3_2),"")</f>
        <v/>
      </c>
      <c r="AM252" s="159" t="str">
        <f>IFERROR(SUMXMY2($Q103:$X103,cent3_3_2),"")</f>
        <v/>
      </c>
      <c r="AN252" s="159">
        <f t="shared" si="700"/>
        <v>0</v>
      </c>
      <c r="AO252" s="143">
        <f t="shared" si="701"/>
        <v>0</v>
      </c>
      <c r="AP252" s="143">
        <f t="shared" si="702"/>
        <v>0</v>
      </c>
      <c r="AQ252" s="143">
        <f t="shared" si="703"/>
        <v>0</v>
      </c>
      <c r="AR252" s="143" t="str">
        <f t="shared" si="704"/>
        <v/>
      </c>
      <c r="AT252" s="144" t="str">
        <f t="shared" si="705"/>
        <v/>
      </c>
      <c r="AU252" s="144" t="str">
        <f t="shared" si="706"/>
        <v/>
      </c>
      <c r="AV252" s="144" t="str">
        <f t="shared" si="707"/>
        <v/>
      </c>
      <c r="AW252" s="144" t="str">
        <f t="shared" si="708"/>
        <v/>
      </c>
      <c r="AX252" s="144" t="str">
        <f t="shared" si="709"/>
        <v/>
      </c>
      <c r="AY252" s="144" t="str">
        <f t="shared" si="710"/>
        <v/>
      </c>
      <c r="AZ252" s="144" t="str">
        <f t="shared" si="711"/>
        <v/>
      </c>
      <c r="BA252" s="144" t="str">
        <f t="shared" si="712"/>
        <v/>
      </c>
      <c r="BB252" s="144" t="str">
        <f t="shared" si="713"/>
        <v/>
      </c>
      <c r="BC252" s="144" t="str">
        <f t="shared" si="714"/>
        <v/>
      </c>
      <c r="BD252" s="144" t="str">
        <f t="shared" si="715"/>
        <v/>
      </c>
      <c r="BE252" s="144" t="str">
        <f t="shared" si="716"/>
        <v/>
      </c>
      <c r="BF252" s="144" t="str">
        <f t="shared" si="717"/>
        <v/>
      </c>
      <c r="BG252" s="144" t="str">
        <f t="shared" si="718"/>
        <v/>
      </c>
      <c r="BH252" s="144" t="str">
        <f t="shared" si="719"/>
        <v/>
      </c>
      <c r="BI252" s="144" t="str">
        <f t="shared" si="720"/>
        <v/>
      </c>
      <c r="BJ252" s="144" t="str">
        <f t="shared" si="721"/>
        <v/>
      </c>
      <c r="BK252" s="144" t="str">
        <f t="shared" si="722"/>
        <v/>
      </c>
      <c r="BL252" s="144" t="str">
        <f t="shared" si="723"/>
        <v/>
      </c>
      <c r="BM252" s="144" t="str">
        <f t="shared" si="724"/>
        <v/>
      </c>
      <c r="BN252" s="144" t="str">
        <f t="shared" si="725"/>
        <v/>
      </c>
      <c r="BO252" s="144" t="str">
        <f t="shared" si="726"/>
        <v/>
      </c>
      <c r="BP252" s="144" t="str">
        <f t="shared" si="727"/>
        <v/>
      </c>
      <c r="BQ252" s="144" t="str">
        <f t="shared" si="728"/>
        <v/>
      </c>
      <c r="BS252" s="154" t="str">
        <f>IFERROR(SUMXMY2($Q103:$X103,cent1_3_3),"")</f>
        <v/>
      </c>
      <c r="BT252" s="154" t="str">
        <f>IFERROR(SUMXMY2($Q103:$X103,cent2_3_3),"")</f>
        <v/>
      </c>
      <c r="BU252" s="159" t="str">
        <f>IFERROR(SUMXMY2($Q103:$X103,cent3_3_3),"")</f>
        <v/>
      </c>
      <c r="BV252" s="155">
        <f t="shared" si="729"/>
        <v>0</v>
      </c>
      <c r="BW252" s="143">
        <f t="shared" si="730"/>
        <v>0</v>
      </c>
      <c r="BX252" s="143">
        <f t="shared" si="731"/>
        <v>0</v>
      </c>
      <c r="BY252" s="143">
        <f t="shared" si="732"/>
        <v>0</v>
      </c>
      <c r="BZ252" s="143" t="str">
        <f t="shared" si="733"/>
        <v/>
      </c>
      <c r="CB252" s="144" t="str">
        <f t="shared" si="734"/>
        <v/>
      </c>
      <c r="CC252" s="144" t="str">
        <f t="shared" si="735"/>
        <v/>
      </c>
      <c r="CD252" s="144" t="str">
        <f t="shared" si="736"/>
        <v/>
      </c>
      <c r="CE252" s="144" t="str">
        <f t="shared" si="737"/>
        <v/>
      </c>
      <c r="CF252" s="144" t="str">
        <f t="shared" si="738"/>
        <v/>
      </c>
      <c r="CG252" s="144" t="str">
        <f t="shared" si="739"/>
        <v/>
      </c>
      <c r="CH252" s="144" t="str">
        <f t="shared" si="740"/>
        <v/>
      </c>
      <c r="CI252" s="144" t="str">
        <f t="shared" si="741"/>
        <v/>
      </c>
      <c r="CJ252" s="144" t="str">
        <f t="shared" si="742"/>
        <v/>
      </c>
      <c r="CK252" s="144" t="str">
        <f t="shared" si="743"/>
        <v/>
      </c>
      <c r="CL252" s="144" t="str">
        <f t="shared" si="744"/>
        <v/>
      </c>
      <c r="CM252" s="144" t="str">
        <f t="shared" si="745"/>
        <v/>
      </c>
      <c r="CN252" s="144" t="str">
        <f t="shared" si="746"/>
        <v/>
      </c>
      <c r="CO252" s="144" t="str">
        <f t="shared" si="747"/>
        <v/>
      </c>
      <c r="CP252" s="144" t="str">
        <f t="shared" si="748"/>
        <v/>
      </c>
      <c r="CQ252" s="144" t="str">
        <f t="shared" si="749"/>
        <v/>
      </c>
      <c r="CR252" s="144" t="str">
        <f t="shared" si="750"/>
        <v/>
      </c>
      <c r="CS252" s="144" t="str">
        <f t="shared" si="751"/>
        <v/>
      </c>
      <c r="CT252" s="144" t="str">
        <f t="shared" si="752"/>
        <v/>
      </c>
      <c r="CU252" s="144" t="str">
        <f t="shared" si="753"/>
        <v/>
      </c>
      <c r="CV252" s="144" t="str">
        <f t="shared" si="754"/>
        <v/>
      </c>
      <c r="CW252" s="144" t="str">
        <f t="shared" si="755"/>
        <v/>
      </c>
      <c r="CX252" s="144" t="str">
        <f t="shared" si="756"/>
        <v/>
      </c>
      <c r="CY252" s="144" t="str">
        <f t="shared" si="757"/>
        <v/>
      </c>
      <c r="DA252" s="159" t="str">
        <f>IFERROR(SUMXMY2($Q103:$X103,cent1_3_4),"")</f>
        <v/>
      </c>
      <c r="DB252" s="159" t="str">
        <f>IFERROR(SUMXMY2($Q103:$X103,cent2_3_4),"")</f>
        <v/>
      </c>
      <c r="DC252" s="159" t="str">
        <f>IFERROR(SUMXMY2($Q103:$X103,cent3_3_4),"")</f>
        <v/>
      </c>
      <c r="DD252" s="159">
        <f t="shared" si="758"/>
        <v>0</v>
      </c>
      <c r="DE252" s="143">
        <f t="shared" si="759"/>
        <v>0</v>
      </c>
      <c r="DF252" s="143">
        <f t="shared" si="760"/>
        <v>0</v>
      </c>
      <c r="DG252" s="143">
        <f t="shared" si="761"/>
        <v>0</v>
      </c>
      <c r="DH252" s="143" t="str">
        <f t="shared" si="762"/>
        <v/>
      </c>
      <c r="DJ252" s="144" t="str">
        <f t="shared" si="763"/>
        <v/>
      </c>
      <c r="DK252" s="144" t="str">
        <f t="shared" si="764"/>
        <v/>
      </c>
      <c r="DL252" s="144" t="str">
        <f t="shared" si="765"/>
        <v/>
      </c>
      <c r="DM252" s="144" t="str">
        <f t="shared" si="766"/>
        <v/>
      </c>
      <c r="DN252" s="144" t="str">
        <f t="shared" si="767"/>
        <v/>
      </c>
      <c r="DO252" s="144" t="str">
        <f t="shared" si="768"/>
        <v/>
      </c>
      <c r="DP252" s="144" t="str">
        <f t="shared" si="769"/>
        <v/>
      </c>
      <c r="DQ252" s="144" t="str">
        <f t="shared" si="770"/>
        <v/>
      </c>
      <c r="DR252" s="144" t="str">
        <f t="shared" si="771"/>
        <v/>
      </c>
      <c r="DS252" s="144" t="str">
        <f t="shared" si="772"/>
        <v/>
      </c>
      <c r="DT252" s="144" t="str">
        <f t="shared" si="773"/>
        <v/>
      </c>
      <c r="DU252" s="144" t="str">
        <f t="shared" si="774"/>
        <v/>
      </c>
      <c r="DV252" s="144" t="str">
        <f t="shared" si="775"/>
        <v/>
      </c>
      <c r="DW252" s="144" t="str">
        <f t="shared" si="776"/>
        <v/>
      </c>
      <c r="DX252" s="144" t="str">
        <f t="shared" si="777"/>
        <v/>
      </c>
      <c r="DY252" s="144" t="str">
        <f t="shared" si="778"/>
        <v/>
      </c>
      <c r="DZ252" s="144" t="str">
        <f t="shared" si="779"/>
        <v/>
      </c>
      <c r="EA252" s="144" t="str">
        <f t="shared" si="780"/>
        <v/>
      </c>
      <c r="EB252" s="144" t="str">
        <f t="shared" si="781"/>
        <v/>
      </c>
      <c r="EC252" s="144" t="str">
        <f t="shared" si="782"/>
        <v/>
      </c>
      <c r="ED252" s="144" t="str">
        <f t="shared" si="783"/>
        <v/>
      </c>
      <c r="EE252" s="144" t="str">
        <f t="shared" si="784"/>
        <v/>
      </c>
      <c r="EF252" s="144" t="str">
        <f t="shared" si="785"/>
        <v/>
      </c>
      <c r="EG252" s="144" t="str">
        <f t="shared" si="786"/>
        <v/>
      </c>
      <c r="EI252" s="159" t="str">
        <f>IFERROR(SUMXMY2($Q103:$X103,cent1_3_5),"")</f>
        <v/>
      </c>
      <c r="EJ252" s="159" t="str">
        <f>IFERROR(SUMXMY2($Q103:$X103,cent2_3_5),"")</f>
        <v/>
      </c>
      <c r="EK252" s="159" t="str">
        <f>IFERROR(SUMXMY2($Q103:$X103,cent3_3_5),"")</f>
        <v/>
      </c>
      <c r="EL252" s="159">
        <f t="shared" si="787"/>
        <v>0</v>
      </c>
      <c r="EM252" s="143">
        <f t="shared" si="788"/>
        <v>0</v>
      </c>
      <c r="EN252" s="143">
        <f t="shared" si="789"/>
        <v>0</v>
      </c>
      <c r="EO252" s="143">
        <f t="shared" si="790"/>
        <v>0</v>
      </c>
      <c r="EP252" s="143" t="str">
        <f t="shared" si="791"/>
        <v/>
      </c>
      <c r="ER252" s="144" t="str">
        <f t="shared" si="792"/>
        <v/>
      </c>
      <c r="ES252" s="144" t="str">
        <f t="shared" si="793"/>
        <v/>
      </c>
      <c r="ET252" s="144" t="str">
        <f t="shared" si="794"/>
        <v/>
      </c>
      <c r="EU252" s="144" t="str">
        <f t="shared" si="795"/>
        <v/>
      </c>
      <c r="EV252" s="144" t="str">
        <f t="shared" si="796"/>
        <v/>
      </c>
      <c r="EW252" s="144" t="str">
        <f t="shared" si="797"/>
        <v/>
      </c>
      <c r="EX252" s="144" t="str">
        <f t="shared" si="798"/>
        <v/>
      </c>
      <c r="EY252" s="144" t="str">
        <f t="shared" si="799"/>
        <v/>
      </c>
      <c r="EZ252" s="144" t="str">
        <f t="shared" si="800"/>
        <v/>
      </c>
      <c r="FA252" s="144" t="str">
        <f t="shared" si="801"/>
        <v/>
      </c>
      <c r="FB252" s="144" t="str">
        <f t="shared" si="802"/>
        <v/>
      </c>
      <c r="FC252" s="144" t="str">
        <f t="shared" si="803"/>
        <v/>
      </c>
      <c r="FD252" s="144" t="str">
        <f t="shared" si="804"/>
        <v/>
      </c>
      <c r="FE252" s="144" t="str">
        <f t="shared" si="805"/>
        <v/>
      </c>
      <c r="FF252" s="144" t="str">
        <f t="shared" si="806"/>
        <v/>
      </c>
      <c r="FG252" s="144" t="str">
        <f t="shared" si="807"/>
        <v/>
      </c>
      <c r="FH252" s="144" t="str">
        <f t="shared" si="808"/>
        <v/>
      </c>
      <c r="FI252" s="144" t="str">
        <f t="shared" si="809"/>
        <v/>
      </c>
      <c r="FJ252" s="144" t="str">
        <f t="shared" si="810"/>
        <v/>
      </c>
      <c r="FK252" s="144" t="str">
        <f t="shared" si="811"/>
        <v/>
      </c>
      <c r="FL252" s="144" t="str">
        <f t="shared" si="812"/>
        <v/>
      </c>
      <c r="FM252" s="144" t="str">
        <f t="shared" si="813"/>
        <v/>
      </c>
      <c r="FN252" s="144" t="str">
        <f t="shared" si="814"/>
        <v/>
      </c>
      <c r="FO252" s="144" t="str">
        <f t="shared" si="815"/>
        <v/>
      </c>
      <c r="FQ252" s="159" t="str">
        <f>IFERROR(SUMXMY2($Q103:$X103,cent1_3_6),"")</f>
        <v/>
      </c>
      <c r="FR252" s="159" t="str">
        <f>IFERROR(SUMXMY2($Q103:$X103,cent2_3_6),"")</f>
        <v/>
      </c>
      <c r="FS252" s="159" t="str">
        <f>IFERROR(SUMXMY2($Q103:$X103,cent3_3_6),"")</f>
        <v/>
      </c>
      <c r="FT252" s="159">
        <f t="shared" si="816"/>
        <v>0</v>
      </c>
      <c r="FU252" s="143">
        <f t="shared" si="817"/>
        <v>0</v>
      </c>
      <c r="FV252" s="143">
        <f t="shared" si="818"/>
        <v>0</v>
      </c>
      <c r="FW252" s="143">
        <f t="shared" si="819"/>
        <v>0</v>
      </c>
      <c r="FX252" s="143" t="str">
        <f t="shared" si="820"/>
        <v/>
      </c>
      <c r="FZ252" s="144" t="str">
        <f t="shared" si="821"/>
        <v/>
      </c>
      <c r="GA252" s="144" t="str">
        <f t="shared" si="822"/>
        <v/>
      </c>
      <c r="GB252" s="144" t="str">
        <f t="shared" si="823"/>
        <v/>
      </c>
      <c r="GC252" s="144" t="str">
        <f t="shared" si="824"/>
        <v/>
      </c>
      <c r="GD252" s="144" t="str">
        <f t="shared" si="825"/>
        <v/>
      </c>
      <c r="GE252" s="144" t="str">
        <f t="shared" si="826"/>
        <v/>
      </c>
      <c r="GF252" s="144" t="str">
        <f t="shared" si="827"/>
        <v/>
      </c>
      <c r="GG252" s="144" t="str">
        <f t="shared" si="828"/>
        <v/>
      </c>
      <c r="GH252" s="144" t="str">
        <f t="shared" si="829"/>
        <v/>
      </c>
      <c r="GI252" s="144" t="str">
        <f t="shared" si="830"/>
        <v/>
      </c>
      <c r="GJ252" s="144" t="str">
        <f t="shared" si="831"/>
        <v/>
      </c>
      <c r="GK252" s="144" t="str">
        <f t="shared" si="832"/>
        <v/>
      </c>
      <c r="GL252" s="144" t="str">
        <f t="shared" si="833"/>
        <v/>
      </c>
      <c r="GM252" s="144" t="str">
        <f t="shared" si="834"/>
        <v/>
      </c>
      <c r="GN252" s="144" t="str">
        <f t="shared" si="835"/>
        <v/>
      </c>
      <c r="GO252" s="144" t="str">
        <f t="shared" si="836"/>
        <v/>
      </c>
      <c r="GP252" s="144" t="str">
        <f t="shared" si="837"/>
        <v/>
      </c>
      <c r="GQ252" s="144" t="str">
        <f t="shared" si="838"/>
        <v/>
      </c>
      <c r="GR252" s="144" t="str">
        <f t="shared" si="839"/>
        <v/>
      </c>
      <c r="GS252" s="144" t="str">
        <f t="shared" si="840"/>
        <v/>
      </c>
      <c r="GT252" s="144" t="str">
        <f t="shared" si="841"/>
        <v/>
      </c>
      <c r="GU252" s="144" t="str">
        <f t="shared" si="842"/>
        <v/>
      </c>
      <c r="GV252" s="144" t="str">
        <f t="shared" si="843"/>
        <v/>
      </c>
      <c r="GW252" s="144" t="str">
        <f t="shared" si="844"/>
        <v/>
      </c>
      <c r="GY252" s="153" t="str">
        <f t="shared" si="845"/>
        <v/>
      </c>
      <c r="GZ252" s="143" t="str">
        <f t="shared" si="846"/>
        <v/>
      </c>
      <c r="HA252" s="156" t="str">
        <f t="shared" si="847"/>
        <v/>
      </c>
      <c r="HB252" s="156" t="str">
        <f t="shared" si="847"/>
        <v/>
      </c>
      <c r="HC252" s="156" t="str">
        <f t="shared" si="847"/>
        <v/>
      </c>
    </row>
    <row r="253" spans="2:211" s="143" customFormat="1" x14ac:dyDescent="0.25">
      <c r="B253" s="144" t="str">
        <f t="shared" si="674"/>
        <v/>
      </c>
      <c r="C253" s="154" t="str">
        <f>IFERROR(SUMXMY2($Q104:$X104,cent1_3),"")</f>
        <v/>
      </c>
      <c r="D253" s="154" t="str">
        <f>IFERROR(SUMXMY2($Q104:$X104,cent2_3),"")</f>
        <v/>
      </c>
      <c r="E253" s="159" t="str">
        <f>IFERROR(SUMXMY2($Q104:$X104,cent3_3),"")</f>
        <v/>
      </c>
      <c r="F253" s="155">
        <f t="shared" si="848"/>
        <v>0</v>
      </c>
      <c r="G253" s="143">
        <f t="shared" si="849"/>
        <v>0</v>
      </c>
      <c r="H253" s="143">
        <f t="shared" si="850"/>
        <v>0</v>
      </c>
      <c r="I253" s="143">
        <f t="shared" si="851"/>
        <v>0</v>
      </c>
      <c r="J253" s="143" t="str">
        <f t="shared" si="675"/>
        <v/>
      </c>
      <c r="L253" s="144" t="str">
        <f t="shared" si="676"/>
        <v/>
      </c>
      <c r="M253" s="144" t="str">
        <f t="shared" si="677"/>
        <v/>
      </c>
      <c r="N253" s="144" t="str">
        <f t="shared" si="678"/>
        <v/>
      </c>
      <c r="O253" s="144" t="str">
        <f t="shared" si="679"/>
        <v/>
      </c>
      <c r="P253" s="144" t="str">
        <f t="shared" si="680"/>
        <v/>
      </c>
      <c r="Q253" s="144" t="str">
        <f t="shared" si="681"/>
        <v/>
      </c>
      <c r="R253" s="144" t="str">
        <f t="shared" si="682"/>
        <v/>
      </c>
      <c r="S253" s="144" t="str">
        <f t="shared" si="683"/>
        <v/>
      </c>
      <c r="T253" s="144" t="str">
        <f t="shared" si="684"/>
        <v/>
      </c>
      <c r="U253" s="144" t="str">
        <f t="shared" si="685"/>
        <v/>
      </c>
      <c r="V253" s="144" t="str">
        <f t="shared" si="686"/>
        <v/>
      </c>
      <c r="W253" s="144" t="str">
        <f t="shared" si="687"/>
        <v/>
      </c>
      <c r="X253" s="144" t="str">
        <f t="shared" si="688"/>
        <v/>
      </c>
      <c r="Y253" s="144" t="str">
        <f t="shared" si="689"/>
        <v/>
      </c>
      <c r="Z253" s="144" t="str">
        <f t="shared" si="690"/>
        <v/>
      </c>
      <c r="AA253" s="144" t="str">
        <f t="shared" si="691"/>
        <v/>
      </c>
      <c r="AB253" s="144" t="str">
        <f t="shared" si="692"/>
        <v/>
      </c>
      <c r="AC253" s="144" t="str">
        <f t="shared" si="693"/>
        <v/>
      </c>
      <c r="AD253" s="144" t="str">
        <f t="shared" si="694"/>
        <v/>
      </c>
      <c r="AE253" s="144" t="str">
        <f t="shared" si="695"/>
        <v/>
      </c>
      <c r="AF253" s="144" t="str">
        <f t="shared" si="696"/>
        <v/>
      </c>
      <c r="AG253" s="144" t="str">
        <f t="shared" si="697"/>
        <v/>
      </c>
      <c r="AH253" s="144" t="str">
        <f t="shared" si="698"/>
        <v/>
      </c>
      <c r="AI253" s="144" t="str">
        <f t="shared" si="699"/>
        <v/>
      </c>
      <c r="AK253" s="159" t="str">
        <f>IFERROR(SUMXMY2($Q104:$X104,cent1_3_2),"")</f>
        <v/>
      </c>
      <c r="AL253" s="159" t="str">
        <f>IFERROR(SUMXMY2($Q104:$X104,cent2_3_2),"")</f>
        <v/>
      </c>
      <c r="AM253" s="159" t="str">
        <f>IFERROR(SUMXMY2($Q104:$X104,cent3_3_2),"")</f>
        <v/>
      </c>
      <c r="AN253" s="159">
        <f t="shared" si="700"/>
        <v>0</v>
      </c>
      <c r="AO253" s="143">
        <f t="shared" si="701"/>
        <v>0</v>
      </c>
      <c r="AP253" s="143">
        <f t="shared" si="702"/>
        <v>0</v>
      </c>
      <c r="AQ253" s="143">
        <f t="shared" si="703"/>
        <v>0</v>
      </c>
      <c r="AR253" s="143" t="str">
        <f t="shared" si="704"/>
        <v/>
      </c>
      <c r="AT253" s="144" t="str">
        <f t="shared" si="705"/>
        <v/>
      </c>
      <c r="AU253" s="144" t="str">
        <f t="shared" si="706"/>
        <v/>
      </c>
      <c r="AV253" s="144" t="str">
        <f t="shared" si="707"/>
        <v/>
      </c>
      <c r="AW253" s="144" t="str">
        <f t="shared" si="708"/>
        <v/>
      </c>
      <c r="AX253" s="144" t="str">
        <f t="shared" si="709"/>
        <v/>
      </c>
      <c r="AY253" s="144" t="str">
        <f t="shared" si="710"/>
        <v/>
      </c>
      <c r="AZ253" s="144" t="str">
        <f t="shared" si="711"/>
        <v/>
      </c>
      <c r="BA253" s="144" t="str">
        <f t="shared" si="712"/>
        <v/>
      </c>
      <c r="BB253" s="144" t="str">
        <f t="shared" si="713"/>
        <v/>
      </c>
      <c r="BC253" s="144" t="str">
        <f t="shared" si="714"/>
        <v/>
      </c>
      <c r="BD253" s="144" t="str">
        <f t="shared" si="715"/>
        <v/>
      </c>
      <c r="BE253" s="144" t="str">
        <f t="shared" si="716"/>
        <v/>
      </c>
      <c r="BF253" s="144" t="str">
        <f t="shared" si="717"/>
        <v/>
      </c>
      <c r="BG253" s="144" t="str">
        <f t="shared" si="718"/>
        <v/>
      </c>
      <c r="BH253" s="144" t="str">
        <f t="shared" si="719"/>
        <v/>
      </c>
      <c r="BI253" s="144" t="str">
        <f t="shared" si="720"/>
        <v/>
      </c>
      <c r="BJ253" s="144" t="str">
        <f t="shared" si="721"/>
        <v/>
      </c>
      <c r="BK253" s="144" t="str">
        <f t="shared" si="722"/>
        <v/>
      </c>
      <c r="BL253" s="144" t="str">
        <f t="shared" si="723"/>
        <v/>
      </c>
      <c r="BM253" s="144" t="str">
        <f t="shared" si="724"/>
        <v/>
      </c>
      <c r="BN253" s="144" t="str">
        <f t="shared" si="725"/>
        <v/>
      </c>
      <c r="BO253" s="144" t="str">
        <f t="shared" si="726"/>
        <v/>
      </c>
      <c r="BP253" s="144" t="str">
        <f t="shared" si="727"/>
        <v/>
      </c>
      <c r="BQ253" s="144" t="str">
        <f t="shared" si="728"/>
        <v/>
      </c>
      <c r="BS253" s="154" t="str">
        <f>IFERROR(SUMXMY2($Q104:$X104,cent1_3_3),"")</f>
        <v/>
      </c>
      <c r="BT253" s="154" t="str">
        <f>IFERROR(SUMXMY2($Q104:$X104,cent2_3_3),"")</f>
        <v/>
      </c>
      <c r="BU253" s="159" t="str">
        <f>IFERROR(SUMXMY2($Q104:$X104,cent3_3_3),"")</f>
        <v/>
      </c>
      <c r="BV253" s="155">
        <f t="shared" si="729"/>
        <v>0</v>
      </c>
      <c r="BW253" s="143">
        <f t="shared" si="730"/>
        <v>0</v>
      </c>
      <c r="BX253" s="143">
        <f t="shared" si="731"/>
        <v>0</v>
      </c>
      <c r="BY253" s="143">
        <f t="shared" si="732"/>
        <v>0</v>
      </c>
      <c r="BZ253" s="143" t="str">
        <f t="shared" si="733"/>
        <v/>
      </c>
      <c r="CB253" s="144" t="str">
        <f t="shared" si="734"/>
        <v/>
      </c>
      <c r="CC253" s="144" t="str">
        <f t="shared" si="735"/>
        <v/>
      </c>
      <c r="CD253" s="144" t="str">
        <f t="shared" si="736"/>
        <v/>
      </c>
      <c r="CE253" s="144" t="str">
        <f t="shared" si="737"/>
        <v/>
      </c>
      <c r="CF253" s="144" t="str">
        <f t="shared" si="738"/>
        <v/>
      </c>
      <c r="CG253" s="144" t="str">
        <f t="shared" si="739"/>
        <v/>
      </c>
      <c r="CH253" s="144" t="str">
        <f t="shared" si="740"/>
        <v/>
      </c>
      <c r="CI253" s="144" t="str">
        <f t="shared" si="741"/>
        <v/>
      </c>
      <c r="CJ253" s="144" t="str">
        <f t="shared" si="742"/>
        <v/>
      </c>
      <c r="CK253" s="144" t="str">
        <f t="shared" si="743"/>
        <v/>
      </c>
      <c r="CL253" s="144" t="str">
        <f t="shared" si="744"/>
        <v/>
      </c>
      <c r="CM253" s="144" t="str">
        <f t="shared" si="745"/>
        <v/>
      </c>
      <c r="CN253" s="144" t="str">
        <f t="shared" si="746"/>
        <v/>
      </c>
      <c r="CO253" s="144" t="str">
        <f t="shared" si="747"/>
        <v/>
      </c>
      <c r="CP253" s="144" t="str">
        <f t="shared" si="748"/>
        <v/>
      </c>
      <c r="CQ253" s="144" t="str">
        <f t="shared" si="749"/>
        <v/>
      </c>
      <c r="CR253" s="144" t="str">
        <f t="shared" si="750"/>
        <v/>
      </c>
      <c r="CS253" s="144" t="str">
        <f t="shared" si="751"/>
        <v/>
      </c>
      <c r="CT253" s="144" t="str">
        <f t="shared" si="752"/>
        <v/>
      </c>
      <c r="CU253" s="144" t="str">
        <f t="shared" si="753"/>
        <v/>
      </c>
      <c r="CV253" s="144" t="str">
        <f t="shared" si="754"/>
        <v/>
      </c>
      <c r="CW253" s="144" t="str">
        <f t="shared" si="755"/>
        <v/>
      </c>
      <c r="CX253" s="144" t="str">
        <f t="shared" si="756"/>
        <v/>
      </c>
      <c r="CY253" s="144" t="str">
        <f t="shared" si="757"/>
        <v/>
      </c>
      <c r="DA253" s="159" t="str">
        <f>IFERROR(SUMXMY2($Q104:$X104,cent1_3_4),"")</f>
        <v/>
      </c>
      <c r="DB253" s="159" t="str">
        <f>IFERROR(SUMXMY2($Q104:$X104,cent2_3_4),"")</f>
        <v/>
      </c>
      <c r="DC253" s="159" t="str">
        <f>IFERROR(SUMXMY2($Q104:$X104,cent3_3_4),"")</f>
        <v/>
      </c>
      <c r="DD253" s="159">
        <f t="shared" si="758"/>
        <v>0</v>
      </c>
      <c r="DE253" s="143">
        <f t="shared" si="759"/>
        <v>0</v>
      </c>
      <c r="DF253" s="143">
        <f t="shared" si="760"/>
        <v>0</v>
      </c>
      <c r="DG253" s="143">
        <f t="shared" si="761"/>
        <v>0</v>
      </c>
      <c r="DH253" s="143" t="str">
        <f t="shared" si="762"/>
        <v/>
      </c>
      <c r="DJ253" s="144" t="str">
        <f t="shared" si="763"/>
        <v/>
      </c>
      <c r="DK253" s="144" t="str">
        <f t="shared" si="764"/>
        <v/>
      </c>
      <c r="DL253" s="144" t="str">
        <f t="shared" si="765"/>
        <v/>
      </c>
      <c r="DM253" s="144" t="str">
        <f t="shared" si="766"/>
        <v/>
      </c>
      <c r="DN253" s="144" t="str">
        <f t="shared" si="767"/>
        <v/>
      </c>
      <c r="DO253" s="144" t="str">
        <f t="shared" si="768"/>
        <v/>
      </c>
      <c r="DP253" s="144" t="str">
        <f t="shared" si="769"/>
        <v/>
      </c>
      <c r="DQ253" s="144" t="str">
        <f t="shared" si="770"/>
        <v/>
      </c>
      <c r="DR253" s="144" t="str">
        <f t="shared" si="771"/>
        <v/>
      </c>
      <c r="DS253" s="144" t="str">
        <f t="shared" si="772"/>
        <v/>
      </c>
      <c r="DT253" s="144" t="str">
        <f t="shared" si="773"/>
        <v/>
      </c>
      <c r="DU253" s="144" t="str">
        <f t="shared" si="774"/>
        <v/>
      </c>
      <c r="DV253" s="144" t="str">
        <f t="shared" si="775"/>
        <v/>
      </c>
      <c r="DW253" s="144" t="str">
        <f t="shared" si="776"/>
        <v/>
      </c>
      <c r="DX253" s="144" t="str">
        <f t="shared" si="777"/>
        <v/>
      </c>
      <c r="DY253" s="144" t="str">
        <f t="shared" si="778"/>
        <v/>
      </c>
      <c r="DZ253" s="144" t="str">
        <f t="shared" si="779"/>
        <v/>
      </c>
      <c r="EA253" s="144" t="str">
        <f t="shared" si="780"/>
        <v/>
      </c>
      <c r="EB253" s="144" t="str">
        <f t="shared" si="781"/>
        <v/>
      </c>
      <c r="EC253" s="144" t="str">
        <f t="shared" si="782"/>
        <v/>
      </c>
      <c r="ED253" s="144" t="str">
        <f t="shared" si="783"/>
        <v/>
      </c>
      <c r="EE253" s="144" t="str">
        <f t="shared" si="784"/>
        <v/>
      </c>
      <c r="EF253" s="144" t="str">
        <f t="shared" si="785"/>
        <v/>
      </c>
      <c r="EG253" s="144" t="str">
        <f t="shared" si="786"/>
        <v/>
      </c>
      <c r="EI253" s="159" t="str">
        <f>IFERROR(SUMXMY2($Q104:$X104,cent1_3_5),"")</f>
        <v/>
      </c>
      <c r="EJ253" s="159" t="str">
        <f>IFERROR(SUMXMY2($Q104:$X104,cent2_3_5),"")</f>
        <v/>
      </c>
      <c r="EK253" s="159" t="str">
        <f>IFERROR(SUMXMY2($Q104:$X104,cent3_3_5),"")</f>
        <v/>
      </c>
      <c r="EL253" s="159">
        <f t="shared" si="787"/>
        <v>0</v>
      </c>
      <c r="EM253" s="143">
        <f t="shared" si="788"/>
        <v>0</v>
      </c>
      <c r="EN253" s="143">
        <f t="shared" si="789"/>
        <v>0</v>
      </c>
      <c r="EO253" s="143">
        <f t="shared" si="790"/>
        <v>0</v>
      </c>
      <c r="EP253" s="143" t="str">
        <f t="shared" si="791"/>
        <v/>
      </c>
      <c r="ER253" s="144" t="str">
        <f t="shared" si="792"/>
        <v/>
      </c>
      <c r="ES253" s="144" t="str">
        <f t="shared" si="793"/>
        <v/>
      </c>
      <c r="ET253" s="144" t="str">
        <f t="shared" si="794"/>
        <v/>
      </c>
      <c r="EU253" s="144" t="str">
        <f t="shared" si="795"/>
        <v/>
      </c>
      <c r="EV253" s="144" t="str">
        <f t="shared" si="796"/>
        <v/>
      </c>
      <c r="EW253" s="144" t="str">
        <f t="shared" si="797"/>
        <v/>
      </c>
      <c r="EX253" s="144" t="str">
        <f t="shared" si="798"/>
        <v/>
      </c>
      <c r="EY253" s="144" t="str">
        <f t="shared" si="799"/>
        <v/>
      </c>
      <c r="EZ253" s="144" t="str">
        <f t="shared" si="800"/>
        <v/>
      </c>
      <c r="FA253" s="144" t="str">
        <f t="shared" si="801"/>
        <v/>
      </c>
      <c r="FB253" s="144" t="str">
        <f t="shared" si="802"/>
        <v/>
      </c>
      <c r="FC253" s="144" t="str">
        <f t="shared" si="803"/>
        <v/>
      </c>
      <c r="FD253" s="144" t="str">
        <f t="shared" si="804"/>
        <v/>
      </c>
      <c r="FE253" s="144" t="str">
        <f t="shared" si="805"/>
        <v/>
      </c>
      <c r="FF253" s="144" t="str">
        <f t="shared" si="806"/>
        <v/>
      </c>
      <c r="FG253" s="144" t="str">
        <f t="shared" si="807"/>
        <v/>
      </c>
      <c r="FH253" s="144" t="str">
        <f t="shared" si="808"/>
        <v/>
      </c>
      <c r="FI253" s="144" t="str">
        <f t="shared" si="809"/>
        <v/>
      </c>
      <c r="FJ253" s="144" t="str">
        <f t="shared" si="810"/>
        <v/>
      </c>
      <c r="FK253" s="144" t="str">
        <f t="shared" si="811"/>
        <v/>
      </c>
      <c r="FL253" s="144" t="str">
        <f t="shared" si="812"/>
        <v/>
      </c>
      <c r="FM253" s="144" t="str">
        <f t="shared" si="813"/>
        <v/>
      </c>
      <c r="FN253" s="144" t="str">
        <f t="shared" si="814"/>
        <v/>
      </c>
      <c r="FO253" s="144" t="str">
        <f t="shared" si="815"/>
        <v/>
      </c>
      <c r="FQ253" s="159" t="str">
        <f>IFERROR(SUMXMY2($Q104:$X104,cent1_3_6),"")</f>
        <v/>
      </c>
      <c r="FR253" s="159" t="str">
        <f>IFERROR(SUMXMY2($Q104:$X104,cent2_3_6),"")</f>
        <v/>
      </c>
      <c r="FS253" s="159" t="str">
        <f>IFERROR(SUMXMY2($Q104:$X104,cent3_3_6),"")</f>
        <v/>
      </c>
      <c r="FT253" s="159">
        <f t="shared" si="816"/>
        <v>0</v>
      </c>
      <c r="FU253" s="143">
        <f t="shared" si="817"/>
        <v>0</v>
      </c>
      <c r="FV253" s="143">
        <f t="shared" si="818"/>
        <v>0</v>
      </c>
      <c r="FW253" s="143">
        <f t="shared" si="819"/>
        <v>0</v>
      </c>
      <c r="FX253" s="143" t="str">
        <f t="shared" si="820"/>
        <v/>
      </c>
      <c r="FZ253" s="144" t="str">
        <f t="shared" si="821"/>
        <v/>
      </c>
      <c r="GA253" s="144" t="str">
        <f t="shared" si="822"/>
        <v/>
      </c>
      <c r="GB253" s="144" t="str">
        <f t="shared" si="823"/>
        <v/>
      </c>
      <c r="GC253" s="144" t="str">
        <f t="shared" si="824"/>
        <v/>
      </c>
      <c r="GD253" s="144" t="str">
        <f t="shared" si="825"/>
        <v/>
      </c>
      <c r="GE253" s="144" t="str">
        <f t="shared" si="826"/>
        <v/>
      </c>
      <c r="GF253" s="144" t="str">
        <f t="shared" si="827"/>
        <v/>
      </c>
      <c r="GG253" s="144" t="str">
        <f t="shared" si="828"/>
        <v/>
      </c>
      <c r="GH253" s="144" t="str">
        <f t="shared" si="829"/>
        <v/>
      </c>
      <c r="GI253" s="144" t="str">
        <f t="shared" si="830"/>
        <v/>
      </c>
      <c r="GJ253" s="144" t="str">
        <f t="shared" si="831"/>
        <v/>
      </c>
      <c r="GK253" s="144" t="str">
        <f t="shared" si="832"/>
        <v/>
      </c>
      <c r="GL253" s="144" t="str">
        <f t="shared" si="833"/>
        <v/>
      </c>
      <c r="GM253" s="144" t="str">
        <f t="shared" si="834"/>
        <v/>
      </c>
      <c r="GN253" s="144" t="str">
        <f t="shared" si="835"/>
        <v/>
      </c>
      <c r="GO253" s="144" t="str">
        <f t="shared" si="836"/>
        <v/>
      </c>
      <c r="GP253" s="144" t="str">
        <f t="shared" si="837"/>
        <v/>
      </c>
      <c r="GQ253" s="144" t="str">
        <f t="shared" si="838"/>
        <v/>
      </c>
      <c r="GR253" s="144" t="str">
        <f t="shared" si="839"/>
        <v/>
      </c>
      <c r="GS253" s="144" t="str">
        <f t="shared" si="840"/>
        <v/>
      </c>
      <c r="GT253" s="144" t="str">
        <f t="shared" si="841"/>
        <v/>
      </c>
      <c r="GU253" s="144" t="str">
        <f t="shared" si="842"/>
        <v/>
      </c>
      <c r="GV253" s="144" t="str">
        <f t="shared" si="843"/>
        <v/>
      </c>
      <c r="GW253" s="144" t="str">
        <f t="shared" si="844"/>
        <v/>
      </c>
      <c r="GY253" s="153" t="str">
        <f t="shared" si="845"/>
        <v/>
      </c>
      <c r="GZ253" s="143" t="str">
        <f t="shared" si="846"/>
        <v/>
      </c>
      <c r="HA253" s="156" t="str">
        <f t="shared" si="847"/>
        <v/>
      </c>
      <c r="HB253" s="156" t="str">
        <f t="shared" si="847"/>
        <v/>
      </c>
      <c r="HC253" s="156" t="str">
        <f t="shared" si="847"/>
        <v/>
      </c>
    </row>
    <row r="254" spans="2:211" s="143" customFormat="1" x14ac:dyDescent="0.25">
      <c r="B254" s="144"/>
      <c r="C254" s="154"/>
      <c r="D254" s="154"/>
      <c r="E254" s="159"/>
      <c r="F254" s="155"/>
    </row>
    <row r="255" spans="2:211" s="143" customFormat="1" x14ac:dyDescent="0.25">
      <c r="B255" s="144"/>
      <c r="C255" s="154"/>
      <c r="D255" s="154"/>
      <c r="E255" s="159"/>
      <c r="F255" s="159">
        <f>SUM(F154:F254)</f>
        <v>0</v>
      </c>
      <c r="K255" s="143" t="s">
        <v>1</v>
      </c>
      <c r="L255" s="162">
        <f>MIN(L$154:L$253)</f>
        <v>0</v>
      </c>
      <c r="M255" s="162">
        <f t="shared" ref="M255:AI255" si="852">MIN(M$154:M$253)</f>
        <v>0</v>
      </c>
      <c r="N255" s="162">
        <f t="shared" si="852"/>
        <v>0</v>
      </c>
      <c r="O255" s="162">
        <f t="shared" si="852"/>
        <v>0</v>
      </c>
      <c r="P255" s="162">
        <f t="shared" si="852"/>
        <v>0</v>
      </c>
      <c r="Q255" s="162">
        <f t="shared" si="852"/>
        <v>0</v>
      </c>
      <c r="R255" s="162">
        <f t="shared" si="852"/>
        <v>0</v>
      </c>
      <c r="S255" s="162">
        <f t="shared" si="852"/>
        <v>0</v>
      </c>
      <c r="T255" s="162">
        <f>MIN(T$154:T$253)</f>
        <v>0</v>
      </c>
      <c r="U255" s="162">
        <f t="shared" si="852"/>
        <v>0</v>
      </c>
      <c r="V255" s="162">
        <f t="shared" si="852"/>
        <v>0</v>
      </c>
      <c r="W255" s="162">
        <f t="shared" si="852"/>
        <v>0</v>
      </c>
      <c r="X255" s="162">
        <f t="shared" si="852"/>
        <v>0</v>
      </c>
      <c r="Y255" s="162">
        <f t="shared" si="852"/>
        <v>0</v>
      </c>
      <c r="Z255" s="162">
        <f t="shared" si="852"/>
        <v>0</v>
      </c>
      <c r="AA255" s="162">
        <f t="shared" si="852"/>
        <v>0</v>
      </c>
      <c r="AB255" s="162">
        <f>MIN(AB$154:AB$253)</f>
        <v>0</v>
      </c>
      <c r="AC255" s="162">
        <f t="shared" si="852"/>
        <v>0</v>
      </c>
      <c r="AD255" s="162">
        <f t="shared" si="852"/>
        <v>0</v>
      </c>
      <c r="AE255" s="162">
        <f t="shared" si="852"/>
        <v>0</v>
      </c>
      <c r="AF255" s="162">
        <f t="shared" si="852"/>
        <v>0</v>
      </c>
      <c r="AG255" s="162">
        <f t="shared" si="852"/>
        <v>0</v>
      </c>
      <c r="AH255" s="162">
        <f t="shared" si="852"/>
        <v>0</v>
      </c>
      <c r="AI255" s="162">
        <f t="shared" si="852"/>
        <v>0</v>
      </c>
      <c r="AN255" s="159">
        <f>SUM(AN154:AN254)</f>
        <v>0</v>
      </c>
      <c r="AS255" s="143" t="s">
        <v>1</v>
      </c>
      <c r="AT255" s="162">
        <f>MIN(AT$154:AT$253)</f>
        <v>0</v>
      </c>
      <c r="AU255" s="162">
        <f t="shared" ref="AU255:BQ255" si="853">MIN(AU$154:AU$253)</f>
        <v>0</v>
      </c>
      <c r="AV255" s="162">
        <f t="shared" si="853"/>
        <v>0</v>
      </c>
      <c r="AW255" s="162">
        <f t="shared" si="853"/>
        <v>0</v>
      </c>
      <c r="AX255" s="162">
        <f t="shared" si="853"/>
        <v>0</v>
      </c>
      <c r="AY255" s="162">
        <f t="shared" si="853"/>
        <v>0</v>
      </c>
      <c r="AZ255" s="162">
        <f t="shared" si="853"/>
        <v>0</v>
      </c>
      <c r="BA255" s="162">
        <f t="shared" si="853"/>
        <v>0</v>
      </c>
      <c r="BB255" s="162">
        <f>MIN(BB$154:BB$253)</f>
        <v>0</v>
      </c>
      <c r="BC255" s="162">
        <f t="shared" si="853"/>
        <v>0</v>
      </c>
      <c r="BD255" s="162">
        <f t="shared" si="853"/>
        <v>0</v>
      </c>
      <c r="BE255" s="162">
        <f t="shared" si="853"/>
        <v>0</v>
      </c>
      <c r="BF255" s="162">
        <f t="shared" si="853"/>
        <v>0</v>
      </c>
      <c r="BG255" s="162">
        <f t="shared" si="853"/>
        <v>0</v>
      </c>
      <c r="BH255" s="162">
        <f t="shared" si="853"/>
        <v>0</v>
      </c>
      <c r="BI255" s="162">
        <f t="shared" si="853"/>
        <v>0</v>
      </c>
      <c r="BJ255" s="162">
        <f>MIN(BJ$154:BJ$253)</f>
        <v>0</v>
      </c>
      <c r="BK255" s="162">
        <f t="shared" si="853"/>
        <v>0</v>
      </c>
      <c r="BL255" s="162">
        <f t="shared" si="853"/>
        <v>0</v>
      </c>
      <c r="BM255" s="162">
        <f t="shared" si="853"/>
        <v>0</v>
      </c>
      <c r="BN255" s="162">
        <f t="shared" si="853"/>
        <v>0</v>
      </c>
      <c r="BO255" s="162">
        <f t="shared" si="853"/>
        <v>0</v>
      </c>
      <c r="BP255" s="162">
        <f t="shared" si="853"/>
        <v>0</v>
      </c>
      <c r="BQ255" s="162">
        <f t="shared" si="853"/>
        <v>0</v>
      </c>
      <c r="BV255" s="159">
        <f>SUM(BV154:BV254)</f>
        <v>0</v>
      </c>
      <c r="CA255" s="143" t="s">
        <v>1</v>
      </c>
      <c r="CB255" s="162">
        <f>MIN(CB$154:CB$253)</f>
        <v>0</v>
      </c>
      <c r="CC255" s="162">
        <f t="shared" ref="CC255:CY255" si="854">MIN(CC$154:CC$253)</f>
        <v>0</v>
      </c>
      <c r="CD255" s="162">
        <f t="shared" si="854"/>
        <v>0</v>
      </c>
      <c r="CE255" s="162">
        <f t="shared" si="854"/>
        <v>0</v>
      </c>
      <c r="CF255" s="162">
        <f t="shared" si="854"/>
        <v>0</v>
      </c>
      <c r="CG255" s="162">
        <f t="shared" si="854"/>
        <v>0</v>
      </c>
      <c r="CH255" s="162">
        <f t="shared" si="854"/>
        <v>0</v>
      </c>
      <c r="CI255" s="162">
        <f t="shared" si="854"/>
        <v>0</v>
      </c>
      <c r="CJ255" s="162">
        <f>MIN(CJ$154:CJ$253)</f>
        <v>0</v>
      </c>
      <c r="CK255" s="162">
        <f t="shared" si="854"/>
        <v>0</v>
      </c>
      <c r="CL255" s="162">
        <f t="shared" si="854"/>
        <v>0</v>
      </c>
      <c r="CM255" s="162">
        <f t="shared" si="854"/>
        <v>0</v>
      </c>
      <c r="CN255" s="162">
        <f t="shared" si="854"/>
        <v>0</v>
      </c>
      <c r="CO255" s="162">
        <f t="shared" si="854"/>
        <v>0</v>
      </c>
      <c r="CP255" s="162">
        <f t="shared" si="854"/>
        <v>0</v>
      </c>
      <c r="CQ255" s="162">
        <f t="shared" si="854"/>
        <v>0</v>
      </c>
      <c r="CR255" s="162">
        <f>MIN(CR$154:CR$253)</f>
        <v>0</v>
      </c>
      <c r="CS255" s="162">
        <f t="shared" si="854"/>
        <v>0</v>
      </c>
      <c r="CT255" s="162">
        <f t="shared" si="854"/>
        <v>0</v>
      </c>
      <c r="CU255" s="162">
        <f t="shared" si="854"/>
        <v>0</v>
      </c>
      <c r="CV255" s="162">
        <f t="shared" si="854"/>
        <v>0</v>
      </c>
      <c r="CW255" s="162">
        <f t="shared" si="854"/>
        <v>0</v>
      </c>
      <c r="CX255" s="162">
        <f t="shared" si="854"/>
        <v>0</v>
      </c>
      <c r="CY255" s="162">
        <f t="shared" si="854"/>
        <v>0</v>
      </c>
      <c r="DD255" s="159">
        <f>SUM(DD154:DD254)</f>
        <v>0</v>
      </c>
      <c r="DI255" s="143" t="s">
        <v>1</v>
      </c>
      <c r="DJ255" s="162">
        <f>MIN(DJ$154:DJ$253)</f>
        <v>0</v>
      </c>
      <c r="DK255" s="162">
        <f t="shared" ref="DK255:EG255" si="855">MIN(DK$154:DK$253)</f>
        <v>0</v>
      </c>
      <c r="DL255" s="162">
        <f t="shared" si="855"/>
        <v>0</v>
      </c>
      <c r="DM255" s="162">
        <f t="shared" si="855"/>
        <v>0</v>
      </c>
      <c r="DN255" s="162">
        <f t="shared" si="855"/>
        <v>0</v>
      </c>
      <c r="DO255" s="162">
        <f t="shared" si="855"/>
        <v>0</v>
      </c>
      <c r="DP255" s="162">
        <f t="shared" si="855"/>
        <v>0</v>
      </c>
      <c r="DQ255" s="162">
        <f t="shared" si="855"/>
        <v>0</v>
      </c>
      <c r="DR255" s="162">
        <f>MIN(DR$154:DR$253)</f>
        <v>0</v>
      </c>
      <c r="DS255" s="162">
        <f t="shared" si="855"/>
        <v>0</v>
      </c>
      <c r="DT255" s="162">
        <f t="shared" si="855"/>
        <v>0</v>
      </c>
      <c r="DU255" s="162">
        <f t="shared" si="855"/>
        <v>0</v>
      </c>
      <c r="DV255" s="162">
        <f t="shared" si="855"/>
        <v>0</v>
      </c>
      <c r="DW255" s="162">
        <f t="shared" si="855"/>
        <v>0</v>
      </c>
      <c r="DX255" s="162">
        <f t="shared" si="855"/>
        <v>0</v>
      </c>
      <c r="DY255" s="162">
        <f t="shared" si="855"/>
        <v>0</v>
      </c>
      <c r="DZ255" s="162">
        <f>MIN(DZ$154:DZ$253)</f>
        <v>0</v>
      </c>
      <c r="EA255" s="162">
        <f t="shared" si="855"/>
        <v>0</v>
      </c>
      <c r="EB255" s="162">
        <f t="shared" si="855"/>
        <v>0</v>
      </c>
      <c r="EC255" s="162">
        <f t="shared" si="855"/>
        <v>0</v>
      </c>
      <c r="ED255" s="162">
        <f t="shared" si="855"/>
        <v>0</v>
      </c>
      <c r="EE255" s="162">
        <f t="shared" si="855"/>
        <v>0</v>
      </c>
      <c r="EF255" s="162">
        <f t="shared" si="855"/>
        <v>0</v>
      </c>
      <c r="EG255" s="162">
        <f t="shared" si="855"/>
        <v>0</v>
      </c>
      <c r="EL255" s="159">
        <f>SUM(EL154:EL254)</f>
        <v>0</v>
      </c>
      <c r="EQ255" s="143" t="s">
        <v>1</v>
      </c>
      <c r="ER255" s="162">
        <f>MIN(ER$154:ER$253)</f>
        <v>0</v>
      </c>
      <c r="ES255" s="162">
        <f t="shared" ref="ES255:FO255" si="856">MIN(ES$154:ES$253)</f>
        <v>0</v>
      </c>
      <c r="ET255" s="162">
        <f t="shared" si="856"/>
        <v>0</v>
      </c>
      <c r="EU255" s="162">
        <f t="shared" si="856"/>
        <v>0</v>
      </c>
      <c r="EV255" s="162">
        <f t="shared" si="856"/>
        <v>0</v>
      </c>
      <c r="EW255" s="162">
        <f t="shared" si="856"/>
        <v>0</v>
      </c>
      <c r="EX255" s="162">
        <f t="shared" si="856"/>
        <v>0</v>
      </c>
      <c r="EY255" s="162">
        <f t="shared" si="856"/>
        <v>0</v>
      </c>
      <c r="EZ255" s="162">
        <f>MIN(EZ$154:EZ$253)</f>
        <v>0</v>
      </c>
      <c r="FA255" s="162">
        <f t="shared" si="856"/>
        <v>0</v>
      </c>
      <c r="FB255" s="162">
        <f t="shared" si="856"/>
        <v>0</v>
      </c>
      <c r="FC255" s="162">
        <f t="shared" si="856"/>
        <v>0</v>
      </c>
      <c r="FD255" s="162">
        <f t="shared" si="856"/>
        <v>0</v>
      </c>
      <c r="FE255" s="162">
        <f t="shared" si="856"/>
        <v>0</v>
      </c>
      <c r="FF255" s="162">
        <f t="shared" si="856"/>
        <v>0</v>
      </c>
      <c r="FG255" s="162">
        <f t="shared" si="856"/>
        <v>0</v>
      </c>
      <c r="FH255" s="162">
        <f>MIN(FH$154:FH$253)</f>
        <v>0</v>
      </c>
      <c r="FI255" s="162">
        <f t="shared" si="856"/>
        <v>0</v>
      </c>
      <c r="FJ255" s="162">
        <f t="shared" si="856"/>
        <v>0</v>
      </c>
      <c r="FK255" s="162">
        <f t="shared" si="856"/>
        <v>0</v>
      </c>
      <c r="FL255" s="162">
        <f t="shared" si="856"/>
        <v>0</v>
      </c>
      <c r="FM255" s="162">
        <f t="shared" si="856"/>
        <v>0</v>
      </c>
      <c r="FN255" s="162">
        <f t="shared" si="856"/>
        <v>0</v>
      </c>
      <c r="FO255" s="162">
        <f t="shared" si="856"/>
        <v>0</v>
      </c>
      <c r="FT255" s="159">
        <f>SUM(FT154:FT254)</f>
        <v>0</v>
      </c>
      <c r="FY255" s="143" t="s">
        <v>1</v>
      </c>
      <c r="FZ255" s="162">
        <f>MIN(FZ$154:FZ$253)</f>
        <v>0</v>
      </c>
      <c r="GA255" s="162">
        <f t="shared" ref="GA255:GW255" si="857">MIN(GA$154:GA$253)</f>
        <v>0</v>
      </c>
      <c r="GB255" s="162">
        <f t="shared" si="857"/>
        <v>0</v>
      </c>
      <c r="GC255" s="162">
        <f t="shared" si="857"/>
        <v>0</v>
      </c>
      <c r="GD255" s="162">
        <f t="shared" si="857"/>
        <v>0</v>
      </c>
      <c r="GE255" s="162">
        <f t="shared" si="857"/>
        <v>0</v>
      </c>
      <c r="GF255" s="162">
        <f t="shared" si="857"/>
        <v>0</v>
      </c>
      <c r="GG255" s="162">
        <f t="shared" si="857"/>
        <v>0</v>
      </c>
      <c r="GH255" s="162">
        <f>MIN(GH$154:GH$253)</f>
        <v>0</v>
      </c>
      <c r="GI255" s="162">
        <f t="shared" si="857"/>
        <v>0</v>
      </c>
      <c r="GJ255" s="162">
        <f t="shared" si="857"/>
        <v>0</v>
      </c>
      <c r="GK255" s="162">
        <f t="shared" si="857"/>
        <v>0</v>
      </c>
      <c r="GL255" s="162">
        <f t="shared" si="857"/>
        <v>0</v>
      </c>
      <c r="GM255" s="162">
        <f t="shared" si="857"/>
        <v>0</v>
      </c>
      <c r="GN255" s="162">
        <f t="shared" si="857"/>
        <v>0</v>
      </c>
      <c r="GO255" s="162">
        <f t="shared" si="857"/>
        <v>0</v>
      </c>
      <c r="GP255" s="162">
        <f>MIN(GP$154:GP$253)</f>
        <v>0</v>
      </c>
      <c r="GQ255" s="162">
        <f t="shared" si="857"/>
        <v>0</v>
      </c>
      <c r="GR255" s="162">
        <f t="shared" si="857"/>
        <v>0</v>
      </c>
      <c r="GS255" s="162">
        <f t="shared" si="857"/>
        <v>0</v>
      </c>
      <c r="GT255" s="162">
        <f t="shared" si="857"/>
        <v>0</v>
      </c>
      <c r="GU255" s="162">
        <f t="shared" si="857"/>
        <v>0</v>
      </c>
      <c r="GV255" s="162">
        <f t="shared" si="857"/>
        <v>0</v>
      </c>
      <c r="GW255" s="162">
        <f t="shared" si="857"/>
        <v>0</v>
      </c>
      <c r="HA255" s="163">
        <f>SUM(HA154:HA253)</f>
        <v>0</v>
      </c>
      <c r="HB255" s="163">
        <f t="shared" ref="HB255:HC255" si="858">SUM(HB154:HB253)</f>
        <v>0</v>
      </c>
      <c r="HC255" s="163">
        <f t="shared" si="858"/>
        <v>0</v>
      </c>
    </row>
    <row r="256" spans="2:211" s="143" customFormat="1" x14ac:dyDescent="0.25">
      <c r="B256" s="144"/>
      <c r="C256" s="154"/>
      <c r="D256" s="154"/>
      <c r="E256" s="159"/>
      <c r="F256" s="155"/>
      <c r="K256" s="143" t="s">
        <v>2</v>
      </c>
      <c r="L256" s="162">
        <f>MAX(L$154:L$253)</f>
        <v>0</v>
      </c>
      <c r="M256" s="162">
        <f t="shared" ref="M256:AI256" si="859">MAX(M$154:M$253)</f>
        <v>0</v>
      </c>
      <c r="N256" s="162">
        <f t="shared" si="859"/>
        <v>0</v>
      </c>
      <c r="O256" s="162">
        <f t="shared" si="859"/>
        <v>0</v>
      </c>
      <c r="P256" s="162">
        <f t="shared" si="859"/>
        <v>0</v>
      </c>
      <c r="Q256" s="162">
        <f t="shared" si="859"/>
        <v>0</v>
      </c>
      <c r="R256" s="162">
        <f t="shared" si="859"/>
        <v>0</v>
      </c>
      <c r="S256" s="162">
        <f t="shared" si="859"/>
        <v>0</v>
      </c>
      <c r="T256" s="162">
        <f>MAX(T$154:T$253)</f>
        <v>0</v>
      </c>
      <c r="U256" s="162">
        <f t="shared" si="859"/>
        <v>0</v>
      </c>
      <c r="V256" s="162">
        <f t="shared" si="859"/>
        <v>0</v>
      </c>
      <c r="W256" s="162">
        <f t="shared" si="859"/>
        <v>0</v>
      </c>
      <c r="X256" s="162">
        <f t="shared" si="859"/>
        <v>0</v>
      </c>
      <c r="Y256" s="162">
        <f t="shared" si="859"/>
        <v>0</v>
      </c>
      <c r="Z256" s="162">
        <f t="shared" si="859"/>
        <v>0</v>
      </c>
      <c r="AA256" s="162">
        <f t="shared" si="859"/>
        <v>0</v>
      </c>
      <c r="AB256" s="162">
        <f>MAX(AB$154:AB$253)</f>
        <v>0</v>
      </c>
      <c r="AC256" s="162">
        <f t="shared" si="859"/>
        <v>0</v>
      </c>
      <c r="AD256" s="162">
        <f t="shared" si="859"/>
        <v>0</v>
      </c>
      <c r="AE256" s="162">
        <f t="shared" si="859"/>
        <v>0</v>
      </c>
      <c r="AF256" s="162">
        <f t="shared" si="859"/>
        <v>0</v>
      </c>
      <c r="AG256" s="162">
        <f t="shared" si="859"/>
        <v>0</v>
      </c>
      <c r="AH256" s="162">
        <f t="shared" si="859"/>
        <v>0</v>
      </c>
      <c r="AI256" s="162">
        <f t="shared" si="859"/>
        <v>0</v>
      </c>
      <c r="AS256" s="143" t="s">
        <v>2</v>
      </c>
      <c r="AT256" s="162">
        <f>MAX(AT$154:AT$253)</f>
        <v>0</v>
      </c>
      <c r="AU256" s="162">
        <f t="shared" ref="AU256:BQ256" si="860">MAX(AU$154:AU$253)</f>
        <v>0</v>
      </c>
      <c r="AV256" s="162">
        <f t="shared" si="860"/>
        <v>0</v>
      </c>
      <c r="AW256" s="162">
        <f t="shared" si="860"/>
        <v>0</v>
      </c>
      <c r="AX256" s="162">
        <f t="shared" si="860"/>
        <v>0</v>
      </c>
      <c r="AY256" s="162">
        <f t="shared" si="860"/>
        <v>0</v>
      </c>
      <c r="AZ256" s="162">
        <f t="shared" si="860"/>
        <v>0</v>
      </c>
      <c r="BA256" s="162">
        <f t="shared" si="860"/>
        <v>0</v>
      </c>
      <c r="BB256" s="162">
        <f>MAX(BB$154:BB$253)</f>
        <v>0</v>
      </c>
      <c r="BC256" s="162">
        <f t="shared" si="860"/>
        <v>0</v>
      </c>
      <c r="BD256" s="162">
        <f t="shared" si="860"/>
        <v>0</v>
      </c>
      <c r="BE256" s="162">
        <f t="shared" si="860"/>
        <v>0</v>
      </c>
      <c r="BF256" s="162">
        <f t="shared" si="860"/>
        <v>0</v>
      </c>
      <c r="BG256" s="162">
        <f t="shared" si="860"/>
        <v>0</v>
      </c>
      <c r="BH256" s="162">
        <f t="shared" si="860"/>
        <v>0</v>
      </c>
      <c r="BI256" s="162">
        <f t="shared" si="860"/>
        <v>0</v>
      </c>
      <c r="BJ256" s="162">
        <f>MAX(BJ$154:BJ$253)</f>
        <v>0</v>
      </c>
      <c r="BK256" s="162">
        <f t="shared" si="860"/>
        <v>0</v>
      </c>
      <c r="BL256" s="162">
        <f t="shared" si="860"/>
        <v>0</v>
      </c>
      <c r="BM256" s="162">
        <f t="shared" si="860"/>
        <v>0</v>
      </c>
      <c r="BN256" s="162">
        <f t="shared" si="860"/>
        <v>0</v>
      </c>
      <c r="BO256" s="162">
        <f t="shared" si="860"/>
        <v>0</v>
      </c>
      <c r="BP256" s="162">
        <f t="shared" si="860"/>
        <v>0</v>
      </c>
      <c r="BQ256" s="162">
        <f t="shared" si="860"/>
        <v>0</v>
      </c>
      <c r="CA256" s="143" t="s">
        <v>2</v>
      </c>
      <c r="CB256" s="162">
        <f>MAX(CB$154:CB$253)</f>
        <v>0</v>
      </c>
      <c r="CC256" s="162">
        <f t="shared" ref="CC256:CY256" si="861">MAX(CC$154:CC$253)</f>
        <v>0</v>
      </c>
      <c r="CD256" s="162">
        <f t="shared" si="861"/>
        <v>0</v>
      </c>
      <c r="CE256" s="162">
        <f t="shared" si="861"/>
        <v>0</v>
      </c>
      <c r="CF256" s="162">
        <f t="shared" si="861"/>
        <v>0</v>
      </c>
      <c r="CG256" s="162">
        <f t="shared" si="861"/>
        <v>0</v>
      </c>
      <c r="CH256" s="162">
        <f t="shared" si="861"/>
        <v>0</v>
      </c>
      <c r="CI256" s="162">
        <f t="shared" si="861"/>
        <v>0</v>
      </c>
      <c r="CJ256" s="162">
        <f>MAX(CJ$154:CJ$253)</f>
        <v>0</v>
      </c>
      <c r="CK256" s="162">
        <f t="shared" si="861"/>
        <v>0</v>
      </c>
      <c r="CL256" s="162">
        <f t="shared" si="861"/>
        <v>0</v>
      </c>
      <c r="CM256" s="162">
        <f t="shared" si="861"/>
        <v>0</v>
      </c>
      <c r="CN256" s="162">
        <f t="shared" si="861"/>
        <v>0</v>
      </c>
      <c r="CO256" s="162">
        <f t="shared" si="861"/>
        <v>0</v>
      </c>
      <c r="CP256" s="162">
        <f t="shared" si="861"/>
        <v>0</v>
      </c>
      <c r="CQ256" s="162">
        <f t="shared" si="861"/>
        <v>0</v>
      </c>
      <c r="CR256" s="162">
        <f>MAX(CR$154:CR$253)</f>
        <v>0</v>
      </c>
      <c r="CS256" s="162">
        <f t="shared" si="861"/>
        <v>0</v>
      </c>
      <c r="CT256" s="162">
        <f t="shared" si="861"/>
        <v>0</v>
      </c>
      <c r="CU256" s="162">
        <f t="shared" si="861"/>
        <v>0</v>
      </c>
      <c r="CV256" s="162">
        <f t="shared" si="861"/>
        <v>0</v>
      </c>
      <c r="CW256" s="162">
        <f t="shared" si="861"/>
        <v>0</v>
      </c>
      <c r="CX256" s="162">
        <f t="shared" si="861"/>
        <v>0</v>
      </c>
      <c r="CY256" s="162">
        <f t="shared" si="861"/>
        <v>0</v>
      </c>
      <c r="DI256" s="143" t="s">
        <v>2</v>
      </c>
      <c r="DJ256" s="162">
        <f>MAX(DJ$154:DJ$253)</f>
        <v>0</v>
      </c>
      <c r="DK256" s="162">
        <f t="shared" ref="DK256:EG256" si="862">MAX(DK$154:DK$253)</f>
        <v>0</v>
      </c>
      <c r="DL256" s="162">
        <f t="shared" si="862"/>
        <v>0</v>
      </c>
      <c r="DM256" s="162">
        <f t="shared" si="862"/>
        <v>0</v>
      </c>
      <c r="DN256" s="162">
        <f t="shared" si="862"/>
        <v>0</v>
      </c>
      <c r="DO256" s="162">
        <f t="shared" si="862"/>
        <v>0</v>
      </c>
      <c r="DP256" s="162">
        <f t="shared" si="862"/>
        <v>0</v>
      </c>
      <c r="DQ256" s="162">
        <f t="shared" si="862"/>
        <v>0</v>
      </c>
      <c r="DR256" s="162">
        <f>MAX(DR$154:DR$253)</f>
        <v>0</v>
      </c>
      <c r="DS256" s="162">
        <f t="shared" si="862"/>
        <v>0</v>
      </c>
      <c r="DT256" s="162">
        <f t="shared" si="862"/>
        <v>0</v>
      </c>
      <c r="DU256" s="162">
        <f t="shared" si="862"/>
        <v>0</v>
      </c>
      <c r="DV256" s="162">
        <f t="shared" si="862"/>
        <v>0</v>
      </c>
      <c r="DW256" s="162">
        <f t="shared" si="862"/>
        <v>0</v>
      </c>
      <c r="DX256" s="162">
        <f t="shared" si="862"/>
        <v>0</v>
      </c>
      <c r="DY256" s="162">
        <f t="shared" si="862"/>
        <v>0</v>
      </c>
      <c r="DZ256" s="162">
        <f>MAX(DZ$154:DZ$253)</f>
        <v>0</v>
      </c>
      <c r="EA256" s="162">
        <f t="shared" si="862"/>
        <v>0</v>
      </c>
      <c r="EB256" s="162">
        <f t="shared" si="862"/>
        <v>0</v>
      </c>
      <c r="EC256" s="162">
        <f t="shared" si="862"/>
        <v>0</v>
      </c>
      <c r="ED256" s="162">
        <f t="shared" si="862"/>
        <v>0</v>
      </c>
      <c r="EE256" s="162">
        <f t="shared" si="862"/>
        <v>0</v>
      </c>
      <c r="EF256" s="162">
        <f t="shared" si="862"/>
        <v>0</v>
      </c>
      <c r="EG256" s="162">
        <f t="shared" si="862"/>
        <v>0</v>
      </c>
      <c r="EQ256" s="143" t="s">
        <v>2</v>
      </c>
      <c r="ER256" s="162">
        <f>MAX(ER$154:ER$253)</f>
        <v>0</v>
      </c>
      <c r="ES256" s="162">
        <f t="shared" ref="ES256:FO256" si="863">MAX(ES$154:ES$253)</f>
        <v>0</v>
      </c>
      <c r="ET256" s="162">
        <f t="shared" si="863"/>
        <v>0</v>
      </c>
      <c r="EU256" s="162">
        <f t="shared" si="863"/>
        <v>0</v>
      </c>
      <c r="EV256" s="162">
        <f t="shared" si="863"/>
        <v>0</v>
      </c>
      <c r="EW256" s="162">
        <f t="shared" si="863"/>
        <v>0</v>
      </c>
      <c r="EX256" s="162">
        <f t="shared" si="863"/>
        <v>0</v>
      </c>
      <c r="EY256" s="162">
        <f t="shared" si="863"/>
        <v>0</v>
      </c>
      <c r="EZ256" s="162">
        <f>MAX(EZ$154:EZ$253)</f>
        <v>0</v>
      </c>
      <c r="FA256" s="162">
        <f t="shared" si="863"/>
        <v>0</v>
      </c>
      <c r="FB256" s="162">
        <f t="shared" si="863"/>
        <v>0</v>
      </c>
      <c r="FC256" s="162">
        <f t="shared" si="863"/>
        <v>0</v>
      </c>
      <c r="FD256" s="162">
        <f t="shared" si="863"/>
        <v>0</v>
      </c>
      <c r="FE256" s="162">
        <f t="shared" si="863"/>
        <v>0</v>
      </c>
      <c r="FF256" s="162">
        <f t="shared" si="863"/>
        <v>0</v>
      </c>
      <c r="FG256" s="162">
        <f t="shared" si="863"/>
        <v>0</v>
      </c>
      <c r="FH256" s="162">
        <f>MAX(FH$154:FH$253)</f>
        <v>0</v>
      </c>
      <c r="FI256" s="162">
        <f t="shared" si="863"/>
        <v>0</v>
      </c>
      <c r="FJ256" s="162">
        <f t="shared" si="863"/>
        <v>0</v>
      </c>
      <c r="FK256" s="162">
        <f t="shared" si="863"/>
        <v>0</v>
      </c>
      <c r="FL256" s="162">
        <f t="shared" si="863"/>
        <v>0</v>
      </c>
      <c r="FM256" s="162">
        <f t="shared" si="863"/>
        <v>0</v>
      </c>
      <c r="FN256" s="162">
        <f t="shared" si="863"/>
        <v>0</v>
      </c>
      <c r="FO256" s="162">
        <f t="shared" si="863"/>
        <v>0</v>
      </c>
      <c r="FY256" s="143" t="s">
        <v>2</v>
      </c>
      <c r="FZ256" s="162">
        <f>MAX(FZ$154:FZ$253)</f>
        <v>0</v>
      </c>
      <c r="GA256" s="162">
        <f t="shared" ref="GA256:GW256" si="864">MAX(GA$154:GA$253)</f>
        <v>0</v>
      </c>
      <c r="GB256" s="162">
        <f t="shared" si="864"/>
        <v>0</v>
      </c>
      <c r="GC256" s="162">
        <f t="shared" si="864"/>
        <v>0</v>
      </c>
      <c r="GD256" s="162">
        <f t="shared" si="864"/>
        <v>0</v>
      </c>
      <c r="GE256" s="162">
        <f t="shared" si="864"/>
        <v>0</v>
      </c>
      <c r="GF256" s="162">
        <f t="shared" si="864"/>
        <v>0</v>
      </c>
      <c r="GG256" s="162">
        <f t="shared" si="864"/>
        <v>0</v>
      </c>
      <c r="GH256" s="162">
        <f>MAX(GH$154:GH$253)</f>
        <v>0</v>
      </c>
      <c r="GI256" s="162">
        <f t="shared" si="864"/>
        <v>0</v>
      </c>
      <c r="GJ256" s="162">
        <f t="shared" si="864"/>
        <v>0</v>
      </c>
      <c r="GK256" s="162">
        <f t="shared" si="864"/>
        <v>0</v>
      </c>
      <c r="GL256" s="162">
        <f t="shared" si="864"/>
        <v>0</v>
      </c>
      <c r="GM256" s="162">
        <f t="shared" si="864"/>
        <v>0</v>
      </c>
      <c r="GN256" s="162">
        <f t="shared" si="864"/>
        <v>0</v>
      </c>
      <c r="GO256" s="162">
        <f t="shared" si="864"/>
        <v>0</v>
      </c>
      <c r="GP256" s="162">
        <f>MAX(GP$154:GP$253)</f>
        <v>0</v>
      </c>
      <c r="GQ256" s="162">
        <f t="shared" si="864"/>
        <v>0</v>
      </c>
      <c r="GR256" s="162">
        <f t="shared" si="864"/>
        <v>0</v>
      </c>
      <c r="GS256" s="162">
        <f t="shared" si="864"/>
        <v>0</v>
      </c>
      <c r="GT256" s="162">
        <f t="shared" si="864"/>
        <v>0</v>
      </c>
      <c r="GU256" s="162">
        <f t="shared" si="864"/>
        <v>0</v>
      </c>
      <c r="GV256" s="162">
        <f t="shared" si="864"/>
        <v>0</v>
      </c>
      <c r="GW256" s="162">
        <f t="shared" si="864"/>
        <v>0</v>
      </c>
    </row>
    <row r="257" spans="2:205" s="143" customFormat="1" x14ac:dyDescent="0.25">
      <c r="B257" s="144"/>
      <c r="C257" s="154"/>
      <c r="D257" s="154"/>
      <c r="E257" s="159"/>
      <c r="F257" s="155"/>
      <c r="K257" s="143" t="s">
        <v>3</v>
      </c>
      <c r="L257" s="162" t="str">
        <f>IFERROR(AVERAGE(L$154:L$253),"")</f>
        <v/>
      </c>
      <c r="M257" s="162" t="str">
        <f t="shared" ref="M257:AI257" si="865">IFERROR(AVERAGE(M$154:M$253),"")</f>
        <v/>
      </c>
      <c r="N257" s="162" t="str">
        <f t="shared" si="865"/>
        <v/>
      </c>
      <c r="O257" s="162" t="str">
        <f t="shared" si="865"/>
        <v/>
      </c>
      <c r="P257" s="162" t="str">
        <f t="shared" si="865"/>
        <v/>
      </c>
      <c r="Q257" s="162" t="str">
        <f t="shared" si="865"/>
        <v/>
      </c>
      <c r="R257" s="162" t="str">
        <f t="shared" si="865"/>
        <v/>
      </c>
      <c r="S257" s="162" t="str">
        <f t="shared" si="865"/>
        <v/>
      </c>
      <c r="T257" s="162" t="str">
        <f>IFERROR(AVERAGE(T$154:T$253),"")</f>
        <v/>
      </c>
      <c r="U257" s="162" t="str">
        <f t="shared" si="865"/>
        <v/>
      </c>
      <c r="V257" s="162" t="str">
        <f t="shared" si="865"/>
        <v/>
      </c>
      <c r="W257" s="162" t="str">
        <f t="shared" si="865"/>
        <v/>
      </c>
      <c r="X257" s="162" t="str">
        <f t="shared" si="865"/>
        <v/>
      </c>
      <c r="Y257" s="162" t="str">
        <f t="shared" si="865"/>
        <v/>
      </c>
      <c r="Z257" s="162" t="str">
        <f t="shared" si="865"/>
        <v/>
      </c>
      <c r="AA257" s="162" t="str">
        <f t="shared" si="865"/>
        <v/>
      </c>
      <c r="AB257" s="162" t="str">
        <f>IFERROR(AVERAGE(AB$154:AB$253),"")</f>
        <v/>
      </c>
      <c r="AC257" s="162" t="str">
        <f t="shared" si="865"/>
        <v/>
      </c>
      <c r="AD257" s="162" t="str">
        <f t="shared" si="865"/>
        <v/>
      </c>
      <c r="AE257" s="162" t="str">
        <f t="shared" si="865"/>
        <v/>
      </c>
      <c r="AF257" s="162" t="str">
        <f t="shared" si="865"/>
        <v/>
      </c>
      <c r="AG257" s="162" t="str">
        <f t="shared" si="865"/>
        <v/>
      </c>
      <c r="AH257" s="162" t="str">
        <f t="shared" si="865"/>
        <v/>
      </c>
      <c r="AI257" s="162" t="str">
        <f t="shared" si="865"/>
        <v/>
      </c>
      <c r="AS257" s="143" t="s">
        <v>3</v>
      </c>
      <c r="AT257" s="162" t="str">
        <f>IFERROR(AVERAGE(AT$154:AT$253),"")</f>
        <v/>
      </c>
      <c r="AU257" s="162" t="str">
        <f t="shared" ref="AU257:BA257" si="866">IFERROR(AVERAGE(AU$154:AU$253),"")</f>
        <v/>
      </c>
      <c r="AV257" s="162" t="str">
        <f t="shared" si="866"/>
        <v/>
      </c>
      <c r="AW257" s="162" t="str">
        <f t="shared" si="866"/>
        <v/>
      </c>
      <c r="AX257" s="162" t="str">
        <f t="shared" si="866"/>
        <v/>
      </c>
      <c r="AY257" s="162" t="str">
        <f t="shared" si="866"/>
        <v/>
      </c>
      <c r="AZ257" s="162" t="str">
        <f t="shared" si="866"/>
        <v/>
      </c>
      <c r="BA257" s="162" t="str">
        <f t="shared" si="866"/>
        <v/>
      </c>
      <c r="BB257" s="162" t="str">
        <f>IFERROR(AVERAGE(BB$154:BB$253),"")</f>
        <v/>
      </c>
      <c r="BC257" s="162" t="str">
        <f t="shared" ref="BC257:BI257" si="867">IFERROR(AVERAGE(BC$154:BC$253),"")</f>
        <v/>
      </c>
      <c r="BD257" s="162" t="str">
        <f t="shared" si="867"/>
        <v/>
      </c>
      <c r="BE257" s="162" t="str">
        <f t="shared" si="867"/>
        <v/>
      </c>
      <c r="BF257" s="162" t="str">
        <f t="shared" si="867"/>
        <v/>
      </c>
      <c r="BG257" s="162" t="str">
        <f t="shared" si="867"/>
        <v/>
      </c>
      <c r="BH257" s="162" t="str">
        <f t="shared" si="867"/>
        <v/>
      </c>
      <c r="BI257" s="162" t="str">
        <f t="shared" si="867"/>
        <v/>
      </c>
      <c r="BJ257" s="162" t="str">
        <f>IFERROR(AVERAGE(BJ$154:BJ$253),"")</f>
        <v/>
      </c>
      <c r="BK257" s="162" t="str">
        <f t="shared" ref="BK257:BQ257" si="868">IFERROR(AVERAGE(BK$154:BK$253),"")</f>
        <v/>
      </c>
      <c r="BL257" s="162" t="str">
        <f t="shared" si="868"/>
        <v/>
      </c>
      <c r="BM257" s="162" t="str">
        <f t="shared" si="868"/>
        <v/>
      </c>
      <c r="BN257" s="162" t="str">
        <f t="shared" si="868"/>
        <v/>
      </c>
      <c r="BO257" s="162" t="str">
        <f t="shared" si="868"/>
        <v/>
      </c>
      <c r="BP257" s="162" t="str">
        <f t="shared" si="868"/>
        <v/>
      </c>
      <c r="BQ257" s="162" t="str">
        <f t="shared" si="868"/>
        <v/>
      </c>
      <c r="CA257" s="143" t="s">
        <v>3</v>
      </c>
      <c r="CB257" s="162" t="str">
        <f>IFERROR(AVERAGE(CB$154:CB$253),"")</f>
        <v/>
      </c>
      <c r="CC257" s="162" t="str">
        <f t="shared" ref="CC257:CI257" si="869">IFERROR(AVERAGE(CC$154:CC$253),"")</f>
        <v/>
      </c>
      <c r="CD257" s="162" t="str">
        <f t="shared" si="869"/>
        <v/>
      </c>
      <c r="CE257" s="162" t="str">
        <f t="shared" si="869"/>
        <v/>
      </c>
      <c r="CF257" s="162" t="str">
        <f t="shared" si="869"/>
        <v/>
      </c>
      <c r="CG257" s="162" t="str">
        <f t="shared" si="869"/>
        <v/>
      </c>
      <c r="CH257" s="162" t="str">
        <f t="shared" si="869"/>
        <v/>
      </c>
      <c r="CI257" s="162" t="str">
        <f t="shared" si="869"/>
        <v/>
      </c>
      <c r="CJ257" s="162" t="str">
        <f>IFERROR(AVERAGE(CJ$154:CJ$253),"")</f>
        <v/>
      </c>
      <c r="CK257" s="162" t="str">
        <f t="shared" ref="CK257:CQ257" si="870">IFERROR(AVERAGE(CK$154:CK$253),"")</f>
        <v/>
      </c>
      <c r="CL257" s="162" t="str">
        <f t="shared" si="870"/>
        <v/>
      </c>
      <c r="CM257" s="162" t="str">
        <f t="shared" si="870"/>
        <v/>
      </c>
      <c r="CN257" s="162" t="str">
        <f t="shared" si="870"/>
        <v/>
      </c>
      <c r="CO257" s="162" t="str">
        <f t="shared" si="870"/>
        <v/>
      </c>
      <c r="CP257" s="162" t="str">
        <f t="shared" si="870"/>
        <v/>
      </c>
      <c r="CQ257" s="162" t="str">
        <f t="shared" si="870"/>
        <v/>
      </c>
      <c r="CR257" s="162" t="str">
        <f>IFERROR(AVERAGE(CR$154:CR$253),"")</f>
        <v/>
      </c>
      <c r="CS257" s="162" t="str">
        <f t="shared" ref="CS257:CY257" si="871">IFERROR(AVERAGE(CS$154:CS$253),"")</f>
        <v/>
      </c>
      <c r="CT257" s="162" t="str">
        <f t="shared" si="871"/>
        <v/>
      </c>
      <c r="CU257" s="162" t="str">
        <f t="shared" si="871"/>
        <v/>
      </c>
      <c r="CV257" s="162" t="str">
        <f t="shared" si="871"/>
        <v/>
      </c>
      <c r="CW257" s="162" t="str">
        <f t="shared" si="871"/>
        <v/>
      </c>
      <c r="CX257" s="162" t="str">
        <f t="shared" si="871"/>
        <v/>
      </c>
      <c r="CY257" s="162" t="str">
        <f t="shared" si="871"/>
        <v/>
      </c>
      <c r="DI257" s="143" t="s">
        <v>3</v>
      </c>
      <c r="DJ257" s="162" t="str">
        <f>IFERROR(AVERAGE(DJ$154:DJ$253),"")</f>
        <v/>
      </c>
      <c r="DK257" s="162" t="str">
        <f t="shared" ref="DK257:DQ257" si="872">IFERROR(AVERAGE(DK$154:DK$253),"")</f>
        <v/>
      </c>
      <c r="DL257" s="162" t="str">
        <f t="shared" si="872"/>
        <v/>
      </c>
      <c r="DM257" s="162" t="str">
        <f t="shared" si="872"/>
        <v/>
      </c>
      <c r="DN257" s="162" t="str">
        <f t="shared" si="872"/>
        <v/>
      </c>
      <c r="DO257" s="162" t="str">
        <f t="shared" si="872"/>
        <v/>
      </c>
      <c r="DP257" s="162" t="str">
        <f t="shared" si="872"/>
        <v/>
      </c>
      <c r="DQ257" s="162" t="str">
        <f t="shared" si="872"/>
        <v/>
      </c>
      <c r="DR257" s="162" t="str">
        <f>IFERROR(AVERAGE(DR$154:DR$253),"")</f>
        <v/>
      </c>
      <c r="DS257" s="162" t="str">
        <f t="shared" ref="DS257:DY257" si="873">IFERROR(AVERAGE(DS$154:DS$253),"")</f>
        <v/>
      </c>
      <c r="DT257" s="162" t="str">
        <f t="shared" si="873"/>
        <v/>
      </c>
      <c r="DU257" s="162" t="str">
        <f t="shared" si="873"/>
        <v/>
      </c>
      <c r="DV257" s="162" t="str">
        <f t="shared" si="873"/>
        <v/>
      </c>
      <c r="DW257" s="162" t="str">
        <f t="shared" si="873"/>
        <v/>
      </c>
      <c r="DX257" s="162" t="str">
        <f t="shared" si="873"/>
        <v/>
      </c>
      <c r="DY257" s="162" t="str">
        <f t="shared" si="873"/>
        <v/>
      </c>
      <c r="DZ257" s="162" t="str">
        <f>IFERROR(AVERAGE(DZ$154:DZ$253),"")</f>
        <v/>
      </c>
      <c r="EA257" s="162" t="str">
        <f t="shared" ref="EA257:EG257" si="874">IFERROR(AVERAGE(EA$154:EA$253),"")</f>
        <v/>
      </c>
      <c r="EB257" s="162" t="str">
        <f t="shared" si="874"/>
        <v/>
      </c>
      <c r="EC257" s="162" t="str">
        <f t="shared" si="874"/>
        <v/>
      </c>
      <c r="ED257" s="162" t="str">
        <f t="shared" si="874"/>
        <v/>
      </c>
      <c r="EE257" s="162" t="str">
        <f t="shared" si="874"/>
        <v/>
      </c>
      <c r="EF257" s="162" t="str">
        <f t="shared" si="874"/>
        <v/>
      </c>
      <c r="EG257" s="162" t="str">
        <f t="shared" si="874"/>
        <v/>
      </c>
      <c r="EQ257" s="143" t="s">
        <v>3</v>
      </c>
      <c r="ER257" s="162" t="str">
        <f>IFERROR(AVERAGE(ER$154:ER$253),"")</f>
        <v/>
      </c>
      <c r="ES257" s="162" t="str">
        <f t="shared" ref="ES257:EY257" si="875">IFERROR(AVERAGE(ES$154:ES$253),"")</f>
        <v/>
      </c>
      <c r="ET257" s="162" t="str">
        <f t="shared" si="875"/>
        <v/>
      </c>
      <c r="EU257" s="162" t="str">
        <f t="shared" si="875"/>
        <v/>
      </c>
      <c r="EV257" s="162" t="str">
        <f t="shared" si="875"/>
        <v/>
      </c>
      <c r="EW257" s="162" t="str">
        <f t="shared" si="875"/>
        <v/>
      </c>
      <c r="EX257" s="162" t="str">
        <f t="shared" si="875"/>
        <v/>
      </c>
      <c r="EY257" s="162" t="str">
        <f t="shared" si="875"/>
        <v/>
      </c>
      <c r="EZ257" s="162" t="str">
        <f>IFERROR(AVERAGE(EZ$154:EZ$253),"")</f>
        <v/>
      </c>
      <c r="FA257" s="162" t="str">
        <f t="shared" ref="FA257:FG257" si="876">IFERROR(AVERAGE(FA$154:FA$253),"")</f>
        <v/>
      </c>
      <c r="FB257" s="162" t="str">
        <f t="shared" si="876"/>
        <v/>
      </c>
      <c r="FC257" s="162" t="str">
        <f t="shared" si="876"/>
        <v/>
      </c>
      <c r="FD257" s="162" t="str">
        <f t="shared" si="876"/>
        <v/>
      </c>
      <c r="FE257" s="162" t="str">
        <f t="shared" si="876"/>
        <v/>
      </c>
      <c r="FF257" s="162" t="str">
        <f t="shared" si="876"/>
        <v/>
      </c>
      <c r="FG257" s="162" t="str">
        <f t="shared" si="876"/>
        <v/>
      </c>
      <c r="FH257" s="162" t="str">
        <f>IFERROR(AVERAGE(FH$154:FH$253),"")</f>
        <v/>
      </c>
      <c r="FI257" s="162" t="str">
        <f t="shared" ref="FI257:FO257" si="877">IFERROR(AVERAGE(FI$154:FI$253),"")</f>
        <v/>
      </c>
      <c r="FJ257" s="162" t="str">
        <f t="shared" si="877"/>
        <v/>
      </c>
      <c r="FK257" s="162" t="str">
        <f t="shared" si="877"/>
        <v/>
      </c>
      <c r="FL257" s="162" t="str">
        <f t="shared" si="877"/>
        <v/>
      </c>
      <c r="FM257" s="162" t="str">
        <f t="shared" si="877"/>
        <v/>
      </c>
      <c r="FN257" s="162" t="str">
        <f t="shared" si="877"/>
        <v/>
      </c>
      <c r="FO257" s="162" t="str">
        <f t="shared" si="877"/>
        <v/>
      </c>
      <c r="FY257" s="143" t="s">
        <v>3</v>
      </c>
      <c r="FZ257" s="162" t="str">
        <f>IFERROR(AVERAGE(FZ$154:FZ$253),"")</f>
        <v/>
      </c>
      <c r="GA257" s="162" t="str">
        <f t="shared" ref="GA257:GG257" si="878">IFERROR(AVERAGE(GA$154:GA$253),"")</f>
        <v/>
      </c>
      <c r="GB257" s="162" t="str">
        <f t="shared" si="878"/>
        <v/>
      </c>
      <c r="GC257" s="162" t="str">
        <f t="shared" si="878"/>
        <v/>
      </c>
      <c r="GD257" s="162" t="str">
        <f t="shared" si="878"/>
        <v/>
      </c>
      <c r="GE257" s="162" t="str">
        <f t="shared" si="878"/>
        <v/>
      </c>
      <c r="GF257" s="162" t="str">
        <f t="shared" si="878"/>
        <v/>
      </c>
      <c r="GG257" s="162" t="str">
        <f t="shared" si="878"/>
        <v/>
      </c>
      <c r="GH257" s="162" t="str">
        <f>IFERROR(AVERAGE(GH$154:GH$253),"")</f>
        <v/>
      </c>
      <c r="GI257" s="162" t="str">
        <f t="shared" ref="GI257:GO257" si="879">IFERROR(AVERAGE(GI$154:GI$253),"")</f>
        <v/>
      </c>
      <c r="GJ257" s="162" t="str">
        <f t="shared" si="879"/>
        <v/>
      </c>
      <c r="GK257" s="162" t="str">
        <f t="shared" si="879"/>
        <v/>
      </c>
      <c r="GL257" s="162" t="str">
        <f t="shared" si="879"/>
        <v/>
      </c>
      <c r="GM257" s="162" t="str">
        <f t="shared" si="879"/>
        <v/>
      </c>
      <c r="GN257" s="162" t="str">
        <f t="shared" si="879"/>
        <v/>
      </c>
      <c r="GO257" s="162" t="str">
        <f t="shared" si="879"/>
        <v/>
      </c>
      <c r="GP257" s="162" t="str">
        <f>IFERROR(AVERAGE(GP$154:GP$253),"")</f>
        <v/>
      </c>
      <c r="GQ257" s="162" t="str">
        <f t="shared" ref="GQ257:GW257" si="880">IFERROR(AVERAGE(GQ$154:GQ$253),"")</f>
        <v/>
      </c>
      <c r="GR257" s="162" t="str">
        <f t="shared" si="880"/>
        <v/>
      </c>
      <c r="GS257" s="162" t="str">
        <f t="shared" si="880"/>
        <v/>
      </c>
      <c r="GT257" s="162" t="str">
        <f t="shared" si="880"/>
        <v/>
      </c>
      <c r="GU257" s="162" t="str">
        <f t="shared" si="880"/>
        <v/>
      </c>
      <c r="GV257" s="162" t="str">
        <f t="shared" si="880"/>
        <v/>
      </c>
      <c r="GW257" s="162" t="str">
        <f t="shared" si="880"/>
        <v/>
      </c>
    </row>
    <row r="258" spans="2:205" s="143" customFormat="1" x14ac:dyDescent="0.25">
      <c r="B258" s="144"/>
      <c r="C258" s="154"/>
      <c r="D258" s="154"/>
      <c r="E258" s="159"/>
      <c r="F258" s="155"/>
      <c r="K258" s="143" t="s">
        <v>4</v>
      </c>
      <c r="L258" s="162" t="str">
        <f>IFERROR(_xlfn.STDEV.S(L$154:L$253),"")</f>
        <v/>
      </c>
      <c r="M258" s="162" t="str">
        <f t="shared" ref="M258:AI258" si="881">IFERROR(_xlfn.STDEV.S(M$154:M$253),"")</f>
        <v/>
      </c>
      <c r="N258" s="162" t="str">
        <f t="shared" si="881"/>
        <v/>
      </c>
      <c r="O258" s="162" t="str">
        <f t="shared" si="881"/>
        <v/>
      </c>
      <c r="P258" s="162" t="str">
        <f t="shared" si="881"/>
        <v/>
      </c>
      <c r="Q258" s="162" t="str">
        <f t="shared" si="881"/>
        <v/>
      </c>
      <c r="R258" s="162" t="str">
        <f t="shared" si="881"/>
        <v/>
      </c>
      <c r="S258" s="162" t="str">
        <f t="shared" si="881"/>
        <v/>
      </c>
      <c r="T258" s="162" t="str">
        <f>IFERROR(_xlfn.STDEV.S(T$154:T$253),"")</f>
        <v/>
      </c>
      <c r="U258" s="162" t="str">
        <f t="shared" si="881"/>
        <v/>
      </c>
      <c r="V258" s="162" t="str">
        <f t="shared" si="881"/>
        <v/>
      </c>
      <c r="W258" s="162" t="str">
        <f t="shared" si="881"/>
        <v/>
      </c>
      <c r="X258" s="162" t="str">
        <f t="shared" si="881"/>
        <v/>
      </c>
      <c r="Y258" s="162" t="str">
        <f t="shared" si="881"/>
        <v/>
      </c>
      <c r="Z258" s="162" t="str">
        <f t="shared" si="881"/>
        <v/>
      </c>
      <c r="AA258" s="162" t="str">
        <f t="shared" si="881"/>
        <v/>
      </c>
      <c r="AB258" s="162" t="str">
        <f>IFERROR(_xlfn.STDEV.S(AB$154:AB$253),"")</f>
        <v/>
      </c>
      <c r="AC258" s="162" t="str">
        <f t="shared" si="881"/>
        <v/>
      </c>
      <c r="AD258" s="162" t="str">
        <f t="shared" si="881"/>
        <v/>
      </c>
      <c r="AE258" s="162" t="str">
        <f t="shared" si="881"/>
        <v/>
      </c>
      <c r="AF258" s="162" t="str">
        <f t="shared" si="881"/>
        <v/>
      </c>
      <c r="AG258" s="162" t="str">
        <f t="shared" si="881"/>
        <v/>
      </c>
      <c r="AH258" s="162" t="str">
        <f t="shared" si="881"/>
        <v/>
      </c>
      <c r="AI258" s="162" t="str">
        <f t="shared" si="881"/>
        <v/>
      </c>
      <c r="AS258" s="143" t="s">
        <v>4</v>
      </c>
      <c r="AT258" s="162" t="str">
        <f>IFERROR(_xlfn.STDEV.S(AT$154:AT$253),"")</f>
        <v/>
      </c>
      <c r="AU258" s="162" t="str">
        <f t="shared" ref="AU258:BA258" si="882">IFERROR(_xlfn.STDEV.S(AU$154:AU$253),"")</f>
        <v/>
      </c>
      <c r="AV258" s="162" t="str">
        <f t="shared" si="882"/>
        <v/>
      </c>
      <c r="AW258" s="162" t="str">
        <f t="shared" si="882"/>
        <v/>
      </c>
      <c r="AX258" s="162" t="str">
        <f t="shared" si="882"/>
        <v/>
      </c>
      <c r="AY258" s="162" t="str">
        <f t="shared" si="882"/>
        <v/>
      </c>
      <c r="AZ258" s="162" t="str">
        <f t="shared" si="882"/>
        <v/>
      </c>
      <c r="BA258" s="162" t="str">
        <f t="shared" si="882"/>
        <v/>
      </c>
      <c r="BB258" s="162" t="str">
        <f>IFERROR(_xlfn.STDEV.S(BB$154:BB$253),"")</f>
        <v/>
      </c>
      <c r="BC258" s="162" t="str">
        <f t="shared" ref="BC258:BI258" si="883">IFERROR(_xlfn.STDEV.S(BC$154:BC$253),"")</f>
        <v/>
      </c>
      <c r="BD258" s="162" t="str">
        <f t="shared" si="883"/>
        <v/>
      </c>
      <c r="BE258" s="162" t="str">
        <f t="shared" si="883"/>
        <v/>
      </c>
      <c r="BF258" s="162" t="str">
        <f t="shared" si="883"/>
        <v/>
      </c>
      <c r="BG258" s="162" t="str">
        <f t="shared" si="883"/>
        <v/>
      </c>
      <c r="BH258" s="162" t="str">
        <f t="shared" si="883"/>
        <v/>
      </c>
      <c r="BI258" s="162" t="str">
        <f t="shared" si="883"/>
        <v/>
      </c>
      <c r="BJ258" s="162" t="str">
        <f>IFERROR(_xlfn.STDEV.S(BJ$154:BJ$253),"")</f>
        <v/>
      </c>
      <c r="BK258" s="162" t="str">
        <f t="shared" ref="BK258:BQ258" si="884">IFERROR(_xlfn.STDEV.S(BK$154:BK$253),"")</f>
        <v/>
      </c>
      <c r="BL258" s="162" t="str">
        <f t="shared" si="884"/>
        <v/>
      </c>
      <c r="BM258" s="162" t="str">
        <f t="shared" si="884"/>
        <v/>
      </c>
      <c r="BN258" s="162" t="str">
        <f t="shared" si="884"/>
        <v/>
      </c>
      <c r="BO258" s="162" t="str">
        <f t="shared" si="884"/>
        <v/>
      </c>
      <c r="BP258" s="162" t="str">
        <f t="shared" si="884"/>
        <v/>
      </c>
      <c r="BQ258" s="162" t="str">
        <f t="shared" si="884"/>
        <v/>
      </c>
      <c r="CA258" s="143" t="s">
        <v>4</v>
      </c>
      <c r="CB258" s="162" t="str">
        <f>IFERROR(_xlfn.STDEV.S(CB$154:CB$253),"")</f>
        <v/>
      </c>
      <c r="CC258" s="162" t="str">
        <f t="shared" ref="CC258:CI258" si="885">IFERROR(_xlfn.STDEV.S(CC$154:CC$253),"")</f>
        <v/>
      </c>
      <c r="CD258" s="162" t="str">
        <f t="shared" si="885"/>
        <v/>
      </c>
      <c r="CE258" s="162" t="str">
        <f t="shared" si="885"/>
        <v/>
      </c>
      <c r="CF258" s="162" t="str">
        <f t="shared" si="885"/>
        <v/>
      </c>
      <c r="CG258" s="162" t="str">
        <f t="shared" si="885"/>
        <v/>
      </c>
      <c r="CH258" s="162" t="str">
        <f t="shared" si="885"/>
        <v/>
      </c>
      <c r="CI258" s="162" t="str">
        <f t="shared" si="885"/>
        <v/>
      </c>
      <c r="CJ258" s="162" t="str">
        <f>IFERROR(_xlfn.STDEV.S(CJ$154:CJ$253),"")</f>
        <v/>
      </c>
      <c r="CK258" s="162" t="str">
        <f t="shared" ref="CK258:CQ258" si="886">IFERROR(_xlfn.STDEV.S(CK$154:CK$253),"")</f>
        <v/>
      </c>
      <c r="CL258" s="162" t="str">
        <f t="shared" si="886"/>
        <v/>
      </c>
      <c r="CM258" s="162" t="str">
        <f t="shared" si="886"/>
        <v/>
      </c>
      <c r="CN258" s="162" t="str">
        <f t="shared" si="886"/>
        <v/>
      </c>
      <c r="CO258" s="162" t="str">
        <f t="shared" si="886"/>
        <v/>
      </c>
      <c r="CP258" s="162" t="str">
        <f t="shared" si="886"/>
        <v/>
      </c>
      <c r="CQ258" s="162" t="str">
        <f t="shared" si="886"/>
        <v/>
      </c>
      <c r="CR258" s="162" t="str">
        <f>IFERROR(_xlfn.STDEV.S(CR$154:CR$253),"")</f>
        <v/>
      </c>
      <c r="CS258" s="162" t="str">
        <f t="shared" ref="CS258:CY258" si="887">IFERROR(_xlfn.STDEV.S(CS$154:CS$253),"")</f>
        <v/>
      </c>
      <c r="CT258" s="162" t="str">
        <f t="shared" si="887"/>
        <v/>
      </c>
      <c r="CU258" s="162" t="str">
        <f t="shared" si="887"/>
        <v/>
      </c>
      <c r="CV258" s="162" t="str">
        <f t="shared" si="887"/>
        <v/>
      </c>
      <c r="CW258" s="162" t="str">
        <f t="shared" si="887"/>
        <v/>
      </c>
      <c r="CX258" s="162" t="str">
        <f t="shared" si="887"/>
        <v/>
      </c>
      <c r="CY258" s="162" t="str">
        <f t="shared" si="887"/>
        <v/>
      </c>
      <c r="DI258" s="143" t="s">
        <v>4</v>
      </c>
      <c r="DJ258" s="162" t="str">
        <f>IFERROR(_xlfn.STDEV.S(DJ$154:DJ$253),"")</f>
        <v/>
      </c>
      <c r="DK258" s="162" t="str">
        <f t="shared" ref="DK258:DQ258" si="888">IFERROR(_xlfn.STDEV.S(DK$154:DK$253),"")</f>
        <v/>
      </c>
      <c r="DL258" s="162" t="str">
        <f t="shared" si="888"/>
        <v/>
      </c>
      <c r="DM258" s="162" t="str">
        <f t="shared" si="888"/>
        <v/>
      </c>
      <c r="DN258" s="162" t="str">
        <f t="shared" si="888"/>
        <v/>
      </c>
      <c r="DO258" s="162" t="str">
        <f t="shared" si="888"/>
        <v/>
      </c>
      <c r="DP258" s="162" t="str">
        <f t="shared" si="888"/>
        <v/>
      </c>
      <c r="DQ258" s="162" t="str">
        <f t="shared" si="888"/>
        <v/>
      </c>
      <c r="DR258" s="162" t="str">
        <f>IFERROR(_xlfn.STDEV.S(DR$154:DR$253),"")</f>
        <v/>
      </c>
      <c r="DS258" s="162" t="str">
        <f t="shared" ref="DS258:DY258" si="889">IFERROR(_xlfn.STDEV.S(DS$154:DS$253),"")</f>
        <v/>
      </c>
      <c r="DT258" s="162" t="str">
        <f t="shared" si="889"/>
        <v/>
      </c>
      <c r="DU258" s="162" t="str">
        <f t="shared" si="889"/>
        <v/>
      </c>
      <c r="DV258" s="162" t="str">
        <f t="shared" si="889"/>
        <v/>
      </c>
      <c r="DW258" s="162" t="str">
        <f t="shared" si="889"/>
        <v/>
      </c>
      <c r="DX258" s="162" t="str">
        <f t="shared" si="889"/>
        <v/>
      </c>
      <c r="DY258" s="162" t="str">
        <f t="shared" si="889"/>
        <v/>
      </c>
      <c r="DZ258" s="162" t="str">
        <f>IFERROR(_xlfn.STDEV.S(DZ$154:DZ$253),"")</f>
        <v/>
      </c>
      <c r="EA258" s="162" t="str">
        <f t="shared" ref="EA258:EG258" si="890">IFERROR(_xlfn.STDEV.S(EA$154:EA$253),"")</f>
        <v/>
      </c>
      <c r="EB258" s="162" t="str">
        <f t="shared" si="890"/>
        <v/>
      </c>
      <c r="EC258" s="162" t="str">
        <f t="shared" si="890"/>
        <v/>
      </c>
      <c r="ED258" s="162" t="str">
        <f t="shared" si="890"/>
        <v/>
      </c>
      <c r="EE258" s="162" t="str">
        <f t="shared" si="890"/>
        <v/>
      </c>
      <c r="EF258" s="162" t="str">
        <f t="shared" si="890"/>
        <v/>
      </c>
      <c r="EG258" s="162" t="str">
        <f t="shared" si="890"/>
        <v/>
      </c>
      <c r="EQ258" s="143" t="s">
        <v>4</v>
      </c>
      <c r="ER258" s="162" t="str">
        <f>IFERROR(_xlfn.STDEV.S(ER$154:ER$253),"")</f>
        <v/>
      </c>
      <c r="ES258" s="162" t="str">
        <f t="shared" ref="ES258:EY258" si="891">IFERROR(_xlfn.STDEV.S(ES$154:ES$253),"")</f>
        <v/>
      </c>
      <c r="ET258" s="162" t="str">
        <f t="shared" si="891"/>
        <v/>
      </c>
      <c r="EU258" s="162" t="str">
        <f t="shared" si="891"/>
        <v/>
      </c>
      <c r="EV258" s="162" t="str">
        <f t="shared" si="891"/>
        <v/>
      </c>
      <c r="EW258" s="162" t="str">
        <f t="shared" si="891"/>
        <v/>
      </c>
      <c r="EX258" s="162" t="str">
        <f t="shared" si="891"/>
        <v/>
      </c>
      <c r="EY258" s="162" t="str">
        <f t="shared" si="891"/>
        <v/>
      </c>
      <c r="EZ258" s="162" t="str">
        <f>IFERROR(_xlfn.STDEV.S(EZ$154:EZ$253),"")</f>
        <v/>
      </c>
      <c r="FA258" s="162" t="str">
        <f t="shared" ref="FA258:FG258" si="892">IFERROR(_xlfn.STDEV.S(FA$154:FA$253),"")</f>
        <v/>
      </c>
      <c r="FB258" s="162" t="str">
        <f t="shared" si="892"/>
        <v/>
      </c>
      <c r="FC258" s="162" t="str">
        <f t="shared" si="892"/>
        <v/>
      </c>
      <c r="FD258" s="162" t="str">
        <f t="shared" si="892"/>
        <v/>
      </c>
      <c r="FE258" s="162" t="str">
        <f t="shared" si="892"/>
        <v/>
      </c>
      <c r="FF258" s="162" t="str">
        <f t="shared" si="892"/>
        <v/>
      </c>
      <c r="FG258" s="162" t="str">
        <f t="shared" si="892"/>
        <v/>
      </c>
      <c r="FH258" s="162" t="str">
        <f>IFERROR(_xlfn.STDEV.S(FH$154:FH$253),"")</f>
        <v/>
      </c>
      <c r="FI258" s="162" t="str">
        <f t="shared" ref="FI258:FO258" si="893">IFERROR(_xlfn.STDEV.S(FI$154:FI$253),"")</f>
        <v/>
      </c>
      <c r="FJ258" s="162" t="str">
        <f t="shared" si="893"/>
        <v/>
      </c>
      <c r="FK258" s="162" t="str">
        <f t="shared" si="893"/>
        <v/>
      </c>
      <c r="FL258" s="162" t="str">
        <f t="shared" si="893"/>
        <v/>
      </c>
      <c r="FM258" s="162" t="str">
        <f t="shared" si="893"/>
        <v/>
      </c>
      <c r="FN258" s="162" t="str">
        <f t="shared" si="893"/>
        <v/>
      </c>
      <c r="FO258" s="162" t="str">
        <f t="shared" si="893"/>
        <v/>
      </c>
      <c r="FY258" s="143" t="s">
        <v>4</v>
      </c>
      <c r="FZ258" s="162" t="str">
        <f>IFERROR(_xlfn.STDEV.S(FZ$154:FZ$253),"")</f>
        <v/>
      </c>
      <c r="GA258" s="162" t="str">
        <f t="shared" ref="GA258:GG258" si="894">IFERROR(_xlfn.STDEV.S(GA$154:GA$253),"")</f>
        <v/>
      </c>
      <c r="GB258" s="162" t="str">
        <f t="shared" si="894"/>
        <v/>
      </c>
      <c r="GC258" s="162" t="str">
        <f t="shared" si="894"/>
        <v/>
      </c>
      <c r="GD258" s="162" t="str">
        <f t="shared" si="894"/>
        <v/>
      </c>
      <c r="GE258" s="162" t="str">
        <f t="shared" si="894"/>
        <v/>
      </c>
      <c r="GF258" s="162" t="str">
        <f t="shared" si="894"/>
        <v/>
      </c>
      <c r="GG258" s="162" t="str">
        <f t="shared" si="894"/>
        <v/>
      </c>
      <c r="GH258" s="162" t="str">
        <f>IFERROR(_xlfn.STDEV.S(GH$154:GH$253),"")</f>
        <v/>
      </c>
      <c r="GI258" s="162" t="str">
        <f t="shared" ref="GI258:GO258" si="895">IFERROR(_xlfn.STDEV.S(GI$154:GI$253),"")</f>
        <v/>
      </c>
      <c r="GJ258" s="162" t="str">
        <f t="shared" si="895"/>
        <v/>
      </c>
      <c r="GK258" s="162" t="str">
        <f t="shared" si="895"/>
        <v/>
      </c>
      <c r="GL258" s="162" t="str">
        <f t="shared" si="895"/>
        <v/>
      </c>
      <c r="GM258" s="162" t="str">
        <f t="shared" si="895"/>
        <v/>
      </c>
      <c r="GN258" s="162" t="str">
        <f t="shared" si="895"/>
        <v/>
      </c>
      <c r="GO258" s="162" t="str">
        <f t="shared" si="895"/>
        <v/>
      </c>
      <c r="GP258" s="162" t="str">
        <f>IFERROR(_xlfn.STDEV.S(GP$154:GP$253),"")</f>
        <v/>
      </c>
      <c r="GQ258" s="162" t="str">
        <f t="shared" ref="GQ258:GW258" si="896">IFERROR(_xlfn.STDEV.S(GQ$154:GQ$253),"")</f>
        <v/>
      </c>
      <c r="GR258" s="162" t="str">
        <f t="shared" si="896"/>
        <v/>
      </c>
      <c r="GS258" s="162" t="str">
        <f t="shared" si="896"/>
        <v/>
      </c>
      <c r="GT258" s="162" t="str">
        <f t="shared" si="896"/>
        <v/>
      </c>
      <c r="GU258" s="162" t="str">
        <f t="shared" si="896"/>
        <v/>
      </c>
      <c r="GV258" s="162" t="str">
        <f t="shared" si="896"/>
        <v/>
      </c>
      <c r="GW258" s="162" t="str">
        <f t="shared" si="896"/>
        <v/>
      </c>
    </row>
    <row r="259" spans="2:205" s="143" customFormat="1" x14ac:dyDescent="0.25">
      <c r="B259" s="144"/>
      <c r="C259" s="154"/>
      <c r="D259" s="154"/>
      <c r="E259" s="159"/>
      <c r="F259" s="155"/>
      <c r="K259" s="143" t="s">
        <v>5</v>
      </c>
      <c r="L259" s="162">
        <f>COUNT(L$154:L$253)</f>
        <v>0</v>
      </c>
      <c r="M259" s="162">
        <f t="shared" ref="M259:AI259" si="897">COUNT(M$154:M$253)</f>
        <v>0</v>
      </c>
      <c r="N259" s="162">
        <f t="shared" si="897"/>
        <v>0</v>
      </c>
      <c r="O259" s="162">
        <f t="shared" si="897"/>
        <v>0</v>
      </c>
      <c r="P259" s="162">
        <f t="shared" si="897"/>
        <v>0</v>
      </c>
      <c r="Q259" s="162">
        <f t="shared" si="897"/>
        <v>0</v>
      </c>
      <c r="R259" s="162">
        <f t="shared" si="897"/>
        <v>0</v>
      </c>
      <c r="S259" s="162">
        <f t="shared" si="897"/>
        <v>0</v>
      </c>
      <c r="T259" s="162">
        <f>COUNT(T$154:T$253)</f>
        <v>0</v>
      </c>
      <c r="U259" s="162">
        <f t="shared" si="897"/>
        <v>0</v>
      </c>
      <c r="V259" s="162">
        <f t="shared" si="897"/>
        <v>0</v>
      </c>
      <c r="W259" s="162">
        <f t="shared" si="897"/>
        <v>0</v>
      </c>
      <c r="X259" s="162">
        <f t="shared" si="897"/>
        <v>0</v>
      </c>
      <c r="Y259" s="162">
        <f t="shared" si="897"/>
        <v>0</v>
      </c>
      <c r="Z259" s="162">
        <f t="shared" si="897"/>
        <v>0</v>
      </c>
      <c r="AA259" s="162">
        <f t="shared" si="897"/>
        <v>0</v>
      </c>
      <c r="AB259" s="162">
        <f>COUNT(AB$154:AB$253)</f>
        <v>0</v>
      </c>
      <c r="AC259" s="162">
        <f t="shared" si="897"/>
        <v>0</v>
      </c>
      <c r="AD259" s="162">
        <f t="shared" si="897"/>
        <v>0</v>
      </c>
      <c r="AE259" s="162">
        <f t="shared" si="897"/>
        <v>0</v>
      </c>
      <c r="AF259" s="162">
        <f t="shared" si="897"/>
        <v>0</v>
      </c>
      <c r="AG259" s="162">
        <f t="shared" si="897"/>
        <v>0</v>
      </c>
      <c r="AH259" s="162">
        <f t="shared" si="897"/>
        <v>0</v>
      </c>
      <c r="AI259" s="162">
        <f t="shared" si="897"/>
        <v>0</v>
      </c>
      <c r="AS259" s="143" t="s">
        <v>5</v>
      </c>
      <c r="AT259" s="162">
        <f>COUNT(AT$154:AT$253)</f>
        <v>0</v>
      </c>
      <c r="AU259" s="162">
        <f t="shared" ref="AU259:BQ259" si="898">COUNT(AU$154:AU$253)</f>
        <v>0</v>
      </c>
      <c r="AV259" s="162">
        <f t="shared" si="898"/>
        <v>0</v>
      </c>
      <c r="AW259" s="162">
        <f t="shared" si="898"/>
        <v>0</v>
      </c>
      <c r="AX259" s="162">
        <f t="shared" si="898"/>
        <v>0</v>
      </c>
      <c r="AY259" s="162">
        <f t="shared" si="898"/>
        <v>0</v>
      </c>
      <c r="AZ259" s="162">
        <f t="shared" si="898"/>
        <v>0</v>
      </c>
      <c r="BA259" s="162">
        <f t="shared" si="898"/>
        <v>0</v>
      </c>
      <c r="BB259" s="162">
        <f>COUNT(BB$154:BB$253)</f>
        <v>0</v>
      </c>
      <c r="BC259" s="162">
        <f t="shared" si="898"/>
        <v>0</v>
      </c>
      <c r="BD259" s="162">
        <f t="shared" si="898"/>
        <v>0</v>
      </c>
      <c r="BE259" s="162">
        <f t="shared" si="898"/>
        <v>0</v>
      </c>
      <c r="BF259" s="162">
        <f t="shared" si="898"/>
        <v>0</v>
      </c>
      <c r="BG259" s="162">
        <f t="shared" si="898"/>
        <v>0</v>
      </c>
      <c r="BH259" s="162">
        <f t="shared" si="898"/>
        <v>0</v>
      </c>
      <c r="BI259" s="162">
        <f t="shared" si="898"/>
        <v>0</v>
      </c>
      <c r="BJ259" s="162">
        <f>COUNT(BJ$154:BJ$253)</f>
        <v>0</v>
      </c>
      <c r="BK259" s="162">
        <f t="shared" si="898"/>
        <v>0</v>
      </c>
      <c r="BL259" s="162">
        <f t="shared" si="898"/>
        <v>0</v>
      </c>
      <c r="BM259" s="162">
        <f t="shared" si="898"/>
        <v>0</v>
      </c>
      <c r="BN259" s="162">
        <f t="shared" si="898"/>
        <v>0</v>
      </c>
      <c r="BO259" s="162">
        <f t="shared" si="898"/>
        <v>0</v>
      </c>
      <c r="BP259" s="162">
        <f t="shared" si="898"/>
        <v>0</v>
      </c>
      <c r="BQ259" s="162">
        <f t="shared" si="898"/>
        <v>0</v>
      </c>
      <c r="CA259" s="143" t="s">
        <v>5</v>
      </c>
      <c r="CB259" s="162">
        <f>COUNT(CB$154:CB$253)</f>
        <v>0</v>
      </c>
      <c r="CC259" s="162">
        <f t="shared" ref="CC259:CY259" si="899">COUNT(CC$154:CC$253)</f>
        <v>0</v>
      </c>
      <c r="CD259" s="162">
        <f t="shared" si="899"/>
        <v>0</v>
      </c>
      <c r="CE259" s="162">
        <f t="shared" si="899"/>
        <v>0</v>
      </c>
      <c r="CF259" s="162">
        <f t="shared" si="899"/>
        <v>0</v>
      </c>
      <c r="CG259" s="162">
        <f t="shared" si="899"/>
        <v>0</v>
      </c>
      <c r="CH259" s="162">
        <f t="shared" si="899"/>
        <v>0</v>
      </c>
      <c r="CI259" s="162">
        <f t="shared" si="899"/>
        <v>0</v>
      </c>
      <c r="CJ259" s="162">
        <f>COUNT(CJ$154:CJ$253)</f>
        <v>0</v>
      </c>
      <c r="CK259" s="162">
        <f t="shared" si="899"/>
        <v>0</v>
      </c>
      <c r="CL259" s="162">
        <f t="shared" si="899"/>
        <v>0</v>
      </c>
      <c r="CM259" s="162">
        <f t="shared" si="899"/>
        <v>0</v>
      </c>
      <c r="CN259" s="162">
        <f t="shared" si="899"/>
        <v>0</v>
      </c>
      <c r="CO259" s="162">
        <f t="shared" si="899"/>
        <v>0</v>
      </c>
      <c r="CP259" s="162">
        <f t="shared" si="899"/>
        <v>0</v>
      </c>
      <c r="CQ259" s="162">
        <f t="shared" si="899"/>
        <v>0</v>
      </c>
      <c r="CR259" s="162">
        <f>COUNT(CR$154:CR$253)</f>
        <v>0</v>
      </c>
      <c r="CS259" s="162">
        <f t="shared" si="899"/>
        <v>0</v>
      </c>
      <c r="CT259" s="162">
        <f t="shared" si="899"/>
        <v>0</v>
      </c>
      <c r="CU259" s="162">
        <f t="shared" si="899"/>
        <v>0</v>
      </c>
      <c r="CV259" s="162">
        <f t="shared" si="899"/>
        <v>0</v>
      </c>
      <c r="CW259" s="162">
        <f t="shared" si="899"/>
        <v>0</v>
      </c>
      <c r="CX259" s="162">
        <f t="shared" si="899"/>
        <v>0</v>
      </c>
      <c r="CY259" s="162">
        <f t="shared" si="899"/>
        <v>0</v>
      </c>
      <c r="DI259" s="143" t="s">
        <v>5</v>
      </c>
      <c r="DJ259" s="162">
        <f>COUNT(DJ$154:DJ$253)</f>
        <v>0</v>
      </c>
      <c r="DK259" s="162">
        <f t="shared" ref="DK259:EG259" si="900">COUNT(DK$154:DK$253)</f>
        <v>0</v>
      </c>
      <c r="DL259" s="162">
        <f t="shared" si="900"/>
        <v>0</v>
      </c>
      <c r="DM259" s="162">
        <f t="shared" si="900"/>
        <v>0</v>
      </c>
      <c r="DN259" s="162">
        <f t="shared" si="900"/>
        <v>0</v>
      </c>
      <c r="DO259" s="162">
        <f t="shared" si="900"/>
        <v>0</v>
      </c>
      <c r="DP259" s="162">
        <f t="shared" si="900"/>
        <v>0</v>
      </c>
      <c r="DQ259" s="162">
        <f t="shared" si="900"/>
        <v>0</v>
      </c>
      <c r="DR259" s="162">
        <f>COUNT(DR$154:DR$253)</f>
        <v>0</v>
      </c>
      <c r="DS259" s="162">
        <f t="shared" si="900"/>
        <v>0</v>
      </c>
      <c r="DT259" s="162">
        <f t="shared" si="900"/>
        <v>0</v>
      </c>
      <c r="DU259" s="162">
        <f t="shared" si="900"/>
        <v>0</v>
      </c>
      <c r="DV259" s="162">
        <f t="shared" si="900"/>
        <v>0</v>
      </c>
      <c r="DW259" s="162">
        <f t="shared" si="900"/>
        <v>0</v>
      </c>
      <c r="DX259" s="162">
        <f t="shared" si="900"/>
        <v>0</v>
      </c>
      <c r="DY259" s="162">
        <f t="shared" si="900"/>
        <v>0</v>
      </c>
      <c r="DZ259" s="162">
        <f>COUNT(DZ$154:DZ$253)</f>
        <v>0</v>
      </c>
      <c r="EA259" s="162">
        <f t="shared" si="900"/>
        <v>0</v>
      </c>
      <c r="EB259" s="162">
        <f t="shared" si="900"/>
        <v>0</v>
      </c>
      <c r="EC259" s="162">
        <f t="shared" si="900"/>
        <v>0</v>
      </c>
      <c r="ED259" s="162">
        <f t="shared" si="900"/>
        <v>0</v>
      </c>
      <c r="EE259" s="162">
        <f t="shared" si="900"/>
        <v>0</v>
      </c>
      <c r="EF259" s="162">
        <f t="shared" si="900"/>
        <v>0</v>
      </c>
      <c r="EG259" s="162">
        <f t="shared" si="900"/>
        <v>0</v>
      </c>
      <c r="EQ259" s="143" t="s">
        <v>5</v>
      </c>
      <c r="ER259" s="162">
        <f>COUNT(ER$154:ER$253)</f>
        <v>0</v>
      </c>
      <c r="ES259" s="162">
        <f t="shared" ref="ES259:FO259" si="901">COUNT(ES$154:ES$253)</f>
        <v>0</v>
      </c>
      <c r="ET259" s="162">
        <f t="shared" si="901"/>
        <v>0</v>
      </c>
      <c r="EU259" s="162">
        <f t="shared" si="901"/>
        <v>0</v>
      </c>
      <c r="EV259" s="162">
        <f t="shared" si="901"/>
        <v>0</v>
      </c>
      <c r="EW259" s="162">
        <f t="shared" si="901"/>
        <v>0</v>
      </c>
      <c r="EX259" s="162">
        <f t="shared" si="901"/>
        <v>0</v>
      </c>
      <c r="EY259" s="162">
        <f t="shared" si="901"/>
        <v>0</v>
      </c>
      <c r="EZ259" s="162">
        <f>COUNT(EZ$154:EZ$253)</f>
        <v>0</v>
      </c>
      <c r="FA259" s="162">
        <f t="shared" si="901"/>
        <v>0</v>
      </c>
      <c r="FB259" s="162">
        <f t="shared" si="901"/>
        <v>0</v>
      </c>
      <c r="FC259" s="162">
        <f t="shared" si="901"/>
        <v>0</v>
      </c>
      <c r="FD259" s="162">
        <f t="shared" si="901"/>
        <v>0</v>
      </c>
      <c r="FE259" s="162">
        <f t="shared" si="901"/>
        <v>0</v>
      </c>
      <c r="FF259" s="162">
        <f t="shared" si="901"/>
        <v>0</v>
      </c>
      <c r="FG259" s="162">
        <f t="shared" si="901"/>
        <v>0</v>
      </c>
      <c r="FH259" s="162">
        <f>COUNT(FH$154:FH$253)</f>
        <v>0</v>
      </c>
      <c r="FI259" s="162">
        <f t="shared" si="901"/>
        <v>0</v>
      </c>
      <c r="FJ259" s="162">
        <f t="shared" si="901"/>
        <v>0</v>
      </c>
      <c r="FK259" s="162">
        <f t="shared" si="901"/>
        <v>0</v>
      </c>
      <c r="FL259" s="162">
        <f t="shared" si="901"/>
        <v>0</v>
      </c>
      <c r="FM259" s="162">
        <f t="shared" si="901"/>
        <v>0</v>
      </c>
      <c r="FN259" s="162">
        <f t="shared" si="901"/>
        <v>0</v>
      </c>
      <c r="FO259" s="162">
        <f t="shared" si="901"/>
        <v>0</v>
      </c>
      <c r="FY259" s="143" t="s">
        <v>5</v>
      </c>
      <c r="FZ259" s="162">
        <f>COUNT(FZ$154:FZ$253)</f>
        <v>0</v>
      </c>
      <c r="GA259" s="162">
        <f t="shared" ref="GA259:GW259" si="902">COUNT(GA$154:GA$253)</f>
        <v>0</v>
      </c>
      <c r="GB259" s="162">
        <f t="shared" si="902"/>
        <v>0</v>
      </c>
      <c r="GC259" s="162">
        <f t="shared" si="902"/>
        <v>0</v>
      </c>
      <c r="GD259" s="162">
        <f t="shared" si="902"/>
        <v>0</v>
      </c>
      <c r="GE259" s="162">
        <f t="shared" si="902"/>
        <v>0</v>
      </c>
      <c r="GF259" s="162">
        <f t="shared" si="902"/>
        <v>0</v>
      </c>
      <c r="GG259" s="162">
        <f t="shared" si="902"/>
        <v>0</v>
      </c>
      <c r="GH259" s="162">
        <f>COUNT(GH$154:GH$253)</f>
        <v>0</v>
      </c>
      <c r="GI259" s="162">
        <f t="shared" si="902"/>
        <v>0</v>
      </c>
      <c r="GJ259" s="162">
        <f t="shared" si="902"/>
        <v>0</v>
      </c>
      <c r="GK259" s="162">
        <f t="shared" si="902"/>
        <v>0</v>
      </c>
      <c r="GL259" s="162">
        <f t="shared" si="902"/>
        <v>0</v>
      </c>
      <c r="GM259" s="162">
        <f t="shared" si="902"/>
        <v>0</v>
      </c>
      <c r="GN259" s="162">
        <f t="shared" si="902"/>
        <v>0</v>
      </c>
      <c r="GO259" s="162">
        <f t="shared" si="902"/>
        <v>0</v>
      </c>
      <c r="GP259" s="162">
        <f>COUNT(GP$154:GP$253)</f>
        <v>0</v>
      </c>
      <c r="GQ259" s="162">
        <f t="shared" si="902"/>
        <v>0</v>
      </c>
      <c r="GR259" s="162">
        <f t="shared" si="902"/>
        <v>0</v>
      </c>
      <c r="GS259" s="162">
        <f t="shared" si="902"/>
        <v>0</v>
      </c>
      <c r="GT259" s="162">
        <f t="shared" si="902"/>
        <v>0</v>
      </c>
      <c r="GU259" s="162">
        <f t="shared" si="902"/>
        <v>0</v>
      </c>
      <c r="GV259" s="162">
        <f t="shared" si="902"/>
        <v>0</v>
      </c>
      <c r="GW259" s="162">
        <f t="shared" si="902"/>
        <v>0</v>
      </c>
    </row>
    <row r="260" spans="2:205" s="143" customFormat="1" x14ac:dyDescent="0.25">
      <c r="B260" s="144"/>
      <c r="C260" s="154"/>
      <c r="D260" s="154"/>
      <c r="E260" s="159"/>
      <c r="F260" s="155"/>
    </row>
    <row r="261" spans="2:205" s="143" customFormat="1" x14ac:dyDescent="0.25">
      <c r="B261" s="144"/>
      <c r="C261" s="154"/>
      <c r="D261" s="154"/>
      <c r="E261" s="159"/>
      <c r="F261" s="155"/>
    </row>
    <row r="262" spans="2:205" s="143" customFormat="1" x14ac:dyDescent="0.25">
      <c r="B262" s="144"/>
      <c r="C262" s="154"/>
      <c r="D262" s="154"/>
      <c r="E262" s="159"/>
      <c r="F262" s="155"/>
    </row>
    <row r="263" spans="2:205" s="143" customFormat="1" x14ac:dyDescent="0.25">
      <c r="B263" s="144"/>
      <c r="C263" s="154"/>
      <c r="D263" s="154"/>
      <c r="E263" s="159"/>
      <c r="F263" s="155"/>
    </row>
    <row r="264" spans="2:205" s="143" customFormat="1" x14ac:dyDescent="0.25">
      <c r="B264" s="144"/>
      <c r="C264" s="154"/>
      <c r="D264" s="154"/>
      <c r="E264" s="159"/>
      <c r="F264" s="155"/>
    </row>
    <row r="265" spans="2:205" s="143" customFormat="1" x14ac:dyDescent="0.25">
      <c r="B265" s="144"/>
      <c r="C265" s="154"/>
      <c r="D265" s="154"/>
      <c r="E265" s="159"/>
      <c r="F265" s="155"/>
    </row>
    <row r="266" spans="2:205" s="143" customFormat="1" x14ac:dyDescent="0.25">
      <c r="B266" s="144"/>
      <c r="C266" s="154"/>
      <c r="D266" s="154"/>
      <c r="E266" s="159"/>
      <c r="F266" s="155"/>
    </row>
    <row r="267" spans="2:205" s="143" customFormat="1" x14ac:dyDescent="0.25">
      <c r="B267" s="144"/>
      <c r="C267" s="154"/>
      <c r="D267" s="154"/>
      <c r="E267" s="159"/>
      <c r="F267" s="155"/>
    </row>
    <row r="301" spans="2:272" s="143" customFormat="1" x14ac:dyDescent="0.25">
      <c r="B301" s="144"/>
      <c r="C301" s="214" t="s">
        <v>49</v>
      </c>
      <c r="D301" s="214"/>
      <c r="E301" s="214"/>
      <c r="F301" s="214"/>
      <c r="G301" s="214"/>
      <c r="H301" s="214"/>
      <c r="I301" s="214"/>
      <c r="J301" s="214"/>
      <c r="K301" s="214"/>
      <c r="N301" s="214" t="s">
        <v>20</v>
      </c>
      <c r="O301" s="214"/>
      <c r="P301" s="214"/>
      <c r="Q301" s="214"/>
      <c r="R301" s="214"/>
      <c r="S301" s="214"/>
      <c r="T301" s="214"/>
      <c r="U301" s="214"/>
      <c r="V301" s="214" t="s">
        <v>21</v>
      </c>
      <c r="W301" s="214"/>
      <c r="X301" s="214"/>
      <c r="Y301" s="214"/>
      <c r="Z301" s="214"/>
      <c r="AA301" s="214"/>
      <c r="AB301" s="214"/>
      <c r="AC301" s="214"/>
      <c r="AD301" s="214" t="s">
        <v>39</v>
      </c>
      <c r="AE301" s="214"/>
      <c r="AF301" s="214"/>
      <c r="AG301" s="214"/>
      <c r="AH301" s="214"/>
      <c r="AI301" s="214"/>
      <c r="AJ301" s="214"/>
      <c r="AK301" s="214"/>
      <c r="AL301" s="214" t="s">
        <v>51</v>
      </c>
      <c r="AM301" s="214"/>
      <c r="AN301" s="214"/>
      <c r="AO301" s="214"/>
      <c r="AP301" s="214"/>
      <c r="AQ301" s="214"/>
      <c r="AR301" s="214"/>
      <c r="AS301" s="214"/>
      <c r="AU301" s="215" t="s">
        <v>52</v>
      </c>
      <c r="AV301" s="215"/>
      <c r="AW301" s="215"/>
      <c r="AX301" s="215"/>
      <c r="AY301" s="215"/>
      <c r="AZ301" s="215"/>
      <c r="BA301" s="215"/>
      <c r="BB301" s="215"/>
      <c r="BC301" s="215"/>
      <c r="BD301" s="158"/>
      <c r="BF301" s="214" t="s">
        <v>20</v>
      </c>
      <c r="BG301" s="214"/>
      <c r="BH301" s="214"/>
      <c r="BI301" s="214"/>
      <c r="BJ301" s="214"/>
      <c r="BK301" s="214"/>
      <c r="BL301" s="214"/>
      <c r="BM301" s="214"/>
      <c r="BN301" s="214" t="s">
        <v>21</v>
      </c>
      <c r="BO301" s="214"/>
      <c r="BP301" s="214"/>
      <c r="BQ301" s="214"/>
      <c r="BR301" s="214"/>
      <c r="BS301" s="214"/>
      <c r="BT301" s="214"/>
      <c r="BU301" s="214"/>
      <c r="BV301" s="214" t="s">
        <v>39</v>
      </c>
      <c r="BW301" s="214"/>
      <c r="BX301" s="214"/>
      <c r="BY301" s="214"/>
      <c r="BZ301" s="214"/>
      <c r="CA301" s="214"/>
      <c r="CB301" s="214"/>
      <c r="CC301" s="214"/>
      <c r="CD301" s="214" t="s">
        <v>51</v>
      </c>
      <c r="CE301" s="214"/>
      <c r="CF301" s="214"/>
      <c r="CG301" s="214"/>
      <c r="CH301" s="214"/>
      <c r="CI301" s="214"/>
      <c r="CJ301" s="214"/>
      <c r="CK301" s="214"/>
      <c r="CM301" s="215" t="s">
        <v>53</v>
      </c>
      <c r="CN301" s="215"/>
      <c r="CO301" s="215"/>
      <c r="CP301" s="215"/>
      <c r="CQ301" s="215"/>
      <c r="CR301" s="215"/>
      <c r="CS301" s="215"/>
      <c r="CT301" s="215"/>
      <c r="CU301" s="215"/>
      <c r="CV301" s="158"/>
      <c r="CX301" s="214" t="s">
        <v>20</v>
      </c>
      <c r="CY301" s="214"/>
      <c r="CZ301" s="214"/>
      <c r="DA301" s="214"/>
      <c r="DB301" s="214"/>
      <c r="DC301" s="214"/>
      <c r="DD301" s="214"/>
      <c r="DE301" s="214"/>
      <c r="DF301" s="214" t="s">
        <v>21</v>
      </c>
      <c r="DG301" s="214"/>
      <c r="DH301" s="214"/>
      <c r="DI301" s="214"/>
      <c r="DJ301" s="214"/>
      <c r="DK301" s="214"/>
      <c r="DL301" s="214"/>
      <c r="DM301" s="214"/>
      <c r="DN301" s="214" t="s">
        <v>39</v>
      </c>
      <c r="DO301" s="214"/>
      <c r="DP301" s="214"/>
      <c r="DQ301" s="214"/>
      <c r="DR301" s="214"/>
      <c r="DS301" s="214"/>
      <c r="DT301" s="214"/>
      <c r="DU301" s="214"/>
      <c r="DV301" s="214" t="s">
        <v>51</v>
      </c>
      <c r="DW301" s="214"/>
      <c r="DX301" s="214"/>
      <c r="DY301" s="214"/>
      <c r="DZ301" s="214"/>
      <c r="EA301" s="214"/>
      <c r="EB301" s="214"/>
      <c r="EC301" s="214"/>
      <c r="EE301" s="215" t="s">
        <v>54</v>
      </c>
      <c r="EF301" s="215"/>
      <c r="EG301" s="215"/>
      <c r="EH301" s="215"/>
      <c r="EI301" s="215"/>
      <c r="EJ301" s="215"/>
      <c r="EK301" s="215"/>
      <c r="EL301" s="215"/>
      <c r="EM301" s="215"/>
      <c r="EN301" s="158"/>
      <c r="EP301" s="214" t="s">
        <v>20</v>
      </c>
      <c r="EQ301" s="214"/>
      <c r="ER301" s="214"/>
      <c r="ES301" s="214"/>
      <c r="ET301" s="214"/>
      <c r="EU301" s="214"/>
      <c r="EV301" s="214"/>
      <c r="EW301" s="214"/>
      <c r="EX301" s="214" t="s">
        <v>21</v>
      </c>
      <c r="EY301" s="214"/>
      <c r="EZ301" s="214"/>
      <c r="FA301" s="214"/>
      <c r="FB301" s="214"/>
      <c r="FC301" s="214"/>
      <c r="FD301" s="214"/>
      <c r="FE301" s="214"/>
      <c r="FF301" s="214" t="s">
        <v>39</v>
      </c>
      <c r="FG301" s="214"/>
      <c r="FH301" s="214"/>
      <c r="FI301" s="214"/>
      <c r="FJ301" s="214"/>
      <c r="FK301" s="214"/>
      <c r="FL301" s="214"/>
      <c r="FM301" s="214"/>
      <c r="FN301" s="214" t="s">
        <v>51</v>
      </c>
      <c r="FO301" s="214"/>
      <c r="FP301" s="214"/>
      <c r="FQ301" s="214"/>
      <c r="FR301" s="214"/>
      <c r="FS301" s="214"/>
      <c r="FT301" s="214"/>
      <c r="FU301" s="214"/>
      <c r="FW301" s="215" t="s">
        <v>55</v>
      </c>
      <c r="FX301" s="215"/>
      <c r="FY301" s="215"/>
      <c r="FZ301" s="215"/>
      <c r="GA301" s="215"/>
      <c r="GB301" s="215"/>
      <c r="GC301" s="215"/>
      <c r="GD301" s="215"/>
      <c r="GE301" s="215"/>
      <c r="GF301" s="158"/>
      <c r="GH301" s="214" t="s">
        <v>20</v>
      </c>
      <c r="GI301" s="214"/>
      <c r="GJ301" s="214"/>
      <c r="GK301" s="214"/>
      <c r="GL301" s="214"/>
      <c r="GM301" s="214"/>
      <c r="GN301" s="214"/>
      <c r="GO301" s="214"/>
      <c r="GP301" s="214" t="s">
        <v>21</v>
      </c>
      <c r="GQ301" s="214"/>
      <c r="GR301" s="214"/>
      <c r="GS301" s="214"/>
      <c r="GT301" s="214"/>
      <c r="GU301" s="214"/>
      <c r="GV301" s="214"/>
      <c r="GW301" s="214"/>
      <c r="GX301" s="214" t="s">
        <v>39</v>
      </c>
      <c r="GY301" s="214"/>
      <c r="GZ301" s="214"/>
      <c r="HA301" s="214"/>
      <c r="HB301" s="214"/>
      <c r="HC301" s="214"/>
      <c r="HD301" s="214"/>
      <c r="HE301" s="214"/>
      <c r="HF301" s="214" t="s">
        <v>51</v>
      </c>
      <c r="HG301" s="214"/>
      <c r="HH301" s="214"/>
      <c r="HI301" s="214"/>
      <c r="HJ301" s="214"/>
      <c r="HK301" s="214"/>
      <c r="HL301" s="214"/>
      <c r="HM301" s="214"/>
      <c r="HO301" s="215" t="s">
        <v>56</v>
      </c>
      <c r="HP301" s="215"/>
      <c r="HQ301" s="215"/>
      <c r="HR301" s="215"/>
      <c r="HS301" s="215"/>
      <c r="HT301" s="215"/>
      <c r="HU301" s="215"/>
      <c r="HV301" s="215"/>
      <c r="HW301" s="215"/>
      <c r="HX301" s="158"/>
      <c r="HZ301" s="214" t="s">
        <v>27</v>
      </c>
      <c r="IA301" s="214"/>
      <c r="IB301" s="214"/>
      <c r="IC301" s="214"/>
      <c r="ID301" s="214"/>
      <c r="IE301" s="214"/>
      <c r="IF301" s="214"/>
      <c r="IG301" s="214"/>
      <c r="IH301" s="214" t="s">
        <v>28</v>
      </c>
      <c r="II301" s="214"/>
      <c r="IJ301" s="214"/>
      <c r="IK301" s="214"/>
      <c r="IL301" s="214"/>
      <c r="IM301" s="214"/>
      <c r="IN301" s="214"/>
      <c r="IO301" s="214"/>
      <c r="IP301" s="214" t="s">
        <v>45</v>
      </c>
      <c r="IQ301" s="214"/>
      <c r="IR301" s="214"/>
      <c r="IS301" s="214"/>
      <c r="IT301" s="214"/>
      <c r="IU301" s="214"/>
      <c r="IV301" s="214"/>
      <c r="IW301" s="214"/>
      <c r="IX301" s="214" t="s">
        <v>57</v>
      </c>
      <c r="IY301" s="214"/>
      <c r="IZ301" s="214"/>
      <c r="JA301" s="214"/>
      <c r="JB301" s="214"/>
      <c r="JC301" s="214"/>
      <c r="JD301" s="214"/>
      <c r="JE301" s="214"/>
    </row>
    <row r="302" spans="2:272" s="143" customFormat="1" x14ac:dyDescent="0.25">
      <c r="B302" s="144"/>
      <c r="H302" s="148" t="s">
        <v>19</v>
      </c>
      <c r="I302" s="148" t="s">
        <v>19</v>
      </c>
      <c r="J302" s="148" t="s">
        <v>19</v>
      </c>
      <c r="K302" s="148" t="s">
        <v>19</v>
      </c>
      <c r="L302" s="169" t="s">
        <v>38</v>
      </c>
      <c r="AU302" s="158"/>
      <c r="AV302" s="158"/>
      <c r="AW302" s="158"/>
      <c r="AX302" s="158"/>
      <c r="AY302" s="158"/>
      <c r="AZ302" s="169" t="s">
        <v>19</v>
      </c>
      <c r="BA302" s="169" t="s">
        <v>19</v>
      </c>
      <c r="BB302" s="169" t="s">
        <v>19</v>
      </c>
      <c r="BC302" s="169" t="s">
        <v>19</v>
      </c>
      <c r="BD302" s="169" t="s">
        <v>38</v>
      </c>
      <c r="CM302" s="158"/>
      <c r="CN302" s="158"/>
      <c r="CO302" s="158"/>
      <c r="CP302" s="158"/>
      <c r="CQ302" s="158"/>
      <c r="CR302" s="169" t="s">
        <v>19</v>
      </c>
      <c r="CS302" s="169" t="s">
        <v>19</v>
      </c>
      <c r="CT302" s="169" t="s">
        <v>19</v>
      </c>
      <c r="CU302" s="169" t="s">
        <v>19</v>
      </c>
      <c r="CV302" s="169" t="s">
        <v>38</v>
      </c>
      <c r="EE302" s="158"/>
      <c r="EF302" s="158"/>
      <c r="EG302" s="158"/>
      <c r="EH302" s="158"/>
      <c r="EI302" s="158"/>
      <c r="EJ302" s="169" t="s">
        <v>19</v>
      </c>
      <c r="EK302" s="169" t="s">
        <v>19</v>
      </c>
      <c r="EL302" s="169" t="s">
        <v>19</v>
      </c>
      <c r="EM302" s="169" t="s">
        <v>19</v>
      </c>
      <c r="EN302" s="169" t="s">
        <v>38</v>
      </c>
      <c r="FW302" s="158"/>
      <c r="FX302" s="158"/>
      <c r="FY302" s="158"/>
      <c r="FZ302" s="158"/>
      <c r="GA302" s="158"/>
      <c r="GB302" s="169" t="s">
        <v>19</v>
      </c>
      <c r="GC302" s="169" t="s">
        <v>19</v>
      </c>
      <c r="GD302" s="169" t="s">
        <v>19</v>
      </c>
      <c r="GE302" s="169" t="s">
        <v>19</v>
      </c>
      <c r="GF302" s="169" t="s">
        <v>38</v>
      </c>
      <c r="HO302" s="158"/>
      <c r="HP302" s="158"/>
      <c r="HQ302" s="158"/>
      <c r="HR302" s="158"/>
      <c r="HS302" s="158"/>
      <c r="HT302" s="169" t="s">
        <v>19</v>
      </c>
      <c r="HU302" s="169" t="s">
        <v>19</v>
      </c>
      <c r="HV302" s="169" t="s">
        <v>19</v>
      </c>
      <c r="HW302" s="169" t="s">
        <v>19</v>
      </c>
      <c r="HX302" s="169" t="s">
        <v>38</v>
      </c>
    </row>
    <row r="303" spans="2:272" s="143" customFormat="1" x14ac:dyDescent="0.25">
      <c r="B303" s="177" t="s">
        <v>0</v>
      </c>
      <c r="C303" s="148" t="s">
        <v>17</v>
      </c>
      <c r="D303" s="148" t="s">
        <v>18</v>
      </c>
      <c r="E303" s="148" t="s">
        <v>37</v>
      </c>
      <c r="F303" s="148" t="s">
        <v>50</v>
      </c>
      <c r="G303" s="148" t="s">
        <v>1</v>
      </c>
      <c r="N303" s="147">
        <v>1</v>
      </c>
      <c r="O303" s="147">
        <v>2</v>
      </c>
      <c r="P303" s="147">
        <v>3</v>
      </c>
      <c r="Q303" s="147">
        <v>4</v>
      </c>
      <c r="R303" s="147">
        <v>5</v>
      </c>
      <c r="S303" s="147">
        <v>6</v>
      </c>
      <c r="T303" s="147">
        <v>7</v>
      </c>
      <c r="U303" s="147">
        <v>8</v>
      </c>
      <c r="V303" s="147">
        <v>1</v>
      </c>
      <c r="W303" s="147">
        <v>2</v>
      </c>
      <c r="X303" s="147">
        <v>3</v>
      </c>
      <c r="Y303" s="147">
        <v>4</v>
      </c>
      <c r="Z303" s="147">
        <v>5</v>
      </c>
      <c r="AA303" s="147">
        <v>6</v>
      </c>
      <c r="AB303" s="147">
        <v>7</v>
      </c>
      <c r="AC303" s="147">
        <v>8</v>
      </c>
      <c r="AD303" s="147">
        <v>1</v>
      </c>
      <c r="AE303" s="147">
        <v>2</v>
      </c>
      <c r="AF303" s="147">
        <v>3</v>
      </c>
      <c r="AG303" s="147">
        <v>4</v>
      </c>
      <c r="AH303" s="147">
        <v>5</v>
      </c>
      <c r="AI303" s="147">
        <v>6</v>
      </c>
      <c r="AJ303" s="147">
        <v>7</v>
      </c>
      <c r="AK303" s="147">
        <v>8</v>
      </c>
      <c r="AL303" s="147">
        <v>1</v>
      </c>
      <c r="AM303" s="147">
        <v>2</v>
      </c>
      <c r="AN303" s="147">
        <v>3</v>
      </c>
      <c r="AO303" s="147">
        <v>4</v>
      </c>
      <c r="AP303" s="147">
        <v>5</v>
      </c>
      <c r="AQ303" s="147">
        <v>6</v>
      </c>
      <c r="AR303" s="147">
        <v>7</v>
      </c>
      <c r="AS303" s="147">
        <v>8</v>
      </c>
      <c r="AU303" s="169" t="s">
        <v>17</v>
      </c>
      <c r="AV303" s="169" t="s">
        <v>18</v>
      </c>
      <c r="AW303" s="169" t="s">
        <v>37</v>
      </c>
      <c r="AX303" s="169" t="s">
        <v>50</v>
      </c>
      <c r="AY303" s="169" t="s">
        <v>1</v>
      </c>
      <c r="AZ303" s="158"/>
      <c r="BA303" s="158"/>
      <c r="BB303" s="158"/>
      <c r="BC303" s="158"/>
      <c r="BD303" s="158"/>
      <c r="BF303" s="147">
        <v>1</v>
      </c>
      <c r="BG303" s="147">
        <v>2</v>
      </c>
      <c r="BH303" s="147">
        <v>3</v>
      </c>
      <c r="BI303" s="147">
        <v>4</v>
      </c>
      <c r="BJ303" s="147">
        <v>5</v>
      </c>
      <c r="BK303" s="147">
        <v>6</v>
      </c>
      <c r="BL303" s="147">
        <v>7</v>
      </c>
      <c r="BM303" s="147">
        <v>8</v>
      </c>
      <c r="BN303" s="147">
        <v>1</v>
      </c>
      <c r="BO303" s="147">
        <v>2</v>
      </c>
      <c r="BP303" s="147">
        <v>3</v>
      </c>
      <c r="BQ303" s="147">
        <v>4</v>
      </c>
      <c r="BR303" s="147">
        <v>5</v>
      </c>
      <c r="BS303" s="147">
        <v>6</v>
      </c>
      <c r="BT303" s="147">
        <v>7</v>
      </c>
      <c r="BU303" s="147">
        <v>8</v>
      </c>
      <c r="BV303" s="147">
        <v>1</v>
      </c>
      <c r="BW303" s="147">
        <v>2</v>
      </c>
      <c r="BX303" s="147">
        <v>3</v>
      </c>
      <c r="BY303" s="147">
        <v>4</v>
      </c>
      <c r="BZ303" s="147">
        <v>5</v>
      </c>
      <c r="CA303" s="147">
        <v>6</v>
      </c>
      <c r="CB303" s="147">
        <v>7</v>
      </c>
      <c r="CC303" s="147">
        <v>8</v>
      </c>
      <c r="CD303" s="147">
        <v>1</v>
      </c>
      <c r="CE303" s="147">
        <v>2</v>
      </c>
      <c r="CF303" s="147">
        <v>3</v>
      </c>
      <c r="CG303" s="147">
        <v>4</v>
      </c>
      <c r="CH303" s="147">
        <v>5</v>
      </c>
      <c r="CI303" s="147">
        <v>6</v>
      </c>
      <c r="CJ303" s="147">
        <v>7</v>
      </c>
      <c r="CK303" s="147">
        <v>8</v>
      </c>
      <c r="CM303" s="169" t="s">
        <v>17</v>
      </c>
      <c r="CN303" s="169" t="s">
        <v>18</v>
      </c>
      <c r="CO303" s="169" t="s">
        <v>37</v>
      </c>
      <c r="CP303" s="169" t="s">
        <v>50</v>
      </c>
      <c r="CQ303" s="169" t="s">
        <v>1</v>
      </c>
      <c r="CR303" s="158"/>
      <c r="CS303" s="158"/>
      <c r="CT303" s="158"/>
      <c r="CU303" s="158"/>
      <c r="CV303" s="158"/>
      <c r="CX303" s="147">
        <v>1</v>
      </c>
      <c r="CY303" s="147">
        <v>2</v>
      </c>
      <c r="CZ303" s="147">
        <v>3</v>
      </c>
      <c r="DA303" s="147">
        <v>4</v>
      </c>
      <c r="DB303" s="147">
        <v>5</v>
      </c>
      <c r="DC303" s="147">
        <v>6</v>
      </c>
      <c r="DD303" s="147">
        <v>7</v>
      </c>
      <c r="DE303" s="147">
        <v>8</v>
      </c>
      <c r="DF303" s="147">
        <v>1</v>
      </c>
      <c r="DG303" s="147">
        <v>2</v>
      </c>
      <c r="DH303" s="147">
        <v>3</v>
      </c>
      <c r="DI303" s="147">
        <v>4</v>
      </c>
      <c r="DJ303" s="147">
        <v>5</v>
      </c>
      <c r="DK303" s="147">
        <v>6</v>
      </c>
      <c r="DL303" s="147">
        <v>7</v>
      </c>
      <c r="DM303" s="147">
        <v>8</v>
      </c>
      <c r="DN303" s="147">
        <v>1</v>
      </c>
      <c r="DO303" s="147">
        <v>2</v>
      </c>
      <c r="DP303" s="147">
        <v>3</v>
      </c>
      <c r="DQ303" s="147">
        <v>4</v>
      </c>
      <c r="DR303" s="147">
        <v>5</v>
      </c>
      <c r="DS303" s="147">
        <v>6</v>
      </c>
      <c r="DT303" s="147">
        <v>7</v>
      </c>
      <c r="DU303" s="147">
        <v>8</v>
      </c>
      <c r="DV303" s="147">
        <v>1</v>
      </c>
      <c r="DW303" s="147">
        <v>2</v>
      </c>
      <c r="DX303" s="147">
        <v>3</v>
      </c>
      <c r="DY303" s="147">
        <v>4</v>
      </c>
      <c r="DZ303" s="147">
        <v>5</v>
      </c>
      <c r="EA303" s="147">
        <v>6</v>
      </c>
      <c r="EB303" s="147">
        <v>7</v>
      </c>
      <c r="EC303" s="147">
        <v>8</v>
      </c>
      <c r="EE303" s="169" t="s">
        <v>17</v>
      </c>
      <c r="EF303" s="169" t="s">
        <v>18</v>
      </c>
      <c r="EG303" s="169" t="s">
        <v>37</v>
      </c>
      <c r="EH303" s="169" t="s">
        <v>50</v>
      </c>
      <c r="EI303" s="169" t="s">
        <v>1</v>
      </c>
      <c r="EJ303" s="158"/>
      <c r="EK303" s="158"/>
      <c r="EL303" s="158"/>
      <c r="EM303" s="158"/>
      <c r="EN303" s="158"/>
      <c r="EP303" s="147">
        <v>1</v>
      </c>
      <c r="EQ303" s="147">
        <v>2</v>
      </c>
      <c r="ER303" s="147">
        <v>3</v>
      </c>
      <c r="ES303" s="147">
        <v>4</v>
      </c>
      <c r="ET303" s="147">
        <v>5</v>
      </c>
      <c r="EU303" s="147">
        <v>6</v>
      </c>
      <c r="EV303" s="147">
        <v>7</v>
      </c>
      <c r="EW303" s="147">
        <v>8</v>
      </c>
      <c r="EX303" s="147">
        <v>1</v>
      </c>
      <c r="EY303" s="147">
        <v>2</v>
      </c>
      <c r="EZ303" s="147">
        <v>3</v>
      </c>
      <c r="FA303" s="147">
        <v>4</v>
      </c>
      <c r="FB303" s="147">
        <v>5</v>
      </c>
      <c r="FC303" s="147">
        <v>6</v>
      </c>
      <c r="FD303" s="147">
        <v>7</v>
      </c>
      <c r="FE303" s="147">
        <v>8</v>
      </c>
      <c r="FF303" s="147">
        <v>1</v>
      </c>
      <c r="FG303" s="147">
        <v>2</v>
      </c>
      <c r="FH303" s="147">
        <v>3</v>
      </c>
      <c r="FI303" s="147">
        <v>4</v>
      </c>
      <c r="FJ303" s="147">
        <v>5</v>
      </c>
      <c r="FK303" s="147">
        <v>6</v>
      </c>
      <c r="FL303" s="147">
        <v>7</v>
      </c>
      <c r="FM303" s="147">
        <v>8</v>
      </c>
      <c r="FN303" s="147">
        <v>1</v>
      </c>
      <c r="FO303" s="147">
        <v>2</v>
      </c>
      <c r="FP303" s="147">
        <v>3</v>
      </c>
      <c r="FQ303" s="147">
        <v>4</v>
      </c>
      <c r="FR303" s="147">
        <v>5</v>
      </c>
      <c r="FS303" s="147">
        <v>6</v>
      </c>
      <c r="FT303" s="147">
        <v>7</v>
      </c>
      <c r="FU303" s="147">
        <v>8</v>
      </c>
      <c r="FW303" s="169" t="s">
        <v>17</v>
      </c>
      <c r="FX303" s="169" t="s">
        <v>18</v>
      </c>
      <c r="FY303" s="169" t="s">
        <v>37</v>
      </c>
      <c r="FZ303" s="169" t="s">
        <v>50</v>
      </c>
      <c r="GA303" s="169" t="s">
        <v>1</v>
      </c>
      <c r="GB303" s="158"/>
      <c r="GC303" s="158"/>
      <c r="GD303" s="158"/>
      <c r="GE303" s="158"/>
      <c r="GF303" s="158"/>
      <c r="GH303" s="147">
        <v>1</v>
      </c>
      <c r="GI303" s="147">
        <v>2</v>
      </c>
      <c r="GJ303" s="147">
        <v>3</v>
      </c>
      <c r="GK303" s="147">
        <v>4</v>
      </c>
      <c r="GL303" s="147">
        <v>5</v>
      </c>
      <c r="GM303" s="147">
        <v>6</v>
      </c>
      <c r="GN303" s="147">
        <v>7</v>
      </c>
      <c r="GO303" s="147">
        <v>8</v>
      </c>
      <c r="GP303" s="147">
        <v>1</v>
      </c>
      <c r="GQ303" s="147">
        <v>2</v>
      </c>
      <c r="GR303" s="147">
        <v>3</v>
      </c>
      <c r="GS303" s="147">
        <v>4</v>
      </c>
      <c r="GT303" s="147">
        <v>5</v>
      </c>
      <c r="GU303" s="147">
        <v>6</v>
      </c>
      <c r="GV303" s="147">
        <v>7</v>
      </c>
      <c r="GW303" s="147">
        <v>8</v>
      </c>
      <c r="GX303" s="147">
        <v>1</v>
      </c>
      <c r="GY303" s="147">
        <v>2</v>
      </c>
      <c r="GZ303" s="147">
        <v>3</v>
      </c>
      <c r="HA303" s="147">
        <v>4</v>
      </c>
      <c r="HB303" s="147">
        <v>5</v>
      </c>
      <c r="HC303" s="147">
        <v>6</v>
      </c>
      <c r="HD303" s="147">
        <v>7</v>
      </c>
      <c r="HE303" s="147">
        <v>8</v>
      </c>
      <c r="HF303" s="147">
        <v>1</v>
      </c>
      <c r="HG303" s="147">
        <v>2</v>
      </c>
      <c r="HH303" s="147">
        <v>3</v>
      </c>
      <c r="HI303" s="147">
        <v>4</v>
      </c>
      <c r="HJ303" s="147">
        <v>5</v>
      </c>
      <c r="HK303" s="147">
        <v>6</v>
      </c>
      <c r="HL303" s="147">
        <v>7</v>
      </c>
      <c r="HM303" s="147">
        <v>8</v>
      </c>
      <c r="HO303" s="169" t="s">
        <v>17</v>
      </c>
      <c r="HP303" s="169" t="s">
        <v>18</v>
      </c>
      <c r="HQ303" s="169" t="s">
        <v>37</v>
      </c>
      <c r="HR303" s="169" t="s">
        <v>50</v>
      </c>
      <c r="HS303" s="169" t="s">
        <v>1</v>
      </c>
      <c r="HT303" s="158"/>
      <c r="HU303" s="158"/>
      <c r="HV303" s="158"/>
      <c r="HW303" s="158"/>
      <c r="HX303" s="158"/>
      <c r="HZ303" s="147">
        <v>1</v>
      </c>
      <c r="IA303" s="147">
        <v>2</v>
      </c>
      <c r="IB303" s="147">
        <v>3</v>
      </c>
      <c r="IC303" s="147">
        <v>4</v>
      </c>
      <c r="ID303" s="147">
        <v>5</v>
      </c>
      <c r="IE303" s="147">
        <v>6</v>
      </c>
      <c r="IF303" s="147">
        <v>7</v>
      </c>
      <c r="IG303" s="147">
        <v>8</v>
      </c>
      <c r="IH303" s="147">
        <v>1</v>
      </c>
      <c r="II303" s="147">
        <v>2</v>
      </c>
      <c r="IJ303" s="147">
        <v>3</v>
      </c>
      <c r="IK303" s="147">
        <v>4</v>
      </c>
      <c r="IL303" s="147">
        <v>5</v>
      </c>
      <c r="IM303" s="147">
        <v>6</v>
      </c>
      <c r="IN303" s="147">
        <v>7</v>
      </c>
      <c r="IO303" s="147">
        <v>8</v>
      </c>
      <c r="IP303" s="147">
        <v>1</v>
      </c>
      <c r="IQ303" s="147">
        <v>2</v>
      </c>
      <c r="IR303" s="147">
        <v>3</v>
      </c>
      <c r="IS303" s="147">
        <v>4</v>
      </c>
      <c r="IT303" s="147">
        <v>5</v>
      </c>
      <c r="IU303" s="147">
        <v>6</v>
      </c>
      <c r="IV303" s="147">
        <v>7</v>
      </c>
      <c r="IW303" s="147">
        <v>8</v>
      </c>
      <c r="IX303" s="147">
        <v>1</v>
      </c>
      <c r="IY303" s="147">
        <v>2</v>
      </c>
      <c r="IZ303" s="147">
        <v>3</v>
      </c>
      <c r="JA303" s="147">
        <v>4</v>
      </c>
      <c r="JB303" s="147">
        <v>5</v>
      </c>
      <c r="JC303" s="147">
        <v>6</v>
      </c>
      <c r="JD303" s="147">
        <v>7</v>
      </c>
      <c r="JE303" s="147">
        <v>8</v>
      </c>
      <c r="JG303" s="149" t="s">
        <v>0</v>
      </c>
      <c r="JH303" s="149" t="s">
        <v>19</v>
      </c>
      <c r="JI303" s="143">
        <v>1</v>
      </c>
      <c r="JJ303" s="143">
        <v>2</v>
      </c>
      <c r="JK303" s="143">
        <v>3</v>
      </c>
      <c r="JL303" s="143">
        <v>4</v>
      </c>
    </row>
    <row r="304" spans="2:272" s="143" customFormat="1" x14ac:dyDescent="0.25">
      <c r="B304" s="144" t="str">
        <f>+P5</f>
        <v/>
      </c>
      <c r="C304" s="154" t="str">
        <f t="shared" ref="C304:C335" si="903">IFERROR(SUMXMY2($Q5:$X5,cent1_4),"")</f>
        <v/>
      </c>
      <c r="D304" s="154" t="str">
        <f t="shared" ref="D304:D335" si="904">IFERROR(SUMXMY2($Q5:$X5,cent2_4),"")</f>
        <v/>
      </c>
      <c r="E304" s="159" t="str">
        <f t="shared" ref="E304:E335" si="905">IFERROR(SUMXMY2($Q5:$X5,cent3_4),"")</f>
        <v/>
      </c>
      <c r="F304" s="159" t="str">
        <f t="shared" ref="F304:F335" si="906">IFERROR(SUMXMY2($Q5:$X5,cent4_4),"")</f>
        <v/>
      </c>
      <c r="G304" s="155">
        <f>MIN(C304:F304)</f>
        <v>0</v>
      </c>
      <c r="H304" s="143">
        <f>IF(G304=C304,1,0)</f>
        <v>0</v>
      </c>
      <c r="I304" s="143">
        <f>IF(H304=0,IF(G304=D304,2,0),0)</f>
        <v>0</v>
      </c>
      <c r="J304" s="143">
        <f>IF(H304+I304=0,IF(G304=E304,3,0),0)</f>
        <v>0</v>
      </c>
      <c r="K304" s="143">
        <f>IF(H304+I304+J304=0,IF(G304=F304,4,0),0)</f>
        <v>0</v>
      </c>
      <c r="L304" s="143">
        <f>SUM(H304:K304)</f>
        <v>0</v>
      </c>
      <c r="N304" s="144" t="str">
        <f>IF($L304=1,Q5,"")</f>
        <v/>
      </c>
      <c r="O304" s="144" t="str">
        <f t="shared" ref="O304:U304" si="907">IF($L304=1,R5,"")</f>
        <v/>
      </c>
      <c r="P304" s="144" t="str">
        <f t="shared" si="907"/>
        <v/>
      </c>
      <c r="Q304" s="144" t="str">
        <f t="shared" si="907"/>
        <v/>
      </c>
      <c r="R304" s="144" t="str">
        <f t="shared" si="907"/>
        <v/>
      </c>
      <c r="S304" s="144" t="str">
        <f t="shared" si="907"/>
        <v/>
      </c>
      <c r="T304" s="144" t="str">
        <f t="shared" si="907"/>
        <v/>
      </c>
      <c r="U304" s="144" t="str">
        <f t="shared" si="907"/>
        <v/>
      </c>
      <c r="V304" s="144" t="str">
        <f>IF($L304=2,Q5,"")</f>
        <v/>
      </c>
      <c r="W304" s="144" t="str">
        <f t="shared" ref="W304:AC304" si="908">IF($L304=2,R5,"")</f>
        <v/>
      </c>
      <c r="X304" s="144" t="str">
        <f t="shared" si="908"/>
        <v/>
      </c>
      <c r="Y304" s="144" t="str">
        <f t="shared" si="908"/>
        <v/>
      </c>
      <c r="Z304" s="144" t="str">
        <f t="shared" si="908"/>
        <v/>
      </c>
      <c r="AA304" s="144" t="str">
        <f t="shared" si="908"/>
        <v/>
      </c>
      <c r="AB304" s="144" t="str">
        <f t="shared" si="908"/>
        <v/>
      </c>
      <c r="AC304" s="144" t="str">
        <f t="shared" si="908"/>
        <v/>
      </c>
      <c r="AD304" s="144" t="str">
        <f>IF($L304=3,Q5,"")</f>
        <v/>
      </c>
      <c r="AE304" s="144" t="str">
        <f t="shared" ref="AE304:AK304" si="909">IF($L304=3,R5,"")</f>
        <v/>
      </c>
      <c r="AF304" s="144" t="str">
        <f t="shared" si="909"/>
        <v/>
      </c>
      <c r="AG304" s="144" t="str">
        <f t="shared" si="909"/>
        <v/>
      </c>
      <c r="AH304" s="144" t="str">
        <f t="shared" si="909"/>
        <v/>
      </c>
      <c r="AI304" s="144" t="str">
        <f t="shared" si="909"/>
        <v/>
      </c>
      <c r="AJ304" s="144" t="str">
        <f t="shared" si="909"/>
        <v/>
      </c>
      <c r="AK304" s="144" t="str">
        <f t="shared" si="909"/>
        <v/>
      </c>
      <c r="AL304" s="144" t="str">
        <f>IF($L304=4,Q5,"")</f>
        <v/>
      </c>
      <c r="AM304" s="144" t="str">
        <f t="shared" ref="AM304:AS304" si="910">IF($L304=4,R5,"")</f>
        <v/>
      </c>
      <c r="AN304" s="144" t="str">
        <f t="shared" si="910"/>
        <v/>
      </c>
      <c r="AO304" s="144" t="str">
        <f t="shared" si="910"/>
        <v/>
      </c>
      <c r="AP304" s="144" t="str">
        <f t="shared" si="910"/>
        <v/>
      </c>
      <c r="AQ304" s="144" t="str">
        <f t="shared" si="910"/>
        <v/>
      </c>
      <c r="AR304" s="144" t="str">
        <f t="shared" si="910"/>
        <v/>
      </c>
      <c r="AS304" s="144" t="str">
        <f t="shared" si="910"/>
        <v/>
      </c>
      <c r="AU304" s="154" t="str">
        <f t="shared" ref="AU304:AU335" si="911">IFERROR(SUMXMY2($Q5:$X5,cent1_4_2),"")</f>
        <v/>
      </c>
      <c r="AV304" s="154" t="str">
        <f t="shared" ref="AV304:AV335" si="912">IFERROR(SUMXMY2($Q5:$X5,cent2_4_2),"")</f>
        <v/>
      </c>
      <c r="AW304" s="170" t="str">
        <f t="shared" ref="AW304:AW335" si="913">IFERROR(SUMXMY2($Q5:$X5,cent3_4_2),"")</f>
        <v/>
      </c>
      <c r="AX304" s="170" t="str">
        <f t="shared" ref="AX304:AX335" si="914">IFERROR(SUMXMY2($Q5:$X5,cent4_4_2),"")</f>
        <v/>
      </c>
      <c r="AY304" s="171">
        <f>MIN(AU304:AX304)</f>
        <v>0</v>
      </c>
      <c r="AZ304" s="158">
        <f>IF(AY304=AU304,1,0)</f>
        <v>0</v>
      </c>
      <c r="BA304" s="158">
        <f>IF(AZ304=0,IF(AY304=AV304,2,0),0)</f>
        <v>0</v>
      </c>
      <c r="BB304" s="158">
        <f>IF(AZ304+BA304=0,IF(AY304=AW304,3,0),0)</f>
        <v>0</v>
      </c>
      <c r="BC304" s="158">
        <f>IF(AZ304+BA304+BB304=0,IF(AY304=AX304,4,0),0)</f>
        <v>0</v>
      </c>
      <c r="BD304" s="158">
        <f>SUM(AZ304:BC304)</f>
        <v>0</v>
      </c>
      <c r="BF304" s="144" t="str">
        <f>IF($BD304=1,Q5,"")</f>
        <v/>
      </c>
      <c r="BG304" s="144" t="str">
        <f t="shared" ref="BG304:BM304" si="915">IF($BD304=1,R5,"")</f>
        <v/>
      </c>
      <c r="BH304" s="144" t="str">
        <f t="shared" si="915"/>
        <v/>
      </c>
      <c r="BI304" s="144" t="str">
        <f t="shared" si="915"/>
        <v/>
      </c>
      <c r="BJ304" s="144" t="str">
        <f t="shared" si="915"/>
        <v/>
      </c>
      <c r="BK304" s="144" t="str">
        <f t="shared" si="915"/>
        <v/>
      </c>
      <c r="BL304" s="144" t="str">
        <f t="shared" si="915"/>
        <v/>
      </c>
      <c r="BM304" s="144" t="str">
        <f t="shared" si="915"/>
        <v/>
      </c>
      <c r="BN304" s="144" t="str">
        <f>IF($BD304=2,Q5,"")</f>
        <v/>
      </c>
      <c r="BO304" s="144" t="str">
        <f t="shared" ref="BO304:BU304" si="916">IF($BD304=2,R5,"")</f>
        <v/>
      </c>
      <c r="BP304" s="144" t="str">
        <f t="shared" si="916"/>
        <v/>
      </c>
      <c r="BQ304" s="144" t="str">
        <f t="shared" si="916"/>
        <v/>
      </c>
      <c r="BR304" s="144" t="str">
        <f t="shared" si="916"/>
        <v/>
      </c>
      <c r="BS304" s="144" t="str">
        <f t="shared" si="916"/>
        <v/>
      </c>
      <c r="BT304" s="144" t="str">
        <f t="shared" si="916"/>
        <v/>
      </c>
      <c r="BU304" s="144" t="str">
        <f t="shared" si="916"/>
        <v/>
      </c>
      <c r="BV304" s="144" t="str">
        <f>IF($BD304=3,Q5,"")</f>
        <v/>
      </c>
      <c r="BW304" s="144" t="str">
        <f t="shared" ref="BW304:CC304" si="917">IF($BD304=3,R5,"")</f>
        <v/>
      </c>
      <c r="BX304" s="144" t="str">
        <f t="shared" si="917"/>
        <v/>
      </c>
      <c r="BY304" s="144" t="str">
        <f t="shared" si="917"/>
        <v/>
      </c>
      <c r="BZ304" s="144" t="str">
        <f t="shared" si="917"/>
        <v/>
      </c>
      <c r="CA304" s="144" t="str">
        <f t="shared" si="917"/>
        <v/>
      </c>
      <c r="CB304" s="144" t="str">
        <f t="shared" si="917"/>
        <v/>
      </c>
      <c r="CC304" s="144" t="str">
        <f t="shared" si="917"/>
        <v/>
      </c>
      <c r="CD304" s="144" t="str">
        <f>IF($BD304=4,Q5,"")</f>
        <v/>
      </c>
      <c r="CE304" s="144" t="str">
        <f t="shared" ref="CE304:CK304" si="918">IF($BD304=4,R5,"")</f>
        <v/>
      </c>
      <c r="CF304" s="144" t="str">
        <f t="shared" si="918"/>
        <v/>
      </c>
      <c r="CG304" s="144" t="str">
        <f t="shared" si="918"/>
        <v/>
      </c>
      <c r="CH304" s="144" t="str">
        <f t="shared" si="918"/>
        <v/>
      </c>
      <c r="CI304" s="144" t="str">
        <f t="shared" si="918"/>
        <v/>
      </c>
      <c r="CJ304" s="144" t="str">
        <f t="shared" si="918"/>
        <v/>
      </c>
      <c r="CK304" s="144" t="str">
        <f t="shared" si="918"/>
        <v/>
      </c>
      <c r="CM304" s="154" t="str">
        <f t="shared" ref="CM304:CM335" si="919">IFERROR(SUMXMY2($Q5:$X5,cent1_4_3),"")</f>
        <v/>
      </c>
      <c r="CN304" s="154" t="str">
        <f t="shared" ref="CN304:CN335" si="920">IFERROR(SUMXMY2($Q5:$X5,cent2_4_3),"")</f>
        <v/>
      </c>
      <c r="CO304" s="170" t="str">
        <f t="shared" ref="CO304:CO335" si="921">IFERROR(SUMXMY2($Q5:$X5,cent3_4_3),"")</f>
        <v/>
      </c>
      <c r="CP304" s="170" t="str">
        <f t="shared" ref="CP304:CP335" si="922">IFERROR(SUMXMY2($Q5:$X5,cent4_4_3),"")</f>
        <v/>
      </c>
      <c r="CQ304" s="171">
        <f>MIN(CM304:CP304)</f>
        <v>0</v>
      </c>
      <c r="CR304" s="158">
        <f>IF(CQ304=CM304,1,0)</f>
        <v>0</v>
      </c>
      <c r="CS304" s="158">
        <f>IF(CR304=0,IF(CQ304=CN304,2,0),0)</f>
        <v>0</v>
      </c>
      <c r="CT304" s="158">
        <f>IF(CR304+CS304=0,IF(CQ304=CO304,3,0),0)</f>
        <v>0</v>
      </c>
      <c r="CU304" s="158">
        <f>IF(CR304+CS304+CT304=0,IF(CQ304=CP304,4,0),0)</f>
        <v>0</v>
      </c>
      <c r="CV304" s="158">
        <f>SUM(CR304:CU304)</f>
        <v>0</v>
      </c>
      <c r="CX304" s="144" t="str">
        <f>IF($CV304=1,Q5,"")</f>
        <v/>
      </c>
      <c r="CY304" s="144" t="str">
        <f t="shared" ref="CY304:DE304" si="923">IF($CV304=1,R5,"")</f>
        <v/>
      </c>
      <c r="CZ304" s="144" t="str">
        <f t="shared" si="923"/>
        <v/>
      </c>
      <c r="DA304" s="144" t="str">
        <f t="shared" si="923"/>
        <v/>
      </c>
      <c r="DB304" s="144" t="str">
        <f t="shared" si="923"/>
        <v/>
      </c>
      <c r="DC304" s="144" t="str">
        <f t="shared" si="923"/>
        <v/>
      </c>
      <c r="DD304" s="144" t="str">
        <f t="shared" si="923"/>
        <v/>
      </c>
      <c r="DE304" s="144" t="str">
        <f t="shared" si="923"/>
        <v/>
      </c>
      <c r="DF304" s="144" t="str">
        <f>IF($CV304=2,Q5,"")</f>
        <v/>
      </c>
      <c r="DG304" s="144" t="str">
        <f t="shared" ref="DG304:DM304" si="924">IF($CV304=2,R5,"")</f>
        <v/>
      </c>
      <c r="DH304" s="144" t="str">
        <f t="shared" si="924"/>
        <v/>
      </c>
      <c r="DI304" s="144" t="str">
        <f t="shared" si="924"/>
        <v/>
      </c>
      <c r="DJ304" s="144" t="str">
        <f t="shared" si="924"/>
        <v/>
      </c>
      <c r="DK304" s="144" t="str">
        <f t="shared" si="924"/>
        <v/>
      </c>
      <c r="DL304" s="144" t="str">
        <f t="shared" si="924"/>
        <v/>
      </c>
      <c r="DM304" s="144" t="str">
        <f t="shared" si="924"/>
        <v/>
      </c>
      <c r="DN304" s="144" t="str">
        <f>IF($CV304=3,Q5,"")</f>
        <v/>
      </c>
      <c r="DO304" s="144" t="str">
        <f t="shared" ref="DO304:DU304" si="925">IF($CV304=3,R5,"")</f>
        <v/>
      </c>
      <c r="DP304" s="144" t="str">
        <f t="shared" si="925"/>
        <v/>
      </c>
      <c r="DQ304" s="144" t="str">
        <f t="shared" si="925"/>
        <v/>
      </c>
      <c r="DR304" s="144" t="str">
        <f t="shared" si="925"/>
        <v/>
      </c>
      <c r="DS304" s="144" t="str">
        <f t="shared" si="925"/>
        <v/>
      </c>
      <c r="DT304" s="144" t="str">
        <f t="shared" si="925"/>
        <v/>
      </c>
      <c r="DU304" s="144" t="str">
        <f t="shared" si="925"/>
        <v/>
      </c>
      <c r="DV304" s="144" t="str">
        <f>IF($CV304=4,Q5,"")</f>
        <v/>
      </c>
      <c r="DW304" s="144" t="str">
        <f t="shared" ref="DW304:EC304" si="926">IF($CV304=4,R5,"")</f>
        <v/>
      </c>
      <c r="DX304" s="144" t="str">
        <f t="shared" si="926"/>
        <v/>
      </c>
      <c r="DY304" s="144" t="str">
        <f t="shared" si="926"/>
        <v/>
      </c>
      <c r="DZ304" s="144" t="str">
        <f t="shared" si="926"/>
        <v/>
      </c>
      <c r="EA304" s="144" t="str">
        <f t="shared" si="926"/>
        <v/>
      </c>
      <c r="EB304" s="144" t="str">
        <f t="shared" si="926"/>
        <v/>
      </c>
      <c r="EC304" s="144" t="str">
        <f t="shared" si="926"/>
        <v/>
      </c>
      <c r="EE304" s="154" t="str">
        <f t="shared" ref="EE304:EE335" si="927">IFERROR(SUMXMY2($Q5:$X5,cent1_4_4),"")</f>
        <v/>
      </c>
      <c r="EF304" s="154" t="str">
        <f t="shared" ref="EF304:EF335" si="928">IFERROR(SUMXMY2($Q5:$X5,cent2_4_4),"")</f>
        <v/>
      </c>
      <c r="EG304" s="170" t="str">
        <f t="shared" ref="EG304:EG335" si="929">IFERROR(SUMXMY2($Q5:$X5,cent3_4_4),"")</f>
        <v/>
      </c>
      <c r="EH304" s="170" t="str">
        <f t="shared" ref="EH304:EH335" si="930">IFERROR(SUMXMY2($Q5:$X5,cent4_4_4),"")</f>
        <v/>
      </c>
      <c r="EI304" s="171">
        <f>MIN(EE304:EH304)</f>
        <v>0</v>
      </c>
      <c r="EJ304" s="158">
        <f>IF(EI304=EE304,1,0)</f>
        <v>0</v>
      </c>
      <c r="EK304" s="158">
        <f>IF(EJ304=0,IF(EI304=EF304,2,0),0)</f>
        <v>0</v>
      </c>
      <c r="EL304" s="158">
        <f>IF(EJ304+EK304=0,IF(EI304=EG304,3,0),0)</f>
        <v>0</v>
      </c>
      <c r="EM304" s="158">
        <f>IF(EJ304+EK304+EL304=0,IF(EI304=EH304,4,0),0)</f>
        <v>0</v>
      </c>
      <c r="EN304" s="158">
        <f>SUM(EJ304:EM304)</f>
        <v>0</v>
      </c>
      <c r="EP304" s="144" t="str">
        <f>IF($EN304=1,Q5,"")</f>
        <v/>
      </c>
      <c r="EQ304" s="144" t="str">
        <f t="shared" ref="EQ304:EW304" si="931">IF($EN304=1,R5,"")</f>
        <v/>
      </c>
      <c r="ER304" s="144" t="str">
        <f t="shared" si="931"/>
        <v/>
      </c>
      <c r="ES304" s="144" t="str">
        <f t="shared" si="931"/>
        <v/>
      </c>
      <c r="ET304" s="144" t="str">
        <f t="shared" si="931"/>
        <v/>
      </c>
      <c r="EU304" s="144" t="str">
        <f t="shared" si="931"/>
        <v/>
      </c>
      <c r="EV304" s="144" t="str">
        <f t="shared" si="931"/>
        <v/>
      </c>
      <c r="EW304" s="144" t="str">
        <f t="shared" si="931"/>
        <v/>
      </c>
      <c r="EX304" s="144" t="str">
        <f>IF($EN304=2,Q5,"")</f>
        <v/>
      </c>
      <c r="EY304" s="144" t="str">
        <f t="shared" ref="EY304:FE304" si="932">IF($EN304=2,R5,"")</f>
        <v/>
      </c>
      <c r="EZ304" s="144" t="str">
        <f t="shared" si="932"/>
        <v/>
      </c>
      <c r="FA304" s="144" t="str">
        <f t="shared" si="932"/>
        <v/>
      </c>
      <c r="FB304" s="144" t="str">
        <f t="shared" si="932"/>
        <v/>
      </c>
      <c r="FC304" s="144" t="str">
        <f t="shared" si="932"/>
        <v/>
      </c>
      <c r="FD304" s="144" t="str">
        <f t="shared" si="932"/>
        <v/>
      </c>
      <c r="FE304" s="144" t="str">
        <f t="shared" si="932"/>
        <v/>
      </c>
      <c r="FF304" s="144" t="str">
        <f>IF($EN304=3,Q5,"")</f>
        <v/>
      </c>
      <c r="FG304" s="144" t="str">
        <f t="shared" ref="FG304:FM304" si="933">IF($EN304=3,R5,"")</f>
        <v/>
      </c>
      <c r="FH304" s="144" t="str">
        <f t="shared" si="933"/>
        <v/>
      </c>
      <c r="FI304" s="144" t="str">
        <f t="shared" si="933"/>
        <v/>
      </c>
      <c r="FJ304" s="144" t="str">
        <f t="shared" si="933"/>
        <v/>
      </c>
      <c r="FK304" s="144" t="str">
        <f t="shared" si="933"/>
        <v/>
      </c>
      <c r="FL304" s="144" t="str">
        <f t="shared" si="933"/>
        <v/>
      </c>
      <c r="FM304" s="144" t="str">
        <f t="shared" si="933"/>
        <v/>
      </c>
      <c r="FN304" s="144" t="str">
        <f>IF($EN304=4,Q5,"")</f>
        <v/>
      </c>
      <c r="FO304" s="144" t="str">
        <f t="shared" ref="FO304:FU304" si="934">IF($EN304=4,R5,"")</f>
        <v/>
      </c>
      <c r="FP304" s="144" t="str">
        <f t="shared" si="934"/>
        <v/>
      </c>
      <c r="FQ304" s="144" t="str">
        <f t="shared" si="934"/>
        <v/>
      </c>
      <c r="FR304" s="144" t="str">
        <f t="shared" si="934"/>
        <v/>
      </c>
      <c r="FS304" s="144" t="str">
        <f t="shared" si="934"/>
        <v/>
      </c>
      <c r="FT304" s="144" t="str">
        <f t="shared" si="934"/>
        <v/>
      </c>
      <c r="FU304" s="144" t="str">
        <f t="shared" si="934"/>
        <v/>
      </c>
      <c r="FW304" s="154" t="str">
        <f t="shared" ref="FW304:FW335" si="935">IFERROR(SUMXMY2($Q5:$X5,cent1_4_5),"")</f>
        <v/>
      </c>
      <c r="FX304" s="154" t="str">
        <f t="shared" ref="FX304:FX335" si="936">IFERROR(SUMXMY2($Q5:$X5,cent2_4_5),"")</f>
        <v/>
      </c>
      <c r="FY304" s="170" t="str">
        <f t="shared" ref="FY304:FY335" si="937">IFERROR(SUMXMY2($Q5:$X5,cent3_4_5),"")</f>
        <v/>
      </c>
      <c r="FZ304" s="170" t="str">
        <f t="shared" ref="FZ304:FZ335" si="938">IFERROR(SUMXMY2($Q5:$X5,cent4_4_5),"")</f>
        <v/>
      </c>
      <c r="GA304" s="171">
        <f>MIN(FW304:FZ304)</f>
        <v>0</v>
      </c>
      <c r="GB304" s="158">
        <f>IF(GA304=FW304,1,0)</f>
        <v>0</v>
      </c>
      <c r="GC304" s="158">
        <f>IF(GB304=0,IF(GA304=FX304,2,0),0)</f>
        <v>0</v>
      </c>
      <c r="GD304" s="158">
        <f>IF(GB304+GC304=0,IF(GA304=FY304,3,0),0)</f>
        <v>0</v>
      </c>
      <c r="GE304" s="158">
        <f>IF(GB304+GC304+GD304=0,IF(GA304=FZ304,4,0),0)</f>
        <v>0</v>
      </c>
      <c r="GF304" s="158">
        <f>SUM(GB304:GE304)</f>
        <v>0</v>
      </c>
      <c r="GH304" s="144" t="str">
        <f>IF($GF304=1,Q5,"")</f>
        <v/>
      </c>
      <c r="GI304" s="144" t="str">
        <f t="shared" ref="GI304:GO304" si="939">IF($GF304=1,R5,"")</f>
        <v/>
      </c>
      <c r="GJ304" s="144" t="str">
        <f t="shared" si="939"/>
        <v/>
      </c>
      <c r="GK304" s="144" t="str">
        <f t="shared" si="939"/>
        <v/>
      </c>
      <c r="GL304" s="144" t="str">
        <f t="shared" si="939"/>
        <v/>
      </c>
      <c r="GM304" s="144" t="str">
        <f t="shared" si="939"/>
        <v/>
      </c>
      <c r="GN304" s="144" t="str">
        <f t="shared" si="939"/>
        <v/>
      </c>
      <c r="GO304" s="144" t="str">
        <f t="shared" si="939"/>
        <v/>
      </c>
      <c r="GP304" s="144" t="str">
        <f>IF($GF304=2,Q5,"")</f>
        <v/>
      </c>
      <c r="GQ304" s="144" t="str">
        <f t="shared" ref="GQ304:GW304" si="940">IF($GF304=2,R5,"")</f>
        <v/>
      </c>
      <c r="GR304" s="144" t="str">
        <f t="shared" si="940"/>
        <v/>
      </c>
      <c r="GS304" s="144" t="str">
        <f t="shared" si="940"/>
        <v/>
      </c>
      <c r="GT304" s="144" t="str">
        <f t="shared" si="940"/>
        <v/>
      </c>
      <c r="GU304" s="144" t="str">
        <f t="shared" si="940"/>
        <v/>
      </c>
      <c r="GV304" s="144" t="str">
        <f t="shared" si="940"/>
        <v/>
      </c>
      <c r="GW304" s="144" t="str">
        <f t="shared" si="940"/>
        <v/>
      </c>
      <c r="GX304" s="144" t="str">
        <f>IF($GF304=3,Q5,"")</f>
        <v/>
      </c>
      <c r="GY304" s="144" t="str">
        <f t="shared" ref="GY304:HE304" si="941">IF($GF304=3,R5,"")</f>
        <v/>
      </c>
      <c r="GZ304" s="144" t="str">
        <f t="shared" si="941"/>
        <v/>
      </c>
      <c r="HA304" s="144" t="str">
        <f t="shared" si="941"/>
        <v/>
      </c>
      <c r="HB304" s="144" t="str">
        <f t="shared" si="941"/>
        <v/>
      </c>
      <c r="HC304" s="144" t="str">
        <f t="shared" si="941"/>
        <v/>
      </c>
      <c r="HD304" s="144" t="str">
        <f t="shared" si="941"/>
        <v/>
      </c>
      <c r="HE304" s="144" t="str">
        <f t="shared" si="941"/>
        <v/>
      </c>
      <c r="HF304" s="144" t="str">
        <f>IF($GF304=4,Q5,"")</f>
        <v/>
      </c>
      <c r="HG304" s="144" t="str">
        <f t="shared" ref="HG304:HM304" si="942">IF($GF304=4,R5,"")</f>
        <v/>
      </c>
      <c r="HH304" s="144" t="str">
        <f t="shared" si="942"/>
        <v/>
      </c>
      <c r="HI304" s="144" t="str">
        <f t="shared" si="942"/>
        <v/>
      </c>
      <c r="HJ304" s="144" t="str">
        <f t="shared" si="942"/>
        <v/>
      </c>
      <c r="HK304" s="144" t="str">
        <f t="shared" si="942"/>
        <v/>
      </c>
      <c r="HL304" s="144" t="str">
        <f t="shared" si="942"/>
        <v/>
      </c>
      <c r="HM304" s="144" t="str">
        <f t="shared" si="942"/>
        <v/>
      </c>
      <c r="HO304" s="154" t="str">
        <f t="shared" ref="HO304:HO335" si="943">IFERROR(SUMXMY2($Q5:$X5,cent1_4_6),"")</f>
        <v/>
      </c>
      <c r="HP304" s="154" t="str">
        <f t="shared" ref="HP304:HP335" si="944">IFERROR(SUMXMY2($Q5:$X5,cent2_4_6),"")</f>
        <v/>
      </c>
      <c r="HQ304" s="170" t="str">
        <f t="shared" ref="HQ304:HQ335" si="945">IFERROR(SUMXMY2($Q5:$X5,cent3_4_6),"")</f>
        <v/>
      </c>
      <c r="HR304" s="170" t="str">
        <f t="shared" ref="HR304:HR335" si="946">IFERROR(SUMXMY2($Q5:$X5,cent4_4_6),"")</f>
        <v/>
      </c>
      <c r="HS304" s="171">
        <f>MIN(HO304:HR304)</f>
        <v>0</v>
      </c>
      <c r="HT304" s="158">
        <f>IF(HS304=HO304,1,0)</f>
        <v>0</v>
      </c>
      <c r="HU304" s="158">
        <f>IF(HT304=0,IF(HS304=HP304,2,0),0)</f>
        <v>0</v>
      </c>
      <c r="HV304" s="158">
        <f>IF(HT304+HU304=0,IF(HS304=HQ304,3,0),0)</f>
        <v>0</v>
      </c>
      <c r="HW304" s="158">
        <f>IF(HT304+HU304+HV304=0,IF(HS304=HR304,4,0),0)</f>
        <v>0</v>
      </c>
      <c r="HX304" s="158">
        <f>SUM(HT304:HW304)</f>
        <v>0</v>
      </c>
      <c r="HZ304" s="144" t="str">
        <f>IF($HX304=1,Q5,"")</f>
        <v/>
      </c>
      <c r="IA304" s="144" t="str">
        <f t="shared" ref="IA304:IG304" si="947">IF($HX304=1,R5,"")</f>
        <v/>
      </c>
      <c r="IB304" s="144" t="str">
        <f t="shared" si="947"/>
        <v/>
      </c>
      <c r="IC304" s="144" t="str">
        <f t="shared" si="947"/>
        <v/>
      </c>
      <c r="ID304" s="144" t="str">
        <f t="shared" si="947"/>
        <v/>
      </c>
      <c r="IE304" s="144" t="str">
        <f t="shared" si="947"/>
        <v/>
      </c>
      <c r="IF304" s="144" t="str">
        <f t="shared" si="947"/>
        <v/>
      </c>
      <c r="IG304" s="144" t="str">
        <f t="shared" si="947"/>
        <v/>
      </c>
      <c r="IH304" s="144" t="str">
        <f>IF($HX304=2,Q5,"")</f>
        <v/>
      </c>
      <c r="II304" s="144" t="str">
        <f t="shared" ref="II304:IO304" si="948">IF($HX304=2,R5,"")</f>
        <v/>
      </c>
      <c r="IJ304" s="144" t="str">
        <f t="shared" si="948"/>
        <v/>
      </c>
      <c r="IK304" s="144" t="str">
        <f t="shared" si="948"/>
        <v/>
      </c>
      <c r="IL304" s="144" t="str">
        <f t="shared" si="948"/>
        <v/>
      </c>
      <c r="IM304" s="144" t="str">
        <f t="shared" si="948"/>
        <v/>
      </c>
      <c r="IN304" s="144" t="str">
        <f t="shared" si="948"/>
        <v/>
      </c>
      <c r="IO304" s="144" t="str">
        <f t="shared" si="948"/>
        <v/>
      </c>
      <c r="IP304" s="144" t="str">
        <f>IF($HX304=3,Q5,"")</f>
        <v/>
      </c>
      <c r="IQ304" s="144" t="str">
        <f t="shared" ref="IQ304:IW304" si="949">IF($HX304=3,R5,"")</f>
        <v/>
      </c>
      <c r="IR304" s="144" t="str">
        <f t="shared" si="949"/>
        <v/>
      </c>
      <c r="IS304" s="144" t="str">
        <f t="shared" si="949"/>
        <v/>
      </c>
      <c r="IT304" s="144" t="str">
        <f t="shared" si="949"/>
        <v/>
      </c>
      <c r="IU304" s="144" t="str">
        <f t="shared" si="949"/>
        <v/>
      </c>
      <c r="IV304" s="144" t="str">
        <f t="shared" si="949"/>
        <v/>
      </c>
      <c r="IW304" s="144" t="str">
        <f t="shared" si="949"/>
        <v/>
      </c>
      <c r="IX304" s="144" t="str">
        <f>IF($HX304=4,Q5,"")</f>
        <v/>
      </c>
      <c r="IY304" s="144" t="str">
        <f t="shared" ref="IY304:JE304" si="950">IF($HX304=4,R5,"")</f>
        <v/>
      </c>
      <c r="IZ304" s="144" t="str">
        <f t="shared" si="950"/>
        <v/>
      </c>
      <c r="JA304" s="144" t="str">
        <f t="shared" si="950"/>
        <v/>
      </c>
      <c r="JB304" s="144" t="str">
        <f t="shared" si="950"/>
        <v/>
      </c>
      <c r="JC304" s="144" t="str">
        <f t="shared" si="950"/>
        <v/>
      </c>
      <c r="JD304" s="144" t="str">
        <f t="shared" si="950"/>
        <v/>
      </c>
      <c r="JE304" s="144" t="str">
        <f t="shared" si="950"/>
        <v/>
      </c>
      <c r="JG304" s="153" t="str">
        <f>+P5</f>
        <v/>
      </c>
      <c r="JH304" s="143">
        <f>+HX304</f>
        <v>0</v>
      </c>
      <c r="JI304" s="156" t="str">
        <f>IF(JI$303=$JH304,$HS304,"")</f>
        <v/>
      </c>
      <c r="JJ304" s="156" t="str">
        <f t="shared" ref="JJ304:JL319" si="951">IF(JJ$303=$JH304,$HS304,"")</f>
        <v/>
      </c>
      <c r="JK304" s="156" t="str">
        <f t="shared" si="951"/>
        <v/>
      </c>
      <c r="JL304" s="156" t="str">
        <f t="shared" si="951"/>
        <v/>
      </c>
    </row>
    <row r="305" spans="2:272" s="143" customFormat="1" x14ac:dyDescent="0.25">
      <c r="B305" s="144" t="str">
        <f t="shared" ref="B305:B368" si="952">+P6</f>
        <v/>
      </c>
      <c r="C305" s="154" t="str">
        <f t="shared" si="903"/>
        <v/>
      </c>
      <c r="D305" s="154" t="str">
        <f t="shared" si="904"/>
        <v/>
      </c>
      <c r="E305" s="159" t="str">
        <f t="shared" si="905"/>
        <v/>
      </c>
      <c r="F305" s="159" t="str">
        <f t="shared" si="906"/>
        <v/>
      </c>
      <c r="G305" s="155">
        <f t="shared" ref="G305:G368" si="953">MIN(C305:F305)</f>
        <v>0</v>
      </c>
      <c r="H305" s="143">
        <f t="shared" ref="H305:H368" si="954">IF(G305=C305,1,0)</f>
        <v>0</v>
      </c>
      <c r="I305" s="143">
        <f t="shared" ref="I305:I368" si="955">IF(H305=0,IF(G305=D305,2,0),0)</f>
        <v>0</v>
      </c>
      <c r="J305" s="143">
        <f t="shared" ref="J305:J368" si="956">IF(H305+I305=0,IF(G305=E305,3,0),0)</f>
        <v>0</v>
      </c>
      <c r="K305" s="143">
        <f t="shared" ref="K305:K368" si="957">IF(H305+I305+J305=0,IF(G305=F305,4,0),0)</f>
        <v>0</v>
      </c>
      <c r="L305" s="143">
        <f t="shared" ref="L305:L368" si="958">SUM(H305:K305)</f>
        <v>0</v>
      </c>
      <c r="N305" s="144" t="str">
        <f t="shared" ref="N305:N368" si="959">IF($L305=1,Q6,"")</f>
        <v/>
      </c>
      <c r="O305" s="144" t="str">
        <f t="shared" ref="O305:O368" si="960">IF($L305=1,R6,"")</f>
        <v/>
      </c>
      <c r="P305" s="144" t="str">
        <f t="shared" ref="P305:P368" si="961">IF($L305=1,S6,"")</f>
        <v/>
      </c>
      <c r="Q305" s="144" t="str">
        <f t="shared" ref="Q305:Q368" si="962">IF($L305=1,T6,"")</f>
        <v/>
      </c>
      <c r="R305" s="144" t="str">
        <f t="shared" ref="R305:R368" si="963">IF($L305=1,U6,"")</f>
        <v/>
      </c>
      <c r="S305" s="144" t="str">
        <f t="shared" ref="S305:S368" si="964">IF($L305=1,V6,"")</f>
        <v/>
      </c>
      <c r="T305" s="144" t="str">
        <f t="shared" ref="T305:T368" si="965">IF($L305=1,W6,"")</f>
        <v/>
      </c>
      <c r="U305" s="144" t="str">
        <f t="shared" ref="U305:U368" si="966">IF($L305=1,X6,"")</f>
        <v/>
      </c>
      <c r="V305" s="144" t="str">
        <f t="shared" ref="V305:V368" si="967">IF($L305=2,Q6,"")</f>
        <v/>
      </c>
      <c r="W305" s="144" t="str">
        <f t="shared" ref="W305:W368" si="968">IF($L305=2,R6,"")</f>
        <v/>
      </c>
      <c r="X305" s="144" t="str">
        <f t="shared" ref="X305:X368" si="969">IF($L305=2,S6,"")</f>
        <v/>
      </c>
      <c r="Y305" s="144" t="str">
        <f t="shared" ref="Y305:Y368" si="970">IF($L305=2,T6,"")</f>
        <v/>
      </c>
      <c r="Z305" s="144" t="str">
        <f t="shared" ref="Z305:Z368" si="971">IF($L305=2,U6,"")</f>
        <v/>
      </c>
      <c r="AA305" s="144" t="str">
        <f t="shared" ref="AA305:AA368" si="972">IF($L305=2,V6,"")</f>
        <v/>
      </c>
      <c r="AB305" s="144" t="str">
        <f t="shared" ref="AB305:AB368" si="973">IF($L305=2,W6,"")</f>
        <v/>
      </c>
      <c r="AC305" s="144" t="str">
        <f t="shared" ref="AC305:AC368" si="974">IF($L305=2,X6,"")</f>
        <v/>
      </c>
      <c r="AD305" s="144" t="str">
        <f t="shared" ref="AD305:AD368" si="975">IF($L305=3,Q6,"")</f>
        <v/>
      </c>
      <c r="AE305" s="144" t="str">
        <f t="shared" ref="AE305:AE368" si="976">IF($L305=3,R6,"")</f>
        <v/>
      </c>
      <c r="AF305" s="144" t="str">
        <f t="shared" ref="AF305:AF368" si="977">IF($L305=3,S6,"")</f>
        <v/>
      </c>
      <c r="AG305" s="144" t="str">
        <f t="shared" ref="AG305:AG368" si="978">IF($L305=3,T6,"")</f>
        <v/>
      </c>
      <c r="AH305" s="144" t="str">
        <f t="shared" ref="AH305:AH368" si="979">IF($L305=3,U6,"")</f>
        <v/>
      </c>
      <c r="AI305" s="144" t="str">
        <f t="shared" ref="AI305:AI368" si="980">IF($L305=3,V6,"")</f>
        <v/>
      </c>
      <c r="AJ305" s="144" t="str">
        <f t="shared" ref="AJ305:AJ368" si="981">IF($L305=3,W6,"")</f>
        <v/>
      </c>
      <c r="AK305" s="144" t="str">
        <f t="shared" ref="AK305:AK368" si="982">IF($L305=3,X6,"")</f>
        <v/>
      </c>
      <c r="AL305" s="144" t="str">
        <f t="shared" ref="AL305:AL368" si="983">IF($L305=4,Q6,"")</f>
        <v/>
      </c>
      <c r="AM305" s="144" t="str">
        <f t="shared" ref="AM305:AM368" si="984">IF($L305=4,R6,"")</f>
        <v/>
      </c>
      <c r="AN305" s="144" t="str">
        <f t="shared" ref="AN305:AN368" si="985">IF($L305=4,S6,"")</f>
        <v/>
      </c>
      <c r="AO305" s="144" t="str">
        <f t="shared" ref="AO305:AO368" si="986">IF($L305=4,T6,"")</f>
        <v/>
      </c>
      <c r="AP305" s="144" t="str">
        <f t="shared" ref="AP305:AP368" si="987">IF($L305=4,U6,"")</f>
        <v/>
      </c>
      <c r="AQ305" s="144" t="str">
        <f t="shared" ref="AQ305:AQ368" si="988">IF($L305=4,V6,"")</f>
        <v/>
      </c>
      <c r="AR305" s="144" t="str">
        <f t="shared" ref="AR305:AR368" si="989">IF($L305=4,W6,"")</f>
        <v/>
      </c>
      <c r="AS305" s="144" t="str">
        <f t="shared" ref="AS305:AS368" si="990">IF($L305=4,X6,"")</f>
        <v/>
      </c>
      <c r="AU305" s="159" t="str">
        <f t="shared" si="911"/>
        <v/>
      </c>
      <c r="AV305" s="159" t="str">
        <f t="shared" si="912"/>
        <v/>
      </c>
      <c r="AW305" s="159" t="str">
        <f t="shared" si="913"/>
        <v/>
      </c>
      <c r="AX305" s="159" t="str">
        <f t="shared" si="914"/>
        <v/>
      </c>
      <c r="AY305" s="159">
        <f t="shared" ref="AY305:AY368" si="991">MIN(AU305:AX305)</f>
        <v>0</v>
      </c>
      <c r="AZ305" s="143">
        <f t="shared" ref="AZ305:AZ368" si="992">IF(AY305=AU305,1,0)</f>
        <v>0</v>
      </c>
      <c r="BA305" s="143">
        <f t="shared" ref="BA305:BA368" si="993">IF(AZ305=0,IF(AY305=AV305,2,0),0)</f>
        <v>0</v>
      </c>
      <c r="BB305" s="143">
        <f t="shared" ref="BB305:BB368" si="994">IF(AZ305+BA305=0,IF(AY305=AW305,3,0),0)</f>
        <v>0</v>
      </c>
      <c r="BC305" s="143">
        <f t="shared" ref="BC305:BC368" si="995">IF(AZ305+BA305+BB305=0,IF(AY305=AX305,4,0),0)</f>
        <v>0</v>
      </c>
      <c r="BD305" s="143">
        <f t="shared" ref="BD305:BD368" si="996">SUM(AZ305:BC305)</f>
        <v>0</v>
      </c>
      <c r="BF305" s="144" t="str">
        <f t="shared" ref="BF305:BF368" si="997">IF($BD305=1,Q6,"")</f>
        <v/>
      </c>
      <c r="BG305" s="144" t="str">
        <f t="shared" ref="BG305:BG368" si="998">IF($BD305=1,R6,"")</f>
        <v/>
      </c>
      <c r="BH305" s="144" t="str">
        <f t="shared" ref="BH305:BH368" si="999">IF($BD305=1,S6,"")</f>
        <v/>
      </c>
      <c r="BI305" s="144" t="str">
        <f t="shared" ref="BI305:BI368" si="1000">IF($BD305=1,T6,"")</f>
        <v/>
      </c>
      <c r="BJ305" s="144" t="str">
        <f t="shared" ref="BJ305:BJ368" si="1001">IF($BD305=1,U6,"")</f>
        <v/>
      </c>
      <c r="BK305" s="144" t="str">
        <f t="shared" ref="BK305:BK368" si="1002">IF($BD305=1,V6,"")</f>
        <v/>
      </c>
      <c r="BL305" s="144" t="str">
        <f t="shared" ref="BL305:BL368" si="1003">IF($BD305=1,W6,"")</f>
        <v/>
      </c>
      <c r="BM305" s="144" t="str">
        <f t="shared" ref="BM305:BM368" si="1004">IF($BD305=1,X6,"")</f>
        <v/>
      </c>
      <c r="BN305" s="144" t="str">
        <f t="shared" ref="BN305:BN368" si="1005">IF($BD305=2,Q6,"")</f>
        <v/>
      </c>
      <c r="BO305" s="144" t="str">
        <f t="shared" ref="BO305:BO368" si="1006">IF($BD305=2,R6,"")</f>
        <v/>
      </c>
      <c r="BP305" s="144" t="str">
        <f t="shared" ref="BP305:BP368" si="1007">IF($BD305=2,S6,"")</f>
        <v/>
      </c>
      <c r="BQ305" s="144" t="str">
        <f t="shared" ref="BQ305:BQ368" si="1008">IF($BD305=2,T6,"")</f>
        <v/>
      </c>
      <c r="BR305" s="144" t="str">
        <f t="shared" ref="BR305:BR368" si="1009">IF($BD305=2,U6,"")</f>
        <v/>
      </c>
      <c r="BS305" s="144" t="str">
        <f t="shared" ref="BS305:BS368" si="1010">IF($BD305=2,V6,"")</f>
        <v/>
      </c>
      <c r="BT305" s="144" t="str">
        <f t="shared" ref="BT305:BT368" si="1011">IF($BD305=2,W6,"")</f>
        <v/>
      </c>
      <c r="BU305" s="144" t="str">
        <f t="shared" ref="BU305:BU368" si="1012">IF($BD305=2,X6,"")</f>
        <v/>
      </c>
      <c r="BV305" s="144" t="str">
        <f t="shared" ref="BV305:BV368" si="1013">IF($BD305=3,Q6,"")</f>
        <v/>
      </c>
      <c r="BW305" s="144" t="str">
        <f t="shared" ref="BW305:BW368" si="1014">IF($BD305=3,R6,"")</f>
        <v/>
      </c>
      <c r="BX305" s="144" t="str">
        <f t="shared" ref="BX305:BX368" si="1015">IF($BD305=3,S6,"")</f>
        <v/>
      </c>
      <c r="BY305" s="144" t="str">
        <f t="shared" ref="BY305:BY368" si="1016">IF($BD305=3,T6,"")</f>
        <v/>
      </c>
      <c r="BZ305" s="144" t="str">
        <f t="shared" ref="BZ305:BZ368" si="1017">IF($BD305=3,U6,"")</f>
        <v/>
      </c>
      <c r="CA305" s="144" t="str">
        <f t="shared" ref="CA305:CA368" si="1018">IF($BD305=3,V6,"")</f>
        <v/>
      </c>
      <c r="CB305" s="144" t="str">
        <f t="shared" ref="CB305:CB368" si="1019">IF($BD305=3,W6,"")</f>
        <v/>
      </c>
      <c r="CC305" s="144" t="str">
        <f t="shared" ref="CC305:CC368" si="1020">IF($BD305=3,X6,"")</f>
        <v/>
      </c>
      <c r="CD305" s="144" t="str">
        <f t="shared" ref="CD305:CD368" si="1021">IF($BD305=4,Q6,"")</f>
        <v/>
      </c>
      <c r="CE305" s="144" t="str">
        <f t="shared" ref="CE305:CE368" si="1022">IF($BD305=4,R6,"")</f>
        <v/>
      </c>
      <c r="CF305" s="144" t="str">
        <f t="shared" ref="CF305:CF368" si="1023">IF($BD305=4,S6,"")</f>
        <v/>
      </c>
      <c r="CG305" s="144" t="str">
        <f t="shared" ref="CG305:CG368" si="1024">IF($BD305=4,T6,"")</f>
        <v/>
      </c>
      <c r="CH305" s="144" t="str">
        <f t="shared" ref="CH305:CH368" si="1025">IF($BD305=4,U6,"")</f>
        <v/>
      </c>
      <c r="CI305" s="144" t="str">
        <f t="shared" ref="CI305:CI368" si="1026">IF($BD305=4,V6,"")</f>
        <v/>
      </c>
      <c r="CJ305" s="144" t="str">
        <f t="shared" ref="CJ305:CJ368" si="1027">IF($BD305=4,W6,"")</f>
        <v/>
      </c>
      <c r="CK305" s="144" t="str">
        <f t="shared" ref="CK305:CK368" si="1028">IF($BD305=4,X6,"")</f>
        <v/>
      </c>
      <c r="CM305" s="154" t="str">
        <f t="shared" si="919"/>
        <v/>
      </c>
      <c r="CN305" s="154" t="str">
        <f t="shared" si="920"/>
        <v/>
      </c>
      <c r="CO305" s="170" t="str">
        <f t="shared" si="921"/>
        <v/>
      </c>
      <c r="CP305" s="170" t="str">
        <f t="shared" si="922"/>
        <v/>
      </c>
      <c r="CQ305" s="171">
        <f t="shared" ref="CQ305:CQ368" si="1029">MIN(CM305:CP305)</f>
        <v>0</v>
      </c>
      <c r="CR305" s="158">
        <f t="shared" ref="CR305:CR368" si="1030">IF(CQ305=CM305,1,0)</f>
        <v>0</v>
      </c>
      <c r="CS305" s="158">
        <f t="shared" ref="CS305:CS368" si="1031">IF(CR305=0,IF(CQ305=CN305,2,0),0)</f>
        <v>0</v>
      </c>
      <c r="CT305" s="158">
        <f t="shared" ref="CT305:CT368" si="1032">IF(CR305+CS305=0,IF(CQ305=CO305,3,0),0)</f>
        <v>0</v>
      </c>
      <c r="CU305" s="158">
        <f t="shared" ref="CU305:CU368" si="1033">IF(CR305+CS305+CT305=0,IF(CQ305=CP305,4,0),0)</f>
        <v>0</v>
      </c>
      <c r="CV305" s="158">
        <f t="shared" ref="CV305:CV368" si="1034">SUM(CR305:CU305)</f>
        <v>0</v>
      </c>
      <c r="CX305" s="144" t="str">
        <f t="shared" ref="CX305:CX368" si="1035">IF($CV305=1,Q6,"")</f>
        <v/>
      </c>
      <c r="CY305" s="144" t="str">
        <f t="shared" ref="CY305:CY368" si="1036">IF($CV305=1,R6,"")</f>
        <v/>
      </c>
      <c r="CZ305" s="144" t="str">
        <f t="shared" ref="CZ305:CZ368" si="1037">IF($CV305=1,S6,"")</f>
        <v/>
      </c>
      <c r="DA305" s="144" t="str">
        <f t="shared" ref="DA305:DA368" si="1038">IF($CV305=1,T6,"")</f>
        <v/>
      </c>
      <c r="DB305" s="144" t="str">
        <f t="shared" ref="DB305:DB368" si="1039">IF($CV305=1,U6,"")</f>
        <v/>
      </c>
      <c r="DC305" s="144" t="str">
        <f t="shared" ref="DC305:DC368" si="1040">IF($CV305=1,V6,"")</f>
        <v/>
      </c>
      <c r="DD305" s="144" t="str">
        <f t="shared" ref="DD305:DD368" si="1041">IF($CV305=1,W6,"")</f>
        <v/>
      </c>
      <c r="DE305" s="144" t="str">
        <f t="shared" ref="DE305:DE368" si="1042">IF($CV305=1,X6,"")</f>
        <v/>
      </c>
      <c r="DF305" s="144" t="str">
        <f t="shared" ref="DF305:DF368" si="1043">IF($CV305=2,Q6,"")</f>
        <v/>
      </c>
      <c r="DG305" s="144" t="str">
        <f t="shared" ref="DG305:DG368" si="1044">IF($CV305=2,R6,"")</f>
        <v/>
      </c>
      <c r="DH305" s="144" t="str">
        <f t="shared" ref="DH305:DH368" si="1045">IF($CV305=2,S6,"")</f>
        <v/>
      </c>
      <c r="DI305" s="144" t="str">
        <f t="shared" ref="DI305:DI368" si="1046">IF($CV305=2,T6,"")</f>
        <v/>
      </c>
      <c r="DJ305" s="144" t="str">
        <f t="shared" ref="DJ305:DJ368" si="1047">IF($CV305=2,U6,"")</f>
        <v/>
      </c>
      <c r="DK305" s="144" t="str">
        <f t="shared" ref="DK305:DK368" si="1048">IF($CV305=2,V6,"")</f>
        <v/>
      </c>
      <c r="DL305" s="144" t="str">
        <f t="shared" ref="DL305:DL368" si="1049">IF($CV305=2,W6,"")</f>
        <v/>
      </c>
      <c r="DM305" s="144" t="str">
        <f t="shared" ref="DM305:DM368" si="1050">IF($CV305=2,X6,"")</f>
        <v/>
      </c>
      <c r="DN305" s="144" t="str">
        <f t="shared" ref="DN305:DN368" si="1051">IF($CV305=3,Q6,"")</f>
        <v/>
      </c>
      <c r="DO305" s="144" t="str">
        <f t="shared" ref="DO305:DO368" si="1052">IF($CV305=3,R6,"")</f>
        <v/>
      </c>
      <c r="DP305" s="144" t="str">
        <f t="shared" ref="DP305:DP368" si="1053">IF($CV305=3,S6,"")</f>
        <v/>
      </c>
      <c r="DQ305" s="144" t="str">
        <f t="shared" ref="DQ305:DQ368" si="1054">IF($CV305=3,T6,"")</f>
        <v/>
      </c>
      <c r="DR305" s="144" t="str">
        <f t="shared" ref="DR305:DR368" si="1055">IF($CV305=3,U6,"")</f>
        <v/>
      </c>
      <c r="DS305" s="144" t="str">
        <f t="shared" ref="DS305:DS368" si="1056">IF($CV305=3,V6,"")</f>
        <v/>
      </c>
      <c r="DT305" s="144" t="str">
        <f t="shared" ref="DT305:DT368" si="1057">IF($CV305=3,W6,"")</f>
        <v/>
      </c>
      <c r="DU305" s="144" t="str">
        <f t="shared" ref="DU305:DU368" si="1058">IF($CV305=3,X6,"")</f>
        <v/>
      </c>
      <c r="DV305" s="144" t="str">
        <f t="shared" ref="DV305:DV368" si="1059">IF($CV305=4,Q6,"")</f>
        <v/>
      </c>
      <c r="DW305" s="144" t="str">
        <f t="shared" ref="DW305:DW368" si="1060">IF($CV305=4,R6,"")</f>
        <v/>
      </c>
      <c r="DX305" s="144" t="str">
        <f t="shared" ref="DX305:DX368" si="1061">IF($CV305=4,S6,"")</f>
        <v/>
      </c>
      <c r="DY305" s="144" t="str">
        <f t="shared" ref="DY305:DY368" si="1062">IF($CV305=4,T6,"")</f>
        <v/>
      </c>
      <c r="DZ305" s="144" t="str">
        <f t="shared" ref="DZ305:DZ368" si="1063">IF($CV305=4,U6,"")</f>
        <v/>
      </c>
      <c r="EA305" s="144" t="str">
        <f t="shared" ref="EA305:EA368" si="1064">IF($CV305=4,V6,"")</f>
        <v/>
      </c>
      <c r="EB305" s="144" t="str">
        <f t="shared" ref="EB305:EB368" si="1065">IF($CV305=4,W6,"")</f>
        <v/>
      </c>
      <c r="EC305" s="144" t="str">
        <f t="shared" ref="EC305:EC368" si="1066">IF($CV305=4,X6,"")</f>
        <v/>
      </c>
      <c r="EE305" s="154" t="str">
        <f t="shared" si="927"/>
        <v/>
      </c>
      <c r="EF305" s="154" t="str">
        <f t="shared" si="928"/>
        <v/>
      </c>
      <c r="EG305" s="170" t="str">
        <f t="shared" si="929"/>
        <v/>
      </c>
      <c r="EH305" s="170" t="str">
        <f t="shared" si="930"/>
        <v/>
      </c>
      <c r="EI305" s="171">
        <f t="shared" ref="EI305:EI368" si="1067">MIN(EE305:EH305)</f>
        <v>0</v>
      </c>
      <c r="EJ305" s="158">
        <f t="shared" ref="EJ305:EJ368" si="1068">IF(EI305=EE305,1,0)</f>
        <v>0</v>
      </c>
      <c r="EK305" s="158">
        <f t="shared" ref="EK305:EK368" si="1069">IF(EJ305=0,IF(EI305=EF305,2,0),0)</f>
        <v>0</v>
      </c>
      <c r="EL305" s="158">
        <f t="shared" ref="EL305:EL368" si="1070">IF(EJ305+EK305=0,IF(EI305=EG305,3,0),0)</f>
        <v>0</v>
      </c>
      <c r="EM305" s="158">
        <f t="shared" ref="EM305:EM368" si="1071">IF(EJ305+EK305+EL305=0,IF(EI305=EH305,4,0),0)</f>
        <v>0</v>
      </c>
      <c r="EN305" s="158">
        <f t="shared" ref="EN305:EN368" si="1072">SUM(EJ305:EM305)</f>
        <v>0</v>
      </c>
      <c r="EP305" s="144" t="str">
        <f t="shared" ref="EP305:EP368" si="1073">IF($EN305=1,Q6,"")</f>
        <v/>
      </c>
      <c r="EQ305" s="144" t="str">
        <f t="shared" ref="EQ305:EQ368" si="1074">IF($EN305=1,R6,"")</f>
        <v/>
      </c>
      <c r="ER305" s="144" t="str">
        <f t="shared" ref="ER305:ER368" si="1075">IF($EN305=1,S6,"")</f>
        <v/>
      </c>
      <c r="ES305" s="144" t="str">
        <f t="shared" ref="ES305:ES368" si="1076">IF($EN305=1,T6,"")</f>
        <v/>
      </c>
      <c r="ET305" s="144" t="str">
        <f t="shared" ref="ET305:ET368" si="1077">IF($EN305=1,U6,"")</f>
        <v/>
      </c>
      <c r="EU305" s="144" t="str">
        <f t="shared" ref="EU305:EU368" si="1078">IF($EN305=1,V6,"")</f>
        <v/>
      </c>
      <c r="EV305" s="144" t="str">
        <f t="shared" ref="EV305:EV368" si="1079">IF($EN305=1,W6,"")</f>
        <v/>
      </c>
      <c r="EW305" s="144" t="str">
        <f t="shared" ref="EW305:EW368" si="1080">IF($EN305=1,X6,"")</f>
        <v/>
      </c>
      <c r="EX305" s="144" t="str">
        <f t="shared" ref="EX305:EX368" si="1081">IF($EN305=2,Q6,"")</f>
        <v/>
      </c>
      <c r="EY305" s="144" t="str">
        <f t="shared" ref="EY305:EY368" si="1082">IF($EN305=2,R6,"")</f>
        <v/>
      </c>
      <c r="EZ305" s="144" t="str">
        <f t="shared" ref="EZ305:EZ368" si="1083">IF($EN305=2,S6,"")</f>
        <v/>
      </c>
      <c r="FA305" s="144" t="str">
        <f t="shared" ref="FA305:FA368" si="1084">IF($EN305=2,T6,"")</f>
        <v/>
      </c>
      <c r="FB305" s="144" t="str">
        <f t="shared" ref="FB305:FB368" si="1085">IF($EN305=2,U6,"")</f>
        <v/>
      </c>
      <c r="FC305" s="144" t="str">
        <f t="shared" ref="FC305:FC368" si="1086">IF($EN305=2,V6,"")</f>
        <v/>
      </c>
      <c r="FD305" s="144" t="str">
        <f t="shared" ref="FD305:FD368" si="1087">IF($EN305=2,W6,"")</f>
        <v/>
      </c>
      <c r="FE305" s="144" t="str">
        <f t="shared" ref="FE305:FE368" si="1088">IF($EN305=2,X6,"")</f>
        <v/>
      </c>
      <c r="FF305" s="144" t="str">
        <f t="shared" ref="FF305:FF368" si="1089">IF($EN305=3,Q6,"")</f>
        <v/>
      </c>
      <c r="FG305" s="144" t="str">
        <f t="shared" ref="FG305:FG368" si="1090">IF($EN305=3,R6,"")</f>
        <v/>
      </c>
      <c r="FH305" s="144" t="str">
        <f t="shared" ref="FH305:FH368" si="1091">IF($EN305=3,S6,"")</f>
        <v/>
      </c>
      <c r="FI305" s="144" t="str">
        <f t="shared" ref="FI305:FI368" si="1092">IF($EN305=3,T6,"")</f>
        <v/>
      </c>
      <c r="FJ305" s="144" t="str">
        <f t="shared" ref="FJ305:FJ368" si="1093">IF($EN305=3,U6,"")</f>
        <v/>
      </c>
      <c r="FK305" s="144" t="str">
        <f t="shared" ref="FK305:FK368" si="1094">IF($EN305=3,V6,"")</f>
        <v/>
      </c>
      <c r="FL305" s="144" t="str">
        <f t="shared" ref="FL305:FL368" si="1095">IF($EN305=3,W6,"")</f>
        <v/>
      </c>
      <c r="FM305" s="144" t="str">
        <f t="shared" ref="FM305:FM368" si="1096">IF($EN305=3,X6,"")</f>
        <v/>
      </c>
      <c r="FN305" s="144" t="str">
        <f t="shared" ref="FN305:FN368" si="1097">IF($EN305=4,Q6,"")</f>
        <v/>
      </c>
      <c r="FO305" s="144" t="str">
        <f t="shared" ref="FO305:FO368" si="1098">IF($EN305=4,R6,"")</f>
        <v/>
      </c>
      <c r="FP305" s="144" t="str">
        <f t="shared" ref="FP305:FP368" si="1099">IF($EN305=4,S6,"")</f>
        <v/>
      </c>
      <c r="FQ305" s="144" t="str">
        <f t="shared" ref="FQ305:FQ368" si="1100">IF($EN305=4,T6,"")</f>
        <v/>
      </c>
      <c r="FR305" s="144" t="str">
        <f t="shared" ref="FR305:FR368" si="1101">IF($EN305=4,U6,"")</f>
        <v/>
      </c>
      <c r="FS305" s="144" t="str">
        <f t="shared" ref="FS305:FS368" si="1102">IF($EN305=4,V6,"")</f>
        <v/>
      </c>
      <c r="FT305" s="144" t="str">
        <f t="shared" ref="FT305:FT368" si="1103">IF($EN305=4,W6,"")</f>
        <v/>
      </c>
      <c r="FU305" s="144" t="str">
        <f t="shared" ref="FU305:FU368" si="1104">IF($EN305=4,X6,"")</f>
        <v/>
      </c>
      <c r="FW305" s="154" t="str">
        <f t="shared" si="935"/>
        <v/>
      </c>
      <c r="FX305" s="154" t="str">
        <f t="shared" si="936"/>
        <v/>
      </c>
      <c r="FY305" s="170" t="str">
        <f t="shared" si="937"/>
        <v/>
      </c>
      <c r="FZ305" s="170" t="str">
        <f t="shared" si="938"/>
        <v/>
      </c>
      <c r="GA305" s="171">
        <f t="shared" ref="GA305:GA368" si="1105">MIN(FW305:FZ305)</f>
        <v>0</v>
      </c>
      <c r="GB305" s="158">
        <f t="shared" ref="GB305:GB368" si="1106">IF(GA305=FW305,1,0)</f>
        <v>0</v>
      </c>
      <c r="GC305" s="158">
        <f t="shared" ref="GC305:GC368" si="1107">IF(GB305=0,IF(GA305=FX305,2,0),0)</f>
        <v>0</v>
      </c>
      <c r="GD305" s="158">
        <f t="shared" ref="GD305:GD368" si="1108">IF(GB305+GC305=0,IF(GA305=FY305,3,0),0)</f>
        <v>0</v>
      </c>
      <c r="GE305" s="158">
        <f t="shared" ref="GE305:GE368" si="1109">IF(GB305+GC305+GD305=0,IF(GA305=FZ305,4,0),0)</f>
        <v>0</v>
      </c>
      <c r="GF305" s="158">
        <f t="shared" ref="GF305:GF368" si="1110">SUM(GB305:GE305)</f>
        <v>0</v>
      </c>
      <c r="GH305" s="144" t="str">
        <f t="shared" ref="GH305:GH368" si="1111">IF($GF305=1,Q6,"")</f>
        <v/>
      </c>
      <c r="GI305" s="144" t="str">
        <f t="shared" ref="GI305:GI368" si="1112">IF($GF305=1,R6,"")</f>
        <v/>
      </c>
      <c r="GJ305" s="144" t="str">
        <f t="shared" ref="GJ305:GJ368" si="1113">IF($GF305=1,S6,"")</f>
        <v/>
      </c>
      <c r="GK305" s="144" t="str">
        <f t="shared" ref="GK305:GK368" si="1114">IF($GF305=1,T6,"")</f>
        <v/>
      </c>
      <c r="GL305" s="144" t="str">
        <f t="shared" ref="GL305:GL368" si="1115">IF($GF305=1,U6,"")</f>
        <v/>
      </c>
      <c r="GM305" s="144" t="str">
        <f t="shared" ref="GM305:GM368" si="1116">IF($GF305=1,V6,"")</f>
        <v/>
      </c>
      <c r="GN305" s="144" t="str">
        <f t="shared" ref="GN305:GN368" si="1117">IF($GF305=1,W6,"")</f>
        <v/>
      </c>
      <c r="GO305" s="144" t="str">
        <f t="shared" ref="GO305:GO368" si="1118">IF($GF305=1,X6,"")</f>
        <v/>
      </c>
      <c r="GP305" s="144" t="str">
        <f t="shared" ref="GP305:GP368" si="1119">IF($GF305=2,Q6,"")</f>
        <v/>
      </c>
      <c r="GQ305" s="144" t="str">
        <f t="shared" ref="GQ305:GQ368" si="1120">IF($GF305=2,R6,"")</f>
        <v/>
      </c>
      <c r="GR305" s="144" t="str">
        <f t="shared" ref="GR305:GR368" si="1121">IF($GF305=2,S6,"")</f>
        <v/>
      </c>
      <c r="GS305" s="144" t="str">
        <f t="shared" ref="GS305:GS368" si="1122">IF($GF305=2,T6,"")</f>
        <v/>
      </c>
      <c r="GT305" s="144" t="str">
        <f t="shared" ref="GT305:GT368" si="1123">IF($GF305=2,U6,"")</f>
        <v/>
      </c>
      <c r="GU305" s="144" t="str">
        <f t="shared" ref="GU305:GU368" si="1124">IF($GF305=2,V6,"")</f>
        <v/>
      </c>
      <c r="GV305" s="144" t="str">
        <f t="shared" ref="GV305:GV368" si="1125">IF($GF305=2,W6,"")</f>
        <v/>
      </c>
      <c r="GW305" s="144" t="str">
        <f t="shared" ref="GW305:GW368" si="1126">IF($GF305=2,X6,"")</f>
        <v/>
      </c>
      <c r="GX305" s="144" t="str">
        <f t="shared" ref="GX305:GX368" si="1127">IF($GF305=3,Q6,"")</f>
        <v/>
      </c>
      <c r="GY305" s="144" t="str">
        <f t="shared" ref="GY305:GY368" si="1128">IF($GF305=3,R6,"")</f>
        <v/>
      </c>
      <c r="GZ305" s="144" t="str">
        <f t="shared" ref="GZ305:GZ368" si="1129">IF($GF305=3,S6,"")</f>
        <v/>
      </c>
      <c r="HA305" s="144" t="str">
        <f t="shared" ref="HA305:HA368" si="1130">IF($GF305=3,T6,"")</f>
        <v/>
      </c>
      <c r="HB305" s="144" t="str">
        <f t="shared" ref="HB305:HB368" si="1131">IF($GF305=3,U6,"")</f>
        <v/>
      </c>
      <c r="HC305" s="144" t="str">
        <f t="shared" ref="HC305:HC368" si="1132">IF($GF305=3,V6,"")</f>
        <v/>
      </c>
      <c r="HD305" s="144" t="str">
        <f t="shared" ref="HD305:HD368" si="1133">IF($GF305=3,W6,"")</f>
        <v/>
      </c>
      <c r="HE305" s="144" t="str">
        <f t="shared" ref="HE305:HE368" si="1134">IF($GF305=3,X6,"")</f>
        <v/>
      </c>
      <c r="HF305" s="144" t="str">
        <f t="shared" ref="HF305:HF368" si="1135">IF($GF305=4,Q6,"")</f>
        <v/>
      </c>
      <c r="HG305" s="144" t="str">
        <f t="shared" ref="HG305:HG368" si="1136">IF($GF305=4,R6,"")</f>
        <v/>
      </c>
      <c r="HH305" s="144" t="str">
        <f t="shared" ref="HH305:HH368" si="1137">IF($GF305=4,S6,"")</f>
        <v/>
      </c>
      <c r="HI305" s="144" t="str">
        <f t="shared" ref="HI305:HI368" si="1138">IF($GF305=4,T6,"")</f>
        <v/>
      </c>
      <c r="HJ305" s="144" t="str">
        <f t="shared" ref="HJ305:HJ368" si="1139">IF($GF305=4,U6,"")</f>
        <v/>
      </c>
      <c r="HK305" s="144" t="str">
        <f t="shared" ref="HK305:HK368" si="1140">IF($GF305=4,V6,"")</f>
        <v/>
      </c>
      <c r="HL305" s="144" t="str">
        <f t="shared" ref="HL305:HL368" si="1141">IF($GF305=4,W6,"")</f>
        <v/>
      </c>
      <c r="HM305" s="144" t="str">
        <f t="shared" ref="HM305:HM368" si="1142">IF($GF305=4,X6,"")</f>
        <v/>
      </c>
      <c r="HO305" s="154" t="str">
        <f t="shared" si="943"/>
        <v/>
      </c>
      <c r="HP305" s="154" t="str">
        <f t="shared" si="944"/>
        <v/>
      </c>
      <c r="HQ305" s="170" t="str">
        <f t="shared" si="945"/>
        <v/>
      </c>
      <c r="HR305" s="170" t="str">
        <f t="shared" si="946"/>
        <v/>
      </c>
      <c r="HS305" s="171">
        <f t="shared" ref="HS305:HS368" si="1143">MIN(HO305:HR305)</f>
        <v>0</v>
      </c>
      <c r="HT305" s="158">
        <f t="shared" ref="HT305:HT368" si="1144">IF(HS305=HO305,1,0)</f>
        <v>0</v>
      </c>
      <c r="HU305" s="158">
        <f t="shared" ref="HU305:HU368" si="1145">IF(HT305=0,IF(HS305=HP305,2,0),0)</f>
        <v>0</v>
      </c>
      <c r="HV305" s="158">
        <f t="shared" ref="HV305:HV368" si="1146">IF(HT305+HU305=0,IF(HS305=HQ305,3,0),0)</f>
        <v>0</v>
      </c>
      <c r="HW305" s="158">
        <f t="shared" ref="HW305:HW368" si="1147">IF(HT305+HU305+HV305=0,IF(HS305=HR305,4,0),0)</f>
        <v>0</v>
      </c>
      <c r="HX305" s="158">
        <f t="shared" ref="HX305:HX368" si="1148">SUM(HT305:HW305)</f>
        <v>0</v>
      </c>
      <c r="HZ305" s="144" t="str">
        <f t="shared" ref="HZ305:HZ368" si="1149">IF($HX305=1,Q6,"")</f>
        <v/>
      </c>
      <c r="IA305" s="144" t="str">
        <f t="shared" ref="IA305:IA368" si="1150">IF($HX305=1,R6,"")</f>
        <v/>
      </c>
      <c r="IB305" s="144" t="str">
        <f t="shared" ref="IB305:IB368" si="1151">IF($HX305=1,S6,"")</f>
        <v/>
      </c>
      <c r="IC305" s="144" t="str">
        <f t="shared" ref="IC305:IC368" si="1152">IF($HX305=1,T6,"")</f>
        <v/>
      </c>
      <c r="ID305" s="144" t="str">
        <f t="shared" ref="ID305:ID368" si="1153">IF($HX305=1,U6,"")</f>
        <v/>
      </c>
      <c r="IE305" s="144" t="str">
        <f t="shared" ref="IE305:IE368" si="1154">IF($HX305=1,V6,"")</f>
        <v/>
      </c>
      <c r="IF305" s="144" t="str">
        <f t="shared" ref="IF305:IF368" si="1155">IF($HX305=1,W6,"")</f>
        <v/>
      </c>
      <c r="IG305" s="144" t="str">
        <f t="shared" ref="IG305:IG368" si="1156">IF($HX305=1,X6,"")</f>
        <v/>
      </c>
      <c r="IH305" s="144" t="str">
        <f t="shared" ref="IH305:IH368" si="1157">IF($HX305=2,Q6,"")</f>
        <v/>
      </c>
      <c r="II305" s="144" t="str">
        <f t="shared" ref="II305:II368" si="1158">IF($HX305=2,R6,"")</f>
        <v/>
      </c>
      <c r="IJ305" s="144" t="str">
        <f t="shared" ref="IJ305:IJ368" si="1159">IF($HX305=2,S6,"")</f>
        <v/>
      </c>
      <c r="IK305" s="144" t="str">
        <f t="shared" ref="IK305:IK368" si="1160">IF($HX305=2,T6,"")</f>
        <v/>
      </c>
      <c r="IL305" s="144" t="str">
        <f t="shared" ref="IL305:IL368" si="1161">IF($HX305=2,U6,"")</f>
        <v/>
      </c>
      <c r="IM305" s="144" t="str">
        <f t="shared" ref="IM305:IM368" si="1162">IF($HX305=2,V6,"")</f>
        <v/>
      </c>
      <c r="IN305" s="144" t="str">
        <f t="shared" ref="IN305:IN368" si="1163">IF($HX305=2,W6,"")</f>
        <v/>
      </c>
      <c r="IO305" s="144" t="str">
        <f t="shared" ref="IO305:IO368" si="1164">IF($HX305=2,X6,"")</f>
        <v/>
      </c>
      <c r="IP305" s="144" t="str">
        <f t="shared" ref="IP305:IP368" si="1165">IF($HX305=3,Q6,"")</f>
        <v/>
      </c>
      <c r="IQ305" s="144" t="str">
        <f t="shared" ref="IQ305:IQ368" si="1166">IF($HX305=3,R6,"")</f>
        <v/>
      </c>
      <c r="IR305" s="144" t="str">
        <f t="shared" ref="IR305:IR368" si="1167">IF($HX305=3,S6,"")</f>
        <v/>
      </c>
      <c r="IS305" s="144" t="str">
        <f t="shared" ref="IS305:IS368" si="1168">IF($HX305=3,T6,"")</f>
        <v/>
      </c>
      <c r="IT305" s="144" t="str">
        <f t="shared" ref="IT305:IT368" si="1169">IF($HX305=3,U6,"")</f>
        <v/>
      </c>
      <c r="IU305" s="144" t="str">
        <f t="shared" ref="IU305:IU368" si="1170">IF($HX305=3,V6,"")</f>
        <v/>
      </c>
      <c r="IV305" s="144" t="str">
        <f t="shared" ref="IV305:IV368" si="1171">IF($HX305=3,W6,"")</f>
        <v/>
      </c>
      <c r="IW305" s="144" t="str">
        <f t="shared" ref="IW305:IW368" si="1172">IF($HX305=3,X6,"")</f>
        <v/>
      </c>
      <c r="IX305" s="144" t="str">
        <f t="shared" ref="IX305:IX368" si="1173">IF($HX305=4,Q6,"")</f>
        <v/>
      </c>
      <c r="IY305" s="144" t="str">
        <f t="shared" ref="IY305:IY368" si="1174">IF($HX305=4,R6,"")</f>
        <v/>
      </c>
      <c r="IZ305" s="144" t="str">
        <f t="shared" ref="IZ305:IZ368" si="1175">IF($HX305=4,S6,"")</f>
        <v/>
      </c>
      <c r="JA305" s="144" t="str">
        <f t="shared" ref="JA305:JA368" si="1176">IF($HX305=4,T6,"")</f>
        <v/>
      </c>
      <c r="JB305" s="144" t="str">
        <f t="shared" ref="JB305:JB368" si="1177">IF($HX305=4,U6,"")</f>
        <v/>
      </c>
      <c r="JC305" s="144" t="str">
        <f t="shared" ref="JC305:JC368" si="1178">IF($HX305=4,V6,"")</f>
        <v/>
      </c>
      <c r="JD305" s="144" t="str">
        <f t="shared" ref="JD305:JD368" si="1179">IF($HX305=4,W6,"")</f>
        <v/>
      </c>
      <c r="JE305" s="144" t="str">
        <f t="shared" ref="JE305:JE368" si="1180">IF($HX305=4,X6,"")</f>
        <v/>
      </c>
      <c r="JG305" s="153" t="str">
        <f t="shared" ref="JG305:JG368" si="1181">+P6</f>
        <v/>
      </c>
      <c r="JH305" s="143">
        <f t="shared" ref="JH305:JH368" si="1182">+HX305</f>
        <v>0</v>
      </c>
      <c r="JI305" s="156" t="str">
        <f t="shared" ref="JI305:JL336" si="1183">IF(JI$303=$JH305,$HS305,"")</f>
        <v/>
      </c>
      <c r="JJ305" s="156" t="str">
        <f t="shared" si="951"/>
        <v/>
      </c>
      <c r="JK305" s="156" t="str">
        <f t="shared" si="951"/>
        <v/>
      </c>
      <c r="JL305" s="156" t="str">
        <f t="shared" si="951"/>
        <v/>
      </c>
    </row>
    <row r="306" spans="2:272" s="143" customFormat="1" x14ac:dyDescent="0.25">
      <c r="B306" s="144" t="str">
        <f t="shared" si="952"/>
        <v/>
      </c>
      <c r="C306" s="154" t="str">
        <f t="shared" si="903"/>
        <v/>
      </c>
      <c r="D306" s="154" t="str">
        <f t="shared" si="904"/>
        <v/>
      </c>
      <c r="E306" s="159" t="str">
        <f t="shared" si="905"/>
        <v/>
      </c>
      <c r="F306" s="159" t="str">
        <f t="shared" si="906"/>
        <v/>
      </c>
      <c r="G306" s="155">
        <f t="shared" si="953"/>
        <v>0</v>
      </c>
      <c r="H306" s="143">
        <f t="shared" si="954"/>
        <v>0</v>
      </c>
      <c r="I306" s="143">
        <f t="shared" si="955"/>
        <v>0</v>
      </c>
      <c r="J306" s="143">
        <f t="shared" si="956"/>
        <v>0</v>
      </c>
      <c r="K306" s="143">
        <f t="shared" si="957"/>
        <v>0</v>
      </c>
      <c r="L306" s="143">
        <f t="shared" si="958"/>
        <v>0</v>
      </c>
      <c r="N306" s="144" t="str">
        <f t="shared" si="959"/>
        <v/>
      </c>
      <c r="O306" s="144" t="str">
        <f t="shared" si="960"/>
        <v/>
      </c>
      <c r="P306" s="144" t="str">
        <f t="shared" si="961"/>
        <v/>
      </c>
      <c r="Q306" s="144" t="str">
        <f t="shared" si="962"/>
        <v/>
      </c>
      <c r="R306" s="144" t="str">
        <f t="shared" si="963"/>
        <v/>
      </c>
      <c r="S306" s="144" t="str">
        <f t="shared" si="964"/>
        <v/>
      </c>
      <c r="T306" s="144" t="str">
        <f t="shared" si="965"/>
        <v/>
      </c>
      <c r="U306" s="144" t="str">
        <f t="shared" si="966"/>
        <v/>
      </c>
      <c r="V306" s="144" t="str">
        <f t="shared" si="967"/>
        <v/>
      </c>
      <c r="W306" s="144" t="str">
        <f t="shared" si="968"/>
        <v/>
      </c>
      <c r="X306" s="144" t="str">
        <f t="shared" si="969"/>
        <v/>
      </c>
      <c r="Y306" s="144" t="str">
        <f t="shared" si="970"/>
        <v/>
      </c>
      <c r="Z306" s="144" t="str">
        <f t="shared" si="971"/>
        <v/>
      </c>
      <c r="AA306" s="144" t="str">
        <f t="shared" si="972"/>
        <v/>
      </c>
      <c r="AB306" s="144" t="str">
        <f t="shared" si="973"/>
        <v/>
      </c>
      <c r="AC306" s="144" t="str">
        <f t="shared" si="974"/>
        <v/>
      </c>
      <c r="AD306" s="144" t="str">
        <f t="shared" si="975"/>
        <v/>
      </c>
      <c r="AE306" s="144" t="str">
        <f t="shared" si="976"/>
        <v/>
      </c>
      <c r="AF306" s="144" t="str">
        <f t="shared" si="977"/>
        <v/>
      </c>
      <c r="AG306" s="144" t="str">
        <f t="shared" si="978"/>
        <v/>
      </c>
      <c r="AH306" s="144" t="str">
        <f t="shared" si="979"/>
        <v/>
      </c>
      <c r="AI306" s="144" t="str">
        <f t="shared" si="980"/>
        <v/>
      </c>
      <c r="AJ306" s="144" t="str">
        <f t="shared" si="981"/>
        <v/>
      </c>
      <c r="AK306" s="144" t="str">
        <f t="shared" si="982"/>
        <v/>
      </c>
      <c r="AL306" s="144" t="str">
        <f t="shared" si="983"/>
        <v/>
      </c>
      <c r="AM306" s="144" t="str">
        <f t="shared" si="984"/>
        <v/>
      </c>
      <c r="AN306" s="144" t="str">
        <f t="shared" si="985"/>
        <v/>
      </c>
      <c r="AO306" s="144" t="str">
        <f t="shared" si="986"/>
        <v/>
      </c>
      <c r="AP306" s="144" t="str">
        <f t="shared" si="987"/>
        <v/>
      </c>
      <c r="AQ306" s="144" t="str">
        <f t="shared" si="988"/>
        <v/>
      </c>
      <c r="AR306" s="144" t="str">
        <f t="shared" si="989"/>
        <v/>
      </c>
      <c r="AS306" s="144" t="str">
        <f t="shared" si="990"/>
        <v/>
      </c>
      <c r="AU306" s="159" t="str">
        <f t="shared" si="911"/>
        <v/>
      </c>
      <c r="AV306" s="159" t="str">
        <f t="shared" si="912"/>
        <v/>
      </c>
      <c r="AW306" s="159" t="str">
        <f t="shared" si="913"/>
        <v/>
      </c>
      <c r="AX306" s="159" t="str">
        <f t="shared" si="914"/>
        <v/>
      </c>
      <c r="AY306" s="159">
        <f t="shared" si="991"/>
        <v>0</v>
      </c>
      <c r="AZ306" s="143">
        <f t="shared" si="992"/>
        <v>0</v>
      </c>
      <c r="BA306" s="143">
        <f t="shared" si="993"/>
        <v>0</v>
      </c>
      <c r="BB306" s="143">
        <f t="shared" si="994"/>
        <v>0</v>
      </c>
      <c r="BC306" s="143">
        <f t="shared" si="995"/>
        <v>0</v>
      </c>
      <c r="BD306" s="143">
        <f t="shared" si="996"/>
        <v>0</v>
      </c>
      <c r="BF306" s="144" t="str">
        <f t="shared" si="997"/>
        <v/>
      </c>
      <c r="BG306" s="144" t="str">
        <f t="shared" si="998"/>
        <v/>
      </c>
      <c r="BH306" s="144" t="str">
        <f t="shared" si="999"/>
        <v/>
      </c>
      <c r="BI306" s="144" t="str">
        <f t="shared" si="1000"/>
        <v/>
      </c>
      <c r="BJ306" s="144" t="str">
        <f t="shared" si="1001"/>
        <v/>
      </c>
      <c r="BK306" s="144" t="str">
        <f t="shared" si="1002"/>
        <v/>
      </c>
      <c r="BL306" s="144" t="str">
        <f t="shared" si="1003"/>
        <v/>
      </c>
      <c r="BM306" s="144" t="str">
        <f t="shared" si="1004"/>
        <v/>
      </c>
      <c r="BN306" s="144" t="str">
        <f t="shared" si="1005"/>
        <v/>
      </c>
      <c r="BO306" s="144" t="str">
        <f t="shared" si="1006"/>
        <v/>
      </c>
      <c r="BP306" s="144" t="str">
        <f t="shared" si="1007"/>
        <v/>
      </c>
      <c r="BQ306" s="144" t="str">
        <f t="shared" si="1008"/>
        <v/>
      </c>
      <c r="BR306" s="144" t="str">
        <f t="shared" si="1009"/>
        <v/>
      </c>
      <c r="BS306" s="144" t="str">
        <f t="shared" si="1010"/>
        <v/>
      </c>
      <c r="BT306" s="144" t="str">
        <f t="shared" si="1011"/>
        <v/>
      </c>
      <c r="BU306" s="144" t="str">
        <f t="shared" si="1012"/>
        <v/>
      </c>
      <c r="BV306" s="144" t="str">
        <f t="shared" si="1013"/>
        <v/>
      </c>
      <c r="BW306" s="144" t="str">
        <f t="shared" si="1014"/>
        <v/>
      </c>
      <c r="BX306" s="144" t="str">
        <f t="shared" si="1015"/>
        <v/>
      </c>
      <c r="BY306" s="144" t="str">
        <f t="shared" si="1016"/>
        <v/>
      </c>
      <c r="BZ306" s="144" t="str">
        <f t="shared" si="1017"/>
        <v/>
      </c>
      <c r="CA306" s="144" t="str">
        <f t="shared" si="1018"/>
        <v/>
      </c>
      <c r="CB306" s="144" t="str">
        <f t="shared" si="1019"/>
        <v/>
      </c>
      <c r="CC306" s="144" t="str">
        <f t="shared" si="1020"/>
        <v/>
      </c>
      <c r="CD306" s="144" t="str">
        <f t="shared" si="1021"/>
        <v/>
      </c>
      <c r="CE306" s="144" t="str">
        <f t="shared" si="1022"/>
        <v/>
      </c>
      <c r="CF306" s="144" t="str">
        <f t="shared" si="1023"/>
        <v/>
      </c>
      <c r="CG306" s="144" t="str">
        <f t="shared" si="1024"/>
        <v/>
      </c>
      <c r="CH306" s="144" t="str">
        <f t="shared" si="1025"/>
        <v/>
      </c>
      <c r="CI306" s="144" t="str">
        <f t="shared" si="1026"/>
        <v/>
      </c>
      <c r="CJ306" s="144" t="str">
        <f t="shared" si="1027"/>
        <v/>
      </c>
      <c r="CK306" s="144" t="str">
        <f t="shared" si="1028"/>
        <v/>
      </c>
      <c r="CM306" s="154" t="str">
        <f t="shared" si="919"/>
        <v/>
      </c>
      <c r="CN306" s="154" t="str">
        <f t="shared" si="920"/>
        <v/>
      </c>
      <c r="CO306" s="170" t="str">
        <f t="shared" si="921"/>
        <v/>
      </c>
      <c r="CP306" s="170" t="str">
        <f t="shared" si="922"/>
        <v/>
      </c>
      <c r="CQ306" s="171">
        <f t="shared" si="1029"/>
        <v>0</v>
      </c>
      <c r="CR306" s="158">
        <f t="shared" si="1030"/>
        <v>0</v>
      </c>
      <c r="CS306" s="158">
        <f t="shared" si="1031"/>
        <v>0</v>
      </c>
      <c r="CT306" s="158">
        <f t="shared" si="1032"/>
        <v>0</v>
      </c>
      <c r="CU306" s="158">
        <f t="shared" si="1033"/>
        <v>0</v>
      </c>
      <c r="CV306" s="158">
        <f t="shared" si="1034"/>
        <v>0</v>
      </c>
      <c r="CX306" s="144" t="str">
        <f t="shared" si="1035"/>
        <v/>
      </c>
      <c r="CY306" s="144" t="str">
        <f t="shared" si="1036"/>
        <v/>
      </c>
      <c r="CZ306" s="144" t="str">
        <f t="shared" si="1037"/>
        <v/>
      </c>
      <c r="DA306" s="144" t="str">
        <f t="shared" si="1038"/>
        <v/>
      </c>
      <c r="DB306" s="144" t="str">
        <f t="shared" si="1039"/>
        <v/>
      </c>
      <c r="DC306" s="144" t="str">
        <f t="shared" si="1040"/>
        <v/>
      </c>
      <c r="DD306" s="144" t="str">
        <f t="shared" si="1041"/>
        <v/>
      </c>
      <c r="DE306" s="144" t="str">
        <f t="shared" si="1042"/>
        <v/>
      </c>
      <c r="DF306" s="144" t="str">
        <f t="shared" si="1043"/>
        <v/>
      </c>
      <c r="DG306" s="144" t="str">
        <f t="shared" si="1044"/>
        <v/>
      </c>
      <c r="DH306" s="144" t="str">
        <f t="shared" si="1045"/>
        <v/>
      </c>
      <c r="DI306" s="144" t="str">
        <f t="shared" si="1046"/>
        <v/>
      </c>
      <c r="DJ306" s="144" t="str">
        <f t="shared" si="1047"/>
        <v/>
      </c>
      <c r="DK306" s="144" t="str">
        <f t="shared" si="1048"/>
        <v/>
      </c>
      <c r="DL306" s="144" t="str">
        <f t="shared" si="1049"/>
        <v/>
      </c>
      <c r="DM306" s="144" t="str">
        <f t="shared" si="1050"/>
        <v/>
      </c>
      <c r="DN306" s="144" t="str">
        <f t="shared" si="1051"/>
        <v/>
      </c>
      <c r="DO306" s="144" t="str">
        <f t="shared" si="1052"/>
        <v/>
      </c>
      <c r="DP306" s="144" t="str">
        <f t="shared" si="1053"/>
        <v/>
      </c>
      <c r="DQ306" s="144" t="str">
        <f t="shared" si="1054"/>
        <v/>
      </c>
      <c r="DR306" s="144" t="str">
        <f t="shared" si="1055"/>
        <v/>
      </c>
      <c r="DS306" s="144" t="str">
        <f t="shared" si="1056"/>
        <v/>
      </c>
      <c r="DT306" s="144" t="str">
        <f t="shared" si="1057"/>
        <v/>
      </c>
      <c r="DU306" s="144" t="str">
        <f t="shared" si="1058"/>
        <v/>
      </c>
      <c r="DV306" s="144" t="str">
        <f t="shared" si="1059"/>
        <v/>
      </c>
      <c r="DW306" s="144" t="str">
        <f t="shared" si="1060"/>
        <v/>
      </c>
      <c r="DX306" s="144" t="str">
        <f t="shared" si="1061"/>
        <v/>
      </c>
      <c r="DY306" s="144" t="str">
        <f t="shared" si="1062"/>
        <v/>
      </c>
      <c r="DZ306" s="144" t="str">
        <f t="shared" si="1063"/>
        <v/>
      </c>
      <c r="EA306" s="144" t="str">
        <f t="shared" si="1064"/>
        <v/>
      </c>
      <c r="EB306" s="144" t="str">
        <f t="shared" si="1065"/>
        <v/>
      </c>
      <c r="EC306" s="144" t="str">
        <f t="shared" si="1066"/>
        <v/>
      </c>
      <c r="EE306" s="154" t="str">
        <f t="shared" si="927"/>
        <v/>
      </c>
      <c r="EF306" s="154" t="str">
        <f t="shared" si="928"/>
        <v/>
      </c>
      <c r="EG306" s="170" t="str">
        <f t="shared" si="929"/>
        <v/>
      </c>
      <c r="EH306" s="170" t="str">
        <f t="shared" si="930"/>
        <v/>
      </c>
      <c r="EI306" s="171">
        <f t="shared" si="1067"/>
        <v>0</v>
      </c>
      <c r="EJ306" s="158">
        <f t="shared" si="1068"/>
        <v>0</v>
      </c>
      <c r="EK306" s="158">
        <f t="shared" si="1069"/>
        <v>0</v>
      </c>
      <c r="EL306" s="158">
        <f t="shared" si="1070"/>
        <v>0</v>
      </c>
      <c r="EM306" s="158">
        <f t="shared" si="1071"/>
        <v>0</v>
      </c>
      <c r="EN306" s="158">
        <f t="shared" si="1072"/>
        <v>0</v>
      </c>
      <c r="EP306" s="144" t="str">
        <f t="shared" si="1073"/>
        <v/>
      </c>
      <c r="EQ306" s="144" t="str">
        <f t="shared" si="1074"/>
        <v/>
      </c>
      <c r="ER306" s="144" t="str">
        <f t="shared" si="1075"/>
        <v/>
      </c>
      <c r="ES306" s="144" t="str">
        <f t="shared" si="1076"/>
        <v/>
      </c>
      <c r="ET306" s="144" t="str">
        <f t="shared" si="1077"/>
        <v/>
      </c>
      <c r="EU306" s="144" t="str">
        <f t="shared" si="1078"/>
        <v/>
      </c>
      <c r="EV306" s="144" t="str">
        <f t="shared" si="1079"/>
        <v/>
      </c>
      <c r="EW306" s="144" t="str">
        <f t="shared" si="1080"/>
        <v/>
      </c>
      <c r="EX306" s="144" t="str">
        <f t="shared" si="1081"/>
        <v/>
      </c>
      <c r="EY306" s="144" t="str">
        <f t="shared" si="1082"/>
        <v/>
      </c>
      <c r="EZ306" s="144" t="str">
        <f t="shared" si="1083"/>
        <v/>
      </c>
      <c r="FA306" s="144" t="str">
        <f t="shared" si="1084"/>
        <v/>
      </c>
      <c r="FB306" s="144" t="str">
        <f t="shared" si="1085"/>
        <v/>
      </c>
      <c r="FC306" s="144" t="str">
        <f t="shared" si="1086"/>
        <v/>
      </c>
      <c r="FD306" s="144" t="str">
        <f t="shared" si="1087"/>
        <v/>
      </c>
      <c r="FE306" s="144" t="str">
        <f t="shared" si="1088"/>
        <v/>
      </c>
      <c r="FF306" s="144" t="str">
        <f t="shared" si="1089"/>
        <v/>
      </c>
      <c r="FG306" s="144" t="str">
        <f t="shared" si="1090"/>
        <v/>
      </c>
      <c r="FH306" s="144" t="str">
        <f t="shared" si="1091"/>
        <v/>
      </c>
      <c r="FI306" s="144" t="str">
        <f t="shared" si="1092"/>
        <v/>
      </c>
      <c r="FJ306" s="144" t="str">
        <f t="shared" si="1093"/>
        <v/>
      </c>
      <c r="FK306" s="144" t="str">
        <f t="shared" si="1094"/>
        <v/>
      </c>
      <c r="FL306" s="144" t="str">
        <f t="shared" si="1095"/>
        <v/>
      </c>
      <c r="FM306" s="144" t="str">
        <f t="shared" si="1096"/>
        <v/>
      </c>
      <c r="FN306" s="144" t="str">
        <f t="shared" si="1097"/>
        <v/>
      </c>
      <c r="FO306" s="144" t="str">
        <f t="shared" si="1098"/>
        <v/>
      </c>
      <c r="FP306" s="144" t="str">
        <f t="shared" si="1099"/>
        <v/>
      </c>
      <c r="FQ306" s="144" t="str">
        <f t="shared" si="1100"/>
        <v/>
      </c>
      <c r="FR306" s="144" t="str">
        <f t="shared" si="1101"/>
        <v/>
      </c>
      <c r="FS306" s="144" t="str">
        <f t="shared" si="1102"/>
        <v/>
      </c>
      <c r="FT306" s="144" t="str">
        <f t="shared" si="1103"/>
        <v/>
      </c>
      <c r="FU306" s="144" t="str">
        <f t="shared" si="1104"/>
        <v/>
      </c>
      <c r="FW306" s="154" t="str">
        <f t="shared" si="935"/>
        <v/>
      </c>
      <c r="FX306" s="154" t="str">
        <f t="shared" si="936"/>
        <v/>
      </c>
      <c r="FY306" s="170" t="str">
        <f t="shared" si="937"/>
        <v/>
      </c>
      <c r="FZ306" s="170" t="str">
        <f t="shared" si="938"/>
        <v/>
      </c>
      <c r="GA306" s="171">
        <f t="shared" si="1105"/>
        <v>0</v>
      </c>
      <c r="GB306" s="158">
        <f t="shared" si="1106"/>
        <v>0</v>
      </c>
      <c r="GC306" s="158">
        <f t="shared" si="1107"/>
        <v>0</v>
      </c>
      <c r="GD306" s="158">
        <f t="shared" si="1108"/>
        <v>0</v>
      </c>
      <c r="GE306" s="158">
        <f t="shared" si="1109"/>
        <v>0</v>
      </c>
      <c r="GF306" s="158">
        <f t="shared" si="1110"/>
        <v>0</v>
      </c>
      <c r="GH306" s="144" t="str">
        <f t="shared" si="1111"/>
        <v/>
      </c>
      <c r="GI306" s="144" t="str">
        <f t="shared" si="1112"/>
        <v/>
      </c>
      <c r="GJ306" s="144" t="str">
        <f t="shared" si="1113"/>
        <v/>
      </c>
      <c r="GK306" s="144" t="str">
        <f t="shared" si="1114"/>
        <v/>
      </c>
      <c r="GL306" s="144" t="str">
        <f t="shared" si="1115"/>
        <v/>
      </c>
      <c r="GM306" s="144" t="str">
        <f t="shared" si="1116"/>
        <v/>
      </c>
      <c r="GN306" s="144" t="str">
        <f t="shared" si="1117"/>
        <v/>
      </c>
      <c r="GO306" s="144" t="str">
        <f t="shared" si="1118"/>
        <v/>
      </c>
      <c r="GP306" s="144" t="str">
        <f t="shared" si="1119"/>
        <v/>
      </c>
      <c r="GQ306" s="144" t="str">
        <f t="shared" si="1120"/>
        <v/>
      </c>
      <c r="GR306" s="144" t="str">
        <f t="shared" si="1121"/>
        <v/>
      </c>
      <c r="GS306" s="144" t="str">
        <f t="shared" si="1122"/>
        <v/>
      </c>
      <c r="GT306" s="144" t="str">
        <f t="shared" si="1123"/>
        <v/>
      </c>
      <c r="GU306" s="144" t="str">
        <f t="shared" si="1124"/>
        <v/>
      </c>
      <c r="GV306" s="144" t="str">
        <f t="shared" si="1125"/>
        <v/>
      </c>
      <c r="GW306" s="144" t="str">
        <f t="shared" si="1126"/>
        <v/>
      </c>
      <c r="GX306" s="144" t="str">
        <f t="shared" si="1127"/>
        <v/>
      </c>
      <c r="GY306" s="144" t="str">
        <f t="shared" si="1128"/>
        <v/>
      </c>
      <c r="GZ306" s="144" t="str">
        <f t="shared" si="1129"/>
        <v/>
      </c>
      <c r="HA306" s="144" t="str">
        <f t="shared" si="1130"/>
        <v/>
      </c>
      <c r="HB306" s="144" t="str">
        <f t="shared" si="1131"/>
        <v/>
      </c>
      <c r="HC306" s="144" t="str">
        <f t="shared" si="1132"/>
        <v/>
      </c>
      <c r="HD306" s="144" t="str">
        <f t="shared" si="1133"/>
        <v/>
      </c>
      <c r="HE306" s="144" t="str">
        <f t="shared" si="1134"/>
        <v/>
      </c>
      <c r="HF306" s="144" t="str">
        <f t="shared" si="1135"/>
        <v/>
      </c>
      <c r="HG306" s="144" t="str">
        <f t="shared" si="1136"/>
        <v/>
      </c>
      <c r="HH306" s="144" t="str">
        <f t="shared" si="1137"/>
        <v/>
      </c>
      <c r="HI306" s="144" t="str">
        <f t="shared" si="1138"/>
        <v/>
      </c>
      <c r="HJ306" s="144" t="str">
        <f t="shared" si="1139"/>
        <v/>
      </c>
      <c r="HK306" s="144" t="str">
        <f t="shared" si="1140"/>
        <v/>
      </c>
      <c r="HL306" s="144" t="str">
        <f t="shared" si="1141"/>
        <v/>
      </c>
      <c r="HM306" s="144" t="str">
        <f t="shared" si="1142"/>
        <v/>
      </c>
      <c r="HO306" s="154" t="str">
        <f t="shared" si="943"/>
        <v/>
      </c>
      <c r="HP306" s="154" t="str">
        <f t="shared" si="944"/>
        <v/>
      </c>
      <c r="HQ306" s="170" t="str">
        <f t="shared" si="945"/>
        <v/>
      </c>
      <c r="HR306" s="170" t="str">
        <f t="shared" si="946"/>
        <v/>
      </c>
      <c r="HS306" s="171">
        <f t="shared" si="1143"/>
        <v>0</v>
      </c>
      <c r="HT306" s="158">
        <f t="shared" si="1144"/>
        <v>0</v>
      </c>
      <c r="HU306" s="158">
        <f t="shared" si="1145"/>
        <v>0</v>
      </c>
      <c r="HV306" s="158">
        <f t="shared" si="1146"/>
        <v>0</v>
      </c>
      <c r="HW306" s="158">
        <f t="shared" si="1147"/>
        <v>0</v>
      </c>
      <c r="HX306" s="158">
        <f t="shared" si="1148"/>
        <v>0</v>
      </c>
      <c r="HZ306" s="144" t="str">
        <f t="shared" si="1149"/>
        <v/>
      </c>
      <c r="IA306" s="144" t="str">
        <f t="shared" si="1150"/>
        <v/>
      </c>
      <c r="IB306" s="144" t="str">
        <f t="shared" si="1151"/>
        <v/>
      </c>
      <c r="IC306" s="144" t="str">
        <f t="shared" si="1152"/>
        <v/>
      </c>
      <c r="ID306" s="144" t="str">
        <f t="shared" si="1153"/>
        <v/>
      </c>
      <c r="IE306" s="144" t="str">
        <f t="shared" si="1154"/>
        <v/>
      </c>
      <c r="IF306" s="144" t="str">
        <f t="shared" si="1155"/>
        <v/>
      </c>
      <c r="IG306" s="144" t="str">
        <f t="shared" si="1156"/>
        <v/>
      </c>
      <c r="IH306" s="144" t="str">
        <f t="shared" si="1157"/>
        <v/>
      </c>
      <c r="II306" s="144" t="str">
        <f t="shared" si="1158"/>
        <v/>
      </c>
      <c r="IJ306" s="144" t="str">
        <f t="shared" si="1159"/>
        <v/>
      </c>
      <c r="IK306" s="144" t="str">
        <f t="shared" si="1160"/>
        <v/>
      </c>
      <c r="IL306" s="144" t="str">
        <f t="shared" si="1161"/>
        <v/>
      </c>
      <c r="IM306" s="144" t="str">
        <f t="shared" si="1162"/>
        <v/>
      </c>
      <c r="IN306" s="144" t="str">
        <f t="shared" si="1163"/>
        <v/>
      </c>
      <c r="IO306" s="144" t="str">
        <f t="shared" si="1164"/>
        <v/>
      </c>
      <c r="IP306" s="144" t="str">
        <f t="shared" si="1165"/>
        <v/>
      </c>
      <c r="IQ306" s="144" t="str">
        <f t="shared" si="1166"/>
        <v/>
      </c>
      <c r="IR306" s="144" t="str">
        <f t="shared" si="1167"/>
        <v/>
      </c>
      <c r="IS306" s="144" t="str">
        <f t="shared" si="1168"/>
        <v/>
      </c>
      <c r="IT306" s="144" t="str">
        <f t="shared" si="1169"/>
        <v/>
      </c>
      <c r="IU306" s="144" t="str">
        <f t="shared" si="1170"/>
        <v/>
      </c>
      <c r="IV306" s="144" t="str">
        <f t="shared" si="1171"/>
        <v/>
      </c>
      <c r="IW306" s="144" t="str">
        <f t="shared" si="1172"/>
        <v/>
      </c>
      <c r="IX306" s="144" t="str">
        <f t="shared" si="1173"/>
        <v/>
      </c>
      <c r="IY306" s="144" t="str">
        <f t="shared" si="1174"/>
        <v/>
      </c>
      <c r="IZ306" s="144" t="str">
        <f t="shared" si="1175"/>
        <v/>
      </c>
      <c r="JA306" s="144" t="str">
        <f t="shared" si="1176"/>
        <v/>
      </c>
      <c r="JB306" s="144" t="str">
        <f t="shared" si="1177"/>
        <v/>
      </c>
      <c r="JC306" s="144" t="str">
        <f t="shared" si="1178"/>
        <v/>
      </c>
      <c r="JD306" s="144" t="str">
        <f t="shared" si="1179"/>
        <v/>
      </c>
      <c r="JE306" s="144" t="str">
        <f t="shared" si="1180"/>
        <v/>
      </c>
      <c r="JG306" s="153" t="str">
        <f t="shared" si="1181"/>
        <v/>
      </c>
      <c r="JH306" s="143">
        <f t="shared" si="1182"/>
        <v>0</v>
      </c>
      <c r="JI306" s="156" t="str">
        <f t="shared" si="1183"/>
        <v/>
      </c>
      <c r="JJ306" s="156" t="str">
        <f t="shared" si="951"/>
        <v/>
      </c>
      <c r="JK306" s="156" t="str">
        <f t="shared" si="951"/>
        <v/>
      </c>
      <c r="JL306" s="156" t="str">
        <f t="shared" si="951"/>
        <v/>
      </c>
    </row>
    <row r="307" spans="2:272" s="143" customFormat="1" x14ac:dyDescent="0.25">
      <c r="B307" s="144" t="str">
        <f t="shared" si="952"/>
        <v/>
      </c>
      <c r="C307" s="154" t="str">
        <f t="shared" si="903"/>
        <v/>
      </c>
      <c r="D307" s="154" t="str">
        <f t="shared" si="904"/>
        <v/>
      </c>
      <c r="E307" s="159" t="str">
        <f t="shared" si="905"/>
        <v/>
      </c>
      <c r="F307" s="159" t="str">
        <f t="shared" si="906"/>
        <v/>
      </c>
      <c r="G307" s="155">
        <f t="shared" si="953"/>
        <v>0</v>
      </c>
      <c r="H307" s="143">
        <f t="shared" si="954"/>
        <v>0</v>
      </c>
      <c r="I307" s="143">
        <f t="shared" si="955"/>
        <v>0</v>
      </c>
      <c r="J307" s="143">
        <f t="shared" si="956"/>
        <v>0</v>
      </c>
      <c r="K307" s="143">
        <f t="shared" si="957"/>
        <v>0</v>
      </c>
      <c r="L307" s="143">
        <f t="shared" si="958"/>
        <v>0</v>
      </c>
      <c r="N307" s="144" t="str">
        <f t="shared" si="959"/>
        <v/>
      </c>
      <c r="O307" s="144" t="str">
        <f t="shared" si="960"/>
        <v/>
      </c>
      <c r="P307" s="144" t="str">
        <f t="shared" si="961"/>
        <v/>
      </c>
      <c r="Q307" s="144" t="str">
        <f t="shared" si="962"/>
        <v/>
      </c>
      <c r="R307" s="144" t="str">
        <f t="shared" si="963"/>
        <v/>
      </c>
      <c r="S307" s="144" t="str">
        <f t="shared" si="964"/>
        <v/>
      </c>
      <c r="T307" s="144" t="str">
        <f t="shared" si="965"/>
        <v/>
      </c>
      <c r="U307" s="144" t="str">
        <f t="shared" si="966"/>
        <v/>
      </c>
      <c r="V307" s="144" t="str">
        <f t="shared" si="967"/>
        <v/>
      </c>
      <c r="W307" s="144" t="str">
        <f t="shared" si="968"/>
        <v/>
      </c>
      <c r="X307" s="144" t="str">
        <f t="shared" si="969"/>
        <v/>
      </c>
      <c r="Y307" s="144" t="str">
        <f t="shared" si="970"/>
        <v/>
      </c>
      <c r="Z307" s="144" t="str">
        <f t="shared" si="971"/>
        <v/>
      </c>
      <c r="AA307" s="144" t="str">
        <f t="shared" si="972"/>
        <v/>
      </c>
      <c r="AB307" s="144" t="str">
        <f t="shared" si="973"/>
        <v/>
      </c>
      <c r="AC307" s="144" t="str">
        <f t="shared" si="974"/>
        <v/>
      </c>
      <c r="AD307" s="144" t="str">
        <f t="shared" si="975"/>
        <v/>
      </c>
      <c r="AE307" s="144" t="str">
        <f t="shared" si="976"/>
        <v/>
      </c>
      <c r="AF307" s="144" t="str">
        <f t="shared" si="977"/>
        <v/>
      </c>
      <c r="AG307" s="144" t="str">
        <f t="shared" si="978"/>
        <v/>
      </c>
      <c r="AH307" s="144" t="str">
        <f t="shared" si="979"/>
        <v/>
      </c>
      <c r="AI307" s="144" t="str">
        <f t="shared" si="980"/>
        <v/>
      </c>
      <c r="AJ307" s="144" t="str">
        <f t="shared" si="981"/>
        <v/>
      </c>
      <c r="AK307" s="144" t="str">
        <f t="shared" si="982"/>
        <v/>
      </c>
      <c r="AL307" s="144" t="str">
        <f t="shared" si="983"/>
        <v/>
      </c>
      <c r="AM307" s="144" t="str">
        <f t="shared" si="984"/>
        <v/>
      </c>
      <c r="AN307" s="144" t="str">
        <f t="shared" si="985"/>
        <v/>
      </c>
      <c r="AO307" s="144" t="str">
        <f t="shared" si="986"/>
        <v/>
      </c>
      <c r="AP307" s="144" t="str">
        <f t="shared" si="987"/>
        <v/>
      </c>
      <c r="AQ307" s="144" t="str">
        <f t="shared" si="988"/>
        <v/>
      </c>
      <c r="AR307" s="144" t="str">
        <f t="shared" si="989"/>
        <v/>
      </c>
      <c r="AS307" s="144" t="str">
        <f t="shared" si="990"/>
        <v/>
      </c>
      <c r="AU307" s="159" t="str">
        <f t="shared" si="911"/>
        <v/>
      </c>
      <c r="AV307" s="159" t="str">
        <f t="shared" si="912"/>
        <v/>
      </c>
      <c r="AW307" s="159" t="str">
        <f t="shared" si="913"/>
        <v/>
      </c>
      <c r="AX307" s="159" t="str">
        <f t="shared" si="914"/>
        <v/>
      </c>
      <c r="AY307" s="159">
        <f t="shared" si="991"/>
        <v>0</v>
      </c>
      <c r="AZ307" s="143">
        <f t="shared" si="992"/>
        <v>0</v>
      </c>
      <c r="BA307" s="143">
        <f t="shared" si="993"/>
        <v>0</v>
      </c>
      <c r="BB307" s="143">
        <f t="shared" si="994"/>
        <v>0</v>
      </c>
      <c r="BC307" s="143">
        <f t="shared" si="995"/>
        <v>0</v>
      </c>
      <c r="BD307" s="143">
        <f t="shared" si="996"/>
        <v>0</v>
      </c>
      <c r="BF307" s="144" t="str">
        <f t="shared" si="997"/>
        <v/>
      </c>
      <c r="BG307" s="144" t="str">
        <f t="shared" si="998"/>
        <v/>
      </c>
      <c r="BH307" s="144" t="str">
        <f t="shared" si="999"/>
        <v/>
      </c>
      <c r="BI307" s="144" t="str">
        <f t="shared" si="1000"/>
        <v/>
      </c>
      <c r="BJ307" s="144" t="str">
        <f t="shared" si="1001"/>
        <v/>
      </c>
      <c r="BK307" s="144" t="str">
        <f t="shared" si="1002"/>
        <v/>
      </c>
      <c r="BL307" s="144" t="str">
        <f t="shared" si="1003"/>
        <v/>
      </c>
      <c r="BM307" s="144" t="str">
        <f t="shared" si="1004"/>
        <v/>
      </c>
      <c r="BN307" s="144" t="str">
        <f t="shared" si="1005"/>
        <v/>
      </c>
      <c r="BO307" s="144" t="str">
        <f t="shared" si="1006"/>
        <v/>
      </c>
      <c r="BP307" s="144" t="str">
        <f t="shared" si="1007"/>
        <v/>
      </c>
      <c r="BQ307" s="144" t="str">
        <f t="shared" si="1008"/>
        <v/>
      </c>
      <c r="BR307" s="144" t="str">
        <f t="shared" si="1009"/>
        <v/>
      </c>
      <c r="BS307" s="144" t="str">
        <f t="shared" si="1010"/>
        <v/>
      </c>
      <c r="BT307" s="144" t="str">
        <f t="shared" si="1011"/>
        <v/>
      </c>
      <c r="BU307" s="144" t="str">
        <f t="shared" si="1012"/>
        <v/>
      </c>
      <c r="BV307" s="144" t="str">
        <f t="shared" si="1013"/>
        <v/>
      </c>
      <c r="BW307" s="144" t="str">
        <f t="shared" si="1014"/>
        <v/>
      </c>
      <c r="BX307" s="144" t="str">
        <f t="shared" si="1015"/>
        <v/>
      </c>
      <c r="BY307" s="144" t="str">
        <f t="shared" si="1016"/>
        <v/>
      </c>
      <c r="BZ307" s="144" t="str">
        <f t="shared" si="1017"/>
        <v/>
      </c>
      <c r="CA307" s="144" t="str">
        <f t="shared" si="1018"/>
        <v/>
      </c>
      <c r="CB307" s="144" t="str">
        <f t="shared" si="1019"/>
        <v/>
      </c>
      <c r="CC307" s="144" t="str">
        <f t="shared" si="1020"/>
        <v/>
      </c>
      <c r="CD307" s="144" t="str">
        <f t="shared" si="1021"/>
        <v/>
      </c>
      <c r="CE307" s="144" t="str">
        <f t="shared" si="1022"/>
        <v/>
      </c>
      <c r="CF307" s="144" t="str">
        <f t="shared" si="1023"/>
        <v/>
      </c>
      <c r="CG307" s="144" t="str">
        <f t="shared" si="1024"/>
        <v/>
      </c>
      <c r="CH307" s="144" t="str">
        <f t="shared" si="1025"/>
        <v/>
      </c>
      <c r="CI307" s="144" t="str">
        <f t="shared" si="1026"/>
        <v/>
      </c>
      <c r="CJ307" s="144" t="str">
        <f t="shared" si="1027"/>
        <v/>
      </c>
      <c r="CK307" s="144" t="str">
        <f t="shared" si="1028"/>
        <v/>
      </c>
      <c r="CM307" s="154" t="str">
        <f t="shared" si="919"/>
        <v/>
      </c>
      <c r="CN307" s="154" t="str">
        <f t="shared" si="920"/>
        <v/>
      </c>
      <c r="CO307" s="170" t="str">
        <f t="shared" si="921"/>
        <v/>
      </c>
      <c r="CP307" s="170" t="str">
        <f t="shared" si="922"/>
        <v/>
      </c>
      <c r="CQ307" s="171">
        <f t="shared" si="1029"/>
        <v>0</v>
      </c>
      <c r="CR307" s="158">
        <f t="shared" si="1030"/>
        <v>0</v>
      </c>
      <c r="CS307" s="158">
        <f t="shared" si="1031"/>
        <v>0</v>
      </c>
      <c r="CT307" s="158">
        <f t="shared" si="1032"/>
        <v>0</v>
      </c>
      <c r="CU307" s="158">
        <f t="shared" si="1033"/>
        <v>0</v>
      </c>
      <c r="CV307" s="158">
        <f t="shared" si="1034"/>
        <v>0</v>
      </c>
      <c r="CX307" s="144" t="str">
        <f t="shared" si="1035"/>
        <v/>
      </c>
      <c r="CY307" s="144" t="str">
        <f t="shared" si="1036"/>
        <v/>
      </c>
      <c r="CZ307" s="144" t="str">
        <f t="shared" si="1037"/>
        <v/>
      </c>
      <c r="DA307" s="144" t="str">
        <f t="shared" si="1038"/>
        <v/>
      </c>
      <c r="DB307" s="144" t="str">
        <f t="shared" si="1039"/>
        <v/>
      </c>
      <c r="DC307" s="144" t="str">
        <f t="shared" si="1040"/>
        <v/>
      </c>
      <c r="DD307" s="144" t="str">
        <f t="shared" si="1041"/>
        <v/>
      </c>
      <c r="DE307" s="144" t="str">
        <f t="shared" si="1042"/>
        <v/>
      </c>
      <c r="DF307" s="144" t="str">
        <f t="shared" si="1043"/>
        <v/>
      </c>
      <c r="DG307" s="144" t="str">
        <f t="shared" si="1044"/>
        <v/>
      </c>
      <c r="DH307" s="144" t="str">
        <f t="shared" si="1045"/>
        <v/>
      </c>
      <c r="DI307" s="144" t="str">
        <f t="shared" si="1046"/>
        <v/>
      </c>
      <c r="DJ307" s="144" t="str">
        <f t="shared" si="1047"/>
        <v/>
      </c>
      <c r="DK307" s="144" t="str">
        <f t="shared" si="1048"/>
        <v/>
      </c>
      <c r="DL307" s="144" t="str">
        <f t="shared" si="1049"/>
        <v/>
      </c>
      <c r="DM307" s="144" t="str">
        <f t="shared" si="1050"/>
        <v/>
      </c>
      <c r="DN307" s="144" t="str">
        <f t="shared" si="1051"/>
        <v/>
      </c>
      <c r="DO307" s="144" t="str">
        <f t="shared" si="1052"/>
        <v/>
      </c>
      <c r="DP307" s="144" t="str">
        <f t="shared" si="1053"/>
        <v/>
      </c>
      <c r="DQ307" s="144" t="str">
        <f t="shared" si="1054"/>
        <v/>
      </c>
      <c r="DR307" s="144" t="str">
        <f t="shared" si="1055"/>
        <v/>
      </c>
      <c r="DS307" s="144" t="str">
        <f t="shared" si="1056"/>
        <v/>
      </c>
      <c r="DT307" s="144" t="str">
        <f t="shared" si="1057"/>
        <v/>
      </c>
      <c r="DU307" s="144" t="str">
        <f t="shared" si="1058"/>
        <v/>
      </c>
      <c r="DV307" s="144" t="str">
        <f t="shared" si="1059"/>
        <v/>
      </c>
      <c r="DW307" s="144" t="str">
        <f t="shared" si="1060"/>
        <v/>
      </c>
      <c r="DX307" s="144" t="str">
        <f t="shared" si="1061"/>
        <v/>
      </c>
      <c r="DY307" s="144" t="str">
        <f t="shared" si="1062"/>
        <v/>
      </c>
      <c r="DZ307" s="144" t="str">
        <f t="shared" si="1063"/>
        <v/>
      </c>
      <c r="EA307" s="144" t="str">
        <f t="shared" si="1064"/>
        <v/>
      </c>
      <c r="EB307" s="144" t="str">
        <f t="shared" si="1065"/>
        <v/>
      </c>
      <c r="EC307" s="144" t="str">
        <f t="shared" si="1066"/>
        <v/>
      </c>
      <c r="EE307" s="154" t="str">
        <f t="shared" si="927"/>
        <v/>
      </c>
      <c r="EF307" s="154" t="str">
        <f t="shared" si="928"/>
        <v/>
      </c>
      <c r="EG307" s="170" t="str">
        <f t="shared" si="929"/>
        <v/>
      </c>
      <c r="EH307" s="170" t="str">
        <f t="shared" si="930"/>
        <v/>
      </c>
      <c r="EI307" s="171">
        <f t="shared" si="1067"/>
        <v>0</v>
      </c>
      <c r="EJ307" s="158">
        <f t="shared" si="1068"/>
        <v>0</v>
      </c>
      <c r="EK307" s="158">
        <f t="shared" si="1069"/>
        <v>0</v>
      </c>
      <c r="EL307" s="158">
        <f t="shared" si="1070"/>
        <v>0</v>
      </c>
      <c r="EM307" s="158">
        <f t="shared" si="1071"/>
        <v>0</v>
      </c>
      <c r="EN307" s="158">
        <f t="shared" si="1072"/>
        <v>0</v>
      </c>
      <c r="EP307" s="144" t="str">
        <f t="shared" si="1073"/>
        <v/>
      </c>
      <c r="EQ307" s="144" t="str">
        <f t="shared" si="1074"/>
        <v/>
      </c>
      <c r="ER307" s="144" t="str">
        <f t="shared" si="1075"/>
        <v/>
      </c>
      <c r="ES307" s="144" t="str">
        <f t="shared" si="1076"/>
        <v/>
      </c>
      <c r="ET307" s="144" t="str">
        <f t="shared" si="1077"/>
        <v/>
      </c>
      <c r="EU307" s="144" t="str">
        <f t="shared" si="1078"/>
        <v/>
      </c>
      <c r="EV307" s="144" t="str">
        <f t="shared" si="1079"/>
        <v/>
      </c>
      <c r="EW307" s="144" t="str">
        <f t="shared" si="1080"/>
        <v/>
      </c>
      <c r="EX307" s="144" t="str">
        <f t="shared" si="1081"/>
        <v/>
      </c>
      <c r="EY307" s="144" t="str">
        <f t="shared" si="1082"/>
        <v/>
      </c>
      <c r="EZ307" s="144" t="str">
        <f t="shared" si="1083"/>
        <v/>
      </c>
      <c r="FA307" s="144" t="str">
        <f t="shared" si="1084"/>
        <v/>
      </c>
      <c r="FB307" s="144" t="str">
        <f t="shared" si="1085"/>
        <v/>
      </c>
      <c r="FC307" s="144" t="str">
        <f t="shared" si="1086"/>
        <v/>
      </c>
      <c r="FD307" s="144" t="str">
        <f t="shared" si="1087"/>
        <v/>
      </c>
      <c r="FE307" s="144" t="str">
        <f t="shared" si="1088"/>
        <v/>
      </c>
      <c r="FF307" s="144" t="str">
        <f t="shared" si="1089"/>
        <v/>
      </c>
      <c r="FG307" s="144" t="str">
        <f t="shared" si="1090"/>
        <v/>
      </c>
      <c r="FH307" s="144" t="str">
        <f t="shared" si="1091"/>
        <v/>
      </c>
      <c r="FI307" s="144" t="str">
        <f t="shared" si="1092"/>
        <v/>
      </c>
      <c r="FJ307" s="144" t="str">
        <f t="shared" si="1093"/>
        <v/>
      </c>
      <c r="FK307" s="144" t="str">
        <f t="shared" si="1094"/>
        <v/>
      </c>
      <c r="FL307" s="144" t="str">
        <f t="shared" si="1095"/>
        <v/>
      </c>
      <c r="FM307" s="144" t="str">
        <f t="shared" si="1096"/>
        <v/>
      </c>
      <c r="FN307" s="144" t="str">
        <f t="shared" si="1097"/>
        <v/>
      </c>
      <c r="FO307" s="144" t="str">
        <f t="shared" si="1098"/>
        <v/>
      </c>
      <c r="FP307" s="144" t="str">
        <f t="shared" si="1099"/>
        <v/>
      </c>
      <c r="FQ307" s="144" t="str">
        <f t="shared" si="1100"/>
        <v/>
      </c>
      <c r="FR307" s="144" t="str">
        <f t="shared" si="1101"/>
        <v/>
      </c>
      <c r="FS307" s="144" t="str">
        <f t="shared" si="1102"/>
        <v/>
      </c>
      <c r="FT307" s="144" t="str">
        <f t="shared" si="1103"/>
        <v/>
      </c>
      <c r="FU307" s="144" t="str">
        <f t="shared" si="1104"/>
        <v/>
      </c>
      <c r="FW307" s="154" t="str">
        <f t="shared" si="935"/>
        <v/>
      </c>
      <c r="FX307" s="154" t="str">
        <f t="shared" si="936"/>
        <v/>
      </c>
      <c r="FY307" s="170" t="str">
        <f t="shared" si="937"/>
        <v/>
      </c>
      <c r="FZ307" s="170" t="str">
        <f t="shared" si="938"/>
        <v/>
      </c>
      <c r="GA307" s="171">
        <f t="shared" si="1105"/>
        <v>0</v>
      </c>
      <c r="GB307" s="158">
        <f t="shared" si="1106"/>
        <v>0</v>
      </c>
      <c r="GC307" s="158">
        <f t="shared" si="1107"/>
        <v>0</v>
      </c>
      <c r="GD307" s="158">
        <f t="shared" si="1108"/>
        <v>0</v>
      </c>
      <c r="GE307" s="158">
        <f t="shared" si="1109"/>
        <v>0</v>
      </c>
      <c r="GF307" s="158">
        <f t="shared" si="1110"/>
        <v>0</v>
      </c>
      <c r="GH307" s="144" t="str">
        <f t="shared" si="1111"/>
        <v/>
      </c>
      <c r="GI307" s="144" t="str">
        <f t="shared" si="1112"/>
        <v/>
      </c>
      <c r="GJ307" s="144" t="str">
        <f t="shared" si="1113"/>
        <v/>
      </c>
      <c r="GK307" s="144" t="str">
        <f t="shared" si="1114"/>
        <v/>
      </c>
      <c r="GL307" s="144" t="str">
        <f t="shared" si="1115"/>
        <v/>
      </c>
      <c r="GM307" s="144" t="str">
        <f t="shared" si="1116"/>
        <v/>
      </c>
      <c r="GN307" s="144" t="str">
        <f t="shared" si="1117"/>
        <v/>
      </c>
      <c r="GO307" s="144" t="str">
        <f t="shared" si="1118"/>
        <v/>
      </c>
      <c r="GP307" s="144" t="str">
        <f t="shared" si="1119"/>
        <v/>
      </c>
      <c r="GQ307" s="144" t="str">
        <f t="shared" si="1120"/>
        <v/>
      </c>
      <c r="GR307" s="144" t="str">
        <f t="shared" si="1121"/>
        <v/>
      </c>
      <c r="GS307" s="144" t="str">
        <f t="shared" si="1122"/>
        <v/>
      </c>
      <c r="GT307" s="144" t="str">
        <f t="shared" si="1123"/>
        <v/>
      </c>
      <c r="GU307" s="144" t="str">
        <f t="shared" si="1124"/>
        <v/>
      </c>
      <c r="GV307" s="144" t="str">
        <f t="shared" si="1125"/>
        <v/>
      </c>
      <c r="GW307" s="144" t="str">
        <f t="shared" si="1126"/>
        <v/>
      </c>
      <c r="GX307" s="144" t="str">
        <f t="shared" si="1127"/>
        <v/>
      </c>
      <c r="GY307" s="144" t="str">
        <f t="shared" si="1128"/>
        <v/>
      </c>
      <c r="GZ307" s="144" t="str">
        <f t="shared" si="1129"/>
        <v/>
      </c>
      <c r="HA307" s="144" t="str">
        <f t="shared" si="1130"/>
        <v/>
      </c>
      <c r="HB307" s="144" t="str">
        <f t="shared" si="1131"/>
        <v/>
      </c>
      <c r="HC307" s="144" t="str">
        <f t="shared" si="1132"/>
        <v/>
      </c>
      <c r="HD307" s="144" t="str">
        <f t="shared" si="1133"/>
        <v/>
      </c>
      <c r="HE307" s="144" t="str">
        <f t="shared" si="1134"/>
        <v/>
      </c>
      <c r="HF307" s="144" t="str">
        <f t="shared" si="1135"/>
        <v/>
      </c>
      <c r="HG307" s="144" t="str">
        <f t="shared" si="1136"/>
        <v/>
      </c>
      <c r="HH307" s="144" t="str">
        <f t="shared" si="1137"/>
        <v/>
      </c>
      <c r="HI307" s="144" t="str">
        <f t="shared" si="1138"/>
        <v/>
      </c>
      <c r="HJ307" s="144" t="str">
        <f t="shared" si="1139"/>
        <v/>
      </c>
      <c r="HK307" s="144" t="str">
        <f t="shared" si="1140"/>
        <v/>
      </c>
      <c r="HL307" s="144" t="str">
        <f t="shared" si="1141"/>
        <v/>
      </c>
      <c r="HM307" s="144" t="str">
        <f t="shared" si="1142"/>
        <v/>
      </c>
      <c r="HO307" s="154" t="str">
        <f t="shared" si="943"/>
        <v/>
      </c>
      <c r="HP307" s="154" t="str">
        <f t="shared" si="944"/>
        <v/>
      </c>
      <c r="HQ307" s="170" t="str">
        <f t="shared" si="945"/>
        <v/>
      </c>
      <c r="HR307" s="170" t="str">
        <f t="shared" si="946"/>
        <v/>
      </c>
      <c r="HS307" s="171">
        <f t="shared" si="1143"/>
        <v>0</v>
      </c>
      <c r="HT307" s="158">
        <f t="shared" si="1144"/>
        <v>0</v>
      </c>
      <c r="HU307" s="158">
        <f t="shared" si="1145"/>
        <v>0</v>
      </c>
      <c r="HV307" s="158">
        <f t="shared" si="1146"/>
        <v>0</v>
      </c>
      <c r="HW307" s="158">
        <f t="shared" si="1147"/>
        <v>0</v>
      </c>
      <c r="HX307" s="158">
        <f t="shared" si="1148"/>
        <v>0</v>
      </c>
      <c r="HZ307" s="144" t="str">
        <f t="shared" si="1149"/>
        <v/>
      </c>
      <c r="IA307" s="144" t="str">
        <f t="shared" si="1150"/>
        <v/>
      </c>
      <c r="IB307" s="144" t="str">
        <f t="shared" si="1151"/>
        <v/>
      </c>
      <c r="IC307" s="144" t="str">
        <f t="shared" si="1152"/>
        <v/>
      </c>
      <c r="ID307" s="144" t="str">
        <f t="shared" si="1153"/>
        <v/>
      </c>
      <c r="IE307" s="144" t="str">
        <f t="shared" si="1154"/>
        <v/>
      </c>
      <c r="IF307" s="144" t="str">
        <f t="shared" si="1155"/>
        <v/>
      </c>
      <c r="IG307" s="144" t="str">
        <f t="shared" si="1156"/>
        <v/>
      </c>
      <c r="IH307" s="144" t="str">
        <f t="shared" si="1157"/>
        <v/>
      </c>
      <c r="II307" s="144" t="str">
        <f t="shared" si="1158"/>
        <v/>
      </c>
      <c r="IJ307" s="144" t="str">
        <f t="shared" si="1159"/>
        <v/>
      </c>
      <c r="IK307" s="144" t="str">
        <f t="shared" si="1160"/>
        <v/>
      </c>
      <c r="IL307" s="144" t="str">
        <f t="shared" si="1161"/>
        <v/>
      </c>
      <c r="IM307" s="144" t="str">
        <f t="shared" si="1162"/>
        <v/>
      </c>
      <c r="IN307" s="144" t="str">
        <f t="shared" si="1163"/>
        <v/>
      </c>
      <c r="IO307" s="144" t="str">
        <f t="shared" si="1164"/>
        <v/>
      </c>
      <c r="IP307" s="144" t="str">
        <f t="shared" si="1165"/>
        <v/>
      </c>
      <c r="IQ307" s="144" t="str">
        <f t="shared" si="1166"/>
        <v/>
      </c>
      <c r="IR307" s="144" t="str">
        <f t="shared" si="1167"/>
        <v/>
      </c>
      <c r="IS307" s="144" t="str">
        <f t="shared" si="1168"/>
        <v/>
      </c>
      <c r="IT307" s="144" t="str">
        <f t="shared" si="1169"/>
        <v/>
      </c>
      <c r="IU307" s="144" t="str">
        <f t="shared" si="1170"/>
        <v/>
      </c>
      <c r="IV307" s="144" t="str">
        <f t="shared" si="1171"/>
        <v/>
      </c>
      <c r="IW307" s="144" t="str">
        <f t="shared" si="1172"/>
        <v/>
      </c>
      <c r="IX307" s="144" t="str">
        <f t="shared" si="1173"/>
        <v/>
      </c>
      <c r="IY307" s="144" t="str">
        <f t="shared" si="1174"/>
        <v/>
      </c>
      <c r="IZ307" s="144" t="str">
        <f t="shared" si="1175"/>
        <v/>
      </c>
      <c r="JA307" s="144" t="str">
        <f t="shared" si="1176"/>
        <v/>
      </c>
      <c r="JB307" s="144" t="str">
        <f t="shared" si="1177"/>
        <v/>
      </c>
      <c r="JC307" s="144" t="str">
        <f t="shared" si="1178"/>
        <v/>
      </c>
      <c r="JD307" s="144" t="str">
        <f t="shared" si="1179"/>
        <v/>
      </c>
      <c r="JE307" s="144" t="str">
        <f t="shared" si="1180"/>
        <v/>
      </c>
      <c r="JG307" s="153" t="str">
        <f t="shared" si="1181"/>
        <v/>
      </c>
      <c r="JH307" s="143">
        <f t="shared" si="1182"/>
        <v>0</v>
      </c>
      <c r="JI307" s="156" t="str">
        <f t="shared" si="1183"/>
        <v/>
      </c>
      <c r="JJ307" s="156" t="str">
        <f t="shared" si="951"/>
        <v/>
      </c>
      <c r="JK307" s="156" t="str">
        <f t="shared" si="951"/>
        <v/>
      </c>
      <c r="JL307" s="156" t="str">
        <f t="shared" si="951"/>
        <v/>
      </c>
    </row>
    <row r="308" spans="2:272" s="143" customFormat="1" x14ac:dyDescent="0.25">
      <c r="B308" s="144" t="str">
        <f t="shared" si="952"/>
        <v/>
      </c>
      <c r="C308" s="154" t="str">
        <f t="shared" si="903"/>
        <v/>
      </c>
      <c r="D308" s="154" t="str">
        <f t="shared" si="904"/>
        <v/>
      </c>
      <c r="E308" s="159" t="str">
        <f t="shared" si="905"/>
        <v/>
      </c>
      <c r="F308" s="159" t="str">
        <f t="shared" si="906"/>
        <v/>
      </c>
      <c r="G308" s="155">
        <f t="shared" si="953"/>
        <v>0</v>
      </c>
      <c r="H308" s="143">
        <f t="shared" si="954"/>
        <v>0</v>
      </c>
      <c r="I308" s="143">
        <f t="shared" si="955"/>
        <v>0</v>
      </c>
      <c r="J308" s="143">
        <f t="shared" si="956"/>
        <v>0</v>
      </c>
      <c r="K308" s="143">
        <f t="shared" si="957"/>
        <v>0</v>
      </c>
      <c r="L308" s="143">
        <f t="shared" si="958"/>
        <v>0</v>
      </c>
      <c r="N308" s="144" t="str">
        <f t="shared" si="959"/>
        <v/>
      </c>
      <c r="O308" s="144" t="str">
        <f t="shared" si="960"/>
        <v/>
      </c>
      <c r="P308" s="144" t="str">
        <f t="shared" si="961"/>
        <v/>
      </c>
      <c r="Q308" s="144" t="str">
        <f t="shared" si="962"/>
        <v/>
      </c>
      <c r="R308" s="144" t="str">
        <f t="shared" si="963"/>
        <v/>
      </c>
      <c r="S308" s="144" t="str">
        <f t="shared" si="964"/>
        <v/>
      </c>
      <c r="T308" s="144" t="str">
        <f t="shared" si="965"/>
        <v/>
      </c>
      <c r="U308" s="144" t="str">
        <f t="shared" si="966"/>
        <v/>
      </c>
      <c r="V308" s="144" t="str">
        <f t="shared" si="967"/>
        <v/>
      </c>
      <c r="W308" s="144" t="str">
        <f t="shared" si="968"/>
        <v/>
      </c>
      <c r="X308" s="144" t="str">
        <f t="shared" si="969"/>
        <v/>
      </c>
      <c r="Y308" s="144" t="str">
        <f t="shared" si="970"/>
        <v/>
      </c>
      <c r="Z308" s="144" t="str">
        <f t="shared" si="971"/>
        <v/>
      </c>
      <c r="AA308" s="144" t="str">
        <f t="shared" si="972"/>
        <v/>
      </c>
      <c r="AB308" s="144" t="str">
        <f t="shared" si="973"/>
        <v/>
      </c>
      <c r="AC308" s="144" t="str">
        <f t="shared" si="974"/>
        <v/>
      </c>
      <c r="AD308" s="144" t="str">
        <f t="shared" si="975"/>
        <v/>
      </c>
      <c r="AE308" s="144" t="str">
        <f t="shared" si="976"/>
        <v/>
      </c>
      <c r="AF308" s="144" t="str">
        <f t="shared" si="977"/>
        <v/>
      </c>
      <c r="AG308" s="144" t="str">
        <f t="shared" si="978"/>
        <v/>
      </c>
      <c r="AH308" s="144" t="str">
        <f t="shared" si="979"/>
        <v/>
      </c>
      <c r="AI308" s="144" t="str">
        <f t="shared" si="980"/>
        <v/>
      </c>
      <c r="AJ308" s="144" t="str">
        <f t="shared" si="981"/>
        <v/>
      </c>
      <c r="AK308" s="144" t="str">
        <f t="shared" si="982"/>
        <v/>
      </c>
      <c r="AL308" s="144" t="str">
        <f t="shared" si="983"/>
        <v/>
      </c>
      <c r="AM308" s="144" t="str">
        <f t="shared" si="984"/>
        <v/>
      </c>
      <c r="AN308" s="144" t="str">
        <f t="shared" si="985"/>
        <v/>
      </c>
      <c r="AO308" s="144" t="str">
        <f t="shared" si="986"/>
        <v/>
      </c>
      <c r="AP308" s="144" t="str">
        <f t="shared" si="987"/>
        <v/>
      </c>
      <c r="AQ308" s="144" t="str">
        <f t="shared" si="988"/>
        <v/>
      </c>
      <c r="AR308" s="144" t="str">
        <f t="shared" si="989"/>
        <v/>
      </c>
      <c r="AS308" s="144" t="str">
        <f t="shared" si="990"/>
        <v/>
      </c>
      <c r="AU308" s="159" t="str">
        <f t="shared" si="911"/>
        <v/>
      </c>
      <c r="AV308" s="159" t="str">
        <f t="shared" si="912"/>
        <v/>
      </c>
      <c r="AW308" s="159" t="str">
        <f t="shared" si="913"/>
        <v/>
      </c>
      <c r="AX308" s="159" t="str">
        <f t="shared" si="914"/>
        <v/>
      </c>
      <c r="AY308" s="159">
        <f t="shared" si="991"/>
        <v>0</v>
      </c>
      <c r="AZ308" s="143">
        <f t="shared" si="992"/>
        <v>0</v>
      </c>
      <c r="BA308" s="143">
        <f t="shared" si="993"/>
        <v>0</v>
      </c>
      <c r="BB308" s="143">
        <f t="shared" si="994"/>
        <v>0</v>
      </c>
      <c r="BC308" s="143">
        <f t="shared" si="995"/>
        <v>0</v>
      </c>
      <c r="BD308" s="143">
        <f t="shared" si="996"/>
        <v>0</v>
      </c>
      <c r="BF308" s="144" t="str">
        <f t="shared" si="997"/>
        <v/>
      </c>
      <c r="BG308" s="144" t="str">
        <f t="shared" si="998"/>
        <v/>
      </c>
      <c r="BH308" s="144" t="str">
        <f t="shared" si="999"/>
        <v/>
      </c>
      <c r="BI308" s="144" t="str">
        <f t="shared" si="1000"/>
        <v/>
      </c>
      <c r="BJ308" s="144" t="str">
        <f t="shared" si="1001"/>
        <v/>
      </c>
      <c r="BK308" s="144" t="str">
        <f t="shared" si="1002"/>
        <v/>
      </c>
      <c r="BL308" s="144" t="str">
        <f t="shared" si="1003"/>
        <v/>
      </c>
      <c r="BM308" s="144" t="str">
        <f t="shared" si="1004"/>
        <v/>
      </c>
      <c r="BN308" s="144" t="str">
        <f t="shared" si="1005"/>
        <v/>
      </c>
      <c r="BO308" s="144" t="str">
        <f t="shared" si="1006"/>
        <v/>
      </c>
      <c r="BP308" s="144" t="str">
        <f t="shared" si="1007"/>
        <v/>
      </c>
      <c r="BQ308" s="144" t="str">
        <f t="shared" si="1008"/>
        <v/>
      </c>
      <c r="BR308" s="144" t="str">
        <f t="shared" si="1009"/>
        <v/>
      </c>
      <c r="BS308" s="144" t="str">
        <f t="shared" si="1010"/>
        <v/>
      </c>
      <c r="BT308" s="144" t="str">
        <f t="shared" si="1011"/>
        <v/>
      </c>
      <c r="BU308" s="144" t="str">
        <f t="shared" si="1012"/>
        <v/>
      </c>
      <c r="BV308" s="144" t="str">
        <f t="shared" si="1013"/>
        <v/>
      </c>
      <c r="BW308" s="144" t="str">
        <f t="shared" si="1014"/>
        <v/>
      </c>
      <c r="BX308" s="144" t="str">
        <f t="shared" si="1015"/>
        <v/>
      </c>
      <c r="BY308" s="144" t="str">
        <f t="shared" si="1016"/>
        <v/>
      </c>
      <c r="BZ308" s="144" t="str">
        <f t="shared" si="1017"/>
        <v/>
      </c>
      <c r="CA308" s="144" t="str">
        <f t="shared" si="1018"/>
        <v/>
      </c>
      <c r="CB308" s="144" t="str">
        <f t="shared" si="1019"/>
        <v/>
      </c>
      <c r="CC308" s="144" t="str">
        <f t="shared" si="1020"/>
        <v/>
      </c>
      <c r="CD308" s="144" t="str">
        <f t="shared" si="1021"/>
        <v/>
      </c>
      <c r="CE308" s="144" t="str">
        <f t="shared" si="1022"/>
        <v/>
      </c>
      <c r="CF308" s="144" t="str">
        <f t="shared" si="1023"/>
        <v/>
      </c>
      <c r="CG308" s="144" t="str">
        <f t="shared" si="1024"/>
        <v/>
      </c>
      <c r="CH308" s="144" t="str">
        <f t="shared" si="1025"/>
        <v/>
      </c>
      <c r="CI308" s="144" t="str">
        <f t="shared" si="1026"/>
        <v/>
      </c>
      <c r="CJ308" s="144" t="str">
        <f t="shared" si="1027"/>
        <v/>
      </c>
      <c r="CK308" s="144" t="str">
        <f t="shared" si="1028"/>
        <v/>
      </c>
      <c r="CM308" s="154" t="str">
        <f t="shared" si="919"/>
        <v/>
      </c>
      <c r="CN308" s="154" t="str">
        <f t="shared" si="920"/>
        <v/>
      </c>
      <c r="CO308" s="170" t="str">
        <f t="shared" si="921"/>
        <v/>
      </c>
      <c r="CP308" s="170" t="str">
        <f t="shared" si="922"/>
        <v/>
      </c>
      <c r="CQ308" s="171">
        <f t="shared" si="1029"/>
        <v>0</v>
      </c>
      <c r="CR308" s="158">
        <f t="shared" si="1030"/>
        <v>0</v>
      </c>
      <c r="CS308" s="158">
        <f t="shared" si="1031"/>
        <v>0</v>
      </c>
      <c r="CT308" s="158">
        <f t="shared" si="1032"/>
        <v>0</v>
      </c>
      <c r="CU308" s="158">
        <f t="shared" si="1033"/>
        <v>0</v>
      </c>
      <c r="CV308" s="158">
        <f t="shared" si="1034"/>
        <v>0</v>
      </c>
      <c r="CX308" s="144" t="str">
        <f t="shared" si="1035"/>
        <v/>
      </c>
      <c r="CY308" s="144" t="str">
        <f t="shared" si="1036"/>
        <v/>
      </c>
      <c r="CZ308" s="144" t="str">
        <f t="shared" si="1037"/>
        <v/>
      </c>
      <c r="DA308" s="144" t="str">
        <f t="shared" si="1038"/>
        <v/>
      </c>
      <c r="DB308" s="144" t="str">
        <f t="shared" si="1039"/>
        <v/>
      </c>
      <c r="DC308" s="144" t="str">
        <f t="shared" si="1040"/>
        <v/>
      </c>
      <c r="DD308" s="144" t="str">
        <f t="shared" si="1041"/>
        <v/>
      </c>
      <c r="DE308" s="144" t="str">
        <f t="shared" si="1042"/>
        <v/>
      </c>
      <c r="DF308" s="144" t="str">
        <f t="shared" si="1043"/>
        <v/>
      </c>
      <c r="DG308" s="144" t="str">
        <f t="shared" si="1044"/>
        <v/>
      </c>
      <c r="DH308" s="144" t="str">
        <f t="shared" si="1045"/>
        <v/>
      </c>
      <c r="DI308" s="144" t="str">
        <f t="shared" si="1046"/>
        <v/>
      </c>
      <c r="DJ308" s="144" t="str">
        <f t="shared" si="1047"/>
        <v/>
      </c>
      <c r="DK308" s="144" t="str">
        <f t="shared" si="1048"/>
        <v/>
      </c>
      <c r="DL308" s="144" t="str">
        <f t="shared" si="1049"/>
        <v/>
      </c>
      <c r="DM308" s="144" t="str">
        <f t="shared" si="1050"/>
        <v/>
      </c>
      <c r="DN308" s="144" t="str">
        <f t="shared" si="1051"/>
        <v/>
      </c>
      <c r="DO308" s="144" t="str">
        <f t="shared" si="1052"/>
        <v/>
      </c>
      <c r="DP308" s="144" t="str">
        <f t="shared" si="1053"/>
        <v/>
      </c>
      <c r="DQ308" s="144" t="str">
        <f t="shared" si="1054"/>
        <v/>
      </c>
      <c r="DR308" s="144" t="str">
        <f t="shared" si="1055"/>
        <v/>
      </c>
      <c r="DS308" s="144" t="str">
        <f t="shared" si="1056"/>
        <v/>
      </c>
      <c r="DT308" s="144" t="str">
        <f t="shared" si="1057"/>
        <v/>
      </c>
      <c r="DU308" s="144" t="str">
        <f t="shared" si="1058"/>
        <v/>
      </c>
      <c r="DV308" s="144" t="str">
        <f t="shared" si="1059"/>
        <v/>
      </c>
      <c r="DW308" s="144" t="str">
        <f t="shared" si="1060"/>
        <v/>
      </c>
      <c r="DX308" s="144" t="str">
        <f t="shared" si="1061"/>
        <v/>
      </c>
      <c r="DY308" s="144" t="str">
        <f t="shared" si="1062"/>
        <v/>
      </c>
      <c r="DZ308" s="144" t="str">
        <f t="shared" si="1063"/>
        <v/>
      </c>
      <c r="EA308" s="144" t="str">
        <f t="shared" si="1064"/>
        <v/>
      </c>
      <c r="EB308" s="144" t="str">
        <f t="shared" si="1065"/>
        <v/>
      </c>
      <c r="EC308" s="144" t="str">
        <f t="shared" si="1066"/>
        <v/>
      </c>
      <c r="EE308" s="154" t="str">
        <f t="shared" si="927"/>
        <v/>
      </c>
      <c r="EF308" s="154" t="str">
        <f t="shared" si="928"/>
        <v/>
      </c>
      <c r="EG308" s="170" t="str">
        <f t="shared" si="929"/>
        <v/>
      </c>
      <c r="EH308" s="170" t="str">
        <f t="shared" si="930"/>
        <v/>
      </c>
      <c r="EI308" s="171">
        <f t="shared" si="1067"/>
        <v>0</v>
      </c>
      <c r="EJ308" s="158">
        <f t="shared" si="1068"/>
        <v>0</v>
      </c>
      <c r="EK308" s="158">
        <f t="shared" si="1069"/>
        <v>0</v>
      </c>
      <c r="EL308" s="158">
        <f t="shared" si="1070"/>
        <v>0</v>
      </c>
      <c r="EM308" s="158">
        <f t="shared" si="1071"/>
        <v>0</v>
      </c>
      <c r="EN308" s="158">
        <f t="shared" si="1072"/>
        <v>0</v>
      </c>
      <c r="EP308" s="144" t="str">
        <f t="shared" si="1073"/>
        <v/>
      </c>
      <c r="EQ308" s="144" t="str">
        <f t="shared" si="1074"/>
        <v/>
      </c>
      <c r="ER308" s="144" t="str">
        <f t="shared" si="1075"/>
        <v/>
      </c>
      <c r="ES308" s="144" t="str">
        <f t="shared" si="1076"/>
        <v/>
      </c>
      <c r="ET308" s="144" t="str">
        <f t="shared" si="1077"/>
        <v/>
      </c>
      <c r="EU308" s="144" t="str">
        <f t="shared" si="1078"/>
        <v/>
      </c>
      <c r="EV308" s="144" t="str">
        <f t="shared" si="1079"/>
        <v/>
      </c>
      <c r="EW308" s="144" t="str">
        <f t="shared" si="1080"/>
        <v/>
      </c>
      <c r="EX308" s="144" t="str">
        <f t="shared" si="1081"/>
        <v/>
      </c>
      <c r="EY308" s="144" t="str">
        <f t="shared" si="1082"/>
        <v/>
      </c>
      <c r="EZ308" s="144" t="str">
        <f t="shared" si="1083"/>
        <v/>
      </c>
      <c r="FA308" s="144" t="str">
        <f t="shared" si="1084"/>
        <v/>
      </c>
      <c r="FB308" s="144" t="str">
        <f t="shared" si="1085"/>
        <v/>
      </c>
      <c r="FC308" s="144" t="str">
        <f t="shared" si="1086"/>
        <v/>
      </c>
      <c r="FD308" s="144" t="str">
        <f t="shared" si="1087"/>
        <v/>
      </c>
      <c r="FE308" s="144" t="str">
        <f t="shared" si="1088"/>
        <v/>
      </c>
      <c r="FF308" s="144" t="str">
        <f t="shared" si="1089"/>
        <v/>
      </c>
      <c r="FG308" s="144" t="str">
        <f t="shared" si="1090"/>
        <v/>
      </c>
      <c r="FH308" s="144" t="str">
        <f t="shared" si="1091"/>
        <v/>
      </c>
      <c r="FI308" s="144" t="str">
        <f t="shared" si="1092"/>
        <v/>
      </c>
      <c r="FJ308" s="144" t="str">
        <f t="shared" si="1093"/>
        <v/>
      </c>
      <c r="FK308" s="144" t="str">
        <f t="shared" si="1094"/>
        <v/>
      </c>
      <c r="FL308" s="144" t="str">
        <f t="shared" si="1095"/>
        <v/>
      </c>
      <c r="FM308" s="144" t="str">
        <f t="shared" si="1096"/>
        <v/>
      </c>
      <c r="FN308" s="144" t="str">
        <f t="shared" si="1097"/>
        <v/>
      </c>
      <c r="FO308" s="144" t="str">
        <f t="shared" si="1098"/>
        <v/>
      </c>
      <c r="FP308" s="144" t="str">
        <f t="shared" si="1099"/>
        <v/>
      </c>
      <c r="FQ308" s="144" t="str">
        <f t="shared" si="1100"/>
        <v/>
      </c>
      <c r="FR308" s="144" t="str">
        <f t="shared" si="1101"/>
        <v/>
      </c>
      <c r="FS308" s="144" t="str">
        <f t="shared" si="1102"/>
        <v/>
      </c>
      <c r="FT308" s="144" t="str">
        <f t="shared" si="1103"/>
        <v/>
      </c>
      <c r="FU308" s="144" t="str">
        <f t="shared" si="1104"/>
        <v/>
      </c>
      <c r="FW308" s="154" t="str">
        <f t="shared" si="935"/>
        <v/>
      </c>
      <c r="FX308" s="154" t="str">
        <f t="shared" si="936"/>
        <v/>
      </c>
      <c r="FY308" s="170" t="str">
        <f t="shared" si="937"/>
        <v/>
      </c>
      <c r="FZ308" s="170" t="str">
        <f t="shared" si="938"/>
        <v/>
      </c>
      <c r="GA308" s="171">
        <f t="shared" si="1105"/>
        <v>0</v>
      </c>
      <c r="GB308" s="158">
        <f t="shared" si="1106"/>
        <v>0</v>
      </c>
      <c r="GC308" s="158">
        <f t="shared" si="1107"/>
        <v>0</v>
      </c>
      <c r="GD308" s="158">
        <f t="shared" si="1108"/>
        <v>0</v>
      </c>
      <c r="GE308" s="158">
        <f t="shared" si="1109"/>
        <v>0</v>
      </c>
      <c r="GF308" s="158">
        <f t="shared" si="1110"/>
        <v>0</v>
      </c>
      <c r="GH308" s="144" t="str">
        <f t="shared" si="1111"/>
        <v/>
      </c>
      <c r="GI308" s="144" t="str">
        <f t="shared" si="1112"/>
        <v/>
      </c>
      <c r="GJ308" s="144" t="str">
        <f t="shared" si="1113"/>
        <v/>
      </c>
      <c r="GK308" s="144" t="str">
        <f t="shared" si="1114"/>
        <v/>
      </c>
      <c r="GL308" s="144" t="str">
        <f t="shared" si="1115"/>
        <v/>
      </c>
      <c r="GM308" s="144" t="str">
        <f t="shared" si="1116"/>
        <v/>
      </c>
      <c r="GN308" s="144" t="str">
        <f t="shared" si="1117"/>
        <v/>
      </c>
      <c r="GO308" s="144" t="str">
        <f t="shared" si="1118"/>
        <v/>
      </c>
      <c r="GP308" s="144" t="str">
        <f t="shared" si="1119"/>
        <v/>
      </c>
      <c r="GQ308" s="144" t="str">
        <f t="shared" si="1120"/>
        <v/>
      </c>
      <c r="GR308" s="144" t="str">
        <f t="shared" si="1121"/>
        <v/>
      </c>
      <c r="GS308" s="144" t="str">
        <f t="shared" si="1122"/>
        <v/>
      </c>
      <c r="GT308" s="144" t="str">
        <f t="shared" si="1123"/>
        <v/>
      </c>
      <c r="GU308" s="144" t="str">
        <f t="shared" si="1124"/>
        <v/>
      </c>
      <c r="GV308" s="144" t="str">
        <f t="shared" si="1125"/>
        <v/>
      </c>
      <c r="GW308" s="144" t="str">
        <f t="shared" si="1126"/>
        <v/>
      </c>
      <c r="GX308" s="144" t="str">
        <f t="shared" si="1127"/>
        <v/>
      </c>
      <c r="GY308" s="144" t="str">
        <f t="shared" si="1128"/>
        <v/>
      </c>
      <c r="GZ308" s="144" t="str">
        <f t="shared" si="1129"/>
        <v/>
      </c>
      <c r="HA308" s="144" t="str">
        <f t="shared" si="1130"/>
        <v/>
      </c>
      <c r="HB308" s="144" t="str">
        <f t="shared" si="1131"/>
        <v/>
      </c>
      <c r="HC308" s="144" t="str">
        <f t="shared" si="1132"/>
        <v/>
      </c>
      <c r="HD308" s="144" t="str">
        <f t="shared" si="1133"/>
        <v/>
      </c>
      <c r="HE308" s="144" t="str">
        <f t="shared" si="1134"/>
        <v/>
      </c>
      <c r="HF308" s="144" t="str">
        <f t="shared" si="1135"/>
        <v/>
      </c>
      <c r="HG308" s="144" t="str">
        <f t="shared" si="1136"/>
        <v/>
      </c>
      <c r="HH308" s="144" t="str">
        <f t="shared" si="1137"/>
        <v/>
      </c>
      <c r="HI308" s="144" t="str">
        <f t="shared" si="1138"/>
        <v/>
      </c>
      <c r="HJ308" s="144" t="str">
        <f t="shared" si="1139"/>
        <v/>
      </c>
      <c r="HK308" s="144" t="str">
        <f t="shared" si="1140"/>
        <v/>
      </c>
      <c r="HL308" s="144" t="str">
        <f t="shared" si="1141"/>
        <v/>
      </c>
      <c r="HM308" s="144" t="str">
        <f t="shared" si="1142"/>
        <v/>
      </c>
      <c r="HO308" s="154" t="str">
        <f t="shared" si="943"/>
        <v/>
      </c>
      <c r="HP308" s="154" t="str">
        <f t="shared" si="944"/>
        <v/>
      </c>
      <c r="HQ308" s="170" t="str">
        <f t="shared" si="945"/>
        <v/>
      </c>
      <c r="HR308" s="170" t="str">
        <f t="shared" si="946"/>
        <v/>
      </c>
      <c r="HS308" s="171">
        <f t="shared" si="1143"/>
        <v>0</v>
      </c>
      <c r="HT308" s="158">
        <f t="shared" si="1144"/>
        <v>0</v>
      </c>
      <c r="HU308" s="158">
        <f t="shared" si="1145"/>
        <v>0</v>
      </c>
      <c r="HV308" s="158">
        <f t="shared" si="1146"/>
        <v>0</v>
      </c>
      <c r="HW308" s="158">
        <f t="shared" si="1147"/>
        <v>0</v>
      </c>
      <c r="HX308" s="158">
        <f t="shared" si="1148"/>
        <v>0</v>
      </c>
      <c r="HZ308" s="144" t="str">
        <f t="shared" si="1149"/>
        <v/>
      </c>
      <c r="IA308" s="144" t="str">
        <f t="shared" si="1150"/>
        <v/>
      </c>
      <c r="IB308" s="144" t="str">
        <f t="shared" si="1151"/>
        <v/>
      </c>
      <c r="IC308" s="144" t="str">
        <f t="shared" si="1152"/>
        <v/>
      </c>
      <c r="ID308" s="144" t="str">
        <f t="shared" si="1153"/>
        <v/>
      </c>
      <c r="IE308" s="144" t="str">
        <f t="shared" si="1154"/>
        <v/>
      </c>
      <c r="IF308" s="144" t="str">
        <f t="shared" si="1155"/>
        <v/>
      </c>
      <c r="IG308" s="144" t="str">
        <f t="shared" si="1156"/>
        <v/>
      </c>
      <c r="IH308" s="144" t="str">
        <f t="shared" si="1157"/>
        <v/>
      </c>
      <c r="II308" s="144" t="str">
        <f t="shared" si="1158"/>
        <v/>
      </c>
      <c r="IJ308" s="144" t="str">
        <f t="shared" si="1159"/>
        <v/>
      </c>
      <c r="IK308" s="144" t="str">
        <f t="shared" si="1160"/>
        <v/>
      </c>
      <c r="IL308" s="144" t="str">
        <f t="shared" si="1161"/>
        <v/>
      </c>
      <c r="IM308" s="144" t="str">
        <f t="shared" si="1162"/>
        <v/>
      </c>
      <c r="IN308" s="144" t="str">
        <f t="shared" si="1163"/>
        <v/>
      </c>
      <c r="IO308" s="144" t="str">
        <f t="shared" si="1164"/>
        <v/>
      </c>
      <c r="IP308" s="144" t="str">
        <f t="shared" si="1165"/>
        <v/>
      </c>
      <c r="IQ308" s="144" t="str">
        <f t="shared" si="1166"/>
        <v/>
      </c>
      <c r="IR308" s="144" t="str">
        <f t="shared" si="1167"/>
        <v/>
      </c>
      <c r="IS308" s="144" t="str">
        <f t="shared" si="1168"/>
        <v/>
      </c>
      <c r="IT308" s="144" t="str">
        <f t="shared" si="1169"/>
        <v/>
      </c>
      <c r="IU308" s="144" t="str">
        <f t="shared" si="1170"/>
        <v/>
      </c>
      <c r="IV308" s="144" t="str">
        <f t="shared" si="1171"/>
        <v/>
      </c>
      <c r="IW308" s="144" t="str">
        <f t="shared" si="1172"/>
        <v/>
      </c>
      <c r="IX308" s="144" t="str">
        <f t="shared" si="1173"/>
        <v/>
      </c>
      <c r="IY308" s="144" t="str">
        <f t="shared" si="1174"/>
        <v/>
      </c>
      <c r="IZ308" s="144" t="str">
        <f t="shared" si="1175"/>
        <v/>
      </c>
      <c r="JA308" s="144" t="str">
        <f t="shared" si="1176"/>
        <v/>
      </c>
      <c r="JB308" s="144" t="str">
        <f t="shared" si="1177"/>
        <v/>
      </c>
      <c r="JC308" s="144" t="str">
        <f t="shared" si="1178"/>
        <v/>
      </c>
      <c r="JD308" s="144" t="str">
        <f t="shared" si="1179"/>
        <v/>
      </c>
      <c r="JE308" s="144" t="str">
        <f t="shared" si="1180"/>
        <v/>
      </c>
      <c r="JG308" s="153" t="str">
        <f t="shared" si="1181"/>
        <v/>
      </c>
      <c r="JH308" s="143">
        <f t="shared" si="1182"/>
        <v>0</v>
      </c>
      <c r="JI308" s="156" t="str">
        <f t="shared" si="1183"/>
        <v/>
      </c>
      <c r="JJ308" s="156" t="str">
        <f t="shared" si="951"/>
        <v/>
      </c>
      <c r="JK308" s="156" t="str">
        <f t="shared" si="951"/>
        <v/>
      </c>
      <c r="JL308" s="156" t="str">
        <f t="shared" si="951"/>
        <v/>
      </c>
    </row>
    <row r="309" spans="2:272" s="143" customFormat="1" x14ac:dyDescent="0.25">
      <c r="B309" s="144" t="str">
        <f t="shared" si="952"/>
        <v/>
      </c>
      <c r="C309" s="154" t="str">
        <f t="shared" si="903"/>
        <v/>
      </c>
      <c r="D309" s="154" t="str">
        <f t="shared" si="904"/>
        <v/>
      </c>
      <c r="E309" s="159" t="str">
        <f t="shared" si="905"/>
        <v/>
      </c>
      <c r="F309" s="159" t="str">
        <f t="shared" si="906"/>
        <v/>
      </c>
      <c r="G309" s="155">
        <f t="shared" si="953"/>
        <v>0</v>
      </c>
      <c r="H309" s="143">
        <f t="shared" si="954"/>
        <v>0</v>
      </c>
      <c r="I309" s="143">
        <f t="shared" si="955"/>
        <v>0</v>
      </c>
      <c r="J309" s="143">
        <f t="shared" si="956"/>
        <v>0</v>
      </c>
      <c r="K309" s="143">
        <f t="shared" si="957"/>
        <v>0</v>
      </c>
      <c r="L309" s="143">
        <f t="shared" si="958"/>
        <v>0</v>
      </c>
      <c r="N309" s="144" t="str">
        <f t="shared" si="959"/>
        <v/>
      </c>
      <c r="O309" s="144" t="str">
        <f t="shared" si="960"/>
        <v/>
      </c>
      <c r="P309" s="144" t="str">
        <f t="shared" si="961"/>
        <v/>
      </c>
      <c r="Q309" s="144" t="str">
        <f t="shared" si="962"/>
        <v/>
      </c>
      <c r="R309" s="144" t="str">
        <f t="shared" si="963"/>
        <v/>
      </c>
      <c r="S309" s="144" t="str">
        <f t="shared" si="964"/>
        <v/>
      </c>
      <c r="T309" s="144" t="str">
        <f t="shared" si="965"/>
        <v/>
      </c>
      <c r="U309" s="144" t="str">
        <f t="shared" si="966"/>
        <v/>
      </c>
      <c r="V309" s="144" t="str">
        <f t="shared" si="967"/>
        <v/>
      </c>
      <c r="W309" s="144" t="str">
        <f t="shared" si="968"/>
        <v/>
      </c>
      <c r="X309" s="144" t="str">
        <f t="shared" si="969"/>
        <v/>
      </c>
      <c r="Y309" s="144" t="str">
        <f t="shared" si="970"/>
        <v/>
      </c>
      <c r="Z309" s="144" t="str">
        <f t="shared" si="971"/>
        <v/>
      </c>
      <c r="AA309" s="144" t="str">
        <f t="shared" si="972"/>
        <v/>
      </c>
      <c r="AB309" s="144" t="str">
        <f t="shared" si="973"/>
        <v/>
      </c>
      <c r="AC309" s="144" t="str">
        <f t="shared" si="974"/>
        <v/>
      </c>
      <c r="AD309" s="144" t="str">
        <f t="shared" si="975"/>
        <v/>
      </c>
      <c r="AE309" s="144" t="str">
        <f t="shared" si="976"/>
        <v/>
      </c>
      <c r="AF309" s="144" t="str">
        <f t="shared" si="977"/>
        <v/>
      </c>
      <c r="AG309" s="144" t="str">
        <f t="shared" si="978"/>
        <v/>
      </c>
      <c r="AH309" s="144" t="str">
        <f t="shared" si="979"/>
        <v/>
      </c>
      <c r="AI309" s="144" t="str">
        <f t="shared" si="980"/>
        <v/>
      </c>
      <c r="AJ309" s="144" t="str">
        <f t="shared" si="981"/>
        <v/>
      </c>
      <c r="AK309" s="144" t="str">
        <f t="shared" si="982"/>
        <v/>
      </c>
      <c r="AL309" s="144" t="str">
        <f t="shared" si="983"/>
        <v/>
      </c>
      <c r="AM309" s="144" t="str">
        <f t="shared" si="984"/>
        <v/>
      </c>
      <c r="AN309" s="144" t="str">
        <f t="shared" si="985"/>
        <v/>
      </c>
      <c r="AO309" s="144" t="str">
        <f t="shared" si="986"/>
        <v/>
      </c>
      <c r="AP309" s="144" t="str">
        <f t="shared" si="987"/>
        <v/>
      </c>
      <c r="AQ309" s="144" t="str">
        <f t="shared" si="988"/>
        <v/>
      </c>
      <c r="AR309" s="144" t="str">
        <f t="shared" si="989"/>
        <v/>
      </c>
      <c r="AS309" s="144" t="str">
        <f t="shared" si="990"/>
        <v/>
      </c>
      <c r="AU309" s="159" t="str">
        <f t="shared" si="911"/>
        <v/>
      </c>
      <c r="AV309" s="159" t="str">
        <f t="shared" si="912"/>
        <v/>
      </c>
      <c r="AW309" s="159" t="str">
        <f t="shared" si="913"/>
        <v/>
      </c>
      <c r="AX309" s="159" t="str">
        <f t="shared" si="914"/>
        <v/>
      </c>
      <c r="AY309" s="159">
        <f t="shared" si="991"/>
        <v>0</v>
      </c>
      <c r="AZ309" s="143">
        <f t="shared" si="992"/>
        <v>0</v>
      </c>
      <c r="BA309" s="143">
        <f t="shared" si="993"/>
        <v>0</v>
      </c>
      <c r="BB309" s="143">
        <f t="shared" si="994"/>
        <v>0</v>
      </c>
      <c r="BC309" s="143">
        <f t="shared" si="995"/>
        <v>0</v>
      </c>
      <c r="BD309" s="143">
        <f t="shared" si="996"/>
        <v>0</v>
      </c>
      <c r="BF309" s="144" t="str">
        <f t="shared" si="997"/>
        <v/>
      </c>
      <c r="BG309" s="144" t="str">
        <f t="shared" si="998"/>
        <v/>
      </c>
      <c r="BH309" s="144" t="str">
        <f t="shared" si="999"/>
        <v/>
      </c>
      <c r="BI309" s="144" t="str">
        <f t="shared" si="1000"/>
        <v/>
      </c>
      <c r="BJ309" s="144" t="str">
        <f t="shared" si="1001"/>
        <v/>
      </c>
      <c r="BK309" s="144" t="str">
        <f t="shared" si="1002"/>
        <v/>
      </c>
      <c r="BL309" s="144" t="str">
        <f t="shared" si="1003"/>
        <v/>
      </c>
      <c r="BM309" s="144" t="str">
        <f t="shared" si="1004"/>
        <v/>
      </c>
      <c r="BN309" s="144" t="str">
        <f t="shared" si="1005"/>
        <v/>
      </c>
      <c r="BO309" s="144" t="str">
        <f t="shared" si="1006"/>
        <v/>
      </c>
      <c r="BP309" s="144" t="str">
        <f t="shared" si="1007"/>
        <v/>
      </c>
      <c r="BQ309" s="144" t="str">
        <f t="shared" si="1008"/>
        <v/>
      </c>
      <c r="BR309" s="144" t="str">
        <f t="shared" si="1009"/>
        <v/>
      </c>
      <c r="BS309" s="144" t="str">
        <f t="shared" si="1010"/>
        <v/>
      </c>
      <c r="BT309" s="144" t="str">
        <f t="shared" si="1011"/>
        <v/>
      </c>
      <c r="BU309" s="144" t="str">
        <f t="shared" si="1012"/>
        <v/>
      </c>
      <c r="BV309" s="144" t="str">
        <f t="shared" si="1013"/>
        <v/>
      </c>
      <c r="BW309" s="144" t="str">
        <f t="shared" si="1014"/>
        <v/>
      </c>
      <c r="BX309" s="144" t="str">
        <f t="shared" si="1015"/>
        <v/>
      </c>
      <c r="BY309" s="144" t="str">
        <f t="shared" si="1016"/>
        <v/>
      </c>
      <c r="BZ309" s="144" t="str">
        <f t="shared" si="1017"/>
        <v/>
      </c>
      <c r="CA309" s="144" t="str">
        <f t="shared" si="1018"/>
        <v/>
      </c>
      <c r="CB309" s="144" t="str">
        <f t="shared" si="1019"/>
        <v/>
      </c>
      <c r="CC309" s="144" t="str">
        <f t="shared" si="1020"/>
        <v/>
      </c>
      <c r="CD309" s="144" t="str">
        <f t="shared" si="1021"/>
        <v/>
      </c>
      <c r="CE309" s="144" t="str">
        <f t="shared" si="1022"/>
        <v/>
      </c>
      <c r="CF309" s="144" t="str">
        <f t="shared" si="1023"/>
        <v/>
      </c>
      <c r="CG309" s="144" t="str">
        <f t="shared" si="1024"/>
        <v/>
      </c>
      <c r="CH309" s="144" t="str">
        <f t="shared" si="1025"/>
        <v/>
      </c>
      <c r="CI309" s="144" t="str">
        <f t="shared" si="1026"/>
        <v/>
      </c>
      <c r="CJ309" s="144" t="str">
        <f t="shared" si="1027"/>
        <v/>
      </c>
      <c r="CK309" s="144" t="str">
        <f t="shared" si="1028"/>
        <v/>
      </c>
      <c r="CM309" s="154" t="str">
        <f t="shared" si="919"/>
        <v/>
      </c>
      <c r="CN309" s="154" t="str">
        <f t="shared" si="920"/>
        <v/>
      </c>
      <c r="CO309" s="170" t="str">
        <f t="shared" si="921"/>
        <v/>
      </c>
      <c r="CP309" s="170" t="str">
        <f t="shared" si="922"/>
        <v/>
      </c>
      <c r="CQ309" s="171">
        <f t="shared" si="1029"/>
        <v>0</v>
      </c>
      <c r="CR309" s="158">
        <f t="shared" si="1030"/>
        <v>0</v>
      </c>
      <c r="CS309" s="158">
        <f t="shared" si="1031"/>
        <v>0</v>
      </c>
      <c r="CT309" s="158">
        <f t="shared" si="1032"/>
        <v>0</v>
      </c>
      <c r="CU309" s="158">
        <f t="shared" si="1033"/>
        <v>0</v>
      </c>
      <c r="CV309" s="158">
        <f t="shared" si="1034"/>
        <v>0</v>
      </c>
      <c r="CX309" s="144" t="str">
        <f t="shared" si="1035"/>
        <v/>
      </c>
      <c r="CY309" s="144" t="str">
        <f t="shared" si="1036"/>
        <v/>
      </c>
      <c r="CZ309" s="144" t="str">
        <f t="shared" si="1037"/>
        <v/>
      </c>
      <c r="DA309" s="144" t="str">
        <f t="shared" si="1038"/>
        <v/>
      </c>
      <c r="DB309" s="144" t="str">
        <f t="shared" si="1039"/>
        <v/>
      </c>
      <c r="DC309" s="144" t="str">
        <f t="shared" si="1040"/>
        <v/>
      </c>
      <c r="DD309" s="144" t="str">
        <f t="shared" si="1041"/>
        <v/>
      </c>
      <c r="DE309" s="144" t="str">
        <f t="shared" si="1042"/>
        <v/>
      </c>
      <c r="DF309" s="144" t="str">
        <f t="shared" si="1043"/>
        <v/>
      </c>
      <c r="DG309" s="144" t="str">
        <f t="shared" si="1044"/>
        <v/>
      </c>
      <c r="DH309" s="144" t="str">
        <f t="shared" si="1045"/>
        <v/>
      </c>
      <c r="DI309" s="144" t="str">
        <f t="shared" si="1046"/>
        <v/>
      </c>
      <c r="DJ309" s="144" t="str">
        <f t="shared" si="1047"/>
        <v/>
      </c>
      <c r="DK309" s="144" t="str">
        <f t="shared" si="1048"/>
        <v/>
      </c>
      <c r="DL309" s="144" t="str">
        <f t="shared" si="1049"/>
        <v/>
      </c>
      <c r="DM309" s="144" t="str">
        <f t="shared" si="1050"/>
        <v/>
      </c>
      <c r="DN309" s="144" t="str">
        <f t="shared" si="1051"/>
        <v/>
      </c>
      <c r="DO309" s="144" t="str">
        <f t="shared" si="1052"/>
        <v/>
      </c>
      <c r="DP309" s="144" t="str">
        <f t="shared" si="1053"/>
        <v/>
      </c>
      <c r="DQ309" s="144" t="str">
        <f t="shared" si="1054"/>
        <v/>
      </c>
      <c r="DR309" s="144" t="str">
        <f t="shared" si="1055"/>
        <v/>
      </c>
      <c r="DS309" s="144" t="str">
        <f t="shared" si="1056"/>
        <v/>
      </c>
      <c r="DT309" s="144" t="str">
        <f t="shared" si="1057"/>
        <v/>
      </c>
      <c r="DU309" s="144" t="str">
        <f t="shared" si="1058"/>
        <v/>
      </c>
      <c r="DV309" s="144" t="str">
        <f t="shared" si="1059"/>
        <v/>
      </c>
      <c r="DW309" s="144" t="str">
        <f t="shared" si="1060"/>
        <v/>
      </c>
      <c r="DX309" s="144" t="str">
        <f t="shared" si="1061"/>
        <v/>
      </c>
      <c r="DY309" s="144" t="str">
        <f t="shared" si="1062"/>
        <v/>
      </c>
      <c r="DZ309" s="144" t="str">
        <f t="shared" si="1063"/>
        <v/>
      </c>
      <c r="EA309" s="144" t="str">
        <f t="shared" si="1064"/>
        <v/>
      </c>
      <c r="EB309" s="144" t="str">
        <f t="shared" si="1065"/>
        <v/>
      </c>
      <c r="EC309" s="144" t="str">
        <f t="shared" si="1066"/>
        <v/>
      </c>
      <c r="EE309" s="154" t="str">
        <f t="shared" si="927"/>
        <v/>
      </c>
      <c r="EF309" s="154" t="str">
        <f t="shared" si="928"/>
        <v/>
      </c>
      <c r="EG309" s="170" t="str">
        <f t="shared" si="929"/>
        <v/>
      </c>
      <c r="EH309" s="170" t="str">
        <f t="shared" si="930"/>
        <v/>
      </c>
      <c r="EI309" s="171">
        <f t="shared" si="1067"/>
        <v>0</v>
      </c>
      <c r="EJ309" s="158">
        <f t="shared" si="1068"/>
        <v>0</v>
      </c>
      <c r="EK309" s="158">
        <f t="shared" si="1069"/>
        <v>0</v>
      </c>
      <c r="EL309" s="158">
        <f t="shared" si="1070"/>
        <v>0</v>
      </c>
      <c r="EM309" s="158">
        <f t="shared" si="1071"/>
        <v>0</v>
      </c>
      <c r="EN309" s="158">
        <f t="shared" si="1072"/>
        <v>0</v>
      </c>
      <c r="EP309" s="144" t="str">
        <f t="shared" si="1073"/>
        <v/>
      </c>
      <c r="EQ309" s="144" t="str">
        <f t="shared" si="1074"/>
        <v/>
      </c>
      <c r="ER309" s="144" t="str">
        <f t="shared" si="1075"/>
        <v/>
      </c>
      <c r="ES309" s="144" t="str">
        <f t="shared" si="1076"/>
        <v/>
      </c>
      <c r="ET309" s="144" t="str">
        <f t="shared" si="1077"/>
        <v/>
      </c>
      <c r="EU309" s="144" t="str">
        <f t="shared" si="1078"/>
        <v/>
      </c>
      <c r="EV309" s="144" t="str">
        <f t="shared" si="1079"/>
        <v/>
      </c>
      <c r="EW309" s="144" t="str">
        <f t="shared" si="1080"/>
        <v/>
      </c>
      <c r="EX309" s="144" t="str">
        <f t="shared" si="1081"/>
        <v/>
      </c>
      <c r="EY309" s="144" t="str">
        <f t="shared" si="1082"/>
        <v/>
      </c>
      <c r="EZ309" s="144" t="str">
        <f t="shared" si="1083"/>
        <v/>
      </c>
      <c r="FA309" s="144" t="str">
        <f t="shared" si="1084"/>
        <v/>
      </c>
      <c r="FB309" s="144" t="str">
        <f t="shared" si="1085"/>
        <v/>
      </c>
      <c r="FC309" s="144" t="str">
        <f t="shared" si="1086"/>
        <v/>
      </c>
      <c r="FD309" s="144" t="str">
        <f t="shared" si="1087"/>
        <v/>
      </c>
      <c r="FE309" s="144" t="str">
        <f t="shared" si="1088"/>
        <v/>
      </c>
      <c r="FF309" s="144" t="str">
        <f t="shared" si="1089"/>
        <v/>
      </c>
      <c r="FG309" s="144" t="str">
        <f t="shared" si="1090"/>
        <v/>
      </c>
      <c r="FH309" s="144" t="str">
        <f t="shared" si="1091"/>
        <v/>
      </c>
      <c r="FI309" s="144" t="str">
        <f t="shared" si="1092"/>
        <v/>
      </c>
      <c r="FJ309" s="144" t="str">
        <f t="shared" si="1093"/>
        <v/>
      </c>
      <c r="FK309" s="144" t="str">
        <f t="shared" si="1094"/>
        <v/>
      </c>
      <c r="FL309" s="144" t="str">
        <f t="shared" si="1095"/>
        <v/>
      </c>
      <c r="FM309" s="144" t="str">
        <f t="shared" si="1096"/>
        <v/>
      </c>
      <c r="FN309" s="144" t="str">
        <f t="shared" si="1097"/>
        <v/>
      </c>
      <c r="FO309" s="144" t="str">
        <f t="shared" si="1098"/>
        <v/>
      </c>
      <c r="FP309" s="144" t="str">
        <f t="shared" si="1099"/>
        <v/>
      </c>
      <c r="FQ309" s="144" t="str">
        <f t="shared" si="1100"/>
        <v/>
      </c>
      <c r="FR309" s="144" t="str">
        <f t="shared" si="1101"/>
        <v/>
      </c>
      <c r="FS309" s="144" t="str">
        <f t="shared" si="1102"/>
        <v/>
      </c>
      <c r="FT309" s="144" t="str">
        <f t="shared" si="1103"/>
        <v/>
      </c>
      <c r="FU309" s="144" t="str">
        <f t="shared" si="1104"/>
        <v/>
      </c>
      <c r="FW309" s="154" t="str">
        <f t="shared" si="935"/>
        <v/>
      </c>
      <c r="FX309" s="154" t="str">
        <f t="shared" si="936"/>
        <v/>
      </c>
      <c r="FY309" s="170" t="str">
        <f t="shared" si="937"/>
        <v/>
      </c>
      <c r="FZ309" s="170" t="str">
        <f t="shared" si="938"/>
        <v/>
      </c>
      <c r="GA309" s="171">
        <f t="shared" si="1105"/>
        <v>0</v>
      </c>
      <c r="GB309" s="158">
        <f t="shared" si="1106"/>
        <v>0</v>
      </c>
      <c r="GC309" s="158">
        <f t="shared" si="1107"/>
        <v>0</v>
      </c>
      <c r="GD309" s="158">
        <f t="shared" si="1108"/>
        <v>0</v>
      </c>
      <c r="GE309" s="158">
        <f t="shared" si="1109"/>
        <v>0</v>
      </c>
      <c r="GF309" s="158">
        <f t="shared" si="1110"/>
        <v>0</v>
      </c>
      <c r="GH309" s="144" t="str">
        <f t="shared" si="1111"/>
        <v/>
      </c>
      <c r="GI309" s="144" t="str">
        <f t="shared" si="1112"/>
        <v/>
      </c>
      <c r="GJ309" s="144" t="str">
        <f t="shared" si="1113"/>
        <v/>
      </c>
      <c r="GK309" s="144" t="str">
        <f t="shared" si="1114"/>
        <v/>
      </c>
      <c r="GL309" s="144" t="str">
        <f t="shared" si="1115"/>
        <v/>
      </c>
      <c r="GM309" s="144" t="str">
        <f t="shared" si="1116"/>
        <v/>
      </c>
      <c r="GN309" s="144" t="str">
        <f t="shared" si="1117"/>
        <v/>
      </c>
      <c r="GO309" s="144" t="str">
        <f t="shared" si="1118"/>
        <v/>
      </c>
      <c r="GP309" s="144" t="str">
        <f t="shared" si="1119"/>
        <v/>
      </c>
      <c r="GQ309" s="144" t="str">
        <f t="shared" si="1120"/>
        <v/>
      </c>
      <c r="GR309" s="144" t="str">
        <f t="shared" si="1121"/>
        <v/>
      </c>
      <c r="GS309" s="144" t="str">
        <f t="shared" si="1122"/>
        <v/>
      </c>
      <c r="GT309" s="144" t="str">
        <f t="shared" si="1123"/>
        <v/>
      </c>
      <c r="GU309" s="144" t="str">
        <f t="shared" si="1124"/>
        <v/>
      </c>
      <c r="GV309" s="144" t="str">
        <f t="shared" si="1125"/>
        <v/>
      </c>
      <c r="GW309" s="144" t="str">
        <f t="shared" si="1126"/>
        <v/>
      </c>
      <c r="GX309" s="144" t="str">
        <f t="shared" si="1127"/>
        <v/>
      </c>
      <c r="GY309" s="144" t="str">
        <f t="shared" si="1128"/>
        <v/>
      </c>
      <c r="GZ309" s="144" t="str">
        <f t="shared" si="1129"/>
        <v/>
      </c>
      <c r="HA309" s="144" t="str">
        <f t="shared" si="1130"/>
        <v/>
      </c>
      <c r="HB309" s="144" t="str">
        <f t="shared" si="1131"/>
        <v/>
      </c>
      <c r="HC309" s="144" t="str">
        <f t="shared" si="1132"/>
        <v/>
      </c>
      <c r="HD309" s="144" t="str">
        <f t="shared" si="1133"/>
        <v/>
      </c>
      <c r="HE309" s="144" t="str">
        <f t="shared" si="1134"/>
        <v/>
      </c>
      <c r="HF309" s="144" t="str">
        <f t="shared" si="1135"/>
        <v/>
      </c>
      <c r="HG309" s="144" t="str">
        <f t="shared" si="1136"/>
        <v/>
      </c>
      <c r="HH309" s="144" t="str">
        <f t="shared" si="1137"/>
        <v/>
      </c>
      <c r="HI309" s="144" t="str">
        <f t="shared" si="1138"/>
        <v/>
      </c>
      <c r="HJ309" s="144" t="str">
        <f t="shared" si="1139"/>
        <v/>
      </c>
      <c r="HK309" s="144" t="str">
        <f t="shared" si="1140"/>
        <v/>
      </c>
      <c r="HL309" s="144" t="str">
        <f t="shared" si="1141"/>
        <v/>
      </c>
      <c r="HM309" s="144" t="str">
        <f t="shared" si="1142"/>
        <v/>
      </c>
      <c r="HO309" s="154" t="str">
        <f t="shared" si="943"/>
        <v/>
      </c>
      <c r="HP309" s="154" t="str">
        <f t="shared" si="944"/>
        <v/>
      </c>
      <c r="HQ309" s="170" t="str">
        <f t="shared" si="945"/>
        <v/>
      </c>
      <c r="HR309" s="170" t="str">
        <f t="shared" si="946"/>
        <v/>
      </c>
      <c r="HS309" s="171">
        <f t="shared" si="1143"/>
        <v>0</v>
      </c>
      <c r="HT309" s="158">
        <f t="shared" si="1144"/>
        <v>0</v>
      </c>
      <c r="HU309" s="158">
        <f t="shared" si="1145"/>
        <v>0</v>
      </c>
      <c r="HV309" s="158">
        <f t="shared" si="1146"/>
        <v>0</v>
      </c>
      <c r="HW309" s="158">
        <f t="shared" si="1147"/>
        <v>0</v>
      </c>
      <c r="HX309" s="158">
        <f t="shared" si="1148"/>
        <v>0</v>
      </c>
      <c r="HZ309" s="144" t="str">
        <f t="shared" si="1149"/>
        <v/>
      </c>
      <c r="IA309" s="144" t="str">
        <f t="shared" si="1150"/>
        <v/>
      </c>
      <c r="IB309" s="144" t="str">
        <f t="shared" si="1151"/>
        <v/>
      </c>
      <c r="IC309" s="144" t="str">
        <f t="shared" si="1152"/>
        <v/>
      </c>
      <c r="ID309" s="144" t="str">
        <f t="shared" si="1153"/>
        <v/>
      </c>
      <c r="IE309" s="144" t="str">
        <f t="shared" si="1154"/>
        <v/>
      </c>
      <c r="IF309" s="144" t="str">
        <f t="shared" si="1155"/>
        <v/>
      </c>
      <c r="IG309" s="144" t="str">
        <f t="shared" si="1156"/>
        <v/>
      </c>
      <c r="IH309" s="144" t="str">
        <f t="shared" si="1157"/>
        <v/>
      </c>
      <c r="II309" s="144" t="str">
        <f t="shared" si="1158"/>
        <v/>
      </c>
      <c r="IJ309" s="144" t="str">
        <f t="shared" si="1159"/>
        <v/>
      </c>
      <c r="IK309" s="144" t="str">
        <f t="shared" si="1160"/>
        <v/>
      </c>
      <c r="IL309" s="144" t="str">
        <f t="shared" si="1161"/>
        <v/>
      </c>
      <c r="IM309" s="144" t="str">
        <f t="shared" si="1162"/>
        <v/>
      </c>
      <c r="IN309" s="144" t="str">
        <f t="shared" si="1163"/>
        <v/>
      </c>
      <c r="IO309" s="144" t="str">
        <f t="shared" si="1164"/>
        <v/>
      </c>
      <c r="IP309" s="144" t="str">
        <f t="shared" si="1165"/>
        <v/>
      </c>
      <c r="IQ309" s="144" t="str">
        <f t="shared" si="1166"/>
        <v/>
      </c>
      <c r="IR309" s="144" t="str">
        <f t="shared" si="1167"/>
        <v/>
      </c>
      <c r="IS309" s="144" t="str">
        <f t="shared" si="1168"/>
        <v/>
      </c>
      <c r="IT309" s="144" t="str">
        <f t="shared" si="1169"/>
        <v/>
      </c>
      <c r="IU309" s="144" t="str">
        <f t="shared" si="1170"/>
        <v/>
      </c>
      <c r="IV309" s="144" t="str">
        <f t="shared" si="1171"/>
        <v/>
      </c>
      <c r="IW309" s="144" t="str">
        <f t="shared" si="1172"/>
        <v/>
      </c>
      <c r="IX309" s="144" t="str">
        <f t="shared" si="1173"/>
        <v/>
      </c>
      <c r="IY309" s="144" t="str">
        <f t="shared" si="1174"/>
        <v/>
      </c>
      <c r="IZ309" s="144" t="str">
        <f t="shared" si="1175"/>
        <v/>
      </c>
      <c r="JA309" s="144" t="str">
        <f t="shared" si="1176"/>
        <v/>
      </c>
      <c r="JB309" s="144" t="str">
        <f t="shared" si="1177"/>
        <v/>
      </c>
      <c r="JC309" s="144" t="str">
        <f t="shared" si="1178"/>
        <v/>
      </c>
      <c r="JD309" s="144" t="str">
        <f t="shared" si="1179"/>
        <v/>
      </c>
      <c r="JE309" s="144" t="str">
        <f t="shared" si="1180"/>
        <v/>
      </c>
      <c r="JG309" s="153" t="str">
        <f t="shared" si="1181"/>
        <v/>
      </c>
      <c r="JH309" s="143">
        <f t="shared" si="1182"/>
        <v>0</v>
      </c>
      <c r="JI309" s="156" t="str">
        <f t="shared" si="1183"/>
        <v/>
      </c>
      <c r="JJ309" s="156" t="str">
        <f t="shared" si="951"/>
        <v/>
      </c>
      <c r="JK309" s="156" t="str">
        <f t="shared" si="951"/>
        <v/>
      </c>
      <c r="JL309" s="156" t="str">
        <f t="shared" si="951"/>
        <v/>
      </c>
    </row>
    <row r="310" spans="2:272" s="143" customFormat="1" x14ac:dyDescent="0.25">
      <c r="B310" s="144" t="str">
        <f t="shared" si="952"/>
        <v/>
      </c>
      <c r="C310" s="154" t="str">
        <f t="shared" si="903"/>
        <v/>
      </c>
      <c r="D310" s="154" t="str">
        <f t="shared" si="904"/>
        <v/>
      </c>
      <c r="E310" s="159" t="str">
        <f t="shared" si="905"/>
        <v/>
      </c>
      <c r="F310" s="159" t="str">
        <f t="shared" si="906"/>
        <v/>
      </c>
      <c r="G310" s="155">
        <f t="shared" si="953"/>
        <v>0</v>
      </c>
      <c r="H310" s="143">
        <f t="shared" si="954"/>
        <v>0</v>
      </c>
      <c r="I310" s="143">
        <f t="shared" si="955"/>
        <v>0</v>
      </c>
      <c r="J310" s="143">
        <f t="shared" si="956"/>
        <v>0</v>
      </c>
      <c r="K310" s="143">
        <f t="shared" si="957"/>
        <v>0</v>
      </c>
      <c r="L310" s="143">
        <f t="shared" si="958"/>
        <v>0</v>
      </c>
      <c r="N310" s="144" t="str">
        <f t="shared" si="959"/>
        <v/>
      </c>
      <c r="O310" s="144" t="str">
        <f t="shared" si="960"/>
        <v/>
      </c>
      <c r="P310" s="144" t="str">
        <f t="shared" si="961"/>
        <v/>
      </c>
      <c r="Q310" s="144" t="str">
        <f t="shared" si="962"/>
        <v/>
      </c>
      <c r="R310" s="144" t="str">
        <f t="shared" si="963"/>
        <v/>
      </c>
      <c r="S310" s="144" t="str">
        <f t="shared" si="964"/>
        <v/>
      </c>
      <c r="T310" s="144" t="str">
        <f t="shared" si="965"/>
        <v/>
      </c>
      <c r="U310" s="144" t="str">
        <f t="shared" si="966"/>
        <v/>
      </c>
      <c r="V310" s="144" t="str">
        <f t="shared" si="967"/>
        <v/>
      </c>
      <c r="W310" s="144" t="str">
        <f t="shared" si="968"/>
        <v/>
      </c>
      <c r="X310" s="144" t="str">
        <f t="shared" si="969"/>
        <v/>
      </c>
      <c r="Y310" s="144" t="str">
        <f t="shared" si="970"/>
        <v/>
      </c>
      <c r="Z310" s="144" t="str">
        <f t="shared" si="971"/>
        <v/>
      </c>
      <c r="AA310" s="144" t="str">
        <f t="shared" si="972"/>
        <v/>
      </c>
      <c r="AB310" s="144" t="str">
        <f t="shared" si="973"/>
        <v/>
      </c>
      <c r="AC310" s="144" t="str">
        <f t="shared" si="974"/>
        <v/>
      </c>
      <c r="AD310" s="144" t="str">
        <f t="shared" si="975"/>
        <v/>
      </c>
      <c r="AE310" s="144" t="str">
        <f t="shared" si="976"/>
        <v/>
      </c>
      <c r="AF310" s="144" t="str">
        <f t="shared" si="977"/>
        <v/>
      </c>
      <c r="AG310" s="144" t="str">
        <f t="shared" si="978"/>
        <v/>
      </c>
      <c r="AH310" s="144" t="str">
        <f t="shared" si="979"/>
        <v/>
      </c>
      <c r="AI310" s="144" t="str">
        <f t="shared" si="980"/>
        <v/>
      </c>
      <c r="AJ310" s="144" t="str">
        <f t="shared" si="981"/>
        <v/>
      </c>
      <c r="AK310" s="144" t="str">
        <f t="shared" si="982"/>
        <v/>
      </c>
      <c r="AL310" s="144" t="str">
        <f t="shared" si="983"/>
        <v/>
      </c>
      <c r="AM310" s="144" t="str">
        <f t="shared" si="984"/>
        <v/>
      </c>
      <c r="AN310" s="144" t="str">
        <f t="shared" si="985"/>
        <v/>
      </c>
      <c r="AO310" s="144" t="str">
        <f t="shared" si="986"/>
        <v/>
      </c>
      <c r="AP310" s="144" t="str">
        <f t="shared" si="987"/>
        <v/>
      </c>
      <c r="AQ310" s="144" t="str">
        <f t="shared" si="988"/>
        <v/>
      </c>
      <c r="AR310" s="144" t="str">
        <f t="shared" si="989"/>
        <v/>
      </c>
      <c r="AS310" s="144" t="str">
        <f t="shared" si="990"/>
        <v/>
      </c>
      <c r="AU310" s="159" t="str">
        <f t="shared" si="911"/>
        <v/>
      </c>
      <c r="AV310" s="159" t="str">
        <f t="shared" si="912"/>
        <v/>
      </c>
      <c r="AW310" s="159" t="str">
        <f t="shared" si="913"/>
        <v/>
      </c>
      <c r="AX310" s="159" t="str">
        <f t="shared" si="914"/>
        <v/>
      </c>
      <c r="AY310" s="159">
        <f t="shared" si="991"/>
        <v>0</v>
      </c>
      <c r="AZ310" s="143">
        <f t="shared" si="992"/>
        <v>0</v>
      </c>
      <c r="BA310" s="143">
        <f t="shared" si="993"/>
        <v>0</v>
      </c>
      <c r="BB310" s="143">
        <f t="shared" si="994"/>
        <v>0</v>
      </c>
      <c r="BC310" s="143">
        <f t="shared" si="995"/>
        <v>0</v>
      </c>
      <c r="BD310" s="143">
        <f t="shared" si="996"/>
        <v>0</v>
      </c>
      <c r="BF310" s="144" t="str">
        <f t="shared" si="997"/>
        <v/>
      </c>
      <c r="BG310" s="144" t="str">
        <f t="shared" si="998"/>
        <v/>
      </c>
      <c r="BH310" s="144" t="str">
        <f t="shared" si="999"/>
        <v/>
      </c>
      <c r="BI310" s="144" t="str">
        <f t="shared" si="1000"/>
        <v/>
      </c>
      <c r="BJ310" s="144" t="str">
        <f t="shared" si="1001"/>
        <v/>
      </c>
      <c r="BK310" s="144" t="str">
        <f t="shared" si="1002"/>
        <v/>
      </c>
      <c r="BL310" s="144" t="str">
        <f t="shared" si="1003"/>
        <v/>
      </c>
      <c r="BM310" s="144" t="str">
        <f t="shared" si="1004"/>
        <v/>
      </c>
      <c r="BN310" s="144" t="str">
        <f t="shared" si="1005"/>
        <v/>
      </c>
      <c r="BO310" s="144" t="str">
        <f t="shared" si="1006"/>
        <v/>
      </c>
      <c r="BP310" s="144" t="str">
        <f t="shared" si="1007"/>
        <v/>
      </c>
      <c r="BQ310" s="144" t="str">
        <f t="shared" si="1008"/>
        <v/>
      </c>
      <c r="BR310" s="144" t="str">
        <f t="shared" si="1009"/>
        <v/>
      </c>
      <c r="BS310" s="144" t="str">
        <f t="shared" si="1010"/>
        <v/>
      </c>
      <c r="BT310" s="144" t="str">
        <f t="shared" si="1011"/>
        <v/>
      </c>
      <c r="BU310" s="144" t="str">
        <f t="shared" si="1012"/>
        <v/>
      </c>
      <c r="BV310" s="144" t="str">
        <f t="shared" si="1013"/>
        <v/>
      </c>
      <c r="BW310" s="144" t="str">
        <f t="shared" si="1014"/>
        <v/>
      </c>
      <c r="BX310" s="144" t="str">
        <f t="shared" si="1015"/>
        <v/>
      </c>
      <c r="BY310" s="144" t="str">
        <f t="shared" si="1016"/>
        <v/>
      </c>
      <c r="BZ310" s="144" t="str">
        <f t="shared" si="1017"/>
        <v/>
      </c>
      <c r="CA310" s="144" t="str">
        <f t="shared" si="1018"/>
        <v/>
      </c>
      <c r="CB310" s="144" t="str">
        <f t="shared" si="1019"/>
        <v/>
      </c>
      <c r="CC310" s="144" t="str">
        <f t="shared" si="1020"/>
        <v/>
      </c>
      <c r="CD310" s="144" t="str">
        <f t="shared" si="1021"/>
        <v/>
      </c>
      <c r="CE310" s="144" t="str">
        <f t="shared" si="1022"/>
        <v/>
      </c>
      <c r="CF310" s="144" t="str">
        <f t="shared" si="1023"/>
        <v/>
      </c>
      <c r="CG310" s="144" t="str">
        <f t="shared" si="1024"/>
        <v/>
      </c>
      <c r="CH310" s="144" t="str">
        <f t="shared" si="1025"/>
        <v/>
      </c>
      <c r="CI310" s="144" t="str">
        <f t="shared" si="1026"/>
        <v/>
      </c>
      <c r="CJ310" s="144" t="str">
        <f t="shared" si="1027"/>
        <v/>
      </c>
      <c r="CK310" s="144" t="str">
        <f t="shared" si="1028"/>
        <v/>
      </c>
      <c r="CM310" s="154" t="str">
        <f t="shared" si="919"/>
        <v/>
      </c>
      <c r="CN310" s="154" t="str">
        <f t="shared" si="920"/>
        <v/>
      </c>
      <c r="CO310" s="170" t="str">
        <f t="shared" si="921"/>
        <v/>
      </c>
      <c r="CP310" s="170" t="str">
        <f t="shared" si="922"/>
        <v/>
      </c>
      <c r="CQ310" s="171">
        <f t="shared" si="1029"/>
        <v>0</v>
      </c>
      <c r="CR310" s="158">
        <f t="shared" si="1030"/>
        <v>0</v>
      </c>
      <c r="CS310" s="158">
        <f t="shared" si="1031"/>
        <v>0</v>
      </c>
      <c r="CT310" s="158">
        <f t="shared" si="1032"/>
        <v>0</v>
      </c>
      <c r="CU310" s="158">
        <f t="shared" si="1033"/>
        <v>0</v>
      </c>
      <c r="CV310" s="158">
        <f t="shared" si="1034"/>
        <v>0</v>
      </c>
      <c r="CX310" s="144" t="str">
        <f t="shared" si="1035"/>
        <v/>
      </c>
      <c r="CY310" s="144" t="str">
        <f t="shared" si="1036"/>
        <v/>
      </c>
      <c r="CZ310" s="144" t="str">
        <f t="shared" si="1037"/>
        <v/>
      </c>
      <c r="DA310" s="144" t="str">
        <f t="shared" si="1038"/>
        <v/>
      </c>
      <c r="DB310" s="144" t="str">
        <f t="shared" si="1039"/>
        <v/>
      </c>
      <c r="DC310" s="144" t="str">
        <f t="shared" si="1040"/>
        <v/>
      </c>
      <c r="DD310" s="144" t="str">
        <f t="shared" si="1041"/>
        <v/>
      </c>
      <c r="DE310" s="144" t="str">
        <f t="shared" si="1042"/>
        <v/>
      </c>
      <c r="DF310" s="144" t="str">
        <f t="shared" si="1043"/>
        <v/>
      </c>
      <c r="DG310" s="144" t="str">
        <f t="shared" si="1044"/>
        <v/>
      </c>
      <c r="DH310" s="144" t="str">
        <f t="shared" si="1045"/>
        <v/>
      </c>
      <c r="DI310" s="144" t="str">
        <f t="shared" si="1046"/>
        <v/>
      </c>
      <c r="DJ310" s="144" t="str">
        <f t="shared" si="1047"/>
        <v/>
      </c>
      <c r="DK310" s="144" t="str">
        <f t="shared" si="1048"/>
        <v/>
      </c>
      <c r="DL310" s="144" t="str">
        <f t="shared" si="1049"/>
        <v/>
      </c>
      <c r="DM310" s="144" t="str">
        <f t="shared" si="1050"/>
        <v/>
      </c>
      <c r="DN310" s="144" t="str">
        <f t="shared" si="1051"/>
        <v/>
      </c>
      <c r="DO310" s="144" t="str">
        <f t="shared" si="1052"/>
        <v/>
      </c>
      <c r="DP310" s="144" t="str">
        <f t="shared" si="1053"/>
        <v/>
      </c>
      <c r="DQ310" s="144" t="str">
        <f t="shared" si="1054"/>
        <v/>
      </c>
      <c r="DR310" s="144" t="str">
        <f t="shared" si="1055"/>
        <v/>
      </c>
      <c r="DS310" s="144" t="str">
        <f t="shared" si="1056"/>
        <v/>
      </c>
      <c r="DT310" s="144" t="str">
        <f t="shared" si="1057"/>
        <v/>
      </c>
      <c r="DU310" s="144" t="str">
        <f t="shared" si="1058"/>
        <v/>
      </c>
      <c r="DV310" s="144" t="str">
        <f t="shared" si="1059"/>
        <v/>
      </c>
      <c r="DW310" s="144" t="str">
        <f t="shared" si="1060"/>
        <v/>
      </c>
      <c r="DX310" s="144" t="str">
        <f t="shared" si="1061"/>
        <v/>
      </c>
      <c r="DY310" s="144" t="str">
        <f t="shared" si="1062"/>
        <v/>
      </c>
      <c r="DZ310" s="144" t="str">
        <f t="shared" si="1063"/>
        <v/>
      </c>
      <c r="EA310" s="144" t="str">
        <f t="shared" si="1064"/>
        <v/>
      </c>
      <c r="EB310" s="144" t="str">
        <f t="shared" si="1065"/>
        <v/>
      </c>
      <c r="EC310" s="144" t="str">
        <f t="shared" si="1066"/>
        <v/>
      </c>
      <c r="EE310" s="154" t="str">
        <f t="shared" si="927"/>
        <v/>
      </c>
      <c r="EF310" s="154" t="str">
        <f t="shared" si="928"/>
        <v/>
      </c>
      <c r="EG310" s="170" t="str">
        <f t="shared" si="929"/>
        <v/>
      </c>
      <c r="EH310" s="170" t="str">
        <f t="shared" si="930"/>
        <v/>
      </c>
      <c r="EI310" s="171">
        <f t="shared" si="1067"/>
        <v>0</v>
      </c>
      <c r="EJ310" s="158">
        <f t="shared" si="1068"/>
        <v>0</v>
      </c>
      <c r="EK310" s="158">
        <f t="shared" si="1069"/>
        <v>0</v>
      </c>
      <c r="EL310" s="158">
        <f t="shared" si="1070"/>
        <v>0</v>
      </c>
      <c r="EM310" s="158">
        <f t="shared" si="1071"/>
        <v>0</v>
      </c>
      <c r="EN310" s="158">
        <f t="shared" si="1072"/>
        <v>0</v>
      </c>
      <c r="EP310" s="144" t="str">
        <f t="shared" si="1073"/>
        <v/>
      </c>
      <c r="EQ310" s="144" t="str">
        <f t="shared" si="1074"/>
        <v/>
      </c>
      <c r="ER310" s="144" t="str">
        <f t="shared" si="1075"/>
        <v/>
      </c>
      <c r="ES310" s="144" t="str">
        <f t="shared" si="1076"/>
        <v/>
      </c>
      <c r="ET310" s="144" t="str">
        <f t="shared" si="1077"/>
        <v/>
      </c>
      <c r="EU310" s="144" t="str">
        <f t="shared" si="1078"/>
        <v/>
      </c>
      <c r="EV310" s="144" t="str">
        <f t="shared" si="1079"/>
        <v/>
      </c>
      <c r="EW310" s="144" t="str">
        <f t="shared" si="1080"/>
        <v/>
      </c>
      <c r="EX310" s="144" t="str">
        <f t="shared" si="1081"/>
        <v/>
      </c>
      <c r="EY310" s="144" t="str">
        <f t="shared" si="1082"/>
        <v/>
      </c>
      <c r="EZ310" s="144" t="str">
        <f t="shared" si="1083"/>
        <v/>
      </c>
      <c r="FA310" s="144" t="str">
        <f t="shared" si="1084"/>
        <v/>
      </c>
      <c r="FB310" s="144" t="str">
        <f t="shared" si="1085"/>
        <v/>
      </c>
      <c r="FC310" s="144" t="str">
        <f t="shared" si="1086"/>
        <v/>
      </c>
      <c r="FD310" s="144" t="str">
        <f t="shared" si="1087"/>
        <v/>
      </c>
      <c r="FE310" s="144" t="str">
        <f t="shared" si="1088"/>
        <v/>
      </c>
      <c r="FF310" s="144" t="str">
        <f t="shared" si="1089"/>
        <v/>
      </c>
      <c r="FG310" s="144" t="str">
        <f t="shared" si="1090"/>
        <v/>
      </c>
      <c r="FH310" s="144" t="str">
        <f t="shared" si="1091"/>
        <v/>
      </c>
      <c r="FI310" s="144" t="str">
        <f t="shared" si="1092"/>
        <v/>
      </c>
      <c r="FJ310" s="144" t="str">
        <f t="shared" si="1093"/>
        <v/>
      </c>
      <c r="FK310" s="144" t="str">
        <f t="shared" si="1094"/>
        <v/>
      </c>
      <c r="FL310" s="144" t="str">
        <f t="shared" si="1095"/>
        <v/>
      </c>
      <c r="FM310" s="144" t="str">
        <f t="shared" si="1096"/>
        <v/>
      </c>
      <c r="FN310" s="144" t="str">
        <f t="shared" si="1097"/>
        <v/>
      </c>
      <c r="FO310" s="144" t="str">
        <f t="shared" si="1098"/>
        <v/>
      </c>
      <c r="FP310" s="144" t="str">
        <f t="shared" si="1099"/>
        <v/>
      </c>
      <c r="FQ310" s="144" t="str">
        <f t="shared" si="1100"/>
        <v/>
      </c>
      <c r="FR310" s="144" t="str">
        <f t="shared" si="1101"/>
        <v/>
      </c>
      <c r="FS310" s="144" t="str">
        <f t="shared" si="1102"/>
        <v/>
      </c>
      <c r="FT310" s="144" t="str">
        <f t="shared" si="1103"/>
        <v/>
      </c>
      <c r="FU310" s="144" t="str">
        <f t="shared" si="1104"/>
        <v/>
      </c>
      <c r="FW310" s="154" t="str">
        <f t="shared" si="935"/>
        <v/>
      </c>
      <c r="FX310" s="154" t="str">
        <f t="shared" si="936"/>
        <v/>
      </c>
      <c r="FY310" s="170" t="str">
        <f t="shared" si="937"/>
        <v/>
      </c>
      <c r="FZ310" s="170" t="str">
        <f t="shared" si="938"/>
        <v/>
      </c>
      <c r="GA310" s="171">
        <f t="shared" si="1105"/>
        <v>0</v>
      </c>
      <c r="GB310" s="158">
        <f t="shared" si="1106"/>
        <v>0</v>
      </c>
      <c r="GC310" s="158">
        <f t="shared" si="1107"/>
        <v>0</v>
      </c>
      <c r="GD310" s="158">
        <f t="shared" si="1108"/>
        <v>0</v>
      </c>
      <c r="GE310" s="158">
        <f t="shared" si="1109"/>
        <v>0</v>
      </c>
      <c r="GF310" s="158">
        <f t="shared" si="1110"/>
        <v>0</v>
      </c>
      <c r="GH310" s="144" t="str">
        <f t="shared" si="1111"/>
        <v/>
      </c>
      <c r="GI310" s="144" t="str">
        <f t="shared" si="1112"/>
        <v/>
      </c>
      <c r="GJ310" s="144" t="str">
        <f t="shared" si="1113"/>
        <v/>
      </c>
      <c r="GK310" s="144" t="str">
        <f t="shared" si="1114"/>
        <v/>
      </c>
      <c r="GL310" s="144" t="str">
        <f t="shared" si="1115"/>
        <v/>
      </c>
      <c r="GM310" s="144" t="str">
        <f t="shared" si="1116"/>
        <v/>
      </c>
      <c r="GN310" s="144" t="str">
        <f t="shared" si="1117"/>
        <v/>
      </c>
      <c r="GO310" s="144" t="str">
        <f t="shared" si="1118"/>
        <v/>
      </c>
      <c r="GP310" s="144" t="str">
        <f t="shared" si="1119"/>
        <v/>
      </c>
      <c r="GQ310" s="144" t="str">
        <f t="shared" si="1120"/>
        <v/>
      </c>
      <c r="GR310" s="144" t="str">
        <f t="shared" si="1121"/>
        <v/>
      </c>
      <c r="GS310" s="144" t="str">
        <f t="shared" si="1122"/>
        <v/>
      </c>
      <c r="GT310" s="144" t="str">
        <f t="shared" si="1123"/>
        <v/>
      </c>
      <c r="GU310" s="144" t="str">
        <f t="shared" si="1124"/>
        <v/>
      </c>
      <c r="GV310" s="144" t="str">
        <f t="shared" si="1125"/>
        <v/>
      </c>
      <c r="GW310" s="144" t="str">
        <f t="shared" si="1126"/>
        <v/>
      </c>
      <c r="GX310" s="144" t="str">
        <f t="shared" si="1127"/>
        <v/>
      </c>
      <c r="GY310" s="144" t="str">
        <f t="shared" si="1128"/>
        <v/>
      </c>
      <c r="GZ310" s="144" t="str">
        <f t="shared" si="1129"/>
        <v/>
      </c>
      <c r="HA310" s="144" t="str">
        <f t="shared" si="1130"/>
        <v/>
      </c>
      <c r="HB310" s="144" t="str">
        <f t="shared" si="1131"/>
        <v/>
      </c>
      <c r="HC310" s="144" t="str">
        <f t="shared" si="1132"/>
        <v/>
      </c>
      <c r="HD310" s="144" t="str">
        <f t="shared" si="1133"/>
        <v/>
      </c>
      <c r="HE310" s="144" t="str">
        <f t="shared" si="1134"/>
        <v/>
      </c>
      <c r="HF310" s="144" t="str">
        <f t="shared" si="1135"/>
        <v/>
      </c>
      <c r="HG310" s="144" t="str">
        <f t="shared" si="1136"/>
        <v/>
      </c>
      <c r="HH310" s="144" t="str">
        <f t="shared" si="1137"/>
        <v/>
      </c>
      <c r="HI310" s="144" t="str">
        <f t="shared" si="1138"/>
        <v/>
      </c>
      <c r="HJ310" s="144" t="str">
        <f t="shared" si="1139"/>
        <v/>
      </c>
      <c r="HK310" s="144" t="str">
        <f t="shared" si="1140"/>
        <v/>
      </c>
      <c r="HL310" s="144" t="str">
        <f t="shared" si="1141"/>
        <v/>
      </c>
      <c r="HM310" s="144" t="str">
        <f t="shared" si="1142"/>
        <v/>
      </c>
      <c r="HO310" s="154" t="str">
        <f t="shared" si="943"/>
        <v/>
      </c>
      <c r="HP310" s="154" t="str">
        <f t="shared" si="944"/>
        <v/>
      </c>
      <c r="HQ310" s="170" t="str">
        <f t="shared" si="945"/>
        <v/>
      </c>
      <c r="HR310" s="170" t="str">
        <f t="shared" si="946"/>
        <v/>
      </c>
      <c r="HS310" s="171">
        <f t="shared" si="1143"/>
        <v>0</v>
      </c>
      <c r="HT310" s="158">
        <f t="shared" si="1144"/>
        <v>0</v>
      </c>
      <c r="HU310" s="158">
        <f t="shared" si="1145"/>
        <v>0</v>
      </c>
      <c r="HV310" s="158">
        <f t="shared" si="1146"/>
        <v>0</v>
      </c>
      <c r="HW310" s="158">
        <f t="shared" si="1147"/>
        <v>0</v>
      </c>
      <c r="HX310" s="158">
        <f t="shared" si="1148"/>
        <v>0</v>
      </c>
      <c r="HZ310" s="144" t="str">
        <f t="shared" si="1149"/>
        <v/>
      </c>
      <c r="IA310" s="144" t="str">
        <f t="shared" si="1150"/>
        <v/>
      </c>
      <c r="IB310" s="144" t="str">
        <f t="shared" si="1151"/>
        <v/>
      </c>
      <c r="IC310" s="144" t="str">
        <f t="shared" si="1152"/>
        <v/>
      </c>
      <c r="ID310" s="144" t="str">
        <f t="shared" si="1153"/>
        <v/>
      </c>
      <c r="IE310" s="144" t="str">
        <f t="shared" si="1154"/>
        <v/>
      </c>
      <c r="IF310" s="144" t="str">
        <f t="shared" si="1155"/>
        <v/>
      </c>
      <c r="IG310" s="144" t="str">
        <f t="shared" si="1156"/>
        <v/>
      </c>
      <c r="IH310" s="144" t="str">
        <f t="shared" si="1157"/>
        <v/>
      </c>
      <c r="II310" s="144" t="str">
        <f t="shared" si="1158"/>
        <v/>
      </c>
      <c r="IJ310" s="144" t="str">
        <f t="shared" si="1159"/>
        <v/>
      </c>
      <c r="IK310" s="144" t="str">
        <f t="shared" si="1160"/>
        <v/>
      </c>
      <c r="IL310" s="144" t="str">
        <f t="shared" si="1161"/>
        <v/>
      </c>
      <c r="IM310" s="144" t="str">
        <f t="shared" si="1162"/>
        <v/>
      </c>
      <c r="IN310" s="144" t="str">
        <f t="shared" si="1163"/>
        <v/>
      </c>
      <c r="IO310" s="144" t="str">
        <f t="shared" si="1164"/>
        <v/>
      </c>
      <c r="IP310" s="144" t="str">
        <f t="shared" si="1165"/>
        <v/>
      </c>
      <c r="IQ310" s="144" t="str">
        <f t="shared" si="1166"/>
        <v/>
      </c>
      <c r="IR310" s="144" t="str">
        <f t="shared" si="1167"/>
        <v/>
      </c>
      <c r="IS310" s="144" t="str">
        <f t="shared" si="1168"/>
        <v/>
      </c>
      <c r="IT310" s="144" t="str">
        <f t="shared" si="1169"/>
        <v/>
      </c>
      <c r="IU310" s="144" t="str">
        <f t="shared" si="1170"/>
        <v/>
      </c>
      <c r="IV310" s="144" t="str">
        <f t="shared" si="1171"/>
        <v/>
      </c>
      <c r="IW310" s="144" t="str">
        <f t="shared" si="1172"/>
        <v/>
      </c>
      <c r="IX310" s="144" t="str">
        <f t="shared" si="1173"/>
        <v/>
      </c>
      <c r="IY310" s="144" t="str">
        <f t="shared" si="1174"/>
        <v/>
      </c>
      <c r="IZ310" s="144" t="str">
        <f t="shared" si="1175"/>
        <v/>
      </c>
      <c r="JA310" s="144" t="str">
        <f t="shared" si="1176"/>
        <v/>
      </c>
      <c r="JB310" s="144" t="str">
        <f t="shared" si="1177"/>
        <v/>
      </c>
      <c r="JC310" s="144" t="str">
        <f t="shared" si="1178"/>
        <v/>
      </c>
      <c r="JD310" s="144" t="str">
        <f t="shared" si="1179"/>
        <v/>
      </c>
      <c r="JE310" s="144" t="str">
        <f t="shared" si="1180"/>
        <v/>
      </c>
      <c r="JG310" s="153" t="str">
        <f t="shared" si="1181"/>
        <v/>
      </c>
      <c r="JH310" s="143">
        <f t="shared" si="1182"/>
        <v>0</v>
      </c>
      <c r="JI310" s="156" t="str">
        <f t="shared" si="1183"/>
        <v/>
      </c>
      <c r="JJ310" s="156" t="str">
        <f t="shared" si="951"/>
        <v/>
      </c>
      <c r="JK310" s="156" t="str">
        <f t="shared" si="951"/>
        <v/>
      </c>
      <c r="JL310" s="156" t="str">
        <f t="shared" si="951"/>
        <v/>
      </c>
    </row>
    <row r="311" spans="2:272" s="143" customFormat="1" x14ac:dyDescent="0.25">
      <c r="B311" s="144" t="str">
        <f t="shared" si="952"/>
        <v/>
      </c>
      <c r="C311" s="154" t="str">
        <f t="shared" si="903"/>
        <v/>
      </c>
      <c r="D311" s="154" t="str">
        <f t="shared" si="904"/>
        <v/>
      </c>
      <c r="E311" s="159" t="str">
        <f t="shared" si="905"/>
        <v/>
      </c>
      <c r="F311" s="159" t="str">
        <f t="shared" si="906"/>
        <v/>
      </c>
      <c r="G311" s="155">
        <f t="shared" si="953"/>
        <v>0</v>
      </c>
      <c r="H311" s="143">
        <f t="shared" si="954"/>
        <v>0</v>
      </c>
      <c r="I311" s="143">
        <f t="shared" si="955"/>
        <v>0</v>
      </c>
      <c r="J311" s="143">
        <f t="shared" si="956"/>
        <v>0</v>
      </c>
      <c r="K311" s="143">
        <f t="shared" si="957"/>
        <v>0</v>
      </c>
      <c r="L311" s="143">
        <f t="shared" si="958"/>
        <v>0</v>
      </c>
      <c r="N311" s="144" t="str">
        <f t="shared" si="959"/>
        <v/>
      </c>
      <c r="O311" s="144" t="str">
        <f t="shared" si="960"/>
        <v/>
      </c>
      <c r="P311" s="144" t="str">
        <f t="shared" si="961"/>
        <v/>
      </c>
      <c r="Q311" s="144" t="str">
        <f t="shared" si="962"/>
        <v/>
      </c>
      <c r="R311" s="144" t="str">
        <f t="shared" si="963"/>
        <v/>
      </c>
      <c r="S311" s="144" t="str">
        <f t="shared" si="964"/>
        <v/>
      </c>
      <c r="T311" s="144" t="str">
        <f t="shared" si="965"/>
        <v/>
      </c>
      <c r="U311" s="144" t="str">
        <f t="shared" si="966"/>
        <v/>
      </c>
      <c r="V311" s="144" t="str">
        <f t="shared" si="967"/>
        <v/>
      </c>
      <c r="W311" s="144" t="str">
        <f t="shared" si="968"/>
        <v/>
      </c>
      <c r="X311" s="144" t="str">
        <f t="shared" si="969"/>
        <v/>
      </c>
      <c r="Y311" s="144" t="str">
        <f t="shared" si="970"/>
        <v/>
      </c>
      <c r="Z311" s="144" t="str">
        <f t="shared" si="971"/>
        <v/>
      </c>
      <c r="AA311" s="144" t="str">
        <f t="shared" si="972"/>
        <v/>
      </c>
      <c r="AB311" s="144" t="str">
        <f t="shared" si="973"/>
        <v/>
      </c>
      <c r="AC311" s="144" t="str">
        <f t="shared" si="974"/>
        <v/>
      </c>
      <c r="AD311" s="144" t="str">
        <f t="shared" si="975"/>
        <v/>
      </c>
      <c r="AE311" s="144" t="str">
        <f t="shared" si="976"/>
        <v/>
      </c>
      <c r="AF311" s="144" t="str">
        <f t="shared" si="977"/>
        <v/>
      </c>
      <c r="AG311" s="144" t="str">
        <f t="shared" si="978"/>
        <v/>
      </c>
      <c r="AH311" s="144" t="str">
        <f t="shared" si="979"/>
        <v/>
      </c>
      <c r="AI311" s="144" t="str">
        <f t="shared" si="980"/>
        <v/>
      </c>
      <c r="AJ311" s="144" t="str">
        <f t="shared" si="981"/>
        <v/>
      </c>
      <c r="AK311" s="144" t="str">
        <f t="shared" si="982"/>
        <v/>
      </c>
      <c r="AL311" s="144" t="str">
        <f t="shared" si="983"/>
        <v/>
      </c>
      <c r="AM311" s="144" t="str">
        <f t="shared" si="984"/>
        <v/>
      </c>
      <c r="AN311" s="144" t="str">
        <f t="shared" si="985"/>
        <v/>
      </c>
      <c r="AO311" s="144" t="str">
        <f t="shared" si="986"/>
        <v/>
      </c>
      <c r="AP311" s="144" t="str">
        <f t="shared" si="987"/>
        <v/>
      </c>
      <c r="AQ311" s="144" t="str">
        <f t="shared" si="988"/>
        <v/>
      </c>
      <c r="AR311" s="144" t="str">
        <f t="shared" si="989"/>
        <v/>
      </c>
      <c r="AS311" s="144" t="str">
        <f t="shared" si="990"/>
        <v/>
      </c>
      <c r="AU311" s="159" t="str">
        <f t="shared" si="911"/>
        <v/>
      </c>
      <c r="AV311" s="159" t="str">
        <f t="shared" si="912"/>
        <v/>
      </c>
      <c r="AW311" s="159" t="str">
        <f t="shared" si="913"/>
        <v/>
      </c>
      <c r="AX311" s="159" t="str">
        <f t="shared" si="914"/>
        <v/>
      </c>
      <c r="AY311" s="159">
        <f t="shared" si="991"/>
        <v>0</v>
      </c>
      <c r="AZ311" s="143">
        <f t="shared" si="992"/>
        <v>0</v>
      </c>
      <c r="BA311" s="143">
        <f t="shared" si="993"/>
        <v>0</v>
      </c>
      <c r="BB311" s="143">
        <f t="shared" si="994"/>
        <v>0</v>
      </c>
      <c r="BC311" s="143">
        <f t="shared" si="995"/>
        <v>0</v>
      </c>
      <c r="BD311" s="143">
        <f t="shared" si="996"/>
        <v>0</v>
      </c>
      <c r="BF311" s="144" t="str">
        <f t="shared" si="997"/>
        <v/>
      </c>
      <c r="BG311" s="144" t="str">
        <f t="shared" si="998"/>
        <v/>
      </c>
      <c r="BH311" s="144" t="str">
        <f t="shared" si="999"/>
        <v/>
      </c>
      <c r="BI311" s="144" t="str">
        <f t="shared" si="1000"/>
        <v/>
      </c>
      <c r="BJ311" s="144" t="str">
        <f t="shared" si="1001"/>
        <v/>
      </c>
      <c r="BK311" s="144" t="str">
        <f t="shared" si="1002"/>
        <v/>
      </c>
      <c r="BL311" s="144" t="str">
        <f t="shared" si="1003"/>
        <v/>
      </c>
      <c r="BM311" s="144" t="str">
        <f t="shared" si="1004"/>
        <v/>
      </c>
      <c r="BN311" s="144" t="str">
        <f t="shared" si="1005"/>
        <v/>
      </c>
      <c r="BO311" s="144" t="str">
        <f t="shared" si="1006"/>
        <v/>
      </c>
      <c r="BP311" s="144" t="str">
        <f t="shared" si="1007"/>
        <v/>
      </c>
      <c r="BQ311" s="144" t="str">
        <f t="shared" si="1008"/>
        <v/>
      </c>
      <c r="BR311" s="144" t="str">
        <f t="shared" si="1009"/>
        <v/>
      </c>
      <c r="BS311" s="144" t="str">
        <f t="shared" si="1010"/>
        <v/>
      </c>
      <c r="BT311" s="144" t="str">
        <f t="shared" si="1011"/>
        <v/>
      </c>
      <c r="BU311" s="144" t="str">
        <f t="shared" si="1012"/>
        <v/>
      </c>
      <c r="BV311" s="144" t="str">
        <f t="shared" si="1013"/>
        <v/>
      </c>
      <c r="BW311" s="144" t="str">
        <f t="shared" si="1014"/>
        <v/>
      </c>
      <c r="BX311" s="144" t="str">
        <f t="shared" si="1015"/>
        <v/>
      </c>
      <c r="BY311" s="144" t="str">
        <f t="shared" si="1016"/>
        <v/>
      </c>
      <c r="BZ311" s="144" t="str">
        <f t="shared" si="1017"/>
        <v/>
      </c>
      <c r="CA311" s="144" t="str">
        <f t="shared" si="1018"/>
        <v/>
      </c>
      <c r="CB311" s="144" t="str">
        <f t="shared" si="1019"/>
        <v/>
      </c>
      <c r="CC311" s="144" t="str">
        <f t="shared" si="1020"/>
        <v/>
      </c>
      <c r="CD311" s="144" t="str">
        <f t="shared" si="1021"/>
        <v/>
      </c>
      <c r="CE311" s="144" t="str">
        <f t="shared" si="1022"/>
        <v/>
      </c>
      <c r="CF311" s="144" t="str">
        <f t="shared" si="1023"/>
        <v/>
      </c>
      <c r="CG311" s="144" t="str">
        <f t="shared" si="1024"/>
        <v/>
      </c>
      <c r="CH311" s="144" t="str">
        <f t="shared" si="1025"/>
        <v/>
      </c>
      <c r="CI311" s="144" t="str">
        <f t="shared" si="1026"/>
        <v/>
      </c>
      <c r="CJ311" s="144" t="str">
        <f t="shared" si="1027"/>
        <v/>
      </c>
      <c r="CK311" s="144" t="str">
        <f t="shared" si="1028"/>
        <v/>
      </c>
      <c r="CM311" s="154" t="str">
        <f t="shared" si="919"/>
        <v/>
      </c>
      <c r="CN311" s="154" t="str">
        <f t="shared" si="920"/>
        <v/>
      </c>
      <c r="CO311" s="170" t="str">
        <f t="shared" si="921"/>
        <v/>
      </c>
      <c r="CP311" s="170" t="str">
        <f t="shared" si="922"/>
        <v/>
      </c>
      <c r="CQ311" s="171">
        <f t="shared" si="1029"/>
        <v>0</v>
      </c>
      <c r="CR311" s="158">
        <f t="shared" si="1030"/>
        <v>0</v>
      </c>
      <c r="CS311" s="158">
        <f t="shared" si="1031"/>
        <v>0</v>
      </c>
      <c r="CT311" s="158">
        <f t="shared" si="1032"/>
        <v>0</v>
      </c>
      <c r="CU311" s="158">
        <f t="shared" si="1033"/>
        <v>0</v>
      </c>
      <c r="CV311" s="158">
        <f t="shared" si="1034"/>
        <v>0</v>
      </c>
      <c r="CX311" s="144" t="str">
        <f t="shared" si="1035"/>
        <v/>
      </c>
      <c r="CY311" s="144" t="str">
        <f t="shared" si="1036"/>
        <v/>
      </c>
      <c r="CZ311" s="144" t="str">
        <f t="shared" si="1037"/>
        <v/>
      </c>
      <c r="DA311" s="144" t="str">
        <f t="shared" si="1038"/>
        <v/>
      </c>
      <c r="DB311" s="144" t="str">
        <f t="shared" si="1039"/>
        <v/>
      </c>
      <c r="DC311" s="144" t="str">
        <f t="shared" si="1040"/>
        <v/>
      </c>
      <c r="DD311" s="144" t="str">
        <f t="shared" si="1041"/>
        <v/>
      </c>
      <c r="DE311" s="144" t="str">
        <f t="shared" si="1042"/>
        <v/>
      </c>
      <c r="DF311" s="144" t="str">
        <f t="shared" si="1043"/>
        <v/>
      </c>
      <c r="DG311" s="144" t="str">
        <f t="shared" si="1044"/>
        <v/>
      </c>
      <c r="DH311" s="144" t="str">
        <f t="shared" si="1045"/>
        <v/>
      </c>
      <c r="DI311" s="144" t="str">
        <f t="shared" si="1046"/>
        <v/>
      </c>
      <c r="DJ311" s="144" t="str">
        <f t="shared" si="1047"/>
        <v/>
      </c>
      <c r="DK311" s="144" t="str">
        <f t="shared" si="1048"/>
        <v/>
      </c>
      <c r="DL311" s="144" t="str">
        <f t="shared" si="1049"/>
        <v/>
      </c>
      <c r="DM311" s="144" t="str">
        <f t="shared" si="1050"/>
        <v/>
      </c>
      <c r="DN311" s="144" t="str">
        <f t="shared" si="1051"/>
        <v/>
      </c>
      <c r="DO311" s="144" t="str">
        <f t="shared" si="1052"/>
        <v/>
      </c>
      <c r="DP311" s="144" t="str">
        <f t="shared" si="1053"/>
        <v/>
      </c>
      <c r="DQ311" s="144" t="str">
        <f t="shared" si="1054"/>
        <v/>
      </c>
      <c r="DR311" s="144" t="str">
        <f t="shared" si="1055"/>
        <v/>
      </c>
      <c r="DS311" s="144" t="str">
        <f t="shared" si="1056"/>
        <v/>
      </c>
      <c r="DT311" s="144" t="str">
        <f t="shared" si="1057"/>
        <v/>
      </c>
      <c r="DU311" s="144" t="str">
        <f t="shared" si="1058"/>
        <v/>
      </c>
      <c r="DV311" s="144" t="str">
        <f t="shared" si="1059"/>
        <v/>
      </c>
      <c r="DW311" s="144" t="str">
        <f t="shared" si="1060"/>
        <v/>
      </c>
      <c r="DX311" s="144" t="str">
        <f t="shared" si="1061"/>
        <v/>
      </c>
      <c r="DY311" s="144" t="str">
        <f t="shared" si="1062"/>
        <v/>
      </c>
      <c r="DZ311" s="144" t="str">
        <f t="shared" si="1063"/>
        <v/>
      </c>
      <c r="EA311" s="144" t="str">
        <f t="shared" si="1064"/>
        <v/>
      </c>
      <c r="EB311" s="144" t="str">
        <f t="shared" si="1065"/>
        <v/>
      </c>
      <c r="EC311" s="144" t="str">
        <f t="shared" si="1066"/>
        <v/>
      </c>
      <c r="EE311" s="154" t="str">
        <f t="shared" si="927"/>
        <v/>
      </c>
      <c r="EF311" s="154" t="str">
        <f t="shared" si="928"/>
        <v/>
      </c>
      <c r="EG311" s="170" t="str">
        <f t="shared" si="929"/>
        <v/>
      </c>
      <c r="EH311" s="170" t="str">
        <f t="shared" si="930"/>
        <v/>
      </c>
      <c r="EI311" s="171">
        <f t="shared" si="1067"/>
        <v>0</v>
      </c>
      <c r="EJ311" s="158">
        <f t="shared" si="1068"/>
        <v>0</v>
      </c>
      <c r="EK311" s="158">
        <f t="shared" si="1069"/>
        <v>0</v>
      </c>
      <c r="EL311" s="158">
        <f t="shared" si="1070"/>
        <v>0</v>
      </c>
      <c r="EM311" s="158">
        <f t="shared" si="1071"/>
        <v>0</v>
      </c>
      <c r="EN311" s="158">
        <f t="shared" si="1072"/>
        <v>0</v>
      </c>
      <c r="EP311" s="144" t="str">
        <f t="shared" si="1073"/>
        <v/>
      </c>
      <c r="EQ311" s="144" t="str">
        <f t="shared" si="1074"/>
        <v/>
      </c>
      <c r="ER311" s="144" t="str">
        <f t="shared" si="1075"/>
        <v/>
      </c>
      <c r="ES311" s="144" t="str">
        <f t="shared" si="1076"/>
        <v/>
      </c>
      <c r="ET311" s="144" t="str">
        <f t="shared" si="1077"/>
        <v/>
      </c>
      <c r="EU311" s="144" t="str">
        <f t="shared" si="1078"/>
        <v/>
      </c>
      <c r="EV311" s="144" t="str">
        <f t="shared" si="1079"/>
        <v/>
      </c>
      <c r="EW311" s="144" t="str">
        <f t="shared" si="1080"/>
        <v/>
      </c>
      <c r="EX311" s="144" t="str">
        <f t="shared" si="1081"/>
        <v/>
      </c>
      <c r="EY311" s="144" t="str">
        <f t="shared" si="1082"/>
        <v/>
      </c>
      <c r="EZ311" s="144" t="str">
        <f t="shared" si="1083"/>
        <v/>
      </c>
      <c r="FA311" s="144" t="str">
        <f t="shared" si="1084"/>
        <v/>
      </c>
      <c r="FB311" s="144" t="str">
        <f t="shared" si="1085"/>
        <v/>
      </c>
      <c r="FC311" s="144" t="str">
        <f t="shared" si="1086"/>
        <v/>
      </c>
      <c r="FD311" s="144" t="str">
        <f t="shared" si="1087"/>
        <v/>
      </c>
      <c r="FE311" s="144" t="str">
        <f t="shared" si="1088"/>
        <v/>
      </c>
      <c r="FF311" s="144" t="str">
        <f t="shared" si="1089"/>
        <v/>
      </c>
      <c r="FG311" s="144" t="str">
        <f t="shared" si="1090"/>
        <v/>
      </c>
      <c r="FH311" s="144" t="str">
        <f t="shared" si="1091"/>
        <v/>
      </c>
      <c r="FI311" s="144" t="str">
        <f t="shared" si="1092"/>
        <v/>
      </c>
      <c r="FJ311" s="144" t="str">
        <f t="shared" si="1093"/>
        <v/>
      </c>
      <c r="FK311" s="144" t="str">
        <f t="shared" si="1094"/>
        <v/>
      </c>
      <c r="FL311" s="144" t="str">
        <f t="shared" si="1095"/>
        <v/>
      </c>
      <c r="FM311" s="144" t="str">
        <f t="shared" si="1096"/>
        <v/>
      </c>
      <c r="FN311" s="144" t="str">
        <f t="shared" si="1097"/>
        <v/>
      </c>
      <c r="FO311" s="144" t="str">
        <f t="shared" si="1098"/>
        <v/>
      </c>
      <c r="FP311" s="144" t="str">
        <f t="shared" si="1099"/>
        <v/>
      </c>
      <c r="FQ311" s="144" t="str">
        <f t="shared" si="1100"/>
        <v/>
      </c>
      <c r="FR311" s="144" t="str">
        <f t="shared" si="1101"/>
        <v/>
      </c>
      <c r="FS311" s="144" t="str">
        <f t="shared" si="1102"/>
        <v/>
      </c>
      <c r="FT311" s="144" t="str">
        <f t="shared" si="1103"/>
        <v/>
      </c>
      <c r="FU311" s="144" t="str">
        <f t="shared" si="1104"/>
        <v/>
      </c>
      <c r="FW311" s="154" t="str">
        <f t="shared" si="935"/>
        <v/>
      </c>
      <c r="FX311" s="154" t="str">
        <f t="shared" si="936"/>
        <v/>
      </c>
      <c r="FY311" s="170" t="str">
        <f t="shared" si="937"/>
        <v/>
      </c>
      <c r="FZ311" s="170" t="str">
        <f t="shared" si="938"/>
        <v/>
      </c>
      <c r="GA311" s="171">
        <f t="shared" si="1105"/>
        <v>0</v>
      </c>
      <c r="GB311" s="158">
        <f t="shared" si="1106"/>
        <v>0</v>
      </c>
      <c r="GC311" s="158">
        <f t="shared" si="1107"/>
        <v>0</v>
      </c>
      <c r="GD311" s="158">
        <f t="shared" si="1108"/>
        <v>0</v>
      </c>
      <c r="GE311" s="158">
        <f t="shared" si="1109"/>
        <v>0</v>
      </c>
      <c r="GF311" s="158">
        <f t="shared" si="1110"/>
        <v>0</v>
      </c>
      <c r="GH311" s="144" t="str">
        <f t="shared" si="1111"/>
        <v/>
      </c>
      <c r="GI311" s="144" t="str">
        <f t="shared" si="1112"/>
        <v/>
      </c>
      <c r="GJ311" s="144" t="str">
        <f t="shared" si="1113"/>
        <v/>
      </c>
      <c r="GK311" s="144" t="str">
        <f t="shared" si="1114"/>
        <v/>
      </c>
      <c r="GL311" s="144" t="str">
        <f t="shared" si="1115"/>
        <v/>
      </c>
      <c r="GM311" s="144" t="str">
        <f t="shared" si="1116"/>
        <v/>
      </c>
      <c r="GN311" s="144" t="str">
        <f t="shared" si="1117"/>
        <v/>
      </c>
      <c r="GO311" s="144" t="str">
        <f t="shared" si="1118"/>
        <v/>
      </c>
      <c r="GP311" s="144" t="str">
        <f t="shared" si="1119"/>
        <v/>
      </c>
      <c r="GQ311" s="144" t="str">
        <f t="shared" si="1120"/>
        <v/>
      </c>
      <c r="GR311" s="144" t="str">
        <f t="shared" si="1121"/>
        <v/>
      </c>
      <c r="GS311" s="144" t="str">
        <f t="shared" si="1122"/>
        <v/>
      </c>
      <c r="GT311" s="144" t="str">
        <f t="shared" si="1123"/>
        <v/>
      </c>
      <c r="GU311" s="144" t="str">
        <f t="shared" si="1124"/>
        <v/>
      </c>
      <c r="GV311" s="144" t="str">
        <f t="shared" si="1125"/>
        <v/>
      </c>
      <c r="GW311" s="144" t="str">
        <f t="shared" si="1126"/>
        <v/>
      </c>
      <c r="GX311" s="144" t="str">
        <f t="shared" si="1127"/>
        <v/>
      </c>
      <c r="GY311" s="144" t="str">
        <f t="shared" si="1128"/>
        <v/>
      </c>
      <c r="GZ311" s="144" t="str">
        <f t="shared" si="1129"/>
        <v/>
      </c>
      <c r="HA311" s="144" t="str">
        <f t="shared" si="1130"/>
        <v/>
      </c>
      <c r="HB311" s="144" t="str">
        <f t="shared" si="1131"/>
        <v/>
      </c>
      <c r="HC311" s="144" t="str">
        <f t="shared" si="1132"/>
        <v/>
      </c>
      <c r="HD311" s="144" t="str">
        <f t="shared" si="1133"/>
        <v/>
      </c>
      <c r="HE311" s="144" t="str">
        <f t="shared" si="1134"/>
        <v/>
      </c>
      <c r="HF311" s="144" t="str">
        <f t="shared" si="1135"/>
        <v/>
      </c>
      <c r="HG311" s="144" t="str">
        <f t="shared" si="1136"/>
        <v/>
      </c>
      <c r="HH311" s="144" t="str">
        <f t="shared" si="1137"/>
        <v/>
      </c>
      <c r="HI311" s="144" t="str">
        <f t="shared" si="1138"/>
        <v/>
      </c>
      <c r="HJ311" s="144" t="str">
        <f t="shared" si="1139"/>
        <v/>
      </c>
      <c r="HK311" s="144" t="str">
        <f t="shared" si="1140"/>
        <v/>
      </c>
      <c r="HL311" s="144" t="str">
        <f t="shared" si="1141"/>
        <v/>
      </c>
      <c r="HM311" s="144" t="str">
        <f t="shared" si="1142"/>
        <v/>
      </c>
      <c r="HO311" s="154" t="str">
        <f t="shared" si="943"/>
        <v/>
      </c>
      <c r="HP311" s="154" t="str">
        <f t="shared" si="944"/>
        <v/>
      </c>
      <c r="HQ311" s="170" t="str">
        <f t="shared" si="945"/>
        <v/>
      </c>
      <c r="HR311" s="170" t="str">
        <f t="shared" si="946"/>
        <v/>
      </c>
      <c r="HS311" s="171">
        <f t="shared" si="1143"/>
        <v>0</v>
      </c>
      <c r="HT311" s="158">
        <f t="shared" si="1144"/>
        <v>0</v>
      </c>
      <c r="HU311" s="158">
        <f t="shared" si="1145"/>
        <v>0</v>
      </c>
      <c r="HV311" s="158">
        <f t="shared" si="1146"/>
        <v>0</v>
      </c>
      <c r="HW311" s="158">
        <f t="shared" si="1147"/>
        <v>0</v>
      </c>
      <c r="HX311" s="158">
        <f t="shared" si="1148"/>
        <v>0</v>
      </c>
      <c r="HZ311" s="144" t="str">
        <f t="shared" si="1149"/>
        <v/>
      </c>
      <c r="IA311" s="144" t="str">
        <f t="shared" si="1150"/>
        <v/>
      </c>
      <c r="IB311" s="144" t="str">
        <f t="shared" si="1151"/>
        <v/>
      </c>
      <c r="IC311" s="144" t="str">
        <f t="shared" si="1152"/>
        <v/>
      </c>
      <c r="ID311" s="144" t="str">
        <f t="shared" si="1153"/>
        <v/>
      </c>
      <c r="IE311" s="144" t="str">
        <f t="shared" si="1154"/>
        <v/>
      </c>
      <c r="IF311" s="144" t="str">
        <f t="shared" si="1155"/>
        <v/>
      </c>
      <c r="IG311" s="144" t="str">
        <f t="shared" si="1156"/>
        <v/>
      </c>
      <c r="IH311" s="144" t="str">
        <f t="shared" si="1157"/>
        <v/>
      </c>
      <c r="II311" s="144" t="str">
        <f t="shared" si="1158"/>
        <v/>
      </c>
      <c r="IJ311" s="144" t="str">
        <f t="shared" si="1159"/>
        <v/>
      </c>
      <c r="IK311" s="144" t="str">
        <f t="shared" si="1160"/>
        <v/>
      </c>
      <c r="IL311" s="144" t="str">
        <f t="shared" si="1161"/>
        <v/>
      </c>
      <c r="IM311" s="144" t="str">
        <f t="shared" si="1162"/>
        <v/>
      </c>
      <c r="IN311" s="144" t="str">
        <f t="shared" si="1163"/>
        <v/>
      </c>
      <c r="IO311" s="144" t="str">
        <f t="shared" si="1164"/>
        <v/>
      </c>
      <c r="IP311" s="144" t="str">
        <f t="shared" si="1165"/>
        <v/>
      </c>
      <c r="IQ311" s="144" t="str">
        <f t="shared" si="1166"/>
        <v/>
      </c>
      <c r="IR311" s="144" t="str">
        <f t="shared" si="1167"/>
        <v/>
      </c>
      <c r="IS311" s="144" t="str">
        <f t="shared" si="1168"/>
        <v/>
      </c>
      <c r="IT311" s="144" t="str">
        <f t="shared" si="1169"/>
        <v/>
      </c>
      <c r="IU311" s="144" t="str">
        <f t="shared" si="1170"/>
        <v/>
      </c>
      <c r="IV311" s="144" t="str">
        <f t="shared" si="1171"/>
        <v/>
      </c>
      <c r="IW311" s="144" t="str">
        <f t="shared" si="1172"/>
        <v/>
      </c>
      <c r="IX311" s="144" t="str">
        <f t="shared" si="1173"/>
        <v/>
      </c>
      <c r="IY311" s="144" t="str">
        <f t="shared" si="1174"/>
        <v/>
      </c>
      <c r="IZ311" s="144" t="str">
        <f t="shared" si="1175"/>
        <v/>
      </c>
      <c r="JA311" s="144" t="str">
        <f t="shared" si="1176"/>
        <v/>
      </c>
      <c r="JB311" s="144" t="str">
        <f t="shared" si="1177"/>
        <v/>
      </c>
      <c r="JC311" s="144" t="str">
        <f t="shared" si="1178"/>
        <v/>
      </c>
      <c r="JD311" s="144" t="str">
        <f t="shared" si="1179"/>
        <v/>
      </c>
      <c r="JE311" s="144" t="str">
        <f t="shared" si="1180"/>
        <v/>
      </c>
      <c r="JG311" s="153" t="str">
        <f t="shared" si="1181"/>
        <v/>
      </c>
      <c r="JH311" s="143">
        <f t="shared" si="1182"/>
        <v>0</v>
      </c>
      <c r="JI311" s="156" t="str">
        <f t="shared" si="1183"/>
        <v/>
      </c>
      <c r="JJ311" s="156" t="str">
        <f t="shared" si="951"/>
        <v/>
      </c>
      <c r="JK311" s="156" t="str">
        <f t="shared" si="951"/>
        <v/>
      </c>
      <c r="JL311" s="156" t="str">
        <f t="shared" si="951"/>
        <v/>
      </c>
    </row>
    <row r="312" spans="2:272" s="143" customFormat="1" x14ac:dyDescent="0.25">
      <c r="B312" s="144" t="str">
        <f t="shared" si="952"/>
        <v/>
      </c>
      <c r="C312" s="154" t="str">
        <f t="shared" si="903"/>
        <v/>
      </c>
      <c r="D312" s="154" t="str">
        <f t="shared" si="904"/>
        <v/>
      </c>
      <c r="E312" s="159" t="str">
        <f t="shared" si="905"/>
        <v/>
      </c>
      <c r="F312" s="159" t="str">
        <f t="shared" si="906"/>
        <v/>
      </c>
      <c r="G312" s="155">
        <f t="shared" si="953"/>
        <v>0</v>
      </c>
      <c r="H312" s="143">
        <f t="shared" si="954"/>
        <v>0</v>
      </c>
      <c r="I312" s="143">
        <f t="shared" si="955"/>
        <v>0</v>
      </c>
      <c r="J312" s="143">
        <f t="shared" si="956"/>
        <v>0</v>
      </c>
      <c r="K312" s="143">
        <f t="shared" si="957"/>
        <v>0</v>
      </c>
      <c r="L312" s="143">
        <f t="shared" si="958"/>
        <v>0</v>
      </c>
      <c r="N312" s="144" t="str">
        <f t="shared" si="959"/>
        <v/>
      </c>
      <c r="O312" s="144" t="str">
        <f t="shared" si="960"/>
        <v/>
      </c>
      <c r="P312" s="144" t="str">
        <f t="shared" si="961"/>
        <v/>
      </c>
      <c r="Q312" s="144" t="str">
        <f t="shared" si="962"/>
        <v/>
      </c>
      <c r="R312" s="144" t="str">
        <f t="shared" si="963"/>
        <v/>
      </c>
      <c r="S312" s="144" t="str">
        <f t="shared" si="964"/>
        <v/>
      </c>
      <c r="T312" s="144" t="str">
        <f t="shared" si="965"/>
        <v/>
      </c>
      <c r="U312" s="144" t="str">
        <f t="shared" si="966"/>
        <v/>
      </c>
      <c r="V312" s="144" t="str">
        <f t="shared" si="967"/>
        <v/>
      </c>
      <c r="W312" s="144" t="str">
        <f t="shared" si="968"/>
        <v/>
      </c>
      <c r="X312" s="144" t="str">
        <f t="shared" si="969"/>
        <v/>
      </c>
      <c r="Y312" s="144" t="str">
        <f t="shared" si="970"/>
        <v/>
      </c>
      <c r="Z312" s="144" t="str">
        <f t="shared" si="971"/>
        <v/>
      </c>
      <c r="AA312" s="144" t="str">
        <f t="shared" si="972"/>
        <v/>
      </c>
      <c r="AB312" s="144" t="str">
        <f t="shared" si="973"/>
        <v/>
      </c>
      <c r="AC312" s="144" t="str">
        <f t="shared" si="974"/>
        <v/>
      </c>
      <c r="AD312" s="144" t="str">
        <f t="shared" si="975"/>
        <v/>
      </c>
      <c r="AE312" s="144" t="str">
        <f t="shared" si="976"/>
        <v/>
      </c>
      <c r="AF312" s="144" t="str">
        <f t="shared" si="977"/>
        <v/>
      </c>
      <c r="AG312" s="144" t="str">
        <f t="shared" si="978"/>
        <v/>
      </c>
      <c r="AH312" s="144" t="str">
        <f t="shared" si="979"/>
        <v/>
      </c>
      <c r="AI312" s="144" t="str">
        <f t="shared" si="980"/>
        <v/>
      </c>
      <c r="AJ312" s="144" t="str">
        <f t="shared" si="981"/>
        <v/>
      </c>
      <c r="AK312" s="144" t="str">
        <f t="shared" si="982"/>
        <v/>
      </c>
      <c r="AL312" s="144" t="str">
        <f t="shared" si="983"/>
        <v/>
      </c>
      <c r="AM312" s="144" t="str">
        <f t="shared" si="984"/>
        <v/>
      </c>
      <c r="AN312" s="144" t="str">
        <f t="shared" si="985"/>
        <v/>
      </c>
      <c r="AO312" s="144" t="str">
        <f t="shared" si="986"/>
        <v/>
      </c>
      <c r="AP312" s="144" t="str">
        <f t="shared" si="987"/>
        <v/>
      </c>
      <c r="AQ312" s="144" t="str">
        <f t="shared" si="988"/>
        <v/>
      </c>
      <c r="AR312" s="144" t="str">
        <f t="shared" si="989"/>
        <v/>
      </c>
      <c r="AS312" s="144" t="str">
        <f t="shared" si="990"/>
        <v/>
      </c>
      <c r="AU312" s="159" t="str">
        <f t="shared" si="911"/>
        <v/>
      </c>
      <c r="AV312" s="159" t="str">
        <f t="shared" si="912"/>
        <v/>
      </c>
      <c r="AW312" s="159" t="str">
        <f t="shared" si="913"/>
        <v/>
      </c>
      <c r="AX312" s="159" t="str">
        <f t="shared" si="914"/>
        <v/>
      </c>
      <c r="AY312" s="159">
        <f t="shared" si="991"/>
        <v>0</v>
      </c>
      <c r="AZ312" s="143">
        <f t="shared" si="992"/>
        <v>0</v>
      </c>
      <c r="BA312" s="143">
        <f t="shared" si="993"/>
        <v>0</v>
      </c>
      <c r="BB312" s="143">
        <f t="shared" si="994"/>
        <v>0</v>
      </c>
      <c r="BC312" s="143">
        <f t="shared" si="995"/>
        <v>0</v>
      </c>
      <c r="BD312" s="143">
        <f t="shared" si="996"/>
        <v>0</v>
      </c>
      <c r="BF312" s="144" t="str">
        <f t="shared" si="997"/>
        <v/>
      </c>
      <c r="BG312" s="144" t="str">
        <f t="shared" si="998"/>
        <v/>
      </c>
      <c r="BH312" s="144" t="str">
        <f t="shared" si="999"/>
        <v/>
      </c>
      <c r="BI312" s="144" t="str">
        <f t="shared" si="1000"/>
        <v/>
      </c>
      <c r="BJ312" s="144" t="str">
        <f t="shared" si="1001"/>
        <v/>
      </c>
      <c r="BK312" s="144" t="str">
        <f t="shared" si="1002"/>
        <v/>
      </c>
      <c r="BL312" s="144" t="str">
        <f t="shared" si="1003"/>
        <v/>
      </c>
      <c r="BM312" s="144" t="str">
        <f t="shared" si="1004"/>
        <v/>
      </c>
      <c r="BN312" s="144" t="str">
        <f t="shared" si="1005"/>
        <v/>
      </c>
      <c r="BO312" s="144" t="str">
        <f t="shared" si="1006"/>
        <v/>
      </c>
      <c r="BP312" s="144" t="str">
        <f t="shared" si="1007"/>
        <v/>
      </c>
      <c r="BQ312" s="144" t="str">
        <f t="shared" si="1008"/>
        <v/>
      </c>
      <c r="BR312" s="144" t="str">
        <f t="shared" si="1009"/>
        <v/>
      </c>
      <c r="BS312" s="144" t="str">
        <f t="shared" si="1010"/>
        <v/>
      </c>
      <c r="BT312" s="144" t="str">
        <f t="shared" si="1011"/>
        <v/>
      </c>
      <c r="BU312" s="144" t="str">
        <f t="shared" si="1012"/>
        <v/>
      </c>
      <c r="BV312" s="144" t="str">
        <f t="shared" si="1013"/>
        <v/>
      </c>
      <c r="BW312" s="144" t="str">
        <f t="shared" si="1014"/>
        <v/>
      </c>
      <c r="BX312" s="144" t="str">
        <f t="shared" si="1015"/>
        <v/>
      </c>
      <c r="BY312" s="144" t="str">
        <f t="shared" si="1016"/>
        <v/>
      </c>
      <c r="BZ312" s="144" t="str">
        <f t="shared" si="1017"/>
        <v/>
      </c>
      <c r="CA312" s="144" t="str">
        <f t="shared" si="1018"/>
        <v/>
      </c>
      <c r="CB312" s="144" t="str">
        <f t="shared" si="1019"/>
        <v/>
      </c>
      <c r="CC312" s="144" t="str">
        <f t="shared" si="1020"/>
        <v/>
      </c>
      <c r="CD312" s="144" t="str">
        <f t="shared" si="1021"/>
        <v/>
      </c>
      <c r="CE312" s="144" t="str">
        <f t="shared" si="1022"/>
        <v/>
      </c>
      <c r="CF312" s="144" t="str">
        <f t="shared" si="1023"/>
        <v/>
      </c>
      <c r="CG312" s="144" t="str">
        <f t="shared" si="1024"/>
        <v/>
      </c>
      <c r="CH312" s="144" t="str">
        <f t="shared" si="1025"/>
        <v/>
      </c>
      <c r="CI312" s="144" t="str">
        <f t="shared" si="1026"/>
        <v/>
      </c>
      <c r="CJ312" s="144" t="str">
        <f t="shared" si="1027"/>
        <v/>
      </c>
      <c r="CK312" s="144" t="str">
        <f t="shared" si="1028"/>
        <v/>
      </c>
      <c r="CM312" s="154" t="str">
        <f t="shared" si="919"/>
        <v/>
      </c>
      <c r="CN312" s="154" t="str">
        <f t="shared" si="920"/>
        <v/>
      </c>
      <c r="CO312" s="170" t="str">
        <f t="shared" si="921"/>
        <v/>
      </c>
      <c r="CP312" s="170" t="str">
        <f t="shared" si="922"/>
        <v/>
      </c>
      <c r="CQ312" s="171">
        <f t="shared" si="1029"/>
        <v>0</v>
      </c>
      <c r="CR312" s="158">
        <f t="shared" si="1030"/>
        <v>0</v>
      </c>
      <c r="CS312" s="158">
        <f t="shared" si="1031"/>
        <v>0</v>
      </c>
      <c r="CT312" s="158">
        <f t="shared" si="1032"/>
        <v>0</v>
      </c>
      <c r="CU312" s="158">
        <f t="shared" si="1033"/>
        <v>0</v>
      </c>
      <c r="CV312" s="158">
        <f t="shared" si="1034"/>
        <v>0</v>
      </c>
      <c r="CX312" s="144" t="str">
        <f t="shared" si="1035"/>
        <v/>
      </c>
      <c r="CY312" s="144" t="str">
        <f t="shared" si="1036"/>
        <v/>
      </c>
      <c r="CZ312" s="144" t="str">
        <f t="shared" si="1037"/>
        <v/>
      </c>
      <c r="DA312" s="144" t="str">
        <f t="shared" si="1038"/>
        <v/>
      </c>
      <c r="DB312" s="144" t="str">
        <f t="shared" si="1039"/>
        <v/>
      </c>
      <c r="DC312" s="144" t="str">
        <f t="shared" si="1040"/>
        <v/>
      </c>
      <c r="DD312" s="144" t="str">
        <f t="shared" si="1041"/>
        <v/>
      </c>
      <c r="DE312" s="144" t="str">
        <f t="shared" si="1042"/>
        <v/>
      </c>
      <c r="DF312" s="144" t="str">
        <f t="shared" si="1043"/>
        <v/>
      </c>
      <c r="DG312" s="144" t="str">
        <f t="shared" si="1044"/>
        <v/>
      </c>
      <c r="DH312" s="144" t="str">
        <f t="shared" si="1045"/>
        <v/>
      </c>
      <c r="DI312" s="144" t="str">
        <f t="shared" si="1046"/>
        <v/>
      </c>
      <c r="DJ312" s="144" t="str">
        <f t="shared" si="1047"/>
        <v/>
      </c>
      <c r="DK312" s="144" t="str">
        <f t="shared" si="1048"/>
        <v/>
      </c>
      <c r="DL312" s="144" t="str">
        <f t="shared" si="1049"/>
        <v/>
      </c>
      <c r="DM312" s="144" t="str">
        <f t="shared" si="1050"/>
        <v/>
      </c>
      <c r="DN312" s="144" t="str">
        <f t="shared" si="1051"/>
        <v/>
      </c>
      <c r="DO312" s="144" t="str">
        <f t="shared" si="1052"/>
        <v/>
      </c>
      <c r="DP312" s="144" t="str">
        <f t="shared" si="1053"/>
        <v/>
      </c>
      <c r="DQ312" s="144" t="str">
        <f t="shared" si="1054"/>
        <v/>
      </c>
      <c r="DR312" s="144" t="str">
        <f t="shared" si="1055"/>
        <v/>
      </c>
      <c r="DS312" s="144" t="str">
        <f t="shared" si="1056"/>
        <v/>
      </c>
      <c r="DT312" s="144" t="str">
        <f t="shared" si="1057"/>
        <v/>
      </c>
      <c r="DU312" s="144" t="str">
        <f t="shared" si="1058"/>
        <v/>
      </c>
      <c r="DV312" s="144" t="str">
        <f t="shared" si="1059"/>
        <v/>
      </c>
      <c r="DW312" s="144" t="str">
        <f t="shared" si="1060"/>
        <v/>
      </c>
      <c r="DX312" s="144" t="str">
        <f t="shared" si="1061"/>
        <v/>
      </c>
      <c r="DY312" s="144" t="str">
        <f t="shared" si="1062"/>
        <v/>
      </c>
      <c r="DZ312" s="144" t="str">
        <f t="shared" si="1063"/>
        <v/>
      </c>
      <c r="EA312" s="144" t="str">
        <f t="shared" si="1064"/>
        <v/>
      </c>
      <c r="EB312" s="144" t="str">
        <f t="shared" si="1065"/>
        <v/>
      </c>
      <c r="EC312" s="144" t="str">
        <f t="shared" si="1066"/>
        <v/>
      </c>
      <c r="EE312" s="154" t="str">
        <f t="shared" si="927"/>
        <v/>
      </c>
      <c r="EF312" s="154" t="str">
        <f t="shared" si="928"/>
        <v/>
      </c>
      <c r="EG312" s="170" t="str">
        <f t="shared" si="929"/>
        <v/>
      </c>
      <c r="EH312" s="170" t="str">
        <f t="shared" si="930"/>
        <v/>
      </c>
      <c r="EI312" s="171">
        <f t="shared" si="1067"/>
        <v>0</v>
      </c>
      <c r="EJ312" s="158">
        <f t="shared" si="1068"/>
        <v>0</v>
      </c>
      <c r="EK312" s="158">
        <f t="shared" si="1069"/>
        <v>0</v>
      </c>
      <c r="EL312" s="158">
        <f t="shared" si="1070"/>
        <v>0</v>
      </c>
      <c r="EM312" s="158">
        <f t="shared" si="1071"/>
        <v>0</v>
      </c>
      <c r="EN312" s="158">
        <f t="shared" si="1072"/>
        <v>0</v>
      </c>
      <c r="EP312" s="144" t="str">
        <f t="shared" si="1073"/>
        <v/>
      </c>
      <c r="EQ312" s="144" t="str">
        <f t="shared" si="1074"/>
        <v/>
      </c>
      <c r="ER312" s="144" t="str">
        <f t="shared" si="1075"/>
        <v/>
      </c>
      <c r="ES312" s="144" t="str">
        <f t="shared" si="1076"/>
        <v/>
      </c>
      <c r="ET312" s="144" t="str">
        <f t="shared" si="1077"/>
        <v/>
      </c>
      <c r="EU312" s="144" t="str">
        <f t="shared" si="1078"/>
        <v/>
      </c>
      <c r="EV312" s="144" t="str">
        <f t="shared" si="1079"/>
        <v/>
      </c>
      <c r="EW312" s="144" t="str">
        <f t="shared" si="1080"/>
        <v/>
      </c>
      <c r="EX312" s="144" t="str">
        <f t="shared" si="1081"/>
        <v/>
      </c>
      <c r="EY312" s="144" t="str">
        <f t="shared" si="1082"/>
        <v/>
      </c>
      <c r="EZ312" s="144" t="str">
        <f t="shared" si="1083"/>
        <v/>
      </c>
      <c r="FA312" s="144" t="str">
        <f t="shared" si="1084"/>
        <v/>
      </c>
      <c r="FB312" s="144" t="str">
        <f t="shared" si="1085"/>
        <v/>
      </c>
      <c r="FC312" s="144" t="str">
        <f t="shared" si="1086"/>
        <v/>
      </c>
      <c r="FD312" s="144" t="str">
        <f t="shared" si="1087"/>
        <v/>
      </c>
      <c r="FE312" s="144" t="str">
        <f t="shared" si="1088"/>
        <v/>
      </c>
      <c r="FF312" s="144" t="str">
        <f t="shared" si="1089"/>
        <v/>
      </c>
      <c r="FG312" s="144" t="str">
        <f t="shared" si="1090"/>
        <v/>
      </c>
      <c r="FH312" s="144" t="str">
        <f t="shared" si="1091"/>
        <v/>
      </c>
      <c r="FI312" s="144" t="str">
        <f t="shared" si="1092"/>
        <v/>
      </c>
      <c r="FJ312" s="144" t="str">
        <f t="shared" si="1093"/>
        <v/>
      </c>
      <c r="FK312" s="144" t="str">
        <f t="shared" si="1094"/>
        <v/>
      </c>
      <c r="FL312" s="144" t="str">
        <f t="shared" si="1095"/>
        <v/>
      </c>
      <c r="FM312" s="144" t="str">
        <f t="shared" si="1096"/>
        <v/>
      </c>
      <c r="FN312" s="144" t="str">
        <f t="shared" si="1097"/>
        <v/>
      </c>
      <c r="FO312" s="144" t="str">
        <f t="shared" si="1098"/>
        <v/>
      </c>
      <c r="FP312" s="144" t="str">
        <f t="shared" si="1099"/>
        <v/>
      </c>
      <c r="FQ312" s="144" t="str">
        <f t="shared" si="1100"/>
        <v/>
      </c>
      <c r="FR312" s="144" t="str">
        <f t="shared" si="1101"/>
        <v/>
      </c>
      <c r="FS312" s="144" t="str">
        <f t="shared" si="1102"/>
        <v/>
      </c>
      <c r="FT312" s="144" t="str">
        <f t="shared" si="1103"/>
        <v/>
      </c>
      <c r="FU312" s="144" t="str">
        <f t="shared" si="1104"/>
        <v/>
      </c>
      <c r="FW312" s="154" t="str">
        <f t="shared" si="935"/>
        <v/>
      </c>
      <c r="FX312" s="154" t="str">
        <f t="shared" si="936"/>
        <v/>
      </c>
      <c r="FY312" s="170" t="str">
        <f t="shared" si="937"/>
        <v/>
      </c>
      <c r="FZ312" s="170" t="str">
        <f t="shared" si="938"/>
        <v/>
      </c>
      <c r="GA312" s="171">
        <f t="shared" si="1105"/>
        <v>0</v>
      </c>
      <c r="GB312" s="158">
        <f t="shared" si="1106"/>
        <v>0</v>
      </c>
      <c r="GC312" s="158">
        <f t="shared" si="1107"/>
        <v>0</v>
      </c>
      <c r="GD312" s="158">
        <f t="shared" si="1108"/>
        <v>0</v>
      </c>
      <c r="GE312" s="158">
        <f t="shared" si="1109"/>
        <v>0</v>
      </c>
      <c r="GF312" s="158">
        <f t="shared" si="1110"/>
        <v>0</v>
      </c>
      <c r="GH312" s="144" t="str">
        <f t="shared" si="1111"/>
        <v/>
      </c>
      <c r="GI312" s="144" t="str">
        <f t="shared" si="1112"/>
        <v/>
      </c>
      <c r="GJ312" s="144" t="str">
        <f t="shared" si="1113"/>
        <v/>
      </c>
      <c r="GK312" s="144" t="str">
        <f t="shared" si="1114"/>
        <v/>
      </c>
      <c r="GL312" s="144" t="str">
        <f t="shared" si="1115"/>
        <v/>
      </c>
      <c r="GM312" s="144" t="str">
        <f t="shared" si="1116"/>
        <v/>
      </c>
      <c r="GN312" s="144" t="str">
        <f t="shared" si="1117"/>
        <v/>
      </c>
      <c r="GO312" s="144" t="str">
        <f t="shared" si="1118"/>
        <v/>
      </c>
      <c r="GP312" s="144" t="str">
        <f t="shared" si="1119"/>
        <v/>
      </c>
      <c r="GQ312" s="144" t="str">
        <f t="shared" si="1120"/>
        <v/>
      </c>
      <c r="GR312" s="144" t="str">
        <f t="shared" si="1121"/>
        <v/>
      </c>
      <c r="GS312" s="144" t="str">
        <f t="shared" si="1122"/>
        <v/>
      </c>
      <c r="GT312" s="144" t="str">
        <f t="shared" si="1123"/>
        <v/>
      </c>
      <c r="GU312" s="144" t="str">
        <f t="shared" si="1124"/>
        <v/>
      </c>
      <c r="GV312" s="144" t="str">
        <f t="shared" si="1125"/>
        <v/>
      </c>
      <c r="GW312" s="144" t="str">
        <f t="shared" si="1126"/>
        <v/>
      </c>
      <c r="GX312" s="144" t="str">
        <f t="shared" si="1127"/>
        <v/>
      </c>
      <c r="GY312" s="144" t="str">
        <f t="shared" si="1128"/>
        <v/>
      </c>
      <c r="GZ312" s="144" t="str">
        <f t="shared" si="1129"/>
        <v/>
      </c>
      <c r="HA312" s="144" t="str">
        <f t="shared" si="1130"/>
        <v/>
      </c>
      <c r="HB312" s="144" t="str">
        <f t="shared" si="1131"/>
        <v/>
      </c>
      <c r="HC312" s="144" t="str">
        <f t="shared" si="1132"/>
        <v/>
      </c>
      <c r="HD312" s="144" t="str">
        <f t="shared" si="1133"/>
        <v/>
      </c>
      <c r="HE312" s="144" t="str">
        <f t="shared" si="1134"/>
        <v/>
      </c>
      <c r="HF312" s="144" t="str">
        <f t="shared" si="1135"/>
        <v/>
      </c>
      <c r="HG312" s="144" t="str">
        <f t="shared" si="1136"/>
        <v/>
      </c>
      <c r="HH312" s="144" t="str">
        <f t="shared" si="1137"/>
        <v/>
      </c>
      <c r="HI312" s="144" t="str">
        <f t="shared" si="1138"/>
        <v/>
      </c>
      <c r="HJ312" s="144" t="str">
        <f t="shared" si="1139"/>
        <v/>
      </c>
      <c r="HK312" s="144" t="str">
        <f t="shared" si="1140"/>
        <v/>
      </c>
      <c r="HL312" s="144" t="str">
        <f t="shared" si="1141"/>
        <v/>
      </c>
      <c r="HM312" s="144" t="str">
        <f t="shared" si="1142"/>
        <v/>
      </c>
      <c r="HO312" s="154" t="str">
        <f t="shared" si="943"/>
        <v/>
      </c>
      <c r="HP312" s="154" t="str">
        <f t="shared" si="944"/>
        <v/>
      </c>
      <c r="HQ312" s="170" t="str">
        <f t="shared" si="945"/>
        <v/>
      </c>
      <c r="HR312" s="170" t="str">
        <f t="shared" si="946"/>
        <v/>
      </c>
      <c r="HS312" s="171">
        <f t="shared" si="1143"/>
        <v>0</v>
      </c>
      <c r="HT312" s="158">
        <f t="shared" si="1144"/>
        <v>0</v>
      </c>
      <c r="HU312" s="158">
        <f t="shared" si="1145"/>
        <v>0</v>
      </c>
      <c r="HV312" s="158">
        <f t="shared" si="1146"/>
        <v>0</v>
      </c>
      <c r="HW312" s="158">
        <f t="shared" si="1147"/>
        <v>0</v>
      </c>
      <c r="HX312" s="158">
        <f t="shared" si="1148"/>
        <v>0</v>
      </c>
      <c r="HZ312" s="144" t="str">
        <f t="shared" si="1149"/>
        <v/>
      </c>
      <c r="IA312" s="144" t="str">
        <f t="shared" si="1150"/>
        <v/>
      </c>
      <c r="IB312" s="144" t="str">
        <f t="shared" si="1151"/>
        <v/>
      </c>
      <c r="IC312" s="144" t="str">
        <f t="shared" si="1152"/>
        <v/>
      </c>
      <c r="ID312" s="144" t="str">
        <f t="shared" si="1153"/>
        <v/>
      </c>
      <c r="IE312" s="144" t="str">
        <f t="shared" si="1154"/>
        <v/>
      </c>
      <c r="IF312" s="144" t="str">
        <f t="shared" si="1155"/>
        <v/>
      </c>
      <c r="IG312" s="144" t="str">
        <f t="shared" si="1156"/>
        <v/>
      </c>
      <c r="IH312" s="144" t="str">
        <f t="shared" si="1157"/>
        <v/>
      </c>
      <c r="II312" s="144" t="str">
        <f t="shared" si="1158"/>
        <v/>
      </c>
      <c r="IJ312" s="144" t="str">
        <f t="shared" si="1159"/>
        <v/>
      </c>
      <c r="IK312" s="144" t="str">
        <f t="shared" si="1160"/>
        <v/>
      </c>
      <c r="IL312" s="144" t="str">
        <f t="shared" si="1161"/>
        <v/>
      </c>
      <c r="IM312" s="144" t="str">
        <f t="shared" si="1162"/>
        <v/>
      </c>
      <c r="IN312" s="144" t="str">
        <f t="shared" si="1163"/>
        <v/>
      </c>
      <c r="IO312" s="144" t="str">
        <f t="shared" si="1164"/>
        <v/>
      </c>
      <c r="IP312" s="144" t="str">
        <f t="shared" si="1165"/>
        <v/>
      </c>
      <c r="IQ312" s="144" t="str">
        <f t="shared" si="1166"/>
        <v/>
      </c>
      <c r="IR312" s="144" t="str">
        <f t="shared" si="1167"/>
        <v/>
      </c>
      <c r="IS312" s="144" t="str">
        <f t="shared" si="1168"/>
        <v/>
      </c>
      <c r="IT312" s="144" t="str">
        <f t="shared" si="1169"/>
        <v/>
      </c>
      <c r="IU312" s="144" t="str">
        <f t="shared" si="1170"/>
        <v/>
      </c>
      <c r="IV312" s="144" t="str">
        <f t="shared" si="1171"/>
        <v/>
      </c>
      <c r="IW312" s="144" t="str">
        <f t="shared" si="1172"/>
        <v/>
      </c>
      <c r="IX312" s="144" t="str">
        <f t="shared" si="1173"/>
        <v/>
      </c>
      <c r="IY312" s="144" t="str">
        <f t="shared" si="1174"/>
        <v/>
      </c>
      <c r="IZ312" s="144" t="str">
        <f t="shared" si="1175"/>
        <v/>
      </c>
      <c r="JA312" s="144" t="str">
        <f t="shared" si="1176"/>
        <v/>
      </c>
      <c r="JB312" s="144" t="str">
        <f t="shared" si="1177"/>
        <v/>
      </c>
      <c r="JC312" s="144" t="str">
        <f t="shared" si="1178"/>
        <v/>
      </c>
      <c r="JD312" s="144" t="str">
        <f t="shared" si="1179"/>
        <v/>
      </c>
      <c r="JE312" s="144" t="str">
        <f t="shared" si="1180"/>
        <v/>
      </c>
      <c r="JG312" s="153" t="str">
        <f t="shared" si="1181"/>
        <v/>
      </c>
      <c r="JH312" s="143">
        <f t="shared" si="1182"/>
        <v>0</v>
      </c>
      <c r="JI312" s="156" t="str">
        <f t="shared" si="1183"/>
        <v/>
      </c>
      <c r="JJ312" s="156" t="str">
        <f t="shared" si="951"/>
        <v/>
      </c>
      <c r="JK312" s="156" t="str">
        <f t="shared" si="951"/>
        <v/>
      </c>
      <c r="JL312" s="156" t="str">
        <f t="shared" si="951"/>
        <v/>
      </c>
    </row>
    <row r="313" spans="2:272" s="143" customFormat="1" x14ac:dyDescent="0.25">
      <c r="B313" s="144" t="str">
        <f t="shared" si="952"/>
        <v/>
      </c>
      <c r="C313" s="154" t="str">
        <f t="shared" si="903"/>
        <v/>
      </c>
      <c r="D313" s="154" t="str">
        <f t="shared" si="904"/>
        <v/>
      </c>
      <c r="E313" s="159" t="str">
        <f t="shared" si="905"/>
        <v/>
      </c>
      <c r="F313" s="159" t="str">
        <f t="shared" si="906"/>
        <v/>
      </c>
      <c r="G313" s="155">
        <f t="shared" si="953"/>
        <v>0</v>
      </c>
      <c r="H313" s="143">
        <f t="shared" si="954"/>
        <v>0</v>
      </c>
      <c r="I313" s="143">
        <f t="shared" si="955"/>
        <v>0</v>
      </c>
      <c r="J313" s="143">
        <f t="shared" si="956"/>
        <v>0</v>
      </c>
      <c r="K313" s="143">
        <f t="shared" si="957"/>
        <v>0</v>
      </c>
      <c r="L313" s="143">
        <f t="shared" si="958"/>
        <v>0</v>
      </c>
      <c r="N313" s="144" t="str">
        <f t="shared" si="959"/>
        <v/>
      </c>
      <c r="O313" s="144" t="str">
        <f t="shared" si="960"/>
        <v/>
      </c>
      <c r="P313" s="144" t="str">
        <f t="shared" si="961"/>
        <v/>
      </c>
      <c r="Q313" s="144" t="str">
        <f t="shared" si="962"/>
        <v/>
      </c>
      <c r="R313" s="144" t="str">
        <f t="shared" si="963"/>
        <v/>
      </c>
      <c r="S313" s="144" t="str">
        <f t="shared" si="964"/>
        <v/>
      </c>
      <c r="T313" s="144" t="str">
        <f t="shared" si="965"/>
        <v/>
      </c>
      <c r="U313" s="144" t="str">
        <f t="shared" si="966"/>
        <v/>
      </c>
      <c r="V313" s="144" t="str">
        <f t="shared" si="967"/>
        <v/>
      </c>
      <c r="W313" s="144" t="str">
        <f t="shared" si="968"/>
        <v/>
      </c>
      <c r="X313" s="144" t="str">
        <f t="shared" si="969"/>
        <v/>
      </c>
      <c r="Y313" s="144" t="str">
        <f t="shared" si="970"/>
        <v/>
      </c>
      <c r="Z313" s="144" t="str">
        <f t="shared" si="971"/>
        <v/>
      </c>
      <c r="AA313" s="144" t="str">
        <f t="shared" si="972"/>
        <v/>
      </c>
      <c r="AB313" s="144" t="str">
        <f t="shared" si="973"/>
        <v/>
      </c>
      <c r="AC313" s="144" t="str">
        <f t="shared" si="974"/>
        <v/>
      </c>
      <c r="AD313" s="144" t="str">
        <f t="shared" si="975"/>
        <v/>
      </c>
      <c r="AE313" s="144" t="str">
        <f t="shared" si="976"/>
        <v/>
      </c>
      <c r="AF313" s="144" t="str">
        <f t="shared" si="977"/>
        <v/>
      </c>
      <c r="AG313" s="144" t="str">
        <f t="shared" si="978"/>
        <v/>
      </c>
      <c r="AH313" s="144" t="str">
        <f t="shared" si="979"/>
        <v/>
      </c>
      <c r="AI313" s="144" t="str">
        <f t="shared" si="980"/>
        <v/>
      </c>
      <c r="AJ313" s="144" t="str">
        <f t="shared" si="981"/>
        <v/>
      </c>
      <c r="AK313" s="144" t="str">
        <f t="shared" si="982"/>
        <v/>
      </c>
      <c r="AL313" s="144" t="str">
        <f t="shared" si="983"/>
        <v/>
      </c>
      <c r="AM313" s="144" t="str">
        <f t="shared" si="984"/>
        <v/>
      </c>
      <c r="AN313" s="144" t="str">
        <f t="shared" si="985"/>
        <v/>
      </c>
      <c r="AO313" s="144" t="str">
        <f t="shared" si="986"/>
        <v/>
      </c>
      <c r="AP313" s="144" t="str">
        <f t="shared" si="987"/>
        <v/>
      </c>
      <c r="AQ313" s="144" t="str">
        <f t="shared" si="988"/>
        <v/>
      </c>
      <c r="AR313" s="144" t="str">
        <f t="shared" si="989"/>
        <v/>
      </c>
      <c r="AS313" s="144" t="str">
        <f t="shared" si="990"/>
        <v/>
      </c>
      <c r="AU313" s="159" t="str">
        <f t="shared" si="911"/>
        <v/>
      </c>
      <c r="AV313" s="159" t="str">
        <f t="shared" si="912"/>
        <v/>
      </c>
      <c r="AW313" s="159" t="str">
        <f t="shared" si="913"/>
        <v/>
      </c>
      <c r="AX313" s="159" t="str">
        <f t="shared" si="914"/>
        <v/>
      </c>
      <c r="AY313" s="159">
        <f t="shared" si="991"/>
        <v>0</v>
      </c>
      <c r="AZ313" s="143">
        <f t="shared" si="992"/>
        <v>0</v>
      </c>
      <c r="BA313" s="143">
        <f t="shared" si="993"/>
        <v>0</v>
      </c>
      <c r="BB313" s="143">
        <f t="shared" si="994"/>
        <v>0</v>
      </c>
      <c r="BC313" s="143">
        <f t="shared" si="995"/>
        <v>0</v>
      </c>
      <c r="BD313" s="143">
        <f t="shared" si="996"/>
        <v>0</v>
      </c>
      <c r="BF313" s="144" t="str">
        <f t="shared" si="997"/>
        <v/>
      </c>
      <c r="BG313" s="144" t="str">
        <f t="shared" si="998"/>
        <v/>
      </c>
      <c r="BH313" s="144" t="str">
        <f t="shared" si="999"/>
        <v/>
      </c>
      <c r="BI313" s="144" t="str">
        <f t="shared" si="1000"/>
        <v/>
      </c>
      <c r="BJ313" s="144" t="str">
        <f t="shared" si="1001"/>
        <v/>
      </c>
      <c r="BK313" s="144" t="str">
        <f t="shared" si="1002"/>
        <v/>
      </c>
      <c r="BL313" s="144" t="str">
        <f t="shared" si="1003"/>
        <v/>
      </c>
      <c r="BM313" s="144" t="str">
        <f t="shared" si="1004"/>
        <v/>
      </c>
      <c r="BN313" s="144" t="str">
        <f t="shared" si="1005"/>
        <v/>
      </c>
      <c r="BO313" s="144" t="str">
        <f t="shared" si="1006"/>
        <v/>
      </c>
      <c r="BP313" s="144" t="str">
        <f t="shared" si="1007"/>
        <v/>
      </c>
      <c r="BQ313" s="144" t="str">
        <f t="shared" si="1008"/>
        <v/>
      </c>
      <c r="BR313" s="144" t="str">
        <f t="shared" si="1009"/>
        <v/>
      </c>
      <c r="BS313" s="144" t="str">
        <f t="shared" si="1010"/>
        <v/>
      </c>
      <c r="BT313" s="144" t="str">
        <f t="shared" si="1011"/>
        <v/>
      </c>
      <c r="BU313" s="144" t="str">
        <f t="shared" si="1012"/>
        <v/>
      </c>
      <c r="BV313" s="144" t="str">
        <f t="shared" si="1013"/>
        <v/>
      </c>
      <c r="BW313" s="144" t="str">
        <f t="shared" si="1014"/>
        <v/>
      </c>
      <c r="BX313" s="144" t="str">
        <f t="shared" si="1015"/>
        <v/>
      </c>
      <c r="BY313" s="144" t="str">
        <f t="shared" si="1016"/>
        <v/>
      </c>
      <c r="BZ313" s="144" t="str">
        <f t="shared" si="1017"/>
        <v/>
      </c>
      <c r="CA313" s="144" t="str">
        <f t="shared" si="1018"/>
        <v/>
      </c>
      <c r="CB313" s="144" t="str">
        <f t="shared" si="1019"/>
        <v/>
      </c>
      <c r="CC313" s="144" t="str">
        <f t="shared" si="1020"/>
        <v/>
      </c>
      <c r="CD313" s="144" t="str">
        <f t="shared" si="1021"/>
        <v/>
      </c>
      <c r="CE313" s="144" t="str">
        <f t="shared" si="1022"/>
        <v/>
      </c>
      <c r="CF313" s="144" t="str">
        <f t="shared" si="1023"/>
        <v/>
      </c>
      <c r="CG313" s="144" t="str">
        <f t="shared" si="1024"/>
        <v/>
      </c>
      <c r="CH313" s="144" t="str">
        <f t="shared" si="1025"/>
        <v/>
      </c>
      <c r="CI313" s="144" t="str">
        <f t="shared" si="1026"/>
        <v/>
      </c>
      <c r="CJ313" s="144" t="str">
        <f t="shared" si="1027"/>
        <v/>
      </c>
      <c r="CK313" s="144" t="str">
        <f t="shared" si="1028"/>
        <v/>
      </c>
      <c r="CM313" s="154" t="str">
        <f t="shared" si="919"/>
        <v/>
      </c>
      <c r="CN313" s="154" t="str">
        <f t="shared" si="920"/>
        <v/>
      </c>
      <c r="CO313" s="170" t="str">
        <f t="shared" si="921"/>
        <v/>
      </c>
      <c r="CP313" s="170" t="str">
        <f t="shared" si="922"/>
        <v/>
      </c>
      <c r="CQ313" s="171">
        <f t="shared" si="1029"/>
        <v>0</v>
      </c>
      <c r="CR313" s="158">
        <f t="shared" si="1030"/>
        <v>0</v>
      </c>
      <c r="CS313" s="158">
        <f t="shared" si="1031"/>
        <v>0</v>
      </c>
      <c r="CT313" s="158">
        <f t="shared" si="1032"/>
        <v>0</v>
      </c>
      <c r="CU313" s="158">
        <f t="shared" si="1033"/>
        <v>0</v>
      </c>
      <c r="CV313" s="158">
        <f t="shared" si="1034"/>
        <v>0</v>
      </c>
      <c r="CX313" s="144" t="str">
        <f t="shared" si="1035"/>
        <v/>
      </c>
      <c r="CY313" s="144" t="str">
        <f t="shared" si="1036"/>
        <v/>
      </c>
      <c r="CZ313" s="144" t="str">
        <f t="shared" si="1037"/>
        <v/>
      </c>
      <c r="DA313" s="144" t="str">
        <f t="shared" si="1038"/>
        <v/>
      </c>
      <c r="DB313" s="144" t="str">
        <f t="shared" si="1039"/>
        <v/>
      </c>
      <c r="DC313" s="144" t="str">
        <f t="shared" si="1040"/>
        <v/>
      </c>
      <c r="DD313" s="144" t="str">
        <f t="shared" si="1041"/>
        <v/>
      </c>
      <c r="DE313" s="144" t="str">
        <f t="shared" si="1042"/>
        <v/>
      </c>
      <c r="DF313" s="144" t="str">
        <f t="shared" si="1043"/>
        <v/>
      </c>
      <c r="DG313" s="144" t="str">
        <f t="shared" si="1044"/>
        <v/>
      </c>
      <c r="DH313" s="144" t="str">
        <f t="shared" si="1045"/>
        <v/>
      </c>
      <c r="DI313" s="144" t="str">
        <f t="shared" si="1046"/>
        <v/>
      </c>
      <c r="DJ313" s="144" t="str">
        <f t="shared" si="1047"/>
        <v/>
      </c>
      <c r="DK313" s="144" t="str">
        <f t="shared" si="1048"/>
        <v/>
      </c>
      <c r="DL313" s="144" t="str">
        <f t="shared" si="1049"/>
        <v/>
      </c>
      <c r="DM313" s="144" t="str">
        <f t="shared" si="1050"/>
        <v/>
      </c>
      <c r="DN313" s="144" t="str">
        <f t="shared" si="1051"/>
        <v/>
      </c>
      <c r="DO313" s="144" t="str">
        <f t="shared" si="1052"/>
        <v/>
      </c>
      <c r="DP313" s="144" t="str">
        <f t="shared" si="1053"/>
        <v/>
      </c>
      <c r="DQ313" s="144" t="str">
        <f t="shared" si="1054"/>
        <v/>
      </c>
      <c r="DR313" s="144" t="str">
        <f t="shared" si="1055"/>
        <v/>
      </c>
      <c r="DS313" s="144" t="str">
        <f t="shared" si="1056"/>
        <v/>
      </c>
      <c r="DT313" s="144" t="str">
        <f t="shared" si="1057"/>
        <v/>
      </c>
      <c r="DU313" s="144" t="str">
        <f t="shared" si="1058"/>
        <v/>
      </c>
      <c r="DV313" s="144" t="str">
        <f t="shared" si="1059"/>
        <v/>
      </c>
      <c r="DW313" s="144" t="str">
        <f t="shared" si="1060"/>
        <v/>
      </c>
      <c r="DX313" s="144" t="str">
        <f t="shared" si="1061"/>
        <v/>
      </c>
      <c r="DY313" s="144" t="str">
        <f t="shared" si="1062"/>
        <v/>
      </c>
      <c r="DZ313" s="144" t="str">
        <f t="shared" si="1063"/>
        <v/>
      </c>
      <c r="EA313" s="144" t="str">
        <f t="shared" si="1064"/>
        <v/>
      </c>
      <c r="EB313" s="144" t="str">
        <f t="shared" si="1065"/>
        <v/>
      </c>
      <c r="EC313" s="144" t="str">
        <f t="shared" si="1066"/>
        <v/>
      </c>
      <c r="EE313" s="154" t="str">
        <f t="shared" si="927"/>
        <v/>
      </c>
      <c r="EF313" s="154" t="str">
        <f t="shared" si="928"/>
        <v/>
      </c>
      <c r="EG313" s="170" t="str">
        <f t="shared" si="929"/>
        <v/>
      </c>
      <c r="EH313" s="170" t="str">
        <f t="shared" si="930"/>
        <v/>
      </c>
      <c r="EI313" s="171">
        <f t="shared" si="1067"/>
        <v>0</v>
      </c>
      <c r="EJ313" s="158">
        <f t="shared" si="1068"/>
        <v>0</v>
      </c>
      <c r="EK313" s="158">
        <f t="shared" si="1069"/>
        <v>0</v>
      </c>
      <c r="EL313" s="158">
        <f t="shared" si="1070"/>
        <v>0</v>
      </c>
      <c r="EM313" s="158">
        <f t="shared" si="1071"/>
        <v>0</v>
      </c>
      <c r="EN313" s="158">
        <f t="shared" si="1072"/>
        <v>0</v>
      </c>
      <c r="EP313" s="144" t="str">
        <f t="shared" si="1073"/>
        <v/>
      </c>
      <c r="EQ313" s="144" t="str">
        <f t="shared" si="1074"/>
        <v/>
      </c>
      <c r="ER313" s="144" t="str">
        <f t="shared" si="1075"/>
        <v/>
      </c>
      <c r="ES313" s="144" t="str">
        <f t="shared" si="1076"/>
        <v/>
      </c>
      <c r="ET313" s="144" t="str">
        <f t="shared" si="1077"/>
        <v/>
      </c>
      <c r="EU313" s="144" t="str">
        <f t="shared" si="1078"/>
        <v/>
      </c>
      <c r="EV313" s="144" t="str">
        <f t="shared" si="1079"/>
        <v/>
      </c>
      <c r="EW313" s="144" t="str">
        <f t="shared" si="1080"/>
        <v/>
      </c>
      <c r="EX313" s="144" t="str">
        <f t="shared" si="1081"/>
        <v/>
      </c>
      <c r="EY313" s="144" t="str">
        <f t="shared" si="1082"/>
        <v/>
      </c>
      <c r="EZ313" s="144" t="str">
        <f t="shared" si="1083"/>
        <v/>
      </c>
      <c r="FA313" s="144" t="str">
        <f t="shared" si="1084"/>
        <v/>
      </c>
      <c r="FB313" s="144" t="str">
        <f t="shared" si="1085"/>
        <v/>
      </c>
      <c r="FC313" s="144" t="str">
        <f t="shared" si="1086"/>
        <v/>
      </c>
      <c r="FD313" s="144" t="str">
        <f t="shared" si="1087"/>
        <v/>
      </c>
      <c r="FE313" s="144" t="str">
        <f t="shared" si="1088"/>
        <v/>
      </c>
      <c r="FF313" s="144" t="str">
        <f t="shared" si="1089"/>
        <v/>
      </c>
      <c r="FG313" s="144" t="str">
        <f t="shared" si="1090"/>
        <v/>
      </c>
      <c r="FH313" s="144" t="str">
        <f t="shared" si="1091"/>
        <v/>
      </c>
      <c r="FI313" s="144" t="str">
        <f t="shared" si="1092"/>
        <v/>
      </c>
      <c r="FJ313" s="144" t="str">
        <f t="shared" si="1093"/>
        <v/>
      </c>
      <c r="FK313" s="144" t="str">
        <f t="shared" si="1094"/>
        <v/>
      </c>
      <c r="FL313" s="144" t="str">
        <f t="shared" si="1095"/>
        <v/>
      </c>
      <c r="FM313" s="144" t="str">
        <f t="shared" si="1096"/>
        <v/>
      </c>
      <c r="FN313" s="144" t="str">
        <f t="shared" si="1097"/>
        <v/>
      </c>
      <c r="FO313" s="144" t="str">
        <f t="shared" si="1098"/>
        <v/>
      </c>
      <c r="FP313" s="144" t="str">
        <f t="shared" si="1099"/>
        <v/>
      </c>
      <c r="FQ313" s="144" t="str">
        <f t="shared" si="1100"/>
        <v/>
      </c>
      <c r="FR313" s="144" t="str">
        <f t="shared" si="1101"/>
        <v/>
      </c>
      <c r="FS313" s="144" t="str">
        <f t="shared" si="1102"/>
        <v/>
      </c>
      <c r="FT313" s="144" t="str">
        <f t="shared" si="1103"/>
        <v/>
      </c>
      <c r="FU313" s="144" t="str">
        <f t="shared" si="1104"/>
        <v/>
      </c>
      <c r="FW313" s="154" t="str">
        <f t="shared" si="935"/>
        <v/>
      </c>
      <c r="FX313" s="154" t="str">
        <f t="shared" si="936"/>
        <v/>
      </c>
      <c r="FY313" s="170" t="str">
        <f t="shared" si="937"/>
        <v/>
      </c>
      <c r="FZ313" s="170" t="str">
        <f t="shared" si="938"/>
        <v/>
      </c>
      <c r="GA313" s="171">
        <f t="shared" si="1105"/>
        <v>0</v>
      </c>
      <c r="GB313" s="158">
        <f t="shared" si="1106"/>
        <v>0</v>
      </c>
      <c r="GC313" s="158">
        <f t="shared" si="1107"/>
        <v>0</v>
      </c>
      <c r="GD313" s="158">
        <f t="shared" si="1108"/>
        <v>0</v>
      </c>
      <c r="GE313" s="158">
        <f t="shared" si="1109"/>
        <v>0</v>
      </c>
      <c r="GF313" s="158">
        <f t="shared" si="1110"/>
        <v>0</v>
      </c>
      <c r="GH313" s="144" t="str">
        <f t="shared" si="1111"/>
        <v/>
      </c>
      <c r="GI313" s="144" t="str">
        <f t="shared" si="1112"/>
        <v/>
      </c>
      <c r="GJ313" s="144" t="str">
        <f t="shared" si="1113"/>
        <v/>
      </c>
      <c r="GK313" s="144" t="str">
        <f t="shared" si="1114"/>
        <v/>
      </c>
      <c r="GL313" s="144" t="str">
        <f t="shared" si="1115"/>
        <v/>
      </c>
      <c r="GM313" s="144" t="str">
        <f t="shared" si="1116"/>
        <v/>
      </c>
      <c r="GN313" s="144" t="str">
        <f t="shared" si="1117"/>
        <v/>
      </c>
      <c r="GO313" s="144" t="str">
        <f t="shared" si="1118"/>
        <v/>
      </c>
      <c r="GP313" s="144" t="str">
        <f t="shared" si="1119"/>
        <v/>
      </c>
      <c r="GQ313" s="144" t="str">
        <f t="shared" si="1120"/>
        <v/>
      </c>
      <c r="GR313" s="144" t="str">
        <f t="shared" si="1121"/>
        <v/>
      </c>
      <c r="GS313" s="144" t="str">
        <f t="shared" si="1122"/>
        <v/>
      </c>
      <c r="GT313" s="144" t="str">
        <f t="shared" si="1123"/>
        <v/>
      </c>
      <c r="GU313" s="144" t="str">
        <f t="shared" si="1124"/>
        <v/>
      </c>
      <c r="GV313" s="144" t="str">
        <f t="shared" si="1125"/>
        <v/>
      </c>
      <c r="GW313" s="144" t="str">
        <f t="shared" si="1126"/>
        <v/>
      </c>
      <c r="GX313" s="144" t="str">
        <f t="shared" si="1127"/>
        <v/>
      </c>
      <c r="GY313" s="144" t="str">
        <f t="shared" si="1128"/>
        <v/>
      </c>
      <c r="GZ313" s="144" t="str">
        <f t="shared" si="1129"/>
        <v/>
      </c>
      <c r="HA313" s="144" t="str">
        <f t="shared" si="1130"/>
        <v/>
      </c>
      <c r="HB313" s="144" t="str">
        <f t="shared" si="1131"/>
        <v/>
      </c>
      <c r="HC313" s="144" t="str">
        <f t="shared" si="1132"/>
        <v/>
      </c>
      <c r="HD313" s="144" t="str">
        <f t="shared" si="1133"/>
        <v/>
      </c>
      <c r="HE313" s="144" t="str">
        <f t="shared" si="1134"/>
        <v/>
      </c>
      <c r="HF313" s="144" t="str">
        <f t="shared" si="1135"/>
        <v/>
      </c>
      <c r="HG313" s="144" t="str">
        <f t="shared" si="1136"/>
        <v/>
      </c>
      <c r="HH313" s="144" t="str">
        <f t="shared" si="1137"/>
        <v/>
      </c>
      <c r="HI313" s="144" t="str">
        <f t="shared" si="1138"/>
        <v/>
      </c>
      <c r="HJ313" s="144" t="str">
        <f t="shared" si="1139"/>
        <v/>
      </c>
      <c r="HK313" s="144" t="str">
        <f t="shared" si="1140"/>
        <v/>
      </c>
      <c r="HL313" s="144" t="str">
        <f t="shared" si="1141"/>
        <v/>
      </c>
      <c r="HM313" s="144" t="str">
        <f t="shared" si="1142"/>
        <v/>
      </c>
      <c r="HO313" s="154" t="str">
        <f t="shared" si="943"/>
        <v/>
      </c>
      <c r="HP313" s="154" t="str">
        <f t="shared" si="944"/>
        <v/>
      </c>
      <c r="HQ313" s="170" t="str">
        <f t="shared" si="945"/>
        <v/>
      </c>
      <c r="HR313" s="170" t="str">
        <f t="shared" si="946"/>
        <v/>
      </c>
      <c r="HS313" s="171">
        <f t="shared" si="1143"/>
        <v>0</v>
      </c>
      <c r="HT313" s="158">
        <f t="shared" si="1144"/>
        <v>0</v>
      </c>
      <c r="HU313" s="158">
        <f t="shared" si="1145"/>
        <v>0</v>
      </c>
      <c r="HV313" s="158">
        <f t="shared" si="1146"/>
        <v>0</v>
      </c>
      <c r="HW313" s="158">
        <f t="shared" si="1147"/>
        <v>0</v>
      </c>
      <c r="HX313" s="158">
        <f t="shared" si="1148"/>
        <v>0</v>
      </c>
      <c r="HZ313" s="144" t="str">
        <f t="shared" si="1149"/>
        <v/>
      </c>
      <c r="IA313" s="144" t="str">
        <f t="shared" si="1150"/>
        <v/>
      </c>
      <c r="IB313" s="144" t="str">
        <f t="shared" si="1151"/>
        <v/>
      </c>
      <c r="IC313" s="144" t="str">
        <f t="shared" si="1152"/>
        <v/>
      </c>
      <c r="ID313" s="144" t="str">
        <f t="shared" si="1153"/>
        <v/>
      </c>
      <c r="IE313" s="144" t="str">
        <f t="shared" si="1154"/>
        <v/>
      </c>
      <c r="IF313" s="144" t="str">
        <f t="shared" si="1155"/>
        <v/>
      </c>
      <c r="IG313" s="144" t="str">
        <f t="shared" si="1156"/>
        <v/>
      </c>
      <c r="IH313" s="144" t="str">
        <f t="shared" si="1157"/>
        <v/>
      </c>
      <c r="II313" s="144" t="str">
        <f t="shared" si="1158"/>
        <v/>
      </c>
      <c r="IJ313" s="144" t="str">
        <f t="shared" si="1159"/>
        <v/>
      </c>
      <c r="IK313" s="144" t="str">
        <f t="shared" si="1160"/>
        <v/>
      </c>
      <c r="IL313" s="144" t="str">
        <f t="shared" si="1161"/>
        <v/>
      </c>
      <c r="IM313" s="144" t="str">
        <f t="shared" si="1162"/>
        <v/>
      </c>
      <c r="IN313" s="144" t="str">
        <f t="shared" si="1163"/>
        <v/>
      </c>
      <c r="IO313" s="144" t="str">
        <f t="shared" si="1164"/>
        <v/>
      </c>
      <c r="IP313" s="144" t="str">
        <f t="shared" si="1165"/>
        <v/>
      </c>
      <c r="IQ313" s="144" t="str">
        <f t="shared" si="1166"/>
        <v/>
      </c>
      <c r="IR313" s="144" t="str">
        <f t="shared" si="1167"/>
        <v/>
      </c>
      <c r="IS313" s="144" t="str">
        <f t="shared" si="1168"/>
        <v/>
      </c>
      <c r="IT313" s="144" t="str">
        <f t="shared" si="1169"/>
        <v/>
      </c>
      <c r="IU313" s="144" t="str">
        <f t="shared" si="1170"/>
        <v/>
      </c>
      <c r="IV313" s="144" t="str">
        <f t="shared" si="1171"/>
        <v/>
      </c>
      <c r="IW313" s="144" t="str">
        <f t="shared" si="1172"/>
        <v/>
      </c>
      <c r="IX313" s="144" t="str">
        <f t="shared" si="1173"/>
        <v/>
      </c>
      <c r="IY313" s="144" t="str">
        <f t="shared" si="1174"/>
        <v/>
      </c>
      <c r="IZ313" s="144" t="str">
        <f t="shared" si="1175"/>
        <v/>
      </c>
      <c r="JA313" s="144" t="str">
        <f t="shared" si="1176"/>
        <v/>
      </c>
      <c r="JB313" s="144" t="str">
        <f t="shared" si="1177"/>
        <v/>
      </c>
      <c r="JC313" s="144" t="str">
        <f t="shared" si="1178"/>
        <v/>
      </c>
      <c r="JD313" s="144" t="str">
        <f t="shared" si="1179"/>
        <v/>
      </c>
      <c r="JE313" s="144" t="str">
        <f t="shared" si="1180"/>
        <v/>
      </c>
      <c r="JG313" s="153" t="str">
        <f t="shared" si="1181"/>
        <v/>
      </c>
      <c r="JH313" s="143">
        <f t="shared" si="1182"/>
        <v>0</v>
      </c>
      <c r="JI313" s="156" t="str">
        <f t="shared" si="1183"/>
        <v/>
      </c>
      <c r="JJ313" s="156" t="str">
        <f t="shared" si="951"/>
        <v/>
      </c>
      <c r="JK313" s="156" t="str">
        <f t="shared" si="951"/>
        <v/>
      </c>
      <c r="JL313" s="156" t="str">
        <f t="shared" si="951"/>
        <v/>
      </c>
    </row>
    <row r="314" spans="2:272" s="143" customFormat="1" x14ac:dyDescent="0.25">
      <c r="B314" s="144" t="str">
        <f t="shared" si="952"/>
        <v/>
      </c>
      <c r="C314" s="154" t="str">
        <f t="shared" si="903"/>
        <v/>
      </c>
      <c r="D314" s="154" t="str">
        <f t="shared" si="904"/>
        <v/>
      </c>
      <c r="E314" s="159" t="str">
        <f t="shared" si="905"/>
        <v/>
      </c>
      <c r="F314" s="159" t="str">
        <f t="shared" si="906"/>
        <v/>
      </c>
      <c r="G314" s="155">
        <f t="shared" si="953"/>
        <v>0</v>
      </c>
      <c r="H314" s="143">
        <f t="shared" si="954"/>
        <v>0</v>
      </c>
      <c r="I314" s="143">
        <f t="shared" si="955"/>
        <v>0</v>
      </c>
      <c r="J314" s="143">
        <f t="shared" si="956"/>
        <v>0</v>
      </c>
      <c r="K314" s="143">
        <f t="shared" si="957"/>
        <v>0</v>
      </c>
      <c r="L314" s="143">
        <f t="shared" si="958"/>
        <v>0</v>
      </c>
      <c r="N314" s="144" t="str">
        <f t="shared" si="959"/>
        <v/>
      </c>
      <c r="O314" s="144" t="str">
        <f t="shared" si="960"/>
        <v/>
      </c>
      <c r="P314" s="144" t="str">
        <f t="shared" si="961"/>
        <v/>
      </c>
      <c r="Q314" s="144" t="str">
        <f t="shared" si="962"/>
        <v/>
      </c>
      <c r="R314" s="144" t="str">
        <f t="shared" si="963"/>
        <v/>
      </c>
      <c r="S314" s="144" t="str">
        <f t="shared" si="964"/>
        <v/>
      </c>
      <c r="T314" s="144" t="str">
        <f t="shared" si="965"/>
        <v/>
      </c>
      <c r="U314" s="144" t="str">
        <f t="shared" si="966"/>
        <v/>
      </c>
      <c r="V314" s="144" t="str">
        <f t="shared" si="967"/>
        <v/>
      </c>
      <c r="W314" s="144" t="str">
        <f t="shared" si="968"/>
        <v/>
      </c>
      <c r="X314" s="144" t="str">
        <f t="shared" si="969"/>
        <v/>
      </c>
      <c r="Y314" s="144" t="str">
        <f t="shared" si="970"/>
        <v/>
      </c>
      <c r="Z314" s="144" t="str">
        <f t="shared" si="971"/>
        <v/>
      </c>
      <c r="AA314" s="144" t="str">
        <f t="shared" si="972"/>
        <v/>
      </c>
      <c r="AB314" s="144" t="str">
        <f t="shared" si="973"/>
        <v/>
      </c>
      <c r="AC314" s="144" t="str">
        <f t="shared" si="974"/>
        <v/>
      </c>
      <c r="AD314" s="144" t="str">
        <f t="shared" si="975"/>
        <v/>
      </c>
      <c r="AE314" s="144" t="str">
        <f t="shared" si="976"/>
        <v/>
      </c>
      <c r="AF314" s="144" t="str">
        <f t="shared" si="977"/>
        <v/>
      </c>
      <c r="AG314" s="144" t="str">
        <f t="shared" si="978"/>
        <v/>
      </c>
      <c r="AH314" s="144" t="str">
        <f t="shared" si="979"/>
        <v/>
      </c>
      <c r="AI314" s="144" t="str">
        <f t="shared" si="980"/>
        <v/>
      </c>
      <c r="AJ314" s="144" t="str">
        <f t="shared" si="981"/>
        <v/>
      </c>
      <c r="AK314" s="144" t="str">
        <f t="shared" si="982"/>
        <v/>
      </c>
      <c r="AL314" s="144" t="str">
        <f t="shared" si="983"/>
        <v/>
      </c>
      <c r="AM314" s="144" t="str">
        <f t="shared" si="984"/>
        <v/>
      </c>
      <c r="AN314" s="144" t="str">
        <f t="shared" si="985"/>
        <v/>
      </c>
      <c r="AO314" s="144" t="str">
        <f t="shared" si="986"/>
        <v/>
      </c>
      <c r="AP314" s="144" t="str">
        <f t="shared" si="987"/>
        <v/>
      </c>
      <c r="AQ314" s="144" t="str">
        <f t="shared" si="988"/>
        <v/>
      </c>
      <c r="AR314" s="144" t="str">
        <f t="shared" si="989"/>
        <v/>
      </c>
      <c r="AS314" s="144" t="str">
        <f t="shared" si="990"/>
        <v/>
      </c>
      <c r="AU314" s="159" t="str">
        <f t="shared" si="911"/>
        <v/>
      </c>
      <c r="AV314" s="159" t="str">
        <f t="shared" si="912"/>
        <v/>
      </c>
      <c r="AW314" s="159" t="str">
        <f t="shared" si="913"/>
        <v/>
      </c>
      <c r="AX314" s="159" t="str">
        <f t="shared" si="914"/>
        <v/>
      </c>
      <c r="AY314" s="159">
        <f t="shared" si="991"/>
        <v>0</v>
      </c>
      <c r="AZ314" s="143">
        <f t="shared" si="992"/>
        <v>0</v>
      </c>
      <c r="BA314" s="143">
        <f t="shared" si="993"/>
        <v>0</v>
      </c>
      <c r="BB314" s="143">
        <f t="shared" si="994"/>
        <v>0</v>
      </c>
      <c r="BC314" s="143">
        <f t="shared" si="995"/>
        <v>0</v>
      </c>
      <c r="BD314" s="143">
        <f t="shared" si="996"/>
        <v>0</v>
      </c>
      <c r="BF314" s="144" t="str">
        <f t="shared" si="997"/>
        <v/>
      </c>
      <c r="BG314" s="144" t="str">
        <f t="shared" si="998"/>
        <v/>
      </c>
      <c r="BH314" s="144" t="str">
        <f t="shared" si="999"/>
        <v/>
      </c>
      <c r="BI314" s="144" t="str">
        <f t="shared" si="1000"/>
        <v/>
      </c>
      <c r="BJ314" s="144" t="str">
        <f t="shared" si="1001"/>
        <v/>
      </c>
      <c r="BK314" s="144" t="str">
        <f t="shared" si="1002"/>
        <v/>
      </c>
      <c r="BL314" s="144" t="str">
        <f t="shared" si="1003"/>
        <v/>
      </c>
      <c r="BM314" s="144" t="str">
        <f t="shared" si="1004"/>
        <v/>
      </c>
      <c r="BN314" s="144" t="str">
        <f t="shared" si="1005"/>
        <v/>
      </c>
      <c r="BO314" s="144" t="str">
        <f t="shared" si="1006"/>
        <v/>
      </c>
      <c r="BP314" s="144" t="str">
        <f t="shared" si="1007"/>
        <v/>
      </c>
      <c r="BQ314" s="144" t="str">
        <f t="shared" si="1008"/>
        <v/>
      </c>
      <c r="BR314" s="144" t="str">
        <f t="shared" si="1009"/>
        <v/>
      </c>
      <c r="BS314" s="144" t="str">
        <f t="shared" si="1010"/>
        <v/>
      </c>
      <c r="BT314" s="144" t="str">
        <f t="shared" si="1011"/>
        <v/>
      </c>
      <c r="BU314" s="144" t="str">
        <f t="shared" si="1012"/>
        <v/>
      </c>
      <c r="BV314" s="144" t="str">
        <f t="shared" si="1013"/>
        <v/>
      </c>
      <c r="BW314" s="144" t="str">
        <f t="shared" si="1014"/>
        <v/>
      </c>
      <c r="BX314" s="144" t="str">
        <f t="shared" si="1015"/>
        <v/>
      </c>
      <c r="BY314" s="144" t="str">
        <f t="shared" si="1016"/>
        <v/>
      </c>
      <c r="BZ314" s="144" t="str">
        <f t="shared" si="1017"/>
        <v/>
      </c>
      <c r="CA314" s="144" t="str">
        <f t="shared" si="1018"/>
        <v/>
      </c>
      <c r="CB314" s="144" t="str">
        <f t="shared" si="1019"/>
        <v/>
      </c>
      <c r="CC314" s="144" t="str">
        <f t="shared" si="1020"/>
        <v/>
      </c>
      <c r="CD314" s="144" t="str">
        <f t="shared" si="1021"/>
        <v/>
      </c>
      <c r="CE314" s="144" t="str">
        <f t="shared" si="1022"/>
        <v/>
      </c>
      <c r="CF314" s="144" t="str">
        <f t="shared" si="1023"/>
        <v/>
      </c>
      <c r="CG314" s="144" t="str">
        <f t="shared" si="1024"/>
        <v/>
      </c>
      <c r="CH314" s="144" t="str">
        <f t="shared" si="1025"/>
        <v/>
      </c>
      <c r="CI314" s="144" t="str">
        <f t="shared" si="1026"/>
        <v/>
      </c>
      <c r="CJ314" s="144" t="str">
        <f t="shared" si="1027"/>
        <v/>
      </c>
      <c r="CK314" s="144" t="str">
        <f t="shared" si="1028"/>
        <v/>
      </c>
      <c r="CM314" s="154" t="str">
        <f t="shared" si="919"/>
        <v/>
      </c>
      <c r="CN314" s="154" t="str">
        <f t="shared" si="920"/>
        <v/>
      </c>
      <c r="CO314" s="170" t="str">
        <f t="shared" si="921"/>
        <v/>
      </c>
      <c r="CP314" s="170" t="str">
        <f t="shared" si="922"/>
        <v/>
      </c>
      <c r="CQ314" s="171">
        <f t="shared" si="1029"/>
        <v>0</v>
      </c>
      <c r="CR314" s="158">
        <f t="shared" si="1030"/>
        <v>0</v>
      </c>
      <c r="CS314" s="158">
        <f t="shared" si="1031"/>
        <v>0</v>
      </c>
      <c r="CT314" s="158">
        <f t="shared" si="1032"/>
        <v>0</v>
      </c>
      <c r="CU314" s="158">
        <f t="shared" si="1033"/>
        <v>0</v>
      </c>
      <c r="CV314" s="158">
        <f t="shared" si="1034"/>
        <v>0</v>
      </c>
      <c r="CX314" s="144" t="str">
        <f t="shared" si="1035"/>
        <v/>
      </c>
      <c r="CY314" s="144" t="str">
        <f t="shared" si="1036"/>
        <v/>
      </c>
      <c r="CZ314" s="144" t="str">
        <f t="shared" si="1037"/>
        <v/>
      </c>
      <c r="DA314" s="144" t="str">
        <f t="shared" si="1038"/>
        <v/>
      </c>
      <c r="DB314" s="144" t="str">
        <f t="shared" si="1039"/>
        <v/>
      </c>
      <c r="DC314" s="144" t="str">
        <f t="shared" si="1040"/>
        <v/>
      </c>
      <c r="DD314" s="144" t="str">
        <f t="shared" si="1041"/>
        <v/>
      </c>
      <c r="DE314" s="144" t="str">
        <f t="shared" si="1042"/>
        <v/>
      </c>
      <c r="DF314" s="144" t="str">
        <f t="shared" si="1043"/>
        <v/>
      </c>
      <c r="DG314" s="144" t="str">
        <f t="shared" si="1044"/>
        <v/>
      </c>
      <c r="DH314" s="144" t="str">
        <f t="shared" si="1045"/>
        <v/>
      </c>
      <c r="DI314" s="144" t="str">
        <f t="shared" si="1046"/>
        <v/>
      </c>
      <c r="DJ314" s="144" t="str">
        <f t="shared" si="1047"/>
        <v/>
      </c>
      <c r="DK314" s="144" t="str">
        <f t="shared" si="1048"/>
        <v/>
      </c>
      <c r="DL314" s="144" t="str">
        <f t="shared" si="1049"/>
        <v/>
      </c>
      <c r="DM314" s="144" t="str">
        <f t="shared" si="1050"/>
        <v/>
      </c>
      <c r="DN314" s="144" t="str">
        <f t="shared" si="1051"/>
        <v/>
      </c>
      <c r="DO314" s="144" t="str">
        <f t="shared" si="1052"/>
        <v/>
      </c>
      <c r="DP314" s="144" t="str">
        <f t="shared" si="1053"/>
        <v/>
      </c>
      <c r="DQ314" s="144" t="str">
        <f t="shared" si="1054"/>
        <v/>
      </c>
      <c r="DR314" s="144" t="str">
        <f t="shared" si="1055"/>
        <v/>
      </c>
      <c r="DS314" s="144" t="str">
        <f t="shared" si="1056"/>
        <v/>
      </c>
      <c r="DT314" s="144" t="str">
        <f t="shared" si="1057"/>
        <v/>
      </c>
      <c r="DU314" s="144" t="str">
        <f t="shared" si="1058"/>
        <v/>
      </c>
      <c r="DV314" s="144" t="str">
        <f t="shared" si="1059"/>
        <v/>
      </c>
      <c r="DW314" s="144" t="str">
        <f t="shared" si="1060"/>
        <v/>
      </c>
      <c r="DX314" s="144" t="str">
        <f t="shared" si="1061"/>
        <v/>
      </c>
      <c r="DY314" s="144" t="str">
        <f t="shared" si="1062"/>
        <v/>
      </c>
      <c r="DZ314" s="144" t="str">
        <f t="shared" si="1063"/>
        <v/>
      </c>
      <c r="EA314" s="144" t="str">
        <f t="shared" si="1064"/>
        <v/>
      </c>
      <c r="EB314" s="144" t="str">
        <f t="shared" si="1065"/>
        <v/>
      </c>
      <c r="EC314" s="144" t="str">
        <f t="shared" si="1066"/>
        <v/>
      </c>
      <c r="EE314" s="154" t="str">
        <f t="shared" si="927"/>
        <v/>
      </c>
      <c r="EF314" s="154" t="str">
        <f t="shared" si="928"/>
        <v/>
      </c>
      <c r="EG314" s="170" t="str">
        <f t="shared" si="929"/>
        <v/>
      </c>
      <c r="EH314" s="170" t="str">
        <f t="shared" si="930"/>
        <v/>
      </c>
      <c r="EI314" s="171">
        <f t="shared" si="1067"/>
        <v>0</v>
      </c>
      <c r="EJ314" s="158">
        <f t="shared" si="1068"/>
        <v>0</v>
      </c>
      <c r="EK314" s="158">
        <f t="shared" si="1069"/>
        <v>0</v>
      </c>
      <c r="EL314" s="158">
        <f t="shared" si="1070"/>
        <v>0</v>
      </c>
      <c r="EM314" s="158">
        <f t="shared" si="1071"/>
        <v>0</v>
      </c>
      <c r="EN314" s="158">
        <f t="shared" si="1072"/>
        <v>0</v>
      </c>
      <c r="EP314" s="144" t="str">
        <f t="shared" si="1073"/>
        <v/>
      </c>
      <c r="EQ314" s="144" t="str">
        <f t="shared" si="1074"/>
        <v/>
      </c>
      <c r="ER314" s="144" t="str">
        <f t="shared" si="1075"/>
        <v/>
      </c>
      <c r="ES314" s="144" t="str">
        <f t="shared" si="1076"/>
        <v/>
      </c>
      <c r="ET314" s="144" t="str">
        <f t="shared" si="1077"/>
        <v/>
      </c>
      <c r="EU314" s="144" t="str">
        <f t="shared" si="1078"/>
        <v/>
      </c>
      <c r="EV314" s="144" t="str">
        <f t="shared" si="1079"/>
        <v/>
      </c>
      <c r="EW314" s="144" t="str">
        <f t="shared" si="1080"/>
        <v/>
      </c>
      <c r="EX314" s="144" t="str">
        <f t="shared" si="1081"/>
        <v/>
      </c>
      <c r="EY314" s="144" t="str">
        <f t="shared" si="1082"/>
        <v/>
      </c>
      <c r="EZ314" s="144" t="str">
        <f t="shared" si="1083"/>
        <v/>
      </c>
      <c r="FA314" s="144" t="str">
        <f t="shared" si="1084"/>
        <v/>
      </c>
      <c r="FB314" s="144" t="str">
        <f t="shared" si="1085"/>
        <v/>
      </c>
      <c r="FC314" s="144" t="str">
        <f t="shared" si="1086"/>
        <v/>
      </c>
      <c r="FD314" s="144" t="str">
        <f t="shared" si="1087"/>
        <v/>
      </c>
      <c r="FE314" s="144" t="str">
        <f t="shared" si="1088"/>
        <v/>
      </c>
      <c r="FF314" s="144" t="str">
        <f t="shared" si="1089"/>
        <v/>
      </c>
      <c r="FG314" s="144" t="str">
        <f t="shared" si="1090"/>
        <v/>
      </c>
      <c r="FH314" s="144" t="str">
        <f t="shared" si="1091"/>
        <v/>
      </c>
      <c r="FI314" s="144" t="str">
        <f t="shared" si="1092"/>
        <v/>
      </c>
      <c r="FJ314" s="144" t="str">
        <f t="shared" si="1093"/>
        <v/>
      </c>
      <c r="FK314" s="144" t="str">
        <f t="shared" si="1094"/>
        <v/>
      </c>
      <c r="FL314" s="144" t="str">
        <f t="shared" si="1095"/>
        <v/>
      </c>
      <c r="FM314" s="144" t="str">
        <f t="shared" si="1096"/>
        <v/>
      </c>
      <c r="FN314" s="144" t="str">
        <f t="shared" si="1097"/>
        <v/>
      </c>
      <c r="FO314" s="144" t="str">
        <f t="shared" si="1098"/>
        <v/>
      </c>
      <c r="FP314" s="144" t="str">
        <f t="shared" si="1099"/>
        <v/>
      </c>
      <c r="FQ314" s="144" t="str">
        <f t="shared" si="1100"/>
        <v/>
      </c>
      <c r="FR314" s="144" t="str">
        <f t="shared" si="1101"/>
        <v/>
      </c>
      <c r="FS314" s="144" t="str">
        <f t="shared" si="1102"/>
        <v/>
      </c>
      <c r="FT314" s="144" t="str">
        <f t="shared" si="1103"/>
        <v/>
      </c>
      <c r="FU314" s="144" t="str">
        <f t="shared" si="1104"/>
        <v/>
      </c>
      <c r="FW314" s="154" t="str">
        <f t="shared" si="935"/>
        <v/>
      </c>
      <c r="FX314" s="154" t="str">
        <f t="shared" si="936"/>
        <v/>
      </c>
      <c r="FY314" s="170" t="str">
        <f t="shared" si="937"/>
        <v/>
      </c>
      <c r="FZ314" s="170" t="str">
        <f t="shared" si="938"/>
        <v/>
      </c>
      <c r="GA314" s="171">
        <f t="shared" si="1105"/>
        <v>0</v>
      </c>
      <c r="GB314" s="158">
        <f t="shared" si="1106"/>
        <v>0</v>
      </c>
      <c r="GC314" s="158">
        <f t="shared" si="1107"/>
        <v>0</v>
      </c>
      <c r="GD314" s="158">
        <f t="shared" si="1108"/>
        <v>0</v>
      </c>
      <c r="GE314" s="158">
        <f t="shared" si="1109"/>
        <v>0</v>
      </c>
      <c r="GF314" s="158">
        <f t="shared" si="1110"/>
        <v>0</v>
      </c>
      <c r="GH314" s="144" t="str">
        <f t="shared" si="1111"/>
        <v/>
      </c>
      <c r="GI314" s="144" t="str">
        <f t="shared" si="1112"/>
        <v/>
      </c>
      <c r="GJ314" s="144" t="str">
        <f t="shared" si="1113"/>
        <v/>
      </c>
      <c r="GK314" s="144" t="str">
        <f t="shared" si="1114"/>
        <v/>
      </c>
      <c r="GL314" s="144" t="str">
        <f t="shared" si="1115"/>
        <v/>
      </c>
      <c r="GM314" s="144" t="str">
        <f t="shared" si="1116"/>
        <v/>
      </c>
      <c r="GN314" s="144" t="str">
        <f t="shared" si="1117"/>
        <v/>
      </c>
      <c r="GO314" s="144" t="str">
        <f t="shared" si="1118"/>
        <v/>
      </c>
      <c r="GP314" s="144" t="str">
        <f t="shared" si="1119"/>
        <v/>
      </c>
      <c r="GQ314" s="144" t="str">
        <f t="shared" si="1120"/>
        <v/>
      </c>
      <c r="GR314" s="144" t="str">
        <f t="shared" si="1121"/>
        <v/>
      </c>
      <c r="GS314" s="144" t="str">
        <f t="shared" si="1122"/>
        <v/>
      </c>
      <c r="GT314" s="144" t="str">
        <f t="shared" si="1123"/>
        <v/>
      </c>
      <c r="GU314" s="144" t="str">
        <f t="shared" si="1124"/>
        <v/>
      </c>
      <c r="GV314" s="144" t="str">
        <f t="shared" si="1125"/>
        <v/>
      </c>
      <c r="GW314" s="144" t="str">
        <f t="shared" si="1126"/>
        <v/>
      </c>
      <c r="GX314" s="144" t="str">
        <f t="shared" si="1127"/>
        <v/>
      </c>
      <c r="GY314" s="144" t="str">
        <f t="shared" si="1128"/>
        <v/>
      </c>
      <c r="GZ314" s="144" t="str">
        <f t="shared" si="1129"/>
        <v/>
      </c>
      <c r="HA314" s="144" t="str">
        <f t="shared" si="1130"/>
        <v/>
      </c>
      <c r="HB314" s="144" t="str">
        <f t="shared" si="1131"/>
        <v/>
      </c>
      <c r="HC314" s="144" t="str">
        <f t="shared" si="1132"/>
        <v/>
      </c>
      <c r="HD314" s="144" t="str">
        <f t="shared" si="1133"/>
        <v/>
      </c>
      <c r="HE314" s="144" t="str">
        <f t="shared" si="1134"/>
        <v/>
      </c>
      <c r="HF314" s="144" t="str">
        <f t="shared" si="1135"/>
        <v/>
      </c>
      <c r="HG314" s="144" t="str">
        <f t="shared" si="1136"/>
        <v/>
      </c>
      <c r="HH314" s="144" t="str">
        <f t="shared" si="1137"/>
        <v/>
      </c>
      <c r="HI314" s="144" t="str">
        <f t="shared" si="1138"/>
        <v/>
      </c>
      <c r="HJ314" s="144" t="str">
        <f t="shared" si="1139"/>
        <v/>
      </c>
      <c r="HK314" s="144" t="str">
        <f t="shared" si="1140"/>
        <v/>
      </c>
      <c r="HL314" s="144" t="str">
        <f t="shared" si="1141"/>
        <v/>
      </c>
      <c r="HM314" s="144" t="str">
        <f t="shared" si="1142"/>
        <v/>
      </c>
      <c r="HO314" s="154" t="str">
        <f t="shared" si="943"/>
        <v/>
      </c>
      <c r="HP314" s="154" t="str">
        <f t="shared" si="944"/>
        <v/>
      </c>
      <c r="HQ314" s="170" t="str">
        <f t="shared" si="945"/>
        <v/>
      </c>
      <c r="HR314" s="170" t="str">
        <f t="shared" si="946"/>
        <v/>
      </c>
      <c r="HS314" s="171">
        <f t="shared" si="1143"/>
        <v>0</v>
      </c>
      <c r="HT314" s="158">
        <f t="shared" si="1144"/>
        <v>0</v>
      </c>
      <c r="HU314" s="158">
        <f t="shared" si="1145"/>
        <v>0</v>
      </c>
      <c r="HV314" s="158">
        <f t="shared" si="1146"/>
        <v>0</v>
      </c>
      <c r="HW314" s="158">
        <f t="shared" si="1147"/>
        <v>0</v>
      </c>
      <c r="HX314" s="158">
        <f t="shared" si="1148"/>
        <v>0</v>
      </c>
      <c r="HZ314" s="144" t="str">
        <f t="shared" si="1149"/>
        <v/>
      </c>
      <c r="IA314" s="144" t="str">
        <f t="shared" si="1150"/>
        <v/>
      </c>
      <c r="IB314" s="144" t="str">
        <f t="shared" si="1151"/>
        <v/>
      </c>
      <c r="IC314" s="144" t="str">
        <f t="shared" si="1152"/>
        <v/>
      </c>
      <c r="ID314" s="144" t="str">
        <f t="shared" si="1153"/>
        <v/>
      </c>
      <c r="IE314" s="144" t="str">
        <f t="shared" si="1154"/>
        <v/>
      </c>
      <c r="IF314" s="144" t="str">
        <f t="shared" si="1155"/>
        <v/>
      </c>
      <c r="IG314" s="144" t="str">
        <f t="shared" si="1156"/>
        <v/>
      </c>
      <c r="IH314" s="144" t="str">
        <f t="shared" si="1157"/>
        <v/>
      </c>
      <c r="II314" s="144" t="str">
        <f t="shared" si="1158"/>
        <v/>
      </c>
      <c r="IJ314" s="144" t="str">
        <f t="shared" si="1159"/>
        <v/>
      </c>
      <c r="IK314" s="144" t="str">
        <f t="shared" si="1160"/>
        <v/>
      </c>
      <c r="IL314" s="144" t="str">
        <f t="shared" si="1161"/>
        <v/>
      </c>
      <c r="IM314" s="144" t="str">
        <f t="shared" si="1162"/>
        <v/>
      </c>
      <c r="IN314" s="144" t="str">
        <f t="shared" si="1163"/>
        <v/>
      </c>
      <c r="IO314" s="144" t="str">
        <f t="shared" si="1164"/>
        <v/>
      </c>
      <c r="IP314" s="144" t="str">
        <f t="shared" si="1165"/>
        <v/>
      </c>
      <c r="IQ314" s="144" t="str">
        <f t="shared" si="1166"/>
        <v/>
      </c>
      <c r="IR314" s="144" t="str">
        <f t="shared" si="1167"/>
        <v/>
      </c>
      <c r="IS314" s="144" t="str">
        <f t="shared" si="1168"/>
        <v/>
      </c>
      <c r="IT314" s="144" t="str">
        <f t="shared" si="1169"/>
        <v/>
      </c>
      <c r="IU314" s="144" t="str">
        <f t="shared" si="1170"/>
        <v/>
      </c>
      <c r="IV314" s="144" t="str">
        <f t="shared" si="1171"/>
        <v/>
      </c>
      <c r="IW314" s="144" t="str">
        <f t="shared" si="1172"/>
        <v/>
      </c>
      <c r="IX314" s="144" t="str">
        <f t="shared" si="1173"/>
        <v/>
      </c>
      <c r="IY314" s="144" t="str">
        <f t="shared" si="1174"/>
        <v/>
      </c>
      <c r="IZ314" s="144" t="str">
        <f t="shared" si="1175"/>
        <v/>
      </c>
      <c r="JA314" s="144" t="str">
        <f t="shared" si="1176"/>
        <v/>
      </c>
      <c r="JB314" s="144" t="str">
        <f t="shared" si="1177"/>
        <v/>
      </c>
      <c r="JC314" s="144" t="str">
        <f t="shared" si="1178"/>
        <v/>
      </c>
      <c r="JD314" s="144" t="str">
        <f t="shared" si="1179"/>
        <v/>
      </c>
      <c r="JE314" s="144" t="str">
        <f t="shared" si="1180"/>
        <v/>
      </c>
      <c r="JG314" s="153" t="str">
        <f t="shared" si="1181"/>
        <v/>
      </c>
      <c r="JH314" s="143">
        <f t="shared" si="1182"/>
        <v>0</v>
      </c>
      <c r="JI314" s="156" t="str">
        <f t="shared" si="1183"/>
        <v/>
      </c>
      <c r="JJ314" s="156" t="str">
        <f t="shared" si="951"/>
        <v/>
      </c>
      <c r="JK314" s="156" t="str">
        <f t="shared" si="951"/>
        <v/>
      </c>
      <c r="JL314" s="156" t="str">
        <f t="shared" si="951"/>
        <v/>
      </c>
    </row>
    <row r="315" spans="2:272" s="143" customFormat="1" x14ac:dyDescent="0.25">
      <c r="B315" s="144" t="str">
        <f t="shared" si="952"/>
        <v/>
      </c>
      <c r="C315" s="154" t="str">
        <f t="shared" si="903"/>
        <v/>
      </c>
      <c r="D315" s="154" t="str">
        <f t="shared" si="904"/>
        <v/>
      </c>
      <c r="E315" s="159" t="str">
        <f t="shared" si="905"/>
        <v/>
      </c>
      <c r="F315" s="159" t="str">
        <f t="shared" si="906"/>
        <v/>
      </c>
      <c r="G315" s="155">
        <f t="shared" si="953"/>
        <v>0</v>
      </c>
      <c r="H315" s="143">
        <f t="shared" si="954"/>
        <v>0</v>
      </c>
      <c r="I315" s="143">
        <f t="shared" si="955"/>
        <v>0</v>
      </c>
      <c r="J315" s="143">
        <f t="shared" si="956"/>
        <v>0</v>
      </c>
      <c r="K315" s="143">
        <f t="shared" si="957"/>
        <v>0</v>
      </c>
      <c r="L315" s="143">
        <f t="shared" si="958"/>
        <v>0</v>
      </c>
      <c r="N315" s="144" t="str">
        <f t="shared" si="959"/>
        <v/>
      </c>
      <c r="O315" s="144" t="str">
        <f t="shared" si="960"/>
        <v/>
      </c>
      <c r="P315" s="144" t="str">
        <f t="shared" si="961"/>
        <v/>
      </c>
      <c r="Q315" s="144" t="str">
        <f t="shared" si="962"/>
        <v/>
      </c>
      <c r="R315" s="144" t="str">
        <f t="shared" si="963"/>
        <v/>
      </c>
      <c r="S315" s="144" t="str">
        <f t="shared" si="964"/>
        <v/>
      </c>
      <c r="T315" s="144" t="str">
        <f t="shared" si="965"/>
        <v/>
      </c>
      <c r="U315" s="144" t="str">
        <f t="shared" si="966"/>
        <v/>
      </c>
      <c r="V315" s="144" t="str">
        <f t="shared" si="967"/>
        <v/>
      </c>
      <c r="W315" s="144" t="str">
        <f t="shared" si="968"/>
        <v/>
      </c>
      <c r="X315" s="144" t="str">
        <f t="shared" si="969"/>
        <v/>
      </c>
      <c r="Y315" s="144" t="str">
        <f t="shared" si="970"/>
        <v/>
      </c>
      <c r="Z315" s="144" t="str">
        <f t="shared" si="971"/>
        <v/>
      </c>
      <c r="AA315" s="144" t="str">
        <f t="shared" si="972"/>
        <v/>
      </c>
      <c r="AB315" s="144" t="str">
        <f t="shared" si="973"/>
        <v/>
      </c>
      <c r="AC315" s="144" t="str">
        <f t="shared" si="974"/>
        <v/>
      </c>
      <c r="AD315" s="144" t="str">
        <f t="shared" si="975"/>
        <v/>
      </c>
      <c r="AE315" s="144" t="str">
        <f t="shared" si="976"/>
        <v/>
      </c>
      <c r="AF315" s="144" t="str">
        <f t="shared" si="977"/>
        <v/>
      </c>
      <c r="AG315" s="144" t="str">
        <f t="shared" si="978"/>
        <v/>
      </c>
      <c r="AH315" s="144" t="str">
        <f t="shared" si="979"/>
        <v/>
      </c>
      <c r="AI315" s="144" t="str">
        <f t="shared" si="980"/>
        <v/>
      </c>
      <c r="AJ315" s="144" t="str">
        <f t="shared" si="981"/>
        <v/>
      </c>
      <c r="AK315" s="144" t="str">
        <f t="shared" si="982"/>
        <v/>
      </c>
      <c r="AL315" s="144" t="str">
        <f t="shared" si="983"/>
        <v/>
      </c>
      <c r="AM315" s="144" t="str">
        <f t="shared" si="984"/>
        <v/>
      </c>
      <c r="AN315" s="144" t="str">
        <f t="shared" si="985"/>
        <v/>
      </c>
      <c r="AO315" s="144" t="str">
        <f t="shared" si="986"/>
        <v/>
      </c>
      <c r="AP315" s="144" t="str">
        <f t="shared" si="987"/>
        <v/>
      </c>
      <c r="AQ315" s="144" t="str">
        <f t="shared" si="988"/>
        <v/>
      </c>
      <c r="AR315" s="144" t="str">
        <f t="shared" si="989"/>
        <v/>
      </c>
      <c r="AS315" s="144" t="str">
        <f t="shared" si="990"/>
        <v/>
      </c>
      <c r="AU315" s="159" t="str">
        <f t="shared" si="911"/>
        <v/>
      </c>
      <c r="AV315" s="159" t="str">
        <f t="shared" si="912"/>
        <v/>
      </c>
      <c r="AW315" s="159" t="str">
        <f t="shared" si="913"/>
        <v/>
      </c>
      <c r="AX315" s="159" t="str">
        <f t="shared" si="914"/>
        <v/>
      </c>
      <c r="AY315" s="159">
        <f t="shared" si="991"/>
        <v>0</v>
      </c>
      <c r="AZ315" s="143">
        <f t="shared" si="992"/>
        <v>0</v>
      </c>
      <c r="BA315" s="143">
        <f t="shared" si="993"/>
        <v>0</v>
      </c>
      <c r="BB315" s="143">
        <f t="shared" si="994"/>
        <v>0</v>
      </c>
      <c r="BC315" s="143">
        <f t="shared" si="995"/>
        <v>0</v>
      </c>
      <c r="BD315" s="143">
        <f t="shared" si="996"/>
        <v>0</v>
      </c>
      <c r="BF315" s="144" t="str">
        <f t="shared" si="997"/>
        <v/>
      </c>
      <c r="BG315" s="144" t="str">
        <f t="shared" si="998"/>
        <v/>
      </c>
      <c r="BH315" s="144" t="str">
        <f t="shared" si="999"/>
        <v/>
      </c>
      <c r="BI315" s="144" t="str">
        <f t="shared" si="1000"/>
        <v/>
      </c>
      <c r="BJ315" s="144" t="str">
        <f t="shared" si="1001"/>
        <v/>
      </c>
      <c r="BK315" s="144" t="str">
        <f t="shared" si="1002"/>
        <v/>
      </c>
      <c r="BL315" s="144" t="str">
        <f t="shared" si="1003"/>
        <v/>
      </c>
      <c r="BM315" s="144" t="str">
        <f t="shared" si="1004"/>
        <v/>
      </c>
      <c r="BN315" s="144" t="str">
        <f t="shared" si="1005"/>
        <v/>
      </c>
      <c r="BO315" s="144" t="str">
        <f t="shared" si="1006"/>
        <v/>
      </c>
      <c r="BP315" s="144" t="str">
        <f t="shared" si="1007"/>
        <v/>
      </c>
      <c r="BQ315" s="144" t="str">
        <f t="shared" si="1008"/>
        <v/>
      </c>
      <c r="BR315" s="144" t="str">
        <f t="shared" si="1009"/>
        <v/>
      </c>
      <c r="BS315" s="144" t="str">
        <f t="shared" si="1010"/>
        <v/>
      </c>
      <c r="BT315" s="144" t="str">
        <f t="shared" si="1011"/>
        <v/>
      </c>
      <c r="BU315" s="144" t="str">
        <f t="shared" si="1012"/>
        <v/>
      </c>
      <c r="BV315" s="144" t="str">
        <f t="shared" si="1013"/>
        <v/>
      </c>
      <c r="BW315" s="144" t="str">
        <f t="shared" si="1014"/>
        <v/>
      </c>
      <c r="BX315" s="144" t="str">
        <f t="shared" si="1015"/>
        <v/>
      </c>
      <c r="BY315" s="144" t="str">
        <f t="shared" si="1016"/>
        <v/>
      </c>
      <c r="BZ315" s="144" t="str">
        <f t="shared" si="1017"/>
        <v/>
      </c>
      <c r="CA315" s="144" t="str">
        <f t="shared" si="1018"/>
        <v/>
      </c>
      <c r="CB315" s="144" t="str">
        <f t="shared" si="1019"/>
        <v/>
      </c>
      <c r="CC315" s="144" t="str">
        <f t="shared" si="1020"/>
        <v/>
      </c>
      <c r="CD315" s="144" t="str">
        <f t="shared" si="1021"/>
        <v/>
      </c>
      <c r="CE315" s="144" t="str">
        <f t="shared" si="1022"/>
        <v/>
      </c>
      <c r="CF315" s="144" t="str">
        <f t="shared" si="1023"/>
        <v/>
      </c>
      <c r="CG315" s="144" t="str">
        <f t="shared" si="1024"/>
        <v/>
      </c>
      <c r="CH315" s="144" t="str">
        <f t="shared" si="1025"/>
        <v/>
      </c>
      <c r="CI315" s="144" t="str">
        <f t="shared" si="1026"/>
        <v/>
      </c>
      <c r="CJ315" s="144" t="str">
        <f t="shared" si="1027"/>
        <v/>
      </c>
      <c r="CK315" s="144" t="str">
        <f t="shared" si="1028"/>
        <v/>
      </c>
      <c r="CM315" s="154" t="str">
        <f t="shared" si="919"/>
        <v/>
      </c>
      <c r="CN315" s="154" t="str">
        <f t="shared" si="920"/>
        <v/>
      </c>
      <c r="CO315" s="170" t="str">
        <f t="shared" si="921"/>
        <v/>
      </c>
      <c r="CP315" s="170" t="str">
        <f t="shared" si="922"/>
        <v/>
      </c>
      <c r="CQ315" s="171">
        <f t="shared" si="1029"/>
        <v>0</v>
      </c>
      <c r="CR315" s="158">
        <f t="shared" si="1030"/>
        <v>0</v>
      </c>
      <c r="CS315" s="158">
        <f t="shared" si="1031"/>
        <v>0</v>
      </c>
      <c r="CT315" s="158">
        <f t="shared" si="1032"/>
        <v>0</v>
      </c>
      <c r="CU315" s="158">
        <f t="shared" si="1033"/>
        <v>0</v>
      </c>
      <c r="CV315" s="158">
        <f t="shared" si="1034"/>
        <v>0</v>
      </c>
      <c r="CX315" s="144" t="str">
        <f t="shared" si="1035"/>
        <v/>
      </c>
      <c r="CY315" s="144" t="str">
        <f t="shared" si="1036"/>
        <v/>
      </c>
      <c r="CZ315" s="144" t="str">
        <f t="shared" si="1037"/>
        <v/>
      </c>
      <c r="DA315" s="144" t="str">
        <f t="shared" si="1038"/>
        <v/>
      </c>
      <c r="DB315" s="144" t="str">
        <f t="shared" si="1039"/>
        <v/>
      </c>
      <c r="DC315" s="144" t="str">
        <f t="shared" si="1040"/>
        <v/>
      </c>
      <c r="DD315" s="144" t="str">
        <f t="shared" si="1041"/>
        <v/>
      </c>
      <c r="DE315" s="144" t="str">
        <f t="shared" si="1042"/>
        <v/>
      </c>
      <c r="DF315" s="144" t="str">
        <f t="shared" si="1043"/>
        <v/>
      </c>
      <c r="DG315" s="144" t="str">
        <f t="shared" si="1044"/>
        <v/>
      </c>
      <c r="DH315" s="144" t="str">
        <f t="shared" si="1045"/>
        <v/>
      </c>
      <c r="DI315" s="144" t="str">
        <f t="shared" si="1046"/>
        <v/>
      </c>
      <c r="DJ315" s="144" t="str">
        <f t="shared" si="1047"/>
        <v/>
      </c>
      <c r="DK315" s="144" t="str">
        <f t="shared" si="1048"/>
        <v/>
      </c>
      <c r="DL315" s="144" t="str">
        <f t="shared" si="1049"/>
        <v/>
      </c>
      <c r="DM315" s="144" t="str">
        <f t="shared" si="1050"/>
        <v/>
      </c>
      <c r="DN315" s="144" t="str">
        <f t="shared" si="1051"/>
        <v/>
      </c>
      <c r="DO315" s="144" t="str">
        <f t="shared" si="1052"/>
        <v/>
      </c>
      <c r="DP315" s="144" t="str">
        <f t="shared" si="1053"/>
        <v/>
      </c>
      <c r="DQ315" s="144" t="str">
        <f t="shared" si="1054"/>
        <v/>
      </c>
      <c r="DR315" s="144" t="str">
        <f t="shared" si="1055"/>
        <v/>
      </c>
      <c r="DS315" s="144" t="str">
        <f t="shared" si="1056"/>
        <v/>
      </c>
      <c r="DT315" s="144" t="str">
        <f t="shared" si="1057"/>
        <v/>
      </c>
      <c r="DU315" s="144" t="str">
        <f t="shared" si="1058"/>
        <v/>
      </c>
      <c r="DV315" s="144" t="str">
        <f t="shared" si="1059"/>
        <v/>
      </c>
      <c r="DW315" s="144" t="str">
        <f t="shared" si="1060"/>
        <v/>
      </c>
      <c r="DX315" s="144" t="str">
        <f t="shared" si="1061"/>
        <v/>
      </c>
      <c r="DY315" s="144" t="str">
        <f t="shared" si="1062"/>
        <v/>
      </c>
      <c r="DZ315" s="144" t="str">
        <f t="shared" si="1063"/>
        <v/>
      </c>
      <c r="EA315" s="144" t="str">
        <f t="shared" si="1064"/>
        <v/>
      </c>
      <c r="EB315" s="144" t="str">
        <f t="shared" si="1065"/>
        <v/>
      </c>
      <c r="EC315" s="144" t="str">
        <f t="shared" si="1066"/>
        <v/>
      </c>
      <c r="EE315" s="154" t="str">
        <f t="shared" si="927"/>
        <v/>
      </c>
      <c r="EF315" s="154" t="str">
        <f t="shared" si="928"/>
        <v/>
      </c>
      <c r="EG315" s="170" t="str">
        <f t="shared" si="929"/>
        <v/>
      </c>
      <c r="EH315" s="170" t="str">
        <f t="shared" si="930"/>
        <v/>
      </c>
      <c r="EI315" s="171">
        <f t="shared" si="1067"/>
        <v>0</v>
      </c>
      <c r="EJ315" s="158">
        <f t="shared" si="1068"/>
        <v>0</v>
      </c>
      <c r="EK315" s="158">
        <f t="shared" si="1069"/>
        <v>0</v>
      </c>
      <c r="EL315" s="158">
        <f t="shared" si="1070"/>
        <v>0</v>
      </c>
      <c r="EM315" s="158">
        <f t="shared" si="1071"/>
        <v>0</v>
      </c>
      <c r="EN315" s="158">
        <f t="shared" si="1072"/>
        <v>0</v>
      </c>
      <c r="EP315" s="144" t="str">
        <f t="shared" si="1073"/>
        <v/>
      </c>
      <c r="EQ315" s="144" t="str">
        <f t="shared" si="1074"/>
        <v/>
      </c>
      <c r="ER315" s="144" t="str">
        <f t="shared" si="1075"/>
        <v/>
      </c>
      <c r="ES315" s="144" t="str">
        <f t="shared" si="1076"/>
        <v/>
      </c>
      <c r="ET315" s="144" t="str">
        <f t="shared" si="1077"/>
        <v/>
      </c>
      <c r="EU315" s="144" t="str">
        <f t="shared" si="1078"/>
        <v/>
      </c>
      <c r="EV315" s="144" t="str">
        <f t="shared" si="1079"/>
        <v/>
      </c>
      <c r="EW315" s="144" t="str">
        <f t="shared" si="1080"/>
        <v/>
      </c>
      <c r="EX315" s="144" t="str">
        <f t="shared" si="1081"/>
        <v/>
      </c>
      <c r="EY315" s="144" t="str">
        <f t="shared" si="1082"/>
        <v/>
      </c>
      <c r="EZ315" s="144" t="str">
        <f t="shared" si="1083"/>
        <v/>
      </c>
      <c r="FA315" s="144" t="str">
        <f t="shared" si="1084"/>
        <v/>
      </c>
      <c r="FB315" s="144" t="str">
        <f t="shared" si="1085"/>
        <v/>
      </c>
      <c r="FC315" s="144" t="str">
        <f t="shared" si="1086"/>
        <v/>
      </c>
      <c r="FD315" s="144" t="str">
        <f t="shared" si="1087"/>
        <v/>
      </c>
      <c r="FE315" s="144" t="str">
        <f t="shared" si="1088"/>
        <v/>
      </c>
      <c r="FF315" s="144" t="str">
        <f t="shared" si="1089"/>
        <v/>
      </c>
      <c r="FG315" s="144" t="str">
        <f t="shared" si="1090"/>
        <v/>
      </c>
      <c r="FH315" s="144" t="str">
        <f t="shared" si="1091"/>
        <v/>
      </c>
      <c r="FI315" s="144" t="str">
        <f t="shared" si="1092"/>
        <v/>
      </c>
      <c r="FJ315" s="144" t="str">
        <f t="shared" si="1093"/>
        <v/>
      </c>
      <c r="FK315" s="144" t="str">
        <f t="shared" si="1094"/>
        <v/>
      </c>
      <c r="FL315" s="144" t="str">
        <f t="shared" si="1095"/>
        <v/>
      </c>
      <c r="FM315" s="144" t="str">
        <f t="shared" si="1096"/>
        <v/>
      </c>
      <c r="FN315" s="144" t="str">
        <f t="shared" si="1097"/>
        <v/>
      </c>
      <c r="FO315" s="144" t="str">
        <f t="shared" si="1098"/>
        <v/>
      </c>
      <c r="FP315" s="144" t="str">
        <f t="shared" si="1099"/>
        <v/>
      </c>
      <c r="FQ315" s="144" t="str">
        <f t="shared" si="1100"/>
        <v/>
      </c>
      <c r="FR315" s="144" t="str">
        <f t="shared" si="1101"/>
        <v/>
      </c>
      <c r="FS315" s="144" t="str">
        <f t="shared" si="1102"/>
        <v/>
      </c>
      <c r="FT315" s="144" t="str">
        <f t="shared" si="1103"/>
        <v/>
      </c>
      <c r="FU315" s="144" t="str">
        <f t="shared" si="1104"/>
        <v/>
      </c>
      <c r="FW315" s="154" t="str">
        <f t="shared" si="935"/>
        <v/>
      </c>
      <c r="FX315" s="154" t="str">
        <f t="shared" si="936"/>
        <v/>
      </c>
      <c r="FY315" s="170" t="str">
        <f t="shared" si="937"/>
        <v/>
      </c>
      <c r="FZ315" s="170" t="str">
        <f t="shared" si="938"/>
        <v/>
      </c>
      <c r="GA315" s="171">
        <f t="shared" si="1105"/>
        <v>0</v>
      </c>
      <c r="GB315" s="158">
        <f t="shared" si="1106"/>
        <v>0</v>
      </c>
      <c r="GC315" s="158">
        <f t="shared" si="1107"/>
        <v>0</v>
      </c>
      <c r="GD315" s="158">
        <f t="shared" si="1108"/>
        <v>0</v>
      </c>
      <c r="GE315" s="158">
        <f t="shared" si="1109"/>
        <v>0</v>
      </c>
      <c r="GF315" s="158">
        <f t="shared" si="1110"/>
        <v>0</v>
      </c>
      <c r="GH315" s="144" t="str">
        <f t="shared" si="1111"/>
        <v/>
      </c>
      <c r="GI315" s="144" t="str">
        <f t="shared" si="1112"/>
        <v/>
      </c>
      <c r="GJ315" s="144" t="str">
        <f t="shared" si="1113"/>
        <v/>
      </c>
      <c r="GK315" s="144" t="str">
        <f t="shared" si="1114"/>
        <v/>
      </c>
      <c r="GL315" s="144" t="str">
        <f t="shared" si="1115"/>
        <v/>
      </c>
      <c r="GM315" s="144" t="str">
        <f t="shared" si="1116"/>
        <v/>
      </c>
      <c r="GN315" s="144" t="str">
        <f t="shared" si="1117"/>
        <v/>
      </c>
      <c r="GO315" s="144" t="str">
        <f t="shared" si="1118"/>
        <v/>
      </c>
      <c r="GP315" s="144" t="str">
        <f t="shared" si="1119"/>
        <v/>
      </c>
      <c r="GQ315" s="144" t="str">
        <f t="shared" si="1120"/>
        <v/>
      </c>
      <c r="GR315" s="144" t="str">
        <f t="shared" si="1121"/>
        <v/>
      </c>
      <c r="GS315" s="144" t="str">
        <f t="shared" si="1122"/>
        <v/>
      </c>
      <c r="GT315" s="144" t="str">
        <f t="shared" si="1123"/>
        <v/>
      </c>
      <c r="GU315" s="144" t="str">
        <f t="shared" si="1124"/>
        <v/>
      </c>
      <c r="GV315" s="144" t="str">
        <f t="shared" si="1125"/>
        <v/>
      </c>
      <c r="GW315" s="144" t="str">
        <f t="shared" si="1126"/>
        <v/>
      </c>
      <c r="GX315" s="144" t="str">
        <f t="shared" si="1127"/>
        <v/>
      </c>
      <c r="GY315" s="144" t="str">
        <f t="shared" si="1128"/>
        <v/>
      </c>
      <c r="GZ315" s="144" t="str">
        <f t="shared" si="1129"/>
        <v/>
      </c>
      <c r="HA315" s="144" t="str">
        <f t="shared" si="1130"/>
        <v/>
      </c>
      <c r="HB315" s="144" t="str">
        <f t="shared" si="1131"/>
        <v/>
      </c>
      <c r="HC315" s="144" t="str">
        <f t="shared" si="1132"/>
        <v/>
      </c>
      <c r="HD315" s="144" t="str">
        <f t="shared" si="1133"/>
        <v/>
      </c>
      <c r="HE315" s="144" t="str">
        <f t="shared" si="1134"/>
        <v/>
      </c>
      <c r="HF315" s="144" t="str">
        <f t="shared" si="1135"/>
        <v/>
      </c>
      <c r="HG315" s="144" t="str">
        <f t="shared" si="1136"/>
        <v/>
      </c>
      <c r="HH315" s="144" t="str">
        <f t="shared" si="1137"/>
        <v/>
      </c>
      <c r="HI315" s="144" t="str">
        <f t="shared" si="1138"/>
        <v/>
      </c>
      <c r="HJ315" s="144" t="str">
        <f t="shared" si="1139"/>
        <v/>
      </c>
      <c r="HK315" s="144" t="str">
        <f t="shared" si="1140"/>
        <v/>
      </c>
      <c r="HL315" s="144" t="str">
        <f t="shared" si="1141"/>
        <v/>
      </c>
      <c r="HM315" s="144" t="str">
        <f t="shared" si="1142"/>
        <v/>
      </c>
      <c r="HO315" s="154" t="str">
        <f t="shared" si="943"/>
        <v/>
      </c>
      <c r="HP315" s="154" t="str">
        <f t="shared" si="944"/>
        <v/>
      </c>
      <c r="HQ315" s="170" t="str">
        <f t="shared" si="945"/>
        <v/>
      </c>
      <c r="HR315" s="170" t="str">
        <f t="shared" si="946"/>
        <v/>
      </c>
      <c r="HS315" s="171">
        <f t="shared" si="1143"/>
        <v>0</v>
      </c>
      <c r="HT315" s="158">
        <f t="shared" si="1144"/>
        <v>0</v>
      </c>
      <c r="HU315" s="158">
        <f t="shared" si="1145"/>
        <v>0</v>
      </c>
      <c r="HV315" s="158">
        <f t="shared" si="1146"/>
        <v>0</v>
      </c>
      <c r="HW315" s="158">
        <f t="shared" si="1147"/>
        <v>0</v>
      </c>
      <c r="HX315" s="158">
        <f t="shared" si="1148"/>
        <v>0</v>
      </c>
      <c r="HZ315" s="144" t="str">
        <f t="shared" si="1149"/>
        <v/>
      </c>
      <c r="IA315" s="144" t="str">
        <f t="shared" si="1150"/>
        <v/>
      </c>
      <c r="IB315" s="144" t="str">
        <f t="shared" si="1151"/>
        <v/>
      </c>
      <c r="IC315" s="144" t="str">
        <f t="shared" si="1152"/>
        <v/>
      </c>
      <c r="ID315" s="144" t="str">
        <f t="shared" si="1153"/>
        <v/>
      </c>
      <c r="IE315" s="144" t="str">
        <f t="shared" si="1154"/>
        <v/>
      </c>
      <c r="IF315" s="144" t="str">
        <f t="shared" si="1155"/>
        <v/>
      </c>
      <c r="IG315" s="144" t="str">
        <f t="shared" si="1156"/>
        <v/>
      </c>
      <c r="IH315" s="144" t="str">
        <f t="shared" si="1157"/>
        <v/>
      </c>
      <c r="II315" s="144" t="str">
        <f t="shared" si="1158"/>
        <v/>
      </c>
      <c r="IJ315" s="144" t="str">
        <f t="shared" si="1159"/>
        <v/>
      </c>
      <c r="IK315" s="144" t="str">
        <f t="shared" si="1160"/>
        <v/>
      </c>
      <c r="IL315" s="144" t="str">
        <f t="shared" si="1161"/>
        <v/>
      </c>
      <c r="IM315" s="144" t="str">
        <f t="shared" si="1162"/>
        <v/>
      </c>
      <c r="IN315" s="144" t="str">
        <f t="shared" si="1163"/>
        <v/>
      </c>
      <c r="IO315" s="144" t="str">
        <f t="shared" si="1164"/>
        <v/>
      </c>
      <c r="IP315" s="144" t="str">
        <f t="shared" si="1165"/>
        <v/>
      </c>
      <c r="IQ315" s="144" t="str">
        <f t="shared" si="1166"/>
        <v/>
      </c>
      <c r="IR315" s="144" t="str">
        <f t="shared" si="1167"/>
        <v/>
      </c>
      <c r="IS315" s="144" t="str">
        <f t="shared" si="1168"/>
        <v/>
      </c>
      <c r="IT315" s="144" t="str">
        <f t="shared" si="1169"/>
        <v/>
      </c>
      <c r="IU315" s="144" t="str">
        <f t="shared" si="1170"/>
        <v/>
      </c>
      <c r="IV315" s="144" t="str">
        <f t="shared" si="1171"/>
        <v/>
      </c>
      <c r="IW315" s="144" t="str">
        <f t="shared" si="1172"/>
        <v/>
      </c>
      <c r="IX315" s="144" t="str">
        <f t="shared" si="1173"/>
        <v/>
      </c>
      <c r="IY315" s="144" t="str">
        <f t="shared" si="1174"/>
        <v/>
      </c>
      <c r="IZ315" s="144" t="str">
        <f t="shared" si="1175"/>
        <v/>
      </c>
      <c r="JA315" s="144" t="str">
        <f t="shared" si="1176"/>
        <v/>
      </c>
      <c r="JB315" s="144" t="str">
        <f t="shared" si="1177"/>
        <v/>
      </c>
      <c r="JC315" s="144" t="str">
        <f t="shared" si="1178"/>
        <v/>
      </c>
      <c r="JD315" s="144" t="str">
        <f t="shared" si="1179"/>
        <v/>
      </c>
      <c r="JE315" s="144" t="str">
        <f t="shared" si="1180"/>
        <v/>
      </c>
      <c r="JG315" s="153" t="str">
        <f t="shared" si="1181"/>
        <v/>
      </c>
      <c r="JH315" s="143">
        <f t="shared" si="1182"/>
        <v>0</v>
      </c>
      <c r="JI315" s="156" t="str">
        <f t="shared" si="1183"/>
        <v/>
      </c>
      <c r="JJ315" s="156" t="str">
        <f t="shared" si="951"/>
        <v/>
      </c>
      <c r="JK315" s="156" t="str">
        <f t="shared" si="951"/>
        <v/>
      </c>
      <c r="JL315" s="156" t="str">
        <f t="shared" si="951"/>
        <v/>
      </c>
    </row>
    <row r="316" spans="2:272" s="143" customFormat="1" x14ac:dyDescent="0.25">
      <c r="B316" s="144" t="str">
        <f t="shared" si="952"/>
        <v/>
      </c>
      <c r="C316" s="154" t="str">
        <f t="shared" si="903"/>
        <v/>
      </c>
      <c r="D316" s="154" t="str">
        <f t="shared" si="904"/>
        <v/>
      </c>
      <c r="E316" s="159" t="str">
        <f t="shared" si="905"/>
        <v/>
      </c>
      <c r="F316" s="159" t="str">
        <f t="shared" si="906"/>
        <v/>
      </c>
      <c r="G316" s="155">
        <f t="shared" si="953"/>
        <v>0</v>
      </c>
      <c r="H316" s="143">
        <f t="shared" si="954"/>
        <v>0</v>
      </c>
      <c r="I316" s="143">
        <f t="shared" si="955"/>
        <v>0</v>
      </c>
      <c r="J316" s="143">
        <f t="shared" si="956"/>
        <v>0</v>
      </c>
      <c r="K316" s="143">
        <f t="shared" si="957"/>
        <v>0</v>
      </c>
      <c r="L316" s="143">
        <f t="shared" si="958"/>
        <v>0</v>
      </c>
      <c r="N316" s="144" t="str">
        <f t="shared" si="959"/>
        <v/>
      </c>
      <c r="O316" s="144" t="str">
        <f t="shared" si="960"/>
        <v/>
      </c>
      <c r="P316" s="144" t="str">
        <f t="shared" si="961"/>
        <v/>
      </c>
      <c r="Q316" s="144" t="str">
        <f t="shared" si="962"/>
        <v/>
      </c>
      <c r="R316" s="144" t="str">
        <f t="shared" si="963"/>
        <v/>
      </c>
      <c r="S316" s="144" t="str">
        <f t="shared" si="964"/>
        <v/>
      </c>
      <c r="T316" s="144" t="str">
        <f t="shared" si="965"/>
        <v/>
      </c>
      <c r="U316" s="144" t="str">
        <f t="shared" si="966"/>
        <v/>
      </c>
      <c r="V316" s="144" t="str">
        <f t="shared" si="967"/>
        <v/>
      </c>
      <c r="W316" s="144" t="str">
        <f t="shared" si="968"/>
        <v/>
      </c>
      <c r="X316" s="144" t="str">
        <f t="shared" si="969"/>
        <v/>
      </c>
      <c r="Y316" s="144" t="str">
        <f t="shared" si="970"/>
        <v/>
      </c>
      <c r="Z316" s="144" t="str">
        <f t="shared" si="971"/>
        <v/>
      </c>
      <c r="AA316" s="144" t="str">
        <f t="shared" si="972"/>
        <v/>
      </c>
      <c r="AB316" s="144" t="str">
        <f t="shared" si="973"/>
        <v/>
      </c>
      <c r="AC316" s="144" t="str">
        <f t="shared" si="974"/>
        <v/>
      </c>
      <c r="AD316" s="144" t="str">
        <f t="shared" si="975"/>
        <v/>
      </c>
      <c r="AE316" s="144" t="str">
        <f t="shared" si="976"/>
        <v/>
      </c>
      <c r="AF316" s="144" t="str">
        <f t="shared" si="977"/>
        <v/>
      </c>
      <c r="AG316" s="144" t="str">
        <f t="shared" si="978"/>
        <v/>
      </c>
      <c r="AH316" s="144" t="str">
        <f t="shared" si="979"/>
        <v/>
      </c>
      <c r="AI316" s="144" t="str">
        <f t="shared" si="980"/>
        <v/>
      </c>
      <c r="AJ316" s="144" t="str">
        <f t="shared" si="981"/>
        <v/>
      </c>
      <c r="AK316" s="144" t="str">
        <f t="shared" si="982"/>
        <v/>
      </c>
      <c r="AL316" s="144" t="str">
        <f t="shared" si="983"/>
        <v/>
      </c>
      <c r="AM316" s="144" t="str">
        <f t="shared" si="984"/>
        <v/>
      </c>
      <c r="AN316" s="144" t="str">
        <f t="shared" si="985"/>
        <v/>
      </c>
      <c r="AO316" s="144" t="str">
        <f t="shared" si="986"/>
        <v/>
      </c>
      <c r="AP316" s="144" t="str">
        <f t="shared" si="987"/>
        <v/>
      </c>
      <c r="AQ316" s="144" t="str">
        <f t="shared" si="988"/>
        <v/>
      </c>
      <c r="AR316" s="144" t="str">
        <f t="shared" si="989"/>
        <v/>
      </c>
      <c r="AS316" s="144" t="str">
        <f t="shared" si="990"/>
        <v/>
      </c>
      <c r="AU316" s="159" t="str">
        <f t="shared" si="911"/>
        <v/>
      </c>
      <c r="AV316" s="159" t="str">
        <f t="shared" si="912"/>
        <v/>
      </c>
      <c r="AW316" s="159" t="str">
        <f t="shared" si="913"/>
        <v/>
      </c>
      <c r="AX316" s="159" t="str">
        <f t="shared" si="914"/>
        <v/>
      </c>
      <c r="AY316" s="159">
        <f t="shared" si="991"/>
        <v>0</v>
      </c>
      <c r="AZ316" s="143">
        <f t="shared" si="992"/>
        <v>0</v>
      </c>
      <c r="BA316" s="143">
        <f t="shared" si="993"/>
        <v>0</v>
      </c>
      <c r="BB316" s="143">
        <f t="shared" si="994"/>
        <v>0</v>
      </c>
      <c r="BC316" s="143">
        <f t="shared" si="995"/>
        <v>0</v>
      </c>
      <c r="BD316" s="143">
        <f t="shared" si="996"/>
        <v>0</v>
      </c>
      <c r="BF316" s="144" t="str">
        <f t="shared" si="997"/>
        <v/>
      </c>
      <c r="BG316" s="144" t="str">
        <f t="shared" si="998"/>
        <v/>
      </c>
      <c r="BH316" s="144" t="str">
        <f t="shared" si="999"/>
        <v/>
      </c>
      <c r="BI316" s="144" t="str">
        <f t="shared" si="1000"/>
        <v/>
      </c>
      <c r="BJ316" s="144" t="str">
        <f t="shared" si="1001"/>
        <v/>
      </c>
      <c r="BK316" s="144" t="str">
        <f t="shared" si="1002"/>
        <v/>
      </c>
      <c r="BL316" s="144" t="str">
        <f t="shared" si="1003"/>
        <v/>
      </c>
      <c r="BM316" s="144" t="str">
        <f t="shared" si="1004"/>
        <v/>
      </c>
      <c r="BN316" s="144" t="str">
        <f t="shared" si="1005"/>
        <v/>
      </c>
      <c r="BO316" s="144" t="str">
        <f t="shared" si="1006"/>
        <v/>
      </c>
      <c r="BP316" s="144" t="str">
        <f t="shared" si="1007"/>
        <v/>
      </c>
      <c r="BQ316" s="144" t="str">
        <f t="shared" si="1008"/>
        <v/>
      </c>
      <c r="BR316" s="144" t="str">
        <f t="shared" si="1009"/>
        <v/>
      </c>
      <c r="BS316" s="144" t="str">
        <f t="shared" si="1010"/>
        <v/>
      </c>
      <c r="BT316" s="144" t="str">
        <f t="shared" si="1011"/>
        <v/>
      </c>
      <c r="BU316" s="144" t="str">
        <f t="shared" si="1012"/>
        <v/>
      </c>
      <c r="BV316" s="144" t="str">
        <f t="shared" si="1013"/>
        <v/>
      </c>
      <c r="BW316" s="144" t="str">
        <f t="shared" si="1014"/>
        <v/>
      </c>
      <c r="BX316" s="144" t="str">
        <f t="shared" si="1015"/>
        <v/>
      </c>
      <c r="BY316" s="144" t="str">
        <f t="shared" si="1016"/>
        <v/>
      </c>
      <c r="BZ316" s="144" t="str">
        <f t="shared" si="1017"/>
        <v/>
      </c>
      <c r="CA316" s="144" t="str">
        <f t="shared" si="1018"/>
        <v/>
      </c>
      <c r="CB316" s="144" t="str">
        <f t="shared" si="1019"/>
        <v/>
      </c>
      <c r="CC316" s="144" t="str">
        <f t="shared" si="1020"/>
        <v/>
      </c>
      <c r="CD316" s="144" t="str">
        <f t="shared" si="1021"/>
        <v/>
      </c>
      <c r="CE316" s="144" t="str">
        <f t="shared" si="1022"/>
        <v/>
      </c>
      <c r="CF316" s="144" t="str">
        <f t="shared" si="1023"/>
        <v/>
      </c>
      <c r="CG316" s="144" t="str">
        <f t="shared" si="1024"/>
        <v/>
      </c>
      <c r="CH316" s="144" t="str">
        <f t="shared" si="1025"/>
        <v/>
      </c>
      <c r="CI316" s="144" t="str">
        <f t="shared" si="1026"/>
        <v/>
      </c>
      <c r="CJ316" s="144" t="str">
        <f t="shared" si="1027"/>
        <v/>
      </c>
      <c r="CK316" s="144" t="str">
        <f t="shared" si="1028"/>
        <v/>
      </c>
      <c r="CM316" s="154" t="str">
        <f t="shared" si="919"/>
        <v/>
      </c>
      <c r="CN316" s="154" t="str">
        <f t="shared" si="920"/>
        <v/>
      </c>
      <c r="CO316" s="170" t="str">
        <f t="shared" si="921"/>
        <v/>
      </c>
      <c r="CP316" s="170" t="str">
        <f t="shared" si="922"/>
        <v/>
      </c>
      <c r="CQ316" s="171">
        <f t="shared" si="1029"/>
        <v>0</v>
      </c>
      <c r="CR316" s="158">
        <f t="shared" si="1030"/>
        <v>0</v>
      </c>
      <c r="CS316" s="158">
        <f t="shared" si="1031"/>
        <v>0</v>
      </c>
      <c r="CT316" s="158">
        <f t="shared" si="1032"/>
        <v>0</v>
      </c>
      <c r="CU316" s="158">
        <f t="shared" si="1033"/>
        <v>0</v>
      </c>
      <c r="CV316" s="158">
        <f t="shared" si="1034"/>
        <v>0</v>
      </c>
      <c r="CX316" s="144" t="str">
        <f t="shared" si="1035"/>
        <v/>
      </c>
      <c r="CY316" s="144" t="str">
        <f t="shared" si="1036"/>
        <v/>
      </c>
      <c r="CZ316" s="144" t="str">
        <f t="shared" si="1037"/>
        <v/>
      </c>
      <c r="DA316" s="144" t="str">
        <f t="shared" si="1038"/>
        <v/>
      </c>
      <c r="DB316" s="144" t="str">
        <f t="shared" si="1039"/>
        <v/>
      </c>
      <c r="DC316" s="144" t="str">
        <f t="shared" si="1040"/>
        <v/>
      </c>
      <c r="DD316" s="144" t="str">
        <f t="shared" si="1041"/>
        <v/>
      </c>
      <c r="DE316" s="144" t="str">
        <f t="shared" si="1042"/>
        <v/>
      </c>
      <c r="DF316" s="144" t="str">
        <f t="shared" si="1043"/>
        <v/>
      </c>
      <c r="DG316" s="144" t="str">
        <f t="shared" si="1044"/>
        <v/>
      </c>
      <c r="DH316" s="144" t="str">
        <f t="shared" si="1045"/>
        <v/>
      </c>
      <c r="DI316" s="144" t="str">
        <f t="shared" si="1046"/>
        <v/>
      </c>
      <c r="DJ316" s="144" t="str">
        <f t="shared" si="1047"/>
        <v/>
      </c>
      <c r="DK316" s="144" t="str">
        <f t="shared" si="1048"/>
        <v/>
      </c>
      <c r="DL316" s="144" t="str">
        <f t="shared" si="1049"/>
        <v/>
      </c>
      <c r="DM316" s="144" t="str">
        <f t="shared" si="1050"/>
        <v/>
      </c>
      <c r="DN316" s="144" t="str">
        <f t="shared" si="1051"/>
        <v/>
      </c>
      <c r="DO316" s="144" t="str">
        <f t="shared" si="1052"/>
        <v/>
      </c>
      <c r="DP316" s="144" t="str">
        <f t="shared" si="1053"/>
        <v/>
      </c>
      <c r="DQ316" s="144" t="str">
        <f t="shared" si="1054"/>
        <v/>
      </c>
      <c r="DR316" s="144" t="str">
        <f t="shared" si="1055"/>
        <v/>
      </c>
      <c r="DS316" s="144" t="str">
        <f t="shared" si="1056"/>
        <v/>
      </c>
      <c r="DT316" s="144" t="str">
        <f t="shared" si="1057"/>
        <v/>
      </c>
      <c r="DU316" s="144" t="str">
        <f t="shared" si="1058"/>
        <v/>
      </c>
      <c r="DV316" s="144" t="str">
        <f t="shared" si="1059"/>
        <v/>
      </c>
      <c r="DW316" s="144" t="str">
        <f t="shared" si="1060"/>
        <v/>
      </c>
      <c r="DX316" s="144" t="str">
        <f t="shared" si="1061"/>
        <v/>
      </c>
      <c r="DY316" s="144" t="str">
        <f t="shared" si="1062"/>
        <v/>
      </c>
      <c r="DZ316" s="144" t="str">
        <f t="shared" si="1063"/>
        <v/>
      </c>
      <c r="EA316" s="144" t="str">
        <f t="shared" si="1064"/>
        <v/>
      </c>
      <c r="EB316" s="144" t="str">
        <f t="shared" si="1065"/>
        <v/>
      </c>
      <c r="EC316" s="144" t="str">
        <f t="shared" si="1066"/>
        <v/>
      </c>
      <c r="EE316" s="154" t="str">
        <f t="shared" si="927"/>
        <v/>
      </c>
      <c r="EF316" s="154" t="str">
        <f t="shared" si="928"/>
        <v/>
      </c>
      <c r="EG316" s="170" t="str">
        <f t="shared" si="929"/>
        <v/>
      </c>
      <c r="EH316" s="170" t="str">
        <f t="shared" si="930"/>
        <v/>
      </c>
      <c r="EI316" s="171">
        <f t="shared" si="1067"/>
        <v>0</v>
      </c>
      <c r="EJ316" s="158">
        <f t="shared" si="1068"/>
        <v>0</v>
      </c>
      <c r="EK316" s="158">
        <f t="shared" si="1069"/>
        <v>0</v>
      </c>
      <c r="EL316" s="158">
        <f t="shared" si="1070"/>
        <v>0</v>
      </c>
      <c r="EM316" s="158">
        <f t="shared" si="1071"/>
        <v>0</v>
      </c>
      <c r="EN316" s="158">
        <f t="shared" si="1072"/>
        <v>0</v>
      </c>
      <c r="EP316" s="144" t="str">
        <f t="shared" si="1073"/>
        <v/>
      </c>
      <c r="EQ316" s="144" t="str">
        <f t="shared" si="1074"/>
        <v/>
      </c>
      <c r="ER316" s="144" t="str">
        <f t="shared" si="1075"/>
        <v/>
      </c>
      <c r="ES316" s="144" t="str">
        <f t="shared" si="1076"/>
        <v/>
      </c>
      <c r="ET316" s="144" t="str">
        <f t="shared" si="1077"/>
        <v/>
      </c>
      <c r="EU316" s="144" t="str">
        <f t="shared" si="1078"/>
        <v/>
      </c>
      <c r="EV316" s="144" t="str">
        <f t="shared" si="1079"/>
        <v/>
      </c>
      <c r="EW316" s="144" t="str">
        <f t="shared" si="1080"/>
        <v/>
      </c>
      <c r="EX316" s="144" t="str">
        <f t="shared" si="1081"/>
        <v/>
      </c>
      <c r="EY316" s="144" t="str">
        <f t="shared" si="1082"/>
        <v/>
      </c>
      <c r="EZ316" s="144" t="str">
        <f t="shared" si="1083"/>
        <v/>
      </c>
      <c r="FA316" s="144" t="str">
        <f t="shared" si="1084"/>
        <v/>
      </c>
      <c r="FB316" s="144" t="str">
        <f t="shared" si="1085"/>
        <v/>
      </c>
      <c r="FC316" s="144" t="str">
        <f t="shared" si="1086"/>
        <v/>
      </c>
      <c r="FD316" s="144" t="str">
        <f t="shared" si="1087"/>
        <v/>
      </c>
      <c r="FE316" s="144" t="str">
        <f t="shared" si="1088"/>
        <v/>
      </c>
      <c r="FF316" s="144" t="str">
        <f t="shared" si="1089"/>
        <v/>
      </c>
      <c r="FG316" s="144" t="str">
        <f t="shared" si="1090"/>
        <v/>
      </c>
      <c r="FH316" s="144" t="str">
        <f t="shared" si="1091"/>
        <v/>
      </c>
      <c r="FI316" s="144" t="str">
        <f t="shared" si="1092"/>
        <v/>
      </c>
      <c r="FJ316" s="144" t="str">
        <f t="shared" si="1093"/>
        <v/>
      </c>
      <c r="FK316" s="144" t="str">
        <f t="shared" si="1094"/>
        <v/>
      </c>
      <c r="FL316" s="144" t="str">
        <f t="shared" si="1095"/>
        <v/>
      </c>
      <c r="FM316" s="144" t="str">
        <f t="shared" si="1096"/>
        <v/>
      </c>
      <c r="FN316" s="144" t="str">
        <f t="shared" si="1097"/>
        <v/>
      </c>
      <c r="FO316" s="144" t="str">
        <f t="shared" si="1098"/>
        <v/>
      </c>
      <c r="FP316" s="144" t="str">
        <f t="shared" si="1099"/>
        <v/>
      </c>
      <c r="FQ316" s="144" t="str">
        <f t="shared" si="1100"/>
        <v/>
      </c>
      <c r="FR316" s="144" t="str">
        <f t="shared" si="1101"/>
        <v/>
      </c>
      <c r="FS316" s="144" t="str">
        <f t="shared" si="1102"/>
        <v/>
      </c>
      <c r="FT316" s="144" t="str">
        <f t="shared" si="1103"/>
        <v/>
      </c>
      <c r="FU316" s="144" t="str">
        <f t="shared" si="1104"/>
        <v/>
      </c>
      <c r="FW316" s="154" t="str">
        <f t="shared" si="935"/>
        <v/>
      </c>
      <c r="FX316" s="154" t="str">
        <f t="shared" si="936"/>
        <v/>
      </c>
      <c r="FY316" s="170" t="str">
        <f t="shared" si="937"/>
        <v/>
      </c>
      <c r="FZ316" s="170" t="str">
        <f t="shared" si="938"/>
        <v/>
      </c>
      <c r="GA316" s="171">
        <f t="shared" si="1105"/>
        <v>0</v>
      </c>
      <c r="GB316" s="158">
        <f t="shared" si="1106"/>
        <v>0</v>
      </c>
      <c r="GC316" s="158">
        <f t="shared" si="1107"/>
        <v>0</v>
      </c>
      <c r="GD316" s="158">
        <f t="shared" si="1108"/>
        <v>0</v>
      </c>
      <c r="GE316" s="158">
        <f t="shared" si="1109"/>
        <v>0</v>
      </c>
      <c r="GF316" s="158">
        <f t="shared" si="1110"/>
        <v>0</v>
      </c>
      <c r="GH316" s="144" t="str">
        <f t="shared" si="1111"/>
        <v/>
      </c>
      <c r="GI316" s="144" t="str">
        <f t="shared" si="1112"/>
        <v/>
      </c>
      <c r="GJ316" s="144" t="str">
        <f t="shared" si="1113"/>
        <v/>
      </c>
      <c r="GK316" s="144" t="str">
        <f t="shared" si="1114"/>
        <v/>
      </c>
      <c r="GL316" s="144" t="str">
        <f t="shared" si="1115"/>
        <v/>
      </c>
      <c r="GM316" s="144" t="str">
        <f t="shared" si="1116"/>
        <v/>
      </c>
      <c r="GN316" s="144" t="str">
        <f t="shared" si="1117"/>
        <v/>
      </c>
      <c r="GO316" s="144" t="str">
        <f t="shared" si="1118"/>
        <v/>
      </c>
      <c r="GP316" s="144" t="str">
        <f t="shared" si="1119"/>
        <v/>
      </c>
      <c r="GQ316" s="144" t="str">
        <f t="shared" si="1120"/>
        <v/>
      </c>
      <c r="GR316" s="144" t="str">
        <f t="shared" si="1121"/>
        <v/>
      </c>
      <c r="GS316" s="144" t="str">
        <f t="shared" si="1122"/>
        <v/>
      </c>
      <c r="GT316" s="144" t="str">
        <f t="shared" si="1123"/>
        <v/>
      </c>
      <c r="GU316" s="144" t="str">
        <f t="shared" si="1124"/>
        <v/>
      </c>
      <c r="GV316" s="144" t="str">
        <f t="shared" si="1125"/>
        <v/>
      </c>
      <c r="GW316" s="144" t="str">
        <f t="shared" si="1126"/>
        <v/>
      </c>
      <c r="GX316" s="144" t="str">
        <f t="shared" si="1127"/>
        <v/>
      </c>
      <c r="GY316" s="144" t="str">
        <f t="shared" si="1128"/>
        <v/>
      </c>
      <c r="GZ316" s="144" t="str">
        <f t="shared" si="1129"/>
        <v/>
      </c>
      <c r="HA316" s="144" t="str">
        <f t="shared" si="1130"/>
        <v/>
      </c>
      <c r="HB316" s="144" t="str">
        <f t="shared" si="1131"/>
        <v/>
      </c>
      <c r="HC316" s="144" t="str">
        <f t="shared" si="1132"/>
        <v/>
      </c>
      <c r="HD316" s="144" t="str">
        <f t="shared" si="1133"/>
        <v/>
      </c>
      <c r="HE316" s="144" t="str">
        <f t="shared" si="1134"/>
        <v/>
      </c>
      <c r="HF316" s="144" t="str">
        <f t="shared" si="1135"/>
        <v/>
      </c>
      <c r="HG316" s="144" t="str">
        <f t="shared" si="1136"/>
        <v/>
      </c>
      <c r="HH316" s="144" t="str">
        <f t="shared" si="1137"/>
        <v/>
      </c>
      <c r="HI316" s="144" t="str">
        <f t="shared" si="1138"/>
        <v/>
      </c>
      <c r="HJ316" s="144" t="str">
        <f t="shared" si="1139"/>
        <v/>
      </c>
      <c r="HK316" s="144" t="str">
        <f t="shared" si="1140"/>
        <v/>
      </c>
      <c r="HL316" s="144" t="str">
        <f t="shared" si="1141"/>
        <v/>
      </c>
      <c r="HM316" s="144" t="str">
        <f t="shared" si="1142"/>
        <v/>
      </c>
      <c r="HO316" s="154" t="str">
        <f t="shared" si="943"/>
        <v/>
      </c>
      <c r="HP316" s="154" t="str">
        <f t="shared" si="944"/>
        <v/>
      </c>
      <c r="HQ316" s="170" t="str">
        <f t="shared" si="945"/>
        <v/>
      </c>
      <c r="HR316" s="170" t="str">
        <f t="shared" si="946"/>
        <v/>
      </c>
      <c r="HS316" s="171">
        <f t="shared" si="1143"/>
        <v>0</v>
      </c>
      <c r="HT316" s="158">
        <f t="shared" si="1144"/>
        <v>0</v>
      </c>
      <c r="HU316" s="158">
        <f t="shared" si="1145"/>
        <v>0</v>
      </c>
      <c r="HV316" s="158">
        <f t="shared" si="1146"/>
        <v>0</v>
      </c>
      <c r="HW316" s="158">
        <f t="shared" si="1147"/>
        <v>0</v>
      </c>
      <c r="HX316" s="158">
        <f t="shared" si="1148"/>
        <v>0</v>
      </c>
      <c r="HZ316" s="144" t="str">
        <f t="shared" si="1149"/>
        <v/>
      </c>
      <c r="IA316" s="144" t="str">
        <f t="shared" si="1150"/>
        <v/>
      </c>
      <c r="IB316" s="144" t="str">
        <f t="shared" si="1151"/>
        <v/>
      </c>
      <c r="IC316" s="144" t="str">
        <f t="shared" si="1152"/>
        <v/>
      </c>
      <c r="ID316" s="144" t="str">
        <f t="shared" si="1153"/>
        <v/>
      </c>
      <c r="IE316" s="144" t="str">
        <f t="shared" si="1154"/>
        <v/>
      </c>
      <c r="IF316" s="144" t="str">
        <f t="shared" si="1155"/>
        <v/>
      </c>
      <c r="IG316" s="144" t="str">
        <f t="shared" si="1156"/>
        <v/>
      </c>
      <c r="IH316" s="144" t="str">
        <f t="shared" si="1157"/>
        <v/>
      </c>
      <c r="II316" s="144" t="str">
        <f t="shared" si="1158"/>
        <v/>
      </c>
      <c r="IJ316" s="144" t="str">
        <f t="shared" si="1159"/>
        <v/>
      </c>
      <c r="IK316" s="144" t="str">
        <f t="shared" si="1160"/>
        <v/>
      </c>
      <c r="IL316" s="144" t="str">
        <f t="shared" si="1161"/>
        <v/>
      </c>
      <c r="IM316" s="144" t="str">
        <f t="shared" si="1162"/>
        <v/>
      </c>
      <c r="IN316" s="144" t="str">
        <f t="shared" si="1163"/>
        <v/>
      </c>
      <c r="IO316" s="144" t="str">
        <f t="shared" si="1164"/>
        <v/>
      </c>
      <c r="IP316" s="144" t="str">
        <f t="shared" si="1165"/>
        <v/>
      </c>
      <c r="IQ316" s="144" t="str">
        <f t="shared" si="1166"/>
        <v/>
      </c>
      <c r="IR316" s="144" t="str">
        <f t="shared" si="1167"/>
        <v/>
      </c>
      <c r="IS316" s="144" t="str">
        <f t="shared" si="1168"/>
        <v/>
      </c>
      <c r="IT316" s="144" t="str">
        <f t="shared" si="1169"/>
        <v/>
      </c>
      <c r="IU316" s="144" t="str">
        <f t="shared" si="1170"/>
        <v/>
      </c>
      <c r="IV316" s="144" t="str">
        <f t="shared" si="1171"/>
        <v/>
      </c>
      <c r="IW316" s="144" t="str">
        <f t="shared" si="1172"/>
        <v/>
      </c>
      <c r="IX316" s="144" t="str">
        <f t="shared" si="1173"/>
        <v/>
      </c>
      <c r="IY316" s="144" t="str">
        <f t="shared" si="1174"/>
        <v/>
      </c>
      <c r="IZ316" s="144" t="str">
        <f t="shared" si="1175"/>
        <v/>
      </c>
      <c r="JA316" s="144" t="str">
        <f t="shared" si="1176"/>
        <v/>
      </c>
      <c r="JB316" s="144" t="str">
        <f t="shared" si="1177"/>
        <v/>
      </c>
      <c r="JC316" s="144" t="str">
        <f t="shared" si="1178"/>
        <v/>
      </c>
      <c r="JD316" s="144" t="str">
        <f t="shared" si="1179"/>
        <v/>
      </c>
      <c r="JE316" s="144" t="str">
        <f t="shared" si="1180"/>
        <v/>
      </c>
      <c r="JG316" s="153" t="str">
        <f t="shared" si="1181"/>
        <v/>
      </c>
      <c r="JH316" s="143">
        <f t="shared" si="1182"/>
        <v>0</v>
      </c>
      <c r="JI316" s="156" t="str">
        <f t="shared" si="1183"/>
        <v/>
      </c>
      <c r="JJ316" s="156" t="str">
        <f t="shared" si="951"/>
        <v/>
      </c>
      <c r="JK316" s="156" t="str">
        <f t="shared" si="951"/>
        <v/>
      </c>
      <c r="JL316" s="156" t="str">
        <f t="shared" si="951"/>
        <v/>
      </c>
    </row>
    <row r="317" spans="2:272" s="143" customFormat="1" x14ac:dyDescent="0.25">
      <c r="B317" s="144" t="str">
        <f t="shared" si="952"/>
        <v/>
      </c>
      <c r="C317" s="154" t="str">
        <f t="shared" si="903"/>
        <v/>
      </c>
      <c r="D317" s="154" t="str">
        <f t="shared" si="904"/>
        <v/>
      </c>
      <c r="E317" s="159" t="str">
        <f t="shared" si="905"/>
        <v/>
      </c>
      <c r="F317" s="159" t="str">
        <f t="shared" si="906"/>
        <v/>
      </c>
      <c r="G317" s="155">
        <f t="shared" si="953"/>
        <v>0</v>
      </c>
      <c r="H317" s="143">
        <f t="shared" si="954"/>
        <v>0</v>
      </c>
      <c r="I317" s="143">
        <f t="shared" si="955"/>
        <v>0</v>
      </c>
      <c r="J317" s="143">
        <f t="shared" si="956"/>
        <v>0</v>
      </c>
      <c r="K317" s="143">
        <f t="shared" si="957"/>
        <v>0</v>
      </c>
      <c r="L317" s="143">
        <f t="shared" si="958"/>
        <v>0</v>
      </c>
      <c r="N317" s="144" t="str">
        <f t="shared" si="959"/>
        <v/>
      </c>
      <c r="O317" s="144" t="str">
        <f t="shared" si="960"/>
        <v/>
      </c>
      <c r="P317" s="144" t="str">
        <f t="shared" si="961"/>
        <v/>
      </c>
      <c r="Q317" s="144" t="str">
        <f t="shared" si="962"/>
        <v/>
      </c>
      <c r="R317" s="144" t="str">
        <f t="shared" si="963"/>
        <v/>
      </c>
      <c r="S317" s="144" t="str">
        <f t="shared" si="964"/>
        <v/>
      </c>
      <c r="T317" s="144" t="str">
        <f t="shared" si="965"/>
        <v/>
      </c>
      <c r="U317" s="144" t="str">
        <f t="shared" si="966"/>
        <v/>
      </c>
      <c r="V317" s="144" t="str">
        <f t="shared" si="967"/>
        <v/>
      </c>
      <c r="W317" s="144" t="str">
        <f t="shared" si="968"/>
        <v/>
      </c>
      <c r="X317" s="144" t="str">
        <f t="shared" si="969"/>
        <v/>
      </c>
      <c r="Y317" s="144" t="str">
        <f t="shared" si="970"/>
        <v/>
      </c>
      <c r="Z317" s="144" t="str">
        <f t="shared" si="971"/>
        <v/>
      </c>
      <c r="AA317" s="144" t="str">
        <f t="shared" si="972"/>
        <v/>
      </c>
      <c r="AB317" s="144" t="str">
        <f t="shared" si="973"/>
        <v/>
      </c>
      <c r="AC317" s="144" t="str">
        <f t="shared" si="974"/>
        <v/>
      </c>
      <c r="AD317" s="144" t="str">
        <f t="shared" si="975"/>
        <v/>
      </c>
      <c r="AE317" s="144" t="str">
        <f t="shared" si="976"/>
        <v/>
      </c>
      <c r="AF317" s="144" t="str">
        <f t="shared" si="977"/>
        <v/>
      </c>
      <c r="AG317" s="144" t="str">
        <f t="shared" si="978"/>
        <v/>
      </c>
      <c r="AH317" s="144" t="str">
        <f t="shared" si="979"/>
        <v/>
      </c>
      <c r="AI317" s="144" t="str">
        <f t="shared" si="980"/>
        <v/>
      </c>
      <c r="AJ317" s="144" t="str">
        <f t="shared" si="981"/>
        <v/>
      </c>
      <c r="AK317" s="144" t="str">
        <f t="shared" si="982"/>
        <v/>
      </c>
      <c r="AL317" s="144" t="str">
        <f t="shared" si="983"/>
        <v/>
      </c>
      <c r="AM317" s="144" t="str">
        <f t="shared" si="984"/>
        <v/>
      </c>
      <c r="AN317" s="144" t="str">
        <f t="shared" si="985"/>
        <v/>
      </c>
      <c r="AO317" s="144" t="str">
        <f t="shared" si="986"/>
        <v/>
      </c>
      <c r="AP317" s="144" t="str">
        <f t="shared" si="987"/>
        <v/>
      </c>
      <c r="AQ317" s="144" t="str">
        <f t="shared" si="988"/>
        <v/>
      </c>
      <c r="AR317" s="144" t="str">
        <f t="shared" si="989"/>
        <v/>
      </c>
      <c r="AS317" s="144" t="str">
        <f t="shared" si="990"/>
        <v/>
      </c>
      <c r="AU317" s="159" t="str">
        <f t="shared" si="911"/>
        <v/>
      </c>
      <c r="AV317" s="159" t="str">
        <f t="shared" si="912"/>
        <v/>
      </c>
      <c r="AW317" s="159" t="str">
        <f t="shared" si="913"/>
        <v/>
      </c>
      <c r="AX317" s="159" t="str">
        <f t="shared" si="914"/>
        <v/>
      </c>
      <c r="AY317" s="159">
        <f t="shared" si="991"/>
        <v>0</v>
      </c>
      <c r="AZ317" s="143">
        <f t="shared" si="992"/>
        <v>0</v>
      </c>
      <c r="BA317" s="143">
        <f t="shared" si="993"/>
        <v>0</v>
      </c>
      <c r="BB317" s="143">
        <f t="shared" si="994"/>
        <v>0</v>
      </c>
      <c r="BC317" s="143">
        <f t="shared" si="995"/>
        <v>0</v>
      </c>
      <c r="BD317" s="143">
        <f t="shared" si="996"/>
        <v>0</v>
      </c>
      <c r="BF317" s="144" t="str">
        <f t="shared" si="997"/>
        <v/>
      </c>
      <c r="BG317" s="144" t="str">
        <f t="shared" si="998"/>
        <v/>
      </c>
      <c r="BH317" s="144" t="str">
        <f t="shared" si="999"/>
        <v/>
      </c>
      <c r="BI317" s="144" t="str">
        <f t="shared" si="1000"/>
        <v/>
      </c>
      <c r="BJ317" s="144" t="str">
        <f t="shared" si="1001"/>
        <v/>
      </c>
      <c r="BK317" s="144" t="str">
        <f t="shared" si="1002"/>
        <v/>
      </c>
      <c r="BL317" s="144" t="str">
        <f t="shared" si="1003"/>
        <v/>
      </c>
      <c r="BM317" s="144" t="str">
        <f t="shared" si="1004"/>
        <v/>
      </c>
      <c r="BN317" s="144" t="str">
        <f t="shared" si="1005"/>
        <v/>
      </c>
      <c r="BO317" s="144" t="str">
        <f t="shared" si="1006"/>
        <v/>
      </c>
      <c r="BP317" s="144" t="str">
        <f t="shared" si="1007"/>
        <v/>
      </c>
      <c r="BQ317" s="144" t="str">
        <f t="shared" si="1008"/>
        <v/>
      </c>
      <c r="BR317" s="144" t="str">
        <f t="shared" si="1009"/>
        <v/>
      </c>
      <c r="BS317" s="144" t="str">
        <f t="shared" si="1010"/>
        <v/>
      </c>
      <c r="BT317" s="144" t="str">
        <f t="shared" si="1011"/>
        <v/>
      </c>
      <c r="BU317" s="144" t="str">
        <f t="shared" si="1012"/>
        <v/>
      </c>
      <c r="BV317" s="144" t="str">
        <f t="shared" si="1013"/>
        <v/>
      </c>
      <c r="BW317" s="144" t="str">
        <f t="shared" si="1014"/>
        <v/>
      </c>
      <c r="BX317" s="144" t="str">
        <f t="shared" si="1015"/>
        <v/>
      </c>
      <c r="BY317" s="144" t="str">
        <f t="shared" si="1016"/>
        <v/>
      </c>
      <c r="BZ317" s="144" t="str">
        <f t="shared" si="1017"/>
        <v/>
      </c>
      <c r="CA317" s="144" t="str">
        <f t="shared" si="1018"/>
        <v/>
      </c>
      <c r="CB317" s="144" t="str">
        <f t="shared" si="1019"/>
        <v/>
      </c>
      <c r="CC317" s="144" t="str">
        <f t="shared" si="1020"/>
        <v/>
      </c>
      <c r="CD317" s="144" t="str">
        <f t="shared" si="1021"/>
        <v/>
      </c>
      <c r="CE317" s="144" t="str">
        <f t="shared" si="1022"/>
        <v/>
      </c>
      <c r="CF317" s="144" t="str">
        <f t="shared" si="1023"/>
        <v/>
      </c>
      <c r="CG317" s="144" t="str">
        <f t="shared" si="1024"/>
        <v/>
      </c>
      <c r="CH317" s="144" t="str">
        <f t="shared" si="1025"/>
        <v/>
      </c>
      <c r="CI317" s="144" t="str">
        <f t="shared" si="1026"/>
        <v/>
      </c>
      <c r="CJ317" s="144" t="str">
        <f t="shared" si="1027"/>
        <v/>
      </c>
      <c r="CK317" s="144" t="str">
        <f t="shared" si="1028"/>
        <v/>
      </c>
      <c r="CM317" s="154" t="str">
        <f t="shared" si="919"/>
        <v/>
      </c>
      <c r="CN317" s="154" t="str">
        <f t="shared" si="920"/>
        <v/>
      </c>
      <c r="CO317" s="170" t="str">
        <f t="shared" si="921"/>
        <v/>
      </c>
      <c r="CP317" s="170" t="str">
        <f t="shared" si="922"/>
        <v/>
      </c>
      <c r="CQ317" s="171">
        <f t="shared" si="1029"/>
        <v>0</v>
      </c>
      <c r="CR317" s="158">
        <f t="shared" si="1030"/>
        <v>0</v>
      </c>
      <c r="CS317" s="158">
        <f t="shared" si="1031"/>
        <v>0</v>
      </c>
      <c r="CT317" s="158">
        <f t="shared" si="1032"/>
        <v>0</v>
      </c>
      <c r="CU317" s="158">
        <f t="shared" si="1033"/>
        <v>0</v>
      </c>
      <c r="CV317" s="158">
        <f t="shared" si="1034"/>
        <v>0</v>
      </c>
      <c r="CX317" s="144" t="str">
        <f t="shared" si="1035"/>
        <v/>
      </c>
      <c r="CY317" s="144" t="str">
        <f t="shared" si="1036"/>
        <v/>
      </c>
      <c r="CZ317" s="144" t="str">
        <f t="shared" si="1037"/>
        <v/>
      </c>
      <c r="DA317" s="144" t="str">
        <f t="shared" si="1038"/>
        <v/>
      </c>
      <c r="DB317" s="144" t="str">
        <f t="shared" si="1039"/>
        <v/>
      </c>
      <c r="DC317" s="144" t="str">
        <f t="shared" si="1040"/>
        <v/>
      </c>
      <c r="DD317" s="144" t="str">
        <f t="shared" si="1041"/>
        <v/>
      </c>
      <c r="DE317" s="144" t="str">
        <f t="shared" si="1042"/>
        <v/>
      </c>
      <c r="DF317" s="144" t="str">
        <f t="shared" si="1043"/>
        <v/>
      </c>
      <c r="DG317" s="144" t="str">
        <f t="shared" si="1044"/>
        <v/>
      </c>
      <c r="DH317" s="144" t="str">
        <f t="shared" si="1045"/>
        <v/>
      </c>
      <c r="DI317" s="144" t="str">
        <f t="shared" si="1046"/>
        <v/>
      </c>
      <c r="DJ317" s="144" t="str">
        <f t="shared" si="1047"/>
        <v/>
      </c>
      <c r="DK317" s="144" t="str">
        <f t="shared" si="1048"/>
        <v/>
      </c>
      <c r="DL317" s="144" t="str">
        <f t="shared" si="1049"/>
        <v/>
      </c>
      <c r="DM317" s="144" t="str">
        <f t="shared" si="1050"/>
        <v/>
      </c>
      <c r="DN317" s="144" t="str">
        <f t="shared" si="1051"/>
        <v/>
      </c>
      <c r="DO317" s="144" t="str">
        <f t="shared" si="1052"/>
        <v/>
      </c>
      <c r="DP317" s="144" t="str">
        <f t="shared" si="1053"/>
        <v/>
      </c>
      <c r="DQ317" s="144" t="str">
        <f t="shared" si="1054"/>
        <v/>
      </c>
      <c r="DR317" s="144" t="str">
        <f t="shared" si="1055"/>
        <v/>
      </c>
      <c r="DS317" s="144" t="str">
        <f t="shared" si="1056"/>
        <v/>
      </c>
      <c r="DT317" s="144" t="str">
        <f t="shared" si="1057"/>
        <v/>
      </c>
      <c r="DU317" s="144" t="str">
        <f t="shared" si="1058"/>
        <v/>
      </c>
      <c r="DV317" s="144" t="str">
        <f t="shared" si="1059"/>
        <v/>
      </c>
      <c r="DW317" s="144" t="str">
        <f t="shared" si="1060"/>
        <v/>
      </c>
      <c r="DX317" s="144" t="str">
        <f t="shared" si="1061"/>
        <v/>
      </c>
      <c r="DY317" s="144" t="str">
        <f t="shared" si="1062"/>
        <v/>
      </c>
      <c r="DZ317" s="144" t="str">
        <f t="shared" si="1063"/>
        <v/>
      </c>
      <c r="EA317" s="144" t="str">
        <f t="shared" si="1064"/>
        <v/>
      </c>
      <c r="EB317" s="144" t="str">
        <f t="shared" si="1065"/>
        <v/>
      </c>
      <c r="EC317" s="144" t="str">
        <f t="shared" si="1066"/>
        <v/>
      </c>
      <c r="EE317" s="154" t="str">
        <f t="shared" si="927"/>
        <v/>
      </c>
      <c r="EF317" s="154" t="str">
        <f t="shared" si="928"/>
        <v/>
      </c>
      <c r="EG317" s="170" t="str">
        <f t="shared" si="929"/>
        <v/>
      </c>
      <c r="EH317" s="170" t="str">
        <f t="shared" si="930"/>
        <v/>
      </c>
      <c r="EI317" s="171">
        <f t="shared" si="1067"/>
        <v>0</v>
      </c>
      <c r="EJ317" s="158">
        <f t="shared" si="1068"/>
        <v>0</v>
      </c>
      <c r="EK317" s="158">
        <f t="shared" si="1069"/>
        <v>0</v>
      </c>
      <c r="EL317" s="158">
        <f t="shared" si="1070"/>
        <v>0</v>
      </c>
      <c r="EM317" s="158">
        <f t="shared" si="1071"/>
        <v>0</v>
      </c>
      <c r="EN317" s="158">
        <f t="shared" si="1072"/>
        <v>0</v>
      </c>
      <c r="EP317" s="144" t="str">
        <f t="shared" si="1073"/>
        <v/>
      </c>
      <c r="EQ317" s="144" t="str">
        <f t="shared" si="1074"/>
        <v/>
      </c>
      <c r="ER317" s="144" t="str">
        <f t="shared" si="1075"/>
        <v/>
      </c>
      <c r="ES317" s="144" t="str">
        <f t="shared" si="1076"/>
        <v/>
      </c>
      <c r="ET317" s="144" t="str">
        <f t="shared" si="1077"/>
        <v/>
      </c>
      <c r="EU317" s="144" t="str">
        <f t="shared" si="1078"/>
        <v/>
      </c>
      <c r="EV317" s="144" t="str">
        <f t="shared" si="1079"/>
        <v/>
      </c>
      <c r="EW317" s="144" t="str">
        <f t="shared" si="1080"/>
        <v/>
      </c>
      <c r="EX317" s="144" t="str">
        <f t="shared" si="1081"/>
        <v/>
      </c>
      <c r="EY317" s="144" t="str">
        <f t="shared" si="1082"/>
        <v/>
      </c>
      <c r="EZ317" s="144" t="str">
        <f t="shared" si="1083"/>
        <v/>
      </c>
      <c r="FA317" s="144" t="str">
        <f t="shared" si="1084"/>
        <v/>
      </c>
      <c r="FB317" s="144" t="str">
        <f t="shared" si="1085"/>
        <v/>
      </c>
      <c r="FC317" s="144" t="str">
        <f t="shared" si="1086"/>
        <v/>
      </c>
      <c r="FD317" s="144" t="str">
        <f t="shared" si="1087"/>
        <v/>
      </c>
      <c r="FE317" s="144" t="str">
        <f t="shared" si="1088"/>
        <v/>
      </c>
      <c r="FF317" s="144" t="str">
        <f t="shared" si="1089"/>
        <v/>
      </c>
      <c r="FG317" s="144" t="str">
        <f t="shared" si="1090"/>
        <v/>
      </c>
      <c r="FH317" s="144" t="str">
        <f t="shared" si="1091"/>
        <v/>
      </c>
      <c r="FI317" s="144" t="str">
        <f t="shared" si="1092"/>
        <v/>
      </c>
      <c r="FJ317" s="144" t="str">
        <f t="shared" si="1093"/>
        <v/>
      </c>
      <c r="FK317" s="144" t="str">
        <f t="shared" si="1094"/>
        <v/>
      </c>
      <c r="FL317" s="144" t="str">
        <f t="shared" si="1095"/>
        <v/>
      </c>
      <c r="FM317" s="144" t="str">
        <f t="shared" si="1096"/>
        <v/>
      </c>
      <c r="FN317" s="144" t="str">
        <f t="shared" si="1097"/>
        <v/>
      </c>
      <c r="FO317" s="144" t="str">
        <f t="shared" si="1098"/>
        <v/>
      </c>
      <c r="FP317" s="144" t="str">
        <f t="shared" si="1099"/>
        <v/>
      </c>
      <c r="FQ317" s="144" t="str">
        <f t="shared" si="1100"/>
        <v/>
      </c>
      <c r="FR317" s="144" t="str">
        <f t="shared" si="1101"/>
        <v/>
      </c>
      <c r="FS317" s="144" t="str">
        <f t="shared" si="1102"/>
        <v/>
      </c>
      <c r="FT317" s="144" t="str">
        <f t="shared" si="1103"/>
        <v/>
      </c>
      <c r="FU317" s="144" t="str">
        <f t="shared" si="1104"/>
        <v/>
      </c>
      <c r="FW317" s="154" t="str">
        <f t="shared" si="935"/>
        <v/>
      </c>
      <c r="FX317" s="154" t="str">
        <f t="shared" si="936"/>
        <v/>
      </c>
      <c r="FY317" s="170" t="str">
        <f t="shared" si="937"/>
        <v/>
      </c>
      <c r="FZ317" s="170" t="str">
        <f t="shared" si="938"/>
        <v/>
      </c>
      <c r="GA317" s="171">
        <f t="shared" si="1105"/>
        <v>0</v>
      </c>
      <c r="GB317" s="158">
        <f t="shared" si="1106"/>
        <v>0</v>
      </c>
      <c r="GC317" s="158">
        <f t="shared" si="1107"/>
        <v>0</v>
      </c>
      <c r="GD317" s="158">
        <f t="shared" si="1108"/>
        <v>0</v>
      </c>
      <c r="GE317" s="158">
        <f t="shared" si="1109"/>
        <v>0</v>
      </c>
      <c r="GF317" s="158">
        <f t="shared" si="1110"/>
        <v>0</v>
      </c>
      <c r="GH317" s="144" t="str">
        <f t="shared" si="1111"/>
        <v/>
      </c>
      <c r="GI317" s="144" t="str">
        <f t="shared" si="1112"/>
        <v/>
      </c>
      <c r="GJ317" s="144" t="str">
        <f t="shared" si="1113"/>
        <v/>
      </c>
      <c r="GK317" s="144" t="str">
        <f t="shared" si="1114"/>
        <v/>
      </c>
      <c r="GL317" s="144" t="str">
        <f t="shared" si="1115"/>
        <v/>
      </c>
      <c r="GM317" s="144" t="str">
        <f t="shared" si="1116"/>
        <v/>
      </c>
      <c r="GN317" s="144" t="str">
        <f t="shared" si="1117"/>
        <v/>
      </c>
      <c r="GO317" s="144" t="str">
        <f t="shared" si="1118"/>
        <v/>
      </c>
      <c r="GP317" s="144" t="str">
        <f t="shared" si="1119"/>
        <v/>
      </c>
      <c r="GQ317" s="144" t="str">
        <f t="shared" si="1120"/>
        <v/>
      </c>
      <c r="GR317" s="144" t="str">
        <f t="shared" si="1121"/>
        <v/>
      </c>
      <c r="GS317" s="144" t="str">
        <f t="shared" si="1122"/>
        <v/>
      </c>
      <c r="GT317" s="144" t="str">
        <f t="shared" si="1123"/>
        <v/>
      </c>
      <c r="GU317" s="144" t="str">
        <f t="shared" si="1124"/>
        <v/>
      </c>
      <c r="GV317" s="144" t="str">
        <f t="shared" si="1125"/>
        <v/>
      </c>
      <c r="GW317" s="144" t="str">
        <f t="shared" si="1126"/>
        <v/>
      </c>
      <c r="GX317" s="144" t="str">
        <f t="shared" si="1127"/>
        <v/>
      </c>
      <c r="GY317" s="144" t="str">
        <f t="shared" si="1128"/>
        <v/>
      </c>
      <c r="GZ317" s="144" t="str">
        <f t="shared" si="1129"/>
        <v/>
      </c>
      <c r="HA317" s="144" t="str">
        <f t="shared" si="1130"/>
        <v/>
      </c>
      <c r="HB317" s="144" t="str">
        <f t="shared" si="1131"/>
        <v/>
      </c>
      <c r="HC317" s="144" t="str">
        <f t="shared" si="1132"/>
        <v/>
      </c>
      <c r="HD317" s="144" t="str">
        <f t="shared" si="1133"/>
        <v/>
      </c>
      <c r="HE317" s="144" t="str">
        <f t="shared" si="1134"/>
        <v/>
      </c>
      <c r="HF317" s="144" t="str">
        <f t="shared" si="1135"/>
        <v/>
      </c>
      <c r="HG317" s="144" t="str">
        <f t="shared" si="1136"/>
        <v/>
      </c>
      <c r="HH317" s="144" t="str">
        <f t="shared" si="1137"/>
        <v/>
      </c>
      <c r="HI317" s="144" t="str">
        <f t="shared" si="1138"/>
        <v/>
      </c>
      <c r="HJ317" s="144" t="str">
        <f t="shared" si="1139"/>
        <v/>
      </c>
      <c r="HK317" s="144" t="str">
        <f t="shared" si="1140"/>
        <v/>
      </c>
      <c r="HL317" s="144" t="str">
        <f t="shared" si="1141"/>
        <v/>
      </c>
      <c r="HM317" s="144" t="str">
        <f t="shared" si="1142"/>
        <v/>
      </c>
      <c r="HO317" s="154" t="str">
        <f t="shared" si="943"/>
        <v/>
      </c>
      <c r="HP317" s="154" t="str">
        <f t="shared" si="944"/>
        <v/>
      </c>
      <c r="HQ317" s="170" t="str">
        <f t="shared" si="945"/>
        <v/>
      </c>
      <c r="HR317" s="170" t="str">
        <f t="shared" si="946"/>
        <v/>
      </c>
      <c r="HS317" s="171">
        <f t="shared" si="1143"/>
        <v>0</v>
      </c>
      <c r="HT317" s="158">
        <f t="shared" si="1144"/>
        <v>0</v>
      </c>
      <c r="HU317" s="158">
        <f t="shared" si="1145"/>
        <v>0</v>
      </c>
      <c r="HV317" s="158">
        <f t="shared" si="1146"/>
        <v>0</v>
      </c>
      <c r="HW317" s="158">
        <f t="shared" si="1147"/>
        <v>0</v>
      </c>
      <c r="HX317" s="158">
        <f t="shared" si="1148"/>
        <v>0</v>
      </c>
      <c r="HZ317" s="144" t="str">
        <f t="shared" si="1149"/>
        <v/>
      </c>
      <c r="IA317" s="144" t="str">
        <f t="shared" si="1150"/>
        <v/>
      </c>
      <c r="IB317" s="144" t="str">
        <f t="shared" si="1151"/>
        <v/>
      </c>
      <c r="IC317" s="144" t="str">
        <f t="shared" si="1152"/>
        <v/>
      </c>
      <c r="ID317" s="144" t="str">
        <f t="shared" si="1153"/>
        <v/>
      </c>
      <c r="IE317" s="144" t="str">
        <f t="shared" si="1154"/>
        <v/>
      </c>
      <c r="IF317" s="144" t="str">
        <f t="shared" si="1155"/>
        <v/>
      </c>
      <c r="IG317" s="144" t="str">
        <f t="shared" si="1156"/>
        <v/>
      </c>
      <c r="IH317" s="144" t="str">
        <f t="shared" si="1157"/>
        <v/>
      </c>
      <c r="II317" s="144" t="str">
        <f t="shared" si="1158"/>
        <v/>
      </c>
      <c r="IJ317" s="144" t="str">
        <f t="shared" si="1159"/>
        <v/>
      </c>
      <c r="IK317" s="144" t="str">
        <f t="shared" si="1160"/>
        <v/>
      </c>
      <c r="IL317" s="144" t="str">
        <f t="shared" si="1161"/>
        <v/>
      </c>
      <c r="IM317" s="144" t="str">
        <f t="shared" si="1162"/>
        <v/>
      </c>
      <c r="IN317" s="144" t="str">
        <f t="shared" si="1163"/>
        <v/>
      </c>
      <c r="IO317" s="144" t="str">
        <f t="shared" si="1164"/>
        <v/>
      </c>
      <c r="IP317" s="144" t="str">
        <f t="shared" si="1165"/>
        <v/>
      </c>
      <c r="IQ317" s="144" t="str">
        <f t="shared" si="1166"/>
        <v/>
      </c>
      <c r="IR317" s="144" t="str">
        <f t="shared" si="1167"/>
        <v/>
      </c>
      <c r="IS317" s="144" t="str">
        <f t="shared" si="1168"/>
        <v/>
      </c>
      <c r="IT317" s="144" t="str">
        <f t="shared" si="1169"/>
        <v/>
      </c>
      <c r="IU317" s="144" t="str">
        <f t="shared" si="1170"/>
        <v/>
      </c>
      <c r="IV317" s="144" t="str">
        <f t="shared" si="1171"/>
        <v/>
      </c>
      <c r="IW317" s="144" t="str">
        <f t="shared" si="1172"/>
        <v/>
      </c>
      <c r="IX317" s="144" t="str">
        <f t="shared" si="1173"/>
        <v/>
      </c>
      <c r="IY317" s="144" t="str">
        <f t="shared" si="1174"/>
        <v/>
      </c>
      <c r="IZ317" s="144" t="str">
        <f t="shared" si="1175"/>
        <v/>
      </c>
      <c r="JA317" s="144" t="str">
        <f t="shared" si="1176"/>
        <v/>
      </c>
      <c r="JB317" s="144" t="str">
        <f t="shared" si="1177"/>
        <v/>
      </c>
      <c r="JC317" s="144" t="str">
        <f t="shared" si="1178"/>
        <v/>
      </c>
      <c r="JD317" s="144" t="str">
        <f t="shared" si="1179"/>
        <v/>
      </c>
      <c r="JE317" s="144" t="str">
        <f t="shared" si="1180"/>
        <v/>
      </c>
      <c r="JG317" s="153" t="str">
        <f t="shared" si="1181"/>
        <v/>
      </c>
      <c r="JH317" s="143">
        <f t="shared" si="1182"/>
        <v>0</v>
      </c>
      <c r="JI317" s="156" t="str">
        <f t="shared" si="1183"/>
        <v/>
      </c>
      <c r="JJ317" s="156" t="str">
        <f t="shared" si="951"/>
        <v/>
      </c>
      <c r="JK317" s="156" t="str">
        <f t="shared" si="951"/>
        <v/>
      </c>
      <c r="JL317" s="156" t="str">
        <f t="shared" si="951"/>
        <v/>
      </c>
    </row>
    <row r="318" spans="2:272" s="143" customFormat="1" x14ac:dyDescent="0.25">
      <c r="B318" s="144" t="str">
        <f t="shared" si="952"/>
        <v/>
      </c>
      <c r="C318" s="154" t="str">
        <f t="shared" si="903"/>
        <v/>
      </c>
      <c r="D318" s="154" t="str">
        <f t="shared" si="904"/>
        <v/>
      </c>
      <c r="E318" s="159" t="str">
        <f t="shared" si="905"/>
        <v/>
      </c>
      <c r="F318" s="159" t="str">
        <f t="shared" si="906"/>
        <v/>
      </c>
      <c r="G318" s="155">
        <f t="shared" si="953"/>
        <v>0</v>
      </c>
      <c r="H318" s="143">
        <f t="shared" si="954"/>
        <v>0</v>
      </c>
      <c r="I318" s="143">
        <f t="shared" si="955"/>
        <v>0</v>
      </c>
      <c r="J318" s="143">
        <f t="shared" si="956"/>
        <v>0</v>
      </c>
      <c r="K318" s="143">
        <f t="shared" si="957"/>
        <v>0</v>
      </c>
      <c r="L318" s="143">
        <f t="shared" si="958"/>
        <v>0</v>
      </c>
      <c r="N318" s="144" t="str">
        <f t="shared" si="959"/>
        <v/>
      </c>
      <c r="O318" s="144" t="str">
        <f t="shared" si="960"/>
        <v/>
      </c>
      <c r="P318" s="144" t="str">
        <f t="shared" si="961"/>
        <v/>
      </c>
      <c r="Q318" s="144" t="str">
        <f t="shared" si="962"/>
        <v/>
      </c>
      <c r="R318" s="144" t="str">
        <f t="shared" si="963"/>
        <v/>
      </c>
      <c r="S318" s="144" t="str">
        <f t="shared" si="964"/>
        <v/>
      </c>
      <c r="T318" s="144" t="str">
        <f t="shared" si="965"/>
        <v/>
      </c>
      <c r="U318" s="144" t="str">
        <f t="shared" si="966"/>
        <v/>
      </c>
      <c r="V318" s="144" t="str">
        <f t="shared" si="967"/>
        <v/>
      </c>
      <c r="W318" s="144" t="str">
        <f t="shared" si="968"/>
        <v/>
      </c>
      <c r="X318" s="144" t="str">
        <f t="shared" si="969"/>
        <v/>
      </c>
      <c r="Y318" s="144" t="str">
        <f t="shared" si="970"/>
        <v/>
      </c>
      <c r="Z318" s="144" t="str">
        <f t="shared" si="971"/>
        <v/>
      </c>
      <c r="AA318" s="144" t="str">
        <f t="shared" si="972"/>
        <v/>
      </c>
      <c r="AB318" s="144" t="str">
        <f t="shared" si="973"/>
        <v/>
      </c>
      <c r="AC318" s="144" t="str">
        <f t="shared" si="974"/>
        <v/>
      </c>
      <c r="AD318" s="144" t="str">
        <f t="shared" si="975"/>
        <v/>
      </c>
      <c r="AE318" s="144" t="str">
        <f t="shared" si="976"/>
        <v/>
      </c>
      <c r="AF318" s="144" t="str">
        <f t="shared" si="977"/>
        <v/>
      </c>
      <c r="AG318" s="144" t="str">
        <f t="shared" si="978"/>
        <v/>
      </c>
      <c r="AH318" s="144" t="str">
        <f t="shared" si="979"/>
        <v/>
      </c>
      <c r="AI318" s="144" t="str">
        <f t="shared" si="980"/>
        <v/>
      </c>
      <c r="AJ318" s="144" t="str">
        <f t="shared" si="981"/>
        <v/>
      </c>
      <c r="AK318" s="144" t="str">
        <f t="shared" si="982"/>
        <v/>
      </c>
      <c r="AL318" s="144" t="str">
        <f t="shared" si="983"/>
        <v/>
      </c>
      <c r="AM318" s="144" t="str">
        <f t="shared" si="984"/>
        <v/>
      </c>
      <c r="AN318" s="144" t="str">
        <f t="shared" si="985"/>
        <v/>
      </c>
      <c r="AO318" s="144" t="str">
        <f t="shared" si="986"/>
        <v/>
      </c>
      <c r="AP318" s="144" t="str">
        <f t="shared" si="987"/>
        <v/>
      </c>
      <c r="AQ318" s="144" t="str">
        <f t="shared" si="988"/>
        <v/>
      </c>
      <c r="AR318" s="144" t="str">
        <f t="shared" si="989"/>
        <v/>
      </c>
      <c r="AS318" s="144" t="str">
        <f t="shared" si="990"/>
        <v/>
      </c>
      <c r="AU318" s="159" t="str">
        <f t="shared" si="911"/>
        <v/>
      </c>
      <c r="AV318" s="159" t="str">
        <f t="shared" si="912"/>
        <v/>
      </c>
      <c r="AW318" s="159" t="str">
        <f t="shared" si="913"/>
        <v/>
      </c>
      <c r="AX318" s="159" t="str">
        <f t="shared" si="914"/>
        <v/>
      </c>
      <c r="AY318" s="159">
        <f t="shared" si="991"/>
        <v>0</v>
      </c>
      <c r="AZ318" s="143">
        <f t="shared" si="992"/>
        <v>0</v>
      </c>
      <c r="BA318" s="143">
        <f t="shared" si="993"/>
        <v>0</v>
      </c>
      <c r="BB318" s="143">
        <f t="shared" si="994"/>
        <v>0</v>
      </c>
      <c r="BC318" s="143">
        <f t="shared" si="995"/>
        <v>0</v>
      </c>
      <c r="BD318" s="143">
        <f t="shared" si="996"/>
        <v>0</v>
      </c>
      <c r="BF318" s="144" t="str">
        <f t="shared" si="997"/>
        <v/>
      </c>
      <c r="BG318" s="144" t="str">
        <f t="shared" si="998"/>
        <v/>
      </c>
      <c r="BH318" s="144" t="str">
        <f t="shared" si="999"/>
        <v/>
      </c>
      <c r="BI318" s="144" t="str">
        <f t="shared" si="1000"/>
        <v/>
      </c>
      <c r="BJ318" s="144" t="str">
        <f t="shared" si="1001"/>
        <v/>
      </c>
      <c r="BK318" s="144" t="str">
        <f t="shared" si="1002"/>
        <v/>
      </c>
      <c r="BL318" s="144" t="str">
        <f t="shared" si="1003"/>
        <v/>
      </c>
      <c r="BM318" s="144" t="str">
        <f t="shared" si="1004"/>
        <v/>
      </c>
      <c r="BN318" s="144" t="str">
        <f t="shared" si="1005"/>
        <v/>
      </c>
      <c r="BO318" s="144" t="str">
        <f t="shared" si="1006"/>
        <v/>
      </c>
      <c r="BP318" s="144" t="str">
        <f t="shared" si="1007"/>
        <v/>
      </c>
      <c r="BQ318" s="144" t="str">
        <f t="shared" si="1008"/>
        <v/>
      </c>
      <c r="BR318" s="144" t="str">
        <f t="shared" si="1009"/>
        <v/>
      </c>
      <c r="BS318" s="144" t="str">
        <f t="shared" si="1010"/>
        <v/>
      </c>
      <c r="BT318" s="144" t="str">
        <f t="shared" si="1011"/>
        <v/>
      </c>
      <c r="BU318" s="144" t="str">
        <f t="shared" si="1012"/>
        <v/>
      </c>
      <c r="BV318" s="144" t="str">
        <f t="shared" si="1013"/>
        <v/>
      </c>
      <c r="BW318" s="144" t="str">
        <f t="shared" si="1014"/>
        <v/>
      </c>
      <c r="BX318" s="144" t="str">
        <f t="shared" si="1015"/>
        <v/>
      </c>
      <c r="BY318" s="144" t="str">
        <f t="shared" si="1016"/>
        <v/>
      </c>
      <c r="BZ318" s="144" t="str">
        <f t="shared" si="1017"/>
        <v/>
      </c>
      <c r="CA318" s="144" t="str">
        <f t="shared" si="1018"/>
        <v/>
      </c>
      <c r="CB318" s="144" t="str">
        <f t="shared" si="1019"/>
        <v/>
      </c>
      <c r="CC318" s="144" t="str">
        <f t="shared" si="1020"/>
        <v/>
      </c>
      <c r="CD318" s="144" t="str">
        <f t="shared" si="1021"/>
        <v/>
      </c>
      <c r="CE318" s="144" t="str">
        <f t="shared" si="1022"/>
        <v/>
      </c>
      <c r="CF318" s="144" t="str">
        <f t="shared" si="1023"/>
        <v/>
      </c>
      <c r="CG318" s="144" t="str">
        <f t="shared" si="1024"/>
        <v/>
      </c>
      <c r="CH318" s="144" t="str">
        <f t="shared" si="1025"/>
        <v/>
      </c>
      <c r="CI318" s="144" t="str">
        <f t="shared" si="1026"/>
        <v/>
      </c>
      <c r="CJ318" s="144" t="str">
        <f t="shared" si="1027"/>
        <v/>
      </c>
      <c r="CK318" s="144" t="str">
        <f t="shared" si="1028"/>
        <v/>
      </c>
      <c r="CM318" s="154" t="str">
        <f t="shared" si="919"/>
        <v/>
      </c>
      <c r="CN318" s="154" t="str">
        <f t="shared" si="920"/>
        <v/>
      </c>
      <c r="CO318" s="170" t="str">
        <f t="shared" si="921"/>
        <v/>
      </c>
      <c r="CP318" s="170" t="str">
        <f t="shared" si="922"/>
        <v/>
      </c>
      <c r="CQ318" s="171">
        <f t="shared" si="1029"/>
        <v>0</v>
      </c>
      <c r="CR318" s="158">
        <f t="shared" si="1030"/>
        <v>0</v>
      </c>
      <c r="CS318" s="158">
        <f t="shared" si="1031"/>
        <v>0</v>
      </c>
      <c r="CT318" s="158">
        <f t="shared" si="1032"/>
        <v>0</v>
      </c>
      <c r="CU318" s="158">
        <f t="shared" si="1033"/>
        <v>0</v>
      </c>
      <c r="CV318" s="158">
        <f t="shared" si="1034"/>
        <v>0</v>
      </c>
      <c r="CX318" s="144" t="str">
        <f t="shared" si="1035"/>
        <v/>
      </c>
      <c r="CY318" s="144" t="str">
        <f t="shared" si="1036"/>
        <v/>
      </c>
      <c r="CZ318" s="144" t="str">
        <f t="shared" si="1037"/>
        <v/>
      </c>
      <c r="DA318" s="144" t="str">
        <f t="shared" si="1038"/>
        <v/>
      </c>
      <c r="DB318" s="144" t="str">
        <f t="shared" si="1039"/>
        <v/>
      </c>
      <c r="DC318" s="144" t="str">
        <f t="shared" si="1040"/>
        <v/>
      </c>
      <c r="DD318" s="144" t="str">
        <f t="shared" si="1041"/>
        <v/>
      </c>
      <c r="DE318" s="144" t="str">
        <f t="shared" si="1042"/>
        <v/>
      </c>
      <c r="DF318" s="144" t="str">
        <f t="shared" si="1043"/>
        <v/>
      </c>
      <c r="DG318" s="144" t="str">
        <f t="shared" si="1044"/>
        <v/>
      </c>
      <c r="DH318" s="144" t="str">
        <f t="shared" si="1045"/>
        <v/>
      </c>
      <c r="DI318" s="144" t="str">
        <f t="shared" si="1046"/>
        <v/>
      </c>
      <c r="DJ318" s="144" t="str">
        <f t="shared" si="1047"/>
        <v/>
      </c>
      <c r="DK318" s="144" t="str">
        <f t="shared" si="1048"/>
        <v/>
      </c>
      <c r="DL318" s="144" t="str">
        <f t="shared" si="1049"/>
        <v/>
      </c>
      <c r="DM318" s="144" t="str">
        <f t="shared" si="1050"/>
        <v/>
      </c>
      <c r="DN318" s="144" t="str">
        <f t="shared" si="1051"/>
        <v/>
      </c>
      <c r="DO318" s="144" t="str">
        <f t="shared" si="1052"/>
        <v/>
      </c>
      <c r="DP318" s="144" t="str">
        <f t="shared" si="1053"/>
        <v/>
      </c>
      <c r="DQ318" s="144" t="str">
        <f t="shared" si="1054"/>
        <v/>
      </c>
      <c r="DR318" s="144" t="str">
        <f t="shared" si="1055"/>
        <v/>
      </c>
      <c r="DS318" s="144" t="str">
        <f t="shared" si="1056"/>
        <v/>
      </c>
      <c r="DT318" s="144" t="str">
        <f t="shared" si="1057"/>
        <v/>
      </c>
      <c r="DU318" s="144" t="str">
        <f t="shared" si="1058"/>
        <v/>
      </c>
      <c r="DV318" s="144" t="str">
        <f t="shared" si="1059"/>
        <v/>
      </c>
      <c r="DW318" s="144" t="str">
        <f t="shared" si="1060"/>
        <v/>
      </c>
      <c r="DX318" s="144" t="str">
        <f t="shared" si="1061"/>
        <v/>
      </c>
      <c r="DY318" s="144" t="str">
        <f t="shared" si="1062"/>
        <v/>
      </c>
      <c r="DZ318" s="144" t="str">
        <f t="shared" si="1063"/>
        <v/>
      </c>
      <c r="EA318" s="144" t="str">
        <f t="shared" si="1064"/>
        <v/>
      </c>
      <c r="EB318" s="144" t="str">
        <f t="shared" si="1065"/>
        <v/>
      </c>
      <c r="EC318" s="144" t="str">
        <f t="shared" si="1066"/>
        <v/>
      </c>
      <c r="EE318" s="154" t="str">
        <f t="shared" si="927"/>
        <v/>
      </c>
      <c r="EF318" s="154" t="str">
        <f t="shared" si="928"/>
        <v/>
      </c>
      <c r="EG318" s="170" t="str">
        <f t="shared" si="929"/>
        <v/>
      </c>
      <c r="EH318" s="170" t="str">
        <f t="shared" si="930"/>
        <v/>
      </c>
      <c r="EI318" s="171">
        <f t="shared" si="1067"/>
        <v>0</v>
      </c>
      <c r="EJ318" s="158">
        <f t="shared" si="1068"/>
        <v>0</v>
      </c>
      <c r="EK318" s="158">
        <f t="shared" si="1069"/>
        <v>0</v>
      </c>
      <c r="EL318" s="158">
        <f t="shared" si="1070"/>
        <v>0</v>
      </c>
      <c r="EM318" s="158">
        <f t="shared" si="1071"/>
        <v>0</v>
      </c>
      <c r="EN318" s="158">
        <f t="shared" si="1072"/>
        <v>0</v>
      </c>
      <c r="EP318" s="144" t="str">
        <f t="shared" si="1073"/>
        <v/>
      </c>
      <c r="EQ318" s="144" t="str">
        <f t="shared" si="1074"/>
        <v/>
      </c>
      <c r="ER318" s="144" t="str">
        <f t="shared" si="1075"/>
        <v/>
      </c>
      <c r="ES318" s="144" t="str">
        <f t="shared" si="1076"/>
        <v/>
      </c>
      <c r="ET318" s="144" t="str">
        <f t="shared" si="1077"/>
        <v/>
      </c>
      <c r="EU318" s="144" t="str">
        <f t="shared" si="1078"/>
        <v/>
      </c>
      <c r="EV318" s="144" t="str">
        <f t="shared" si="1079"/>
        <v/>
      </c>
      <c r="EW318" s="144" t="str">
        <f t="shared" si="1080"/>
        <v/>
      </c>
      <c r="EX318" s="144" t="str">
        <f t="shared" si="1081"/>
        <v/>
      </c>
      <c r="EY318" s="144" t="str">
        <f t="shared" si="1082"/>
        <v/>
      </c>
      <c r="EZ318" s="144" t="str">
        <f t="shared" si="1083"/>
        <v/>
      </c>
      <c r="FA318" s="144" t="str">
        <f t="shared" si="1084"/>
        <v/>
      </c>
      <c r="FB318" s="144" t="str">
        <f t="shared" si="1085"/>
        <v/>
      </c>
      <c r="FC318" s="144" t="str">
        <f t="shared" si="1086"/>
        <v/>
      </c>
      <c r="FD318" s="144" t="str">
        <f t="shared" si="1087"/>
        <v/>
      </c>
      <c r="FE318" s="144" t="str">
        <f t="shared" si="1088"/>
        <v/>
      </c>
      <c r="FF318" s="144" t="str">
        <f t="shared" si="1089"/>
        <v/>
      </c>
      <c r="FG318" s="144" t="str">
        <f t="shared" si="1090"/>
        <v/>
      </c>
      <c r="FH318" s="144" t="str">
        <f t="shared" si="1091"/>
        <v/>
      </c>
      <c r="FI318" s="144" t="str">
        <f t="shared" si="1092"/>
        <v/>
      </c>
      <c r="FJ318" s="144" t="str">
        <f t="shared" si="1093"/>
        <v/>
      </c>
      <c r="FK318" s="144" t="str">
        <f t="shared" si="1094"/>
        <v/>
      </c>
      <c r="FL318" s="144" t="str">
        <f t="shared" si="1095"/>
        <v/>
      </c>
      <c r="FM318" s="144" t="str">
        <f t="shared" si="1096"/>
        <v/>
      </c>
      <c r="FN318" s="144" t="str">
        <f t="shared" si="1097"/>
        <v/>
      </c>
      <c r="FO318" s="144" t="str">
        <f t="shared" si="1098"/>
        <v/>
      </c>
      <c r="FP318" s="144" t="str">
        <f t="shared" si="1099"/>
        <v/>
      </c>
      <c r="FQ318" s="144" t="str">
        <f t="shared" si="1100"/>
        <v/>
      </c>
      <c r="FR318" s="144" t="str">
        <f t="shared" si="1101"/>
        <v/>
      </c>
      <c r="FS318" s="144" t="str">
        <f t="shared" si="1102"/>
        <v/>
      </c>
      <c r="FT318" s="144" t="str">
        <f t="shared" si="1103"/>
        <v/>
      </c>
      <c r="FU318" s="144" t="str">
        <f t="shared" si="1104"/>
        <v/>
      </c>
      <c r="FW318" s="154" t="str">
        <f t="shared" si="935"/>
        <v/>
      </c>
      <c r="FX318" s="154" t="str">
        <f t="shared" si="936"/>
        <v/>
      </c>
      <c r="FY318" s="170" t="str">
        <f t="shared" si="937"/>
        <v/>
      </c>
      <c r="FZ318" s="170" t="str">
        <f t="shared" si="938"/>
        <v/>
      </c>
      <c r="GA318" s="171">
        <f t="shared" si="1105"/>
        <v>0</v>
      </c>
      <c r="GB318" s="158">
        <f t="shared" si="1106"/>
        <v>0</v>
      </c>
      <c r="GC318" s="158">
        <f t="shared" si="1107"/>
        <v>0</v>
      </c>
      <c r="GD318" s="158">
        <f t="shared" si="1108"/>
        <v>0</v>
      </c>
      <c r="GE318" s="158">
        <f t="shared" si="1109"/>
        <v>0</v>
      </c>
      <c r="GF318" s="158">
        <f t="shared" si="1110"/>
        <v>0</v>
      </c>
      <c r="GH318" s="144" t="str">
        <f t="shared" si="1111"/>
        <v/>
      </c>
      <c r="GI318" s="144" t="str">
        <f t="shared" si="1112"/>
        <v/>
      </c>
      <c r="GJ318" s="144" t="str">
        <f t="shared" si="1113"/>
        <v/>
      </c>
      <c r="GK318" s="144" t="str">
        <f t="shared" si="1114"/>
        <v/>
      </c>
      <c r="GL318" s="144" t="str">
        <f t="shared" si="1115"/>
        <v/>
      </c>
      <c r="GM318" s="144" t="str">
        <f t="shared" si="1116"/>
        <v/>
      </c>
      <c r="GN318" s="144" t="str">
        <f t="shared" si="1117"/>
        <v/>
      </c>
      <c r="GO318" s="144" t="str">
        <f t="shared" si="1118"/>
        <v/>
      </c>
      <c r="GP318" s="144" t="str">
        <f t="shared" si="1119"/>
        <v/>
      </c>
      <c r="GQ318" s="144" t="str">
        <f t="shared" si="1120"/>
        <v/>
      </c>
      <c r="GR318" s="144" t="str">
        <f t="shared" si="1121"/>
        <v/>
      </c>
      <c r="GS318" s="144" t="str">
        <f t="shared" si="1122"/>
        <v/>
      </c>
      <c r="GT318" s="144" t="str">
        <f t="shared" si="1123"/>
        <v/>
      </c>
      <c r="GU318" s="144" t="str">
        <f t="shared" si="1124"/>
        <v/>
      </c>
      <c r="GV318" s="144" t="str">
        <f t="shared" si="1125"/>
        <v/>
      </c>
      <c r="GW318" s="144" t="str">
        <f t="shared" si="1126"/>
        <v/>
      </c>
      <c r="GX318" s="144" t="str">
        <f t="shared" si="1127"/>
        <v/>
      </c>
      <c r="GY318" s="144" t="str">
        <f t="shared" si="1128"/>
        <v/>
      </c>
      <c r="GZ318" s="144" t="str">
        <f t="shared" si="1129"/>
        <v/>
      </c>
      <c r="HA318" s="144" t="str">
        <f t="shared" si="1130"/>
        <v/>
      </c>
      <c r="HB318" s="144" t="str">
        <f t="shared" si="1131"/>
        <v/>
      </c>
      <c r="HC318" s="144" t="str">
        <f t="shared" si="1132"/>
        <v/>
      </c>
      <c r="HD318" s="144" t="str">
        <f t="shared" si="1133"/>
        <v/>
      </c>
      <c r="HE318" s="144" t="str">
        <f t="shared" si="1134"/>
        <v/>
      </c>
      <c r="HF318" s="144" t="str">
        <f t="shared" si="1135"/>
        <v/>
      </c>
      <c r="HG318" s="144" t="str">
        <f t="shared" si="1136"/>
        <v/>
      </c>
      <c r="HH318" s="144" t="str">
        <f t="shared" si="1137"/>
        <v/>
      </c>
      <c r="HI318" s="144" t="str">
        <f t="shared" si="1138"/>
        <v/>
      </c>
      <c r="HJ318" s="144" t="str">
        <f t="shared" si="1139"/>
        <v/>
      </c>
      <c r="HK318" s="144" t="str">
        <f t="shared" si="1140"/>
        <v/>
      </c>
      <c r="HL318" s="144" t="str">
        <f t="shared" si="1141"/>
        <v/>
      </c>
      <c r="HM318" s="144" t="str">
        <f t="shared" si="1142"/>
        <v/>
      </c>
      <c r="HO318" s="154" t="str">
        <f t="shared" si="943"/>
        <v/>
      </c>
      <c r="HP318" s="154" t="str">
        <f t="shared" si="944"/>
        <v/>
      </c>
      <c r="HQ318" s="170" t="str">
        <f t="shared" si="945"/>
        <v/>
      </c>
      <c r="HR318" s="170" t="str">
        <f t="shared" si="946"/>
        <v/>
      </c>
      <c r="HS318" s="171">
        <f t="shared" si="1143"/>
        <v>0</v>
      </c>
      <c r="HT318" s="158">
        <f t="shared" si="1144"/>
        <v>0</v>
      </c>
      <c r="HU318" s="158">
        <f t="shared" si="1145"/>
        <v>0</v>
      </c>
      <c r="HV318" s="158">
        <f t="shared" si="1146"/>
        <v>0</v>
      </c>
      <c r="HW318" s="158">
        <f t="shared" si="1147"/>
        <v>0</v>
      </c>
      <c r="HX318" s="158">
        <f t="shared" si="1148"/>
        <v>0</v>
      </c>
      <c r="HZ318" s="144" t="str">
        <f t="shared" si="1149"/>
        <v/>
      </c>
      <c r="IA318" s="144" t="str">
        <f t="shared" si="1150"/>
        <v/>
      </c>
      <c r="IB318" s="144" t="str">
        <f t="shared" si="1151"/>
        <v/>
      </c>
      <c r="IC318" s="144" t="str">
        <f t="shared" si="1152"/>
        <v/>
      </c>
      <c r="ID318" s="144" t="str">
        <f t="shared" si="1153"/>
        <v/>
      </c>
      <c r="IE318" s="144" t="str">
        <f t="shared" si="1154"/>
        <v/>
      </c>
      <c r="IF318" s="144" t="str">
        <f t="shared" si="1155"/>
        <v/>
      </c>
      <c r="IG318" s="144" t="str">
        <f t="shared" si="1156"/>
        <v/>
      </c>
      <c r="IH318" s="144" t="str">
        <f t="shared" si="1157"/>
        <v/>
      </c>
      <c r="II318" s="144" t="str">
        <f t="shared" si="1158"/>
        <v/>
      </c>
      <c r="IJ318" s="144" t="str">
        <f t="shared" si="1159"/>
        <v/>
      </c>
      <c r="IK318" s="144" t="str">
        <f t="shared" si="1160"/>
        <v/>
      </c>
      <c r="IL318" s="144" t="str">
        <f t="shared" si="1161"/>
        <v/>
      </c>
      <c r="IM318" s="144" t="str">
        <f t="shared" si="1162"/>
        <v/>
      </c>
      <c r="IN318" s="144" t="str">
        <f t="shared" si="1163"/>
        <v/>
      </c>
      <c r="IO318" s="144" t="str">
        <f t="shared" si="1164"/>
        <v/>
      </c>
      <c r="IP318" s="144" t="str">
        <f t="shared" si="1165"/>
        <v/>
      </c>
      <c r="IQ318" s="144" t="str">
        <f t="shared" si="1166"/>
        <v/>
      </c>
      <c r="IR318" s="144" t="str">
        <f t="shared" si="1167"/>
        <v/>
      </c>
      <c r="IS318" s="144" t="str">
        <f t="shared" si="1168"/>
        <v/>
      </c>
      <c r="IT318" s="144" t="str">
        <f t="shared" si="1169"/>
        <v/>
      </c>
      <c r="IU318" s="144" t="str">
        <f t="shared" si="1170"/>
        <v/>
      </c>
      <c r="IV318" s="144" t="str">
        <f t="shared" si="1171"/>
        <v/>
      </c>
      <c r="IW318" s="144" t="str">
        <f t="shared" si="1172"/>
        <v/>
      </c>
      <c r="IX318" s="144" t="str">
        <f t="shared" si="1173"/>
        <v/>
      </c>
      <c r="IY318" s="144" t="str">
        <f t="shared" si="1174"/>
        <v/>
      </c>
      <c r="IZ318" s="144" t="str">
        <f t="shared" si="1175"/>
        <v/>
      </c>
      <c r="JA318" s="144" t="str">
        <f t="shared" si="1176"/>
        <v/>
      </c>
      <c r="JB318" s="144" t="str">
        <f t="shared" si="1177"/>
        <v/>
      </c>
      <c r="JC318" s="144" t="str">
        <f t="shared" si="1178"/>
        <v/>
      </c>
      <c r="JD318" s="144" t="str">
        <f t="shared" si="1179"/>
        <v/>
      </c>
      <c r="JE318" s="144" t="str">
        <f t="shared" si="1180"/>
        <v/>
      </c>
      <c r="JG318" s="153" t="str">
        <f t="shared" si="1181"/>
        <v/>
      </c>
      <c r="JH318" s="143">
        <f t="shared" si="1182"/>
        <v>0</v>
      </c>
      <c r="JI318" s="156" t="str">
        <f t="shared" si="1183"/>
        <v/>
      </c>
      <c r="JJ318" s="156" t="str">
        <f t="shared" si="951"/>
        <v/>
      </c>
      <c r="JK318" s="156" t="str">
        <f t="shared" si="951"/>
        <v/>
      </c>
      <c r="JL318" s="156" t="str">
        <f t="shared" si="951"/>
        <v/>
      </c>
    </row>
    <row r="319" spans="2:272" s="143" customFormat="1" x14ac:dyDescent="0.25">
      <c r="B319" s="144" t="str">
        <f t="shared" si="952"/>
        <v/>
      </c>
      <c r="C319" s="154" t="str">
        <f t="shared" si="903"/>
        <v/>
      </c>
      <c r="D319" s="154" t="str">
        <f t="shared" si="904"/>
        <v/>
      </c>
      <c r="E319" s="159" t="str">
        <f t="shared" si="905"/>
        <v/>
      </c>
      <c r="F319" s="159" t="str">
        <f t="shared" si="906"/>
        <v/>
      </c>
      <c r="G319" s="155">
        <f t="shared" si="953"/>
        <v>0</v>
      </c>
      <c r="H319" s="143">
        <f t="shared" si="954"/>
        <v>0</v>
      </c>
      <c r="I319" s="143">
        <f t="shared" si="955"/>
        <v>0</v>
      </c>
      <c r="J319" s="143">
        <f t="shared" si="956"/>
        <v>0</v>
      </c>
      <c r="K319" s="143">
        <f t="shared" si="957"/>
        <v>0</v>
      </c>
      <c r="L319" s="143">
        <f t="shared" si="958"/>
        <v>0</v>
      </c>
      <c r="N319" s="144" t="str">
        <f t="shared" si="959"/>
        <v/>
      </c>
      <c r="O319" s="144" t="str">
        <f t="shared" si="960"/>
        <v/>
      </c>
      <c r="P319" s="144" t="str">
        <f t="shared" si="961"/>
        <v/>
      </c>
      <c r="Q319" s="144" t="str">
        <f t="shared" si="962"/>
        <v/>
      </c>
      <c r="R319" s="144" t="str">
        <f t="shared" si="963"/>
        <v/>
      </c>
      <c r="S319" s="144" t="str">
        <f t="shared" si="964"/>
        <v/>
      </c>
      <c r="T319" s="144" t="str">
        <f t="shared" si="965"/>
        <v/>
      </c>
      <c r="U319" s="144" t="str">
        <f t="shared" si="966"/>
        <v/>
      </c>
      <c r="V319" s="144" t="str">
        <f t="shared" si="967"/>
        <v/>
      </c>
      <c r="W319" s="144" t="str">
        <f t="shared" si="968"/>
        <v/>
      </c>
      <c r="X319" s="144" t="str">
        <f t="shared" si="969"/>
        <v/>
      </c>
      <c r="Y319" s="144" t="str">
        <f t="shared" si="970"/>
        <v/>
      </c>
      <c r="Z319" s="144" t="str">
        <f t="shared" si="971"/>
        <v/>
      </c>
      <c r="AA319" s="144" t="str">
        <f t="shared" si="972"/>
        <v/>
      </c>
      <c r="AB319" s="144" t="str">
        <f t="shared" si="973"/>
        <v/>
      </c>
      <c r="AC319" s="144" t="str">
        <f t="shared" si="974"/>
        <v/>
      </c>
      <c r="AD319" s="144" t="str">
        <f t="shared" si="975"/>
        <v/>
      </c>
      <c r="AE319" s="144" t="str">
        <f t="shared" si="976"/>
        <v/>
      </c>
      <c r="AF319" s="144" t="str">
        <f t="shared" si="977"/>
        <v/>
      </c>
      <c r="AG319" s="144" t="str">
        <f t="shared" si="978"/>
        <v/>
      </c>
      <c r="AH319" s="144" t="str">
        <f t="shared" si="979"/>
        <v/>
      </c>
      <c r="AI319" s="144" t="str">
        <f t="shared" si="980"/>
        <v/>
      </c>
      <c r="AJ319" s="144" t="str">
        <f t="shared" si="981"/>
        <v/>
      </c>
      <c r="AK319" s="144" t="str">
        <f t="shared" si="982"/>
        <v/>
      </c>
      <c r="AL319" s="144" t="str">
        <f t="shared" si="983"/>
        <v/>
      </c>
      <c r="AM319" s="144" t="str">
        <f t="shared" si="984"/>
        <v/>
      </c>
      <c r="AN319" s="144" t="str">
        <f t="shared" si="985"/>
        <v/>
      </c>
      <c r="AO319" s="144" t="str">
        <f t="shared" si="986"/>
        <v/>
      </c>
      <c r="AP319" s="144" t="str">
        <f t="shared" si="987"/>
        <v/>
      </c>
      <c r="AQ319" s="144" t="str">
        <f t="shared" si="988"/>
        <v/>
      </c>
      <c r="AR319" s="144" t="str">
        <f t="shared" si="989"/>
        <v/>
      </c>
      <c r="AS319" s="144" t="str">
        <f t="shared" si="990"/>
        <v/>
      </c>
      <c r="AU319" s="159" t="str">
        <f t="shared" si="911"/>
        <v/>
      </c>
      <c r="AV319" s="159" t="str">
        <f t="shared" si="912"/>
        <v/>
      </c>
      <c r="AW319" s="159" t="str">
        <f t="shared" si="913"/>
        <v/>
      </c>
      <c r="AX319" s="159" t="str">
        <f t="shared" si="914"/>
        <v/>
      </c>
      <c r="AY319" s="159">
        <f t="shared" si="991"/>
        <v>0</v>
      </c>
      <c r="AZ319" s="143">
        <f t="shared" si="992"/>
        <v>0</v>
      </c>
      <c r="BA319" s="143">
        <f t="shared" si="993"/>
        <v>0</v>
      </c>
      <c r="BB319" s="143">
        <f t="shared" si="994"/>
        <v>0</v>
      </c>
      <c r="BC319" s="143">
        <f t="shared" si="995"/>
        <v>0</v>
      </c>
      <c r="BD319" s="143">
        <f t="shared" si="996"/>
        <v>0</v>
      </c>
      <c r="BF319" s="144" t="str">
        <f t="shared" si="997"/>
        <v/>
      </c>
      <c r="BG319" s="144" t="str">
        <f t="shared" si="998"/>
        <v/>
      </c>
      <c r="BH319" s="144" t="str">
        <f t="shared" si="999"/>
        <v/>
      </c>
      <c r="BI319" s="144" t="str">
        <f t="shared" si="1000"/>
        <v/>
      </c>
      <c r="BJ319" s="144" t="str">
        <f t="shared" si="1001"/>
        <v/>
      </c>
      <c r="BK319" s="144" t="str">
        <f t="shared" si="1002"/>
        <v/>
      </c>
      <c r="BL319" s="144" t="str">
        <f t="shared" si="1003"/>
        <v/>
      </c>
      <c r="BM319" s="144" t="str">
        <f t="shared" si="1004"/>
        <v/>
      </c>
      <c r="BN319" s="144" t="str">
        <f t="shared" si="1005"/>
        <v/>
      </c>
      <c r="BO319" s="144" t="str">
        <f t="shared" si="1006"/>
        <v/>
      </c>
      <c r="BP319" s="144" t="str">
        <f t="shared" si="1007"/>
        <v/>
      </c>
      <c r="BQ319" s="144" t="str">
        <f t="shared" si="1008"/>
        <v/>
      </c>
      <c r="BR319" s="144" t="str">
        <f t="shared" si="1009"/>
        <v/>
      </c>
      <c r="BS319" s="144" t="str">
        <f t="shared" si="1010"/>
        <v/>
      </c>
      <c r="BT319" s="144" t="str">
        <f t="shared" si="1011"/>
        <v/>
      </c>
      <c r="BU319" s="144" t="str">
        <f t="shared" si="1012"/>
        <v/>
      </c>
      <c r="BV319" s="144" t="str">
        <f t="shared" si="1013"/>
        <v/>
      </c>
      <c r="BW319" s="144" t="str">
        <f t="shared" si="1014"/>
        <v/>
      </c>
      <c r="BX319" s="144" t="str">
        <f t="shared" si="1015"/>
        <v/>
      </c>
      <c r="BY319" s="144" t="str">
        <f t="shared" si="1016"/>
        <v/>
      </c>
      <c r="BZ319" s="144" t="str">
        <f t="shared" si="1017"/>
        <v/>
      </c>
      <c r="CA319" s="144" t="str">
        <f t="shared" si="1018"/>
        <v/>
      </c>
      <c r="CB319" s="144" t="str">
        <f t="shared" si="1019"/>
        <v/>
      </c>
      <c r="CC319" s="144" t="str">
        <f t="shared" si="1020"/>
        <v/>
      </c>
      <c r="CD319" s="144" t="str">
        <f t="shared" si="1021"/>
        <v/>
      </c>
      <c r="CE319" s="144" t="str">
        <f t="shared" si="1022"/>
        <v/>
      </c>
      <c r="CF319" s="144" t="str">
        <f t="shared" si="1023"/>
        <v/>
      </c>
      <c r="CG319" s="144" t="str">
        <f t="shared" si="1024"/>
        <v/>
      </c>
      <c r="CH319" s="144" t="str">
        <f t="shared" si="1025"/>
        <v/>
      </c>
      <c r="CI319" s="144" t="str">
        <f t="shared" si="1026"/>
        <v/>
      </c>
      <c r="CJ319" s="144" t="str">
        <f t="shared" si="1027"/>
        <v/>
      </c>
      <c r="CK319" s="144" t="str">
        <f t="shared" si="1028"/>
        <v/>
      </c>
      <c r="CM319" s="154" t="str">
        <f t="shared" si="919"/>
        <v/>
      </c>
      <c r="CN319" s="154" t="str">
        <f t="shared" si="920"/>
        <v/>
      </c>
      <c r="CO319" s="170" t="str">
        <f t="shared" si="921"/>
        <v/>
      </c>
      <c r="CP319" s="170" t="str">
        <f t="shared" si="922"/>
        <v/>
      </c>
      <c r="CQ319" s="171">
        <f t="shared" si="1029"/>
        <v>0</v>
      </c>
      <c r="CR319" s="158">
        <f t="shared" si="1030"/>
        <v>0</v>
      </c>
      <c r="CS319" s="158">
        <f t="shared" si="1031"/>
        <v>0</v>
      </c>
      <c r="CT319" s="158">
        <f t="shared" si="1032"/>
        <v>0</v>
      </c>
      <c r="CU319" s="158">
        <f t="shared" si="1033"/>
        <v>0</v>
      </c>
      <c r="CV319" s="158">
        <f t="shared" si="1034"/>
        <v>0</v>
      </c>
      <c r="CX319" s="144" t="str">
        <f t="shared" si="1035"/>
        <v/>
      </c>
      <c r="CY319" s="144" t="str">
        <f t="shared" si="1036"/>
        <v/>
      </c>
      <c r="CZ319" s="144" t="str">
        <f t="shared" si="1037"/>
        <v/>
      </c>
      <c r="DA319" s="144" t="str">
        <f t="shared" si="1038"/>
        <v/>
      </c>
      <c r="DB319" s="144" t="str">
        <f t="shared" si="1039"/>
        <v/>
      </c>
      <c r="DC319" s="144" t="str">
        <f t="shared" si="1040"/>
        <v/>
      </c>
      <c r="DD319" s="144" t="str">
        <f t="shared" si="1041"/>
        <v/>
      </c>
      <c r="DE319" s="144" t="str">
        <f t="shared" si="1042"/>
        <v/>
      </c>
      <c r="DF319" s="144" t="str">
        <f t="shared" si="1043"/>
        <v/>
      </c>
      <c r="DG319" s="144" t="str">
        <f t="shared" si="1044"/>
        <v/>
      </c>
      <c r="DH319" s="144" t="str">
        <f t="shared" si="1045"/>
        <v/>
      </c>
      <c r="DI319" s="144" t="str">
        <f t="shared" si="1046"/>
        <v/>
      </c>
      <c r="DJ319" s="144" t="str">
        <f t="shared" si="1047"/>
        <v/>
      </c>
      <c r="DK319" s="144" t="str">
        <f t="shared" si="1048"/>
        <v/>
      </c>
      <c r="DL319" s="144" t="str">
        <f t="shared" si="1049"/>
        <v/>
      </c>
      <c r="DM319" s="144" t="str">
        <f t="shared" si="1050"/>
        <v/>
      </c>
      <c r="DN319" s="144" t="str">
        <f t="shared" si="1051"/>
        <v/>
      </c>
      <c r="DO319" s="144" t="str">
        <f t="shared" si="1052"/>
        <v/>
      </c>
      <c r="DP319" s="144" t="str">
        <f t="shared" si="1053"/>
        <v/>
      </c>
      <c r="DQ319" s="144" t="str">
        <f t="shared" si="1054"/>
        <v/>
      </c>
      <c r="DR319" s="144" t="str">
        <f t="shared" si="1055"/>
        <v/>
      </c>
      <c r="DS319" s="144" t="str">
        <f t="shared" si="1056"/>
        <v/>
      </c>
      <c r="DT319" s="144" t="str">
        <f t="shared" si="1057"/>
        <v/>
      </c>
      <c r="DU319" s="144" t="str">
        <f t="shared" si="1058"/>
        <v/>
      </c>
      <c r="DV319" s="144" t="str">
        <f t="shared" si="1059"/>
        <v/>
      </c>
      <c r="DW319" s="144" t="str">
        <f t="shared" si="1060"/>
        <v/>
      </c>
      <c r="DX319" s="144" t="str">
        <f t="shared" si="1061"/>
        <v/>
      </c>
      <c r="DY319" s="144" t="str">
        <f t="shared" si="1062"/>
        <v/>
      </c>
      <c r="DZ319" s="144" t="str">
        <f t="shared" si="1063"/>
        <v/>
      </c>
      <c r="EA319" s="144" t="str">
        <f t="shared" si="1064"/>
        <v/>
      </c>
      <c r="EB319" s="144" t="str">
        <f t="shared" si="1065"/>
        <v/>
      </c>
      <c r="EC319" s="144" t="str">
        <f t="shared" si="1066"/>
        <v/>
      </c>
      <c r="EE319" s="154" t="str">
        <f t="shared" si="927"/>
        <v/>
      </c>
      <c r="EF319" s="154" t="str">
        <f t="shared" si="928"/>
        <v/>
      </c>
      <c r="EG319" s="170" t="str">
        <f t="shared" si="929"/>
        <v/>
      </c>
      <c r="EH319" s="170" t="str">
        <f t="shared" si="930"/>
        <v/>
      </c>
      <c r="EI319" s="171">
        <f t="shared" si="1067"/>
        <v>0</v>
      </c>
      <c r="EJ319" s="158">
        <f t="shared" si="1068"/>
        <v>0</v>
      </c>
      <c r="EK319" s="158">
        <f t="shared" si="1069"/>
        <v>0</v>
      </c>
      <c r="EL319" s="158">
        <f t="shared" si="1070"/>
        <v>0</v>
      </c>
      <c r="EM319" s="158">
        <f t="shared" si="1071"/>
        <v>0</v>
      </c>
      <c r="EN319" s="158">
        <f t="shared" si="1072"/>
        <v>0</v>
      </c>
      <c r="EP319" s="144" t="str">
        <f t="shared" si="1073"/>
        <v/>
      </c>
      <c r="EQ319" s="144" t="str">
        <f t="shared" si="1074"/>
        <v/>
      </c>
      <c r="ER319" s="144" t="str">
        <f t="shared" si="1075"/>
        <v/>
      </c>
      <c r="ES319" s="144" t="str">
        <f t="shared" si="1076"/>
        <v/>
      </c>
      <c r="ET319" s="144" t="str">
        <f t="shared" si="1077"/>
        <v/>
      </c>
      <c r="EU319" s="144" t="str">
        <f t="shared" si="1078"/>
        <v/>
      </c>
      <c r="EV319" s="144" t="str">
        <f t="shared" si="1079"/>
        <v/>
      </c>
      <c r="EW319" s="144" t="str">
        <f t="shared" si="1080"/>
        <v/>
      </c>
      <c r="EX319" s="144" t="str">
        <f t="shared" si="1081"/>
        <v/>
      </c>
      <c r="EY319" s="144" t="str">
        <f t="shared" si="1082"/>
        <v/>
      </c>
      <c r="EZ319" s="144" t="str">
        <f t="shared" si="1083"/>
        <v/>
      </c>
      <c r="FA319" s="144" t="str">
        <f t="shared" si="1084"/>
        <v/>
      </c>
      <c r="FB319" s="144" t="str">
        <f t="shared" si="1085"/>
        <v/>
      </c>
      <c r="FC319" s="144" t="str">
        <f t="shared" si="1086"/>
        <v/>
      </c>
      <c r="FD319" s="144" t="str">
        <f t="shared" si="1087"/>
        <v/>
      </c>
      <c r="FE319" s="144" t="str">
        <f t="shared" si="1088"/>
        <v/>
      </c>
      <c r="FF319" s="144" t="str">
        <f t="shared" si="1089"/>
        <v/>
      </c>
      <c r="FG319" s="144" t="str">
        <f t="shared" si="1090"/>
        <v/>
      </c>
      <c r="FH319" s="144" t="str">
        <f t="shared" si="1091"/>
        <v/>
      </c>
      <c r="FI319" s="144" t="str">
        <f t="shared" si="1092"/>
        <v/>
      </c>
      <c r="FJ319" s="144" t="str">
        <f t="shared" si="1093"/>
        <v/>
      </c>
      <c r="FK319" s="144" t="str">
        <f t="shared" si="1094"/>
        <v/>
      </c>
      <c r="FL319" s="144" t="str">
        <f t="shared" si="1095"/>
        <v/>
      </c>
      <c r="FM319" s="144" t="str">
        <f t="shared" si="1096"/>
        <v/>
      </c>
      <c r="FN319" s="144" t="str">
        <f t="shared" si="1097"/>
        <v/>
      </c>
      <c r="FO319" s="144" t="str">
        <f t="shared" si="1098"/>
        <v/>
      </c>
      <c r="FP319" s="144" t="str">
        <f t="shared" si="1099"/>
        <v/>
      </c>
      <c r="FQ319" s="144" t="str">
        <f t="shared" si="1100"/>
        <v/>
      </c>
      <c r="FR319" s="144" t="str">
        <f t="shared" si="1101"/>
        <v/>
      </c>
      <c r="FS319" s="144" t="str">
        <f t="shared" si="1102"/>
        <v/>
      </c>
      <c r="FT319" s="144" t="str">
        <f t="shared" si="1103"/>
        <v/>
      </c>
      <c r="FU319" s="144" t="str">
        <f t="shared" si="1104"/>
        <v/>
      </c>
      <c r="FW319" s="154" t="str">
        <f t="shared" si="935"/>
        <v/>
      </c>
      <c r="FX319" s="154" t="str">
        <f t="shared" si="936"/>
        <v/>
      </c>
      <c r="FY319" s="170" t="str">
        <f t="shared" si="937"/>
        <v/>
      </c>
      <c r="FZ319" s="170" t="str">
        <f t="shared" si="938"/>
        <v/>
      </c>
      <c r="GA319" s="171">
        <f t="shared" si="1105"/>
        <v>0</v>
      </c>
      <c r="GB319" s="158">
        <f t="shared" si="1106"/>
        <v>0</v>
      </c>
      <c r="GC319" s="158">
        <f t="shared" si="1107"/>
        <v>0</v>
      </c>
      <c r="GD319" s="158">
        <f t="shared" si="1108"/>
        <v>0</v>
      </c>
      <c r="GE319" s="158">
        <f t="shared" si="1109"/>
        <v>0</v>
      </c>
      <c r="GF319" s="158">
        <f t="shared" si="1110"/>
        <v>0</v>
      </c>
      <c r="GH319" s="144" t="str">
        <f t="shared" si="1111"/>
        <v/>
      </c>
      <c r="GI319" s="144" t="str">
        <f t="shared" si="1112"/>
        <v/>
      </c>
      <c r="GJ319" s="144" t="str">
        <f t="shared" si="1113"/>
        <v/>
      </c>
      <c r="GK319" s="144" t="str">
        <f t="shared" si="1114"/>
        <v/>
      </c>
      <c r="GL319" s="144" t="str">
        <f t="shared" si="1115"/>
        <v/>
      </c>
      <c r="GM319" s="144" t="str">
        <f t="shared" si="1116"/>
        <v/>
      </c>
      <c r="GN319" s="144" t="str">
        <f t="shared" si="1117"/>
        <v/>
      </c>
      <c r="GO319" s="144" t="str">
        <f t="shared" si="1118"/>
        <v/>
      </c>
      <c r="GP319" s="144" t="str">
        <f t="shared" si="1119"/>
        <v/>
      </c>
      <c r="GQ319" s="144" t="str">
        <f t="shared" si="1120"/>
        <v/>
      </c>
      <c r="GR319" s="144" t="str">
        <f t="shared" si="1121"/>
        <v/>
      </c>
      <c r="GS319" s="144" t="str">
        <f t="shared" si="1122"/>
        <v/>
      </c>
      <c r="GT319" s="144" t="str">
        <f t="shared" si="1123"/>
        <v/>
      </c>
      <c r="GU319" s="144" t="str">
        <f t="shared" si="1124"/>
        <v/>
      </c>
      <c r="GV319" s="144" t="str">
        <f t="shared" si="1125"/>
        <v/>
      </c>
      <c r="GW319" s="144" t="str">
        <f t="shared" si="1126"/>
        <v/>
      </c>
      <c r="GX319" s="144" t="str">
        <f t="shared" si="1127"/>
        <v/>
      </c>
      <c r="GY319" s="144" t="str">
        <f t="shared" si="1128"/>
        <v/>
      </c>
      <c r="GZ319" s="144" t="str">
        <f t="shared" si="1129"/>
        <v/>
      </c>
      <c r="HA319" s="144" t="str">
        <f t="shared" si="1130"/>
        <v/>
      </c>
      <c r="HB319" s="144" t="str">
        <f t="shared" si="1131"/>
        <v/>
      </c>
      <c r="HC319" s="144" t="str">
        <f t="shared" si="1132"/>
        <v/>
      </c>
      <c r="HD319" s="144" t="str">
        <f t="shared" si="1133"/>
        <v/>
      </c>
      <c r="HE319" s="144" t="str">
        <f t="shared" si="1134"/>
        <v/>
      </c>
      <c r="HF319" s="144" t="str">
        <f t="shared" si="1135"/>
        <v/>
      </c>
      <c r="HG319" s="144" t="str">
        <f t="shared" si="1136"/>
        <v/>
      </c>
      <c r="HH319" s="144" t="str">
        <f t="shared" si="1137"/>
        <v/>
      </c>
      <c r="HI319" s="144" t="str">
        <f t="shared" si="1138"/>
        <v/>
      </c>
      <c r="HJ319" s="144" t="str">
        <f t="shared" si="1139"/>
        <v/>
      </c>
      <c r="HK319" s="144" t="str">
        <f t="shared" si="1140"/>
        <v/>
      </c>
      <c r="HL319" s="144" t="str">
        <f t="shared" si="1141"/>
        <v/>
      </c>
      <c r="HM319" s="144" t="str">
        <f t="shared" si="1142"/>
        <v/>
      </c>
      <c r="HO319" s="154" t="str">
        <f t="shared" si="943"/>
        <v/>
      </c>
      <c r="HP319" s="154" t="str">
        <f t="shared" si="944"/>
        <v/>
      </c>
      <c r="HQ319" s="170" t="str">
        <f t="shared" si="945"/>
        <v/>
      </c>
      <c r="HR319" s="170" t="str">
        <f t="shared" si="946"/>
        <v/>
      </c>
      <c r="HS319" s="171">
        <f t="shared" si="1143"/>
        <v>0</v>
      </c>
      <c r="HT319" s="158">
        <f t="shared" si="1144"/>
        <v>0</v>
      </c>
      <c r="HU319" s="158">
        <f t="shared" si="1145"/>
        <v>0</v>
      </c>
      <c r="HV319" s="158">
        <f t="shared" si="1146"/>
        <v>0</v>
      </c>
      <c r="HW319" s="158">
        <f t="shared" si="1147"/>
        <v>0</v>
      </c>
      <c r="HX319" s="158">
        <f t="shared" si="1148"/>
        <v>0</v>
      </c>
      <c r="HZ319" s="144" t="str">
        <f t="shared" si="1149"/>
        <v/>
      </c>
      <c r="IA319" s="144" t="str">
        <f t="shared" si="1150"/>
        <v/>
      </c>
      <c r="IB319" s="144" t="str">
        <f t="shared" si="1151"/>
        <v/>
      </c>
      <c r="IC319" s="144" t="str">
        <f t="shared" si="1152"/>
        <v/>
      </c>
      <c r="ID319" s="144" t="str">
        <f t="shared" si="1153"/>
        <v/>
      </c>
      <c r="IE319" s="144" t="str">
        <f t="shared" si="1154"/>
        <v/>
      </c>
      <c r="IF319" s="144" t="str">
        <f t="shared" si="1155"/>
        <v/>
      </c>
      <c r="IG319" s="144" t="str">
        <f t="shared" si="1156"/>
        <v/>
      </c>
      <c r="IH319" s="144" t="str">
        <f t="shared" si="1157"/>
        <v/>
      </c>
      <c r="II319" s="144" t="str">
        <f t="shared" si="1158"/>
        <v/>
      </c>
      <c r="IJ319" s="144" t="str">
        <f t="shared" si="1159"/>
        <v/>
      </c>
      <c r="IK319" s="144" t="str">
        <f t="shared" si="1160"/>
        <v/>
      </c>
      <c r="IL319" s="144" t="str">
        <f t="shared" si="1161"/>
        <v/>
      </c>
      <c r="IM319" s="144" t="str">
        <f t="shared" si="1162"/>
        <v/>
      </c>
      <c r="IN319" s="144" t="str">
        <f t="shared" si="1163"/>
        <v/>
      </c>
      <c r="IO319" s="144" t="str">
        <f t="shared" si="1164"/>
        <v/>
      </c>
      <c r="IP319" s="144" t="str">
        <f t="shared" si="1165"/>
        <v/>
      </c>
      <c r="IQ319" s="144" t="str">
        <f t="shared" si="1166"/>
        <v/>
      </c>
      <c r="IR319" s="144" t="str">
        <f t="shared" si="1167"/>
        <v/>
      </c>
      <c r="IS319" s="144" t="str">
        <f t="shared" si="1168"/>
        <v/>
      </c>
      <c r="IT319" s="144" t="str">
        <f t="shared" si="1169"/>
        <v/>
      </c>
      <c r="IU319" s="144" t="str">
        <f t="shared" si="1170"/>
        <v/>
      </c>
      <c r="IV319" s="144" t="str">
        <f t="shared" si="1171"/>
        <v/>
      </c>
      <c r="IW319" s="144" t="str">
        <f t="shared" si="1172"/>
        <v/>
      </c>
      <c r="IX319" s="144" t="str">
        <f t="shared" si="1173"/>
        <v/>
      </c>
      <c r="IY319" s="144" t="str">
        <f t="shared" si="1174"/>
        <v/>
      </c>
      <c r="IZ319" s="144" t="str">
        <f t="shared" si="1175"/>
        <v/>
      </c>
      <c r="JA319" s="144" t="str">
        <f t="shared" si="1176"/>
        <v/>
      </c>
      <c r="JB319" s="144" t="str">
        <f t="shared" si="1177"/>
        <v/>
      </c>
      <c r="JC319" s="144" t="str">
        <f t="shared" si="1178"/>
        <v/>
      </c>
      <c r="JD319" s="144" t="str">
        <f t="shared" si="1179"/>
        <v/>
      </c>
      <c r="JE319" s="144" t="str">
        <f t="shared" si="1180"/>
        <v/>
      </c>
      <c r="JG319" s="153" t="str">
        <f t="shared" si="1181"/>
        <v/>
      </c>
      <c r="JH319" s="143">
        <f t="shared" si="1182"/>
        <v>0</v>
      </c>
      <c r="JI319" s="156" t="str">
        <f t="shared" si="1183"/>
        <v/>
      </c>
      <c r="JJ319" s="156" t="str">
        <f t="shared" si="951"/>
        <v/>
      </c>
      <c r="JK319" s="156" t="str">
        <f t="shared" si="951"/>
        <v/>
      </c>
      <c r="JL319" s="156" t="str">
        <f t="shared" si="951"/>
        <v/>
      </c>
    </row>
    <row r="320" spans="2:272" s="143" customFormat="1" x14ac:dyDescent="0.25">
      <c r="B320" s="144" t="str">
        <f t="shared" si="952"/>
        <v/>
      </c>
      <c r="C320" s="154" t="str">
        <f t="shared" si="903"/>
        <v/>
      </c>
      <c r="D320" s="154" t="str">
        <f t="shared" si="904"/>
        <v/>
      </c>
      <c r="E320" s="159" t="str">
        <f t="shared" si="905"/>
        <v/>
      </c>
      <c r="F320" s="159" t="str">
        <f t="shared" si="906"/>
        <v/>
      </c>
      <c r="G320" s="155">
        <f t="shared" si="953"/>
        <v>0</v>
      </c>
      <c r="H320" s="143">
        <f t="shared" si="954"/>
        <v>0</v>
      </c>
      <c r="I320" s="143">
        <f t="shared" si="955"/>
        <v>0</v>
      </c>
      <c r="J320" s="143">
        <f t="shared" si="956"/>
        <v>0</v>
      </c>
      <c r="K320" s="143">
        <f t="shared" si="957"/>
        <v>0</v>
      </c>
      <c r="L320" s="143">
        <f t="shared" si="958"/>
        <v>0</v>
      </c>
      <c r="N320" s="144" t="str">
        <f t="shared" si="959"/>
        <v/>
      </c>
      <c r="O320" s="144" t="str">
        <f t="shared" si="960"/>
        <v/>
      </c>
      <c r="P320" s="144" t="str">
        <f t="shared" si="961"/>
        <v/>
      </c>
      <c r="Q320" s="144" t="str">
        <f t="shared" si="962"/>
        <v/>
      </c>
      <c r="R320" s="144" t="str">
        <f t="shared" si="963"/>
        <v/>
      </c>
      <c r="S320" s="144" t="str">
        <f t="shared" si="964"/>
        <v/>
      </c>
      <c r="T320" s="144" t="str">
        <f t="shared" si="965"/>
        <v/>
      </c>
      <c r="U320" s="144" t="str">
        <f t="shared" si="966"/>
        <v/>
      </c>
      <c r="V320" s="144" t="str">
        <f t="shared" si="967"/>
        <v/>
      </c>
      <c r="W320" s="144" t="str">
        <f t="shared" si="968"/>
        <v/>
      </c>
      <c r="X320" s="144" t="str">
        <f t="shared" si="969"/>
        <v/>
      </c>
      <c r="Y320" s="144" t="str">
        <f t="shared" si="970"/>
        <v/>
      </c>
      <c r="Z320" s="144" t="str">
        <f t="shared" si="971"/>
        <v/>
      </c>
      <c r="AA320" s="144" t="str">
        <f t="shared" si="972"/>
        <v/>
      </c>
      <c r="AB320" s="144" t="str">
        <f t="shared" si="973"/>
        <v/>
      </c>
      <c r="AC320" s="144" t="str">
        <f t="shared" si="974"/>
        <v/>
      </c>
      <c r="AD320" s="144" t="str">
        <f t="shared" si="975"/>
        <v/>
      </c>
      <c r="AE320" s="144" t="str">
        <f t="shared" si="976"/>
        <v/>
      </c>
      <c r="AF320" s="144" t="str">
        <f t="shared" si="977"/>
        <v/>
      </c>
      <c r="AG320" s="144" t="str">
        <f t="shared" si="978"/>
        <v/>
      </c>
      <c r="AH320" s="144" t="str">
        <f t="shared" si="979"/>
        <v/>
      </c>
      <c r="AI320" s="144" t="str">
        <f t="shared" si="980"/>
        <v/>
      </c>
      <c r="AJ320" s="144" t="str">
        <f t="shared" si="981"/>
        <v/>
      </c>
      <c r="AK320" s="144" t="str">
        <f t="shared" si="982"/>
        <v/>
      </c>
      <c r="AL320" s="144" t="str">
        <f t="shared" si="983"/>
        <v/>
      </c>
      <c r="AM320" s="144" t="str">
        <f t="shared" si="984"/>
        <v/>
      </c>
      <c r="AN320" s="144" t="str">
        <f t="shared" si="985"/>
        <v/>
      </c>
      <c r="AO320" s="144" t="str">
        <f t="shared" si="986"/>
        <v/>
      </c>
      <c r="AP320" s="144" t="str">
        <f t="shared" si="987"/>
        <v/>
      </c>
      <c r="AQ320" s="144" t="str">
        <f t="shared" si="988"/>
        <v/>
      </c>
      <c r="AR320" s="144" t="str">
        <f t="shared" si="989"/>
        <v/>
      </c>
      <c r="AS320" s="144" t="str">
        <f t="shared" si="990"/>
        <v/>
      </c>
      <c r="AU320" s="159" t="str">
        <f t="shared" si="911"/>
        <v/>
      </c>
      <c r="AV320" s="159" t="str">
        <f t="shared" si="912"/>
        <v/>
      </c>
      <c r="AW320" s="159" t="str">
        <f t="shared" si="913"/>
        <v/>
      </c>
      <c r="AX320" s="159" t="str">
        <f t="shared" si="914"/>
        <v/>
      </c>
      <c r="AY320" s="159">
        <f t="shared" si="991"/>
        <v>0</v>
      </c>
      <c r="AZ320" s="143">
        <f t="shared" si="992"/>
        <v>0</v>
      </c>
      <c r="BA320" s="143">
        <f t="shared" si="993"/>
        <v>0</v>
      </c>
      <c r="BB320" s="143">
        <f t="shared" si="994"/>
        <v>0</v>
      </c>
      <c r="BC320" s="143">
        <f t="shared" si="995"/>
        <v>0</v>
      </c>
      <c r="BD320" s="143">
        <f t="shared" si="996"/>
        <v>0</v>
      </c>
      <c r="BF320" s="144" t="str">
        <f t="shared" si="997"/>
        <v/>
      </c>
      <c r="BG320" s="144" t="str">
        <f t="shared" si="998"/>
        <v/>
      </c>
      <c r="BH320" s="144" t="str">
        <f t="shared" si="999"/>
        <v/>
      </c>
      <c r="BI320" s="144" t="str">
        <f t="shared" si="1000"/>
        <v/>
      </c>
      <c r="BJ320" s="144" t="str">
        <f t="shared" si="1001"/>
        <v/>
      </c>
      <c r="BK320" s="144" t="str">
        <f t="shared" si="1002"/>
        <v/>
      </c>
      <c r="BL320" s="144" t="str">
        <f t="shared" si="1003"/>
        <v/>
      </c>
      <c r="BM320" s="144" t="str">
        <f t="shared" si="1004"/>
        <v/>
      </c>
      <c r="BN320" s="144" t="str">
        <f t="shared" si="1005"/>
        <v/>
      </c>
      <c r="BO320" s="144" t="str">
        <f t="shared" si="1006"/>
        <v/>
      </c>
      <c r="BP320" s="144" t="str">
        <f t="shared" si="1007"/>
        <v/>
      </c>
      <c r="BQ320" s="144" t="str">
        <f t="shared" si="1008"/>
        <v/>
      </c>
      <c r="BR320" s="144" t="str">
        <f t="shared" si="1009"/>
        <v/>
      </c>
      <c r="BS320" s="144" t="str">
        <f t="shared" si="1010"/>
        <v/>
      </c>
      <c r="BT320" s="144" t="str">
        <f t="shared" si="1011"/>
        <v/>
      </c>
      <c r="BU320" s="144" t="str">
        <f t="shared" si="1012"/>
        <v/>
      </c>
      <c r="BV320" s="144" t="str">
        <f t="shared" si="1013"/>
        <v/>
      </c>
      <c r="BW320" s="144" t="str">
        <f t="shared" si="1014"/>
        <v/>
      </c>
      <c r="BX320" s="144" t="str">
        <f t="shared" si="1015"/>
        <v/>
      </c>
      <c r="BY320" s="144" t="str">
        <f t="shared" si="1016"/>
        <v/>
      </c>
      <c r="BZ320" s="144" t="str">
        <f t="shared" si="1017"/>
        <v/>
      </c>
      <c r="CA320" s="144" t="str">
        <f t="shared" si="1018"/>
        <v/>
      </c>
      <c r="CB320" s="144" t="str">
        <f t="shared" si="1019"/>
        <v/>
      </c>
      <c r="CC320" s="144" t="str">
        <f t="shared" si="1020"/>
        <v/>
      </c>
      <c r="CD320" s="144" t="str">
        <f t="shared" si="1021"/>
        <v/>
      </c>
      <c r="CE320" s="144" t="str">
        <f t="shared" si="1022"/>
        <v/>
      </c>
      <c r="CF320" s="144" t="str">
        <f t="shared" si="1023"/>
        <v/>
      </c>
      <c r="CG320" s="144" t="str">
        <f t="shared" si="1024"/>
        <v/>
      </c>
      <c r="CH320" s="144" t="str">
        <f t="shared" si="1025"/>
        <v/>
      </c>
      <c r="CI320" s="144" t="str">
        <f t="shared" si="1026"/>
        <v/>
      </c>
      <c r="CJ320" s="144" t="str">
        <f t="shared" si="1027"/>
        <v/>
      </c>
      <c r="CK320" s="144" t="str">
        <f t="shared" si="1028"/>
        <v/>
      </c>
      <c r="CM320" s="154" t="str">
        <f t="shared" si="919"/>
        <v/>
      </c>
      <c r="CN320" s="154" t="str">
        <f t="shared" si="920"/>
        <v/>
      </c>
      <c r="CO320" s="170" t="str">
        <f t="shared" si="921"/>
        <v/>
      </c>
      <c r="CP320" s="170" t="str">
        <f t="shared" si="922"/>
        <v/>
      </c>
      <c r="CQ320" s="171">
        <f t="shared" si="1029"/>
        <v>0</v>
      </c>
      <c r="CR320" s="158">
        <f t="shared" si="1030"/>
        <v>0</v>
      </c>
      <c r="CS320" s="158">
        <f t="shared" si="1031"/>
        <v>0</v>
      </c>
      <c r="CT320" s="158">
        <f t="shared" si="1032"/>
        <v>0</v>
      </c>
      <c r="CU320" s="158">
        <f t="shared" si="1033"/>
        <v>0</v>
      </c>
      <c r="CV320" s="158">
        <f t="shared" si="1034"/>
        <v>0</v>
      </c>
      <c r="CX320" s="144" t="str">
        <f t="shared" si="1035"/>
        <v/>
      </c>
      <c r="CY320" s="144" t="str">
        <f t="shared" si="1036"/>
        <v/>
      </c>
      <c r="CZ320" s="144" t="str">
        <f t="shared" si="1037"/>
        <v/>
      </c>
      <c r="DA320" s="144" t="str">
        <f t="shared" si="1038"/>
        <v/>
      </c>
      <c r="DB320" s="144" t="str">
        <f t="shared" si="1039"/>
        <v/>
      </c>
      <c r="DC320" s="144" t="str">
        <f t="shared" si="1040"/>
        <v/>
      </c>
      <c r="DD320" s="144" t="str">
        <f t="shared" si="1041"/>
        <v/>
      </c>
      <c r="DE320" s="144" t="str">
        <f t="shared" si="1042"/>
        <v/>
      </c>
      <c r="DF320" s="144" t="str">
        <f t="shared" si="1043"/>
        <v/>
      </c>
      <c r="DG320" s="144" t="str">
        <f t="shared" si="1044"/>
        <v/>
      </c>
      <c r="DH320" s="144" t="str">
        <f t="shared" si="1045"/>
        <v/>
      </c>
      <c r="DI320" s="144" t="str">
        <f t="shared" si="1046"/>
        <v/>
      </c>
      <c r="DJ320" s="144" t="str">
        <f t="shared" si="1047"/>
        <v/>
      </c>
      <c r="DK320" s="144" t="str">
        <f t="shared" si="1048"/>
        <v/>
      </c>
      <c r="DL320" s="144" t="str">
        <f t="shared" si="1049"/>
        <v/>
      </c>
      <c r="DM320" s="144" t="str">
        <f t="shared" si="1050"/>
        <v/>
      </c>
      <c r="DN320" s="144" t="str">
        <f t="shared" si="1051"/>
        <v/>
      </c>
      <c r="DO320" s="144" t="str">
        <f t="shared" si="1052"/>
        <v/>
      </c>
      <c r="DP320" s="144" t="str">
        <f t="shared" si="1053"/>
        <v/>
      </c>
      <c r="DQ320" s="144" t="str">
        <f t="shared" si="1054"/>
        <v/>
      </c>
      <c r="DR320" s="144" t="str">
        <f t="shared" si="1055"/>
        <v/>
      </c>
      <c r="DS320" s="144" t="str">
        <f t="shared" si="1056"/>
        <v/>
      </c>
      <c r="DT320" s="144" t="str">
        <f t="shared" si="1057"/>
        <v/>
      </c>
      <c r="DU320" s="144" t="str">
        <f t="shared" si="1058"/>
        <v/>
      </c>
      <c r="DV320" s="144" t="str">
        <f t="shared" si="1059"/>
        <v/>
      </c>
      <c r="DW320" s="144" t="str">
        <f t="shared" si="1060"/>
        <v/>
      </c>
      <c r="DX320" s="144" t="str">
        <f t="shared" si="1061"/>
        <v/>
      </c>
      <c r="DY320" s="144" t="str">
        <f t="shared" si="1062"/>
        <v/>
      </c>
      <c r="DZ320" s="144" t="str">
        <f t="shared" si="1063"/>
        <v/>
      </c>
      <c r="EA320" s="144" t="str">
        <f t="shared" si="1064"/>
        <v/>
      </c>
      <c r="EB320" s="144" t="str">
        <f t="shared" si="1065"/>
        <v/>
      </c>
      <c r="EC320" s="144" t="str">
        <f t="shared" si="1066"/>
        <v/>
      </c>
      <c r="EE320" s="154" t="str">
        <f t="shared" si="927"/>
        <v/>
      </c>
      <c r="EF320" s="154" t="str">
        <f t="shared" si="928"/>
        <v/>
      </c>
      <c r="EG320" s="170" t="str">
        <f t="shared" si="929"/>
        <v/>
      </c>
      <c r="EH320" s="170" t="str">
        <f t="shared" si="930"/>
        <v/>
      </c>
      <c r="EI320" s="171">
        <f t="shared" si="1067"/>
        <v>0</v>
      </c>
      <c r="EJ320" s="158">
        <f t="shared" si="1068"/>
        <v>0</v>
      </c>
      <c r="EK320" s="158">
        <f t="shared" si="1069"/>
        <v>0</v>
      </c>
      <c r="EL320" s="158">
        <f t="shared" si="1070"/>
        <v>0</v>
      </c>
      <c r="EM320" s="158">
        <f t="shared" si="1071"/>
        <v>0</v>
      </c>
      <c r="EN320" s="158">
        <f t="shared" si="1072"/>
        <v>0</v>
      </c>
      <c r="EP320" s="144" t="str">
        <f t="shared" si="1073"/>
        <v/>
      </c>
      <c r="EQ320" s="144" t="str">
        <f t="shared" si="1074"/>
        <v/>
      </c>
      <c r="ER320" s="144" t="str">
        <f t="shared" si="1075"/>
        <v/>
      </c>
      <c r="ES320" s="144" t="str">
        <f t="shared" si="1076"/>
        <v/>
      </c>
      <c r="ET320" s="144" t="str">
        <f t="shared" si="1077"/>
        <v/>
      </c>
      <c r="EU320" s="144" t="str">
        <f t="shared" si="1078"/>
        <v/>
      </c>
      <c r="EV320" s="144" t="str">
        <f t="shared" si="1079"/>
        <v/>
      </c>
      <c r="EW320" s="144" t="str">
        <f t="shared" si="1080"/>
        <v/>
      </c>
      <c r="EX320" s="144" t="str">
        <f t="shared" si="1081"/>
        <v/>
      </c>
      <c r="EY320" s="144" t="str">
        <f t="shared" si="1082"/>
        <v/>
      </c>
      <c r="EZ320" s="144" t="str">
        <f t="shared" si="1083"/>
        <v/>
      </c>
      <c r="FA320" s="144" t="str">
        <f t="shared" si="1084"/>
        <v/>
      </c>
      <c r="FB320" s="144" t="str">
        <f t="shared" si="1085"/>
        <v/>
      </c>
      <c r="FC320" s="144" t="str">
        <f t="shared" si="1086"/>
        <v/>
      </c>
      <c r="FD320" s="144" t="str">
        <f t="shared" si="1087"/>
        <v/>
      </c>
      <c r="FE320" s="144" t="str">
        <f t="shared" si="1088"/>
        <v/>
      </c>
      <c r="FF320" s="144" t="str">
        <f t="shared" si="1089"/>
        <v/>
      </c>
      <c r="FG320" s="144" t="str">
        <f t="shared" si="1090"/>
        <v/>
      </c>
      <c r="FH320" s="144" t="str">
        <f t="shared" si="1091"/>
        <v/>
      </c>
      <c r="FI320" s="144" t="str">
        <f t="shared" si="1092"/>
        <v/>
      </c>
      <c r="FJ320" s="144" t="str">
        <f t="shared" si="1093"/>
        <v/>
      </c>
      <c r="FK320" s="144" t="str">
        <f t="shared" si="1094"/>
        <v/>
      </c>
      <c r="FL320" s="144" t="str">
        <f t="shared" si="1095"/>
        <v/>
      </c>
      <c r="FM320" s="144" t="str">
        <f t="shared" si="1096"/>
        <v/>
      </c>
      <c r="FN320" s="144" t="str">
        <f t="shared" si="1097"/>
        <v/>
      </c>
      <c r="FO320" s="144" t="str">
        <f t="shared" si="1098"/>
        <v/>
      </c>
      <c r="FP320" s="144" t="str">
        <f t="shared" si="1099"/>
        <v/>
      </c>
      <c r="FQ320" s="144" t="str">
        <f t="shared" si="1100"/>
        <v/>
      </c>
      <c r="FR320" s="144" t="str">
        <f t="shared" si="1101"/>
        <v/>
      </c>
      <c r="FS320" s="144" t="str">
        <f t="shared" si="1102"/>
        <v/>
      </c>
      <c r="FT320" s="144" t="str">
        <f t="shared" si="1103"/>
        <v/>
      </c>
      <c r="FU320" s="144" t="str">
        <f t="shared" si="1104"/>
        <v/>
      </c>
      <c r="FW320" s="154" t="str">
        <f t="shared" si="935"/>
        <v/>
      </c>
      <c r="FX320" s="154" t="str">
        <f t="shared" si="936"/>
        <v/>
      </c>
      <c r="FY320" s="170" t="str">
        <f t="shared" si="937"/>
        <v/>
      </c>
      <c r="FZ320" s="170" t="str">
        <f t="shared" si="938"/>
        <v/>
      </c>
      <c r="GA320" s="171">
        <f t="shared" si="1105"/>
        <v>0</v>
      </c>
      <c r="GB320" s="158">
        <f t="shared" si="1106"/>
        <v>0</v>
      </c>
      <c r="GC320" s="158">
        <f t="shared" si="1107"/>
        <v>0</v>
      </c>
      <c r="GD320" s="158">
        <f t="shared" si="1108"/>
        <v>0</v>
      </c>
      <c r="GE320" s="158">
        <f t="shared" si="1109"/>
        <v>0</v>
      </c>
      <c r="GF320" s="158">
        <f t="shared" si="1110"/>
        <v>0</v>
      </c>
      <c r="GH320" s="144" t="str">
        <f t="shared" si="1111"/>
        <v/>
      </c>
      <c r="GI320" s="144" t="str">
        <f t="shared" si="1112"/>
        <v/>
      </c>
      <c r="GJ320" s="144" t="str">
        <f t="shared" si="1113"/>
        <v/>
      </c>
      <c r="GK320" s="144" t="str">
        <f t="shared" si="1114"/>
        <v/>
      </c>
      <c r="GL320" s="144" t="str">
        <f t="shared" si="1115"/>
        <v/>
      </c>
      <c r="GM320" s="144" t="str">
        <f t="shared" si="1116"/>
        <v/>
      </c>
      <c r="GN320" s="144" t="str">
        <f t="shared" si="1117"/>
        <v/>
      </c>
      <c r="GO320" s="144" t="str">
        <f t="shared" si="1118"/>
        <v/>
      </c>
      <c r="GP320" s="144" t="str">
        <f t="shared" si="1119"/>
        <v/>
      </c>
      <c r="GQ320" s="144" t="str">
        <f t="shared" si="1120"/>
        <v/>
      </c>
      <c r="GR320" s="144" t="str">
        <f t="shared" si="1121"/>
        <v/>
      </c>
      <c r="GS320" s="144" t="str">
        <f t="shared" si="1122"/>
        <v/>
      </c>
      <c r="GT320" s="144" t="str">
        <f t="shared" si="1123"/>
        <v/>
      </c>
      <c r="GU320" s="144" t="str">
        <f t="shared" si="1124"/>
        <v/>
      </c>
      <c r="GV320" s="144" t="str">
        <f t="shared" si="1125"/>
        <v/>
      </c>
      <c r="GW320" s="144" t="str">
        <f t="shared" si="1126"/>
        <v/>
      </c>
      <c r="GX320" s="144" t="str">
        <f t="shared" si="1127"/>
        <v/>
      </c>
      <c r="GY320" s="144" t="str">
        <f t="shared" si="1128"/>
        <v/>
      </c>
      <c r="GZ320" s="144" t="str">
        <f t="shared" si="1129"/>
        <v/>
      </c>
      <c r="HA320" s="144" t="str">
        <f t="shared" si="1130"/>
        <v/>
      </c>
      <c r="HB320" s="144" t="str">
        <f t="shared" si="1131"/>
        <v/>
      </c>
      <c r="HC320" s="144" t="str">
        <f t="shared" si="1132"/>
        <v/>
      </c>
      <c r="HD320" s="144" t="str">
        <f t="shared" si="1133"/>
        <v/>
      </c>
      <c r="HE320" s="144" t="str">
        <f t="shared" si="1134"/>
        <v/>
      </c>
      <c r="HF320" s="144" t="str">
        <f t="shared" si="1135"/>
        <v/>
      </c>
      <c r="HG320" s="144" t="str">
        <f t="shared" si="1136"/>
        <v/>
      </c>
      <c r="HH320" s="144" t="str">
        <f t="shared" si="1137"/>
        <v/>
      </c>
      <c r="HI320" s="144" t="str">
        <f t="shared" si="1138"/>
        <v/>
      </c>
      <c r="HJ320" s="144" t="str">
        <f t="shared" si="1139"/>
        <v/>
      </c>
      <c r="HK320" s="144" t="str">
        <f t="shared" si="1140"/>
        <v/>
      </c>
      <c r="HL320" s="144" t="str">
        <f t="shared" si="1141"/>
        <v/>
      </c>
      <c r="HM320" s="144" t="str">
        <f t="shared" si="1142"/>
        <v/>
      </c>
      <c r="HO320" s="154" t="str">
        <f t="shared" si="943"/>
        <v/>
      </c>
      <c r="HP320" s="154" t="str">
        <f t="shared" si="944"/>
        <v/>
      </c>
      <c r="HQ320" s="170" t="str">
        <f t="shared" si="945"/>
        <v/>
      </c>
      <c r="HR320" s="170" t="str">
        <f t="shared" si="946"/>
        <v/>
      </c>
      <c r="HS320" s="171">
        <f t="shared" si="1143"/>
        <v>0</v>
      </c>
      <c r="HT320" s="158">
        <f t="shared" si="1144"/>
        <v>0</v>
      </c>
      <c r="HU320" s="158">
        <f t="shared" si="1145"/>
        <v>0</v>
      </c>
      <c r="HV320" s="158">
        <f t="shared" si="1146"/>
        <v>0</v>
      </c>
      <c r="HW320" s="158">
        <f t="shared" si="1147"/>
        <v>0</v>
      </c>
      <c r="HX320" s="158">
        <f t="shared" si="1148"/>
        <v>0</v>
      </c>
      <c r="HZ320" s="144" t="str">
        <f t="shared" si="1149"/>
        <v/>
      </c>
      <c r="IA320" s="144" t="str">
        <f t="shared" si="1150"/>
        <v/>
      </c>
      <c r="IB320" s="144" t="str">
        <f t="shared" si="1151"/>
        <v/>
      </c>
      <c r="IC320" s="144" t="str">
        <f t="shared" si="1152"/>
        <v/>
      </c>
      <c r="ID320" s="144" t="str">
        <f t="shared" si="1153"/>
        <v/>
      </c>
      <c r="IE320" s="144" t="str">
        <f t="shared" si="1154"/>
        <v/>
      </c>
      <c r="IF320" s="144" t="str">
        <f t="shared" si="1155"/>
        <v/>
      </c>
      <c r="IG320" s="144" t="str">
        <f t="shared" si="1156"/>
        <v/>
      </c>
      <c r="IH320" s="144" t="str">
        <f t="shared" si="1157"/>
        <v/>
      </c>
      <c r="II320" s="144" t="str">
        <f t="shared" si="1158"/>
        <v/>
      </c>
      <c r="IJ320" s="144" t="str">
        <f t="shared" si="1159"/>
        <v/>
      </c>
      <c r="IK320" s="144" t="str">
        <f t="shared" si="1160"/>
        <v/>
      </c>
      <c r="IL320" s="144" t="str">
        <f t="shared" si="1161"/>
        <v/>
      </c>
      <c r="IM320" s="144" t="str">
        <f t="shared" si="1162"/>
        <v/>
      </c>
      <c r="IN320" s="144" t="str">
        <f t="shared" si="1163"/>
        <v/>
      </c>
      <c r="IO320" s="144" t="str">
        <f t="shared" si="1164"/>
        <v/>
      </c>
      <c r="IP320" s="144" t="str">
        <f t="shared" si="1165"/>
        <v/>
      </c>
      <c r="IQ320" s="144" t="str">
        <f t="shared" si="1166"/>
        <v/>
      </c>
      <c r="IR320" s="144" t="str">
        <f t="shared" si="1167"/>
        <v/>
      </c>
      <c r="IS320" s="144" t="str">
        <f t="shared" si="1168"/>
        <v/>
      </c>
      <c r="IT320" s="144" t="str">
        <f t="shared" si="1169"/>
        <v/>
      </c>
      <c r="IU320" s="144" t="str">
        <f t="shared" si="1170"/>
        <v/>
      </c>
      <c r="IV320" s="144" t="str">
        <f t="shared" si="1171"/>
        <v/>
      </c>
      <c r="IW320" s="144" t="str">
        <f t="shared" si="1172"/>
        <v/>
      </c>
      <c r="IX320" s="144" t="str">
        <f t="shared" si="1173"/>
        <v/>
      </c>
      <c r="IY320" s="144" t="str">
        <f t="shared" si="1174"/>
        <v/>
      </c>
      <c r="IZ320" s="144" t="str">
        <f t="shared" si="1175"/>
        <v/>
      </c>
      <c r="JA320" s="144" t="str">
        <f t="shared" si="1176"/>
        <v/>
      </c>
      <c r="JB320" s="144" t="str">
        <f t="shared" si="1177"/>
        <v/>
      </c>
      <c r="JC320" s="144" t="str">
        <f t="shared" si="1178"/>
        <v/>
      </c>
      <c r="JD320" s="144" t="str">
        <f t="shared" si="1179"/>
        <v/>
      </c>
      <c r="JE320" s="144" t="str">
        <f t="shared" si="1180"/>
        <v/>
      </c>
      <c r="JG320" s="153" t="str">
        <f t="shared" si="1181"/>
        <v/>
      </c>
      <c r="JH320" s="143">
        <f t="shared" si="1182"/>
        <v>0</v>
      </c>
      <c r="JI320" s="156" t="str">
        <f t="shared" si="1183"/>
        <v/>
      </c>
      <c r="JJ320" s="156" t="str">
        <f t="shared" si="1183"/>
        <v/>
      </c>
      <c r="JK320" s="156" t="str">
        <f t="shared" si="1183"/>
        <v/>
      </c>
      <c r="JL320" s="156" t="str">
        <f t="shared" si="1183"/>
        <v/>
      </c>
    </row>
    <row r="321" spans="2:272" s="143" customFormat="1" x14ac:dyDescent="0.25">
      <c r="B321" s="144" t="str">
        <f t="shared" si="952"/>
        <v/>
      </c>
      <c r="C321" s="154" t="str">
        <f t="shared" si="903"/>
        <v/>
      </c>
      <c r="D321" s="154" t="str">
        <f t="shared" si="904"/>
        <v/>
      </c>
      <c r="E321" s="159" t="str">
        <f t="shared" si="905"/>
        <v/>
      </c>
      <c r="F321" s="159" t="str">
        <f t="shared" si="906"/>
        <v/>
      </c>
      <c r="G321" s="155">
        <f t="shared" si="953"/>
        <v>0</v>
      </c>
      <c r="H321" s="143">
        <f t="shared" si="954"/>
        <v>0</v>
      </c>
      <c r="I321" s="143">
        <f t="shared" si="955"/>
        <v>0</v>
      </c>
      <c r="J321" s="143">
        <f t="shared" si="956"/>
        <v>0</v>
      </c>
      <c r="K321" s="143">
        <f t="shared" si="957"/>
        <v>0</v>
      </c>
      <c r="L321" s="143">
        <f t="shared" si="958"/>
        <v>0</v>
      </c>
      <c r="N321" s="144" t="str">
        <f t="shared" si="959"/>
        <v/>
      </c>
      <c r="O321" s="144" t="str">
        <f t="shared" si="960"/>
        <v/>
      </c>
      <c r="P321" s="144" t="str">
        <f t="shared" si="961"/>
        <v/>
      </c>
      <c r="Q321" s="144" t="str">
        <f t="shared" si="962"/>
        <v/>
      </c>
      <c r="R321" s="144" t="str">
        <f t="shared" si="963"/>
        <v/>
      </c>
      <c r="S321" s="144" t="str">
        <f t="shared" si="964"/>
        <v/>
      </c>
      <c r="T321" s="144" t="str">
        <f t="shared" si="965"/>
        <v/>
      </c>
      <c r="U321" s="144" t="str">
        <f t="shared" si="966"/>
        <v/>
      </c>
      <c r="V321" s="144" t="str">
        <f t="shared" si="967"/>
        <v/>
      </c>
      <c r="W321" s="144" t="str">
        <f t="shared" si="968"/>
        <v/>
      </c>
      <c r="X321" s="144" t="str">
        <f t="shared" si="969"/>
        <v/>
      </c>
      <c r="Y321" s="144" t="str">
        <f t="shared" si="970"/>
        <v/>
      </c>
      <c r="Z321" s="144" t="str">
        <f t="shared" si="971"/>
        <v/>
      </c>
      <c r="AA321" s="144" t="str">
        <f t="shared" si="972"/>
        <v/>
      </c>
      <c r="AB321" s="144" t="str">
        <f t="shared" si="973"/>
        <v/>
      </c>
      <c r="AC321" s="144" t="str">
        <f t="shared" si="974"/>
        <v/>
      </c>
      <c r="AD321" s="144" t="str">
        <f t="shared" si="975"/>
        <v/>
      </c>
      <c r="AE321" s="144" t="str">
        <f t="shared" si="976"/>
        <v/>
      </c>
      <c r="AF321" s="144" t="str">
        <f t="shared" si="977"/>
        <v/>
      </c>
      <c r="AG321" s="144" t="str">
        <f t="shared" si="978"/>
        <v/>
      </c>
      <c r="AH321" s="144" t="str">
        <f t="shared" si="979"/>
        <v/>
      </c>
      <c r="AI321" s="144" t="str">
        <f t="shared" si="980"/>
        <v/>
      </c>
      <c r="AJ321" s="144" t="str">
        <f t="shared" si="981"/>
        <v/>
      </c>
      <c r="AK321" s="144" t="str">
        <f t="shared" si="982"/>
        <v/>
      </c>
      <c r="AL321" s="144" t="str">
        <f t="shared" si="983"/>
        <v/>
      </c>
      <c r="AM321" s="144" t="str">
        <f t="shared" si="984"/>
        <v/>
      </c>
      <c r="AN321" s="144" t="str">
        <f t="shared" si="985"/>
        <v/>
      </c>
      <c r="AO321" s="144" t="str">
        <f t="shared" si="986"/>
        <v/>
      </c>
      <c r="AP321" s="144" t="str">
        <f t="shared" si="987"/>
        <v/>
      </c>
      <c r="AQ321" s="144" t="str">
        <f t="shared" si="988"/>
        <v/>
      </c>
      <c r="AR321" s="144" t="str">
        <f t="shared" si="989"/>
        <v/>
      </c>
      <c r="AS321" s="144" t="str">
        <f t="shared" si="990"/>
        <v/>
      </c>
      <c r="AU321" s="159" t="str">
        <f t="shared" si="911"/>
        <v/>
      </c>
      <c r="AV321" s="159" t="str">
        <f t="shared" si="912"/>
        <v/>
      </c>
      <c r="AW321" s="159" t="str">
        <f t="shared" si="913"/>
        <v/>
      </c>
      <c r="AX321" s="159" t="str">
        <f t="shared" si="914"/>
        <v/>
      </c>
      <c r="AY321" s="159">
        <f t="shared" si="991"/>
        <v>0</v>
      </c>
      <c r="AZ321" s="143">
        <f t="shared" si="992"/>
        <v>0</v>
      </c>
      <c r="BA321" s="143">
        <f t="shared" si="993"/>
        <v>0</v>
      </c>
      <c r="BB321" s="143">
        <f t="shared" si="994"/>
        <v>0</v>
      </c>
      <c r="BC321" s="143">
        <f t="shared" si="995"/>
        <v>0</v>
      </c>
      <c r="BD321" s="143">
        <f t="shared" si="996"/>
        <v>0</v>
      </c>
      <c r="BF321" s="144" t="str">
        <f t="shared" si="997"/>
        <v/>
      </c>
      <c r="BG321" s="144" t="str">
        <f t="shared" si="998"/>
        <v/>
      </c>
      <c r="BH321" s="144" t="str">
        <f t="shared" si="999"/>
        <v/>
      </c>
      <c r="BI321" s="144" t="str">
        <f t="shared" si="1000"/>
        <v/>
      </c>
      <c r="BJ321" s="144" t="str">
        <f t="shared" si="1001"/>
        <v/>
      </c>
      <c r="BK321" s="144" t="str">
        <f t="shared" si="1002"/>
        <v/>
      </c>
      <c r="BL321" s="144" t="str">
        <f t="shared" si="1003"/>
        <v/>
      </c>
      <c r="BM321" s="144" t="str">
        <f t="shared" si="1004"/>
        <v/>
      </c>
      <c r="BN321" s="144" t="str">
        <f t="shared" si="1005"/>
        <v/>
      </c>
      <c r="BO321" s="144" t="str">
        <f t="shared" si="1006"/>
        <v/>
      </c>
      <c r="BP321" s="144" t="str">
        <f t="shared" si="1007"/>
        <v/>
      </c>
      <c r="BQ321" s="144" t="str">
        <f t="shared" si="1008"/>
        <v/>
      </c>
      <c r="BR321" s="144" t="str">
        <f t="shared" si="1009"/>
        <v/>
      </c>
      <c r="BS321" s="144" t="str">
        <f t="shared" si="1010"/>
        <v/>
      </c>
      <c r="BT321" s="144" t="str">
        <f t="shared" si="1011"/>
        <v/>
      </c>
      <c r="BU321" s="144" t="str">
        <f t="shared" si="1012"/>
        <v/>
      </c>
      <c r="BV321" s="144" t="str">
        <f t="shared" si="1013"/>
        <v/>
      </c>
      <c r="BW321" s="144" t="str">
        <f t="shared" si="1014"/>
        <v/>
      </c>
      <c r="BX321" s="144" t="str">
        <f t="shared" si="1015"/>
        <v/>
      </c>
      <c r="BY321" s="144" t="str">
        <f t="shared" si="1016"/>
        <v/>
      </c>
      <c r="BZ321" s="144" t="str">
        <f t="shared" si="1017"/>
        <v/>
      </c>
      <c r="CA321" s="144" t="str">
        <f t="shared" si="1018"/>
        <v/>
      </c>
      <c r="CB321" s="144" t="str">
        <f t="shared" si="1019"/>
        <v/>
      </c>
      <c r="CC321" s="144" t="str">
        <f t="shared" si="1020"/>
        <v/>
      </c>
      <c r="CD321" s="144" t="str">
        <f t="shared" si="1021"/>
        <v/>
      </c>
      <c r="CE321" s="144" t="str">
        <f t="shared" si="1022"/>
        <v/>
      </c>
      <c r="CF321" s="144" t="str">
        <f t="shared" si="1023"/>
        <v/>
      </c>
      <c r="CG321" s="144" t="str">
        <f t="shared" si="1024"/>
        <v/>
      </c>
      <c r="CH321" s="144" t="str">
        <f t="shared" si="1025"/>
        <v/>
      </c>
      <c r="CI321" s="144" t="str">
        <f t="shared" si="1026"/>
        <v/>
      </c>
      <c r="CJ321" s="144" t="str">
        <f t="shared" si="1027"/>
        <v/>
      </c>
      <c r="CK321" s="144" t="str">
        <f t="shared" si="1028"/>
        <v/>
      </c>
      <c r="CM321" s="154" t="str">
        <f t="shared" si="919"/>
        <v/>
      </c>
      <c r="CN321" s="154" t="str">
        <f t="shared" si="920"/>
        <v/>
      </c>
      <c r="CO321" s="170" t="str">
        <f t="shared" si="921"/>
        <v/>
      </c>
      <c r="CP321" s="170" t="str">
        <f t="shared" si="922"/>
        <v/>
      </c>
      <c r="CQ321" s="171">
        <f t="shared" si="1029"/>
        <v>0</v>
      </c>
      <c r="CR321" s="158">
        <f t="shared" si="1030"/>
        <v>0</v>
      </c>
      <c r="CS321" s="158">
        <f t="shared" si="1031"/>
        <v>0</v>
      </c>
      <c r="CT321" s="158">
        <f t="shared" si="1032"/>
        <v>0</v>
      </c>
      <c r="CU321" s="158">
        <f t="shared" si="1033"/>
        <v>0</v>
      </c>
      <c r="CV321" s="158">
        <f t="shared" si="1034"/>
        <v>0</v>
      </c>
      <c r="CX321" s="144" t="str">
        <f t="shared" si="1035"/>
        <v/>
      </c>
      <c r="CY321" s="144" t="str">
        <f t="shared" si="1036"/>
        <v/>
      </c>
      <c r="CZ321" s="144" t="str">
        <f t="shared" si="1037"/>
        <v/>
      </c>
      <c r="DA321" s="144" t="str">
        <f t="shared" si="1038"/>
        <v/>
      </c>
      <c r="DB321" s="144" t="str">
        <f t="shared" si="1039"/>
        <v/>
      </c>
      <c r="DC321" s="144" t="str">
        <f t="shared" si="1040"/>
        <v/>
      </c>
      <c r="DD321" s="144" t="str">
        <f t="shared" si="1041"/>
        <v/>
      </c>
      <c r="DE321" s="144" t="str">
        <f t="shared" si="1042"/>
        <v/>
      </c>
      <c r="DF321" s="144" t="str">
        <f t="shared" si="1043"/>
        <v/>
      </c>
      <c r="DG321" s="144" t="str">
        <f t="shared" si="1044"/>
        <v/>
      </c>
      <c r="DH321" s="144" t="str">
        <f t="shared" si="1045"/>
        <v/>
      </c>
      <c r="DI321" s="144" t="str">
        <f t="shared" si="1046"/>
        <v/>
      </c>
      <c r="DJ321" s="144" t="str">
        <f t="shared" si="1047"/>
        <v/>
      </c>
      <c r="DK321" s="144" t="str">
        <f t="shared" si="1048"/>
        <v/>
      </c>
      <c r="DL321" s="144" t="str">
        <f t="shared" si="1049"/>
        <v/>
      </c>
      <c r="DM321" s="144" t="str">
        <f t="shared" si="1050"/>
        <v/>
      </c>
      <c r="DN321" s="144" t="str">
        <f t="shared" si="1051"/>
        <v/>
      </c>
      <c r="DO321" s="144" t="str">
        <f t="shared" si="1052"/>
        <v/>
      </c>
      <c r="DP321" s="144" t="str">
        <f t="shared" si="1053"/>
        <v/>
      </c>
      <c r="DQ321" s="144" t="str">
        <f t="shared" si="1054"/>
        <v/>
      </c>
      <c r="DR321" s="144" t="str">
        <f t="shared" si="1055"/>
        <v/>
      </c>
      <c r="DS321" s="144" t="str">
        <f t="shared" si="1056"/>
        <v/>
      </c>
      <c r="DT321" s="144" t="str">
        <f t="shared" si="1057"/>
        <v/>
      </c>
      <c r="DU321" s="144" t="str">
        <f t="shared" si="1058"/>
        <v/>
      </c>
      <c r="DV321" s="144" t="str">
        <f t="shared" si="1059"/>
        <v/>
      </c>
      <c r="DW321" s="144" t="str">
        <f t="shared" si="1060"/>
        <v/>
      </c>
      <c r="DX321" s="144" t="str">
        <f t="shared" si="1061"/>
        <v/>
      </c>
      <c r="DY321" s="144" t="str">
        <f t="shared" si="1062"/>
        <v/>
      </c>
      <c r="DZ321" s="144" t="str">
        <f t="shared" si="1063"/>
        <v/>
      </c>
      <c r="EA321" s="144" t="str">
        <f t="shared" si="1064"/>
        <v/>
      </c>
      <c r="EB321" s="144" t="str">
        <f t="shared" si="1065"/>
        <v/>
      </c>
      <c r="EC321" s="144" t="str">
        <f t="shared" si="1066"/>
        <v/>
      </c>
      <c r="EE321" s="154" t="str">
        <f t="shared" si="927"/>
        <v/>
      </c>
      <c r="EF321" s="154" t="str">
        <f t="shared" si="928"/>
        <v/>
      </c>
      <c r="EG321" s="170" t="str">
        <f t="shared" si="929"/>
        <v/>
      </c>
      <c r="EH321" s="170" t="str">
        <f t="shared" si="930"/>
        <v/>
      </c>
      <c r="EI321" s="171">
        <f t="shared" si="1067"/>
        <v>0</v>
      </c>
      <c r="EJ321" s="158">
        <f t="shared" si="1068"/>
        <v>0</v>
      </c>
      <c r="EK321" s="158">
        <f t="shared" si="1069"/>
        <v>0</v>
      </c>
      <c r="EL321" s="158">
        <f t="shared" si="1070"/>
        <v>0</v>
      </c>
      <c r="EM321" s="158">
        <f t="shared" si="1071"/>
        <v>0</v>
      </c>
      <c r="EN321" s="158">
        <f t="shared" si="1072"/>
        <v>0</v>
      </c>
      <c r="EP321" s="144" t="str">
        <f t="shared" si="1073"/>
        <v/>
      </c>
      <c r="EQ321" s="144" t="str">
        <f t="shared" si="1074"/>
        <v/>
      </c>
      <c r="ER321" s="144" t="str">
        <f t="shared" si="1075"/>
        <v/>
      </c>
      <c r="ES321" s="144" t="str">
        <f t="shared" si="1076"/>
        <v/>
      </c>
      <c r="ET321" s="144" t="str">
        <f t="shared" si="1077"/>
        <v/>
      </c>
      <c r="EU321" s="144" t="str">
        <f t="shared" si="1078"/>
        <v/>
      </c>
      <c r="EV321" s="144" t="str">
        <f t="shared" si="1079"/>
        <v/>
      </c>
      <c r="EW321" s="144" t="str">
        <f t="shared" si="1080"/>
        <v/>
      </c>
      <c r="EX321" s="144" t="str">
        <f t="shared" si="1081"/>
        <v/>
      </c>
      <c r="EY321" s="144" t="str">
        <f t="shared" si="1082"/>
        <v/>
      </c>
      <c r="EZ321" s="144" t="str">
        <f t="shared" si="1083"/>
        <v/>
      </c>
      <c r="FA321" s="144" t="str">
        <f t="shared" si="1084"/>
        <v/>
      </c>
      <c r="FB321" s="144" t="str">
        <f t="shared" si="1085"/>
        <v/>
      </c>
      <c r="FC321" s="144" t="str">
        <f t="shared" si="1086"/>
        <v/>
      </c>
      <c r="FD321" s="144" t="str">
        <f t="shared" si="1087"/>
        <v/>
      </c>
      <c r="FE321" s="144" t="str">
        <f t="shared" si="1088"/>
        <v/>
      </c>
      <c r="FF321" s="144" t="str">
        <f t="shared" si="1089"/>
        <v/>
      </c>
      <c r="FG321" s="144" t="str">
        <f t="shared" si="1090"/>
        <v/>
      </c>
      <c r="FH321" s="144" t="str">
        <f t="shared" si="1091"/>
        <v/>
      </c>
      <c r="FI321" s="144" t="str">
        <f t="shared" si="1092"/>
        <v/>
      </c>
      <c r="FJ321" s="144" t="str">
        <f t="shared" si="1093"/>
        <v/>
      </c>
      <c r="FK321" s="144" t="str">
        <f t="shared" si="1094"/>
        <v/>
      </c>
      <c r="FL321" s="144" t="str">
        <f t="shared" si="1095"/>
        <v/>
      </c>
      <c r="FM321" s="144" t="str">
        <f t="shared" si="1096"/>
        <v/>
      </c>
      <c r="FN321" s="144" t="str">
        <f t="shared" si="1097"/>
        <v/>
      </c>
      <c r="FO321" s="144" t="str">
        <f t="shared" si="1098"/>
        <v/>
      </c>
      <c r="FP321" s="144" t="str">
        <f t="shared" si="1099"/>
        <v/>
      </c>
      <c r="FQ321" s="144" t="str">
        <f t="shared" si="1100"/>
        <v/>
      </c>
      <c r="FR321" s="144" t="str">
        <f t="shared" si="1101"/>
        <v/>
      </c>
      <c r="FS321" s="144" t="str">
        <f t="shared" si="1102"/>
        <v/>
      </c>
      <c r="FT321" s="144" t="str">
        <f t="shared" si="1103"/>
        <v/>
      </c>
      <c r="FU321" s="144" t="str">
        <f t="shared" si="1104"/>
        <v/>
      </c>
      <c r="FW321" s="154" t="str">
        <f t="shared" si="935"/>
        <v/>
      </c>
      <c r="FX321" s="154" t="str">
        <f t="shared" si="936"/>
        <v/>
      </c>
      <c r="FY321" s="170" t="str">
        <f t="shared" si="937"/>
        <v/>
      </c>
      <c r="FZ321" s="170" t="str">
        <f t="shared" si="938"/>
        <v/>
      </c>
      <c r="GA321" s="171">
        <f t="shared" si="1105"/>
        <v>0</v>
      </c>
      <c r="GB321" s="158">
        <f t="shared" si="1106"/>
        <v>0</v>
      </c>
      <c r="GC321" s="158">
        <f t="shared" si="1107"/>
        <v>0</v>
      </c>
      <c r="GD321" s="158">
        <f t="shared" si="1108"/>
        <v>0</v>
      </c>
      <c r="GE321" s="158">
        <f t="shared" si="1109"/>
        <v>0</v>
      </c>
      <c r="GF321" s="158">
        <f t="shared" si="1110"/>
        <v>0</v>
      </c>
      <c r="GH321" s="144" t="str">
        <f t="shared" si="1111"/>
        <v/>
      </c>
      <c r="GI321" s="144" t="str">
        <f t="shared" si="1112"/>
        <v/>
      </c>
      <c r="GJ321" s="144" t="str">
        <f t="shared" si="1113"/>
        <v/>
      </c>
      <c r="GK321" s="144" t="str">
        <f t="shared" si="1114"/>
        <v/>
      </c>
      <c r="GL321" s="144" t="str">
        <f t="shared" si="1115"/>
        <v/>
      </c>
      <c r="GM321" s="144" t="str">
        <f t="shared" si="1116"/>
        <v/>
      </c>
      <c r="GN321" s="144" t="str">
        <f t="shared" si="1117"/>
        <v/>
      </c>
      <c r="GO321" s="144" t="str">
        <f t="shared" si="1118"/>
        <v/>
      </c>
      <c r="GP321" s="144" t="str">
        <f t="shared" si="1119"/>
        <v/>
      </c>
      <c r="GQ321" s="144" t="str">
        <f t="shared" si="1120"/>
        <v/>
      </c>
      <c r="GR321" s="144" t="str">
        <f t="shared" si="1121"/>
        <v/>
      </c>
      <c r="GS321" s="144" t="str">
        <f t="shared" si="1122"/>
        <v/>
      </c>
      <c r="GT321" s="144" t="str">
        <f t="shared" si="1123"/>
        <v/>
      </c>
      <c r="GU321" s="144" t="str">
        <f t="shared" si="1124"/>
        <v/>
      </c>
      <c r="GV321" s="144" t="str">
        <f t="shared" si="1125"/>
        <v/>
      </c>
      <c r="GW321" s="144" t="str">
        <f t="shared" si="1126"/>
        <v/>
      </c>
      <c r="GX321" s="144" t="str">
        <f t="shared" si="1127"/>
        <v/>
      </c>
      <c r="GY321" s="144" t="str">
        <f t="shared" si="1128"/>
        <v/>
      </c>
      <c r="GZ321" s="144" t="str">
        <f t="shared" si="1129"/>
        <v/>
      </c>
      <c r="HA321" s="144" t="str">
        <f t="shared" si="1130"/>
        <v/>
      </c>
      <c r="HB321" s="144" t="str">
        <f t="shared" si="1131"/>
        <v/>
      </c>
      <c r="HC321" s="144" t="str">
        <f t="shared" si="1132"/>
        <v/>
      </c>
      <c r="HD321" s="144" t="str">
        <f t="shared" si="1133"/>
        <v/>
      </c>
      <c r="HE321" s="144" t="str">
        <f t="shared" si="1134"/>
        <v/>
      </c>
      <c r="HF321" s="144" t="str">
        <f t="shared" si="1135"/>
        <v/>
      </c>
      <c r="HG321" s="144" t="str">
        <f t="shared" si="1136"/>
        <v/>
      </c>
      <c r="HH321" s="144" t="str">
        <f t="shared" si="1137"/>
        <v/>
      </c>
      <c r="HI321" s="144" t="str">
        <f t="shared" si="1138"/>
        <v/>
      </c>
      <c r="HJ321" s="144" t="str">
        <f t="shared" si="1139"/>
        <v/>
      </c>
      <c r="HK321" s="144" t="str">
        <f t="shared" si="1140"/>
        <v/>
      </c>
      <c r="HL321" s="144" t="str">
        <f t="shared" si="1141"/>
        <v/>
      </c>
      <c r="HM321" s="144" t="str">
        <f t="shared" si="1142"/>
        <v/>
      </c>
      <c r="HO321" s="154" t="str">
        <f t="shared" si="943"/>
        <v/>
      </c>
      <c r="HP321" s="154" t="str">
        <f t="shared" si="944"/>
        <v/>
      </c>
      <c r="HQ321" s="170" t="str">
        <f t="shared" si="945"/>
        <v/>
      </c>
      <c r="HR321" s="170" t="str">
        <f t="shared" si="946"/>
        <v/>
      </c>
      <c r="HS321" s="171">
        <f t="shared" si="1143"/>
        <v>0</v>
      </c>
      <c r="HT321" s="158">
        <f t="shared" si="1144"/>
        <v>0</v>
      </c>
      <c r="HU321" s="158">
        <f t="shared" si="1145"/>
        <v>0</v>
      </c>
      <c r="HV321" s="158">
        <f t="shared" si="1146"/>
        <v>0</v>
      </c>
      <c r="HW321" s="158">
        <f t="shared" si="1147"/>
        <v>0</v>
      </c>
      <c r="HX321" s="158">
        <f t="shared" si="1148"/>
        <v>0</v>
      </c>
      <c r="HZ321" s="144" t="str">
        <f t="shared" si="1149"/>
        <v/>
      </c>
      <c r="IA321" s="144" t="str">
        <f t="shared" si="1150"/>
        <v/>
      </c>
      <c r="IB321" s="144" t="str">
        <f t="shared" si="1151"/>
        <v/>
      </c>
      <c r="IC321" s="144" t="str">
        <f t="shared" si="1152"/>
        <v/>
      </c>
      <c r="ID321" s="144" t="str">
        <f t="shared" si="1153"/>
        <v/>
      </c>
      <c r="IE321" s="144" t="str">
        <f t="shared" si="1154"/>
        <v/>
      </c>
      <c r="IF321" s="144" t="str">
        <f t="shared" si="1155"/>
        <v/>
      </c>
      <c r="IG321" s="144" t="str">
        <f t="shared" si="1156"/>
        <v/>
      </c>
      <c r="IH321" s="144" t="str">
        <f t="shared" si="1157"/>
        <v/>
      </c>
      <c r="II321" s="144" t="str">
        <f t="shared" si="1158"/>
        <v/>
      </c>
      <c r="IJ321" s="144" t="str">
        <f t="shared" si="1159"/>
        <v/>
      </c>
      <c r="IK321" s="144" t="str">
        <f t="shared" si="1160"/>
        <v/>
      </c>
      <c r="IL321" s="144" t="str">
        <f t="shared" si="1161"/>
        <v/>
      </c>
      <c r="IM321" s="144" t="str">
        <f t="shared" si="1162"/>
        <v/>
      </c>
      <c r="IN321" s="144" t="str">
        <f t="shared" si="1163"/>
        <v/>
      </c>
      <c r="IO321" s="144" t="str">
        <f t="shared" si="1164"/>
        <v/>
      </c>
      <c r="IP321" s="144" t="str">
        <f t="shared" si="1165"/>
        <v/>
      </c>
      <c r="IQ321" s="144" t="str">
        <f t="shared" si="1166"/>
        <v/>
      </c>
      <c r="IR321" s="144" t="str">
        <f t="shared" si="1167"/>
        <v/>
      </c>
      <c r="IS321" s="144" t="str">
        <f t="shared" si="1168"/>
        <v/>
      </c>
      <c r="IT321" s="144" t="str">
        <f t="shared" si="1169"/>
        <v/>
      </c>
      <c r="IU321" s="144" t="str">
        <f t="shared" si="1170"/>
        <v/>
      </c>
      <c r="IV321" s="144" t="str">
        <f t="shared" si="1171"/>
        <v/>
      </c>
      <c r="IW321" s="144" t="str">
        <f t="shared" si="1172"/>
        <v/>
      </c>
      <c r="IX321" s="144" t="str">
        <f t="shared" si="1173"/>
        <v/>
      </c>
      <c r="IY321" s="144" t="str">
        <f t="shared" si="1174"/>
        <v/>
      </c>
      <c r="IZ321" s="144" t="str">
        <f t="shared" si="1175"/>
        <v/>
      </c>
      <c r="JA321" s="144" t="str">
        <f t="shared" si="1176"/>
        <v/>
      </c>
      <c r="JB321" s="144" t="str">
        <f t="shared" si="1177"/>
        <v/>
      </c>
      <c r="JC321" s="144" t="str">
        <f t="shared" si="1178"/>
        <v/>
      </c>
      <c r="JD321" s="144" t="str">
        <f t="shared" si="1179"/>
        <v/>
      </c>
      <c r="JE321" s="144" t="str">
        <f t="shared" si="1180"/>
        <v/>
      </c>
      <c r="JG321" s="153" t="str">
        <f t="shared" si="1181"/>
        <v/>
      </c>
      <c r="JH321" s="143">
        <f t="shared" si="1182"/>
        <v>0</v>
      </c>
      <c r="JI321" s="156" t="str">
        <f t="shared" si="1183"/>
        <v/>
      </c>
      <c r="JJ321" s="156" t="str">
        <f t="shared" si="1183"/>
        <v/>
      </c>
      <c r="JK321" s="156" t="str">
        <f t="shared" si="1183"/>
        <v/>
      </c>
      <c r="JL321" s="156" t="str">
        <f t="shared" si="1183"/>
        <v/>
      </c>
    </row>
    <row r="322" spans="2:272" s="143" customFormat="1" x14ac:dyDescent="0.25">
      <c r="B322" s="144" t="str">
        <f t="shared" si="952"/>
        <v/>
      </c>
      <c r="C322" s="154" t="str">
        <f t="shared" si="903"/>
        <v/>
      </c>
      <c r="D322" s="154" t="str">
        <f t="shared" si="904"/>
        <v/>
      </c>
      <c r="E322" s="159" t="str">
        <f t="shared" si="905"/>
        <v/>
      </c>
      <c r="F322" s="159" t="str">
        <f t="shared" si="906"/>
        <v/>
      </c>
      <c r="G322" s="155">
        <f t="shared" si="953"/>
        <v>0</v>
      </c>
      <c r="H322" s="143">
        <f t="shared" si="954"/>
        <v>0</v>
      </c>
      <c r="I322" s="143">
        <f t="shared" si="955"/>
        <v>0</v>
      </c>
      <c r="J322" s="143">
        <f t="shared" si="956"/>
        <v>0</v>
      </c>
      <c r="K322" s="143">
        <f t="shared" si="957"/>
        <v>0</v>
      </c>
      <c r="L322" s="143">
        <f t="shared" si="958"/>
        <v>0</v>
      </c>
      <c r="N322" s="144" t="str">
        <f t="shared" si="959"/>
        <v/>
      </c>
      <c r="O322" s="144" t="str">
        <f t="shared" si="960"/>
        <v/>
      </c>
      <c r="P322" s="144" t="str">
        <f t="shared" si="961"/>
        <v/>
      </c>
      <c r="Q322" s="144" t="str">
        <f t="shared" si="962"/>
        <v/>
      </c>
      <c r="R322" s="144" t="str">
        <f t="shared" si="963"/>
        <v/>
      </c>
      <c r="S322" s="144" t="str">
        <f t="shared" si="964"/>
        <v/>
      </c>
      <c r="T322" s="144" t="str">
        <f t="shared" si="965"/>
        <v/>
      </c>
      <c r="U322" s="144" t="str">
        <f t="shared" si="966"/>
        <v/>
      </c>
      <c r="V322" s="144" t="str">
        <f t="shared" si="967"/>
        <v/>
      </c>
      <c r="W322" s="144" t="str">
        <f t="shared" si="968"/>
        <v/>
      </c>
      <c r="X322" s="144" t="str">
        <f t="shared" si="969"/>
        <v/>
      </c>
      <c r="Y322" s="144" t="str">
        <f t="shared" si="970"/>
        <v/>
      </c>
      <c r="Z322" s="144" t="str">
        <f t="shared" si="971"/>
        <v/>
      </c>
      <c r="AA322" s="144" t="str">
        <f t="shared" si="972"/>
        <v/>
      </c>
      <c r="AB322" s="144" t="str">
        <f t="shared" si="973"/>
        <v/>
      </c>
      <c r="AC322" s="144" t="str">
        <f t="shared" si="974"/>
        <v/>
      </c>
      <c r="AD322" s="144" t="str">
        <f t="shared" si="975"/>
        <v/>
      </c>
      <c r="AE322" s="144" t="str">
        <f t="shared" si="976"/>
        <v/>
      </c>
      <c r="AF322" s="144" t="str">
        <f t="shared" si="977"/>
        <v/>
      </c>
      <c r="AG322" s="144" t="str">
        <f t="shared" si="978"/>
        <v/>
      </c>
      <c r="AH322" s="144" t="str">
        <f t="shared" si="979"/>
        <v/>
      </c>
      <c r="AI322" s="144" t="str">
        <f t="shared" si="980"/>
        <v/>
      </c>
      <c r="AJ322" s="144" t="str">
        <f t="shared" si="981"/>
        <v/>
      </c>
      <c r="AK322" s="144" t="str">
        <f t="shared" si="982"/>
        <v/>
      </c>
      <c r="AL322" s="144" t="str">
        <f t="shared" si="983"/>
        <v/>
      </c>
      <c r="AM322" s="144" t="str">
        <f t="shared" si="984"/>
        <v/>
      </c>
      <c r="AN322" s="144" t="str">
        <f t="shared" si="985"/>
        <v/>
      </c>
      <c r="AO322" s="144" t="str">
        <f t="shared" si="986"/>
        <v/>
      </c>
      <c r="AP322" s="144" t="str">
        <f t="shared" si="987"/>
        <v/>
      </c>
      <c r="AQ322" s="144" t="str">
        <f t="shared" si="988"/>
        <v/>
      </c>
      <c r="AR322" s="144" t="str">
        <f t="shared" si="989"/>
        <v/>
      </c>
      <c r="AS322" s="144" t="str">
        <f t="shared" si="990"/>
        <v/>
      </c>
      <c r="AU322" s="159" t="str">
        <f t="shared" si="911"/>
        <v/>
      </c>
      <c r="AV322" s="159" t="str">
        <f t="shared" si="912"/>
        <v/>
      </c>
      <c r="AW322" s="159" t="str">
        <f t="shared" si="913"/>
        <v/>
      </c>
      <c r="AX322" s="159" t="str">
        <f t="shared" si="914"/>
        <v/>
      </c>
      <c r="AY322" s="159">
        <f t="shared" si="991"/>
        <v>0</v>
      </c>
      <c r="AZ322" s="143">
        <f t="shared" si="992"/>
        <v>0</v>
      </c>
      <c r="BA322" s="143">
        <f t="shared" si="993"/>
        <v>0</v>
      </c>
      <c r="BB322" s="143">
        <f t="shared" si="994"/>
        <v>0</v>
      </c>
      <c r="BC322" s="143">
        <f t="shared" si="995"/>
        <v>0</v>
      </c>
      <c r="BD322" s="143">
        <f t="shared" si="996"/>
        <v>0</v>
      </c>
      <c r="BF322" s="144" t="str">
        <f t="shared" si="997"/>
        <v/>
      </c>
      <c r="BG322" s="144" t="str">
        <f t="shared" si="998"/>
        <v/>
      </c>
      <c r="BH322" s="144" t="str">
        <f t="shared" si="999"/>
        <v/>
      </c>
      <c r="BI322" s="144" t="str">
        <f t="shared" si="1000"/>
        <v/>
      </c>
      <c r="BJ322" s="144" t="str">
        <f t="shared" si="1001"/>
        <v/>
      </c>
      <c r="BK322" s="144" t="str">
        <f t="shared" si="1002"/>
        <v/>
      </c>
      <c r="BL322" s="144" t="str">
        <f t="shared" si="1003"/>
        <v/>
      </c>
      <c r="BM322" s="144" t="str">
        <f t="shared" si="1004"/>
        <v/>
      </c>
      <c r="BN322" s="144" t="str">
        <f t="shared" si="1005"/>
        <v/>
      </c>
      <c r="BO322" s="144" t="str">
        <f t="shared" si="1006"/>
        <v/>
      </c>
      <c r="BP322" s="144" t="str">
        <f t="shared" si="1007"/>
        <v/>
      </c>
      <c r="BQ322" s="144" t="str">
        <f t="shared" si="1008"/>
        <v/>
      </c>
      <c r="BR322" s="144" t="str">
        <f t="shared" si="1009"/>
        <v/>
      </c>
      <c r="BS322" s="144" t="str">
        <f t="shared" si="1010"/>
        <v/>
      </c>
      <c r="BT322" s="144" t="str">
        <f t="shared" si="1011"/>
        <v/>
      </c>
      <c r="BU322" s="144" t="str">
        <f t="shared" si="1012"/>
        <v/>
      </c>
      <c r="BV322" s="144" t="str">
        <f t="shared" si="1013"/>
        <v/>
      </c>
      <c r="BW322" s="144" t="str">
        <f t="shared" si="1014"/>
        <v/>
      </c>
      <c r="BX322" s="144" t="str">
        <f t="shared" si="1015"/>
        <v/>
      </c>
      <c r="BY322" s="144" t="str">
        <f t="shared" si="1016"/>
        <v/>
      </c>
      <c r="BZ322" s="144" t="str">
        <f t="shared" si="1017"/>
        <v/>
      </c>
      <c r="CA322" s="144" t="str">
        <f t="shared" si="1018"/>
        <v/>
      </c>
      <c r="CB322" s="144" t="str">
        <f t="shared" si="1019"/>
        <v/>
      </c>
      <c r="CC322" s="144" t="str">
        <f t="shared" si="1020"/>
        <v/>
      </c>
      <c r="CD322" s="144" t="str">
        <f t="shared" si="1021"/>
        <v/>
      </c>
      <c r="CE322" s="144" t="str">
        <f t="shared" si="1022"/>
        <v/>
      </c>
      <c r="CF322" s="144" t="str">
        <f t="shared" si="1023"/>
        <v/>
      </c>
      <c r="CG322" s="144" t="str">
        <f t="shared" si="1024"/>
        <v/>
      </c>
      <c r="CH322" s="144" t="str">
        <f t="shared" si="1025"/>
        <v/>
      </c>
      <c r="CI322" s="144" t="str">
        <f t="shared" si="1026"/>
        <v/>
      </c>
      <c r="CJ322" s="144" t="str">
        <f t="shared" si="1027"/>
        <v/>
      </c>
      <c r="CK322" s="144" t="str">
        <f t="shared" si="1028"/>
        <v/>
      </c>
      <c r="CM322" s="154" t="str">
        <f t="shared" si="919"/>
        <v/>
      </c>
      <c r="CN322" s="154" t="str">
        <f t="shared" si="920"/>
        <v/>
      </c>
      <c r="CO322" s="170" t="str">
        <f t="shared" si="921"/>
        <v/>
      </c>
      <c r="CP322" s="170" t="str">
        <f t="shared" si="922"/>
        <v/>
      </c>
      <c r="CQ322" s="171">
        <f t="shared" si="1029"/>
        <v>0</v>
      </c>
      <c r="CR322" s="158">
        <f t="shared" si="1030"/>
        <v>0</v>
      </c>
      <c r="CS322" s="158">
        <f t="shared" si="1031"/>
        <v>0</v>
      </c>
      <c r="CT322" s="158">
        <f t="shared" si="1032"/>
        <v>0</v>
      </c>
      <c r="CU322" s="158">
        <f t="shared" si="1033"/>
        <v>0</v>
      </c>
      <c r="CV322" s="158">
        <f t="shared" si="1034"/>
        <v>0</v>
      </c>
      <c r="CX322" s="144" t="str">
        <f t="shared" si="1035"/>
        <v/>
      </c>
      <c r="CY322" s="144" t="str">
        <f t="shared" si="1036"/>
        <v/>
      </c>
      <c r="CZ322" s="144" t="str">
        <f t="shared" si="1037"/>
        <v/>
      </c>
      <c r="DA322" s="144" t="str">
        <f t="shared" si="1038"/>
        <v/>
      </c>
      <c r="DB322" s="144" t="str">
        <f t="shared" si="1039"/>
        <v/>
      </c>
      <c r="DC322" s="144" t="str">
        <f t="shared" si="1040"/>
        <v/>
      </c>
      <c r="DD322" s="144" t="str">
        <f t="shared" si="1041"/>
        <v/>
      </c>
      <c r="DE322" s="144" t="str">
        <f t="shared" si="1042"/>
        <v/>
      </c>
      <c r="DF322" s="144" t="str">
        <f t="shared" si="1043"/>
        <v/>
      </c>
      <c r="DG322" s="144" t="str">
        <f t="shared" si="1044"/>
        <v/>
      </c>
      <c r="DH322" s="144" t="str">
        <f t="shared" si="1045"/>
        <v/>
      </c>
      <c r="DI322" s="144" t="str">
        <f t="shared" si="1046"/>
        <v/>
      </c>
      <c r="DJ322" s="144" t="str">
        <f t="shared" si="1047"/>
        <v/>
      </c>
      <c r="DK322" s="144" t="str">
        <f t="shared" si="1048"/>
        <v/>
      </c>
      <c r="DL322" s="144" t="str">
        <f t="shared" si="1049"/>
        <v/>
      </c>
      <c r="DM322" s="144" t="str">
        <f t="shared" si="1050"/>
        <v/>
      </c>
      <c r="DN322" s="144" t="str">
        <f t="shared" si="1051"/>
        <v/>
      </c>
      <c r="DO322" s="144" t="str">
        <f t="shared" si="1052"/>
        <v/>
      </c>
      <c r="DP322" s="144" t="str">
        <f t="shared" si="1053"/>
        <v/>
      </c>
      <c r="DQ322" s="144" t="str">
        <f t="shared" si="1054"/>
        <v/>
      </c>
      <c r="DR322" s="144" t="str">
        <f t="shared" si="1055"/>
        <v/>
      </c>
      <c r="DS322" s="144" t="str">
        <f t="shared" si="1056"/>
        <v/>
      </c>
      <c r="DT322" s="144" t="str">
        <f t="shared" si="1057"/>
        <v/>
      </c>
      <c r="DU322" s="144" t="str">
        <f t="shared" si="1058"/>
        <v/>
      </c>
      <c r="DV322" s="144" t="str">
        <f t="shared" si="1059"/>
        <v/>
      </c>
      <c r="DW322" s="144" t="str">
        <f t="shared" si="1060"/>
        <v/>
      </c>
      <c r="DX322" s="144" t="str">
        <f t="shared" si="1061"/>
        <v/>
      </c>
      <c r="DY322" s="144" t="str">
        <f t="shared" si="1062"/>
        <v/>
      </c>
      <c r="DZ322" s="144" t="str">
        <f t="shared" si="1063"/>
        <v/>
      </c>
      <c r="EA322" s="144" t="str">
        <f t="shared" si="1064"/>
        <v/>
      </c>
      <c r="EB322" s="144" t="str">
        <f t="shared" si="1065"/>
        <v/>
      </c>
      <c r="EC322" s="144" t="str">
        <f t="shared" si="1066"/>
        <v/>
      </c>
      <c r="EE322" s="154" t="str">
        <f t="shared" si="927"/>
        <v/>
      </c>
      <c r="EF322" s="154" t="str">
        <f t="shared" si="928"/>
        <v/>
      </c>
      <c r="EG322" s="170" t="str">
        <f t="shared" si="929"/>
        <v/>
      </c>
      <c r="EH322" s="170" t="str">
        <f t="shared" si="930"/>
        <v/>
      </c>
      <c r="EI322" s="171">
        <f t="shared" si="1067"/>
        <v>0</v>
      </c>
      <c r="EJ322" s="158">
        <f t="shared" si="1068"/>
        <v>0</v>
      </c>
      <c r="EK322" s="158">
        <f t="shared" si="1069"/>
        <v>0</v>
      </c>
      <c r="EL322" s="158">
        <f t="shared" si="1070"/>
        <v>0</v>
      </c>
      <c r="EM322" s="158">
        <f t="shared" si="1071"/>
        <v>0</v>
      </c>
      <c r="EN322" s="158">
        <f t="shared" si="1072"/>
        <v>0</v>
      </c>
      <c r="EP322" s="144" t="str">
        <f t="shared" si="1073"/>
        <v/>
      </c>
      <c r="EQ322" s="144" t="str">
        <f t="shared" si="1074"/>
        <v/>
      </c>
      <c r="ER322" s="144" t="str">
        <f t="shared" si="1075"/>
        <v/>
      </c>
      <c r="ES322" s="144" t="str">
        <f t="shared" si="1076"/>
        <v/>
      </c>
      <c r="ET322" s="144" t="str">
        <f t="shared" si="1077"/>
        <v/>
      </c>
      <c r="EU322" s="144" t="str">
        <f t="shared" si="1078"/>
        <v/>
      </c>
      <c r="EV322" s="144" t="str">
        <f t="shared" si="1079"/>
        <v/>
      </c>
      <c r="EW322" s="144" t="str">
        <f t="shared" si="1080"/>
        <v/>
      </c>
      <c r="EX322" s="144" t="str">
        <f t="shared" si="1081"/>
        <v/>
      </c>
      <c r="EY322" s="144" t="str">
        <f t="shared" si="1082"/>
        <v/>
      </c>
      <c r="EZ322" s="144" t="str">
        <f t="shared" si="1083"/>
        <v/>
      </c>
      <c r="FA322" s="144" t="str">
        <f t="shared" si="1084"/>
        <v/>
      </c>
      <c r="FB322" s="144" t="str">
        <f t="shared" si="1085"/>
        <v/>
      </c>
      <c r="FC322" s="144" t="str">
        <f t="shared" si="1086"/>
        <v/>
      </c>
      <c r="FD322" s="144" t="str">
        <f t="shared" si="1087"/>
        <v/>
      </c>
      <c r="FE322" s="144" t="str">
        <f t="shared" si="1088"/>
        <v/>
      </c>
      <c r="FF322" s="144" t="str">
        <f t="shared" si="1089"/>
        <v/>
      </c>
      <c r="FG322" s="144" t="str">
        <f t="shared" si="1090"/>
        <v/>
      </c>
      <c r="FH322" s="144" t="str">
        <f t="shared" si="1091"/>
        <v/>
      </c>
      <c r="FI322" s="144" t="str">
        <f t="shared" si="1092"/>
        <v/>
      </c>
      <c r="FJ322" s="144" t="str">
        <f t="shared" si="1093"/>
        <v/>
      </c>
      <c r="FK322" s="144" t="str">
        <f t="shared" si="1094"/>
        <v/>
      </c>
      <c r="FL322" s="144" t="str">
        <f t="shared" si="1095"/>
        <v/>
      </c>
      <c r="FM322" s="144" t="str">
        <f t="shared" si="1096"/>
        <v/>
      </c>
      <c r="FN322" s="144" t="str">
        <f t="shared" si="1097"/>
        <v/>
      </c>
      <c r="FO322" s="144" t="str">
        <f t="shared" si="1098"/>
        <v/>
      </c>
      <c r="FP322" s="144" t="str">
        <f t="shared" si="1099"/>
        <v/>
      </c>
      <c r="FQ322" s="144" t="str">
        <f t="shared" si="1100"/>
        <v/>
      </c>
      <c r="FR322" s="144" t="str">
        <f t="shared" si="1101"/>
        <v/>
      </c>
      <c r="FS322" s="144" t="str">
        <f t="shared" si="1102"/>
        <v/>
      </c>
      <c r="FT322" s="144" t="str">
        <f t="shared" si="1103"/>
        <v/>
      </c>
      <c r="FU322" s="144" t="str">
        <f t="shared" si="1104"/>
        <v/>
      </c>
      <c r="FW322" s="154" t="str">
        <f t="shared" si="935"/>
        <v/>
      </c>
      <c r="FX322" s="154" t="str">
        <f t="shared" si="936"/>
        <v/>
      </c>
      <c r="FY322" s="170" t="str">
        <f t="shared" si="937"/>
        <v/>
      </c>
      <c r="FZ322" s="170" t="str">
        <f t="shared" si="938"/>
        <v/>
      </c>
      <c r="GA322" s="171">
        <f t="shared" si="1105"/>
        <v>0</v>
      </c>
      <c r="GB322" s="158">
        <f t="shared" si="1106"/>
        <v>0</v>
      </c>
      <c r="GC322" s="158">
        <f t="shared" si="1107"/>
        <v>0</v>
      </c>
      <c r="GD322" s="158">
        <f t="shared" si="1108"/>
        <v>0</v>
      </c>
      <c r="GE322" s="158">
        <f t="shared" si="1109"/>
        <v>0</v>
      </c>
      <c r="GF322" s="158">
        <f t="shared" si="1110"/>
        <v>0</v>
      </c>
      <c r="GH322" s="144" t="str">
        <f t="shared" si="1111"/>
        <v/>
      </c>
      <c r="GI322" s="144" t="str">
        <f t="shared" si="1112"/>
        <v/>
      </c>
      <c r="GJ322" s="144" t="str">
        <f t="shared" si="1113"/>
        <v/>
      </c>
      <c r="GK322" s="144" t="str">
        <f t="shared" si="1114"/>
        <v/>
      </c>
      <c r="GL322" s="144" t="str">
        <f t="shared" si="1115"/>
        <v/>
      </c>
      <c r="GM322" s="144" t="str">
        <f t="shared" si="1116"/>
        <v/>
      </c>
      <c r="GN322" s="144" t="str">
        <f t="shared" si="1117"/>
        <v/>
      </c>
      <c r="GO322" s="144" t="str">
        <f t="shared" si="1118"/>
        <v/>
      </c>
      <c r="GP322" s="144" t="str">
        <f t="shared" si="1119"/>
        <v/>
      </c>
      <c r="GQ322" s="144" t="str">
        <f t="shared" si="1120"/>
        <v/>
      </c>
      <c r="GR322" s="144" t="str">
        <f t="shared" si="1121"/>
        <v/>
      </c>
      <c r="GS322" s="144" t="str">
        <f t="shared" si="1122"/>
        <v/>
      </c>
      <c r="GT322" s="144" t="str">
        <f t="shared" si="1123"/>
        <v/>
      </c>
      <c r="GU322" s="144" t="str">
        <f t="shared" si="1124"/>
        <v/>
      </c>
      <c r="GV322" s="144" t="str">
        <f t="shared" si="1125"/>
        <v/>
      </c>
      <c r="GW322" s="144" t="str">
        <f t="shared" si="1126"/>
        <v/>
      </c>
      <c r="GX322" s="144" t="str">
        <f t="shared" si="1127"/>
        <v/>
      </c>
      <c r="GY322" s="144" t="str">
        <f t="shared" si="1128"/>
        <v/>
      </c>
      <c r="GZ322" s="144" t="str">
        <f t="shared" si="1129"/>
        <v/>
      </c>
      <c r="HA322" s="144" t="str">
        <f t="shared" si="1130"/>
        <v/>
      </c>
      <c r="HB322" s="144" t="str">
        <f t="shared" si="1131"/>
        <v/>
      </c>
      <c r="HC322" s="144" t="str">
        <f t="shared" si="1132"/>
        <v/>
      </c>
      <c r="HD322" s="144" t="str">
        <f t="shared" si="1133"/>
        <v/>
      </c>
      <c r="HE322" s="144" t="str">
        <f t="shared" si="1134"/>
        <v/>
      </c>
      <c r="HF322" s="144" t="str">
        <f t="shared" si="1135"/>
        <v/>
      </c>
      <c r="HG322" s="144" t="str">
        <f t="shared" si="1136"/>
        <v/>
      </c>
      <c r="HH322" s="144" t="str">
        <f t="shared" si="1137"/>
        <v/>
      </c>
      <c r="HI322" s="144" t="str">
        <f t="shared" si="1138"/>
        <v/>
      </c>
      <c r="HJ322" s="144" t="str">
        <f t="shared" si="1139"/>
        <v/>
      </c>
      <c r="HK322" s="144" t="str">
        <f t="shared" si="1140"/>
        <v/>
      </c>
      <c r="HL322" s="144" t="str">
        <f t="shared" si="1141"/>
        <v/>
      </c>
      <c r="HM322" s="144" t="str">
        <f t="shared" si="1142"/>
        <v/>
      </c>
      <c r="HO322" s="154" t="str">
        <f t="shared" si="943"/>
        <v/>
      </c>
      <c r="HP322" s="154" t="str">
        <f t="shared" si="944"/>
        <v/>
      </c>
      <c r="HQ322" s="170" t="str">
        <f t="shared" si="945"/>
        <v/>
      </c>
      <c r="HR322" s="170" t="str">
        <f t="shared" si="946"/>
        <v/>
      </c>
      <c r="HS322" s="171">
        <f t="shared" si="1143"/>
        <v>0</v>
      </c>
      <c r="HT322" s="158">
        <f t="shared" si="1144"/>
        <v>0</v>
      </c>
      <c r="HU322" s="158">
        <f t="shared" si="1145"/>
        <v>0</v>
      </c>
      <c r="HV322" s="158">
        <f t="shared" si="1146"/>
        <v>0</v>
      </c>
      <c r="HW322" s="158">
        <f t="shared" si="1147"/>
        <v>0</v>
      </c>
      <c r="HX322" s="158">
        <f t="shared" si="1148"/>
        <v>0</v>
      </c>
      <c r="HZ322" s="144" t="str">
        <f t="shared" si="1149"/>
        <v/>
      </c>
      <c r="IA322" s="144" t="str">
        <f t="shared" si="1150"/>
        <v/>
      </c>
      <c r="IB322" s="144" t="str">
        <f t="shared" si="1151"/>
        <v/>
      </c>
      <c r="IC322" s="144" t="str">
        <f t="shared" si="1152"/>
        <v/>
      </c>
      <c r="ID322" s="144" t="str">
        <f t="shared" si="1153"/>
        <v/>
      </c>
      <c r="IE322" s="144" t="str">
        <f t="shared" si="1154"/>
        <v/>
      </c>
      <c r="IF322" s="144" t="str">
        <f t="shared" si="1155"/>
        <v/>
      </c>
      <c r="IG322" s="144" t="str">
        <f t="shared" si="1156"/>
        <v/>
      </c>
      <c r="IH322" s="144" t="str">
        <f t="shared" si="1157"/>
        <v/>
      </c>
      <c r="II322" s="144" t="str">
        <f t="shared" si="1158"/>
        <v/>
      </c>
      <c r="IJ322" s="144" t="str">
        <f t="shared" si="1159"/>
        <v/>
      </c>
      <c r="IK322" s="144" t="str">
        <f t="shared" si="1160"/>
        <v/>
      </c>
      <c r="IL322" s="144" t="str">
        <f t="shared" si="1161"/>
        <v/>
      </c>
      <c r="IM322" s="144" t="str">
        <f t="shared" si="1162"/>
        <v/>
      </c>
      <c r="IN322" s="144" t="str">
        <f t="shared" si="1163"/>
        <v/>
      </c>
      <c r="IO322" s="144" t="str">
        <f t="shared" si="1164"/>
        <v/>
      </c>
      <c r="IP322" s="144" t="str">
        <f t="shared" si="1165"/>
        <v/>
      </c>
      <c r="IQ322" s="144" t="str">
        <f t="shared" si="1166"/>
        <v/>
      </c>
      <c r="IR322" s="144" t="str">
        <f t="shared" si="1167"/>
        <v/>
      </c>
      <c r="IS322" s="144" t="str">
        <f t="shared" si="1168"/>
        <v/>
      </c>
      <c r="IT322" s="144" t="str">
        <f t="shared" si="1169"/>
        <v/>
      </c>
      <c r="IU322" s="144" t="str">
        <f t="shared" si="1170"/>
        <v/>
      </c>
      <c r="IV322" s="144" t="str">
        <f t="shared" si="1171"/>
        <v/>
      </c>
      <c r="IW322" s="144" t="str">
        <f t="shared" si="1172"/>
        <v/>
      </c>
      <c r="IX322" s="144" t="str">
        <f t="shared" si="1173"/>
        <v/>
      </c>
      <c r="IY322" s="144" t="str">
        <f t="shared" si="1174"/>
        <v/>
      </c>
      <c r="IZ322" s="144" t="str">
        <f t="shared" si="1175"/>
        <v/>
      </c>
      <c r="JA322" s="144" t="str">
        <f t="shared" si="1176"/>
        <v/>
      </c>
      <c r="JB322" s="144" t="str">
        <f t="shared" si="1177"/>
        <v/>
      </c>
      <c r="JC322" s="144" t="str">
        <f t="shared" si="1178"/>
        <v/>
      </c>
      <c r="JD322" s="144" t="str">
        <f t="shared" si="1179"/>
        <v/>
      </c>
      <c r="JE322" s="144" t="str">
        <f t="shared" si="1180"/>
        <v/>
      </c>
      <c r="JG322" s="153" t="str">
        <f t="shared" si="1181"/>
        <v/>
      </c>
      <c r="JH322" s="143">
        <f t="shared" si="1182"/>
        <v>0</v>
      </c>
      <c r="JI322" s="156" t="str">
        <f t="shared" si="1183"/>
        <v/>
      </c>
      <c r="JJ322" s="156" t="str">
        <f t="shared" si="1183"/>
        <v/>
      </c>
      <c r="JK322" s="156" t="str">
        <f t="shared" si="1183"/>
        <v/>
      </c>
      <c r="JL322" s="156" t="str">
        <f t="shared" si="1183"/>
        <v/>
      </c>
    </row>
    <row r="323" spans="2:272" s="143" customFormat="1" x14ac:dyDescent="0.25">
      <c r="B323" s="144" t="str">
        <f t="shared" si="952"/>
        <v/>
      </c>
      <c r="C323" s="154" t="str">
        <f t="shared" si="903"/>
        <v/>
      </c>
      <c r="D323" s="154" t="str">
        <f t="shared" si="904"/>
        <v/>
      </c>
      <c r="E323" s="159" t="str">
        <f t="shared" si="905"/>
        <v/>
      </c>
      <c r="F323" s="159" t="str">
        <f t="shared" si="906"/>
        <v/>
      </c>
      <c r="G323" s="155">
        <f t="shared" si="953"/>
        <v>0</v>
      </c>
      <c r="H323" s="143">
        <f t="shared" si="954"/>
        <v>0</v>
      </c>
      <c r="I323" s="143">
        <f t="shared" si="955"/>
        <v>0</v>
      </c>
      <c r="J323" s="143">
        <f t="shared" si="956"/>
        <v>0</v>
      </c>
      <c r="K323" s="143">
        <f t="shared" si="957"/>
        <v>0</v>
      </c>
      <c r="L323" s="143">
        <f t="shared" si="958"/>
        <v>0</v>
      </c>
      <c r="N323" s="144" t="str">
        <f t="shared" si="959"/>
        <v/>
      </c>
      <c r="O323" s="144" t="str">
        <f t="shared" si="960"/>
        <v/>
      </c>
      <c r="P323" s="144" t="str">
        <f t="shared" si="961"/>
        <v/>
      </c>
      <c r="Q323" s="144" t="str">
        <f t="shared" si="962"/>
        <v/>
      </c>
      <c r="R323" s="144" t="str">
        <f t="shared" si="963"/>
        <v/>
      </c>
      <c r="S323" s="144" t="str">
        <f t="shared" si="964"/>
        <v/>
      </c>
      <c r="T323" s="144" t="str">
        <f t="shared" si="965"/>
        <v/>
      </c>
      <c r="U323" s="144" t="str">
        <f t="shared" si="966"/>
        <v/>
      </c>
      <c r="V323" s="144" t="str">
        <f t="shared" si="967"/>
        <v/>
      </c>
      <c r="W323" s="144" t="str">
        <f t="shared" si="968"/>
        <v/>
      </c>
      <c r="X323" s="144" t="str">
        <f t="shared" si="969"/>
        <v/>
      </c>
      <c r="Y323" s="144" t="str">
        <f t="shared" si="970"/>
        <v/>
      </c>
      <c r="Z323" s="144" t="str">
        <f t="shared" si="971"/>
        <v/>
      </c>
      <c r="AA323" s="144" t="str">
        <f t="shared" si="972"/>
        <v/>
      </c>
      <c r="AB323" s="144" t="str">
        <f t="shared" si="973"/>
        <v/>
      </c>
      <c r="AC323" s="144" t="str">
        <f t="shared" si="974"/>
        <v/>
      </c>
      <c r="AD323" s="144" t="str">
        <f t="shared" si="975"/>
        <v/>
      </c>
      <c r="AE323" s="144" t="str">
        <f t="shared" si="976"/>
        <v/>
      </c>
      <c r="AF323" s="144" t="str">
        <f t="shared" si="977"/>
        <v/>
      </c>
      <c r="AG323" s="144" t="str">
        <f t="shared" si="978"/>
        <v/>
      </c>
      <c r="AH323" s="144" t="str">
        <f t="shared" si="979"/>
        <v/>
      </c>
      <c r="AI323" s="144" t="str">
        <f t="shared" si="980"/>
        <v/>
      </c>
      <c r="AJ323" s="144" t="str">
        <f t="shared" si="981"/>
        <v/>
      </c>
      <c r="AK323" s="144" t="str">
        <f t="shared" si="982"/>
        <v/>
      </c>
      <c r="AL323" s="144" t="str">
        <f t="shared" si="983"/>
        <v/>
      </c>
      <c r="AM323" s="144" t="str">
        <f t="shared" si="984"/>
        <v/>
      </c>
      <c r="AN323" s="144" t="str">
        <f t="shared" si="985"/>
        <v/>
      </c>
      <c r="AO323" s="144" t="str">
        <f t="shared" si="986"/>
        <v/>
      </c>
      <c r="AP323" s="144" t="str">
        <f t="shared" si="987"/>
        <v/>
      </c>
      <c r="AQ323" s="144" t="str">
        <f t="shared" si="988"/>
        <v/>
      </c>
      <c r="AR323" s="144" t="str">
        <f t="shared" si="989"/>
        <v/>
      </c>
      <c r="AS323" s="144" t="str">
        <f t="shared" si="990"/>
        <v/>
      </c>
      <c r="AU323" s="159" t="str">
        <f t="shared" si="911"/>
        <v/>
      </c>
      <c r="AV323" s="159" t="str">
        <f t="shared" si="912"/>
        <v/>
      </c>
      <c r="AW323" s="159" t="str">
        <f t="shared" si="913"/>
        <v/>
      </c>
      <c r="AX323" s="159" t="str">
        <f t="shared" si="914"/>
        <v/>
      </c>
      <c r="AY323" s="159">
        <f t="shared" si="991"/>
        <v>0</v>
      </c>
      <c r="AZ323" s="143">
        <f t="shared" si="992"/>
        <v>0</v>
      </c>
      <c r="BA323" s="143">
        <f t="shared" si="993"/>
        <v>0</v>
      </c>
      <c r="BB323" s="143">
        <f t="shared" si="994"/>
        <v>0</v>
      </c>
      <c r="BC323" s="143">
        <f t="shared" si="995"/>
        <v>0</v>
      </c>
      <c r="BD323" s="143">
        <f t="shared" si="996"/>
        <v>0</v>
      </c>
      <c r="BF323" s="144" t="str">
        <f t="shared" si="997"/>
        <v/>
      </c>
      <c r="BG323" s="144" t="str">
        <f t="shared" si="998"/>
        <v/>
      </c>
      <c r="BH323" s="144" t="str">
        <f t="shared" si="999"/>
        <v/>
      </c>
      <c r="BI323" s="144" t="str">
        <f t="shared" si="1000"/>
        <v/>
      </c>
      <c r="BJ323" s="144" t="str">
        <f t="shared" si="1001"/>
        <v/>
      </c>
      <c r="BK323" s="144" t="str">
        <f t="shared" si="1002"/>
        <v/>
      </c>
      <c r="BL323" s="144" t="str">
        <f t="shared" si="1003"/>
        <v/>
      </c>
      <c r="BM323" s="144" t="str">
        <f t="shared" si="1004"/>
        <v/>
      </c>
      <c r="BN323" s="144" t="str">
        <f t="shared" si="1005"/>
        <v/>
      </c>
      <c r="BO323" s="144" t="str">
        <f t="shared" si="1006"/>
        <v/>
      </c>
      <c r="BP323" s="144" t="str">
        <f t="shared" si="1007"/>
        <v/>
      </c>
      <c r="BQ323" s="144" t="str">
        <f t="shared" si="1008"/>
        <v/>
      </c>
      <c r="BR323" s="144" t="str">
        <f t="shared" si="1009"/>
        <v/>
      </c>
      <c r="BS323" s="144" t="str">
        <f t="shared" si="1010"/>
        <v/>
      </c>
      <c r="BT323" s="144" t="str">
        <f t="shared" si="1011"/>
        <v/>
      </c>
      <c r="BU323" s="144" t="str">
        <f t="shared" si="1012"/>
        <v/>
      </c>
      <c r="BV323" s="144" t="str">
        <f t="shared" si="1013"/>
        <v/>
      </c>
      <c r="BW323" s="144" t="str">
        <f t="shared" si="1014"/>
        <v/>
      </c>
      <c r="BX323" s="144" t="str">
        <f t="shared" si="1015"/>
        <v/>
      </c>
      <c r="BY323" s="144" t="str">
        <f t="shared" si="1016"/>
        <v/>
      </c>
      <c r="BZ323" s="144" t="str">
        <f t="shared" si="1017"/>
        <v/>
      </c>
      <c r="CA323" s="144" t="str">
        <f t="shared" si="1018"/>
        <v/>
      </c>
      <c r="CB323" s="144" t="str">
        <f t="shared" si="1019"/>
        <v/>
      </c>
      <c r="CC323" s="144" t="str">
        <f t="shared" si="1020"/>
        <v/>
      </c>
      <c r="CD323" s="144" t="str">
        <f t="shared" si="1021"/>
        <v/>
      </c>
      <c r="CE323" s="144" t="str">
        <f t="shared" si="1022"/>
        <v/>
      </c>
      <c r="CF323" s="144" t="str">
        <f t="shared" si="1023"/>
        <v/>
      </c>
      <c r="CG323" s="144" t="str">
        <f t="shared" si="1024"/>
        <v/>
      </c>
      <c r="CH323" s="144" t="str">
        <f t="shared" si="1025"/>
        <v/>
      </c>
      <c r="CI323" s="144" t="str">
        <f t="shared" si="1026"/>
        <v/>
      </c>
      <c r="CJ323" s="144" t="str">
        <f t="shared" si="1027"/>
        <v/>
      </c>
      <c r="CK323" s="144" t="str">
        <f t="shared" si="1028"/>
        <v/>
      </c>
      <c r="CM323" s="154" t="str">
        <f t="shared" si="919"/>
        <v/>
      </c>
      <c r="CN323" s="154" t="str">
        <f t="shared" si="920"/>
        <v/>
      </c>
      <c r="CO323" s="170" t="str">
        <f t="shared" si="921"/>
        <v/>
      </c>
      <c r="CP323" s="170" t="str">
        <f t="shared" si="922"/>
        <v/>
      </c>
      <c r="CQ323" s="171">
        <f t="shared" si="1029"/>
        <v>0</v>
      </c>
      <c r="CR323" s="158">
        <f t="shared" si="1030"/>
        <v>0</v>
      </c>
      <c r="CS323" s="158">
        <f t="shared" si="1031"/>
        <v>0</v>
      </c>
      <c r="CT323" s="158">
        <f t="shared" si="1032"/>
        <v>0</v>
      </c>
      <c r="CU323" s="158">
        <f t="shared" si="1033"/>
        <v>0</v>
      </c>
      <c r="CV323" s="158">
        <f t="shared" si="1034"/>
        <v>0</v>
      </c>
      <c r="CX323" s="144" t="str">
        <f t="shared" si="1035"/>
        <v/>
      </c>
      <c r="CY323" s="144" t="str">
        <f t="shared" si="1036"/>
        <v/>
      </c>
      <c r="CZ323" s="144" t="str">
        <f t="shared" si="1037"/>
        <v/>
      </c>
      <c r="DA323" s="144" t="str">
        <f t="shared" si="1038"/>
        <v/>
      </c>
      <c r="DB323" s="144" t="str">
        <f t="shared" si="1039"/>
        <v/>
      </c>
      <c r="DC323" s="144" t="str">
        <f t="shared" si="1040"/>
        <v/>
      </c>
      <c r="DD323" s="144" t="str">
        <f t="shared" si="1041"/>
        <v/>
      </c>
      <c r="DE323" s="144" t="str">
        <f t="shared" si="1042"/>
        <v/>
      </c>
      <c r="DF323" s="144" t="str">
        <f t="shared" si="1043"/>
        <v/>
      </c>
      <c r="DG323" s="144" t="str">
        <f t="shared" si="1044"/>
        <v/>
      </c>
      <c r="DH323" s="144" t="str">
        <f t="shared" si="1045"/>
        <v/>
      </c>
      <c r="DI323" s="144" t="str">
        <f t="shared" si="1046"/>
        <v/>
      </c>
      <c r="DJ323" s="144" t="str">
        <f t="shared" si="1047"/>
        <v/>
      </c>
      <c r="DK323" s="144" t="str">
        <f t="shared" si="1048"/>
        <v/>
      </c>
      <c r="DL323" s="144" t="str">
        <f t="shared" si="1049"/>
        <v/>
      </c>
      <c r="DM323" s="144" t="str">
        <f t="shared" si="1050"/>
        <v/>
      </c>
      <c r="DN323" s="144" t="str">
        <f t="shared" si="1051"/>
        <v/>
      </c>
      <c r="DO323" s="144" t="str">
        <f t="shared" si="1052"/>
        <v/>
      </c>
      <c r="DP323" s="144" t="str">
        <f t="shared" si="1053"/>
        <v/>
      </c>
      <c r="DQ323" s="144" t="str">
        <f t="shared" si="1054"/>
        <v/>
      </c>
      <c r="DR323" s="144" t="str">
        <f t="shared" si="1055"/>
        <v/>
      </c>
      <c r="DS323" s="144" t="str">
        <f t="shared" si="1056"/>
        <v/>
      </c>
      <c r="DT323" s="144" t="str">
        <f t="shared" si="1057"/>
        <v/>
      </c>
      <c r="DU323" s="144" t="str">
        <f t="shared" si="1058"/>
        <v/>
      </c>
      <c r="DV323" s="144" t="str">
        <f t="shared" si="1059"/>
        <v/>
      </c>
      <c r="DW323" s="144" t="str">
        <f t="shared" si="1060"/>
        <v/>
      </c>
      <c r="DX323" s="144" t="str">
        <f t="shared" si="1061"/>
        <v/>
      </c>
      <c r="DY323" s="144" t="str">
        <f t="shared" si="1062"/>
        <v/>
      </c>
      <c r="DZ323" s="144" t="str">
        <f t="shared" si="1063"/>
        <v/>
      </c>
      <c r="EA323" s="144" t="str">
        <f t="shared" si="1064"/>
        <v/>
      </c>
      <c r="EB323" s="144" t="str">
        <f t="shared" si="1065"/>
        <v/>
      </c>
      <c r="EC323" s="144" t="str">
        <f t="shared" si="1066"/>
        <v/>
      </c>
      <c r="EE323" s="154" t="str">
        <f t="shared" si="927"/>
        <v/>
      </c>
      <c r="EF323" s="154" t="str">
        <f t="shared" si="928"/>
        <v/>
      </c>
      <c r="EG323" s="170" t="str">
        <f t="shared" si="929"/>
        <v/>
      </c>
      <c r="EH323" s="170" t="str">
        <f t="shared" si="930"/>
        <v/>
      </c>
      <c r="EI323" s="171">
        <f t="shared" si="1067"/>
        <v>0</v>
      </c>
      <c r="EJ323" s="158">
        <f t="shared" si="1068"/>
        <v>0</v>
      </c>
      <c r="EK323" s="158">
        <f t="shared" si="1069"/>
        <v>0</v>
      </c>
      <c r="EL323" s="158">
        <f t="shared" si="1070"/>
        <v>0</v>
      </c>
      <c r="EM323" s="158">
        <f t="shared" si="1071"/>
        <v>0</v>
      </c>
      <c r="EN323" s="158">
        <f t="shared" si="1072"/>
        <v>0</v>
      </c>
      <c r="EP323" s="144" t="str">
        <f t="shared" si="1073"/>
        <v/>
      </c>
      <c r="EQ323" s="144" t="str">
        <f t="shared" si="1074"/>
        <v/>
      </c>
      <c r="ER323" s="144" t="str">
        <f t="shared" si="1075"/>
        <v/>
      </c>
      <c r="ES323" s="144" t="str">
        <f t="shared" si="1076"/>
        <v/>
      </c>
      <c r="ET323" s="144" t="str">
        <f t="shared" si="1077"/>
        <v/>
      </c>
      <c r="EU323" s="144" t="str">
        <f t="shared" si="1078"/>
        <v/>
      </c>
      <c r="EV323" s="144" t="str">
        <f t="shared" si="1079"/>
        <v/>
      </c>
      <c r="EW323" s="144" t="str">
        <f t="shared" si="1080"/>
        <v/>
      </c>
      <c r="EX323" s="144" t="str">
        <f t="shared" si="1081"/>
        <v/>
      </c>
      <c r="EY323" s="144" t="str">
        <f t="shared" si="1082"/>
        <v/>
      </c>
      <c r="EZ323" s="144" t="str">
        <f t="shared" si="1083"/>
        <v/>
      </c>
      <c r="FA323" s="144" t="str">
        <f t="shared" si="1084"/>
        <v/>
      </c>
      <c r="FB323" s="144" t="str">
        <f t="shared" si="1085"/>
        <v/>
      </c>
      <c r="FC323" s="144" t="str">
        <f t="shared" si="1086"/>
        <v/>
      </c>
      <c r="FD323" s="144" t="str">
        <f t="shared" si="1087"/>
        <v/>
      </c>
      <c r="FE323" s="144" t="str">
        <f t="shared" si="1088"/>
        <v/>
      </c>
      <c r="FF323" s="144" t="str">
        <f t="shared" si="1089"/>
        <v/>
      </c>
      <c r="FG323" s="144" t="str">
        <f t="shared" si="1090"/>
        <v/>
      </c>
      <c r="FH323" s="144" t="str">
        <f t="shared" si="1091"/>
        <v/>
      </c>
      <c r="FI323" s="144" t="str">
        <f t="shared" si="1092"/>
        <v/>
      </c>
      <c r="FJ323" s="144" t="str">
        <f t="shared" si="1093"/>
        <v/>
      </c>
      <c r="FK323" s="144" t="str">
        <f t="shared" si="1094"/>
        <v/>
      </c>
      <c r="FL323" s="144" t="str">
        <f t="shared" si="1095"/>
        <v/>
      </c>
      <c r="FM323" s="144" t="str">
        <f t="shared" si="1096"/>
        <v/>
      </c>
      <c r="FN323" s="144" t="str">
        <f t="shared" si="1097"/>
        <v/>
      </c>
      <c r="FO323" s="144" t="str">
        <f t="shared" si="1098"/>
        <v/>
      </c>
      <c r="FP323" s="144" t="str">
        <f t="shared" si="1099"/>
        <v/>
      </c>
      <c r="FQ323" s="144" t="str">
        <f t="shared" si="1100"/>
        <v/>
      </c>
      <c r="FR323" s="144" t="str">
        <f t="shared" si="1101"/>
        <v/>
      </c>
      <c r="FS323" s="144" t="str">
        <f t="shared" si="1102"/>
        <v/>
      </c>
      <c r="FT323" s="144" t="str">
        <f t="shared" si="1103"/>
        <v/>
      </c>
      <c r="FU323" s="144" t="str">
        <f t="shared" si="1104"/>
        <v/>
      </c>
      <c r="FW323" s="154" t="str">
        <f t="shared" si="935"/>
        <v/>
      </c>
      <c r="FX323" s="154" t="str">
        <f t="shared" si="936"/>
        <v/>
      </c>
      <c r="FY323" s="170" t="str">
        <f t="shared" si="937"/>
        <v/>
      </c>
      <c r="FZ323" s="170" t="str">
        <f t="shared" si="938"/>
        <v/>
      </c>
      <c r="GA323" s="171">
        <f t="shared" si="1105"/>
        <v>0</v>
      </c>
      <c r="GB323" s="158">
        <f t="shared" si="1106"/>
        <v>0</v>
      </c>
      <c r="GC323" s="158">
        <f t="shared" si="1107"/>
        <v>0</v>
      </c>
      <c r="GD323" s="158">
        <f t="shared" si="1108"/>
        <v>0</v>
      </c>
      <c r="GE323" s="158">
        <f t="shared" si="1109"/>
        <v>0</v>
      </c>
      <c r="GF323" s="158">
        <f t="shared" si="1110"/>
        <v>0</v>
      </c>
      <c r="GH323" s="144" t="str">
        <f t="shared" si="1111"/>
        <v/>
      </c>
      <c r="GI323" s="144" t="str">
        <f t="shared" si="1112"/>
        <v/>
      </c>
      <c r="GJ323" s="144" t="str">
        <f t="shared" si="1113"/>
        <v/>
      </c>
      <c r="GK323" s="144" t="str">
        <f t="shared" si="1114"/>
        <v/>
      </c>
      <c r="GL323" s="144" t="str">
        <f t="shared" si="1115"/>
        <v/>
      </c>
      <c r="GM323" s="144" t="str">
        <f t="shared" si="1116"/>
        <v/>
      </c>
      <c r="GN323" s="144" t="str">
        <f t="shared" si="1117"/>
        <v/>
      </c>
      <c r="GO323" s="144" t="str">
        <f t="shared" si="1118"/>
        <v/>
      </c>
      <c r="GP323" s="144" t="str">
        <f t="shared" si="1119"/>
        <v/>
      </c>
      <c r="GQ323" s="144" t="str">
        <f t="shared" si="1120"/>
        <v/>
      </c>
      <c r="GR323" s="144" t="str">
        <f t="shared" si="1121"/>
        <v/>
      </c>
      <c r="GS323" s="144" t="str">
        <f t="shared" si="1122"/>
        <v/>
      </c>
      <c r="GT323" s="144" t="str">
        <f t="shared" si="1123"/>
        <v/>
      </c>
      <c r="GU323" s="144" t="str">
        <f t="shared" si="1124"/>
        <v/>
      </c>
      <c r="GV323" s="144" t="str">
        <f t="shared" si="1125"/>
        <v/>
      </c>
      <c r="GW323" s="144" t="str">
        <f t="shared" si="1126"/>
        <v/>
      </c>
      <c r="GX323" s="144" t="str">
        <f t="shared" si="1127"/>
        <v/>
      </c>
      <c r="GY323" s="144" t="str">
        <f t="shared" si="1128"/>
        <v/>
      </c>
      <c r="GZ323" s="144" t="str">
        <f t="shared" si="1129"/>
        <v/>
      </c>
      <c r="HA323" s="144" t="str">
        <f t="shared" si="1130"/>
        <v/>
      </c>
      <c r="HB323" s="144" t="str">
        <f t="shared" si="1131"/>
        <v/>
      </c>
      <c r="HC323" s="144" t="str">
        <f t="shared" si="1132"/>
        <v/>
      </c>
      <c r="HD323" s="144" t="str">
        <f t="shared" si="1133"/>
        <v/>
      </c>
      <c r="HE323" s="144" t="str">
        <f t="shared" si="1134"/>
        <v/>
      </c>
      <c r="HF323" s="144" t="str">
        <f t="shared" si="1135"/>
        <v/>
      </c>
      <c r="HG323" s="144" t="str">
        <f t="shared" si="1136"/>
        <v/>
      </c>
      <c r="HH323" s="144" t="str">
        <f t="shared" si="1137"/>
        <v/>
      </c>
      <c r="HI323" s="144" t="str">
        <f t="shared" si="1138"/>
        <v/>
      </c>
      <c r="HJ323" s="144" t="str">
        <f t="shared" si="1139"/>
        <v/>
      </c>
      <c r="HK323" s="144" t="str">
        <f t="shared" si="1140"/>
        <v/>
      </c>
      <c r="HL323" s="144" t="str">
        <f t="shared" si="1141"/>
        <v/>
      </c>
      <c r="HM323" s="144" t="str">
        <f t="shared" si="1142"/>
        <v/>
      </c>
      <c r="HO323" s="154" t="str">
        <f t="shared" si="943"/>
        <v/>
      </c>
      <c r="HP323" s="154" t="str">
        <f t="shared" si="944"/>
        <v/>
      </c>
      <c r="HQ323" s="170" t="str">
        <f t="shared" si="945"/>
        <v/>
      </c>
      <c r="HR323" s="170" t="str">
        <f t="shared" si="946"/>
        <v/>
      </c>
      <c r="HS323" s="171">
        <f t="shared" si="1143"/>
        <v>0</v>
      </c>
      <c r="HT323" s="158">
        <f t="shared" si="1144"/>
        <v>0</v>
      </c>
      <c r="HU323" s="158">
        <f t="shared" si="1145"/>
        <v>0</v>
      </c>
      <c r="HV323" s="158">
        <f t="shared" si="1146"/>
        <v>0</v>
      </c>
      <c r="HW323" s="158">
        <f t="shared" si="1147"/>
        <v>0</v>
      </c>
      <c r="HX323" s="158">
        <f t="shared" si="1148"/>
        <v>0</v>
      </c>
      <c r="HZ323" s="144" t="str">
        <f t="shared" si="1149"/>
        <v/>
      </c>
      <c r="IA323" s="144" t="str">
        <f t="shared" si="1150"/>
        <v/>
      </c>
      <c r="IB323" s="144" t="str">
        <f t="shared" si="1151"/>
        <v/>
      </c>
      <c r="IC323" s="144" t="str">
        <f t="shared" si="1152"/>
        <v/>
      </c>
      <c r="ID323" s="144" t="str">
        <f t="shared" si="1153"/>
        <v/>
      </c>
      <c r="IE323" s="144" t="str">
        <f t="shared" si="1154"/>
        <v/>
      </c>
      <c r="IF323" s="144" t="str">
        <f t="shared" si="1155"/>
        <v/>
      </c>
      <c r="IG323" s="144" t="str">
        <f t="shared" si="1156"/>
        <v/>
      </c>
      <c r="IH323" s="144" t="str">
        <f t="shared" si="1157"/>
        <v/>
      </c>
      <c r="II323" s="144" t="str">
        <f t="shared" si="1158"/>
        <v/>
      </c>
      <c r="IJ323" s="144" t="str">
        <f t="shared" si="1159"/>
        <v/>
      </c>
      <c r="IK323" s="144" t="str">
        <f t="shared" si="1160"/>
        <v/>
      </c>
      <c r="IL323" s="144" t="str">
        <f t="shared" si="1161"/>
        <v/>
      </c>
      <c r="IM323" s="144" t="str">
        <f t="shared" si="1162"/>
        <v/>
      </c>
      <c r="IN323" s="144" t="str">
        <f t="shared" si="1163"/>
        <v/>
      </c>
      <c r="IO323" s="144" t="str">
        <f t="shared" si="1164"/>
        <v/>
      </c>
      <c r="IP323" s="144" t="str">
        <f t="shared" si="1165"/>
        <v/>
      </c>
      <c r="IQ323" s="144" t="str">
        <f t="shared" si="1166"/>
        <v/>
      </c>
      <c r="IR323" s="144" t="str">
        <f t="shared" si="1167"/>
        <v/>
      </c>
      <c r="IS323" s="144" t="str">
        <f t="shared" si="1168"/>
        <v/>
      </c>
      <c r="IT323" s="144" t="str">
        <f t="shared" si="1169"/>
        <v/>
      </c>
      <c r="IU323" s="144" t="str">
        <f t="shared" si="1170"/>
        <v/>
      </c>
      <c r="IV323" s="144" t="str">
        <f t="shared" si="1171"/>
        <v/>
      </c>
      <c r="IW323" s="144" t="str">
        <f t="shared" si="1172"/>
        <v/>
      </c>
      <c r="IX323" s="144" t="str">
        <f t="shared" si="1173"/>
        <v/>
      </c>
      <c r="IY323" s="144" t="str">
        <f t="shared" si="1174"/>
        <v/>
      </c>
      <c r="IZ323" s="144" t="str">
        <f t="shared" si="1175"/>
        <v/>
      </c>
      <c r="JA323" s="144" t="str">
        <f t="shared" si="1176"/>
        <v/>
      </c>
      <c r="JB323" s="144" t="str">
        <f t="shared" si="1177"/>
        <v/>
      </c>
      <c r="JC323" s="144" t="str">
        <f t="shared" si="1178"/>
        <v/>
      </c>
      <c r="JD323" s="144" t="str">
        <f t="shared" si="1179"/>
        <v/>
      </c>
      <c r="JE323" s="144" t="str">
        <f t="shared" si="1180"/>
        <v/>
      </c>
      <c r="JG323" s="153" t="str">
        <f t="shared" si="1181"/>
        <v/>
      </c>
      <c r="JH323" s="143">
        <f t="shared" si="1182"/>
        <v>0</v>
      </c>
      <c r="JI323" s="156" t="str">
        <f t="shared" si="1183"/>
        <v/>
      </c>
      <c r="JJ323" s="156" t="str">
        <f t="shared" si="1183"/>
        <v/>
      </c>
      <c r="JK323" s="156" t="str">
        <f t="shared" si="1183"/>
        <v/>
      </c>
      <c r="JL323" s="156" t="str">
        <f t="shared" si="1183"/>
        <v/>
      </c>
    </row>
    <row r="324" spans="2:272" s="143" customFormat="1" x14ac:dyDescent="0.25">
      <c r="B324" s="144" t="str">
        <f t="shared" si="952"/>
        <v/>
      </c>
      <c r="C324" s="154" t="str">
        <f t="shared" si="903"/>
        <v/>
      </c>
      <c r="D324" s="154" t="str">
        <f t="shared" si="904"/>
        <v/>
      </c>
      <c r="E324" s="159" t="str">
        <f t="shared" si="905"/>
        <v/>
      </c>
      <c r="F324" s="159" t="str">
        <f t="shared" si="906"/>
        <v/>
      </c>
      <c r="G324" s="155">
        <f t="shared" si="953"/>
        <v>0</v>
      </c>
      <c r="H324" s="143">
        <f t="shared" si="954"/>
        <v>0</v>
      </c>
      <c r="I324" s="143">
        <f t="shared" si="955"/>
        <v>0</v>
      </c>
      <c r="J324" s="143">
        <f t="shared" si="956"/>
        <v>0</v>
      </c>
      <c r="K324" s="143">
        <f t="shared" si="957"/>
        <v>0</v>
      </c>
      <c r="L324" s="143">
        <f t="shared" si="958"/>
        <v>0</v>
      </c>
      <c r="N324" s="144" t="str">
        <f t="shared" si="959"/>
        <v/>
      </c>
      <c r="O324" s="144" t="str">
        <f t="shared" si="960"/>
        <v/>
      </c>
      <c r="P324" s="144" t="str">
        <f t="shared" si="961"/>
        <v/>
      </c>
      <c r="Q324" s="144" t="str">
        <f t="shared" si="962"/>
        <v/>
      </c>
      <c r="R324" s="144" t="str">
        <f t="shared" si="963"/>
        <v/>
      </c>
      <c r="S324" s="144" t="str">
        <f t="shared" si="964"/>
        <v/>
      </c>
      <c r="T324" s="144" t="str">
        <f t="shared" si="965"/>
        <v/>
      </c>
      <c r="U324" s="144" t="str">
        <f t="shared" si="966"/>
        <v/>
      </c>
      <c r="V324" s="144" t="str">
        <f t="shared" si="967"/>
        <v/>
      </c>
      <c r="W324" s="144" t="str">
        <f t="shared" si="968"/>
        <v/>
      </c>
      <c r="X324" s="144" t="str">
        <f t="shared" si="969"/>
        <v/>
      </c>
      <c r="Y324" s="144" t="str">
        <f t="shared" si="970"/>
        <v/>
      </c>
      <c r="Z324" s="144" t="str">
        <f t="shared" si="971"/>
        <v/>
      </c>
      <c r="AA324" s="144" t="str">
        <f t="shared" si="972"/>
        <v/>
      </c>
      <c r="AB324" s="144" t="str">
        <f t="shared" si="973"/>
        <v/>
      </c>
      <c r="AC324" s="144" t="str">
        <f t="shared" si="974"/>
        <v/>
      </c>
      <c r="AD324" s="144" t="str">
        <f t="shared" si="975"/>
        <v/>
      </c>
      <c r="AE324" s="144" t="str">
        <f t="shared" si="976"/>
        <v/>
      </c>
      <c r="AF324" s="144" t="str">
        <f t="shared" si="977"/>
        <v/>
      </c>
      <c r="AG324" s="144" t="str">
        <f t="shared" si="978"/>
        <v/>
      </c>
      <c r="AH324" s="144" t="str">
        <f t="shared" si="979"/>
        <v/>
      </c>
      <c r="AI324" s="144" t="str">
        <f t="shared" si="980"/>
        <v/>
      </c>
      <c r="AJ324" s="144" t="str">
        <f t="shared" si="981"/>
        <v/>
      </c>
      <c r="AK324" s="144" t="str">
        <f t="shared" si="982"/>
        <v/>
      </c>
      <c r="AL324" s="144" t="str">
        <f t="shared" si="983"/>
        <v/>
      </c>
      <c r="AM324" s="144" t="str">
        <f t="shared" si="984"/>
        <v/>
      </c>
      <c r="AN324" s="144" t="str">
        <f t="shared" si="985"/>
        <v/>
      </c>
      <c r="AO324" s="144" t="str">
        <f t="shared" si="986"/>
        <v/>
      </c>
      <c r="AP324" s="144" t="str">
        <f t="shared" si="987"/>
        <v/>
      </c>
      <c r="AQ324" s="144" t="str">
        <f t="shared" si="988"/>
        <v/>
      </c>
      <c r="AR324" s="144" t="str">
        <f t="shared" si="989"/>
        <v/>
      </c>
      <c r="AS324" s="144" t="str">
        <f t="shared" si="990"/>
        <v/>
      </c>
      <c r="AU324" s="159" t="str">
        <f t="shared" si="911"/>
        <v/>
      </c>
      <c r="AV324" s="159" t="str">
        <f t="shared" si="912"/>
        <v/>
      </c>
      <c r="AW324" s="159" t="str">
        <f t="shared" si="913"/>
        <v/>
      </c>
      <c r="AX324" s="159" t="str">
        <f t="shared" si="914"/>
        <v/>
      </c>
      <c r="AY324" s="159">
        <f t="shared" si="991"/>
        <v>0</v>
      </c>
      <c r="AZ324" s="143">
        <f t="shared" si="992"/>
        <v>0</v>
      </c>
      <c r="BA324" s="143">
        <f t="shared" si="993"/>
        <v>0</v>
      </c>
      <c r="BB324" s="143">
        <f t="shared" si="994"/>
        <v>0</v>
      </c>
      <c r="BC324" s="143">
        <f t="shared" si="995"/>
        <v>0</v>
      </c>
      <c r="BD324" s="143">
        <f t="shared" si="996"/>
        <v>0</v>
      </c>
      <c r="BF324" s="144" t="str">
        <f t="shared" si="997"/>
        <v/>
      </c>
      <c r="BG324" s="144" t="str">
        <f t="shared" si="998"/>
        <v/>
      </c>
      <c r="BH324" s="144" t="str">
        <f t="shared" si="999"/>
        <v/>
      </c>
      <c r="BI324" s="144" t="str">
        <f t="shared" si="1000"/>
        <v/>
      </c>
      <c r="BJ324" s="144" t="str">
        <f t="shared" si="1001"/>
        <v/>
      </c>
      <c r="BK324" s="144" t="str">
        <f t="shared" si="1002"/>
        <v/>
      </c>
      <c r="BL324" s="144" t="str">
        <f t="shared" si="1003"/>
        <v/>
      </c>
      <c r="BM324" s="144" t="str">
        <f t="shared" si="1004"/>
        <v/>
      </c>
      <c r="BN324" s="144" t="str">
        <f t="shared" si="1005"/>
        <v/>
      </c>
      <c r="BO324" s="144" t="str">
        <f t="shared" si="1006"/>
        <v/>
      </c>
      <c r="BP324" s="144" t="str">
        <f t="shared" si="1007"/>
        <v/>
      </c>
      <c r="BQ324" s="144" t="str">
        <f t="shared" si="1008"/>
        <v/>
      </c>
      <c r="BR324" s="144" t="str">
        <f t="shared" si="1009"/>
        <v/>
      </c>
      <c r="BS324" s="144" t="str">
        <f t="shared" si="1010"/>
        <v/>
      </c>
      <c r="BT324" s="144" t="str">
        <f t="shared" si="1011"/>
        <v/>
      </c>
      <c r="BU324" s="144" t="str">
        <f t="shared" si="1012"/>
        <v/>
      </c>
      <c r="BV324" s="144" t="str">
        <f t="shared" si="1013"/>
        <v/>
      </c>
      <c r="BW324" s="144" t="str">
        <f t="shared" si="1014"/>
        <v/>
      </c>
      <c r="BX324" s="144" t="str">
        <f t="shared" si="1015"/>
        <v/>
      </c>
      <c r="BY324" s="144" t="str">
        <f t="shared" si="1016"/>
        <v/>
      </c>
      <c r="BZ324" s="144" t="str">
        <f t="shared" si="1017"/>
        <v/>
      </c>
      <c r="CA324" s="144" t="str">
        <f t="shared" si="1018"/>
        <v/>
      </c>
      <c r="CB324" s="144" t="str">
        <f t="shared" si="1019"/>
        <v/>
      </c>
      <c r="CC324" s="144" t="str">
        <f t="shared" si="1020"/>
        <v/>
      </c>
      <c r="CD324" s="144" t="str">
        <f t="shared" si="1021"/>
        <v/>
      </c>
      <c r="CE324" s="144" t="str">
        <f t="shared" si="1022"/>
        <v/>
      </c>
      <c r="CF324" s="144" t="str">
        <f t="shared" si="1023"/>
        <v/>
      </c>
      <c r="CG324" s="144" t="str">
        <f t="shared" si="1024"/>
        <v/>
      </c>
      <c r="CH324" s="144" t="str">
        <f t="shared" si="1025"/>
        <v/>
      </c>
      <c r="CI324" s="144" t="str">
        <f t="shared" si="1026"/>
        <v/>
      </c>
      <c r="CJ324" s="144" t="str">
        <f t="shared" si="1027"/>
        <v/>
      </c>
      <c r="CK324" s="144" t="str">
        <f t="shared" si="1028"/>
        <v/>
      </c>
      <c r="CM324" s="154" t="str">
        <f t="shared" si="919"/>
        <v/>
      </c>
      <c r="CN324" s="154" t="str">
        <f t="shared" si="920"/>
        <v/>
      </c>
      <c r="CO324" s="170" t="str">
        <f t="shared" si="921"/>
        <v/>
      </c>
      <c r="CP324" s="170" t="str">
        <f t="shared" si="922"/>
        <v/>
      </c>
      <c r="CQ324" s="171">
        <f t="shared" si="1029"/>
        <v>0</v>
      </c>
      <c r="CR324" s="158">
        <f t="shared" si="1030"/>
        <v>0</v>
      </c>
      <c r="CS324" s="158">
        <f t="shared" si="1031"/>
        <v>0</v>
      </c>
      <c r="CT324" s="158">
        <f t="shared" si="1032"/>
        <v>0</v>
      </c>
      <c r="CU324" s="158">
        <f t="shared" si="1033"/>
        <v>0</v>
      </c>
      <c r="CV324" s="158">
        <f t="shared" si="1034"/>
        <v>0</v>
      </c>
      <c r="CX324" s="144" t="str">
        <f t="shared" si="1035"/>
        <v/>
      </c>
      <c r="CY324" s="144" t="str">
        <f t="shared" si="1036"/>
        <v/>
      </c>
      <c r="CZ324" s="144" t="str">
        <f t="shared" si="1037"/>
        <v/>
      </c>
      <c r="DA324" s="144" t="str">
        <f t="shared" si="1038"/>
        <v/>
      </c>
      <c r="DB324" s="144" t="str">
        <f t="shared" si="1039"/>
        <v/>
      </c>
      <c r="DC324" s="144" t="str">
        <f t="shared" si="1040"/>
        <v/>
      </c>
      <c r="DD324" s="144" t="str">
        <f t="shared" si="1041"/>
        <v/>
      </c>
      <c r="DE324" s="144" t="str">
        <f t="shared" si="1042"/>
        <v/>
      </c>
      <c r="DF324" s="144" t="str">
        <f t="shared" si="1043"/>
        <v/>
      </c>
      <c r="DG324" s="144" t="str">
        <f t="shared" si="1044"/>
        <v/>
      </c>
      <c r="DH324" s="144" t="str">
        <f t="shared" si="1045"/>
        <v/>
      </c>
      <c r="DI324" s="144" t="str">
        <f t="shared" si="1046"/>
        <v/>
      </c>
      <c r="DJ324" s="144" t="str">
        <f t="shared" si="1047"/>
        <v/>
      </c>
      <c r="DK324" s="144" t="str">
        <f t="shared" si="1048"/>
        <v/>
      </c>
      <c r="DL324" s="144" t="str">
        <f t="shared" si="1049"/>
        <v/>
      </c>
      <c r="DM324" s="144" t="str">
        <f t="shared" si="1050"/>
        <v/>
      </c>
      <c r="DN324" s="144" t="str">
        <f t="shared" si="1051"/>
        <v/>
      </c>
      <c r="DO324" s="144" t="str">
        <f t="shared" si="1052"/>
        <v/>
      </c>
      <c r="DP324" s="144" t="str">
        <f t="shared" si="1053"/>
        <v/>
      </c>
      <c r="DQ324" s="144" t="str">
        <f t="shared" si="1054"/>
        <v/>
      </c>
      <c r="DR324" s="144" t="str">
        <f t="shared" si="1055"/>
        <v/>
      </c>
      <c r="DS324" s="144" t="str">
        <f t="shared" si="1056"/>
        <v/>
      </c>
      <c r="DT324" s="144" t="str">
        <f t="shared" si="1057"/>
        <v/>
      </c>
      <c r="DU324" s="144" t="str">
        <f t="shared" si="1058"/>
        <v/>
      </c>
      <c r="DV324" s="144" t="str">
        <f t="shared" si="1059"/>
        <v/>
      </c>
      <c r="DW324" s="144" t="str">
        <f t="shared" si="1060"/>
        <v/>
      </c>
      <c r="DX324" s="144" t="str">
        <f t="shared" si="1061"/>
        <v/>
      </c>
      <c r="DY324" s="144" t="str">
        <f t="shared" si="1062"/>
        <v/>
      </c>
      <c r="DZ324" s="144" t="str">
        <f t="shared" si="1063"/>
        <v/>
      </c>
      <c r="EA324" s="144" t="str">
        <f t="shared" si="1064"/>
        <v/>
      </c>
      <c r="EB324" s="144" t="str">
        <f t="shared" si="1065"/>
        <v/>
      </c>
      <c r="EC324" s="144" t="str">
        <f t="shared" si="1066"/>
        <v/>
      </c>
      <c r="EE324" s="154" t="str">
        <f t="shared" si="927"/>
        <v/>
      </c>
      <c r="EF324" s="154" t="str">
        <f t="shared" si="928"/>
        <v/>
      </c>
      <c r="EG324" s="170" t="str">
        <f t="shared" si="929"/>
        <v/>
      </c>
      <c r="EH324" s="170" t="str">
        <f t="shared" si="930"/>
        <v/>
      </c>
      <c r="EI324" s="171">
        <f t="shared" si="1067"/>
        <v>0</v>
      </c>
      <c r="EJ324" s="158">
        <f t="shared" si="1068"/>
        <v>0</v>
      </c>
      <c r="EK324" s="158">
        <f t="shared" si="1069"/>
        <v>0</v>
      </c>
      <c r="EL324" s="158">
        <f t="shared" si="1070"/>
        <v>0</v>
      </c>
      <c r="EM324" s="158">
        <f t="shared" si="1071"/>
        <v>0</v>
      </c>
      <c r="EN324" s="158">
        <f t="shared" si="1072"/>
        <v>0</v>
      </c>
      <c r="EP324" s="144" t="str">
        <f t="shared" si="1073"/>
        <v/>
      </c>
      <c r="EQ324" s="144" t="str">
        <f t="shared" si="1074"/>
        <v/>
      </c>
      <c r="ER324" s="144" t="str">
        <f t="shared" si="1075"/>
        <v/>
      </c>
      <c r="ES324" s="144" t="str">
        <f t="shared" si="1076"/>
        <v/>
      </c>
      <c r="ET324" s="144" t="str">
        <f t="shared" si="1077"/>
        <v/>
      </c>
      <c r="EU324" s="144" t="str">
        <f t="shared" si="1078"/>
        <v/>
      </c>
      <c r="EV324" s="144" t="str">
        <f t="shared" si="1079"/>
        <v/>
      </c>
      <c r="EW324" s="144" t="str">
        <f t="shared" si="1080"/>
        <v/>
      </c>
      <c r="EX324" s="144" t="str">
        <f t="shared" si="1081"/>
        <v/>
      </c>
      <c r="EY324" s="144" t="str">
        <f t="shared" si="1082"/>
        <v/>
      </c>
      <c r="EZ324" s="144" t="str">
        <f t="shared" si="1083"/>
        <v/>
      </c>
      <c r="FA324" s="144" t="str">
        <f t="shared" si="1084"/>
        <v/>
      </c>
      <c r="FB324" s="144" t="str">
        <f t="shared" si="1085"/>
        <v/>
      </c>
      <c r="FC324" s="144" t="str">
        <f t="shared" si="1086"/>
        <v/>
      </c>
      <c r="FD324" s="144" t="str">
        <f t="shared" si="1087"/>
        <v/>
      </c>
      <c r="FE324" s="144" t="str">
        <f t="shared" si="1088"/>
        <v/>
      </c>
      <c r="FF324" s="144" t="str">
        <f t="shared" si="1089"/>
        <v/>
      </c>
      <c r="FG324" s="144" t="str">
        <f t="shared" si="1090"/>
        <v/>
      </c>
      <c r="FH324" s="144" t="str">
        <f t="shared" si="1091"/>
        <v/>
      </c>
      <c r="FI324" s="144" t="str">
        <f t="shared" si="1092"/>
        <v/>
      </c>
      <c r="FJ324" s="144" t="str">
        <f t="shared" si="1093"/>
        <v/>
      </c>
      <c r="FK324" s="144" t="str">
        <f t="shared" si="1094"/>
        <v/>
      </c>
      <c r="FL324" s="144" t="str">
        <f t="shared" si="1095"/>
        <v/>
      </c>
      <c r="FM324" s="144" t="str">
        <f t="shared" si="1096"/>
        <v/>
      </c>
      <c r="FN324" s="144" t="str">
        <f t="shared" si="1097"/>
        <v/>
      </c>
      <c r="FO324" s="144" t="str">
        <f t="shared" si="1098"/>
        <v/>
      </c>
      <c r="FP324" s="144" t="str">
        <f t="shared" si="1099"/>
        <v/>
      </c>
      <c r="FQ324" s="144" t="str">
        <f t="shared" si="1100"/>
        <v/>
      </c>
      <c r="FR324" s="144" t="str">
        <f t="shared" si="1101"/>
        <v/>
      </c>
      <c r="FS324" s="144" t="str">
        <f t="shared" si="1102"/>
        <v/>
      </c>
      <c r="FT324" s="144" t="str">
        <f t="shared" si="1103"/>
        <v/>
      </c>
      <c r="FU324" s="144" t="str">
        <f t="shared" si="1104"/>
        <v/>
      </c>
      <c r="FW324" s="154" t="str">
        <f t="shared" si="935"/>
        <v/>
      </c>
      <c r="FX324" s="154" t="str">
        <f t="shared" si="936"/>
        <v/>
      </c>
      <c r="FY324" s="170" t="str">
        <f t="shared" si="937"/>
        <v/>
      </c>
      <c r="FZ324" s="170" t="str">
        <f t="shared" si="938"/>
        <v/>
      </c>
      <c r="GA324" s="171">
        <f t="shared" si="1105"/>
        <v>0</v>
      </c>
      <c r="GB324" s="158">
        <f t="shared" si="1106"/>
        <v>0</v>
      </c>
      <c r="GC324" s="158">
        <f t="shared" si="1107"/>
        <v>0</v>
      </c>
      <c r="GD324" s="158">
        <f t="shared" si="1108"/>
        <v>0</v>
      </c>
      <c r="GE324" s="158">
        <f t="shared" si="1109"/>
        <v>0</v>
      </c>
      <c r="GF324" s="158">
        <f t="shared" si="1110"/>
        <v>0</v>
      </c>
      <c r="GH324" s="144" t="str">
        <f t="shared" si="1111"/>
        <v/>
      </c>
      <c r="GI324" s="144" t="str">
        <f t="shared" si="1112"/>
        <v/>
      </c>
      <c r="GJ324" s="144" t="str">
        <f t="shared" si="1113"/>
        <v/>
      </c>
      <c r="GK324" s="144" t="str">
        <f t="shared" si="1114"/>
        <v/>
      </c>
      <c r="GL324" s="144" t="str">
        <f t="shared" si="1115"/>
        <v/>
      </c>
      <c r="GM324" s="144" t="str">
        <f t="shared" si="1116"/>
        <v/>
      </c>
      <c r="GN324" s="144" t="str">
        <f t="shared" si="1117"/>
        <v/>
      </c>
      <c r="GO324" s="144" t="str">
        <f t="shared" si="1118"/>
        <v/>
      </c>
      <c r="GP324" s="144" t="str">
        <f t="shared" si="1119"/>
        <v/>
      </c>
      <c r="GQ324" s="144" t="str">
        <f t="shared" si="1120"/>
        <v/>
      </c>
      <c r="GR324" s="144" t="str">
        <f t="shared" si="1121"/>
        <v/>
      </c>
      <c r="GS324" s="144" t="str">
        <f t="shared" si="1122"/>
        <v/>
      </c>
      <c r="GT324" s="144" t="str">
        <f t="shared" si="1123"/>
        <v/>
      </c>
      <c r="GU324" s="144" t="str">
        <f t="shared" si="1124"/>
        <v/>
      </c>
      <c r="GV324" s="144" t="str">
        <f t="shared" si="1125"/>
        <v/>
      </c>
      <c r="GW324" s="144" t="str">
        <f t="shared" si="1126"/>
        <v/>
      </c>
      <c r="GX324" s="144" t="str">
        <f t="shared" si="1127"/>
        <v/>
      </c>
      <c r="GY324" s="144" t="str">
        <f t="shared" si="1128"/>
        <v/>
      </c>
      <c r="GZ324" s="144" t="str">
        <f t="shared" si="1129"/>
        <v/>
      </c>
      <c r="HA324" s="144" t="str">
        <f t="shared" si="1130"/>
        <v/>
      </c>
      <c r="HB324" s="144" t="str">
        <f t="shared" si="1131"/>
        <v/>
      </c>
      <c r="HC324" s="144" t="str">
        <f t="shared" si="1132"/>
        <v/>
      </c>
      <c r="HD324" s="144" t="str">
        <f t="shared" si="1133"/>
        <v/>
      </c>
      <c r="HE324" s="144" t="str">
        <f t="shared" si="1134"/>
        <v/>
      </c>
      <c r="HF324" s="144" t="str">
        <f t="shared" si="1135"/>
        <v/>
      </c>
      <c r="HG324" s="144" t="str">
        <f t="shared" si="1136"/>
        <v/>
      </c>
      <c r="HH324" s="144" t="str">
        <f t="shared" si="1137"/>
        <v/>
      </c>
      <c r="HI324" s="144" t="str">
        <f t="shared" si="1138"/>
        <v/>
      </c>
      <c r="HJ324" s="144" t="str">
        <f t="shared" si="1139"/>
        <v/>
      </c>
      <c r="HK324" s="144" t="str">
        <f t="shared" si="1140"/>
        <v/>
      </c>
      <c r="HL324" s="144" t="str">
        <f t="shared" si="1141"/>
        <v/>
      </c>
      <c r="HM324" s="144" t="str">
        <f t="shared" si="1142"/>
        <v/>
      </c>
      <c r="HO324" s="154" t="str">
        <f t="shared" si="943"/>
        <v/>
      </c>
      <c r="HP324" s="154" t="str">
        <f t="shared" si="944"/>
        <v/>
      </c>
      <c r="HQ324" s="170" t="str">
        <f t="shared" si="945"/>
        <v/>
      </c>
      <c r="HR324" s="170" t="str">
        <f t="shared" si="946"/>
        <v/>
      </c>
      <c r="HS324" s="171">
        <f t="shared" si="1143"/>
        <v>0</v>
      </c>
      <c r="HT324" s="158">
        <f t="shared" si="1144"/>
        <v>0</v>
      </c>
      <c r="HU324" s="158">
        <f t="shared" si="1145"/>
        <v>0</v>
      </c>
      <c r="HV324" s="158">
        <f t="shared" si="1146"/>
        <v>0</v>
      </c>
      <c r="HW324" s="158">
        <f t="shared" si="1147"/>
        <v>0</v>
      </c>
      <c r="HX324" s="158">
        <f t="shared" si="1148"/>
        <v>0</v>
      </c>
      <c r="HZ324" s="144" t="str">
        <f t="shared" si="1149"/>
        <v/>
      </c>
      <c r="IA324" s="144" t="str">
        <f t="shared" si="1150"/>
        <v/>
      </c>
      <c r="IB324" s="144" t="str">
        <f t="shared" si="1151"/>
        <v/>
      </c>
      <c r="IC324" s="144" t="str">
        <f t="shared" si="1152"/>
        <v/>
      </c>
      <c r="ID324" s="144" t="str">
        <f t="shared" si="1153"/>
        <v/>
      </c>
      <c r="IE324" s="144" t="str">
        <f t="shared" si="1154"/>
        <v/>
      </c>
      <c r="IF324" s="144" t="str">
        <f t="shared" si="1155"/>
        <v/>
      </c>
      <c r="IG324" s="144" t="str">
        <f t="shared" si="1156"/>
        <v/>
      </c>
      <c r="IH324" s="144" t="str">
        <f t="shared" si="1157"/>
        <v/>
      </c>
      <c r="II324" s="144" t="str">
        <f t="shared" si="1158"/>
        <v/>
      </c>
      <c r="IJ324" s="144" t="str">
        <f t="shared" si="1159"/>
        <v/>
      </c>
      <c r="IK324" s="144" t="str">
        <f t="shared" si="1160"/>
        <v/>
      </c>
      <c r="IL324" s="144" t="str">
        <f t="shared" si="1161"/>
        <v/>
      </c>
      <c r="IM324" s="144" t="str">
        <f t="shared" si="1162"/>
        <v/>
      </c>
      <c r="IN324" s="144" t="str">
        <f t="shared" si="1163"/>
        <v/>
      </c>
      <c r="IO324" s="144" t="str">
        <f t="shared" si="1164"/>
        <v/>
      </c>
      <c r="IP324" s="144" t="str">
        <f t="shared" si="1165"/>
        <v/>
      </c>
      <c r="IQ324" s="144" t="str">
        <f t="shared" si="1166"/>
        <v/>
      </c>
      <c r="IR324" s="144" t="str">
        <f t="shared" si="1167"/>
        <v/>
      </c>
      <c r="IS324" s="144" t="str">
        <f t="shared" si="1168"/>
        <v/>
      </c>
      <c r="IT324" s="144" t="str">
        <f t="shared" si="1169"/>
        <v/>
      </c>
      <c r="IU324" s="144" t="str">
        <f t="shared" si="1170"/>
        <v/>
      </c>
      <c r="IV324" s="144" t="str">
        <f t="shared" si="1171"/>
        <v/>
      </c>
      <c r="IW324" s="144" t="str">
        <f t="shared" si="1172"/>
        <v/>
      </c>
      <c r="IX324" s="144" t="str">
        <f t="shared" si="1173"/>
        <v/>
      </c>
      <c r="IY324" s="144" t="str">
        <f t="shared" si="1174"/>
        <v/>
      </c>
      <c r="IZ324" s="144" t="str">
        <f t="shared" si="1175"/>
        <v/>
      </c>
      <c r="JA324" s="144" t="str">
        <f t="shared" si="1176"/>
        <v/>
      </c>
      <c r="JB324" s="144" t="str">
        <f t="shared" si="1177"/>
        <v/>
      </c>
      <c r="JC324" s="144" t="str">
        <f t="shared" si="1178"/>
        <v/>
      </c>
      <c r="JD324" s="144" t="str">
        <f t="shared" si="1179"/>
        <v/>
      </c>
      <c r="JE324" s="144" t="str">
        <f t="shared" si="1180"/>
        <v/>
      </c>
      <c r="JG324" s="153" t="str">
        <f t="shared" si="1181"/>
        <v/>
      </c>
      <c r="JH324" s="143">
        <f t="shared" si="1182"/>
        <v>0</v>
      </c>
      <c r="JI324" s="156" t="str">
        <f t="shared" si="1183"/>
        <v/>
      </c>
      <c r="JJ324" s="156" t="str">
        <f t="shared" si="1183"/>
        <v/>
      </c>
      <c r="JK324" s="156" t="str">
        <f t="shared" si="1183"/>
        <v/>
      </c>
      <c r="JL324" s="156" t="str">
        <f t="shared" si="1183"/>
        <v/>
      </c>
    </row>
    <row r="325" spans="2:272" s="143" customFormat="1" x14ac:dyDescent="0.25">
      <c r="B325" s="144" t="str">
        <f t="shared" si="952"/>
        <v/>
      </c>
      <c r="C325" s="154" t="str">
        <f t="shared" si="903"/>
        <v/>
      </c>
      <c r="D325" s="154" t="str">
        <f t="shared" si="904"/>
        <v/>
      </c>
      <c r="E325" s="159" t="str">
        <f t="shared" si="905"/>
        <v/>
      </c>
      <c r="F325" s="159" t="str">
        <f t="shared" si="906"/>
        <v/>
      </c>
      <c r="G325" s="155">
        <f t="shared" si="953"/>
        <v>0</v>
      </c>
      <c r="H325" s="143">
        <f t="shared" si="954"/>
        <v>0</v>
      </c>
      <c r="I325" s="143">
        <f t="shared" si="955"/>
        <v>0</v>
      </c>
      <c r="J325" s="143">
        <f t="shared" si="956"/>
        <v>0</v>
      </c>
      <c r="K325" s="143">
        <f t="shared" si="957"/>
        <v>0</v>
      </c>
      <c r="L325" s="143">
        <f t="shared" si="958"/>
        <v>0</v>
      </c>
      <c r="N325" s="144" t="str">
        <f t="shared" si="959"/>
        <v/>
      </c>
      <c r="O325" s="144" t="str">
        <f t="shared" si="960"/>
        <v/>
      </c>
      <c r="P325" s="144" t="str">
        <f t="shared" si="961"/>
        <v/>
      </c>
      <c r="Q325" s="144" t="str">
        <f t="shared" si="962"/>
        <v/>
      </c>
      <c r="R325" s="144" t="str">
        <f t="shared" si="963"/>
        <v/>
      </c>
      <c r="S325" s="144" t="str">
        <f t="shared" si="964"/>
        <v/>
      </c>
      <c r="T325" s="144" t="str">
        <f t="shared" si="965"/>
        <v/>
      </c>
      <c r="U325" s="144" t="str">
        <f t="shared" si="966"/>
        <v/>
      </c>
      <c r="V325" s="144" t="str">
        <f t="shared" si="967"/>
        <v/>
      </c>
      <c r="W325" s="144" t="str">
        <f t="shared" si="968"/>
        <v/>
      </c>
      <c r="X325" s="144" t="str">
        <f t="shared" si="969"/>
        <v/>
      </c>
      <c r="Y325" s="144" t="str">
        <f t="shared" si="970"/>
        <v/>
      </c>
      <c r="Z325" s="144" t="str">
        <f t="shared" si="971"/>
        <v/>
      </c>
      <c r="AA325" s="144" t="str">
        <f t="shared" si="972"/>
        <v/>
      </c>
      <c r="AB325" s="144" t="str">
        <f t="shared" si="973"/>
        <v/>
      </c>
      <c r="AC325" s="144" t="str">
        <f t="shared" si="974"/>
        <v/>
      </c>
      <c r="AD325" s="144" t="str">
        <f t="shared" si="975"/>
        <v/>
      </c>
      <c r="AE325" s="144" t="str">
        <f t="shared" si="976"/>
        <v/>
      </c>
      <c r="AF325" s="144" t="str">
        <f t="shared" si="977"/>
        <v/>
      </c>
      <c r="AG325" s="144" t="str">
        <f t="shared" si="978"/>
        <v/>
      </c>
      <c r="AH325" s="144" t="str">
        <f t="shared" si="979"/>
        <v/>
      </c>
      <c r="AI325" s="144" t="str">
        <f t="shared" si="980"/>
        <v/>
      </c>
      <c r="AJ325" s="144" t="str">
        <f t="shared" si="981"/>
        <v/>
      </c>
      <c r="AK325" s="144" t="str">
        <f t="shared" si="982"/>
        <v/>
      </c>
      <c r="AL325" s="144" t="str">
        <f t="shared" si="983"/>
        <v/>
      </c>
      <c r="AM325" s="144" t="str">
        <f t="shared" si="984"/>
        <v/>
      </c>
      <c r="AN325" s="144" t="str">
        <f t="shared" si="985"/>
        <v/>
      </c>
      <c r="AO325" s="144" t="str">
        <f t="shared" si="986"/>
        <v/>
      </c>
      <c r="AP325" s="144" t="str">
        <f t="shared" si="987"/>
        <v/>
      </c>
      <c r="AQ325" s="144" t="str">
        <f t="shared" si="988"/>
        <v/>
      </c>
      <c r="AR325" s="144" t="str">
        <f t="shared" si="989"/>
        <v/>
      </c>
      <c r="AS325" s="144" t="str">
        <f t="shared" si="990"/>
        <v/>
      </c>
      <c r="AU325" s="159" t="str">
        <f t="shared" si="911"/>
        <v/>
      </c>
      <c r="AV325" s="159" t="str">
        <f t="shared" si="912"/>
        <v/>
      </c>
      <c r="AW325" s="159" t="str">
        <f t="shared" si="913"/>
        <v/>
      </c>
      <c r="AX325" s="159" t="str">
        <f t="shared" si="914"/>
        <v/>
      </c>
      <c r="AY325" s="159">
        <f t="shared" si="991"/>
        <v>0</v>
      </c>
      <c r="AZ325" s="143">
        <f t="shared" si="992"/>
        <v>0</v>
      </c>
      <c r="BA325" s="143">
        <f t="shared" si="993"/>
        <v>0</v>
      </c>
      <c r="BB325" s="143">
        <f t="shared" si="994"/>
        <v>0</v>
      </c>
      <c r="BC325" s="143">
        <f t="shared" si="995"/>
        <v>0</v>
      </c>
      <c r="BD325" s="143">
        <f t="shared" si="996"/>
        <v>0</v>
      </c>
      <c r="BF325" s="144" t="str">
        <f t="shared" si="997"/>
        <v/>
      </c>
      <c r="BG325" s="144" t="str">
        <f t="shared" si="998"/>
        <v/>
      </c>
      <c r="BH325" s="144" t="str">
        <f t="shared" si="999"/>
        <v/>
      </c>
      <c r="BI325" s="144" t="str">
        <f t="shared" si="1000"/>
        <v/>
      </c>
      <c r="BJ325" s="144" t="str">
        <f t="shared" si="1001"/>
        <v/>
      </c>
      <c r="BK325" s="144" t="str">
        <f t="shared" si="1002"/>
        <v/>
      </c>
      <c r="BL325" s="144" t="str">
        <f t="shared" si="1003"/>
        <v/>
      </c>
      <c r="BM325" s="144" t="str">
        <f t="shared" si="1004"/>
        <v/>
      </c>
      <c r="BN325" s="144" t="str">
        <f t="shared" si="1005"/>
        <v/>
      </c>
      <c r="BO325" s="144" t="str">
        <f t="shared" si="1006"/>
        <v/>
      </c>
      <c r="BP325" s="144" t="str">
        <f t="shared" si="1007"/>
        <v/>
      </c>
      <c r="BQ325" s="144" t="str">
        <f t="shared" si="1008"/>
        <v/>
      </c>
      <c r="BR325" s="144" t="str">
        <f t="shared" si="1009"/>
        <v/>
      </c>
      <c r="BS325" s="144" t="str">
        <f t="shared" si="1010"/>
        <v/>
      </c>
      <c r="BT325" s="144" t="str">
        <f t="shared" si="1011"/>
        <v/>
      </c>
      <c r="BU325" s="144" t="str">
        <f t="shared" si="1012"/>
        <v/>
      </c>
      <c r="BV325" s="144" t="str">
        <f t="shared" si="1013"/>
        <v/>
      </c>
      <c r="BW325" s="144" t="str">
        <f t="shared" si="1014"/>
        <v/>
      </c>
      <c r="BX325" s="144" t="str">
        <f t="shared" si="1015"/>
        <v/>
      </c>
      <c r="BY325" s="144" t="str">
        <f t="shared" si="1016"/>
        <v/>
      </c>
      <c r="BZ325" s="144" t="str">
        <f t="shared" si="1017"/>
        <v/>
      </c>
      <c r="CA325" s="144" t="str">
        <f t="shared" si="1018"/>
        <v/>
      </c>
      <c r="CB325" s="144" t="str">
        <f t="shared" si="1019"/>
        <v/>
      </c>
      <c r="CC325" s="144" t="str">
        <f t="shared" si="1020"/>
        <v/>
      </c>
      <c r="CD325" s="144" t="str">
        <f t="shared" si="1021"/>
        <v/>
      </c>
      <c r="CE325" s="144" t="str">
        <f t="shared" si="1022"/>
        <v/>
      </c>
      <c r="CF325" s="144" t="str">
        <f t="shared" si="1023"/>
        <v/>
      </c>
      <c r="CG325" s="144" t="str">
        <f t="shared" si="1024"/>
        <v/>
      </c>
      <c r="CH325" s="144" t="str">
        <f t="shared" si="1025"/>
        <v/>
      </c>
      <c r="CI325" s="144" t="str">
        <f t="shared" si="1026"/>
        <v/>
      </c>
      <c r="CJ325" s="144" t="str">
        <f t="shared" si="1027"/>
        <v/>
      </c>
      <c r="CK325" s="144" t="str">
        <f t="shared" si="1028"/>
        <v/>
      </c>
      <c r="CM325" s="154" t="str">
        <f t="shared" si="919"/>
        <v/>
      </c>
      <c r="CN325" s="154" t="str">
        <f t="shared" si="920"/>
        <v/>
      </c>
      <c r="CO325" s="170" t="str">
        <f t="shared" si="921"/>
        <v/>
      </c>
      <c r="CP325" s="170" t="str">
        <f t="shared" si="922"/>
        <v/>
      </c>
      <c r="CQ325" s="171">
        <f t="shared" si="1029"/>
        <v>0</v>
      </c>
      <c r="CR325" s="158">
        <f t="shared" si="1030"/>
        <v>0</v>
      </c>
      <c r="CS325" s="158">
        <f t="shared" si="1031"/>
        <v>0</v>
      </c>
      <c r="CT325" s="158">
        <f t="shared" si="1032"/>
        <v>0</v>
      </c>
      <c r="CU325" s="158">
        <f t="shared" si="1033"/>
        <v>0</v>
      </c>
      <c r="CV325" s="158">
        <f t="shared" si="1034"/>
        <v>0</v>
      </c>
      <c r="CX325" s="144" t="str">
        <f t="shared" si="1035"/>
        <v/>
      </c>
      <c r="CY325" s="144" t="str">
        <f t="shared" si="1036"/>
        <v/>
      </c>
      <c r="CZ325" s="144" t="str">
        <f t="shared" si="1037"/>
        <v/>
      </c>
      <c r="DA325" s="144" t="str">
        <f t="shared" si="1038"/>
        <v/>
      </c>
      <c r="DB325" s="144" t="str">
        <f t="shared" si="1039"/>
        <v/>
      </c>
      <c r="DC325" s="144" t="str">
        <f t="shared" si="1040"/>
        <v/>
      </c>
      <c r="DD325" s="144" t="str">
        <f t="shared" si="1041"/>
        <v/>
      </c>
      <c r="DE325" s="144" t="str">
        <f t="shared" si="1042"/>
        <v/>
      </c>
      <c r="DF325" s="144" t="str">
        <f t="shared" si="1043"/>
        <v/>
      </c>
      <c r="DG325" s="144" t="str">
        <f t="shared" si="1044"/>
        <v/>
      </c>
      <c r="DH325" s="144" t="str">
        <f t="shared" si="1045"/>
        <v/>
      </c>
      <c r="DI325" s="144" t="str">
        <f t="shared" si="1046"/>
        <v/>
      </c>
      <c r="DJ325" s="144" t="str">
        <f t="shared" si="1047"/>
        <v/>
      </c>
      <c r="DK325" s="144" t="str">
        <f t="shared" si="1048"/>
        <v/>
      </c>
      <c r="DL325" s="144" t="str">
        <f t="shared" si="1049"/>
        <v/>
      </c>
      <c r="DM325" s="144" t="str">
        <f t="shared" si="1050"/>
        <v/>
      </c>
      <c r="DN325" s="144" t="str">
        <f t="shared" si="1051"/>
        <v/>
      </c>
      <c r="DO325" s="144" t="str">
        <f t="shared" si="1052"/>
        <v/>
      </c>
      <c r="DP325" s="144" t="str">
        <f t="shared" si="1053"/>
        <v/>
      </c>
      <c r="DQ325" s="144" t="str">
        <f t="shared" si="1054"/>
        <v/>
      </c>
      <c r="DR325" s="144" t="str">
        <f t="shared" si="1055"/>
        <v/>
      </c>
      <c r="DS325" s="144" t="str">
        <f t="shared" si="1056"/>
        <v/>
      </c>
      <c r="DT325" s="144" t="str">
        <f t="shared" si="1057"/>
        <v/>
      </c>
      <c r="DU325" s="144" t="str">
        <f t="shared" si="1058"/>
        <v/>
      </c>
      <c r="DV325" s="144" t="str">
        <f t="shared" si="1059"/>
        <v/>
      </c>
      <c r="DW325" s="144" t="str">
        <f t="shared" si="1060"/>
        <v/>
      </c>
      <c r="DX325" s="144" t="str">
        <f t="shared" si="1061"/>
        <v/>
      </c>
      <c r="DY325" s="144" t="str">
        <f t="shared" si="1062"/>
        <v/>
      </c>
      <c r="DZ325" s="144" t="str">
        <f t="shared" si="1063"/>
        <v/>
      </c>
      <c r="EA325" s="144" t="str">
        <f t="shared" si="1064"/>
        <v/>
      </c>
      <c r="EB325" s="144" t="str">
        <f t="shared" si="1065"/>
        <v/>
      </c>
      <c r="EC325" s="144" t="str">
        <f t="shared" si="1066"/>
        <v/>
      </c>
      <c r="EE325" s="154" t="str">
        <f t="shared" si="927"/>
        <v/>
      </c>
      <c r="EF325" s="154" t="str">
        <f t="shared" si="928"/>
        <v/>
      </c>
      <c r="EG325" s="170" t="str">
        <f t="shared" si="929"/>
        <v/>
      </c>
      <c r="EH325" s="170" t="str">
        <f t="shared" si="930"/>
        <v/>
      </c>
      <c r="EI325" s="171">
        <f t="shared" si="1067"/>
        <v>0</v>
      </c>
      <c r="EJ325" s="158">
        <f t="shared" si="1068"/>
        <v>0</v>
      </c>
      <c r="EK325" s="158">
        <f t="shared" si="1069"/>
        <v>0</v>
      </c>
      <c r="EL325" s="158">
        <f t="shared" si="1070"/>
        <v>0</v>
      </c>
      <c r="EM325" s="158">
        <f t="shared" si="1071"/>
        <v>0</v>
      </c>
      <c r="EN325" s="158">
        <f t="shared" si="1072"/>
        <v>0</v>
      </c>
      <c r="EP325" s="144" t="str">
        <f t="shared" si="1073"/>
        <v/>
      </c>
      <c r="EQ325" s="144" t="str">
        <f t="shared" si="1074"/>
        <v/>
      </c>
      <c r="ER325" s="144" t="str">
        <f t="shared" si="1075"/>
        <v/>
      </c>
      <c r="ES325" s="144" t="str">
        <f t="shared" si="1076"/>
        <v/>
      </c>
      <c r="ET325" s="144" t="str">
        <f t="shared" si="1077"/>
        <v/>
      </c>
      <c r="EU325" s="144" t="str">
        <f t="shared" si="1078"/>
        <v/>
      </c>
      <c r="EV325" s="144" t="str">
        <f t="shared" si="1079"/>
        <v/>
      </c>
      <c r="EW325" s="144" t="str">
        <f t="shared" si="1080"/>
        <v/>
      </c>
      <c r="EX325" s="144" t="str">
        <f t="shared" si="1081"/>
        <v/>
      </c>
      <c r="EY325" s="144" t="str">
        <f t="shared" si="1082"/>
        <v/>
      </c>
      <c r="EZ325" s="144" t="str">
        <f t="shared" si="1083"/>
        <v/>
      </c>
      <c r="FA325" s="144" t="str">
        <f t="shared" si="1084"/>
        <v/>
      </c>
      <c r="FB325" s="144" t="str">
        <f t="shared" si="1085"/>
        <v/>
      </c>
      <c r="FC325" s="144" t="str">
        <f t="shared" si="1086"/>
        <v/>
      </c>
      <c r="FD325" s="144" t="str">
        <f t="shared" si="1087"/>
        <v/>
      </c>
      <c r="FE325" s="144" t="str">
        <f t="shared" si="1088"/>
        <v/>
      </c>
      <c r="FF325" s="144" t="str">
        <f t="shared" si="1089"/>
        <v/>
      </c>
      <c r="FG325" s="144" t="str">
        <f t="shared" si="1090"/>
        <v/>
      </c>
      <c r="FH325" s="144" t="str">
        <f t="shared" si="1091"/>
        <v/>
      </c>
      <c r="FI325" s="144" t="str">
        <f t="shared" si="1092"/>
        <v/>
      </c>
      <c r="FJ325" s="144" t="str">
        <f t="shared" si="1093"/>
        <v/>
      </c>
      <c r="FK325" s="144" t="str">
        <f t="shared" si="1094"/>
        <v/>
      </c>
      <c r="FL325" s="144" t="str">
        <f t="shared" si="1095"/>
        <v/>
      </c>
      <c r="FM325" s="144" t="str">
        <f t="shared" si="1096"/>
        <v/>
      </c>
      <c r="FN325" s="144" t="str">
        <f t="shared" si="1097"/>
        <v/>
      </c>
      <c r="FO325" s="144" t="str">
        <f t="shared" si="1098"/>
        <v/>
      </c>
      <c r="FP325" s="144" t="str">
        <f t="shared" si="1099"/>
        <v/>
      </c>
      <c r="FQ325" s="144" t="str">
        <f t="shared" si="1100"/>
        <v/>
      </c>
      <c r="FR325" s="144" t="str">
        <f t="shared" si="1101"/>
        <v/>
      </c>
      <c r="FS325" s="144" t="str">
        <f t="shared" si="1102"/>
        <v/>
      </c>
      <c r="FT325" s="144" t="str">
        <f t="shared" si="1103"/>
        <v/>
      </c>
      <c r="FU325" s="144" t="str">
        <f t="shared" si="1104"/>
        <v/>
      </c>
      <c r="FW325" s="154" t="str">
        <f t="shared" si="935"/>
        <v/>
      </c>
      <c r="FX325" s="154" t="str">
        <f t="shared" si="936"/>
        <v/>
      </c>
      <c r="FY325" s="170" t="str">
        <f t="shared" si="937"/>
        <v/>
      </c>
      <c r="FZ325" s="170" t="str">
        <f t="shared" si="938"/>
        <v/>
      </c>
      <c r="GA325" s="171">
        <f t="shared" si="1105"/>
        <v>0</v>
      </c>
      <c r="GB325" s="158">
        <f t="shared" si="1106"/>
        <v>0</v>
      </c>
      <c r="GC325" s="158">
        <f t="shared" si="1107"/>
        <v>0</v>
      </c>
      <c r="GD325" s="158">
        <f t="shared" si="1108"/>
        <v>0</v>
      </c>
      <c r="GE325" s="158">
        <f t="shared" si="1109"/>
        <v>0</v>
      </c>
      <c r="GF325" s="158">
        <f t="shared" si="1110"/>
        <v>0</v>
      </c>
      <c r="GH325" s="144" t="str">
        <f t="shared" si="1111"/>
        <v/>
      </c>
      <c r="GI325" s="144" t="str">
        <f t="shared" si="1112"/>
        <v/>
      </c>
      <c r="GJ325" s="144" t="str">
        <f t="shared" si="1113"/>
        <v/>
      </c>
      <c r="GK325" s="144" t="str">
        <f t="shared" si="1114"/>
        <v/>
      </c>
      <c r="GL325" s="144" t="str">
        <f t="shared" si="1115"/>
        <v/>
      </c>
      <c r="GM325" s="144" t="str">
        <f t="shared" si="1116"/>
        <v/>
      </c>
      <c r="GN325" s="144" t="str">
        <f t="shared" si="1117"/>
        <v/>
      </c>
      <c r="GO325" s="144" t="str">
        <f t="shared" si="1118"/>
        <v/>
      </c>
      <c r="GP325" s="144" t="str">
        <f t="shared" si="1119"/>
        <v/>
      </c>
      <c r="GQ325" s="144" t="str">
        <f t="shared" si="1120"/>
        <v/>
      </c>
      <c r="GR325" s="144" t="str">
        <f t="shared" si="1121"/>
        <v/>
      </c>
      <c r="GS325" s="144" t="str">
        <f t="shared" si="1122"/>
        <v/>
      </c>
      <c r="GT325" s="144" t="str">
        <f t="shared" si="1123"/>
        <v/>
      </c>
      <c r="GU325" s="144" t="str">
        <f t="shared" si="1124"/>
        <v/>
      </c>
      <c r="GV325" s="144" t="str">
        <f t="shared" si="1125"/>
        <v/>
      </c>
      <c r="GW325" s="144" t="str">
        <f t="shared" si="1126"/>
        <v/>
      </c>
      <c r="GX325" s="144" t="str">
        <f t="shared" si="1127"/>
        <v/>
      </c>
      <c r="GY325" s="144" t="str">
        <f t="shared" si="1128"/>
        <v/>
      </c>
      <c r="GZ325" s="144" t="str">
        <f t="shared" si="1129"/>
        <v/>
      </c>
      <c r="HA325" s="144" t="str">
        <f t="shared" si="1130"/>
        <v/>
      </c>
      <c r="HB325" s="144" t="str">
        <f t="shared" si="1131"/>
        <v/>
      </c>
      <c r="HC325" s="144" t="str">
        <f t="shared" si="1132"/>
        <v/>
      </c>
      <c r="HD325" s="144" t="str">
        <f t="shared" si="1133"/>
        <v/>
      </c>
      <c r="HE325" s="144" t="str">
        <f t="shared" si="1134"/>
        <v/>
      </c>
      <c r="HF325" s="144" t="str">
        <f t="shared" si="1135"/>
        <v/>
      </c>
      <c r="HG325" s="144" t="str">
        <f t="shared" si="1136"/>
        <v/>
      </c>
      <c r="HH325" s="144" t="str">
        <f t="shared" si="1137"/>
        <v/>
      </c>
      <c r="HI325" s="144" t="str">
        <f t="shared" si="1138"/>
        <v/>
      </c>
      <c r="HJ325" s="144" t="str">
        <f t="shared" si="1139"/>
        <v/>
      </c>
      <c r="HK325" s="144" t="str">
        <f t="shared" si="1140"/>
        <v/>
      </c>
      <c r="HL325" s="144" t="str">
        <f t="shared" si="1141"/>
        <v/>
      </c>
      <c r="HM325" s="144" t="str">
        <f t="shared" si="1142"/>
        <v/>
      </c>
      <c r="HO325" s="154" t="str">
        <f t="shared" si="943"/>
        <v/>
      </c>
      <c r="HP325" s="154" t="str">
        <f t="shared" si="944"/>
        <v/>
      </c>
      <c r="HQ325" s="170" t="str">
        <f t="shared" si="945"/>
        <v/>
      </c>
      <c r="HR325" s="170" t="str">
        <f t="shared" si="946"/>
        <v/>
      </c>
      <c r="HS325" s="171">
        <f t="shared" si="1143"/>
        <v>0</v>
      </c>
      <c r="HT325" s="158">
        <f t="shared" si="1144"/>
        <v>0</v>
      </c>
      <c r="HU325" s="158">
        <f t="shared" si="1145"/>
        <v>0</v>
      </c>
      <c r="HV325" s="158">
        <f t="shared" si="1146"/>
        <v>0</v>
      </c>
      <c r="HW325" s="158">
        <f t="shared" si="1147"/>
        <v>0</v>
      </c>
      <c r="HX325" s="158">
        <f t="shared" si="1148"/>
        <v>0</v>
      </c>
      <c r="HZ325" s="144" t="str">
        <f t="shared" si="1149"/>
        <v/>
      </c>
      <c r="IA325" s="144" t="str">
        <f t="shared" si="1150"/>
        <v/>
      </c>
      <c r="IB325" s="144" t="str">
        <f t="shared" si="1151"/>
        <v/>
      </c>
      <c r="IC325" s="144" t="str">
        <f t="shared" si="1152"/>
        <v/>
      </c>
      <c r="ID325" s="144" t="str">
        <f t="shared" si="1153"/>
        <v/>
      </c>
      <c r="IE325" s="144" t="str">
        <f t="shared" si="1154"/>
        <v/>
      </c>
      <c r="IF325" s="144" t="str">
        <f t="shared" si="1155"/>
        <v/>
      </c>
      <c r="IG325" s="144" t="str">
        <f t="shared" si="1156"/>
        <v/>
      </c>
      <c r="IH325" s="144" t="str">
        <f t="shared" si="1157"/>
        <v/>
      </c>
      <c r="II325" s="144" t="str">
        <f t="shared" si="1158"/>
        <v/>
      </c>
      <c r="IJ325" s="144" t="str">
        <f t="shared" si="1159"/>
        <v/>
      </c>
      <c r="IK325" s="144" t="str">
        <f t="shared" si="1160"/>
        <v/>
      </c>
      <c r="IL325" s="144" t="str">
        <f t="shared" si="1161"/>
        <v/>
      </c>
      <c r="IM325" s="144" t="str">
        <f t="shared" si="1162"/>
        <v/>
      </c>
      <c r="IN325" s="144" t="str">
        <f t="shared" si="1163"/>
        <v/>
      </c>
      <c r="IO325" s="144" t="str">
        <f t="shared" si="1164"/>
        <v/>
      </c>
      <c r="IP325" s="144" t="str">
        <f t="shared" si="1165"/>
        <v/>
      </c>
      <c r="IQ325" s="144" t="str">
        <f t="shared" si="1166"/>
        <v/>
      </c>
      <c r="IR325" s="144" t="str">
        <f t="shared" si="1167"/>
        <v/>
      </c>
      <c r="IS325" s="144" t="str">
        <f t="shared" si="1168"/>
        <v/>
      </c>
      <c r="IT325" s="144" t="str">
        <f t="shared" si="1169"/>
        <v/>
      </c>
      <c r="IU325" s="144" t="str">
        <f t="shared" si="1170"/>
        <v/>
      </c>
      <c r="IV325" s="144" t="str">
        <f t="shared" si="1171"/>
        <v/>
      </c>
      <c r="IW325" s="144" t="str">
        <f t="shared" si="1172"/>
        <v/>
      </c>
      <c r="IX325" s="144" t="str">
        <f t="shared" si="1173"/>
        <v/>
      </c>
      <c r="IY325" s="144" t="str">
        <f t="shared" si="1174"/>
        <v/>
      </c>
      <c r="IZ325" s="144" t="str">
        <f t="shared" si="1175"/>
        <v/>
      </c>
      <c r="JA325" s="144" t="str">
        <f t="shared" si="1176"/>
        <v/>
      </c>
      <c r="JB325" s="144" t="str">
        <f t="shared" si="1177"/>
        <v/>
      </c>
      <c r="JC325" s="144" t="str">
        <f t="shared" si="1178"/>
        <v/>
      </c>
      <c r="JD325" s="144" t="str">
        <f t="shared" si="1179"/>
        <v/>
      </c>
      <c r="JE325" s="144" t="str">
        <f t="shared" si="1180"/>
        <v/>
      </c>
      <c r="JG325" s="153" t="str">
        <f t="shared" si="1181"/>
        <v/>
      </c>
      <c r="JH325" s="143">
        <f t="shared" si="1182"/>
        <v>0</v>
      </c>
      <c r="JI325" s="156" t="str">
        <f t="shared" si="1183"/>
        <v/>
      </c>
      <c r="JJ325" s="156" t="str">
        <f t="shared" si="1183"/>
        <v/>
      </c>
      <c r="JK325" s="156" t="str">
        <f t="shared" si="1183"/>
        <v/>
      </c>
      <c r="JL325" s="156" t="str">
        <f t="shared" si="1183"/>
        <v/>
      </c>
    </row>
    <row r="326" spans="2:272" s="143" customFormat="1" x14ac:dyDescent="0.25">
      <c r="B326" s="144" t="str">
        <f t="shared" si="952"/>
        <v/>
      </c>
      <c r="C326" s="154" t="str">
        <f t="shared" si="903"/>
        <v/>
      </c>
      <c r="D326" s="154" t="str">
        <f t="shared" si="904"/>
        <v/>
      </c>
      <c r="E326" s="159" t="str">
        <f t="shared" si="905"/>
        <v/>
      </c>
      <c r="F326" s="159" t="str">
        <f t="shared" si="906"/>
        <v/>
      </c>
      <c r="G326" s="155">
        <f t="shared" si="953"/>
        <v>0</v>
      </c>
      <c r="H326" s="143">
        <f t="shared" si="954"/>
        <v>0</v>
      </c>
      <c r="I326" s="143">
        <f t="shared" si="955"/>
        <v>0</v>
      </c>
      <c r="J326" s="143">
        <f t="shared" si="956"/>
        <v>0</v>
      </c>
      <c r="K326" s="143">
        <f t="shared" si="957"/>
        <v>0</v>
      </c>
      <c r="L326" s="143">
        <f t="shared" si="958"/>
        <v>0</v>
      </c>
      <c r="N326" s="144" t="str">
        <f t="shared" si="959"/>
        <v/>
      </c>
      <c r="O326" s="144" t="str">
        <f t="shared" si="960"/>
        <v/>
      </c>
      <c r="P326" s="144" t="str">
        <f t="shared" si="961"/>
        <v/>
      </c>
      <c r="Q326" s="144" t="str">
        <f t="shared" si="962"/>
        <v/>
      </c>
      <c r="R326" s="144" t="str">
        <f t="shared" si="963"/>
        <v/>
      </c>
      <c r="S326" s="144" t="str">
        <f t="shared" si="964"/>
        <v/>
      </c>
      <c r="T326" s="144" t="str">
        <f t="shared" si="965"/>
        <v/>
      </c>
      <c r="U326" s="144" t="str">
        <f t="shared" si="966"/>
        <v/>
      </c>
      <c r="V326" s="144" t="str">
        <f t="shared" si="967"/>
        <v/>
      </c>
      <c r="W326" s="144" t="str">
        <f t="shared" si="968"/>
        <v/>
      </c>
      <c r="X326" s="144" t="str">
        <f t="shared" si="969"/>
        <v/>
      </c>
      <c r="Y326" s="144" t="str">
        <f t="shared" si="970"/>
        <v/>
      </c>
      <c r="Z326" s="144" t="str">
        <f t="shared" si="971"/>
        <v/>
      </c>
      <c r="AA326" s="144" t="str">
        <f t="shared" si="972"/>
        <v/>
      </c>
      <c r="AB326" s="144" t="str">
        <f t="shared" si="973"/>
        <v/>
      </c>
      <c r="AC326" s="144" t="str">
        <f t="shared" si="974"/>
        <v/>
      </c>
      <c r="AD326" s="144" t="str">
        <f t="shared" si="975"/>
        <v/>
      </c>
      <c r="AE326" s="144" t="str">
        <f t="shared" si="976"/>
        <v/>
      </c>
      <c r="AF326" s="144" t="str">
        <f t="shared" si="977"/>
        <v/>
      </c>
      <c r="AG326" s="144" t="str">
        <f t="shared" si="978"/>
        <v/>
      </c>
      <c r="AH326" s="144" t="str">
        <f t="shared" si="979"/>
        <v/>
      </c>
      <c r="AI326" s="144" t="str">
        <f t="shared" si="980"/>
        <v/>
      </c>
      <c r="AJ326" s="144" t="str">
        <f t="shared" si="981"/>
        <v/>
      </c>
      <c r="AK326" s="144" t="str">
        <f t="shared" si="982"/>
        <v/>
      </c>
      <c r="AL326" s="144" t="str">
        <f t="shared" si="983"/>
        <v/>
      </c>
      <c r="AM326" s="144" t="str">
        <f t="shared" si="984"/>
        <v/>
      </c>
      <c r="AN326" s="144" t="str">
        <f t="shared" si="985"/>
        <v/>
      </c>
      <c r="AO326" s="144" t="str">
        <f t="shared" si="986"/>
        <v/>
      </c>
      <c r="AP326" s="144" t="str">
        <f t="shared" si="987"/>
        <v/>
      </c>
      <c r="AQ326" s="144" t="str">
        <f t="shared" si="988"/>
        <v/>
      </c>
      <c r="AR326" s="144" t="str">
        <f t="shared" si="989"/>
        <v/>
      </c>
      <c r="AS326" s="144" t="str">
        <f t="shared" si="990"/>
        <v/>
      </c>
      <c r="AU326" s="159" t="str">
        <f t="shared" si="911"/>
        <v/>
      </c>
      <c r="AV326" s="159" t="str">
        <f t="shared" si="912"/>
        <v/>
      </c>
      <c r="AW326" s="159" t="str">
        <f t="shared" si="913"/>
        <v/>
      </c>
      <c r="AX326" s="159" t="str">
        <f t="shared" si="914"/>
        <v/>
      </c>
      <c r="AY326" s="159">
        <f t="shared" si="991"/>
        <v>0</v>
      </c>
      <c r="AZ326" s="143">
        <f t="shared" si="992"/>
        <v>0</v>
      </c>
      <c r="BA326" s="143">
        <f t="shared" si="993"/>
        <v>0</v>
      </c>
      <c r="BB326" s="143">
        <f t="shared" si="994"/>
        <v>0</v>
      </c>
      <c r="BC326" s="143">
        <f t="shared" si="995"/>
        <v>0</v>
      </c>
      <c r="BD326" s="143">
        <f t="shared" si="996"/>
        <v>0</v>
      </c>
      <c r="BF326" s="144" t="str">
        <f t="shared" si="997"/>
        <v/>
      </c>
      <c r="BG326" s="144" t="str">
        <f t="shared" si="998"/>
        <v/>
      </c>
      <c r="BH326" s="144" t="str">
        <f t="shared" si="999"/>
        <v/>
      </c>
      <c r="BI326" s="144" t="str">
        <f t="shared" si="1000"/>
        <v/>
      </c>
      <c r="BJ326" s="144" t="str">
        <f t="shared" si="1001"/>
        <v/>
      </c>
      <c r="BK326" s="144" t="str">
        <f t="shared" si="1002"/>
        <v/>
      </c>
      <c r="BL326" s="144" t="str">
        <f t="shared" si="1003"/>
        <v/>
      </c>
      <c r="BM326" s="144" t="str">
        <f t="shared" si="1004"/>
        <v/>
      </c>
      <c r="BN326" s="144" t="str">
        <f t="shared" si="1005"/>
        <v/>
      </c>
      <c r="BO326" s="144" t="str">
        <f t="shared" si="1006"/>
        <v/>
      </c>
      <c r="BP326" s="144" t="str">
        <f t="shared" si="1007"/>
        <v/>
      </c>
      <c r="BQ326" s="144" t="str">
        <f t="shared" si="1008"/>
        <v/>
      </c>
      <c r="BR326" s="144" t="str">
        <f t="shared" si="1009"/>
        <v/>
      </c>
      <c r="BS326" s="144" t="str">
        <f t="shared" si="1010"/>
        <v/>
      </c>
      <c r="BT326" s="144" t="str">
        <f t="shared" si="1011"/>
        <v/>
      </c>
      <c r="BU326" s="144" t="str">
        <f t="shared" si="1012"/>
        <v/>
      </c>
      <c r="BV326" s="144" t="str">
        <f t="shared" si="1013"/>
        <v/>
      </c>
      <c r="BW326" s="144" t="str">
        <f t="shared" si="1014"/>
        <v/>
      </c>
      <c r="BX326" s="144" t="str">
        <f t="shared" si="1015"/>
        <v/>
      </c>
      <c r="BY326" s="144" t="str">
        <f t="shared" si="1016"/>
        <v/>
      </c>
      <c r="BZ326" s="144" t="str">
        <f t="shared" si="1017"/>
        <v/>
      </c>
      <c r="CA326" s="144" t="str">
        <f t="shared" si="1018"/>
        <v/>
      </c>
      <c r="CB326" s="144" t="str">
        <f t="shared" si="1019"/>
        <v/>
      </c>
      <c r="CC326" s="144" t="str">
        <f t="shared" si="1020"/>
        <v/>
      </c>
      <c r="CD326" s="144" t="str">
        <f t="shared" si="1021"/>
        <v/>
      </c>
      <c r="CE326" s="144" t="str">
        <f t="shared" si="1022"/>
        <v/>
      </c>
      <c r="CF326" s="144" t="str">
        <f t="shared" si="1023"/>
        <v/>
      </c>
      <c r="CG326" s="144" t="str">
        <f t="shared" si="1024"/>
        <v/>
      </c>
      <c r="CH326" s="144" t="str">
        <f t="shared" si="1025"/>
        <v/>
      </c>
      <c r="CI326" s="144" t="str">
        <f t="shared" si="1026"/>
        <v/>
      </c>
      <c r="CJ326" s="144" t="str">
        <f t="shared" si="1027"/>
        <v/>
      </c>
      <c r="CK326" s="144" t="str">
        <f t="shared" si="1028"/>
        <v/>
      </c>
      <c r="CM326" s="154" t="str">
        <f t="shared" si="919"/>
        <v/>
      </c>
      <c r="CN326" s="154" t="str">
        <f t="shared" si="920"/>
        <v/>
      </c>
      <c r="CO326" s="170" t="str">
        <f t="shared" si="921"/>
        <v/>
      </c>
      <c r="CP326" s="170" t="str">
        <f t="shared" si="922"/>
        <v/>
      </c>
      <c r="CQ326" s="171">
        <f t="shared" si="1029"/>
        <v>0</v>
      </c>
      <c r="CR326" s="158">
        <f t="shared" si="1030"/>
        <v>0</v>
      </c>
      <c r="CS326" s="158">
        <f t="shared" si="1031"/>
        <v>0</v>
      </c>
      <c r="CT326" s="158">
        <f t="shared" si="1032"/>
        <v>0</v>
      </c>
      <c r="CU326" s="158">
        <f t="shared" si="1033"/>
        <v>0</v>
      </c>
      <c r="CV326" s="158">
        <f t="shared" si="1034"/>
        <v>0</v>
      </c>
      <c r="CX326" s="144" t="str">
        <f t="shared" si="1035"/>
        <v/>
      </c>
      <c r="CY326" s="144" t="str">
        <f t="shared" si="1036"/>
        <v/>
      </c>
      <c r="CZ326" s="144" t="str">
        <f t="shared" si="1037"/>
        <v/>
      </c>
      <c r="DA326" s="144" t="str">
        <f t="shared" si="1038"/>
        <v/>
      </c>
      <c r="DB326" s="144" t="str">
        <f t="shared" si="1039"/>
        <v/>
      </c>
      <c r="DC326" s="144" t="str">
        <f t="shared" si="1040"/>
        <v/>
      </c>
      <c r="DD326" s="144" t="str">
        <f t="shared" si="1041"/>
        <v/>
      </c>
      <c r="DE326" s="144" t="str">
        <f t="shared" si="1042"/>
        <v/>
      </c>
      <c r="DF326" s="144" t="str">
        <f t="shared" si="1043"/>
        <v/>
      </c>
      <c r="DG326" s="144" t="str">
        <f t="shared" si="1044"/>
        <v/>
      </c>
      <c r="DH326" s="144" t="str">
        <f t="shared" si="1045"/>
        <v/>
      </c>
      <c r="DI326" s="144" t="str">
        <f t="shared" si="1046"/>
        <v/>
      </c>
      <c r="DJ326" s="144" t="str">
        <f t="shared" si="1047"/>
        <v/>
      </c>
      <c r="DK326" s="144" t="str">
        <f t="shared" si="1048"/>
        <v/>
      </c>
      <c r="DL326" s="144" t="str">
        <f t="shared" si="1049"/>
        <v/>
      </c>
      <c r="DM326" s="144" t="str">
        <f t="shared" si="1050"/>
        <v/>
      </c>
      <c r="DN326" s="144" t="str">
        <f t="shared" si="1051"/>
        <v/>
      </c>
      <c r="DO326" s="144" t="str">
        <f t="shared" si="1052"/>
        <v/>
      </c>
      <c r="DP326" s="144" t="str">
        <f t="shared" si="1053"/>
        <v/>
      </c>
      <c r="DQ326" s="144" t="str">
        <f t="shared" si="1054"/>
        <v/>
      </c>
      <c r="DR326" s="144" t="str">
        <f t="shared" si="1055"/>
        <v/>
      </c>
      <c r="DS326" s="144" t="str">
        <f t="shared" si="1056"/>
        <v/>
      </c>
      <c r="DT326" s="144" t="str">
        <f t="shared" si="1057"/>
        <v/>
      </c>
      <c r="DU326" s="144" t="str">
        <f t="shared" si="1058"/>
        <v/>
      </c>
      <c r="DV326" s="144" t="str">
        <f t="shared" si="1059"/>
        <v/>
      </c>
      <c r="DW326" s="144" t="str">
        <f t="shared" si="1060"/>
        <v/>
      </c>
      <c r="DX326" s="144" t="str">
        <f t="shared" si="1061"/>
        <v/>
      </c>
      <c r="DY326" s="144" t="str">
        <f t="shared" si="1062"/>
        <v/>
      </c>
      <c r="DZ326" s="144" t="str">
        <f t="shared" si="1063"/>
        <v/>
      </c>
      <c r="EA326" s="144" t="str">
        <f t="shared" si="1064"/>
        <v/>
      </c>
      <c r="EB326" s="144" t="str">
        <f t="shared" si="1065"/>
        <v/>
      </c>
      <c r="EC326" s="144" t="str">
        <f t="shared" si="1066"/>
        <v/>
      </c>
      <c r="EE326" s="154" t="str">
        <f t="shared" si="927"/>
        <v/>
      </c>
      <c r="EF326" s="154" t="str">
        <f t="shared" si="928"/>
        <v/>
      </c>
      <c r="EG326" s="170" t="str">
        <f t="shared" si="929"/>
        <v/>
      </c>
      <c r="EH326" s="170" t="str">
        <f t="shared" si="930"/>
        <v/>
      </c>
      <c r="EI326" s="171">
        <f t="shared" si="1067"/>
        <v>0</v>
      </c>
      <c r="EJ326" s="158">
        <f t="shared" si="1068"/>
        <v>0</v>
      </c>
      <c r="EK326" s="158">
        <f t="shared" si="1069"/>
        <v>0</v>
      </c>
      <c r="EL326" s="158">
        <f t="shared" si="1070"/>
        <v>0</v>
      </c>
      <c r="EM326" s="158">
        <f t="shared" si="1071"/>
        <v>0</v>
      </c>
      <c r="EN326" s="158">
        <f t="shared" si="1072"/>
        <v>0</v>
      </c>
      <c r="EP326" s="144" t="str">
        <f t="shared" si="1073"/>
        <v/>
      </c>
      <c r="EQ326" s="144" t="str">
        <f t="shared" si="1074"/>
        <v/>
      </c>
      <c r="ER326" s="144" t="str">
        <f t="shared" si="1075"/>
        <v/>
      </c>
      <c r="ES326" s="144" t="str">
        <f t="shared" si="1076"/>
        <v/>
      </c>
      <c r="ET326" s="144" t="str">
        <f t="shared" si="1077"/>
        <v/>
      </c>
      <c r="EU326" s="144" t="str">
        <f t="shared" si="1078"/>
        <v/>
      </c>
      <c r="EV326" s="144" t="str">
        <f t="shared" si="1079"/>
        <v/>
      </c>
      <c r="EW326" s="144" t="str">
        <f t="shared" si="1080"/>
        <v/>
      </c>
      <c r="EX326" s="144" t="str">
        <f t="shared" si="1081"/>
        <v/>
      </c>
      <c r="EY326" s="144" t="str">
        <f t="shared" si="1082"/>
        <v/>
      </c>
      <c r="EZ326" s="144" t="str">
        <f t="shared" si="1083"/>
        <v/>
      </c>
      <c r="FA326" s="144" t="str">
        <f t="shared" si="1084"/>
        <v/>
      </c>
      <c r="FB326" s="144" t="str">
        <f t="shared" si="1085"/>
        <v/>
      </c>
      <c r="FC326" s="144" t="str">
        <f t="shared" si="1086"/>
        <v/>
      </c>
      <c r="FD326" s="144" t="str">
        <f t="shared" si="1087"/>
        <v/>
      </c>
      <c r="FE326" s="144" t="str">
        <f t="shared" si="1088"/>
        <v/>
      </c>
      <c r="FF326" s="144" t="str">
        <f t="shared" si="1089"/>
        <v/>
      </c>
      <c r="FG326" s="144" t="str">
        <f t="shared" si="1090"/>
        <v/>
      </c>
      <c r="FH326" s="144" t="str">
        <f t="shared" si="1091"/>
        <v/>
      </c>
      <c r="FI326" s="144" t="str">
        <f t="shared" si="1092"/>
        <v/>
      </c>
      <c r="FJ326" s="144" t="str">
        <f t="shared" si="1093"/>
        <v/>
      </c>
      <c r="FK326" s="144" t="str">
        <f t="shared" si="1094"/>
        <v/>
      </c>
      <c r="FL326" s="144" t="str">
        <f t="shared" si="1095"/>
        <v/>
      </c>
      <c r="FM326" s="144" t="str">
        <f t="shared" si="1096"/>
        <v/>
      </c>
      <c r="FN326" s="144" t="str">
        <f t="shared" si="1097"/>
        <v/>
      </c>
      <c r="FO326" s="144" t="str">
        <f t="shared" si="1098"/>
        <v/>
      </c>
      <c r="FP326" s="144" t="str">
        <f t="shared" si="1099"/>
        <v/>
      </c>
      <c r="FQ326" s="144" t="str">
        <f t="shared" si="1100"/>
        <v/>
      </c>
      <c r="FR326" s="144" t="str">
        <f t="shared" si="1101"/>
        <v/>
      </c>
      <c r="FS326" s="144" t="str">
        <f t="shared" si="1102"/>
        <v/>
      </c>
      <c r="FT326" s="144" t="str">
        <f t="shared" si="1103"/>
        <v/>
      </c>
      <c r="FU326" s="144" t="str">
        <f t="shared" si="1104"/>
        <v/>
      </c>
      <c r="FW326" s="154" t="str">
        <f t="shared" si="935"/>
        <v/>
      </c>
      <c r="FX326" s="154" t="str">
        <f t="shared" si="936"/>
        <v/>
      </c>
      <c r="FY326" s="170" t="str">
        <f t="shared" si="937"/>
        <v/>
      </c>
      <c r="FZ326" s="170" t="str">
        <f t="shared" si="938"/>
        <v/>
      </c>
      <c r="GA326" s="171">
        <f t="shared" si="1105"/>
        <v>0</v>
      </c>
      <c r="GB326" s="158">
        <f t="shared" si="1106"/>
        <v>0</v>
      </c>
      <c r="GC326" s="158">
        <f t="shared" si="1107"/>
        <v>0</v>
      </c>
      <c r="GD326" s="158">
        <f t="shared" si="1108"/>
        <v>0</v>
      </c>
      <c r="GE326" s="158">
        <f t="shared" si="1109"/>
        <v>0</v>
      </c>
      <c r="GF326" s="158">
        <f t="shared" si="1110"/>
        <v>0</v>
      </c>
      <c r="GH326" s="144" t="str">
        <f t="shared" si="1111"/>
        <v/>
      </c>
      <c r="GI326" s="144" t="str">
        <f t="shared" si="1112"/>
        <v/>
      </c>
      <c r="GJ326" s="144" t="str">
        <f t="shared" si="1113"/>
        <v/>
      </c>
      <c r="GK326" s="144" t="str">
        <f t="shared" si="1114"/>
        <v/>
      </c>
      <c r="GL326" s="144" t="str">
        <f t="shared" si="1115"/>
        <v/>
      </c>
      <c r="GM326" s="144" t="str">
        <f t="shared" si="1116"/>
        <v/>
      </c>
      <c r="GN326" s="144" t="str">
        <f t="shared" si="1117"/>
        <v/>
      </c>
      <c r="GO326" s="144" t="str">
        <f t="shared" si="1118"/>
        <v/>
      </c>
      <c r="GP326" s="144" t="str">
        <f t="shared" si="1119"/>
        <v/>
      </c>
      <c r="GQ326" s="144" t="str">
        <f t="shared" si="1120"/>
        <v/>
      </c>
      <c r="GR326" s="144" t="str">
        <f t="shared" si="1121"/>
        <v/>
      </c>
      <c r="GS326" s="144" t="str">
        <f t="shared" si="1122"/>
        <v/>
      </c>
      <c r="GT326" s="144" t="str">
        <f t="shared" si="1123"/>
        <v/>
      </c>
      <c r="GU326" s="144" t="str">
        <f t="shared" si="1124"/>
        <v/>
      </c>
      <c r="GV326" s="144" t="str">
        <f t="shared" si="1125"/>
        <v/>
      </c>
      <c r="GW326" s="144" t="str">
        <f t="shared" si="1126"/>
        <v/>
      </c>
      <c r="GX326" s="144" t="str">
        <f t="shared" si="1127"/>
        <v/>
      </c>
      <c r="GY326" s="144" t="str">
        <f t="shared" si="1128"/>
        <v/>
      </c>
      <c r="GZ326" s="144" t="str">
        <f t="shared" si="1129"/>
        <v/>
      </c>
      <c r="HA326" s="144" t="str">
        <f t="shared" si="1130"/>
        <v/>
      </c>
      <c r="HB326" s="144" t="str">
        <f t="shared" si="1131"/>
        <v/>
      </c>
      <c r="HC326" s="144" t="str">
        <f t="shared" si="1132"/>
        <v/>
      </c>
      <c r="HD326" s="144" t="str">
        <f t="shared" si="1133"/>
        <v/>
      </c>
      <c r="HE326" s="144" t="str">
        <f t="shared" si="1134"/>
        <v/>
      </c>
      <c r="HF326" s="144" t="str">
        <f t="shared" si="1135"/>
        <v/>
      </c>
      <c r="HG326" s="144" t="str">
        <f t="shared" si="1136"/>
        <v/>
      </c>
      <c r="HH326" s="144" t="str">
        <f t="shared" si="1137"/>
        <v/>
      </c>
      <c r="HI326" s="144" t="str">
        <f t="shared" si="1138"/>
        <v/>
      </c>
      <c r="HJ326" s="144" t="str">
        <f t="shared" si="1139"/>
        <v/>
      </c>
      <c r="HK326" s="144" t="str">
        <f t="shared" si="1140"/>
        <v/>
      </c>
      <c r="HL326" s="144" t="str">
        <f t="shared" si="1141"/>
        <v/>
      </c>
      <c r="HM326" s="144" t="str">
        <f t="shared" si="1142"/>
        <v/>
      </c>
      <c r="HO326" s="154" t="str">
        <f t="shared" si="943"/>
        <v/>
      </c>
      <c r="HP326" s="154" t="str">
        <f t="shared" si="944"/>
        <v/>
      </c>
      <c r="HQ326" s="170" t="str">
        <f t="shared" si="945"/>
        <v/>
      </c>
      <c r="HR326" s="170" t="str">
        <f t="shared" si="946"/>
        <v/>
      </c>
      <c r="HS326" s="171">
        <f t="shared" si="1143"/>
        <v>0</v>
      </c>
      <c r="HT326" s="158">
        <f t="shared" si="1144"/>
        <v>0</v>
      </c>
      <c r="HU326" s="158">
        <f t="shared" si="1145"/>
        <v>0</v>
      </c>
      <c r="HV326" s="158">
        <f t="shared" si="1146"/>
        <v>0</v>
      </c>
      <c r="HW326" s="158">
        <f t="shared" si="1147"/>
        <v>0</v>
      </c>
      <c r="HX326" s="158">
        <f t="shared" si="1148"/>
        <v>0</v>
      </c>
      <c r="HZ326" s="144" t="str">
        <f t="shared" si="1149"/>
        <v/>
      </c>
      <c r="IA326" s="144" t="str">
        <f t="shared" si="1150"/>
        <v/>
      </c>
      <c r="IB326" s="144" t="str">
        <f t="shared" si="1151"/>
        <v/>
      </c>
      <c r="IC326" s="144" t="str">
        <f t="shared" si="1152"/>
        <v/>
      </c>
      <c r="ID326" s="144" t="str">
        <f t="shared" si="1153"/>
        <v/>
      </c>
      <c r="IE326" s="144" t="str">
        <f t="shared" si="1154"/>
        <v/>
      </c>
      <c r="IF326" s="144" t="str">
        <f t="shared" si="1155"/>
        <v/>
      </c>
      <c r="IG326" s="144" t="str">
        <f t="shared" si="1156"/>
        <v/>
      </c>
      <c r="IH326" s="144" t="str">
        <f t="shared" si="1157"/>
        <v/>
      </c>
      <c r="II326" s="144" t="str">
        <f t="shared" si="1158"/>
        <v/>
      </c>
      <c r="IJ326" s="144" t="str">
        <f t="shared" si="1159"/>
        <v/>
      </c>
      <c r="IK326" s="144" t="str">
        <f t="shared" si="1160"/>
        <v/>
      </c>
      <c r="IL326" s="144" t="str">
        <f t="shared" si="1161"/>
        <v/>
      </c>
      <c r="IM326" s="144" t="str">
        <f t="shared" si="1162"/>
        <v/>
      </c>
      <c r="IN326" s="144" t="str">
        <f t="shared" si="1163"/>
        <v/>
      </c>
      <c r="IO326" s="144" t="str">
        <f t="shared" si="1164"/>
        <v/>
      </c>
      <c r="IP326" s="144" t="str">
        <f t="shared" si="1165"/>
        <v/>
      </c>
      <c r="IQ326" s="144" t="str">
        <f t="shared" si="1166"/>
        <v/>
      </c>
      <c r="IR326" s="144" t="str">
        <f t="shared" si="1167"/>
        <v/>
      </c>
      <c r="IS326" s="144" t="str">
        <f t="shared" si="1168"/>
        <v/>
      </c>
      <c r="IT326" s="144" t="str">
        <f t="shared" si="1169"/>
        <v/>
      </c>
      <c r="IU326" s="144" t="str">
        <f t="shared" si="1170"/>
        <v/>
      </c>
      <c r="IV326" s="144" t="str">
        <f t="shared" si="1171"/>
        <v/>
      </c>
      <c r="IW326" s="144" t="str">
        <f t="shared" si="1172"/>
        <v/>
      </c>
      <c r="IX326" s="144" t="str">
        <f t="shared" si="1173"/>
        <v/>
      </c>
      <c r="IY326" s="144" t="str">
        <f t="shared" si="1174"/>
        <v/>
      </c>
      <c r="IZ326" s="144" t="str">
        <f t="shared" si="1175"/>
        <v/>
      </c>
      <c r="JA326" s="144" t="str">
        <f t="shared" si="1176"/>
        <v/>
      </c>
      <c r="JB326" s="144" t="str">
        <f t="shared" si="1177"/>
        <v/>
      </c>
      <c r="JC326" s="144" t="str">
        <f t="shared" si="1178"/>
        <v/>
      </c>
      <c r="JD326" s="144" t="str">
        <f t="shared" si="1179"/>
        <v/>
      </c>
      <c r="JE326" s="144" t="str">
        <f t="shared" si="1180"/>
        <v/>
      </c>
      <c r="JG326" s="153" t="str">
        <f t="shared" si="1181"/>
        <v/>
      </c>
      <c r="JH326" s="143">
        <f t="shared" si="1182"/>
        <v>0</v>
      </c>
      <c r="JI326" s="156" t="str">
        <f t="shared" si="1183"/>
        <v/>
      </c>
      <c r="JJ326" s="156" t="str">
        <f t="shared" si="1183"/>
        <v/>
      </c>
      <c r="JK326" s="156" t="str">
        <f t="shared" si="1183"/>
        <v/>
      </c>
      <c r="JL326" s="156" t="str">
        <f t="shared" si="1183"/>
        <v/>
      </c>
    </row>
    <row r="327" spans="2:272" s="143" customFormat="1" x14ac:dyDescent="0.25">
      <c r="B327" s="144" t="str">
        <f t="shared" si="952"/>
        <v/>
      </c>
      <c r="C327" s="154" t="str">
        <f t="shared" si="903"/>
        <v/>
      </c>
      <c r="D327" s="154" t="str">
        <f t="shared" si="904"/>
        <v/>
      </c>
      <c r="E327" s="159" t="str">
        <f t="shared" si="905"/>
        <v/>
      </c>
      <c r="F327" s="159" t="str">
        <f t="shared" si="906"/>
        <v/>
      </c>
      <c r="G327" s="155">
        <f t="shared" si="953"/>
        <v>0</v>
      </c>
      <c r="H327" s="143">
        <f t="shared" si="954"/>
        <v>0</v>
      </c>
      <c r="I327" s="143">
        <f t="shared" si="955"/>
        <v>0</v>
      </c>
      <c r="J327" s="143">
        <f t="shared" si="956"/>
        <v>0</v>
      </c>
      <c r="K327" s="143">
        <f t="shared" si="957"/>
        <v>0</v>
      </c>
      <c r="L327" s="143">
        <f t="shared" si="958"/>
        <v>0</v>
      </c>
      <c r="N327" s="144" t="str">
        <f t="shared" si="959"/>
        <v/>
      </c>
      <c r="O327" s="144" t="str">
        <f t="shared" si="960"/>
        <v/>
      </c>
      <c r="P327" s="144" t="str">
        <f t="shared" si="961"/>
        <v/>
      </c>
      <c r="Q327" s="144" t="str">
        <f t="shared" si="962"/>
        <v/>
      </c>
      <c r="R327" s="144" t="str">
        <f t="shared" si="963"/>
        <v/>
      </c>
      <c r="S327" s="144" t="str">
        <f t="shared" si="964"/>
        <v/>
      </c>
      <c r="T327" s="144" t="str">
        <f t="shared" si="965"/>
        <v/>
      </c>
      <c r="U327" s="144" t="str">
        <f t="shared" si="966"/>
        <v/>
      </c>
      <c r="V327" s="144" t="str">
        <f t="shared" si="967"/>
        <v/>
      </c>
      <c r="W327" s="144" t="str">
        <f t="shared" si="968"/>
        <v/>
      </c>
      <c r="X327" s="144" t="str">
        <f t="shared" si="969"/>
        <v/>
      </c>
      <c r="Y327" s="144" t="str">
        <f t="shared" si="970"/>
        <v/>
      </c>
      <c r="Z327" s="144" t="str">
        <f t="shared" si="971"/>
        <v/>
      </c>
      <c r="AA327" s="144" t="str">
        <f t="shared" si="972"/>
        <v/>
      </c>
      <c r="AB327" s="144" t="str">
        <f t="shared" si="973"/>
        <v/>
      </c>
      <c r="AC327" s="144" t="str">
        <f t="shared" si="974"/>
        <v/>
      </c>
      <c r="AD327" s="144" t="str">
        <f t="shared" si="975"/>
        <v/>
      </c>
      <c r="AE327" s="144" t="str">
        <f t="shared" si="976"/>
        <v/>
      </c>
      <c r="AF327" s="144" t="str">
        <f t="shared" si="977"/>
        <v/>
      </c>
      <c r="AG327" s="144" t="str">
        <f t="shared" si="978"/>
        <v/>
      </c>
      <c r="AH327" s="144" t="str">
        <f t="shared" si="979"/>
        <v/>
      </c>
      <c r="AI327" s="144" t="str">
        <f t="shared" si="980"/>
        <v/>
      </c>
      <c r="AJ327" s="144" t="str">
        <f t="shared" si="981"/>
        <v/>
      </c>
      <c r="AK327" s="144" t="str">
        <f t="shared" si="982"/>
        <v/>
      </c>
      <c r="AL327" s="144" t="str">
        <f t="shared" si="983"/>
        <v/>
      </c>
      <c r="AM327" s="144" t="str">
        <f t="shared" si="984"/>
        <v/>
      </c>
      <c r="AN327" s="144" t="str">
        <f t="shared" si="985"/>
        <v/>
      </c>
      <c r="AO327" s="144" t="str">
        <f t="shared" si="986"/>
        <v/>
      </c>
      <c r="AP327" s="144" t="str">
        <f t="shared" si="987"/>
        <v/>
      </c>
      <c r="AQ327" s="144" t="str">
        <f t="shared" si="988"/>
        <v/>
      </c>
      <c r="AR327" s="144" t="str">
        <f t="shared" si="989"/>
        <v/>
      </c>
      <c r="AS327" s="144" t="str">
        <f t="shared" si="990"/>
        <v/>
      </c>
      <c r="AU327" s="159" t="str">
        <f t="shared" si="911"/>
        <v/>
      </c>
      <c r="AV327" s="159" t="str">
        <f t="shared" si="912"/>
        <v/>
      </c>
      <c r="AW327" s="159" t="str">
        <f t="shared" si="913"/>
        <v/>
      </c>
      <c r="AX327" s="159" t="str">
        <f t="shared" si="914"/>
        <v/>
      </c>
      <c r="AY327" s="159">
        <f t="shared" si="991"/>
        <v>0</v>
      </c>
      <c r="AZ327" s="143">
        <f t="shared" si="992"/>
        <v>0</v>
      </c>
      <c r="BA327" s="143">
        <f t="shared" si="993"/>
        <v>0</v>
      </c>
      <c r="BB327" s="143">
        <f t="shared" si="994"/>
        <v>0</v>
      </c>
      <c r="BC327" s="143">
        <f t="shared" si="995"/>
        <v>0</v>
      </c>
      <c r="BD327" s="143">
        <f t="shared" si="996"/>
        <v>0</v>
      </c>
      <c r="BF327" s="144" t="str">
        <f t="shared" si="997"/>
        <v/>
      </c>
      <c r="BG327" s="144" t="str">
        <f t="shared" si="998"/>
        <v/>
      </c>
      <c r="BH327" s="144" t="str">
        <f t="shared" si="999"/>
        <v/>
      </c>
      <c r="BI327" s="144" t="str">
        <f t="shared" si="1000"/>
        <v/>
      </c>
      <c r="BJ327" s="144" t="str">
        <f t="shared" si="1001"/>
        <v/>
      </c>
      <c r="BK327" s="144" t="str">
        <f t="shared" si="1002"/>
        <v/>
      </c>
      <c r="BL327" s="144" t="str">
        <f t="shared" si="1003"/>
        <v/>
      </c>
      <c r="BM327" s="144" t="str">
        <f t="shared" si="1004"/>
        <v/>
      </c>
      <c r="BN327" s="144" t="str">
        <f t="shared" si="1005"/>
        <v/>
      </c>
      <c r="BO327" s="144" t="str">
        <f t="shared" si="1006"/>
        <v/>
      </c>
      <c r="BP327" s="144" t="str">
        <f t="shared" si="1007"/>
        <v/>
      </c>
      <c r="BQ327" s="144" t="str">
        <f t="shared" si="1008"/>
        <v/>
      </c>
      <c r="BR327" s="144" t="str">
        <f t="shared" si="1009"/>
        <v/>
      </c>
      <c r="BS327" s="144" t="str">
        <f t="shared" si="1010"/>
        <v/>
      </c>
      <c r="BT327" s="144" t="str">
        <f t="shared" si="1011"/>
        <v/>
      </c>
      <c r="BU327" s="144" t="str">
        <f t="shared" si="1012"/>
        <v/>
      </c>
      <c r="BV327" s="144" t="str">
        <f t="shared" si="1013"/>
        <v/>
      </c>
      <c r="BW327" s="144" t="str">
        <f t="shared" si="1014"/>
        <v/>
      </c>
      <c r="BX327" s="144" t="str">
        <f t="shared" si="1015"/>
        <v/>
      </c>
      <c r="BY327" s="144" t="str">
        <f t="shared" si="1016"/>
        <v/>
      </c>
      <c r="BZ327" s="144" t="str">
        <f t="shared" si="1017"/>
        <v/>
      </c>
      <c r="CA327" s="144" t="str">
        <f t="shared" si="1018"/>
        <v/>
      </c>
      <c r="CB327" s="144" t="str">
        <f t="shared" si="1019"/>
        <v/>
      </c>
      <c r="CC327" s="144" t="str">
        <f t="shared" si="1020"/>
        <v/>
      </c>
      <c r="CD327" s="144" t="str">
        <f t="shared" si="1021"/>
        <v/>
      </c>
      <c r="CE327" s="144" t="str">
        <f t="shared" si="1022"/>
        <v/>
      </c>
      <c r="CF327" s="144" t="str">
        <f t="shared" si="1023"/>
        <v/>
      </c>
      <c r="CG327" s="144" t="str">
        <f t="shared" si="1024"/>
        <v/>
      </c>
      <c r="CH327" s="144" t="str">
        <f t="shared" si="1025"/>
        <v/>
      </c>
      <c r="CI327" s="144" t="str">
        <f t="shared" si="1026"/>
        <v/>
      </c>
      <c r="CJ327" s="144" t="str">
        <f t="shared" si="1027"/>
        <v/>
      </c>
      <c r="CK327" s="144" t="str">
        <f t="shared" si="1028"/>
        <v/>
      </c>
      <c r="CM327" s="154" t="str">
        <f t="shared" si="919"/>
        <v/>
      </c>
      <c r="CN327" s="154" t="str">
        <f t="shared" si="920"/>
        <v/>
      </c>
      <c r="CO327" s="170" t="str">
        <f t="shared" si="921"/>
        <v/>
      </c>
      <c r="CP327" s="170" t="str">
        <f t="shared" si="922"/>
        <v/>
      </c>
      <c r="CQ327" s="171">
        <f t="shared" si="1029"/>
        <v>0</v>
      </c>
      <c r="CR327" s="158">
        <f t="shared" si="1030"/>
        <v>0</v>
      </c>
      <c r="CS327" s="158">
        <f t="shared" si="1031"/>
        <v>0</v>
      </c>
      <c r="CT327" s="158">
        <f t="shared" si="1032"/>
        <v>0</v>
      </c>
      <c r="CU327" s="158">
        <f t="shared" si="1033"/>
        <v>0</v>
      </c>
      <c r="CV327" s="158">
        <f t="shared" si="1034"/>
        <v>0</v>
      </c>
      <c r="CX327" s="144" t="str">
        <f t="shared" si="1035"/>
        <v/>
      </c>
      <c r="CY327" s="144" t="str">
        <f t="shared" si="1036"/>
        <v/>
      </c>
      <c r="CZ327" s="144" t="str">
        <f t="shared" si="1037"/>
        <v/>
      </c>
      <c r="DA327" s="144" t="str">
        <f t="shared" si="1038"/>
        <v/>
      </c>
      <c r="DB327" s="144" t="str">
        <f t="shared" si="1039"/>
        <v/>
      </c>
      <c r="DC327" s="144" t="str">
        <f t="shared" si="1040"/>
        <v/>
      </c>
      <c r="DD327" s="144" t="str">
        <f t="shared" si="1041"/>
        <v/>
      </c>
      <c r="DE327" s="144" t="str">
        <f t="shared" si="1042"/>
        <v/>
      </c>
      <c r="DF327" s="144" t="str">
        <f t="shared" si="1043"/>
        <v/>
      </c>
      <c r="DG327" s="144" t="str">
        <f t="shared" si="1044"/>
        <v/>
      </c>
      <c r="DH327" s="144" t="str">
        <f t="shared" si="1045"/>
        <v/>
      </c>
      <c r="DI327" s="144" t="str">
        <f t="shared" si="1046"/>
        <v/>
      </c>
      <c r="DJ327" s="144" t="str">
        <f t="shared" si="1047"/>
        <v/>
      </c>
      <c r="DK327" s="144" t="str">
        <f t="shared" si="1048"/>
        <v/>
      </c>
      <c r="DL327" s="144" t="str">
        <f t="shared" si="1049"/>
        <v/>
      </c>
      <c r="DM327" s="144" t="str">
        <f t="shared" si="1050"/>
        <v/>
      </c>
      <c r="DN327" s="144" t="str">
        <f t="shared" si="1051"/>
        <v/>
      </c>
      <c r="DO327" s="144" t="str">
        <f t="shared" si="1052"/>
        <v/>
      </c>
      <c r="DP327" s="144" t="str">
        <f t="shared" si="1053"/>
        <v/>
      </c>
      <c r="DQ327" s="144" t="str">
        <f t="shared" si="1054"/>
        <v/>
      </c>
      <c r="DR327" s="144" t="str">
        <f t="shared" si="1055"/>
        <v/>
      </c>
      <c r="DS327" s="144" t="str">
        <f t="shared" si="1056"/>
        <v/>
      </c>
      <c r="DT327" s="144" t="str">
        <f t="shared" si="1057"/>
        <v/>
      </c>
      <c r="DU327" s="144" t="str">
        <f t="shared" si="1058"/>
        <v/>
      </c>
      <c r="DV327" s="144" t="str">
        <f t="shared" si="1059"/>
        <v/>
      </c>
      <c r="DW327" s="144" t="str">
        <f t="shared" si="1060"/>
        <v/>
      </c>
      <c r="DX327" s="144" t="str">
        <f t="shared" si="1061"/>
        <v/>
      </c>
      <c r="DY327" s="144" t="str">
        <f t="shared" si="1062"/>
        <v/>
      </c>
      <c r="DZ327" s="144" t="str">
        <f t="shared" si="1063"/>
        <v/>
      </c>
      <c r="EA327" s="144" t="str">
        <f t="shared" si="1064"/>
        <v/>
      </c>
      <c r="EB327" s="144" t="str">
        <f t="shared" si="1065"/>
        <v/>
      </c>
      <c r="EC327" s="144" t="str">
        <f t="shared" si="1066"/>
        <v/>
      </c>
      <c r="EE327" s="154" t="str">
        <f t="shared" si="927"/>
        <v/>
      </c>
      <c r="EF327" s="154" t="str">
        <f t="shared" si="928"/>
        <v/>
      </c>
      <c r="EG327" s="170" t="str">
        <f t="shared" si="929"/>
        <v/>
      </c>
      <c r="EH327" s="170" t="str">
        <f t="shared" si="930"/>
        <v/>
      </c>
      <c r="EI327" s="171">
        <f t="shared" si="1067"/>
        <v>0</v>
      </c>
      <c r="EJ327" s="158">
        <f t="shared" si="1068"/>
        <v>0</v>
      </c>
      <c r="EK327" s="158">
        <f t="shared" si="1069"/>
        <v>0</v>
      </c>
      <c r="EL327" s="158">
        <f t="shared" si="1070"/>
        <v>0</v>
      </c>
      <c r="EM327" s="158">
        <f t="shared" si="1071"/>
        <v>0</v>
      </c>
      <c r="EN327" s="158">
        <f t="shared" si="1072"/>
        <v>0</v>
      </c>
      <c r="EP327" s="144" t="str">
        <f t="shared" si="1073"/>
        <v/>
      </c>
      <c r="EQ327" s="144" t="str">
        <f t="shared" si="1074"/>
        <v/>
      </c>
      <c r="ER327" s="144" t="str">
        <f t="shared" si="1075"/>
        <v/>
      </c>
      <c r="ES327" s="144" t="str">
        <f t="shared" si="1076"/>
        <v/>
      </c>
      <c r="ET327" s="144" t="str">
        <f t="shared" si="1077"/>
        <v/>
      </c>
      <c r="EU327" s="144" t="str">
        <f t="shared" si="1078"/>
        <v/>
      </c>
      <c r="EV327" s="144" t="str">
        <f t="shared" si="1079"/>
        <v/>
      </c>
      <c r="EW327" s="144" t="str">
        <f t="shared" si="1080"/>
        <v/>
      </c>
      <c r="EX327" s="144" t="str">
        <f t="shared" si="1081"/>
        <v/>
      </c>
      <c r="EY327" s="144" t="str">
        <f t="shared" si="1082"/>
        <v/>
      </c>
      <c r="EZ327" s="144" t="str">
        <f t="shared" si="1083"/>
        <v/>
      </c>
      <c r="FA327" s="144" t="str">
        <f t="shared" si="1084"/>
        <v/>
      </c>
      <c r="FB327" s="144" t="str">
        <f t="shared" si="1085"/>
        <v/>
      </c>
      <c r="FC327" s="144" t="str">
        <f t="shared" si="1086"/>
        <v/>
      </c>
      <c r="FD327" s="144" t="str">
        <f t="shared" si="1087"/>
        <v/>
      </c>
      <c r="FE327" s="144" t="str">
        <f t="shared" si="1088"/>
        <v/>
      </c>
      <c r="FF327" s="144" t="str">
        <f t="shared" si="1089"/>
        <v/>
      </c>
      <c r="FG327" s="144" t="str">
        <f t="shared" si="1090"/>
        <v/>
      </c>
      <c r="FH327" s="144" t="str">
        <f t="shared" si="1091"/>
        <v/>
      </c>
      <c r="FI327" s="144" t="str">
        <f t="shared" si="1092"/>
        <v/>
      </c>
      <c r="FJ327" s="144" t="str">
        <f t="shared" si="1093"/>
        <v/>
      </c>
      <c r="FK327" s="144" t="str">
        <f t="shared" si="1094"/>
        <v/>
      </c>
      <c r="FL327" s="144" t="str">
        <f t="shared" si="1095"/>
        <v/>
      </c>
      <c r="FM327" s="144" t="str">
        <f t="shared" si="1096"/>
        <v/>
      </c>
      <c r="FN327" s="144" t="str">
        <f t="shared" si="1097"/>
        <v/>
      </c>
      <c r="FO327" s="144" t="str">
        <f t="shared" si="1098"/>
        <v/>
      </c>
      <c r="FP327" s="144" t="str">
        <f t="shared" si="1099"/>
        <v/>
      </c>
      <c r="FQ327" s="144" t="str">
        <f t="shared" si="1100"/>
        <v/>
      </c>
      <c r="FR327" s="144" t="str">
        <f t="shared" si="1101"/>
        <v/>
      </c>
      <c r="FS327" s="144" t="str">
        <f t="shared" si="1102"/>
        <v/>
      </c>
      <c r="FT327" s="144" t="str">
        <f t="shared" si="1103"/>
        <v/>
      </c>
      <c r="FU327" s="144" t="str">
        <f t="shared" si="1104"/>
        <v/>
      </c>
      <c r="FW327" s="154" t="str">
        <f t="shared" si="935"/>
        <v/>
      </c>
      <c r="FX327" s="154" t="str">
        <f t="shared" si="936"/>
        <v/>
      </c>
      <c r="FY327" s="170" t="str">
        <f t="shared" si="937"/>
        <v/>
      </c>
      <c r="FZ327" s="170" t="str">
        <f t="shared" si="938"/>
        <v/>
      </c>
      <c r="GA327" s="171">
        <f t="shared" si="1105"/>
        <v>0</v>
      </c>
      <c r="GB327" s="158">
        <f t="shared" si="1106"/>
        <v>0</v>
      </c>
      <c r="GC327" s="158">
        <f t="shared" si="1107"/>
        <v>0</v>
      </c>
      <c r="GD327" s="158">
        <f t="shared" si="1108"/>
        <v>0</v>
      </c>
      <c r="GE327" s="158">
        <f t="shared" si="1109"/>
        <v>0</v>
      </c>
      <c r="GF327" s="158">
        <f t="shared" si="1110"/>
        <v>0</v>
      </c>
      <c r="GH327" s="144" t="str">
        <f t="shared" si="1111"/>
        <v/>
      </c>
      <c r="GI327" s="144" t="str">
        <f t="shared" si="1112"/>
        <v/>
      </c>
      <c r="GJ327" s="144" t="str">
        <f t="shared" si="1113"/>
        <v/>
      </c>
      <c r="GK327" s="144" t="str">
        <f t="shared" si="1114"/>
        <v/>
      </c>
      <c r="GL327" s="144" t="str">
        <f t="shared" si="1115"/>
        <v/>
      </c>
      <c r="GM327" s="144" t="str">
        <f t="shared" si="1116"/>
        <v/>
      </c>
      <c r="GN327" s="144" t="str">
        <f t="shared" si="1117"/>
        <v/>
      </c>
      <c r="GO327" s="144" t="str">
        <f t="shared" si="1118"/>
        <v/>
      </c>
      <c r="GP327" s="144" t="str">
        <f t="shared" si="1119"/>
        <v/>
      </c>
      <c r="GQ327" s="144" t="str">
        <f t="shared" si="1120"/>
        <v/>
      </c>
      <c r="GR327" s="144" t="str">
        <f t="shared" si="1121"/>
        <v/>
      </c>
      <c r="GS327" s="144" t="str">
        <f t="shared" si="1122"/>
        <v/>
      </c>
      <c r="GT327" s="144" t="str">
        <f t="shared" si="1123"/>
        <v/>
      </c>
      <c r="GU327" s="144" t="str">
        <f t="shared" si="1124"/>
        <v/>
      </c>
      <c r="GV327" s="144" t="str">
        <f t="shared" si="1125"/>
        <v/>
      </c>
      <c r="GW327" s="144" t="str">
        <f t="shared" si="1126"/>
        <v/>
      </c>
      <c r="GX327" s="144" t="str">
        <f t="shared" si="1127"/>
        <v/>
      </c>
      <c r="GY327" s="144" t="str">
        <f t="shared" si="1128"/>
        <v/>
      </c>
      <c r="GZ327" s="144" t="str">
        <f t="shared" si="1129"/>
        <v/>
      </c>
      <c r="HA327" s="144" t="str">
        <f t="shared" si="1130"/>
        <v/>
      </c>
      <c r="HB327" s="144" t="str">
        <f t="shared" si="1131"/>
        <v/>
      </c>
      <c r="HC327" s="144" t="str">
        <f t="shared" si="1132"/>
        <v/>
      </c>
      <c r="HD327" s="144" t="str">
        <f t="shared" si="1133"/>
        <v/>
      </c>
      <c r="HE327" s="144" t="str">
        <f t="shared" si="1134"/>
        <v/>
      </c>
      <c r="HF327" s="144" t="str">
        <f t="shared" si="1135"/>
        <v/>
      </c>
      <c r="HG327" s="144" t="str">
        <f t="shared" si="1136"/>
        <v/>
      </c>
      <c r="HH327" s="144" t="str">
        <f t="shared" si="1137"/>
        <v/>
      </c>
      <c r="HI327" s="144" t="str">
        <f t="shared" si="1138"/>
        <v/>
      </c>
      <c r="HJ327" s="144" t="str">
        <f t="shared" si="1139"/>
        <v/>
      </c>
      <c r="HK327" s="144" t="str">
        <f t="shared" si="1140"/>
        <v/>
      </c>
      <c r="HL327" s="144" t="str">
        <f t="shared" si="1141"/>
        <v/>
      </c>
      <c r="HM327" s="144" t="str">
        <f t="shared" si="1142"/>
        <v/>
      </c>
      <c r="HO327" s="154" t="str">
        <f t="shared" si="943"/>
        <v/>
      </c>
      <c r="HP327" s="154" t="str">
        <f t="shared" si="944"/>
        <v/>
      </c>
      <c r="HQ327" s="170" t="str">
        <f t="shared" si="945"/>
        <v/>
      </c>
      <c r="HR327" s="170" t="str">
        <f t="shared" si="946"/>
        <v/>
      </c>
      <c r="HS327" s="171">
        <f t="shared" si="1143"/>
        <v>0</v>
      </c>
      <c r="HT327" s="158">
        <f t="shared" si="1144"/>
        <v>0</v>
      </c>
      <c r="HU327" s="158">
        <f t="shared" si="1145"/>
        <v>0</v>
      </c>
      <c r="HV327" s="158">
        <f t="shared" si="1146"/>
        <v>0</v>
      </c>
      <c r="HW327" s="158">
        <f t="shared" si="1147"/>
        <v>0</v>
      </c>
      <c r="HX327" s="158">
        <f t="shared" si="1148"/>
        <v>0</v>
      </c>
      <c r="HZ327" s="144" t="str">
        <f t="shared" si="1149"/>
        <v/>
      </c>
      <c r="IA327" s="144" t="str">
        <f t="shared" si="1150"/>
        <v/>
      </c>
      <c r="IB327" s="144" t="str">
        <f t="shared" si="1151"/>
        <v/>
      </c>
      <c r="IC327" s="144" t="str">
        <f t="shared" si="1152"/>
        <v/>
      </c>
      <c r="ID327" s="144" t="str">
        <f t="shared" si="1153"/>
        <v/>
      </c>
      <c r="IE327" s="144" t="str">
        <f t="shared" si="1154"/>
        <v/>
      </c>
      <c r="IF327" s="144" t="str">
        <f t="shared" si="1155"/>
        <v/>
      </c>
      <c r="IG327" s="144" t="str">
        <f t="shared" si="1156"/>
        <v/>
      </c>
      <c r="IH327" s="144" t="str">
        <f t="shared" si="1157"/>
        <v/>
      </c>
      <c r="II327" s="144" t="str">
        <f t="shared" si="1158"/>
        <v/>
      </c>
      <c r="IJ327" s="144" t="str">
        <f t="shared" si="1159"/>
        <v/>
      </c>
      <c r="IK327" s="144" t="str">
        <f t="shared" si="1160"/>
        <v/>
      </c>
      <c r="IL327" s="144" t="str">
        <f t="shared" si="1161"/>
        <v/>
      </c>
      <c r="IM327" s="144" t="str">
        <f t="shared" si="1162"/>
        <v/>
      </c>
      <c r="IN327" s="144" t="str">
        <f t="shared" si="1163"/>
        <v/>
      </c>
      <c r="IO327" s="144" t="str">
        <f t="shared" si="1164"/>
        <v/>
      </c>
      <c r="IP327" s="144" t="str">
        <f t="shared" si="1165"/>
        <v/>
      </c>
      <c r="IQ327" s="144" t="str">
        <f t="shared" si="1166"/>
        <v/>
      </c>
      <c r="IR327" s="144" t="str">
        <f t="shared" si="1167"/>
        <v/>
      </c>
      <c r="IS327" s="144" t="str">
        <f t="shared" si="1168"/>
        <v/>
      </c>
      <c r="IT327" s="144" t="str">
        <f t="shared" si="1169"/>
        <v/>
      </c>
      <c r="IU327" s="144" t="str">
        <f t="shared" si="1170"/>
        <v/>
      </c>
      <c r="IV327" s="144" t="str">
        <f t="shared" si="1171"/>
        <v/>
      </c>
      <c r="IW327" s="144" t="str">
        <f t="shared" si="1172"/>
        <v/>
      </c>
      <c r="IX327" s="144" t="str">
        <f t="shared" si="1173"/>
        <v/>
      </c>
      <c r="IY327" s="144" t="str">
        <f t="shared" si="1174"/>
        <v/>
      </c>
      <c r="IZ327" s="144" t="str">
        <f t="shared" si="1175"/>
        <v/>
      </c>
      <c r="JA327" s="144" t="str">
        <f t="shared" si="1176"/>
        <v/>
      </c>
      <c r="JB327" s="144" t="str">
        <f t="shared" si="1177"/>
        <v/>
      </c>
      <c r="JC327" s="144" t="str">
        <f t="shared" si="1178"/>
        <v/>
      </c>
      <c r="JD327" s="144" t="str">
        <f t="shared" si="1179"/>
        <v/>
      </c>
      <c r="JE327" s="144" t="str">
        <f t="shared" si="1180"/>
        <v/>
      </c>
      <c r="JG327" s="153" t="str">
        <f t="shared" si="1181"/>
        <v/>
      </c>
      <c r="JH327" s="143">
        <f t="shared" si="1182"/>
        <v>0</v>
      </c>
      <c r="JI327" s="156" t="str">
        <f t="shared" si="1183"/>
        <v/>
      </c>
      <c r="JJ327" s="156" t="str">
        <f t="shared" si="1183"/>
        <v/>
      </c>
      <c r="JK327" s="156" t="str">
        <f t="shared" si="1183"/>
        <v/>
      </c>
      <c r="JL327" s="156" t="str">
        <f t="shared" si="1183"/>
        <v/>
      </c>
    </row>
    <row r="328" spans="2:272" s="143" customFormat="1" x14ac:dyDescent="0.25">
      <c r="B328" s="144" t="str">
        <f t="shared" si="952"/>
        <v/>
      </c>
      <c r="C328" s="154" t="str">
        <f t="shared" si="903"/>
        <v/>
      </c>
      <c r="D328" s="154" t="str">
        <f t="shared" si="904"/>
        <v/>
      </c>
      <c r="E328" s="159" t="str">
        <f t="shared" si="905"/>
        <v/>
      </c>
      <c r="F328" s="159" t="str">
        <f t="shared" si="906"/>
        <v/>
      </c>
      <c r="G328" s="155">
        <f t="shared" si="953"/>
        <v>0</v>
      </c>
      <c r="H328" s="143">
        <f t="shared" si="954"/>
        <v>0</v>
      </c>
      <c r="I328" s="143">
        <f t="shared" si="955"/>
        <v>0</v>
      </c>
      <c r="J328" s="143">
        <f t="shared" si="956"/>
        <v>0</v>
      </c>
      <c r="K328" s="143">
        <f t="shared" si="957"/>
        <v>0</v>
      </c>
      <c r="L328" s="143">
        <f t="shared" si="958"/>
        <v>0</v>
      </c>
      <c r="N328" s="144" t="str">
        <f t="shared" si="959"/>
        <v/>
      </c>
      <c r="O328" s="144" t="str">
        <f t="shared" si="960"/>
        <v/>
      </c>
      <c r="P328" s="144" t="str">
        <f t="shared" si="961"/>
        <v/>
      </c>
      <c r="Q328" s="144" t="str">
        <f t="shared" si="962"/>
        <v/>
      </c>
      <c r="R328" s="144" t="str">
        <f t="shared" si="963"/>
        <v/>
      </c>
      <c r="S328" s="144" t="str">
        <f t="shared" si="964"/>
        <v/>
      </c>
      <c r="T328" s="144" t="str">
        <f t="shared" si="965"/>
        <v/>
      </c>
      <c r="U328" s="144" t="str">
        <f t="shared" si="966"/>
        <v/>
      </c>
      <c r="V328" s="144" t="str">
        <f t="shared" si="967"/>
        <v/>
      </c>
      <c r="W328" s="144" t="str">
        <f t="shared" si="968"/>
        <v/>
      </c>
      <c r="X328" s="144" t="str">
        <f t="shared" si="969"/>
        <v/>
      </c>
      <c r="Y328" s="144" t="str">
        <f t="shared" si="970"/>
        <v/>
      </c>
      <c r="Z328" s="144" t="str">
        <f t="shared" si="971"/>
        <v/>
      </c>
      <c r="AA328" s="144" t="str">
        <f t="shared" si="972"/>
        <v/>
      </c>
      <c r="AB328" s="144" t="str">
        <f t="shared" si="973"/>
        <v/>
      </c>
      <c r="AC328" s="144" t="str">
        <f t="shared" si="974"/>
        <v/>
      </c>
      <c r="AD328" s="144" t="str">
        <f t="shared" si="975"/>
        <v/>
      </c>
      <c r="AE328" s="144" t="str">
        <f t="shared" si="976"/>
        <v/>
      </c>
      <c r="AF328" s="144" t="str">
        <f t="shared" si="977"/>
        <v/>
      </c>
      <c r="AG328" s="144" t="str">
        <f t="shared" si="978"/>
        <v/>
      </c>
      <c r="AH328" s="144" t="str">
        <f t="shared" si="979"/>
        <v/>
      </c>
      <c r="AI328" s="144" t="str">
        <f t="shared" si="980"/>
        <v/>
      </c>
      <c r="AJ328" s="144" t="str">
        <f t="shared" si="981"/>
        <v/>
      </c>
      <c r="AK328" s="144" t="str">
        <f t="shared" si="982"/>
        <v/>
      </c>
      <c r="AL328" s="144" t="str">
        <f t="shared" si="983"/>
        <v/>
      </c>
      <c r="AM328" s="144" t="str">
        <f t="shared" si="984"/>
        <v/>
      </c>
      <c r="AN328" s="144" t="str">
        <f t="shared" si="985"/>
        <v/>
      </c>
      <c r="AO328" s="144" t="str">
        <f t="shared" si="986"/>
        <v/>
      </c>
      <c r="AP328" s="144" t="str">
        <f t="shared" si="987"/>
        <v/>
      </c>
      <c r="AQ328" s="144" t="str">
        <f t="shared" si="988"/>
        <v/>
      </c>
      <c r="AR328" s="144" t="str">
        <f t="shared" si="989"/>
        <v/>
      </c>
      <c r="AS328" s="144" t="str">
        <f t="shared" si="990"/>
        <v/>
      </c>
      <c r="AU328" s="159" t="str">
        <f t="shared" si="911"/>
        <v/>
      </c>
      <c r="AV328" s="159" t="str">
        <f t="shared" si="912"/>
        <v/>
      </c>
      <c r="AW328" s="159" t="str">
        <f t="shared" si="913"/>
        <v/>
      </c>
      <c r="AX328" s="159" t="str">
        <f t="shared" si="914"/>
        <v/>
      </c>
      <c r="AY328" s="159">
        <f t="shared" si="991"/>
        <v>0</v>
      </c>
      <c r="AZ328" s="143">
        <f t="shared" si="992"/>
        <v>0</v>
      </c>
      <c r="BA328" s="143">
        <f t="shared" si="993"/>
        <v>0</v>
      </c>
      <c r="BB328" s="143">
        <f t="shared" si="994"/>
        <v>0</v>
      </c>
      <c r="BC328" s="143">
        <f t="shared" si="995"/>
        <v>0</v>
      </c>
      <c r="BD328" s="143">
        <f t="shared" si="996"/>
        <v>0</v>
      </c>
      <c r="BF328" s="144" t="str">
        <f t="shared" si="997"/>
        <v/>
      </c>
      <c r="BG328" s="144" t="str">
        <f t="shared" si="998"/>
        <v/>
      </c>
      <c r="BH328" s="144" t="str">
        <f t="shared" si="999"/>
        <v/>
      </c>
      <c r="BI328" s="144" t="str">
        <f t="shared" si="1000"/>
        <v/>
      </c>
      <c r="BJ328" s="144" t="str">
        <f t="shared" si="1001"/>
        <v/>
      </c>
      <c r="BK328" s="144" t="str">
        <f t="shared" si="1002"/>
        <v/>
      </c>
      <c r="BL328" s="144" t="str">
        <f t="shared" si="1003"/>
        <v/>
      </c>
      <c r="BM328" s="144" t="str">
        <f t="shared" si="1004"/>
        <v/>
      </c>
      <c r="BN328" s="144" t="str">
        <f t="shared" si="1005"/>
        <v/>
      </c>
      <c r="BO328" s="144" t="str">
        <f t="shared" si="1006"/>
        <v/>
      </c>
      <c r="BP328" s="144" t="str">
        <f t="shared" si="1007"/>
        <v/>
      </c>
      <c r="BQ328" s="144" t="str">
        <f t="shared" si="1008"/>
        <v/>
      </c>
      <c r="BR328" s="144" t="str">
        <f t="shared" si="1009"/>
        <v/>
      </c>
      <c r="BS328" s="144" t="str">
        <f t="shared" si="1010"/>
        <v/>
      </c>
      <c r="BT328" s="144" t="str">
        <f t="shared" si="1011"/>
        <v/>
      </c>
      <c r="BU328" s="144" t="str">
        <f t="shared" si="1012"/>
        <v/>
      </c>
      <c r="BV328" s="144" t="str">
        <f t="shared" si="1013"/>
        <v/>
      </c>
      <c r="BW328" s="144" t="str">
        <f t="shared" si="1014"/>
        <v/>
      </c>
      <c r="BX328" s="144" t="str">
        <f t="shared" si="1015"/>
        <v/>
      </c>
      <c r="BY328" s="144" t="str">
        <f t="shared" si="1016"/>
        <v/>
      </c>
      <c r="BZ328" s="144" t="str">
        <f t="shared" si="1017"/>
        <v/>
      </c>
      <c r="CA328" s="144" t="str">
        <f t="shared" si="1018"/>
        <v/>
      </c>
      <c r="CB328" s="144" t="str">
        <f t="shared" si="1019"/>
        <v/>
      </c>
      <c r="CC328" s="144" t="str">
        <f t="shared" si="1020"/>
        <v/>
      </c>
      <c r="CD328" s="144" t="str">
        <f t="shared" si="1021"/>
        <v/>
      </c>
      <c r="CE328" s="144" t="str">
        <f t="shared" si="1022"/>
        <v/>
      </c>
      <c r="CF328" s="144" t="str">
        <f t="shared" si="1023"/>
        <v/>
      </c>
      <c r="CG328" s="144" t="str">
        <f t="shared" si="1024"/>
        <v/>
      </c>
      <c r="CH328" s="144" t="str">
        <f t="shared" si="1025"/>
        <v/>
      </c>
      <c r="CI328" s="144" t="str">
        <f t="shared" si="1026"/>
        <v/>
      </c>
      <c r="CJ328" s="144" t="str">
        <f t="shared" si="1027"/>
        <v/>
      </c>
      <c r="CK328" s="144" t="str">
        <f t="shared" si="1028"/>
        <v/>
      </c>
      <c r="CM328" s="154" t="str">
        <f t="shared" si="919"/>
        <v/>
      </c>
      <c r="CN328" s="154" t="str">
        <f t="shared" si="920"/>
        <v/>
      </c>
      <c r="CO328" s="170" t="str">
        <f t="shared" si="921"/>
        <v/>
      </c>
      <c r="CP328" s="170" t="str">
        <f t="shared" si="922"/>
        <v/>
      </c>
      <c r="CQ328" s="171">
        <f t="shared" si="1029"/>
        <v>0</v>
      </c>
      <c r="CR328" s="158">
        <f t="shared" si="1030"/>
        <v>0</v>
      </c>
      <c r="CS328" s="158">
        <f t="shared" si="1031"/>
        <v>0</v>
      </c>
      <c r="CT328" s="158">
        <f t="shared" si="1032"/>
        <v>0</v>
      </c>
      <c r="CU328" s="158">
        <f t="shared" si="1033"/>
        <v>0</v>
      </c>
      <c r="CV328" s="158">
        <f t="shared" si="1034"/>
        <v>0</v>
      </c>
      <c r="CX328" s="144" t="str">
        <f t="shared" si="1035"/>
        <v/>
      </c>
      <c r="CY328" s="144" t="str">
        <f t="shared" si="1036"/>
        <v/>
      </c>
      <c r="CZ328" s="144" t="str">
        <f t="shared" si="1037"/>
        <v/>
      </c>
      <c r="DA328" s="144" t="str">
        <f t="shared" si="1038"/>
        <v/>
      </c>
      <c r="DB328" s="144" t="str">
        <f t="shared" si="1039"/>
        <v/>
      </c>
      <c r="DC328" s="144" t="str">
        <f t="shared" si="1040"/>
        <v/>
      </c>
      <c r="DD328" s="144" t="str">
        <f t="shared" si="1041"/>
        <v/>
      </c>
      <c r="DE328" s="144" t="str">
        <f t="shared" si="1042"/>
        <v/>
      </c>
      <c r="DF328" s="144" t="str">
        <f t="shared" si="1043"/>
        <v/>
      </c>
      <c r="DG328" s="144" t="str">
        <f t="shared" si="1044"/>
        <v/>
      </c>
      <c r="DH328" s="144" t="str">
        <f t="shared" si="1045"/>
        <v/>
      </c>
      <c r="DI328" s="144" t="str">
        <f t="shared" si="1046"/>
        <v/>
      </c>
      <c r="DJ328" s="144" t="str">
        <f t="shared" si="1047"/>
        <v/>
      </c>
      <c r="DK328" s="144" t="str">
        <f t="shared" si="1048"/>
        <v/>
      </c>
      <c r="DL328" s="144" t="str">
        <f t="shared" si="1049"/>
        <v/>
      </c>
      <c r="DM328" s="144" t="str">
        <f t="shared" si="1050"/>
        <v/>
      </c>
      <c r="DN328" s="144" t="str">
        <f t="shared" si="1051"/>
        <v/>
      </c>
      <c r="DO328" s="144" t="str">
        <f t="shared" si="1052"/>
        <v/>
      </c>
      <c r="DP328" s="144" t="str">
        <f t="shared" si="1053"/>
        <v/>
      </c>
      <c r="DQ328" s="144" t="str">
        <f t="shared" si="1054"/>
        <v/>
      </c>
      <c r="DR328" s="144" t="str">
        <f t="shared" si="1055"/>
        <v/>
      </c>
      <c r="DS328" s="144" t="str">
        <f t="shared" si="1056"/>
        <v/>
      </c>
      <c r="DT328" s="144" t="str">
        <f t="shared" si="1057"/>
        <v/>
      </c>
      <c r="DU328" s="144" t="str">
        <f t="shared" si="1058"/>
        <v/>
      </c>
      <c r="DV328" s="144" t="str">
        <f t="shared" si="1059"/>
        <v/>
      </c>
      <c r="DW328" s="144" t="str">
        <f t="shared" si="1060"/>
        <v/>
      </c>
      <c r="DX328" s="144" t="str">
        <f t="shared" si="1061"/>
        <v/>
      </c>
      <c r="DY328" s="144" t="str">
        <f t="shared" si="1062"/>
        <v/>
      </c>
      <c r="DZ328" s="144" t="str">
        <f t="shared" si="1063"/>
        <v/>
      </c>
      <c r="EA328" s="144" t="str">
        <f t="shared" si="1064"/>
        <v/>
      </c>
      <c r="EB328" s="144" t="str">
        <f t="shared" si="1065"/>
        <v/>
      </c>
      <c r="EC328" s="144" t="str">
        <f t="shared" si="1066"/>
        <v/>
      </c>
      <c r="EE328" s="154" t="str">
        <f t="shared" si="927"/>
        <v/>
      </c>
      <c r="EF328" s="154" t="str">
        <f t="shared" si="928"/>
        <v/>
      </c>
      <c r="EG328" s="170" t="str">
        <f t="shared" si="929"/>
        <v/>
      </c>
      <c r="EH328" s="170" t="str">
        <f t="shared" si="930"/>
        <v/>
      </c>
      <c r="EI328" s="171">
        <f t="shared" si="1067"/>
        <v>0</v>
      </c>
      <c r="EJ328" s="158">
        <f t="shared" si="1068"/>
        <v>0</v>
      </c>
      <c r="EK328" s="158">
        <f t="shared" si="1069"/>
        <v>0</v>
      </c>
      <c r="EL328" s="158">
        <f t="shared" si="1070"/>
        <v>0</v>
      </c>
      <c r="EM328" s="158">
        <f t="shared" si="1071"/>
        <v>0</v>
      </c>
      <c r="EN328" s="158">
        <f t="shared" si="1072"/>
        <v>0</v>
      </c>
      <c r="EP328" s="144" t="str">
        <f t="shared" si="1073"/>
        <v/>
      </c>
      <c r="EQ328" s="144" t="str">
        <f t="shared" si="1074"/>
        <v/>
      </c>
      <c r="ER328" s="144" t="str">
        <f t="shared" si="1075"/>
        <v/>
      </c>
      <c r="ES328" s="144" t="str">
        <f t="shared" si="1076"/>
        <v/>
      </c>
      <c r="ET328" s="144" t="str">
        <f t="shared" si="1077"/>
        <v/>
      </c>
      <c r="EU328" s="144" t="str">
        <f t="shared" si="1078"/>
        <v/>
      </c>
      <c r="EV328" s="144" t="str">
        <f t="shared" si="1079"/>
        <v/>
      </c>
      <c r="EW328" s="144" t="str">
        <f t="shared" si="1080"/>
        <v/>
      </c>
      <c r="EX328" s="144" t="str">
        <f t="shared" si="1081"/>
        <v/>
      </c>
      <c r="EY328" s="144" t="str">
        <f t="shared" si="1082"/>
        <v/>
      </c>
      <c r="EZ328" s="144" t="str">
        <f t="shared" si="1083"/>
        <v/>
      </c>
      <c r="FA328" s="144" t="str">
        <f t="shared" si="1084"/>
        <v/>
      </c>
      <c r="FB328" s="144" t="str">
        <f t="shared" si="1085"/>
        <v/>
      </c>
      <c r="FC328" s="144" t="str">
        <f t="shared" si="1086"/>
        <v/>
      </c>
      <c r="FD328" s="144" t="str">
        <f t="shared" si="1087"/>
        <v/>
      </c>
      <c r="FE328" s="144" t="str">
        <f t="shared" si="1088"/>
        <v/>
      </c>
      <c r="FF328" s="144" t="str">
        <f t="shared" si="1089"/>
        <v/>
      </c>
      <c r="FG328" s="144" t="str">
        <f t="shared" si="1090"/>
        <v/>
      </c>
      <c r="FH328" s="144" t="str">
        <f t="shared" si="1091"/>
        <v/>
      </c>
      <c r="FI328" s="144" t="str">
        <f t="shared" si="1092"/>
        <v/>
      </c>
      <c r="FJ328" s="144" t="str">
        <f t="shared" si="1093"/>
        <v/>
      </c>
      <c r="FK328" s="144" t="str">
        <f t="shared" si="1094"/>
        <v/>
      </c>
      <c r="FL328" s="144" t="str">
        <f t="shared" si="1095"/>
        <v/>
      </c>
      <c r="FM328" s="144" t="str">
        <f t="shared" si="1096"/>
        <v/>
      </c>
      <c r="FN328" s="144" t="str">
        <f t="shared" si="1097"/>
        <v/>
      </c>
      <c r="FO328" s="144" t="str">
        <f t="shared" si="1098"/>
        <v/>
      </c>
      <c r="FP328" s="144" t="str">
        <f t="shared" si="1099"/>
        <v/>
      </c>
      <c r="FQ328" s="144" t="str">
        <f t="shared" si="1100"/>
        <v/>
      </c>
      <c r="FR328" s="144" t="str">
        <f t="shared" si="1101"/>
        <v/>
      </c>
      <c r="FS328" s="144" t="str">
        <f t="shared" si="1102"/>
        <v/>
      </c>
      <c r="FT328" s="144" t="str">
        <f t="shared" si="1103"/>
        <v/>
      </c>
      <c r="FU328" s="144" t="str">
        <f t="shared" si="1104"/>
        <v/>
      </c>
      <c r="FW328" s="154" t="str">
        <f t="shared" si="935"/>
        <v/>
      </c>
      <c r="FX328" s="154" t="str">
        <f t="shared" si="936"/>
        <v/>
      </c>
      <c r="FY328" s="170" t="str">
        <f t="shared" si="937"/>
        <v/>
      </c>
      <c r="FZ328" s="170" t="str">
        <f t="shared" si="938"/>
        <v/>
      </c>
      <c r="GA328" s="171">
        <f t="shared" si="1105"/>
        <v>0</v>
      </c>
      <c r="GB328" s="158">
        <f t="shared" si="1106"/>
        <v>0</v>
      </c>
      <c r="GC328" s="158">
        <f t="shared" si="1107"/>
        <v>0</v>
      </c>
      <c r="GD328" s="158">
        <f t="shared" si="1108"/>
        <v>0</v>
      </c>
      <c r="GE328" s="158">
        <f t="shared" si="1109"/>
        <v>0</v>
      </c>
      <c r="GF328" s="158">
        <f t="shared" si="1110"/>
        <v>0</v>
      </c>
      <c r="GH328" s="144" t="str">
        <f t="shared" si="1111"/>
        <v/>
      </c>
      <c r="GI328" s="144" t="str">
        <f t="shared" si="1112"/>
        <v/>
      </c>
      <c r="GJ328" s="144" t="str">
        <f t="shared" si="1113"/>
        <v/>
      </c>
      <c r="GK328" s="144" t="str">
        <f t="shared" si="1114"/>
        <v/>
      </c>
      <c r="GL328" s="144" t="str">
        <f t="shared" si="1115"/>
        <v/>
      </c>
      <c r="GM328" s="144" t="str">
        <f t="shared" si="1116"/>
        <v/>
      </c>
      <c r="GN328" s="144" t="str">
        <f t="shared" si="1117"/>
        <v/>
      </c>
      <c r="GO328" s="144" t="str">
        <f t="shared" si="1118"/>
        <v/>
      </c>
      <c r="GP328" s="144" t="str">
        <f t="shared" si="1119"/>
        <v/>
      </c>
      <c r="GQ328" s="144" t="str">
        <f t="shared" si="1120"/>
        <v/>
      </c>
      <c r="GR328" s="144" t="str">
        <f t="shared" si="1121"/>
        <v/>
      </c>
      <c r="GS328" s="144" t="str">
        <f t="shared" si="1122"/>
        <v/>
      </c>
      <c r="GT328" s="144" t="str">
        <f t="shared" si="1123"/>
        <v/>
      </c>
      <c r="GU328" s="144" t="str">
        <f t="shared" si="1124"/>
        <v/>
      </c>
      <c r="GV328" s="144" t="str">
        <f t="shared" si="1125"/>
        <v/>
      </c>
      <c r="GW328" s="144" t="str">
        <f t="shared" si="1126"/>
        <v/>
      </c>
      <c r="GX328" s="144" t="str">
        <f t="shared" si="1127"/>
        <v/>
      </c>
      <c r="GY328" s="144" t="str">
        <f t="shared" si="1128"/>
        <v/>
      </c>
      <c r="GZ328" s="144" t="str">
        <f t="shared" si="1129"/>
        <v/>
      </c>
      <c r="HA328" s="144" t="str">
        <f t="shared" si="1130"/>
        <v/>
      </c>
      <c r="HB328" s="144" t="str">
        <f t="shared" si="1131"/>
        <v/>
      </c>
      <c r="HC328" s="144" t="str">
        <f t="shared" si="1132"/>
        <v/>
      </c>
      <c r="HD328" s="144" t="str">
        <f t="shared" si="1133"/>
        <v/>
      </c>
      <c r="HE328" s="144" t="str">
        <f t="shared" si="1134"/>
        <v/>
      </c>
      <c r="HF328" s="144" t="str">
        <f t="shared" si="1135"/>
        <v/>
      </c>
      <c r="HG328" s="144" t="str">
        <f t="shared" si="1136"/>
        <v/>
      </c>
      <c r="HH328" s="144" t="str">
        <f t="shared" si="1137"/>
        <v/>
      </c>
      <c r="HI328" s="144" t="str">
        <f t="shared" si="1138"/>
        <v/>
      </c>
      <c r="HJ328" s="144" t="str">
        <f t="shared" si="1139"/>
        <v/>
      </c>
      <c r="HK328" s="144" t="str">
        <f t="shared" si="1140"/>
        <v/>
      </c>
      <c r="HL328" s="144" t="str">
        <f t="shared" si="1141"/>
        <v/>
      </c>
      <c r="HM328" s="144" t="str">
        <f t="shared" si="1142"/>
        <v/>
      </c>
      <c r="HO328" s="154" t="str">
        <f t="shared" si="943"/>
        <v/>
      </c>
      <c r="HP328" s="154" t="str">
        <f t="shared" si="944"/>
        <v/>
      </c>
      <c r="HQ328" s="170" t="str">
        <f t="shared" si="945"/>
        <v/>
      </c>
      <c r="HR328" s="170" t="str">
        <f t="shared" si="946"/>
        <v/>
      </c>
      <c r="HS328" s="171">
        <f t="shared" si="1143"/>
        <v>0</v>
      </c>
      <c r="HT328" s="158">
        <f t="shared" si="1144"/>
        <v>0</v>
      </c>
      <c r="HU328" s="158">
        <f t="shared" si="1145"/>
        <v>0</v>
      </c>
      <c r="HV328" s="158">
        <f t="shared" si="1146"/>
        <v>0</v>
      </c>
      <c r="HW328" s="158">
        <f t="shared" si="1147"/>
        <v>0</v>
      </c>
      <c r="HX328" s="158">
        <f t="shared" si="1148"/>
        <v>0</v>
      </c>
      <c r="HZ328" s="144" t="str">
        <f t="shared" si="1149"/>
        <v/>
      </c>
      <c r="IA328" s="144" t="str">
        <f t="shared" si="1150"/>
        <v/>
      </c>
      <c r="IB328" s="144" t="str">
        <f t="shared" si="1151"/>
        <v/>
      </c>
      <c r="IC328" s="144" t="str">
        <f t="shared" si="1152"/>
        <v/>
      </c>
      <c r="ID328" s="144" t="str">
        <f t="shared" si="1153"/>
        <v/>
      </c>
      <c r="IE328" s="144" t="str">
        <f t="shared" si="1154"/>
        <v/>
      </c>
      <c r="IF328" s="144" t="str">
        <f t="shared" si="1155"/>
        <v/>
      </c>
      <c r="IG328" s="144" t="str">
        <f t="shared" si="1156"/>
        <v/>
      </c>
      <c r="IH328" s="144" t="str">
        <f t="shared" si="1157"/>
        <v/>
      </c>
      <c r="II328" s="144" t="str">
        <f t="shared" si="1158"/>
        <v/>
      </c>
      <c r="IJ328" s="144" t="str">
        <f t="shared" si="1159"/>
        <v/>
      </c>
      <c r="IK328" s="144" t="str">
        <f t="shared" si="1160"/>
        <v/>
      </c>
      <c r="IL328" s="144" t="str">
        <f t="shared" si="1161"/>
        <v/>
      </c>
      <c r="IM328" s="144" t="str">
        <f t="shared" si="1162"/>
        <v/>
      </c>
      <c r="IN328" s="144" t="str">
        <f t="shared" si="1163"/>
        <v/>
      </c>
      <c r="IO328" s="144" t="str">
        <f t="shared" si="1164"/>
        <v/>
      </c>
      <c r="IP328" s="144" t="str">
        <f t="shared" si="1165"/>
        <v/>
      </c>
      <c r="IQ328" s="144" t="str">
        <f t="shared" si="1166"/>
        <v/>
      </c>
      <c r="IR328" s="144" t="str">
        <f t="shared" si="1167"/>
        <v/>
      </c>
      <c r="IS328" s="144" t="str">
        <f t="shared" si="1168"/>
        <v/>
      </c>
      <c r="IT328" s="144" t="str">
        <f t="shared" si="1169"/>
        <v/>
      </c>
      <c r="IU328" s="144" t="str">
        <f t="shared" si="1170"/>
        <v/>
      </c>
      <c r="IV328" s="144" t="str">
        <f t="shared" si="1171"/>
        <v/>
      </c>
      <c r="IW328" s="144" t="str">
        <f t="shared" si="1172"/>
        <v/>
      </c>
      <c r="IX328" s="144" t="str">
        <f t="shared" si="1173"/>
        <v/>
      </c>
      <c r="IY328" s="144" t="str">
        <f t="shared" si="1174"/>
        <v/>
      </c>
      <c r="IZ328" s="144" t="str">
        <f t="shared" si="1175"/>
        <v/>
      </c>
      <c r="JA328" s="144" t="str">
        <f t="shared" si="1176"/>
        <v/>
      </c>
      <c r="JB328" s="144" t="str">
        <f t="shared" si="1177"/>
        <v/>
      </c>
      <c r="JC328" s="144" t="str">
        <f t="shared" si="1178"/>
        <v/>
      </c>
      <c r="JD328" s="144" t="str">
        <f t="shared" si="1179"/>
        <v/>
      </c>
      <c r="JE328" s="144" t="str">
        <f t="shared" si="1180"/>
        <v/>
      </c>
      <c r="JG328" s="153" t="str">
        <f t="shared" si="1181"/>
        <v/>
      </c>
      <c r="JH328" s="143">
        <f t="shared" si="1182"/>
        <v>0</v>
      </c>
      <c r="JI328" s="156" t="str">
        <f t="shared" si="1183"/>
        <v/>
      </c>
      <c r="JJ328" s="156" t="str">
        <f t="shared" si="1183"/>
        <v/>
      </c>
      <c r="JK328" s="156" t="str">
        <f t="shared" si="1183"/>
        <v/>
      </c>
      <c r="JL328" s="156" t="str">
        <f t="shared" si="1183"/>
        <v/>
      </c>
    </row>
    <row r="329" spans="2:272" s="143" customFormat="1" x14ac:dyDescent="0.25">
      <c r="B329" s="144" t="str">
        <f t="shared" si="952"/>
        <v/>
      </c>
      <c r="C329" s="154" t="str">
        <f t="shared" si="903"/>
        <v/>
      </c>
      <c r="D329" s="154" t="str">
        <f t="shared" si="904"/>
        <v/>
      </c>
      <c r="E329" s="159" t="str">
        <f t="shared" si="905"/>
        <v/>
      </c>
      <c r="F329" s="159" t="str">
        <f t="shared" si="906"/>
        <v/>
      </c>
      <c r="G329" s="155">
        <f t="shared" si="953"/>
        <v>0</v>
      </c>
      <c r="H329" s="143">
        <f t="shared" si="954"/>
        <v>0</v>
      </c>
      <c r="I329" s="143">
        <f t="shared" si="955"/>
        <v>0</v>
      </c>
      <c r="J329" s="143">
        <f t="shared" si="956"/>
        <v>0</v>
      </c>
      <c r="K329" s="143">
        <f t="shared" si="957"/>
        <v>0</v>
      </c>
      <c r="L329" s="143">
        <f t="shared" si="958"/>
        <v>0</v>
      </c>
      <c r="N329" s="144" t="str">
        <f t="shared" si="959"/>
        <v/>
      </c>
      <c r="O329" s="144" t="str">
        <f t="shared" si="960"/>
        <v/>
      </c>
      <c r="P329" s="144" t="str">
        <f t="shared" si="961"/>
        <v/>
      </c>
      <c r="Q329" s="144" t="str">
        <f t="shared" si="962"/>
        <v/>
      </c>
      <c r="R329" s="144" t="str">
        <f t="shared" si="963"/>
        <v/>
      </c>
      <c r="S329" s="144" t="str">
        <f t="shared" si="964"/>
        <v/>
      </c>
      <c r="T329" s="144" t="str">
        <f t="shared" si="965"/>
        <v/>
      </c>
      <c r="U329" s="144" t="str">
        <f t="shared" si="966"/>
        <v/>
      </c>
      <c r="V329" s="144" t="str">
        <f t="shared" si="967"/>
        <v/>
      </c>
      <c r="W329" s="144" t="str">
        <f t="shared" si="968"/>
        <v/>
      </c>
      <c r="X329" s="144" t="str">
        <f t="shared" si="969"/>
        <v/>
      </c>
      <c r="Y329" s="144" t="str">
        <f t="shared" si="970"/>
        <v/>
      </c>
      <c r="Z329" s="144" t="str">
        <f t="shared" si="971"/>
        <v/>
      </c>
      <c r="AA329" s="144" t="str">
        <f t="shared" si="972"/>
        <v/>
      </c>
      <c r="AB329" s="144" t="str">
        <f t="shared" si="973"/>
        <v/>
      </c>
      <c r="AC329" s="144" t="str">
        <f t="shared" si="974"/>
        <v/>
      </c>
      <c r="AD329" s="144" t="str">
        <f t="shared" si="975"/>
        <v/>
      </c>
      <c r="AE329" s="144" t="str">
        <f t="shared" si="976"/>
        <v/>
      </c>
      <c r="AF329" s="144" t="str">
        <f t="shared" si="977"/>
        <v/>
      </c>
      <c r="AG329" s="144" t="str">
        <f t="shared" si="978"/>
        <v/>
      </c>
      <c r="AH329" s="144" t="str">
        <f t="shared" si="979"/>
        <v/>
      </c>
      <c r="AI329" s="144" t="str">
        <f t="shared" si="980"/>
        <v/>
      </c>
      <c r="AJ329" s="144" t="str">
        <f t="shared" si="981"/>
        <v/>
      </c>
      <c r="AK329" s="144" t="str">
        <f t="shared" si="982"/>
        <v/>
      </c>
      <c r="AL329" s="144" t="str">
        <f t="shared" si="983"/>
        <v/>
      </c>
      <c r="AM329" s="144" t="str">
        <f t="shared" si="984"/>
        <v/>
      </c>
      <c r="AN329" s="144" t="str">
        <f t="shared" si="985"/>
        <v/>
      </c>
      <c r="AO329" s="144" t="str">
        <f t="shared" si="986"/>
        <v/>
      </c>
      <c r="AP329" s="144" t="str">
        <f t="shared" si="987"/>
        <v/>
      </c>
      <c r="AQ329" s="144" t="str">
        <f t="shared" si="988"/>
        <v/>
      </c>
      <c r="AR329" s="144" t="str">
        <f t="shared" si="989"/>
        <v/>
      </c>
      <c r="AS329" s="144" t="str">
        <f t="shared" si="990"/>
        <v/>
      </c>
      <c r="AU329" s="159" t="str">
        <f t="shared" si="911"/>
        <v/>
      </c>
      <c r="AV329" s="159" t="str">
        <f t="shared" si="912"/>
        <v/>
      </c>
      <c r="AW329" s="159" t="str">
        <f t="shared" si="913"/>
        <v/>
      </c>
      <c r="AX329" s="159" t="str">
        <f t="shared" si="914"/>
        <v/>
      </c>
      <c r="AY329" s="159">
        <f t="shared" si="991"/>
        <v>0</v>
      </c>
      <c r="AZ329" s="143">
        <f t="shared" si="992"/>
        <v>0</v>
      </c>
      <c r="BA329" s="143">
        <f t="shared" si="993"/>
        <v>0</v>
      </c>
      <c r="BB329" s="143">
        <f t="shared" si="994"/>
        <v>0</v>
      </c>
      <c r="BC329" s="143">
        <f t="shared" si="995"/>
        <v>0</v>
      </c>
      <c r="BD329" s="143">
        <f t="shared" si="996"/>
        <v>0</v>
      </c>
      <c r="BF329" s="144" t="str">
        <f t="shared" si="997"/>
        <v/>
      </c>
      <c r="BG329" s="144" t="str">
        <f t="shared" si="998"/>
        <v/>
      </c>
      <c r="BH329" s="144" t="str">
        <f t="shared" si="999"/>
        <v/>
      </c>
      <c r="BI329" s="144" t="str">
        <f t="shared" si="1000"/>
        <v/>
      </c>
      <c r="BJ329" s="144" t="str">
        <f t="shared" si="1001"/>
        <v/>
      </c>
      <c r="BK329" s="144" t="str">
        <f t="shared" si="1002"/>
        <v/>
      </c>
      <c r="BL329" s="144" t="str">
        <f t="shared" si="1003"/>
        <v/>
      </c>
      <c r="BM329" s="144" t="str">
        <f t="shared" si="1004"/>
        <v/>
      </c>
      <c r="BN329" s="144" t="str">
        <f t="shared" si="1005"/>
        <v/>
      </c>
      <c r="BO329" s="144" t="str">
        <f t="shared" si="1006"/>
        <v/>
      </c>
      <c r="BP329" s="144" t="str">
        <f t="shared" si="1007"/>
        <v/>
      </c>
      <c r="BQ329" s="144" t="str">
        <f t="shared" si="1008"/>
        <v/>
      </c>
      <c r="BR329" s="144" t="str">
        <f t="shared" si="1009"/>
        <v/>
      </c>
      <c r="BS329" s="144" t="str">
        <f t="shared" si="1010"/>
        <v/>
      </c>
      <c r="BT329" s="144" t="str">
        <f t="shared" si="1011"/>
        <v/>
      </c>
      <c r="BU329" s="144" t="str">
        <f t="shared" si="1012"/>
        <v/>
      </c>
      <c r="BV329" s="144" t="str">
        <f t="shared" si="1013"/>
        <v/>
      </c>
      <c r="BW329" s="144" t="str">
        <f t="shared" si="1014"/>
        <v/>
      </c>
      <c r="BX329" s="144" t="str">
        <f t="shared" si="1015"/>
        <v/>
      </c>
      <c r="BY329" s="144" t="str">
        <f t="shared" si="1016"/>
        <v/>
      </c>
      <c r="BZ329" s="144" t="str">
        <f t="shared" si="1017"/>
        <v/>
      </c>
      <c r="CA329" s="144" t="str">
        <f t="shared" si="1018"/>
        <v/>
      </c>
      <c r="CB329" s="144" t="str">
        <f t="shared" si="1019"/>
        <v/>
      </c>
      <c r="CC329" s="144" t="str">
        <f t="shared" si="1020"/>
        <v/>
      </c>
      <c r="CD329" s="144" t="str">
        <f t="shared" si="1021"/>
        <v/>
      </c>
      <c r="CE329" s="144" t="str">
        <f t="shared" si="1022"/>
        <v/>
      </c>
      <c r="CF329" s="144" t="str">
        <f t="shared" si="1023"/>
        <v/>
      </c>
      <c r="CG329" s="144" t="str">
        <f t="shared" si="1024"/>
        <v/>
      </c>
      <c r="CH329" s="144" t="str">
        <f t="shared" si="1025"/>
        <v/>
      </c>
      <c r="CI329" s="144" t="str">
        <f t="shared" si="1026"/>
        <v/>
      </c>
      <c r="CJ329" s="144" t="str">
        <f t="shared" si="1027"/>
        <v/>
      </c>
      <c r="CK329" s="144" t="str">
        <f t="shared" si="1028"/>
        <v/>
      </c>
      <c r="CM329" s="154" t="str">
        <f t="shared" si="919"/>
        <v/>
      </c>
      <c r="CN329" s="154" t="str">
        <f t="shared" si="920"/>
        <v/>
      </c>
      <c r="CO329" s="170" t="str">
        <f t="shared" si="921"/>
        <v/>
      </c>
      <c r="CP329" s="170" t="str">
        <f t="shared" si="922"/>
        <v/>
      </c>
      <c r="CQ329" s="171">
        <f t="shared" si="1029"/>
        <v>0</v>
      </c>
      <c r="CR329" s="158">
        <f t="shared" si="1030"/>
        <v>0</v>
      </c>
      <c r="CS329" s="158">
        <f t="shared" si="1031"/>
        <v>0</v>
      </c>
      <c r="CT329" s="158">
        <f t="shared" si="1032"/>
        <v>0</v>
      </c>
      <c r="CU329" s="158">
        <f t="shared" si="1033"/>
        <v>0</v>
      </c>
      <c r="CV329" s="158">
        <f t="shared" si="1034"/>
        <v>0</v>
      </c>
      <c r="CX329" s="144" t="str">
        <f t="shared" si="1035"/>
        <v/>
      </c>
      <c r="CY329" s="144" t="str">
        <f t="shared" si="1036"/>
        <v/>
      </c>
      <c r="CZ329" s="144" t="str">
        <f t="shared" si="1037"/>
        <v/>
      </c>
      <c r="DA329" s="144" t="str">
        <f t="shared" si="1038"/>
        <v/>
      </c>
      <c r="DB329" s="144" t="str">
        <f t="shared" si="1039"/>
        <v/>
      </c>
      <c r="DC329" s="144" t="str">
        <f t="shared" si="1040"/>
        <v/>
      </c>
      <c r="DD329" s="144" t="str">
        <f t="shared" si="1041"/>
        <v/>
      </c>
      <c r="DE329" s="144" t="str">
        <f t="shared" si="1042"/>
        <v/>
      </c>
      <c r="DF329" s="144" t="str">
        <f t="shared" si="1043"/>
        <v/>
      </c>
      <c r="DG329" s="144" t="str">
        <f t="shared" si="1044"/>
        <v/>
      </c>
      <c r="DH329" s="144" t="str">
        <f t="shared" si="1045"/>
        <v/>
      </c>
      <c r="DI329" s="144" t="str">
        <f t="shared" si="1046"/>
        <v/>
      </c>
      <c r="DJ329" s="144" t="str">
        <f t="shared" si="1047"/>
        <v/>
      </c>
      <c r="DK329" s="144" t="str">
        <f t="shared" si="1048"/>
        <v/>
      </c>
      <c r="DL329" s="144" t="str">
        <f t="shared" si="1049"/>
        <v/>
      </c>
      <c r="DM329" s="144" t="str">
        <f t="shared" si="1050"/>
        <v/>
      </c>
      <c r="DN329" s="144" t="str">
        <f t="shared" si="1051"/>
        <v/>
      </c>
      <c r="DO329" s="144" t="str">
        <f t="shared" si="1052"/>
        <v/>
      </c>
      <c r="DP329" s="144" t="str">
        <f t="shared" si="1053"/>
        <v/>
      </c>
      <c r="DQ329" s="144" t="str">
        <f t="shared" si="1054"/>
        <v/>
      </c>
      <c r="DR329" s="144" t="str">
        <f t="shared" si="1055"/>
        <v/>
      </c>
      <c r="DS329" s="144" t="str">
        <f t="shared" si="1056"/>
        <v/>
      </c>
      <c r="DT329" s="144" t="str">
        <f t="shared" si="1057"/>
        <v/>
      </c>
      <c r="DU329" s="144" t="str">
        <f t="shared" si="1058"/>
        <v/>
      </c>
      <c r="DV329" s="144" t="str">
        <f t="shared" si="1059"/>
        <v/>
      </c>
      <c r="DW329" s="144" t="str">
        <f t="shared" si="1060"/>
        <v/>
      </c>
      <c r="DX329" s="144" t="str">
        <f t="shared" si="1061"/>
        <v/>
      </c>
      <c r="DY329" s="144" t="str">
        <f t="shared" si="1062"/>
        <v/>
      </c>
      <c r="DZ329" s="144" t="str">
        <f t="shared" si="1063"/>
        <v/>
      </c>
      <c r="EA329" s="144" t="str">
        <f t="shared" si="1064"/>
        <v/>
      </c>
      <c r="EB329" s="144" t="str">
        <f t="shared" si="1065"/>
        <v/>
      </c>
      <c r="EC329" s="144" t="str">
        <f t="shared" si="1066"/>
        <v/>
      </c>
      <c r="EE329" s="154" t="str">
        <f t="shared" si="927"/>
        <v/>
      </c>
      <c r="EF329" s="154" t="str">
        <f t="shared" si="928"/>
        <v/>
      </c>
      <c r="EG329" s="170" t="str">
        <f t="shared" si="929"/>
        <v/>
      </c>
      <c r="EH329" s="170" t="str">
        <f t="shared" si="930"/>
        <v/>
      </c>
      <c r="EI329" s="171">
        <f t="shared" si="1067"/>
        <v>0</v>
      </c>
      <c r="EJ329" s="158">
        <f t="shared" si="1068"/>
        <v>0</v>
      </c>
      <c r="EK329" s="158">
        <f t="shared" si="1069"/>
        <v>0</v>
      </c>
      <c r="EL329" s="158">
        <f t="shared" si="1070"/>
        <v>0</v>
      </c>
      <c r="EM329" s="158">
        <f t="shared" si="1071"/>
        <v>0</v>
      </c>
      <c r="EN329" s="158">
        <f t="shared" si="1072"/>
        <v>0</v>
      </c>
      <c r="EP329" s="144" t="str">
        <f t="shared" si="1073"/>
        <v/>
      </c>
      <c r="EQ329" s="144" t="str">
        <f t="shared" si="1074"/>
        <v/>
      </c>
      <c r="ER329" s="144" t="str">
        <f t="shared" si="1075"/>
        <v/>
      </c>
      <c r="ES329" s="144" t="str">
        <f t="shared" si="1076"/>
        <v/>
      </c>
      <c r="ET329" s="144" t="str">
        <f t="shared" si="1077"/>
        <v/>
      </c>
      <c r="EU329" s="144" t="str">
        <f t="shared" si="1078"/>
        <v/>
      </c>
      <c r="EV329" s="144" t="str">
        <f t="shared" si="1079"/>
        <v/>
      </c>
      <c r="EW329" s="144" t="str">
        <f t="shared" si="1080"/>
        <v/>
      </c>
      <c r="EX329" s="144" t="str">
        <f t="shared" si="1081"/>
        <v/>
      </c>
      <c r="EY329" s="144" t="str">
        <f t="shared" si="1082"/>
        <v/>
      </c>
      <c r="EZ329" s="144" t="str">
        <f t="shared" si="1083"/>
        <v/>
      </c>
      <c r="FA329" s="144" t="str">
        <f t="shared" si="1084"/>
        <v/>
      </c>
      <c r="FB329" s="144" t="str">
        <f t="shared" si="1085"/>
        <v/>
      </c>
      <c r="FC329" s="144" t="str">
        <f t="shared" si="1086"/>
        <v/>
      </c>
      <c r="FD329" s="144" t="str">
        <f t="shared" si="1087"/>
        <v/>
      </c>
      <c r="FE329" s="144" t="str">
        <f t="shared" si="1088"/>
        <v/>
      </c>
      <c r="FF329" s="144" t="str">
        <f t="shared" si="1089"/>
        <v/>
      </c>
      <c r="FG329" s="144" t="str">
        <f t="shared" si="1090"/>
        <v/>
      </c>
      <c r="FH329" s="144" t="str">
        <f t="shared" si="1091"/>
        <v/>
      </c>
      <c r="FI329" s="144" t="str">
        <f t="shared" si="1092"/>
        <v/>
      </c>
      <c r="FJ329" s="144" t="str">
        <f t="shared" si="1093"/>
        <v/>
      </c>
      <c r="FK329" s="144" t="str">
        <f t="shared" si="1094"/>
        <v/>
      </c>
      <c r="FL329" s="144" t="str">
        <f t="shared" si="1095"/>
        <v/>
      </c>
      <c r="FM329" s="144" t="str">
        <f t="shared" si="1096"/>
        <v/>
      </c>
      <c r="FN329" s="144" t="str">
        <f t="shared" si="1097"/>
        <v/>
      </c>
      <c r="FO329" s="144" t="str">
        <f t="shared" si="1098"/>
        <v/>
      </c>
      <c r="FP329" s="144" t="str">
        <f t="shared" si="1099"/>
        <v/>
      </c>
      <c r="FQ329" s="144" t="str">
        <f t="shared" si="1100"/>
        <v/>
      </c>
      <c r="FR329" s="144" t="str">
        <f t="shared" si="1101"/>
        <v/>
      </c>
      <c r="FS329" s="144" t="str">
        <f t="shared" si="1102"/>
        <v/>
      </c>
      <c r="FT329" s="144" t="str">
        <f t="shared" si="1103"/>
        <v/>
      </c>
      <c r="FU329" s="144" t="str">
        <f t="shared" si="1104"/>
        <v/>
      </c>
      <c r="FW329" s="154" t="str">
        <f t="shared" si="935"/>
        <v/>
      </c>
      <c r="FX329" s="154" t="str">
        <f t="shared" si="936"/>
        <v/>
      </c>
      <c r="FY329" s="170" t="str">
        <f t="shared" si="937"/>
        <v/>
      </c>
      <c r="FZ329" s="170" t="str">
        <f t="shared" si="938"/>
        <v/>
      </c>
      <c r="GA329" s="171">
        <f t="shared" si="1105"/>
        <v>0</v>
      </c>
      <c r="GB329" s="158">
        <f t="shared" si="1106"/>
        <v>0</v>
      </c>
      <c r="GC329" s="158">
        <f t="shared" si="1107"/>
        <v>0</v>
      </c>
      <c r="GD329" s="158">
        <f t="shared" si="1108"/>
        <v>0</v>
      </c>
      <c r="GE329" s="158">
        <f t="shared" si="1109"/>
        <v>0</v>
      </c>
      <c r="GF329" s="158">
        <f t="shared" si="1110"/>
        <v>0</v>
      </c>
      <c r="GH329" s="144" t="str">
        <f t="shared" si="1111"/>
        <v/>
      </c>
      <c r="GI329" s="144" t="str">
        <f t="shared" si="1112"/>
        <v/>
      </c>
      <c r="GJ329" s="144" t="str">
        <f t="shared" si="1113"/>
        <v/>
      </c>
      <c r="GK329" s="144" t="str">
        <f t="shared" si="1114"/>
        <v/>
      </c>
      <c r="GL329" s="144" t="str">
        <f t="shared" si="1115"/>
        <v/>
      </c>
      <c r="GM329" s="144" t="str">
        <f t="shared" si="1116"/>
        <v/>
      </c>
      <c r="GN329" s="144" t="str">
        <f t="shared" si="1117"/>
        <v/>
      </c>
      <c r="GO329" s="144" t="str">
        <f t="shared" si="1118"/>
        <v/>
      </c>
      <c r="GP329" s="144" t="str">
        <f t="shared" si="1119"/>
        <v/>
      </c>
      <c r="GQ329" s="144" t="str">
        <f t="shared" si="1120"/>
        <v/>
      </c>
      <c r="GR329" s="144" t="str">
        <f t="shared" si="1121"/>
        <v/>
      </c>
      <c r="GS329" s="144" t="str">
        <f t="shared" si="1122"/>
        <v/>
      </c>
      <c r="GT329" s="144" t="str">
        <f t="shared" si="1123"/>
        <v/>
      </c>
      <c r="GU329" s="144" t="str">
        <f t="shared" si="1124"/>
        <v/>
      </c>
      <c r="GV329" s="144" t="str">
        <f t="shared" si="1125"/>
        <v/>
      </c>
      <c r="GW329" s="144" t="str">
        <f t="shared" si="1126"/>
        <v/>
      </c>
      <c r="GX329" s="144" t="str">
        <f t="shared" si="1127"/>
        <v/>
      </c>
      <c r="GY329" s="144" t="str">
        <f t="shared" si="1128"/>
        <v/>
      </c>
      <c r="GZ329" s="144" t="str">
        <f t="shared" si="1129"/>
        <v/>
      </c>
      <c r="HA329" s="144" t="str">
        <f t="shared" si="1130"/>
        <v/>
      </c>
      <c r="HB329" s="144" t="str">
        <f t="shared" si="1131"/>
        <v/>
      </c>
      <c r="HC329" s="144" t="str">
        <f t="shared" si="1132"/>
        <v/>
      </c>
      <c r="HD329" s="144" t="str">
        <f t="shared" si="1133"/>
        <v/>
      </c>
      <c r="HE329" s="144" t="str">
        <f t="shared" si="1134"/>
        <v/>
      </c>
      <c r="HF329" s="144" t="str">
        <f t="shared" si="1135"/>
        <v/>
      </c>
      <c r="HG329" s="144" t="str">
        <f t="shared" si="1136"/>
        <v/>
      </c>
      <c r="HH329" s="144" t="str">
        <f t="shared" si="1137"/>
        <v/>
      </c>
      <c r="HI329" s="144" t="str">
        <f t="shared" si="1138"/>
        <v/>
      </c>
      <c r="HJ329" s="144" t="str">
        <f t="shared" si="1139"/>
        <v/>
      </c>
      <c r="HK329" s="144" t="str">
        <f t="shared" si="1140"/>
        <v/>
      </c>
      <c r="HL329" s="144" t="str">
        <f t="shared" si="1141"/>
        <v/>
      </c>
      <c r="HM329" s="144" t="str">
        <f t="shared" si="1142"/>
        <v/>
      </c>
      <c r="HO329" s="154" t="str">
        <f t="shared" si="943"/>
        <v/>
      </c>
      <c r="HP329" s="154" t="str">
        <f t="shared" si="944"/>
        <v/>
      </c>
      <c r="HQ329" s="170" t="str">
        <f t="shared" si="945"/>
        <v/>
      </c>
      <c r="HR329" s="170" t="str">
        <f t="shared" si="946"/>
        <v/>
      </c>
      <c r="HS329" s="171">
        <f t="shared" si="1143"/>
        <v>0</v>
      </c>
      <c r="HT329" s="158">
        <f t="shared" si="1144"/>
        <v>0</v>
      </c>
      <c r="HU329" s="158">
        <f t="shared" si="1145"/>
        <v>0</v>
      </c>
      <c r="HV329" s="158">
        <f t="shared" si="1146"/>
        <v>0</v>
      </c>
      <c r="HW329" s="158">
        <f t="shared" si="1147"/>
        <v>0</v>
      </c>
      <c r="HX329" s="158">
        <f t="shared" si="1148"/>
        <v>0</v>
      </c>
      <c r="HZ329" s="144" t="str">
        <f t="shared" si="1149"/>
        <v/>
      </c>
      <c r="IA329" s="144" t="str">
        <f t="shared" si="1150"/>
        <v/>
      </c>
      <c r="IB329" s="144" t="str">
        <f t="shared" si="1151"/>
        <v/>
      </c>
      <c r="IC329" s="144" t="str">
        <f t="shared" si="1152"/>
        <v/>
      </c>
      <c r="ID329" s="144" t="str">
        <f t="shared" si="1153"/>
        <v/>
      </c>
      <c r="IE329" s="144" t="str">
        <f t="shared" si="1154"/>
        <v/>
      </c>
      <c r="IF329" s="144" t="str">
        <f t="shared" si="1155"/>
        <v/>
      </c>
      <c r="IG329" s="144" t="str">
        <f t="shared" si="1156"/>
        <v/>
      </c>
      <c r="IH329" s="144" t="str">
        <f t="shared" si="1157"/>
        <v/>
      </c>
      <c r="II329" s="144" t="str">
        <f t="shared" si="1158"/>
        <v/>
      </c>
      <c r="IJ329" s="144" t="str">
        <f t="shared" si="1159"/>
        <v/>
      </c>
      <c r="IK329" s="144" t="str">
        <f t="shared" si="1160"/>
        <v/>
      </c>
      <c r="IL329" s="144" t="str">
        <f t="shared" si="1161"/>
        <v/>
      </c>
      <c r="IM329" s="144" t="str">
        <f t="shared" si="1162"/>
        <v/>
      </c>
      <c r="IN329" s="144" t="str">
        <f t="shared" si="1163"/>
        <v/>
      </c>
      <c r="IO329" s="144" t="str">
        <f t="shared" si="1164"/>
        <v/>
      </c>
      <c r="IP329" s="144" t="str">
        <f t="shared" si="1165"/>
        <v/>
      </c>
      <c r="IQ329" s="144" t="str">
        <f t="shared" si="1166"/>
        <v/>
      </c>
      <c r="IR329" s="144" t="str">
        <f t="shared" si="1167"/>
        <v/>
      </c>
      <c r="IS329" s="144" t="str">
        <f t="shared" si="1168"/>
        <v/>
      </c>
      <c r="IT329" s="144" t="str">
        <f t="shared" si="1169"/>
        <v/>
      </c>
      <c r="IU329" s="144" t="str">
        <f t="shared" si="1170"/>
        <v/>
      </c>
      <c r="IV329" s="144" t="str">
        <f t="shared" si="1171"/>
        <v/>
      </c>
      <c r="IW329" s="144" t="str">
        <f t="shared" si="1172"/>
        <v/>
      </c>
      <c r="IX329" s="144" t="str">
        <f t="shared" si="1173"/>
        <v/>
      </c>
      <c r="IY329" s="144" t="str">
        <f t="shared" si="1174"/>
        <v/>
      </c>
      <c r="IZ329" s="144" t="str">
        <f t="shared" si="1175"/>
        <v/>
      </c>
      <c r="JA329" s="144" t="str">
        <f t="shared" si="1176"/>
        <v/>
      </c>
      <c r="JB329" s="144" t="str">
        <f t="shared" si="1177"/>
        <v/>
      </c>
      <c r="JC329" s="144" t="str">
        <f t="shared" si="1178"/>
        <v/>
      </c>
      <c r="JD329" s="144" t="str">
        <f t="shared" si="1179"/>
        <v/>
      </c>
      <c r="JE329" s="144" t="str">
        <f t="shared" si="1180"/>
        <v/>
      </c>
      <c r="JG329" s="153" t="str">
        <f t="shared" si="1181"/>
        <v/>
      </c>
      <c r="JH329" s="143">
        <f t="shared" si="1182"/>
        <v>0</v>
      </c>
      <c r="JI329" s="156" t="str">
        <f t="shared" si="1183"/>
        <v/>
      </c>
      <c r="JJ329" s="156" t="str">
        <f t="shared" si="1183"/>
        <v/>
      </c>
      <c r="JK329" s="156" t="str">
        <f t="shared" si="1183"/>
        <v/>
      </c>
      <c r="JL329" s="156" t="str">
        <f t="shared" si="1183"/>
        <v/>
      </c>
    </row>
    <row r="330" spans="2:272" s="143" customFormat="1" x14ac:dyDescent="0.25">
      <c r="B330" s="144" t="str">
        <f t="shared" si="952"/>
        <v/>
      </c>
      <c r="C330" s="154" t="str">
        <f t="shared" si="903"/>
        <v/>
      </c>
      <c r="D330" s="154" t="str">
        <f t="shared" si="904"/>
        <v/>
      </c>
      <c r="E330" s="159" t="str">
        <f t="shared" si="905"/>
        <v/>
      </c>
      <c r="F330" s="159" t="str">
        <f t="shared" si="906"/>
        <v/>
      </c>
      <c r="G330" s="155">
        <f t="shared" si="953"/>
        <v>0</v>
      </c>
      <c r="H330" s="143">
        <f t="shared" si="954"/>
        <v>0</v>
      </c>
      <c r="I330" s="143">
        <f t="shared" si="955"/>
        <v>0</v>
      </c>
      <c r="J330" s="143">
        <f t="shared" si="956"/>
        <v>0</v>
      </c>
      <c r="K330" s="143">
        <f t="shared" si="957"/>
        <v>0</v>
      </c>
      <c r="L330" s="143">
        <f t="shared" si="958"/>
        <v>0</v>
      </c>
      <c r="N330" s="144" t="str">
        <f t="shared" si="959"/>
        <v/>
      </c>
      <c r="O330" s="144" t="str">
        <f t="shared" si="960"/>
        <v/>
      </c>
      <c r="P330" s="144" t="str">
        <f t="shared" si="961"/>
        <v/>
      </c>
      <c r="Q330" s="144" t="str">
        <f t="shared" si="962"/>
        <v/>
      </c>
      <c r="R330" s="144" t="str">
        <f t="shared" si="963"/>
        <v/>
      </c>
      <c r="S330" s="144" t="str">
        <f t="shared" si="964"/>
        <v/>
      </c>
      <c r="T330" s="144" t="str">
        <f t="shared" si="965"/>
        <v/>
      </c>
      <c r="U330" s="144" t="str">
        <f t="shared" si="966"/>
        <v/>
      </c>
      <c r="V330" s="144" t="str">
        <f t="shared" si="967"/>
        <v/>
      </c>
      <c r="W330" s="144" t="str">
        <f t="shared" si="968"/>
        <v/>
      </c>
      <c r="X330" s="144" t="str">
        <f t="shared" si="969"/>
        <v/>
      </c>
      <c r="Y330" s="144" t="str">
        <f t="shared" si="970"/>
        <v/>
      </c>
      <c r="Z330" s="144" t="str">
        <f t="shared" si="971"/>
        <v/>
      </c>
      <c r="AA330" s="144" t="str">
        <f t="shared" si="972"/>
        <v/>
      </c>
      <c r="AB330" s="144" t="str">
        <f t="shared" si="973"/>
        <v/>
      </c>
      <c r="AC330" s="144" t="str">
        <f t="shared" si="974"/>
        <v/>
      </c>
      <c r="AD330" s="144" t="str">
        <f t="shared" si="975"/>
        <v/>
      </c>
      <c r="AE330" s="144" t="str">
        <f t="shared" si="976"/>
        <v/>
      </c>
      <c r="AF330" s="144" t="str">
        <f t="shared" si="977"/>
        <v/>
      </c>
      <c r="AG330" s="144" t="str">
        <f t="shared" si="978"/>
        <v/>
      </c>
      <c r="AH330" s="144" t="str">
        <f t="shared" si="979"/>
        <v/>
      </c>
      <c r="AI330" s="144" t="str">
        <f t="shared" si="980"/>
        <v/>
      </c>
      <c r="AJ330" s="144" t="str">
        <f t="shared" si="981"/>
        <v/>
      </c>
      <c r="AK330" s="144" t="str">
        <f t="shared" si="982"/>
        <v/>
      </c>
      <c r="AL330" s="144" t="str">
        <f t="shared" si="983"/>
        <v/>
      </c>
      <c r="AM330" s="144" t="str">
        <f t="shared" si="984"/>
        <v/>
      </c>
      <c r="AN330" s="144" t="str">
        <f t="shared" si="985"/>
        <v/>
      </c>
      <c r="AO330" s="144" t="str">
        <f t="shared" si="986"/>
        <v/>
      </c>
      <c r="AP330" s="144" t="str">
        <f t="shared" si="987"/>
        <v/>
      </c>
      <c r="AQ330" s="144" t="str">
        <f t="shared" si="988"/>
        <v/>
      </c>
      <c r="AR330" s="144" t="str">
        <f t="shared" si="989"/>
        <v/>
      </c>
      <c r="AS330" s="144" t="str">
        <f t="shared" si="990"/>
        <v/>
      </c>
      <c r="AU330" s="159" t="str">
        <f t="shared" si="911"/>
        <v/>
      </c>
      <c r="AV330" s="159" t="str">
        <f t="shared" si="912"/>
        <v/>
      </c>
      <c r="AW330" s="159" t="str">
        <f t="shared" si="913"/>
        <v/>
      </c>
      <c r="AX330" s="159" t="str">
        <f t="shared" si="914"/>
        <v/>
      </c>
      <c r="AY330" s="159">
        <f t="shared" si="991"/>
        <v>0</v>
      </c>
      <c r="AZ330" s="143">
        <f t="shared" si="992"/>
        <v>0</v>
      </c>
      <c r="BA330" s="143">
        <f t="shared" si="993"/>
        <v>0</v>
      </c>
      <c r="BB330" s="143">
        <f t="shared" si="994"/>
        <v>0</v>
      </c>
      <c r="BC330" s="143">
        <f t="shared" si="995"/>
        <v>0</v>
      </c>
      <c r="BD330" s="143">
        <f t="shared" si="996"/>
        <v>0</v>
      </c>
      <c r="BF330" s="144" t="str">
        <f t="shared" si="997"/>
        <v/>
      </c>
      <c r="BG330" s="144" t="str">
        <f t="shared" si="998"/>
        <v/>
      </c>
      <c r="BH330" s="144" t="str">
        <f t="shared" si="999"/>
        <v/>
      </c>
      <c r="BI330" s="144" t="str">
        <f t="shared" si="1000"/>
        <v/>
      </c>
      <c r="BJ330" s="144" t="str">
        <f t="shared" si="1001"/>
        <v/>
      </c>
      <c r="BK330" s="144" t="str">
        <f t="shared" si="1002"/>
        <v/>
      </c>
      <c r="BL330" s="144" t="str">
        <f t="shared" si="1003"/>
        <v/>
      </c>
      <c r="BM330" s="144" t="str">
        <f t="shared" si="1004"/>
        <v/>
      </c>
      <c r="BN330" s="144" t="str">
        <f t="shared" si="1005"/>
        <v/>
      </c>
      <c r="BO330" s="144" t="str">
        <f t="shared" si="1006"/>
        <v/>
      </c>
      <c r="BP330" s="144" t="str">
        <f t="shared" si="1007"/>
        <v/>
      </c>
      <c r="BQ330" s="144" t="str">
        <f t="shared" si="1008"/>
        <v/>
      </c>
      <c r="BR330" s="144" t="str">
        <f t="shared" si="1009"/>
        <v/>
      </c>
      <c r="BS330" s="144" t="str">
        <f t="shared" si="1010"/>
        <v/>
      </c>
      <c r="BT330" s="144" t="str">
        <f t="shared" si="1011"/>
        <v/>
      </c>
      <c r="BU330" s="144" t="str">
        <f t="shared" si="1012"/>
        <v/>
      </c>
      <c r="BV330" s="144" t="str">
        <f t="shared" si="1013"/>
        <v/>
      </c>
      <c r="BW330" s="144" t="str">
        <f t="shared" si="1014"/>
        <v/>
      </c>
      <c r="BX330" s="144" t="str">
        <f t="shared" si="1015"/>
        <v/>
      </c>
      <c r="BY330" s="144" t="str">
        <f t="shared" si="1016"/>
        <v/>
      </c>
      <c r="BZ330" s="144" t="str">
        <f t="shared" si="1017"/>
        <v/>
      </c>
      <c r="CA330" s="144" t="str">
        <f t="shared" si="1018"/>
        <v/>
      </c>
      <c r="CB330" s="144" t="str">
        <f t="shared" si="1019"/>
        <v/>
      </c>
      <c r="CC330" s="144" t="str">
        <f t="shared" si="1020"/>
        <v/>
      </c>
      <c r="CD330" s="144" t="str">
        <f t="shared" si="1021"/>
        <v/>
      </c>
      <c r="CE330" s="144" t="str">
        <f t="shared" si="1022"/>
        <v/>
      </c>
      <c r="CF330" s="144" t="str">
        <f t="shared" si="1023"/>
        <v/>
      </c>
      <c r="CG330" s="144" t="str">
        <f t="shared" si="1024"/>
        <v/>
      </c>
      <c r="CH330" s="144" t="str">
        <f t="shared" si="1025"/>
        <v/>
      </c>
      <c r="CI330" s="144" t="str">
        <f t="shared" si="1026"/>
        <v/>
      </c>
      <c r="CJ330" s="144" t="str">
        <f t="shared" si="1027"/>
        <v/>
      </c>
      <c r="CK330" s="144" t="str">
        <f t="shared" si="1028"/>
        <v/>
      </c>
      <c r="CM330" s="154" t="str">
        <f t="shared" si="919"/>
        <v/>
      </c>
      <c r="CN330" s="154" t="str">
        <f t="shared" si="920"/>
        <v/>
      </c>
      <c r="CO330" s="170" t="str">
        <f t="shared" si="921"/>
        <v/>
      </c>
      <c r="CP330" s="170" t="str">
        <f t="shared" si="922"/>
        <v/>
      </c>
      <c r="CQ330" s="171">
        <f t="shared" si="1029"/>
        <v>0</v>
      </c>
      <c r="CR330" s="158">
        <f t="shared" si="1030"/>
        <v>0</v>
      </c>
      <c r="CS330" s="158">
        <f t="shared" si="1031"/>
        <v>0</v>
      </c>
      <c r="CT330" s="158">
        <f t="shared" si="1032"/>
        <v>0</v>
      </c>
      <c r="CU330" s="158">
        <f t="shared" si="1033"/>
        <v>0</v>
      </c>
      <c r="CV330" s="158">
        <f t="shared" si="1034"/>
        <v>0</v>
      </c>
      <c r="CX330" s="144" t="str">
        <f t="shared" si="1035"/>
        <v/>
      </c>
      <c r="CY330" s="144" t="str">
        <f t="shared" si="1036"/>
        <v/>
      </c>
      <c r="CZ330" s="144" t="str">
        <f t="shared" si="1037"/>
        <v/>
      </c>
      <c r="DA330" s="144" t="str">
        <f t="shared" si="1038"/>
        <v/>
      </c>
      <c r="DB330" s="144" t="str">
        <f t="shared" si="1039"/>
        <v/>
      </c>
      <c r="DC330" s="144" t="str">
        <f t="shared" si="1040"/>
        <v/>
      </c>
      <c r="DD330" s="144" t="str">
        <f t="shared" si="1041"/>
        <v/>
      </c>
      <c r="DE330" s="144" t="str">
        <f t="shared" si="1042"/>
        <v/>
      </c>
      <c r="DF330" s="144" t="str">
        <f t="shared" si="1043"/>
        <v/>
      </c>
      <c r="DG330" s="144" t="str">
        <f t="shared" si="1044"/>
        <v/>
      </c>
      <c r="DH330" s="144" t="str">
        <f t="shared" si="1045"/>
        <v/>
      </c>
      <c r="DI330" s="144" t="str">
        <f t="shared" si="1046"/>
        <v/>
      </c>
      <c r="DJ330" s="144" t="str">
        <f t="shared" si="1047"/>
        <v/>
      </c>
      <c r="DK330" s="144" t="str">
        <f t="shared" si="1048"/>
        <v/>
      </c>
      <c r="DL330" s="144" t="str">
        <f t="shared" si="1049"/>
        <v/>
      </c>
      <c r="DM330" s="144" t="str">
        <f t="shared" si="1050"/>
        <v/>
      </c>
      <c r="DN330" s="144" t="str">
        <f t="shared" si="1051"/>
        <v/>
      </c>
      <c r="DO330" s="144" t="str">
        <f t="shared" si="1052"/>
        <v/>
      </c>
      <c r="DP330" s="144" t="str">
        <f t="shared" si="1053"/>
        <v/>
      </c>
      <c r="DQ330" s="144" t="str">
        <f t="shared" si="1054"/>
        <v/>
      </c>
      <c r="DR330" s="144" t="str">
        <f t="shared" si="1055"/>
        <v/>
      </c>
      <c r="DS330" s="144" t="str">
        <f t="shared" si="1056"/>
        <v/>
      </c>
      <c r="DT330" s="144" t="str">
        <f t="shared" si="1057"/>
        <v/>
      </c>
      <c r="DU330" s="144" t="str">
        <f t="shared" si="1058"/>
        <v/>
      </c>
      <c r="DV330" s="144" t="str">
        <f t="shared" si="1059"/>
        <v/>
      </c>
      <c r="DW330" s="144" t="str">
        <f t="shared" si="1060"/>
        <v/>
      </c>
      <c r="DX330" s="144" t="str">
        <f t="shared" si="1061"/>
        <v/>
      </c>
      <c r="DY330" s="144" t="str">
        <f t="shared" si="1062"/>
        <v/>
      </c>
      <c r="DZ330" s="144" t="str">
        <f t="shared" si="1063"/>
        <v/>
      </c>
      <c r="EA330" s="144" t="str">
        <f t="shared" si="1064"/>
        <v/>
      </c>
      <c r="EB330" s="144" t="str">
        <f t="shared" si="1065"/>
        <v/>
      </c>
      <c r="EC330" s="144" t="str">
        <f t="shared" si="1066"/>
        <v/>
      </c>
      <c r="EE330" s="154" t="str">
        <f t="shared" si="927"/>
        <v/>
      </c>
      <c r="EF330" s="154" t="str">
        <f t="shared" si="928"/>
        <v/>
      </c>
      <c r="EG330" s="170" t="str">
        <f t="shared" si="929"/>
        <v/>
      </c>
      <c r="EH330" s="170" t="str">
        <f t="shared" si="930"/>
        <v/>
      </c>
      <c r="EI330" s="171">
        <f t="shared" si="1067"/>
        <v>0</v>
      </c>
      <c r="EJ330" s="158">
        <f t="shared" si="1068"/>
        <v>0</v>
      </c>
      <c r="EK330" s="158">
        <f t="shared" si="1069"/>
        <v>0</v>
      </c>
      <c r="EL330" s="158">
        <f t="shared" si="1070"/>
        <v>0</v>
      </c>
      <c r="EM330" s="158">
        <f t="shared" si="1071"/>
        <v>0</v>
      </c>
      <c r="EN330" s="158">
        <f t="shared" si="1072"/>
        <v>0</v>
      </c>
      <c r="EP330" s="144" t="str">
        <f t="shared" si="1073"/>
        <v/>
      </c>
      <c r="EQ330" s="144" t="str">
        <f t="shared" si="1074"/>
        <v/>
      </c>
      <c r="ER330" s="144" t="str">
        <f t="shared" si="1075"/>
        <v/>
      </c>
      <c r="ES330" s="144" t="str">
        <f t="shared" si="1076"/>
        <v/>
      </c>
      <c r="ET330" s="144" t="str">
        <f t="shared" si="1077"/>
        <v/>
      </c>
      <c r="EU330" s="144" t="str">
        <f t="shared" si="1078"/>
        <v/>
      </c>
      <c r="EV330" s="144" t="str">
        <f t="shared" si="1079"/>
        <v/>
      </c>
      <c r="EW330" s="144" t="str">
        <f t="shared" si="1080"/>
        <v/>
      </c>
      <c r="EX330" s="144" t="str">
        <f t="shared" si="1081"/>
        <v/>
      </c>
      <c r="EY330" s="144" t="str">
        <f t="shared" si="1082"/>
        <v/>
      </c>
      <c r="EZ330" s="144" t="str">
        <f t="shared" si="1083"/>
        <v/>
      </c>
      <c r="FA330" s="144" t="str">
        <f t="shared" si="1084"/>
        <v/>
      </c>
      <c r="FB330" s="144" t="str">
        <f t="shared" si="1085"/>
        <v/>
      </c>
      <c r="FC330" s="144" t="str">
        <f t="shared" si="1086"/>
        <v/>
      </c>
      <c r="FD330" s="144" t="str">
        <f t="shared" si="1087"/>
        <v/>
      </c>
      <c r="FE330" s="144" t="str">
        <f t="shared" si="1088"/>
        <v/>
      </c>
      <c r="FF330" s="144" t="str">
        <f t="shared" si="1089"/>
        <v/>
      </c>
      <c r="FG330" s="144" t="str">
        <f t="shared" si="1090"/>
        <v/>
      </c>
      <c r="FH330" s="144" t="str">
        <f t="shared" si="1091"/>
        <v/>
      </c>
      <c r="FI330" s="144" t="str">
        <f t="shared" si="1092"/>
        <v/>
      </c>
      <c r="FJ330" s="144" t="str">
        <f t="shared" si="1093"/>
        <v/>
      </c>
      <c r="FK330" s="144" t="str">
        <f t="shared" si="1094"/>
        <v/>
      </c>
      <c r="FL330" s="144" t="str">
        <f t="shared" si="1095"/>
        <v/>
      </c>
      <c r="FM330" s="144" t="str">
        <f t="shared" si="1096"/>
        <v/>
      </c>
      <c r="FN330" s="144" t="str">
        <f t="shared" si="1097"/>
        <v/>
      </c>
      <c r="FO330" s="144" t="str">
        <f t="shared" si="1098"/>
        <v/>
      </c>
      <c r="FP330" s="144" t="str">
        <f t="shared" si="1099"/>
        <v/>
      </c>
      <c r="FQ330" s="144" t="str">
        <f t="shared" si="1100"/>
        <v/>
      </c>
      <c r="FR330" s="144" t="str">
        <f t="shared" si="1101"/>
        <v/>
      </c>
      <c r="FS330" s="144" t="str">
        <f t="shared" si="1102"/>
        <v/>
      </c>
      <c r="FT330" s="144" t="str">
        <f t="shared" si="1103"/>
        <v/>
      </c>
      <c r="FU330" s="144" t="str">
        <f t="shared" si="1104"/>
        <v/>
      </c>
      <c r="FW330" s="154" t="str">
        <f t="shared" si="935"/>
        <v/>
      </c>
      <c r="FX330" s="154" t="str">
        <f t="shared" si="936"/>
        <v/>
      </c>
      <c r="FY330" s="170" t="str">
        <f t="shared" si="937"/>
        <v/>
      </c>
      <c r="FZ330" s="170" t="str">
        <f t="shared" si="938"/>
        <v/>
      </c>
      <c r="GA330" s="171">
        <f t="shared" si="1105"/>
        <v>0</v>
      </c>
      <c r="GB330" s="158">
        <f t="shared" si="1106"/>
        <v>0</v>
      </c>
      <c r="GC330" s="158">
        <f t="shared" si="1107"/>
        <v>0</v>
      </c>
      <c r="GD330" s="158">
        <f t="shared" si="1108"/>
        <v>0</v>
      </c>
      <c r="GE330" s="158">
        <f t="shared" si="1109"/>
        <v>0</v>
      </c>
      <c r="GF330" s="158">
        <f t="shared" si="1110"/>
        <v>0</v>
      </c>
      <c r="GH330" s="144" t="str">
        <f t="shared" si="1111"/>
        <v/>
      </c>
      <c r="GI330" s="144" t="str">
        <f t="shared" si="1112"/>
        <v/>
      </c>
      <c r="GJ330" s="144" t="str">
        <f t="shared" si="1113"/>
        <v/>
      </c>
      <c r="GK330" s="144" t="str">
        <f t="shared" si="1114"/>
        <v/>
      </c>
      <c r="GL330" s="144" t="str">
        <f t="shared" si="1115"/>
        <v/>
      </c>
      <c r="GM330" s="144" t="str">
        <f t="shared" si="1116"/>
        <v/>
      </c>
      <c r="GN330" s="144" t="str">
        <f t="shared" si="1117"/>
        <v/>
      </c>
      <c r="GO330" s="144" t="str">
        <f t="shared" si="1118"/>
        <v/>
      </c>
      <c r="GP330" s="144" t="str">
        <f t="shared" si="1119"/>
        <v/>
      </c>
      <c r="GQ330" s="144" t="str">
        <f t="shared" si="1120"/>
        <v/>
      </c>
      <c r="GR330" s="144" t="str">
        <f t="shared" si="1121"/>
        <v/>
      </c>
      <c r="GS330" s="144" t="str">
        <f t="shared" si="1122"/>
        <v/>
      </c>
      <c r="GT330" s="144" t="str">
        <f t="shared" si="1123"/>
        <v/>
      </c>
      <c r="GU330" s="144" t="str">
        <f t="shared" si="1124"/>
        <v/>
      </c>
      <c r="GV330" s="144" t="str">
        <f t="shared" si="1125"/>
        <v/>
      </c>
      <c r="GW330" s="144" t="str">
        <f t="shared" si="1126"/>
        <v/>
      </c>
      <c r="GX330" s="144" t="str">
        <f t="shared" si="1127"/>
        <v/>
      </c>
      <c r="GY330" s="144" t="str">
        <f t="shared" si="1128"/>
        <v/>
      </c>
      <c r="GZ330" s="144" t="str">
        <f t="shared" si="1129"/>
        <v/>
      </c>
      <c r="HA330" s="144" t="str">
        <f t="shared" si="1130"/>
        <v/>
      </c>
      <c r="HB330" s="144" t="str">
        <f t="shared" si="1131"/>
        <v/>
      </c>
      <c r="HC330" s="144" t="str">
        <f t="shared" si="1132"/>
        <v/>
      </c>
      <c r="HD330" s="144" t="str">
        <f t="shared" si="1133"/>
        <v/>
      </c>
      <c r="HE330" s="144" t="str">
        <f t="shared" si="1134"/>
        <v/>
      </c>
      <c r="HF330" s="144" t="str">
        <f t="shared" si="1135"/>
        <v/>
      </c>
      <c r="HG330" s="144" t="str">
        <f t="shared" si="1136"/>
        <v/>
      </c>
      <c r="HH330" s="144" t="str">
        <f t="shared" si="1137"/>
        <v/>
      </c>
      <c r="HI330" s="144" t="str">
        <f t="shared" si="1138"/>
        <v/>
      </c>
      <c r="HJ330" s="144" t="str">
        <f t="shared" si="1139"/>
        <v/>
      </c>
      <c r="HK330" s="144" t="str">
        <f t="shared" si="1140"/>
        <v/>
      </c>
      <c r="HL330" s="144" t="str">
        <f t="shared" si="1141"/>
        <v/>
      </c>
      <c r="HM330" s="144" t="str">
        <f t="shared" si="1142"/>
        <v/>
      </c>
      <c r="HO330" s="154" t="str">
        <f t="shared" si="943"/>
        <v/>
      </c>
      <c r="HP330" s="154" t="str">
        <f t="shared" si="944"/>
        <v/>
      </c>
      <c r="HQ330" s="170" t="str">
        <f t="shared" si="945"/>
        <v/>
      </c>
      <c r="HR330" s="170" t="str">
        <f t="shared" si="946"/>
        <v/>
      </c>
      <c r="HS330" s="171">
        <f t="shared" si="1143"/>
        <v>0</v>
      </c>
      <c r="HT330" s="158">
        <f t="shared" si="1144"/>
        <v>0</v>
      </c>
      <c r="HU330" s="158">
        <f t="shared" si="1145"/>
        <v>0</v>
      </c>
      <c r="HV330" s="158">
        <f t="shared" si="1146"/>
        <v>0</v>
      </c>
      <c r="HW330" s="158">
        <f t="shared" si="1147"/>
        <v>0</v>
      </c>
      <c r="HX330" s="158">
        <f t="shared" si="1148"/>
        <v>0</v>
      </c>
      <c r="HZ330" s="144" t="str">
        <f t="shared" si="1149"/>
        <v/>
      </c>
      <c r="IA330" s="144" t="str">
        <f t="shared" si="1150"/>
        <v/>
      </c>
      <c r="IB330" s="144" t="str">
        <f t="shared" si="1151"/>
        <v/>
      </c>
      <c r="IC330" s="144" t="str">
        <f t="shared" si="1152"/>
        <v/>
      </c>
      <c r="ID330" s="144" t="str">
        <f t="shared" si="1153"/>
        <v/>
      </c>
      <c r="IE330" s="144" t="str">
        <f t="shared" si="1154"/>
        <v/>
      </c>
      <c r="IF330" s="144" t="str">
        <f t="shared" si="1155"/>
        <v/>
      </c>
      <c r="IG330" s="144" t="str">
        <f t="shared" si="1156"/>
        <v/>
      </c>
      <c r="IH330" s="144" t="str">
        <f t="shared" si="1157"/>
        <v/>
      </c>
      <c r="II330" s="144" t="str">
        <f t="shared" si="1158"/>
        <v/>
      </c>
      <c r="IJ330" s="144" t="str">
        <f t="shared" si="1159"/>
        <v/>
      </c>
      <c r="IK330" s="144" t="str">
        <f t="shared" si="1160"/>
        <v/>
      </c>
      <c r="IL330" s="144" t="str">
        <f t="shared" si="1161"/>
        <v/>
      </c>
      <c r="IM330" s="144" t="str">
        <f t="shared" si="1162"/>
        <v/>
      </c>
      <c r="IN330" s="144" t="str">
        <f t="shared" si="1163"/>
        <v/>
      </c>
      <c r="IO330" s="144" t="str">
        <f t="shared" si="1164"/>
        <v/>
      </c>
      <c r="IP330" s="144" t="str">
        <f t="shared" si="1165"/>
        <v/>
      </c>
      <c r="IQ330" s="144" t="str">
        <f t="shared" si="1166"/>
        <v/>
      </c>
      <c r="IR330" s="144" t="str">
        <f t="shared" si="1167"/>
        <v/>
      </c>
      <c r="IS330" s="144" t="str">
        <f t="shared" si="1168"/>
        <v/>
      </c>
      <c r="IT330" s="144" t="str">
        <f t="shared" si="1169"/>
        <v/>
      </c>
      <c r="IU330" s="144" t="str">
        <f t="shared" si="1170"/>
        <v/>
      </c>
      <c r="IV330" s="144" t="str">
        <f t="shared" si="1171"/>
        <v/>
      </c>
      <c r="IW330" s="144" t="str">
        <f t="shared" si="1172"/>
        <v/>
      </c>
      <c r="IX330" s="144" t="str">
        <f t="shared" si="1173"/>
        <v/>
      </c>
      <c r="IY330" s="144" t="str">
        <f t="shared" si="1174"/>
        <v/>
      </c>
      <c r="IZ330" s="144" t="str">
        <f t="shared" si="1175"/>
        <v/>
      </c>
      <c r="JA330" s="144" t="str">
        <f t="shared" si="1176"/>
        <v/>
      </c>
      <c r="JB330" s="144" t="str">
        <f t="shared" si="1177"/>
        <v/>
      </c>
      <c r="JC330" s="144" t="str">
        <f t="shared" si="1178"/>
        <v/>
      </c>
      <c r="JD330" s="144" t="str">
        <f t="shared" si="1179"/>
        <v/>
      </c>
      <c r="JE330" s="144" t="str">
        <f t="shared" si="1180"/>
        <v/>
      </c>
      <c r="JG330" s="153" t="str">
        <f t="shared" si="1181"/>
        <v/>
      </c>
      <c r="JH330" s="143">
        <f t="shared" si="1182"/>
        <v>0</v>
      </c>
      <c r="JI330" s="156" t="str">
        <f t="shared" si="1183"/>
        <v/>
      </c>
      <c r="JJ330" s="156" t="str">
        <f t="shared" si="1183"/>
        <v/>
      </c>
      <c r="JK330" s="156" t="str">
        <f t="shared" si="1183"/>
        <v/>
      </c>
      <c r="JL330" s="156" t="str">
        <f t="shared" si="1183"/>
        <v/>
      </c>
    </row>
    <row r="331" spans="2:272" s="143" customFormat="1" x14ac:dyDescent="0.25">
      <c r="B331" s="144" t="str">
        <f t="shared" si="952"/>
        <v/>
      </c>
      <c r="C331" s="154" t="str">
        <f t="shared" si="903"/>
        <v/>
      </c>
      <c r="D331" s="154" t="str">
        <f t="shared" si="904"/>
        <v/>
      </c>
      <c r="E331" s="159" t="str">
        <f t="shared" si="905"/>
        <v/>
      </c>
      <c r="F331" s="159" t="str">
        <f t="shared" si="906"/>
        <v/>
      </c>
      <c r="G331" s="155">
        <f t="shared" si="953"/>
        <v>0</v>
      </c>
      <c r="H331" s="143">
        <f t="shared" si="954"/>
        <v>0</v>
      </c>
      <c r="I331" s="143">
        <f t="shared" si="955"/>
        <v>0</v>
      </c>
      <c r="J331" s="143">
        <f t="shared" si="956"/>
        <v>0</v>
      </c>
      <c r="K331" s="143">
        <f t="shared" si="957"/>
        <v>0</v>
      </c>
      <c r="L331" s="143">
        <f t="shared" si="958"/>
        <v>0</v>
      </c>
      <c r="N331" s="144" t="str">
        <f t="shared" si="959"/>
        <v/>
      </c>
      <c r="O331" s="144" t="str">
        <f t="shared" si="960"/>
        <v/>
      </c>
      <c r="P331" s="144" t="str">
        <f t="shared" si="961"/>
        <v/>
      </c>
      <c r="Q331" s="144" t="str">
        <f t="shared" si="962"/>
        <v/>
      </c>
      <c r="R331" s="144" t="str">
        <f t="shared" si="963"/>
        <v/>
      </c>
      <c r="S331" s="144" t="str">
        <f t="shared" si="964"/>
        <v/>
      </c>
      <c r="T331" s="144" t="str">
        <f t="shared" si="965"/>
        <v/>
      </c>
      <c r="U331" s="144" t="str">
        <f t="shared" si="966"/>
        <v/>
      </c>
      <c r="V331" s="144" t="str">
        <f t="shared" si="967"/>
        <v/>
      </c>
      <c r="W331" s="144" t="str">
        <f t="shared" si="968"/>
        <v/>
      </c>
      <c r="X331" s="144" t="str">
        <f t="shared" si="969"/>
        <v/>
      </c>
      <c r="Y331" s="144" t="str">
        <f t="shared" si="970"/>
        <v/>
      </c>
      <c r="Z331" s="144" t="str">
        <f t="shared" si="971"/>
        <v/>
      </c>
      <c r="AA331" s="144" t="str">
        <f t="shared" si="972"/>
        <v/>
      </c>
      <c r="AB331" s="144" t="str">
        <f t="shared" si="973"/>
        <v/>
      </c>
      <c r="AC331" s="144" t="str">
        <f t="shared" si="974"/>
        <v/>
      </c>
      <c r="AD331" s="144" t="str">
        <f t="shared" si="975"/>
        <v/>
      </c>
      <c r="AE331" s="144" t="str">
        <f t="shared" si="976"/>
        <v/>
      </c>
      <c r="AF331" s="144" t="str">
        <f t="shared" si="977"/>
        <v/>
      </c>
      <c r="AG331" s="144" t="str">
        <f t="shared" si="978"/>
        <v/>
      </c>
      <c r="AH331" s="144" t="str">
        <f t="shared" si="979"/>
        <v/>
      </c>
      <c r="AI331" s="144" t="str">
        <f t="shared" si="980"/>
        <v/>
      </c>
      <c r="AJ331" s="144" t="str">
        <f t="shared" si="981"/>
        <v/>
      </c>
      <c r="AK331" s="144" t="str">
        <f t="shared" si="982"/>
        <v/>
      </c>
      <c r="AL331" s="144" t="str">
        <f t="shared" si="983"/>
        <v/>
      </c>
      <c r="AM331" s="144" t="str">
        <f t="shared" si="984"/>
        <v/>
      </c>
      <c r="AN331" s="144" t="str">
        <f t="shared" si="985"/>
        <v/>
      </c>
      <c r="AO331" s="144" t="str">
        <f t="shared" si="986"/>
        <v/>
      </c>
      <c r="AP331" s="144" t="str">
        <f t="shared" si="987"/>
        <v/>
      </c>
      <c r="AQ331" s="144" t="str">
        <f t="shared" si="988"/>
        <v/>
      </c>
      <c r="AR331" s="144" t="str">
        <f t="shared" si="989"/>
        <v/>
      </c>
      <c r="AS331" s="144" t="str">
        <f t="shared" si="990"/>
        <v/>
      </c>
      <c r="AU331" s="159" t="str">
        <f t="shared" si="911"/>
        <v/>
      </c>
      <c r="AV331" s="159" t="str">
        <f t="shared" si="912"/>
        <v/>
      </c>
      <c r="AW331" s="159" t="str">
        <f t="shared" si="913"/>
        <v/>
      </c>
      <c r="AX331" s="159" t="str">
        <f t="shared" si="914"/>
        <v/>
      </c>
      <c r="AY331" s="159">
        <f t="shared" si="991"/>
        <v>0</v>
      </c>
      <c r="AZ331" s="143">
        <f t="shared" si="992"/>
        <v>0</v>
      </c>
      <c r="BA331" s="143">
        <f t="shared" si="993"/>
        <v>0</v>
      </c>
      <c r="BB331" s="143">
        <f t="shared" si="994"/>
        <v>0</v>
      </c>
      <c r="BC331" s="143">
        <f t="shared" si="995"/>
        <v>0</v>
      </c>
      <c r="BD331" s="143">
        <f t="shared" si="996"/>
        <v>0</v>
      </c>
      <c r="BF331" s="144" t="str">
        <f t="shared" si="997"/>
        <v/>
      </c>
      <c r="BG331" s="144" t="str">
        <f t="shared" si="998"/>
        <v/>
      </c>
      <c r="BH331" s="144" t="str">
        <f t="shared" si="999"/>
        <v/>
      </c>
      <c r="BI331" s="144" t="str">
        <f t="shared" si="1000"/>
        <v/>
      </c>
      <c r="BJ331" s="144" t="str">
        <f t="shared" si="1001"/>
        <v/>
      </c>
      <c r="BK331" s="144" t="str">
        <f t="shared" si="1002"/>
        <v/>
      </c>
      <c r="BL331" s="144" t="str">
        <f t="shared" si="1003"/>
        <v/>
      </c>
      <c r="BM331" s="144" t="str">
        <f t="shared" si="1004"/>
        <v/>
      </c>
      <c r="BN331" s="144" t="str">
        <f t="shared" si="1005"/>
        <v/>
      </c>
      <c r="BO331" s="144" t="str">
        <f t="shared" si="1006"/>
        <v/>
      </c>
      <c r="BP331" s="144" t="str">
        <f t="shared" si="1007"/>
        <v/>
      </c>
      <c r="BQ331" s="144" t="str">
        <f t="shared" si="1008"/>
        <v/>
      </c>
      <c r="BR331" s="144" t="str">
        <f t="shared" si="1009"/>
        <v/>
      </c>
      <c r="BS331" s="144" t="str">
        <f t="shared" si="1010"/>
        <v/>
      </c>
      <c r="BT331" s="144" t="str">
        <f t="shared" si="1011"/>
        <v/>
      </c>
      <c r="BU331" s="144" t="str">
        <f t="shared" si="1012"/>
        <v/>
      </c>
      <c r="BV331" s="144" t="str">
        <f t="shared" si="1013"/>
        <v/>
      </c>
      <c r="BW331" s="144" t="str">
        <f t="shared" si="1014"/>
        <v/>
      </c>
      <c r="BX331" s="144" t="str">
        <f t="shared" si="1015"/>
        <v/>
      </c>
      <c r="BY331" s="144" t="str">
        <f t="shared" si="1016"/>
        <v/>
      </c>
      <c r="BZ331" s="144" t="str">
        <f t="shared" si="1017"/>
        <v/>
      </c>
      <c r="CA331" s="144" t="str">
        <f t="shared" si="1018"/>
        <v/>
      </c>
      <c r="CB331" s="144" t="str">
        <f t="shared" si="1019"/>
        <v/>
      </c>
      <c r="CC331" s="144" t="str">
        <f t="shared" si="1020"/>
        <v/>
      </c>
      <c r="CD331" s="144" t="str">
        <f t="shared" si="1021"/>
        <v/>
      </c>
      <c r="CE331" s="144" t="str">
        <f t="shared" si="1022"/>
        <v/>
      </c>
      <c r="CF331" s="144" t="str">
        <f t="shared" si="1023"/>
        <v/>
      </c>
      <c r="CG331" s="144" t="str">
        <f t="shared" si="1024"/>
        <v/>
      </c>
      <c r="CH331" s="144" t="str">
        <f t="shared" si="1025"/>
        <v/>
      </c>
      <c r="CI331" s="144" t="str">
        <f t="shared" si="1026"/>
        <v/>
      </c>
      <c r="CJ331" s="144" t="str">
        <f t="shared" si="1027"/>
        <v/>
      </c>
      <c r="CK331" s="144" t="str">
        <f t="shared" si="1028"/>
        <v/>
      </c>
      <c r="CM331" s="154" t="str">
        <f t="shared" si="919"/>
        <v/>
      </c>
      <c r="CN331" s="154" t="str">
        <f t="shared" si="920"/>
        <v/>
      </c>
      <c r="CO331" s="170" t="str">
        <f t="shared" si="921"/>
        <v/>
      </c>
      <c r="CP331" s="170" t="str">
        <f t="shared" si="922"/>
        <v/>
      </c>
      <c r="CQ331" s="171">
        <f t="shared" si="1029"/>
        <v>0</v>
      </c>
      <c r="CR331" s="158">
        <f t="shared" si="1030"/>
        <v>0</v>
      </c>
      <c r="CS331" s="158">
        <f t="shared" si="1031"/>
        <v>0</v>
      </c>
      <c r="CT331" s="158">
        <f t="shared" si="1032"/>
        <v>0</v>
      </c>
      <c r="CU331" s="158">
        <f t="shared" si="1033"/>
        <v>0</v>
      </c>
      <c r="CV331" s="158">
        <f t="shared" si="1034"/>
        <v>0</v>
      </c>
      <c r="CX331" s="144" t="str">
        <f t="shared" si="1035"/>
        <v/>
      </c>
      <c r="CY331" s="144" t="str">
        <f t="shared" si="1036"/>
        <v/>
      </c>
      <c r="CZ331" s="144" t="str">
        <f t="shared" si="1037"/>
        <v/>
      </c>
      <c r="DA331" s="144" t="str">
        <f t="shared" si="1038"/>
        <v/>
      </c>
      <c r="DB331" s="144" t="str">
        <f t="shared" si="1039"/>
        <v/>
      </c>
      <c r="DC331" s="144" t="str">
        <f t="shared" si="1040"/>
        <v/>
      </c>
      <c r="DD331" s="144" t="str">
        <f t="shared" si="1041"/>
        <v/>
      </c>
      <c r="DE331" s="144" t="str">
        <f t="shared" si="1042"/>
        <v/>
      </c>
      <c r="DF331" s="144" t="str">
        <f t="shared" si="1043"/>
        <v/>
      </c>
      <c r="DG331" s="144" t="str">
        <f t="shared" si="1044"/>
        <v/>
      </c>
      <c r="DH331" s="144" t="str">
        <f t="shared" si="1045"/>
        <v/>
      </c>
      <c r="DI331" s="144" t="str">
        <f t="shared" si="1046"/>
        <v/>
      </c>
      <c r="DJ331" s="144" t="str">
        <f t="shared" si="1047"/>
        <v/>
      </c>
      <c r="DK331" s="144" t="str">
        <f t="shared" si="1048"/>
        <v/>
      </c>
      <c r="DL331" s="144" t="str">
        <f t="shared" si="1049"/>
        <v/>
      </c>
      <c r="DM331" s="144" t="str">
        <f t="shared" si="1050"/>
        <v/>
      </c>
      <c r="DN331" s="144" t="str">
        <f t="shared" si="1051"/>
        <v/>
      </c>
      <c r="DO331" s="144" t="str">
        <f t="shared" si="1052"/>
        <v/>
      </c>
      <c r="DP331" s="144" t="str">
        <f t="shared" si="1053"/>
        <v/>
      </c>
      <c r="DQ331" s="144" t="str">
        <f t="shared" si="1054"/>
        <v/>
      </c>
      <c r="DR331" s="144" t="str">
        <f t="shared" si="1055"/>
        <v/>
      </c>
      <c r="DS331" s="144" t="str">
        <f t="shared" si="1056"/>
        <v/>
      </c>
      <c r="DT331" s="144" t="str">
        <f t="shared" si="1057"/>
        <v/>
      </c>
      <c r="DU331" s="144" t="str">
        <f t="shared" si="1058"/>
        <v/>
      </c>
      <c r="DV331" s="144" t="str">
        <f t="shared" si="1059"/>
        <v/>
      </c>
      <c r="DW331" s="144" t="str">
        <f t="shared" si="1060"/>
        <v/>
      </c>
      <c r="DX331" s="144" t="str">
        <f t="shared" si="1061"/>
        <v/>
      </c>
      <c r="DY331" s="144" t="str">
        <f t="shared" si="1062"/>
        <v/>
      </c>
      <c r="DZ331" s="144" t="str">
        <f t="shared" si="1063"/>
        <v/>
      </c>
      <c r="EA331" s="144" t="str">
        <f t="shared" si="1064"/>
        <v/>
      </c>
      <c r="EB331" s="144" t="str">
        <f t="shared" si="1065"/>
        <v/>
      </c>
      <c r="EC331" s="144" t="str">
        <f t="shared" si="1066"/>
        <v/>
      </c>
      <c r="EE331" s="154" t="str">
        <f t="shared" si="927"/>
        <v/>
      </c>
      <c r="EF331" s="154" t="str">
        <f t="shared" si="928"/>
        <v/>
      </c>
      <c r="EG331" s="170" t="str">
        <f t="shared" si="929"/>
        <v/>
      </c>
      <c r="EH331" s="170" t="str">
        <f t="shared" si="930"/>
        <v/>
      </c>
      <c r="EI331" s="171">
        <f t="shared" si="1067"/>
        <v>0</v>
      </c>
      <c r="EJ331" s="158">
        <f t="shared" si="1068"/>
        <v>0</v>
      </c>
      <c r="EK331" s="158">
        <f t="shared" si="1069"/>
        <v>0</v>
      </c>
      <c r="EL331" s="158">
        <f t="shared" si="1070"/>
        <v>0</v>
      </c>
      <c r="EM331" s="158">
        <f t="shared" si="1071"/>
        <v>0</v>
      </c>
      <c r="EN331" s="158">
        <f t="shared" si="1072"/>
        <v>0</v>
      </c>
      <c r="EP331" s="144" t="str">
        <f t="shared" si="1073"/>
        <v/>
      </c>
      <c r="EQ331" s="144" t="str">
        <f t="shared" si="1074"/>
        <v/>
      </c>
      <c r="ER331" s="144" t="str">
        <f t="shared" si="1075"/>
        <v/>
      </c>
      <c r="ES331" s="144" t="str">
        <f t="shared" si="1076"/>
        <v/>
      </c>
      <c r="ET331" s="144" t="str">
        <f t="shared" si="1077"/>
        <v/>
      </c>
      <c r="EU331" s="144" t="str">
        <f t="shared" si="1078"/>
        <v/>
      </c>
      <c r="EV331" s="144" t="str">
        <f t="shared" si="1079"/>
        <v/>
      </c>
      <c r="EW331" s="144" t="str">
        <f t="shared" si="1080"/>
        <v/>
      </c>
      <c r="EX331" s="144" t="str">
        <f t="shared" si="1081"/>
        <v/>
      </c>
      <c r="EY331" s="144" t="str">
        <f t="shared" si="1082"/>
        <v/>
      </c>
      <c r="EZ331" s="144" t="str">
        <f t="shared" si="1083"/>
        <v/>
      </c>
      <c r="FA331" s="144" t="str">
        <f t="shared" si="1084"/>
        <v/>
      </c>
      <c r="FB331" s="144" t="str">
        <f t="shared" si="1085"/>
        <v/>
      </c>
      <c r="FC331" s="144" t="str">
        <f t="shared" si="1086"/>
        <v/>
      </c>
      <c r="FD331" s="144" t="str">
        <f t="shared" si="1087"/>
        <v/>
      </c>
      <c r="FE331" s="144" t="str">
        <f t="shared" si="1088"/>
        <v/>
      </c>
      <c r="FF331" s="144" t="str">
        <f t="shared" si="1089"/>
        <v/>
      </c>
      <c r="FG331" s="144" t="str">
        <f t="shared" si="1090"/>
        <v/>
      </c>
      <c r="FH331" s="144" t="str">
        <f t="shared" si="1091"/>
        <v/>
      </c>
      <c r="FI331" s="144" t="str">
        <f t="shared" si="1092"/>
        <v/>
      </c>
      <c r="FJ331" s="144" t="str">
        <f t="shared" si="1093"/>
        <v/>
      </c>
      <c r="FK331" s="144" t="str">
        <f t="shared" si="1094"/>
        <v/>
      </c>
      <c r="FL331" s="144" t="str">
        <f t="shared" si="1095"/>
        <v/>
      </c>
      <c r="FM331" s="144" t="str">
        <f t="shared" si="1096"/>
        <v/>
      </c>
      <c r="FN331" s="144" t="str">
        <f t="shared" si="1097"/>
        <v/>
      </c>
      <c r="FO331" s="144" t="str">
        <f t="shared" si="1098"/>
        <v/>
      </c>
      <c r="FP331" s="144" t="str">
        <f t="shared" si="1099"/>
        <v/>
      </c>
      <c r="FQ331" s="144" t="str">
        <f t="shared" si="1100"/>
        <v/>
      </c>
      <c r="FR331" s="144" t="str">
        <f t="shared" si="1101"/>
        <v/>
      </c>
      <c r="FS331" s="144" t="str">
        <f t="shared" si="1102"/>
        <v/>
      </c>
      <c r="FT331" s="144" t="str">
        <f t="shared" si="1103"/>
        <v/>
      </c>
      <c r="FU331" s="144" t="str">
        <f t="shared" si="1104"/>
        <v/>
      </c>
      <c r="FW331" s="154" t="str">
        <f t="shared" si="935"/>
        <v/>
      </c>
      <c r="FX331" s="154" t="str">
        <f t="shared" si="936"/>
        <v/>
      </c>
      <c r="FY331" s="170" t="str">
        <f t="shared" si="937"/>
        <v/>
      </c>
      <c r="FZ331" s="170" t="str">
        <f t="shared" si="938"/>
        <v/>
      </c>
      <c r="GA331" s="171">
        <f t="shared" si="1105"/>
        <v>0</v>
      </c>
      <c r="GB331" s="158">
        <f t="shared" si="1106"/>
        <v>0</v>
      </c>
      <c r="GC331" s="158">
        <f t="shared" si="1107"/>
        <v>0</v>
      </c>
      <c r="GD331" s="158">
        <f t="shared" si="1108"/>
        <v>0</v>
      </c>
      <c r="GE331" s="158">
        <f t="shared" si="1109"/>
        <v>0</v>
      </c>
      <c r="GF331" s="158">
        <f t="shared" si="1110"/>
        <v>0</v>
      </c>
      <c r="GH331" s="144" t="str">
        <f t="shared" si="1111"/>
        <v/>
      </c>
      <c r="GI331" s="144" t="str">
        <f t="shared" si="1112"/>
        <v/>
      </c>
      <c r="GJ331" s="144" t="str">
        <f t="shared" si="1113"/>
        <v/>
      </c>
      <c r="GK331" s="144" t="str">
        <f t="shared" si="1114"/>
        <v/>
      </c>
      <c r="GL331" s="144" t="str">
        <f t="shared" si="1115"/>
        <v/>
      </c>
      <c r="GM331" s="144" t="str">
        <f t="shared" si="1116"/>
        <v/>
      </c>
      <c r="GN331" s="144" t="str">
        <f t="shared" si="1117"/>
        <v/>
      </c>
      <c r="GO331" s="144" t="str">
        <f t="shared" si="1118"/>
        <v/>
      </c>
      <c r="GP331" s="144" t="str">
        <f t="shared" si="1119"/>
        <v/>
      </c>
      <c r="GQ331" s="144" t="str">
        <f t="shared" si="1120"/>
        <v/>
      </c>
      <c r="GR331" s="144" t="str">
        <f t="shared" si="1121"/>
        <v/>
      </c>
      <c r="GS331" s="144" t="str">
        <f t="shared" si="1122"/>
        <v/>
      </c>
      <c r="GT331" s="144" t="str">
        <f t="shared" si="1123"/>
        <v/>
      </c>
      <c r="GU331" s="144" t="str">
        <f t="shared" si="1124"/>
        <v/>
      </c>
      <c r="GV331" s="144" t="str">
        <f t="shared" si="1125"/>
        <v/>
      </c>
      <c r="GW331" s="144" t="str">
        <f t="shared" si="1126"/>
        <v/>
      </c>
      <c r="GX331" s="144" t="str">
        <f t="shared" si="1127"/>
        <v/>
      </c>
      <c r="GY331" s="144" t="str">
        <f t="shared" si="1128"/>
        <v/>
      </c>
      <c r="GZ331" s="144" t="str">
        <f t="shared" si="1129"/>
        <v/>
      </c>
      <c r="HA331" s="144" t="str">
        <f t="shared" si="1130"/>
        <v/>
      </c>
      <c r="HB331" s="144" t="str">
        <f t="shared" si="1131"/>
        <v/>
      </c>
      <c r="HC331" s="144" t="str">
        <f t="shared" si="1132"/>
        <v/>
      </c>
      <c r="HD331" s="144" t="str">
        <f t="shared" si="1133"/>
        <v/>
      </c>
      <c r="HE331" s="144" t="str">
        <f t="shared" si="1134"/>
        <v/>
      </c>
      <c r="HF331" s="144" t="str">
        <f t="shared" si="1135"/>
        <v/>
      </c>
      <c r="HG331" s="144" t="str">
        <f t="shared" si="1136"/>
        <v/>
      </c>
      <c r="HH331" s="144" t="str">
        <f t="shared" si="1137"/>
        <v/>
      </c>
      <c r="HI331" s="144" t="str">
        <f t="shared" si="1138"/>
        <v/>
      </c>
      <c r="HJ331" s="144" t="str">
        <f t="shared" si="1139"/>
        <v/>
      </c>
      <c r="HK331" s="144" t="str">
        <f t="shared" si="1140"/>
        <v/>
      </c>
      <c r="HL331" s="144" t="str">
        <f t="shared" si="1141"/>
        <v/>
      </c>
      <c r="HM331" s="144" t="str">
        <f t="shared" si="1142"/>
        <v/>
      </c>
      <c r="HO331" s="154" t="str">
        <f t="shared" si="943"/>
        <v/>
      </c>
      <c r="HP331" s="154" t="str">
        <f t="shared" si="944"/>
        <v/>
      </c>
      <c r="HQ331" s="170" t="str">
        <f t="shared" si="945"/>
        <v/>
      </c>
      <c r="HR331" s="170" t="str">
        <f t="shared" si="946"/>
        <v/>
      </c>
      <c r="HS331" s="171">
        <f t="shared" si="1143"/>
        <v>0</v>
      </c>
      <c r="HT331" s="158">
        <f t="shared" si="1144"/>
        <v>0</v>
      </c>
      <c r="HU331" s="158">
        <f t="shared" si="1145"/>
        <v>0</v>
      </c>
      <c r="HV331" s="158">
        <f t="shared" si="1146"/>
        <v>0</v>
      </c>
      <c r="HW331" s="158">
        <f t="shared" si="1147"/>
        <v>0</v>
      </c>
      <c r="HX331" s="158">
        <f t="shared" si="1148"/>
        <v>0</v>
      </c>
      <c r="HZ331" s="144" t="str">
        <f t="shared" si="1149"/>
        <v/>
      </c>
      <c r="IA331" s="144" t="str">
        <f t="shared" si="1150"/>
        <v/>
      </c>
      <c r="IB331" s="144" t="str">
        <f t="shared" si="1151"/>
        <v/>
      </c>
      <c r="IC331" s="144" t="str">
        <f t="shared" si="1152"/>
        <v/>
      </c>
      <c r="ID331" s="144" t="str">
        <f t="shared" si="1153"/>
        <v/>
      </c>
      <c r="IE331" s="144" t="str">
        <f t="shared" si="1154"/>
        <v/>
      </c>
      <c r="IF331" s="144" t="str">
        <f t="shared" si="1155"/>
        <v/>
      </c>
      <c r="IG331" s="144" t="str">
        <f t="shared" si="1156"/>
        <v/>
      </c>
      <c r="IH331" s="144" t="str">
        <f t="shared" si="1157"/>
        <v/>
      </c>
      <c r="II331" s="144" t="str">
        <f t="shared" si="1158"/>
        <v/>
      </c>
      <c r="IJ331" s="144" t="str">
        <f t="shared" si="1159"/>
        <v/>
      </c>
      <c r="IK331" s="144" t="str">
        <f t="shared" si="1160"/>
        <v/>
      </c>
      <c r="IL331" s="144" t="str">
        <f t="shared" si="1161"/>
        <v/>
      </c>
      <c r="IM331" s="144" t="str">
        <f t="shared" si="1162"/>
        <v/>
      </c>
      <c r="IN331" s="144" t="str">
        <f t="shared" si="1163"/>
        <v/>
      </c>
      <c r="IO331" s="144" t="str">
        <f t="shared" si="1164"/>
        <v/>
      </c>
      <c r="IP331" s="144" t="str">
        <f t="shared" si="1165"/>
        <v/>
      </c>
      <c r="IQ331" s="144" t="str">
        <f t="shared" si="1166"/>
        <v/>
      </c>
      <c r="IR331" s="144" t="str">
        <f t="shared" si="1167"/>
        <v/>
      </c>
      <c r="IS331" s="144" t="str">
        <f t="shared" si="1168"/>
        <v/>
      </c>
      <c r="IT331" s="144" t="str">
        <f t="shared" si="1169"/>
        <v/>
      </c>
      <c r="IU331" s="144" t="str">
        <f t="shared" si="1170"/>
        <v/>
      </c>
      <c r="IV331" s="144" t="str">
        <f t="shared" si="1171"/>
        <v/>
      </c>
      <c r="IW331" s="144" t="str">
        <f t="shared" si="1172"/>
        <v/>
      </c>
      <c r="IX331" s="144" t="str">
        <f t="shared" si="1173"/>
        <v/>
      </c>
      <c r="IY331" s="144" t="str">
        <f t="shared" si="1174"/>
        <v/>
      </c>
      <c r="IZ331" s="144" t="str">
        <f t="shared" si="1175"/>
        <v/>
      </c>
      <c r="JA331" s="144" t="str">
        <f t="shared" si="1176"/>
        <v/>
      </c>
      <c r="JB331" s="144" t="str">
        <f t="shared" si="1177"/>
        <v/>
      </c>
      <c r="JC331" s="144" t="str">
        <f t="shared" si="1178"/>
        <v/>
      </c>
      <c r="JD331" s="144" t="str">
        <f t="shared" si="1179"/>
        <v/>
      </c>
      <c r="JE331" s="144" t="str">
        <f t="shared" si="1180"/>
        <v/>
      </c>
      <c r="JG331" s="153" t="str">
        <f t="shared" si="1181"/>
        <v/>
      </c>
      <c r="JH331" s="143">
        <f t="shared" si="1182"/>
        <v>0</v>
      </c>
      <c r="JI331" s="156" t="str">
        <f t="shared" si="1183"/>
        <v/>
      </c>
      <c r="JJ331" s="156" t="str">
        <f t="shared" si="1183"/>
        <v/>
      </c>
      <c r="JK331" s="156" t="str">
        <f t="shared" si="1183"/>
        <v/>
      </c>
      <c r="JL331" s="156" t="str">
        <f t="shared" si="1183"/>
        <v/>
      </c>
    </row>
    <row r="332" spans="2:272" s="143" customFormat="1" x14ac:dyDescent="0.25">
      <c r="B332" s="144" t="str">
        <f t="shared" si="952"/>
        <v/>
      </c>
      <c r="C332" s="154" t="str">
        <f t="shared" si="903"/>
        <v/>
      </c>
      <c r="D332" s="154" t="str">
        <f t="shared" si="904"/>
        <v/>
      </c>
      <c r="E332" s="159" t="str">
        <f t="shared" si="905"/>
        <v/>
      </c>
      <c r="F332" s="159" t="str">
        <f t="shared" si="906"/>
        <v/>
      </c>
      <c r="G332" s="155">
        <f t="shared" si="953"/>
        <v>0</v>
      </c>
      <c r="H332" s="143">
        <f t="shared" si="954"/>
        <v>0</v>
      </c>
      <c r="I332" s="143">
        <f t="shared" si="955"/>
        <v>0</v>
      </c>
      <c r="J332" s="143">
        <f t="shared" si="956"/>
        <v>0</v>
      </c>
      <c r="K332" s="143">
        <f t="shared" si="957"/>
        <v>0</v>
      </c>
      <c r="L332" s="143">
        <f t="shared" si="958"/>
        <v>0</v>
      </c>
      <c r="N332" s="144" t="str">
        <f t="shared" si="959"/>
        <v/>
      </c>
      <c r="O332" s="144" t="str">
        <f t="shared" si="960"/>
        <v/>
      </c>
      <c r="P332" s="144" t="str">
        <f t="shared" si="961"/>
        <v/>
      </c>
      <c r="Q332" s="144" t="str">
        <f t="shared" si="962"/>
        <v/>
      </c>
      <c r="R332" s="144" t="str">
        <f t="shared" si="963"/>
        <v/>
      </c>
      <c r="S332" s="144" t="str">
        <f t="shared" si="964"/>
        <v/>
      </c>
      <c r="T332" s="144" t="str">
        <f t="shared" si="965"/>
        <v/>
      </c>
      <c r="U332" s="144" t="str">
        <f t="shared" si="966"/>
        <v/>
      </c>
      <c r="V332" s="144" t="str">
        <f t="shared" si="967"/>
        <v/>
      </c>
      <c r="W332" s="144" t="str">
        <f t="shared" si="968"/>
        <v/>
      </c>
      <c r="X332" s="144" t="str">
        <f t="shared" si="969"/>
        <v/>
      </c>
      <c r="Y332" s="144" t="str">
        <f t="shared" si="970"/>
        <v/>
      </c>
      <c r="Z332" s="144" t="str">
        <f t="shared" si="971"/>
        <v/>
      </c>
      <c r="AA332" s="144" t="str">
        <f t="shared" si="972"/>
        <v/>
      </c>
      <c r="AB332" s="144" t="str">
        <f t="shared" si="973"/>
        <v/>
      </c>
      <c r="AC332" s="144" t="str">
        <f t="shared" si="974"/>
        <v/>
      </c>
      <c r="AD332" s="144" t="str">
        <f t="shared" si="975"/>
        <v/>
      </c>
      <c r="AE332" s="144" t="str">
        <f t="shared" si="976"/>
        <v/>
      </c>
      <c r="AF332" s="144" t="str">
        <f t="shared" si="977"/>
        <v/>
      </c>
      <c r="AG332" s="144" t="str">
        <f t="shared" si="978"/>
        <v/>
      </c>
      <c r="AH332" s="144" t="str">
        <f t="shared" si="979"/>
        <v/>
      </c>
      <c r="AI332" s="144" t="str">
        <f t="shared" si="980"/>
        <v/>
      </c>
      <c r="AJ332" s="144" t="str">
        <f t="shared" si="981"/>
        <v/>
      </c>
      <c r="AK332" s="144" t="str">
        <f t="shared" si="982"/>
        <v/>
      </c>
      <c r="AL332" s="144" t="str">
        <f t="shared" si="983"/>
        <v/>
      </c>
      <c r="AM332" s="144" t="str">
        <f t="shared" si="984"/>
        <v/>
      </c>
      <c r="AN332" s="144" t="str">
        <f t="shared" si="985"/>
        <v/>
      </c>
      <c r="AO332" s="144" t="str">
        <f t="shared" si="986"/>
        <v/>
      </c>
      <c r="AP332" s="144" t="str">
        <f t="shared" si="987"/>
        <v/>
      </c>
      <c r="AQ332" s="144" t="str">
        <f t="shared" si="988"/>
        <v/>
      </c>
      <c r="AR332" s="144" t="str">
        <f t="shared" si="989"/>
        <v/>
      </c>
      <c r="AS332" s="144" t="str">
        <f t="shared" si="990"/>
        <v/>
      </c>
      <c r="AU332" s="159" t="str">
        <f t="shared" si="911"/>
        <v/>
      </c>
      <c r="AV332" s="159" t="str">
        <f t="shared" si="912"/>
        <v/>
      </c>
      <c r="AW332" s="159" t="str">
        <f t="shared" si="913"/>
        <v/>
      </c>
      <c r="AX332" s="159" t="str">
        <f t="shared" si="914"/>
        <v/>
      </c>
      <c r="AY332" s="159">
        <f t="shared" si="991"/>
        <v>0</v>
      </c>
      <c r="AZ332" s="143">
        <f t="shared" si="992"/>
        <v>0</v>
      </c>
      <c r="BA332" s="143">
        <f t="shared" si="993"/>
        <v>0</v>
      </c>
      <c r="BB332" s="143">
        <f t="shared" si="994"/>
        <v>0</v>
      </c>
      <c r="BC332" s="143">
        <f t="shared" si="995"/>
        <v>0</v>
      </c>
      <c r="BD332" s="143">
        <f t="shared" si="996"/>
        <v>0</v>
      </c>
      <c r="BF332" s="144" t="str">
        <f t="shared" si="997"/>
        <v/>
      </c>
      <c r="BG332" s="144" t="str">
        <f t="shared" si="998"/>
        <v/>
      </c>
      <c r="BH332" s="144" t="str">
        <f t="shared" si="999"/>
        <v/>
      </c>
      <c r="BI332" s="144" t="str">
        <f t="shared" si="1000"/>
        <v/>
      </c>
      <c r="BJ332" s="144" t="str">
        <f t="shared" si="1001"/>
        <v/>
      </c>
      <c r="BK332" s="144" t="str">
        <f t="shared" si="1002"/>
        <v/>
      </c>
      <c r="BL332" s="144" t="str">
        <f t="shared" si="1003"/>
        <v/>
      </c>
      <c r="BM332" s="144" t="str">
        <f t="shared" si="1004"/>
        <v/>
      </c>
      <c r="BN332" s="144" t="str">
        <f t="shared" si="1005"/>
        <v/>
      </c>
      <c r="BO332" s="144" t="str">
        <f t="shared" si="1006"/>
        <v/>
      </c>
      <c r="BP332" s="144" t="str">
        <f t="shared" si="1007"/>
        <v/>
      </c>
      <c r="BQ332" s="144" t="str">
        <f t="shared" si="1008"/>
        <v/>
      </c>
      <c r="BR332" s="144" t="str">
        <f t="shared" si="1009"/>
        <v/>
      </c>
      <c r="BS332" s="144" t="str">
        <f t="shared" si="1010"/>
        <v/>
      </c>
      <c r="BT332" s="144" t="str">
        <f t="shared" si="1011"/>
        <v/>
      </c>
      <c r="BU332" s="144" t="str">
        <f t="shared" si="1012"/>
        <v/>
      </c>
      <c r="BV332" s="144" t="str">
        <f t="shared" si="1013"/>
        <v/>
      </c>
      <c r="BW332" s="144" t="str">
        <f t="shared" si="1014"/>
        <v/>
      </c>
      <c r="BX332" s="144" t="str">
        <f t="shared" si="1015"/>
        <v/>
      </c>
      <c r="BY332" s="144" t="str">
        <f t="shared" si="1016"/>
        <v/>
      </c>
      <c r="BZ332" s="144" t="str">
        <f t="shared" si="1017"/>
        <v/>
      </c>
      <c r="CA332" s="144" t="str">
        <f t="shared" si="1018"/>
        <v/>
      </c>
      <c r="CB332" s="144" t="str">
        <f t="shared" si="1019"/>
        <v/>
      </c>
      <c r="CC332" s="144" t="str">
        <f t="shared" si="1020"/>
        <v/>
      </c>
      <c r="CD332" s="144" t="str">
        <f t="shared" si="1021"/>
        <v/>
      </c>
      <c r="CE332" s="144" t="str">
        <f t="shared" si="1022"/>
        <v/>
      </c>
      <c r="CF332" s="144" t="str">
        <f t="shared" si="1023"/>
        <v/>
      </c>
      <c r="CG332" s="144" t="str">
        <f t="shared" si="1024"/>
        <v/>
      </c>
      <c r="CH332" s="144" t="str">
        <f t="shared" si="1025"/>
        <v/>
      </c>
      <c r="CI332" s="144" t="str">
        <f t="shared" si="1026"/>
        <v/>
      </c>
      <c r="CJ332" s="144" t="str">
        <f t="shared" si="1027"/>
        <v/>
      </c>
      <c r="CK332" s="144" t="str">
        <f t="shared" si="1028"/>
        <v/>
      </c>
      <c r="CM332" s="154" t="str">
        <f t="shared" si="919"/>
        <v/>
      </c>
      <c r="CN332" s="154" t="str">
        <f t="shared" si="920"/>
        <v/>
      </c>
      <c r="CO332" s="170" t="str">
        <f t="shared" si="921"/>
        <v/>
      </c>
      <c r="CP332" s="170" t="str">
        <f t="shared" si="922"/>
        <v/>
      </c>
      <c r="CQ332" s="171">
        <f t="shared" si="1029"/>
        <v>0</v>
      </c>
      <c r="CR332" s="158">
        <f t="shared" si="1030"/>
        <v>0</v>
      </c>
      <c r="CS332" s="158">
        <f t="shared" si="1031"/>
        <v>0</v>
      </c>
      <c r="CT332" s="158">
        <f t="shared" si="1032"/>
        <v>0</v>
      </c>
      <c r="CU332" s="158">
        <f t="shared" si="1033"/>
        <v>0</v>
      </c>
      <c r="CV332" s="158">
        <f t="shared" si="1034"/>
        <v>0</v>
      </c>
      <c r="CX332" s="144" t="str">
        <f t="shared" si="1035"/>
        <v/>
      </c>
      <c r="CY332" s="144" t="str">
        <f t="shared" si="1036"/>
        <v/>
      </c>
      <c r="CZ332" s="144" t="str">
        <f t="shared" si="1037"/>
        <v/>
      </c>
      <c r="DA332" s="144" t="str">
        <f t="shared" si="1038"/>
        <v/>
      </c>
      <c r="DB332" s="144" t="str">
        <f t="shared" si="1039"/>
        <v/>
      </c>
      <c r="DC332" s="144" t="str">
        <f t="shared" si="1040"/>
        <v/>
      </c>
      <c r="DD332" s="144" t="str">
        <f t="shared" si="1041"/>
        <v/>
      </c>
      <c r="DE332" s="144" t="str">
        <f t="shared" si="1042"/>
        <v/>
      </c>
      <c r="DF332" s="144" t="str">
        <f t="shared" si="1043"/>
        <v/>
      </c>
      <c r="DG332" s="144" t="str">
        <f t="shared" si="1044"/>
        <v/>
      </c>
      <c r="DH332" s="144" t="str">
        <f t="shared" si="1045"/>
        <v/>
      </c>
      <c r="DI332" s="144" t="str">
        <f t="shared" si="1046"/>
        <v/>
      </c>
      <c r="DJ332" s="144" t="str">
        <f t="shared" si="1047"/>
        <v/>
      </c>
      <c r="DK332" s="144" t="str">
        <f t="shared" si="1048"/>
        <v/>
      </c>
      <c r="DL332" s="144" t="str">
        <f t="shared" si="1049"/>
        <v/>
      </c>
      <c r="DM332" s="144" t="str">
        <f t="shared" si="1050"/>
        <v/>
      </c>
      <c r="DN332" s="144" t="str">
        <f t="shared" si="1051"/>
        <v/>
      </c>
      <c r="DO332" s="144" t="str">
        <f t="shared" si="1052"/>
        <v/>
      </c>
      <c r="DP332" s="144" t="str">
        <f t="shared" si="1053"/>
        <v/>
      </c>
      <c r="DQ332" s="144" t="str">
        <f t="shared" si="1054"/>
        <v/>
      </c>
      <c r="DR332" s="144" t="str">
        <f t="shared" si="1055"/>
        <v/>
      </c>
      <c r="DS332" s="144" t="str">
        <f t="shared" si="1056"/>
        <v/>
      </c>
      <c r="DT332" s="144" t="str">
        <f t="shared" si="1057"/>
        <v/>
      </c>
      <c r="DU332" s="144" t="str">
        <f t="shared" si="1058"/>
        <v/>
      </c>
      <c r="DV332" s="144" t="str">
        <f t="shared" si="1059"/>
        <v/>
      </c>
      <c r="DW332" s="144" t="str">
        <f t="shared" si="1060"/>
        <v/>
      </c>
      <c r="DX332" s="144" t="str">
        <f t="shared" si="1061"/>
        <v/>
      </c>
      <c r="DY332" s="144" t="str">
        <f t="shared" si="1062"/>
        <v/>
      </c>
      <c r="DZ332" s="144" t="str">
        <f t="shared" si="1063"/>
        <v/>
      </c>
      <c r="EA332" s="144" t="str">
        <f t="shared" si="1064"/>
        <v/>
      </c>
      <c r="EB332" s="144" t="str">
        <f t="shared" si="1065"/>
        <v/>
      </c>
      <c r="EC332" s="144" t="str">
        <f t="shared" si="1066"/>
        <v/>
      </c>
      <c r="EE332" s="154" t="str">
        <f t="shared" si="927"/>
        <v/>
      </c>
      <c r="EF332" s="154" t="str">
        <f t="shared" si="928"/>
        <v/>
      </c>
      <c r="EG332" s="170" t="str">
        <f t="shared" si="929"/>
        <v/>
      </c>
      <c r="EH332" s="170" t="str">
        <f t="shared" si="930"/>
        <v/>
      </c>
      <c r="EI332" s="171">
        <f t="shared" si="1067"/>
        <v>0</v>
      </c>
      <c r="EJ332" s="158">
        <f t="shared" si="1068"/>
        <v>0</v>
      </c>
      <c r="EK332" s="158">
        <f t="shared" si="1069"/>
        <v>0</v>
      </c>
      <c r="EL332" s="158">
        <f t="shared" si="1070"/>
        <v>0</v>
      </c>
      <c r="EM332" s="158">
        <f t="shared" si="1071"/>
        <v>0</v>
      </c>
      <c r="EN332" s="158">
        <f t="shared" si="1072"/>
        <v>0</v>
      </c>
      <c r="EP332" s="144" t="str">
        <f t="shared" si="1073"/>
        <v/>
      </c>
      <c r="EQ332" s="144" t="str">
        <f t="shared" si="1074"/>
        <v/>
      </c>
      <c r="ER332" s="144" t="str">
        <f t="shared" si="1075"/>
        <v/>
      </c>
      <c r="ES332" s="144" t="str">
        <f t="shared" si="1076"/>
        <v/>
      </c>
      <c r="ET332" s="144" t="str">
        <f t="shared" si="1077"/>
        <v/>
      </c>
      <c r="EU332" s="144" t="str">
        <f t="shared" si="1078"/>
        <v/>
      </c>
      <c r="EV332" s="144" t="str">
        <f t="shared" si="1079"/>
        <v/>
      </c>
      <c r="EW332" s="144" t="str">
        <f t="shared" si="1080"/>
        <v/>
      </c>
      <c r="EX332" s="144" t="str">
        <f t="shared" si="1081"/>
        <v/>
      </c>
      <c r="EY332" s="144" t="str">
        <f t="shared" si="1082"/>
        <v/>
      </c>
      <c r="EZ332" s="144" t="str">
        <f t="shared" si="1083"/>
        <v/>
      </c>
      <c r="FA332" s="144" t="str">
        <f t="shared" si="1084"/>
        <v/>
      </c>
      <c r="FB332" s="144" t="str">
        <f t="shared" si="1085"/>
        <v/>
      </c>
      <c r="FC332" s="144" t="str">
        <f t="shared" si="1086"/>
        <v/>
      </c>
      <c r="FD332" s="144" t="str">
        <f t="shared" si="1087"/>
        <v/>
      </c>
      <c r="FE332" s="144" t="str">
        <f t="shared" si="1088"/>
        <v/>
      </c>
      <c r="FF332" s="144" t="str">
        <f t="shared" si="1089"/>
        <v/>
      </c>
      <c r="FG332" s="144" t="str">
        <f t="shared" si="1090"/>
        <v/>
      </c>
      <c r="FH332" s="144" t="str">
        <f t="shared" si="1091"/>
        <v/>
      </c>
      <c r="FI332" s="144" t="str">
        <f t="shared" si="1092"/>
        <v/>
      </c>
      <c r="FJ332" s="144" t="str">
        <f t="shared" si="1093"/>
        <v/>
      </c>
      <c r="FK332" s="144" t="str">
        <f t="shared" si="1094"/>
        <v/>
      </c>
      <c r="FL332" s="144" t="str">
        <f t="shared" si="1095"/>
        <v/>
      </c>
      <c r="FM332" s="144" t="str">
        <f t="shared" si="1096"/>
        <v/>
      </c>
      <c r="FN332" s="144" t="str">
        <f t="shared" si="1097"/>
        <v/>
      </c>
      <c r="FO332" s="144" t="str">
        <f t="shared" si="1098"/>
        <v/>
      </c>
      <c r="FP332" s="144" t="str">
        <f t="shared" si="1099"/>
        <v/>
      </c>
      <c r="FQ332" s="144" t="str">
        <f t="shared" si="1100"/>
        <v/>
      </c>
      <c r="FR332" s="144" t="str">
        <f t="shared" si="1101"/>
        <v/>
      </c>
      <c r="FS332" s="144" t="str">
        <f t="shared" si="1102"/>
        <v/>
      </c>
      <c r="FT332" s="144" t="str">
        <f t="shared" si="1103"/>
        <v/>
      </c>
      <c r="FU332" s="144" t="str">
        <f t="shared" si="1104"/>
        <v/>
      </c>
      <c r="FW332" s="154" t="str">
        <f t="shared" si="935"/>
        <v/>
      </c>
      <c r="FX332" s="154" t="str">
        <f t="shared" si="936"/>
        <v/>
      </c>
      <c r="FY332" s="170" t="str">
        <f t="shared" si="937"/>
        <v/>
      </c>
      <c r="FZ332" s="170" t="str">
        <f t="shared" si="938"/>
        <v/>
      </c>
      <c r="GA332" s="171">
        <f t="shared" si="1105"/>
        <v>0</v>
      </c>
      <c r="GB332" s="158">
        <f t="shared" si="1106"/>
        <v>0</v>
      </c>
      <c r="GC332" s="158">
        <f t="shared" si="1107"/>
        <v>0</v>
      </c>
      <c r="GD332" s="158">
        <f t="shared" si="1108"/>
        <v>0</v>
      </c>
      <c r="GE332" s="158">
        <f t="shared" si="1109"/>
        <v>0</v>
      </c>
      <c r="GF332" s="158">
        <f t="shared" si="1110"/>
        <v>0</v>
      </c>
      <c r="GH332" s="144" t="str">
        <f t="shared" si="1111"/>
        <v/>
      </c>
      <c r="GI332" s="144" t="str">
        <f t="shared" si="1112"/>
        <v/>
      </c>
      <c r="GJ332" s="144" t="str">
        <f t="shared" si="1113"/>
        <v/>
      </c>
      <c r="GK332" s="144" t="str">
        <f t="shared" si="1114"/>
        <v/>
      </c>
      <c r="GL332" s="144" t="str">
        <f t="shared" si="1115"/>
        <v/>
      </c>
      <c r="GM332" s="144" t="str">
        <f t="shared" si="1116"/>
        <v/>
      </c>
      <c r="GN332" s="144" t="str">
        <f t="shared" si="1117"/>
        <v/>
      </c>
      <c r="GO332" s="144" t="str">
        <f t="shared" si="1118"/>
        <v/>
      </c>
      <c r="GP332" s="144" t="str">
        <f t="shared" si="1119"/>
        <v/>
      </c>
      <c r="GQ332" s="144" t="str">
        <f t="shared" si="1120"/>
        <v/>
      </c>
      <c r="GR332" s="144" t="str">
        <f t="shared" si="1121"/>
        <v/>
      </c>
      <c r="GS332" s="144" t="str">
        <f t="shared" si="1122"/>
        <v/>
      </c>
      <c r="GT332" s="144" t="str">
        <f t="shared" si="1123"/>
        <v/>
      </c>
      <c r="GU332" s="144" t="str">
        <f t="shared" si="1124"/>
        <v/>
      </c>
      <c r="GV332" s="144" t="str">
        <f t="shared" si="1125"/>
        <v/>
      </c>
      <c r="GW332" s="144" t="str">
        <f t="shared" si="1126"/>
        <v/>
      </c>
      <c r="GX332" s="144" t="str">
        <f t="shared" si="1127"/>
        <v/>
      </c>
      <c r="GY332" s="144" t="str">
        <f t="shared" si="1128"/>
        <v/>
      </c>
      <c r="GZ332" s="144" t="str">
        <f t="shared" si="1129"/>
        <v/>
      </c>
      <c r="HA332" s="144" t="str">
        <f t="shared" si="1130"/>
        <v/>
      </c>
      <c r="HB332" s="144" t="str">
        <f t="shared" si="1131"/>
        <v/>
      </c>
      <c r="HC332" s="144" t="str">
        <f t="shared" si="1132"/>
        <v/>
      </c>
      <c r="HD332" s="144" t="str">
        <f t="shared" si="1133"/>
        <v/>
      </c>
      <c r="HE332" s="144" t="str">
        <f t="shared" si="1134"/>
        <v/>
      </c>
      <c r="HF332" s="144" t="str">
        <f t="shared" si="1135"/>
        <v/>
      </c>
      <c r="HG332" s="144" t="str">
        <f t="shared" si="1136"/>
        <v/>
      </c>
      <c r="HH332" s="144" t="str">
        <f t="shared" si="1137"/>
        <v/>
      </c>
      <c r="HI332" s="144" t="str">
        <f t="shared" si="1138"/>
        <v/>
      </c>
      <c r="HJ332" s="144" t="str">
        <f t="shared" si="1139"/>
        <v/>
      </c>
      <c r="HK332" s="144" t="str">
        <f t="shared" si="1140"/>
        <v/>
      </c>
      <c r="HL332" s="144" t="str">
        <f t="shared" si="1141"/>
        <v/>
      </c>
      <c r="HM332" s="144" t="str">
        <f t="shared" si="1142"/>
        <v/>
      </c>
      <c r="HO332" s="154" t="str">
        <f t="shared" si="943"/>
        <v/>
      </c>
      <c r="HP332" s="154" t="str">
        <f t="shared" si="944"/>
        <v/>
      </c>
      <c r="HQ332" s="170" t="str">
        <f t="shared" si="945"/>
        <v/>
      </c>
      <c r="HR332" s="170" t="str">
        <f t="shared" si="946"/>
        <v/>
      </c>
      <c r="HS332" s="171">
        <f t="shared" si="1143"/>
        <v>0</v>
      </c>
      <c r="HT332" s="158">
        <f t="shared" si="1144"/>
        <v>0</v>
      </c>
      <c r="HU332" s="158">
        <f t="shared" si="1145"/>
        <v>0</v>
      </c>
      <c r="HV332" s="158">
        <f t="shared" si="1146"/>
        <v>0</v>
      </c>
      <c r="HW332" s="158">
        <f t="shared" si="1147"/>
        <v>0</v>
      </c>
      <c r="HX332" s="158">
        <f t="shared" si="1148"/>
        <v>0</v>
      </c>
      <c r="HZ332" s="144" t="str">
        <f t="shared" si="1149"/>
        <v/>
      </c>
      <c r="IA332" s="144" t="str">
        <f t="shared" si="1150"/>
        <v/>
      </c>
      <c r="IB332" s="144" t="str">
        <f t="shared" si="1151"/>
        <v/>
      </c>
      <c r="IC332" s="144" t="str">
        <f t="shared" si="1152"/>
        <v/>
      </c>
      <c r="ID332" s="144" t="str">
        <f t="shared" si="1153"/>
        <v/>
      </c>
      <c r="IE332" s="144" t="str">
        <f t="shared" si="1154"/>
        <v/>
      </c>
      <c r="IF332" s="144" t="str">
        <f t="shared" si="1155"/>
        <v/>
      </c>
      <c r="IG332" s="144" t="str">
        <f t="shared" si="1156"/>
        <v/>
      </c>
      <c r="IH332" s="144" t="str">
        <f t="shared" si="1157"/>
        <v/>
      </c>
      <c r="II332" s="144" t="str">
        <f t="shared" si="1158"/>
        <v/>
      </c>
      <c r="IJ332" s="144" t="str">
        <f t="shared" si="1159"/>
        <v/>
      </c>
      <c r="IK332" s="144" t="str">
        <f t="shared" si="1160"/>
        <v/>
      </c>
      <c r="IL332" s="144" t="str">
        <f t="shared" si="1161"/>
        <v/>
      </c>
      <c r="IM332" s="144" t="str">
        <f t="shared" si="1162"/>
        <v/>
      </c>
      <c r="IN332" s="144" t="str">
        <f t="shared" si="1163"/>
        <v/>
      </c>
      <c r="IO332" s="144" t="str">
        <f t="shared" si="1164"/>
        <v/>
      </c>
      <c r="IP332" s="144" t="str">
        <f t="shared" si="1165"/>
        <v/>
      </c>
      <c r="IQ332" s="144" t="str">
        <f t="shared" si="1166"/>
        <v/>
      </c>
      <c r="IR332" s="144" t="str">
        <f t="shared" si="1167"/>
        <v/>
      </c>
      <c r="IS332" s="144" t="str">
        <f t="shared" si="1168"/>
        <v/>
      </c>
      <c r="IT332" s="144" t="str">
        <f t="shared" si="1169"/>
        <v/>
      </c>
      <c r="IU332" s="144" t="str">
        <f t="shared" si="1170"/>
        <v/>
      </c>
      <c r="IV332" s="144" t="str">
        <f t="shared" si="1171"/>
        <v/>
      </c>
      <c r="IW332" s="144" t="str">
        <f t="shared" si="1172"/>
        <v/>
      </c>
      <c r="IX332" s="144" t="str">
        <f t="shared" si="1173"/>
        <v/>
      </c>
      <c r="IY332" s="144" t="str">
        <f t="shared" si="1174"/>
        <v/>
      </c>
      <c r="IZ332" s="144" t="str">
        <f t="shared" si="1175"/>
        <v/>
      </c>
      <c r="JA332" s="144" t="str">
        <f t="shared" si="1176"/>
        <v/>
      </c>
      <c r="JB332" s="144" t="str">
        <f t="shared" si="1177"/>
        <v/>
      </c>
      <c r="JC332" s="144" t="str">
        <f t="shared" si="1178"/>
        <v/>
      </c>
      <c r="JD332" s="144" t="str">
        <f t="shared" si="1179"/>
        <v/>
      </c>
      <c r="JE332" s="144" t="str">
        <f t="shared" si="1180"/>
        <v/>
      </c>
      <c r="JG332" s="153" t="str">
        <f t="shared" si="1181"/>
        <v/>
      </c>
      <c r="JH332" s="143">
        <f t="shared" si="1182"/>
        <v>0</v>
      </c>
      <c r="JI332" s="156" t="str">
        <f t="shared" si="1183"/>
        <v/>
      </c>
      <c r="JJ332" s="156" t="str">
        <f t="shared" si="1183"/>
        <v/>
      </c>
      <c r="JK332" s="156" t="str">
        <f t="shared" si="1183"/>
        <v/>
      </c>
      <c r="JL332" s="156" t="str">
        <f t="shared" si="1183"/>
        <v/>
      </c>
    </row>
    <row r="333" spans="2:272" s="143" customFormat="1" x14ac:dyDescent="0.25">
      <c r="B333" s="144" t="str">
        <f t="shared" si="952"/>
        <v/>
      </c>
      <c r="C333" s="154" t="str">
        <f t="shared" si="903"/>
        <v/>
      </c>
      <c r="D333" s="154" t="str">
        <f t="shared" si="904"/>
        <v/>
      </c>
      <c r="E333" s="159" t="str">
        <f t="shared" si="905"/>
        <v/>
      </c>
      <c r="F333" s="159" t="str">
        <f t="shared" si="906"/>
        <v/>
      </c>
      <c r="G333" s="155">
        <f t="shared" si="953"/>
        <v>0</v>
      </c>
      <c r="H333" s="143">
        <f t="shared" si="954"/>
        <v>0</v>
      </c>
      <c r="I333" s="143">
        <f t="shared" si="955"/>
        <v>0</v>
      </c>
      <c r="J333" s="143">
        <f t="shared" si="956"/>
        <v>0</v>
      </c>
      <c r="K333" s="143">
        <f t="shared" si="957"/>
        <v>0</v>
      </c>
      <c r="L333" s="143">
        <f t="shared" si="958"/>
        <v>0</v>
      </c>
      <c r="N333" s="144" t="str">
        <f t="shared" si="959"/>
        <v/>
      </c>
      <c r="O333" s="144" t="str">
        <f t="shared" si="960"/>
        <v/>
      </c>
      <c r="P333" s="144" t="str">
        <f t="shared" si="961"/>
        <v/>
      </c>
      <c r="Q333" s="144" t="str">
        <f t="shared" si="962"/>
        <v/>
      </c>
      <c r="R333" s="144" t="str">
        <f t="shared" si="963"/>
        <v/>
      </c>
      <c r="S333" s="144" t="str">
        <f t="shared" si="964"/>
        <v/>
      </c>
      <c r="T333" s="144" t="str">
        <f t="shared" si="965"/>
        <v/>
      </c>
      <c r="U333" s="144" t="str">
        <f t="shared" si="966"/>
        <v/>
      </c>
      <c r="V333" s="144" t="str">
        <f t="shared" si="967"/>
        <v/>
      </c>
      <c r="W333" s="144" t="str">
        <f t="shared" si="968"/>
        <v/>
      </c>
      <c r="X333" s="144" t="str">
        <f t="shared" si="969"/>
        <v/>
      </c>
      <c r="Y333" s="144" t="str">
        <f t="shared" si="970"/>
        <v/>
      </c>
      <c r="Z333" s="144" t="str">
        <f t="shared" si="971"/>
        <v/>
      </c>
      <c r="AA333" s="144" t="str">
        <f t="shared" si="972"/>
        <v/>
      </c>
      <c r="AB333" s="144" t="str">
        <f t="shared" si="973"/>
        <v/>
      </c>
      <c r="AC333" s="144" t="str">
        <f t="shared" si="974"/>
        <v/>
      </c>
      <c r="AD333" s="144" t="str">
        <f t="shared" si="975"/>
        <v/>
      </c>
      <c r="AE333" s="144" t="str">
        <f t="shared" si="976"/>
        <v/>
      </c>
      <c r="AF333" s="144" t="str">
        <f t="shared" si="977"/>
        <v/>
      </c>
      <c r="AG333" s="144" t="str">
        <f t="shared" si="978"/>
        <v/>
      </c>
      <c r="AH333" s="144" t="str">
        <f t="shared" si="979"/>
        <v/>
      </c>
      <c r="AI333" s="144" t="str">
        <f t="shared" si="980"/>
        <v/>
      </c>
      <c r="AJ333" s="144" t="str">
        <f t="shared" si="981"/>
        <v/>
      </c>
      <c r="AK333" s="144" t="str">
        <f t="shared" si="982"/>
        <v/>
      </c>
      <c r="AL333" s="144" t="str">
        <f t="shared" si="983"/>
        <v/>
      </c>
      <c r="AM333" s="144" t="str">
        <f t="shared" si="984"/>
        <v/>
      </c>
      <c r="AN333" s="144" t="str">
        <f t="shared" si="985"/>
        <v/>
      </c>
      <c r="AO333" s="144" t="str">
        <f t="shared" si="986"/>
        <v/>
      </c>
      <c r="AP333" s="144" t="str">
        <f t="shared" si="987"/>
        <v/>
      </c>
      <c r="AQ333" s="144" t="str">
        <f t="shared" si="988"/>
        <v/>
      </c>
      <c r="AR333" s="144" t="str">
        <f t="shared" si="989"/>
        <v/>
      </c>
      <c r="AS333" s="144" t="str">
        <f t="shared" si="990"/>
        <v/>
      </c>
      <c r="AU333" s="159" t="str">
        <f t="shared" si="911"/>
        <v/>
      </c>
      <c r="AV333" s="159" t="str">
        <f t="shared" si="912"/>
        <v/>
      </c>
      <c r="AW333" s="159" t="str">
        <f t="shared" si="913"/>
        <v/>
      </c>
      <c r="AX333" s="159" t="str">
        <f t="shared" si="914"/>
        <v/>
      </c>
      <c r="AY333" s="159">
        <f t="shared" si="991"/>
        <v>0</v>
      </c>
      <c r="AZ333" s="143">
        <f t="shared" si="992"/>
        <v>0</v>
      </c>
      <c r="BA333" s="143">
        <f t="shared" si="993"/>
        <v>0</v>
      </c>
      <c r="BB333" s="143">
        <f t="shared" si="994"/>
        <v>0</v>
      </c>
      <c r="BC333" s="143">
        <f t="shared" si="995"/>
        <v>0</v>
      </c>
      <c r="BD333" s="143">
        <f t="shared" si="996"/>
        <v>0</v>
      </c>
      <c r="BF333" s="144" t="str">
        <f t="shared" si="997"/>
        <v/>
      </c>
      <c r="BG333" s="144" t="str">
        <f t="shared" si="998"/>
        <v/>
      </c>
      <c r="BH333" s="144" t="str">
        <f t="shared" si="999"/>
        <v/>
      </c>
      <c r="BI333" s="144" t="str">
        <f t="shared" si="1000"/>
        <v/>
      </c>
      <c r="BJ333" s="144" t="str">
        <f t="shared" si="1001"/>
        <v/>
      </c>
      <c r="BK333" s="144" t="str">
        <f t="shared" si="1002"/>
        <v/>
      </c>
      <c r="BL333" s="144" t="str">
        <f t="shared" si="1003"/>
        <v/>
      </c>
      <c r="BM333" s="144" t="str">
        <f t="shared" si="1004"/>
        <v/>
      </c>
      <c r="BN333" s="144" t="str">
        <f t="shared" si="1005"/>
        <v/>
      </c>
      <c r="BO333" s="144" t="str">
        <f t="shared" si="1006"/>
        <v/>
      </c>
      <c r="BP333" s="144" t="str">
        <f t="shared" si="1007"/>
        <v/>
      </c>
      <c r="BQ333" s="144" t="str">
        <f t="shared" si="1008"/>
        <v/>
      </c>
      <c r="BR333" s="144" t="str">
        <f t="shared" si="1009"/>
        <v/>
      </c>
      <c r="BS333" s="144" t="str">
        <f t="shared" si="1010"/>
        <v/>
      </c>
      <c r="BT333" s="144" t="str">
        <f t="shared" si="1011"/>
        <v/>
      </c>
      <c r="BU333" s="144" t="str">
        <f t="shared" si="1012"/>
        <v/>
      </c>
      <c r="BV333" s="144" t="str">
        <f t="shared" si="1013"/>
        <v/>
      </c>
      <c r="BW333" s="144" t="str">
        <f t="shared" si="1014"/>
        <v/>
      </c>
      <c r="BX333" s="144" t="str">
        <f t="shared" si="1015"/>
        <v/>
      </c>
      <c r="BY333" s="144" t="str">
        <f t="shared" si="1016"/>
        <v/>
      </c>
      <c r="BZ333" s="144" t="str">
        <f t="shared" si="1017"/>
        <v/>
      </c>
      <c r="CA333" s="144" t="str">
        <f t="shared" si="1018"/>
        <v/>
      </c>
      <c r="CB333" s="144" t="str">
        <f t="shared" si="1019"/>
        <v/>
      </c>
      <c r="CC333" s="144" t="str">
        <f t="shared" si="1020"/>
        <v/>
      </c>
      <c r="CD333" s="144" t="str">
        <f t="shared" si="1021"/>
        <v/>
      </c>
      <c r="CE333" s="144" t="str">
        <f t="shared" si="1022"/>
        <v/>
      </c>
      <c r="CF333" s="144" t="str">
        <f t="shared" si="1023"/>
        <v/>
      </c>
      <c r="CG333" s="144" t="str">
        <f t="shared" si="1024"/>
        <v/>
      </c>
      <c r="CH333" s="144" t="str">
        <f t="shared" si="1025"/>
        <v/>
      </c>
      <c r="CI333" s="144" t="str">
        <f t="shared" si="1026"/>
        <v/>
      </c>
      <c r="CJ333" s="144" t="str">
        <f t="shared" si="1027"/>
        <v/>
      </c>
      <c r="CK333" s="144" t="str">
        <f t="shared" si="1028"/>
        <v/>
      </c>
      <c r="CM333" s="154" t="str">
        <f t="shared" si="919"/>
        <v/>
      </c>
      <c r="CN333" s="154" t="str">
        <f t="shared" si="920"/>
        <v/>
      </c>
      <c r="CO333" s="170" t="str">
        <f t="shared" si="921"/>
        <v/>
      </c>
      <c r="CP333" s="170" t="str">
        <f t="shared" si="922"/>
        <v/>
      </c>
      <c r="CQ333" s="171">
        <f t="shared" si="1029"/>
        <v>0</v>
      </c>
      <c r="CR333" s="158">
        <f t="shared" si="1030"/>
        <v>0</v>
      </c>
      <c r="CS333" s="158">
        <f t="shared" si="1031"/>
        <v>0</v>
      </c>
      <c r="CT333" s="158">
        <f t="shared" si="1032"/>
        <v>0</v>
      </c>
      <c r="CU333" s="158">
        <f t="shared" si="1033"/>
        <v>0</v>
      </c>
      <c r="CV333" s="158">
        <f t="shared" si="1034"/>
        <v>0</v>
      </c>
      <c r="CX333" s="144" t="str">
        <f t="shared" si="1035"/>
        <v/>
      </c>
      <c r="CY333" s="144" t="str">
        <f t="shared" si="1036"/>
        <v/>
      </c>
      <c r="CZ333" s="144" t="str">
        <f t="shared" si="1037"/>
        <v/>
      </c>
      <c r="DA333" s="144" t="str">
        <f t="shared" si="1038"/>
        <v/>
      </c>
      <c r="DB333" s="144" t="str">
        <f t="shared" si="1039"/>
        <v/>
      </c>
      <c r="DC333" s="144" t="str">
        <f t="shared" si="1040"/>
        <v/>
      </c>
      <c r="DD333" s="144" t="str">
        <f t="shared" si="1041"/>
        <v/>
      </c>
      <c r="DE333" s="144" t="str">
        <f t="shared" si="1042"/>
        <v/>
      </c>
      <c r="DF333" s="144" t="str">
        <f t="shared" si="1043"/>
        <v/>
      </c>
      <c r="DG333" s="144" t="str">
        <f t="shared" si="1044"/>
        <v/>
      </c>
      <c r="DH333" s="144" t="str">
        <f t="shared" si="1045"/>
        <v/>
      </c>
      <c r="DI333" s="144" t="str">
        <f t="shared" si="1046"/>
        <v/>
      </c>
      <c r="DJ333" s="144" t="str">
        <f t="shared" si="1047"/>
        <v/>
      </c>
      <c r="DK333" s="144" t="str">
        <f t="shared" si="1048"/>
        <v/>
      </c>
      <c r="DL333" s="144" t="str">
        <f t="shared" si="1049"/>
        <v/>
      </c>
      <c r="DM333" s="144" t="str">
        <f t="shared" si="1050"/>
        <v/>
      </c>
      <c r="DN333" s="144" t="str">
        <f t="shared" si="1051"/>
        <v/>
      </c>
      <c r="DO333" s="144" t="str">
        <f t="shared" si="1052"/>
        <v/>
      </c>
      <c r="DP333" s="144" t="str">
        <f t="shared" si="1053"/>
        <v/>
      </c>
      <c r="DQ333" s="144" t="str">
        <f t="shared" si="1054"/>
        <v/>
      </c>
      <c r="DR333" s="144" t="str">
        <f t="shared" si="1055"/>
        <v/>
      </c>
      <c r="DS333" s="144" t="str">
        <f t="shared" si="1056"/>
        <v/>
      </c>
      <c r="DT333" s="144" t="str">
        <f t="shared" si="1057"/>
        <v/>
      </c>
      <c r="DU333" s="144" t="str">
        <f t="shared" si="1058"/>
        <v/>
      </c>
      <c r="DV333" s="144" t="str">
        <f t="shared" si="1059"/>
        <v/>
      </c>
      <c r="DW333" s="144" t="str">
        <f t="shared" si="1060"/>
        <v/>
      </c>
      <c r="DX333" s="144" t="str">
        <f t="shared" si="1061"/>
        <v/>
      </c>
      <c r="DY333" s="144" t="str">
        <f t="shared" si="1062"/>
        <v/>
      </c>
      <c r="DZ333" s="144" t="str">
        <f t="shared" si="1063"/>
        <v/>
      </c>
      <c r="EA333" s="144" t="str">
        <f t="shared" si="1064"/>
        <v/>
      </c>
      <c r="EB333" s="144" t="str">
        <f t="shared" si="1065"/>
        <v/>
      </c>
      <c r="EC333" s="144" t="str">
        <f t="shared" si="1066"/>
        <v/>
      </c>
      <c r="EE333" s="154" t="str">
        <f t="shared" si="927"/>
        <v/>
      </c>
      <c r="EF333" s="154" t="str">
        <f t="shared" si="928"/>
        <v/>
      </c>
      <c r="EG333" s="170" t="str">
        <f t="shared" si="929"/>
        <v/>
      </c>
      <c r="EH333" s="170" t="str">
        <f t="shared" si="930"/>
        <v/>
      </c>
      <c r="EI333" s="171">
        <f t="shared" si="1067"/>
        <v>0</v>
      </c>
      <c r="EJ333" s="158">
        <f t="shared" si="1068"/>
        <v>0</v>
      </c>
      <c r="EK333" s="158">
        <f t="shared" si="1069"/>
        <v>0</v>
      </c>
      <c r="EL333" s="158">
        <f t="shared" si="1070"/>
        <v>0</v>
      </c>
      <c r="EM333" s="158">
        <f t="shared" si="1071"/>
        <v>0</v>
      </c>
      <c r="EN333" s="158">
        <f t="shared" si="1072"/>
        <v>0</v>
      </c>
      <c r="EP333" s="144" t="str">
        <f t="shared" si="1073"/>
        <v/>
      </c>
      <c r="EQ333" s="144" t="str">
        <f t="shared" si="1074"/>
        <v/>
      </c>
      <c r="ER333" s="144" t="str">
        <f t="shared" si="1075"/>
        <v/>
      </c>
      <c r="ES333" s="144" t="str">
        <f t="shared" si="1076"/>
        <v/>
      </c>
      <c r="ET333" s="144" t="str">
        <f t="shared" si="1077"/>
        <v/>
      </c>
      <c r="EU333" s="144" t="str">
        <f t="shared" si="1078"/>
        <v/>
      </c>
      <c r="EV333" s="144" t="str">
        <f t="shared" si="1079"/>
        <v/>
      </c>
      <c r="EW333" s="144" t="str">
        <f t="shared" si="1080"/>
        <v/>
      </c>
      <c r="EX333" s="144" t="str">
        <f t="shared" si="1081"/>
        <v/>
      </c>
      <c r="EY333" s="144" t="str">
        <f t="shared" si="1082"/>
        <v/>
      </c>
      <c r="EZ333" s="144" t="str">
        <f t="shared" si="1083"/>
        <v/>
      </c>
      <c r="FA333" s="144" t="str">
        <f t="shared" si="1084"/>
        <v/>
      </c>
      <c r="FB333" s="144" t="str">
        <f t="shared" si="1085"/>
        <v/>
      </c>
      <c r="FC333" s="144" t="str">
        <f t="shared" si="1086"/>
        <v/>
      </c>
      <c r="FD333" s="144" t="str">
        <f t="shared" si="1087"/>
        <v/>
      </c>
      <c r="FE333" s="144" t="str">
        <f t="shared" si="1088"/>
        <v/>
      </c>
      <c r="FF333" s="144" t="str">
        <f t="shared" si="1089"/>
        <v/>
      </c>
      <c r="FG333" s="144" t="str">
        <f t="shared" si="1090"/>
        <v/>
      </c>
      <c r="FH333" s="144" t="str">
        <f t="shared" si="1091"/>
        <v/>
      </c>
      <c r="FI333" s="144" t="str">
        <f t="shared" si="1092"/>
        <v/>
      </c>
      <c r="FJ333" s="144" t="str">
        <f t="shared" si="1093"/>
        <v/>
      </c>
      <c r="FK333" s="144" t="str">
        <f t="shared" si="1094"/>
        <v/>
      </c>
      <c r="FL333" s="144" t="str">
        <f t="shared" si="1095"/>
        <v/>
      </c>
      <c r="FM333" s="144" t="str">
        <f t="shared" si="1096"/>
        <v/>
      </c>
      <c r="FN333" s="144" t="str">
        <f t="shared" si="1097"/>
        <v/>
      </c>
      <c r="FO333" s="144" t="str">
        <f t="shared" si="1098"/>
        <v/>
      </c>
      <c r="FP333" s="144" t="str">
        <f t="shared" si="1099"/>
        <v/>
      </c>
      <c r="FQ333" s="144" t="str">
        <f t="shared" si="1100"/>
        <v/>
      </c>
      <c r="FR333" s="144" t="str">
        <f t="shared" si="1101"/>
        <v/>
      </c>
      <c r="FS333" s="144" t="str">
        <f t="shared" si="1102"/>
        <v/>
      </c>
      <c r="FT333" s="144" t="str">
        <f t="shared" si="1103"/>
        <v/>
      </c>
      <c r="FU333" s="144" t="str">
        <f t="shared" si="1104"/>
        <v/>
      </c>
      <c r="FW333" s="154" t="str">
        <f t="shared" si="935"/>
        <v/>
      </c>
      <c r="FX333" s="154" t="str">
        <f t="shared" si="936"/>
        <v/>
      </c>
      <c r="FY333" s="170" t="str">
        <f t="shared" si="937"/>
        <v/>
      </c>
      <c r="FZ333" s="170" t="str">
        <f t="shared" si="938"/>
        <v/>
      </c>
      <c r="GA333" s="171">
        <f t="shared" si="1105"/>
        <v>0</v>
      </c>
      <c r="GB333" s="158">
        <f t="shared" si="1106"/>
        <v>0</v>
      </c>
      <c r="GC333" s="158">
        <f t="shared" si="1107"/>
        <v>0</v>
      </c>
      <c r="GD333" s="158">
        <f t="shared" si="1108"/>
        <v>0</v>
      </c>
      <c r="GE333" s="158">
        <f t="shared" si="1109"/>
        <v>0</v>
      </c>
      <c r="GF333" s="158">
        <f t="shared" si="1110"/>
        <v>0</v>
      </c>
      <c r="GH333" s="144" t="str">
        <f t="shared" si="1111"/>
        <v/>
      </c>
      <c r="GI333" s="144" t="str">
        <f t="shared" si="1112"/>
        <v/>
      </c>
      <c r="GJ333" s="144" t="str">
        <f t="shared" si="1113"/>
        <v/>
      </c>
      <c r="GK333" s="144" t="str">
        <f t="shared" si="1114"/>
        <v/>
      </c>
      <c r="GL333" s="144" t="str">
        <f t="shared" si="1115"/>
        <v/>
      </c>
      <c r="GM333" s="144" t="str">
        <f t="shared" si="1116"/>
        <v/>
      </c>
      <c r="GN333" s="144" t="str">
        <f t="shared" si="1117"/>
        <v/>
      </c>
      <c r="GO333" s="144" t="str">
        <f t="shared" si="1118"/>
        <v/>
      </c>
      <c r="GP333" s="144" t="str">
        <f t="shared" si="1119"/>
        <v/>
      </c>
      <c r="GQ333" s="144" t="str">
        <f t="shared" si="1120"/>
        <v/>
      </c>
      <c r="GR333" s="144" t="str">
        <f t="shared" si="1121"/>
        <v/>
      </c>
      <c r="GS333" s="144" t="str">
        <f t="shared" si="1122"/>
        <v/>
      </c>
      <c r="GT333" s="144" t="str">
        <f t="shared" si="1123"/>
        <v/>
      </c>
      <c r="GU333" s="144" t="str">
        <f t="shared" si="1124"/>
        <v/>
      </c>
      <c r="GV333" s="144" t="str">
        <f t="shared" si="1125"/>
        <v/>
      </c>
      <c r="GW333" s="144" t="str">
        <f t="shared" si="1126"/>
        <v/>
      </c>
      <c r="GX333" s="144" t="str">
        <f t="shared" si="1127"/>
        <v/>
      </c>
      <c r="GY333" s="144" t="str">
        <f t="shared" si="1128"/>
        <v/>
      </c>
      <c r="GZ333" s="144" t="str">
        <f t="shared" si="1129"/>
        <v/>
      </c>
      <c r="HA333" s="144" t="str">
        <f t="shared" si="1130"/>
        <v/>
      </c>
      <c r="HB333" s="144" t="str">
        <f t="shared" si="1131"/>
        <v/>
      </c>
      <c r="HC333" s="144" t="str">
        <f t="shared" si="1132"/>
        <v/>
      </c>
      <c r="HD333" s="144" t="str">
        <f t="shared" si="1133"/>
        <v/>
      </c>
      <c r="HE333" s="144" t="str">
        <f t="shared" si="1134"/>
        <v/>
      </c>
      <c r="HF333" s="144" t="str">
        <f t="shared" si="1135"/>
        <v/>
      </c>
      <c r="HG333" s="144" t="str">
        <f t="shared" si="1136"/>
        <v/>
      </c>
      <c r="HH333" s="144" t="str">
        <f t="shared" si="1137"/>
        <v/>
      </c>
      <c r="HI333" s="144" t="str">
        <f t="shared" si="1138"/>
        <v/>
      </c>
      <c r="HJ333" s="144" t="str">
        <f t="shared" si="1139"/>
        <v/>
      </c>
      <c r="HK333" s="144" t="str">
        <f t="shared" si="1140"/>
        <v/>
      </c>
      <c r="HL333" s="144" t="str">
        <f t="shared" si="1141"/>
        <v/>
      </c>
      <c r="HM333" s="144" t="str">
        <f t="shared" si="1142"/>
        <v/>
      </c>
      <c r="HO333" s="154" t="str">
        <f t="shared" si="943"/>
        <v/>
      </c>
      <c r="HP333" s="154" t="str">
        <f t="shared" si="944"/>
        <v/>
      </c>
      <c r="HQ333" s="170" t="str">
        <f t="shared" si="945"/>
        <v/>
      </c>
      <c r="HR333" s="170" t="str">
        <f t="shared" si="946"/>
        <v/>
      </c>
      <c r="HS333" s="171">
        <f t="shared" si="1143"/>
        <v>0</v>
      </c>
      <c r="HT333" s="158">
        <f t="shared" si="1144"/>
        <v>0</v>
      </c>
      <c r="HU333" s="158">
        <f t="shared" si="1145"/>
        <v>0</v>
      </c>
      <c r="HV333" s="158">
        <f t="shared" si="1146"/>
        <v>0</v>
      </c>
      <c r="HW333" s="158">
        <f t="shared" si="1147"/>
        <v>0</v>
      </c>
      <c r="HX333" s="158">
        <f t="shared" si="1148"/>
        <v>0</v>
      </c>
      <c r="HZ333" s="144" t="str">
        <f t="shared" si="1149"/>
        <v/>
      </c>
      <c r="IA333" s="144" t="str">
        <f t="shared" si="1150"/>
        <v/>
      </c>
      <c r="IB333" s="144" t="str">
        <f t="shared" si="1151"/>
        <v/>
      </c>
      <c r="IC333" s="144" t="str">
        <f t="shared" si="1152"/>
        <v/>
      </c>
      <c r="ID333" s="144" t="str">
        <f t="shared" si="1153"/>
        <v/>
      </c>
      <c r="IE333" s="144" t="str">
        <f t="shared" si="1154"/>
        <v/>
      </c>
      <c r="IF333" s="144" t="str">
        <f t="shared" si="1155"/>
        <v/>
      </c>
      <c r="IG333" s="144" t="str">
        <f t="shared" si="1156"/>
        <v/>
      </c>
      <c r="IH333" s="144" t="str">
        <f t="shared" si="1157"/>
        <v/>
      </c>
      <c r="II333" s="144" t="str">
        <f t="shared" si="1158"/>
        <v/>
      </c>
      <c r="IJ333" s="144" t="str">
        <f t="shared" si="1159"/>
        <v/>
      </c>
      <c r="IK333" s="144" t="str">
        <f t="shared" si="1160"/>
        <v/>
      </c>
      <c r="IL333" s="144" t="str">
        <f t="shared" si="1161"/>
        <v/>
      </c>
      <c r="IM333" s="144" t="str">
        <f t="shared" si="1162"/>
        <v/>
      </c>
      <c r="IN333" s="144" t="str">
        <f t="shared" si="1163"/>
        <v/>
      </c>
      <c r="IO333" s="144" t="str">
        <f t="shared" si="1164"/>
        <v/>
      </c>
      <c r="IP333" s="144" t="str">
        <f t="shared" si="1165"/>
        <v/>
      </c>
      <c r="IQ333" s="144" t="str">
        <f t="shared" si="1166"/>
        <v/>
      </c>
      <c r="IR333" s="144" t="str">
        <f t="shared" si="1167"/>
        <v/>
      </c>
      <c r="IS333" s="144" t="str">
        <f t="shared" si="1168"/>
        <v/>
      </c>
      <c r="IT333" s="144" t="str">
        <f t="shared" si="1169"/>
        <v/>
      </c>
      <c r="IU333" s="144" t="str">
        <f t="shared" si="1170"/>
        <v/>
      </c>
      <c r="IV333" s="144" t="str">
        <f t="shared" si="1171"/>
        <v/>
      </c>
      <c r="IW333" s="144" t="str">
        <f t="shared" si="1172"/>
        <v/>
      </c>
      <c r="IX333" s="144" t="str">
        <f t="shared" si="1173"/>
        <v/>
      </c>
      <c r="IY333" s="144" t="str">
        <f t="shared" si="1174"/>
        <v/>
      </c>
      <c r="IZ333" s="144" t="str">
        <f t="shared" si="1175"/>
        <v/>
      </c>
      <c r="JA333" s="144" t="str">
        <f t="shared" si="1176"/>
        <v/>
      </c>
      <c r="JB333" s="144" t="str">
        <f t="shared" si="1177"/>
        <v/>
      </c>
      <c r="JC333" s="144" t="str">
        <f t="shared" si="1178"/>
        <v/>
      </c>
      <c r="JD333" s="144" t="str">
        <f t="shared" si="1179"/>
        <v/>
      </c>
      <c r="JE333" s="144" t="str">
        <f t="shared" si="1180"/>
        <v/>
      </c>
      <c r="JG333" s="153" t="str">
        <f t="shared" si="1181"/>
        <v/>
      </c>
      <c r="JH333" s="143">
        <f t="shared" si="1182"/>
        <v>0</v>
      </c>
      <c r="JI333" s="156" t="str">
        <f t="shared" si="1183"/>
        <v/>
      </c>
      <c r="JJ333" s="156" t="str">
        <f t="shared" si="1183"/>
        <v/>
      </c>
      <c r="JK333" s="156" t="str">
        <f t="shared" si="1183"/>
        <v/>
      </c>
      <c r="JL333" s="156" t="str">
        <f t="shared" si="1183"/>
        <v/>
      </c>
    </row>
    <row r="334" spans="2:272" s="143" customFormat="1" x14ac:dyDescent="0.25">
      <c r="B334" s="144" t="str">
        <f t="shared" si="952"/>
        <v/>
      </c>
      <c r="C334" s="154" t="str">
        <f t="shared" si="903"/>
        <v/>
      </c>
      <c r="D334" s="154" t="str">
        <f t="shared" si="904"/>
        <v/>
      </c>
      <c r="E334" s="159" t="str">
        <f t="shared" si="905"/>
        <v/>
      </c>
      <c r="F334" s="159" t="str">
        <f t="shared" si="906"/>
        <v/>
      </c>
      <c r="G334" s="155">
        <f t="shared" si="953"/>
        <v>0</v>
      </c>
      <c r="H334" s="143">
        <f t="shared" si="954"/>
        <v>0</v>
      </c>
      <c r="I334" s="143">
        <f t="shared" si="955"/>
        <v>0</v>
      </c>
      <c r="J334" s="143">
        <f t="shared" si="956"/>
        <v>0</v>
      </c>
      <c r="K334" s="143">
        <f t="shared" si="957"/>
        <v>0</v>
      </c>
      <c r="L334" s="143">
        <f t="shared" si="958"/>
        <v>0</v>
      </c>
      <c r="N334" s="144" t="str">
        <f t="shared" si="959"/>
        <v/>
      </c>
      <c r="O334" s="144" t="str">
        <f t="shared" si="960"/>
        <v/>
      </c>
      <c r="P334" s="144" t="str">
        <f t="shared" si="961"/>
        <v/>
      </c>
      <c r="Q334" s="144" t="str">
        <f t="shared" si="962"/>
        <v/>
      </c>
      <c r="R334" s="144" t="str">
        <f t="shared" si="963"/>
        <v/>
      </c>
      <c r="S334" s="144" t="str">
        <f t="shared" si="964"/>
        <v/>
      </c>
      <c r="T334" s="144" t="str">
        <f t="shared" si="965"/>
        <v/>
      </c>
      <c r="U334" s="144" t="str">
        <f t="shared" si="966"/>
        <v/>
      </c>
      <c r="V334" s="144" t="str">
        <f t="shared" si="967"/>
        <v/>
      </c>
      <c r="W334" s="144" t="str">
        <f t="shared" si="968"/>
        <v/>
      </c>
      <c r="X334" s="144" t="str">
        <f t="shared" si="969"/>
        <v/>
      </c>
      <c r="Y334" s="144" t="str">
        <f t="shared" si="970"/>
        <v/>
      </c>
      <c r="Z334" s="144" t="str">
        <f t="shared" si="971"/>
        <v/>
      </c>
      <c r="AA334" s="144" t="str">
        <f t="shared" si="972"/>
        <v/>
      </c>
      <c r="AB334" s="144" t="str">
        <f t="shared" si="973"/>
        <v/>
      </c>
      <c r="AC334" s="144" t="str">
        <f t="shared" si="974"/>
        <v/>
      </c>
      <c r="AD334" s="144" t="str">
        <f t="shared" si="975"/>
        <v/>
      </c>
      <c r="AE334" s="144" t="str">
        <f t="shared" si="976"/>
        <v/>
      </c>
      <c r="AF334" s="144" t="str">
        <f t="shared" si="977"/>
        <v/>
      </c>
      <c r="AG334" s="144" t="str">
        <f t="shared" si="978"/>
        <v/>
      </c>
      <c r="AH334" s="144" t="str">
        <f t="shared" si="979"/>
        <v/>
      </c>
      <c r="AI334" s="144" t="str">
        <f t="shared" si="980"/>
        <v/>
      </c>
      <c r="AJ334" s="144" t="str">
        <f t="shared" si="981"/>
        <v/>
      </c>
      <c r="AK334" s="144" t="str">
        <f t="shared" si="982"/>
        <v/>
      </c>
      <c r="AL334" s="144" t="str">
        <f t="shared" si="983"/>
        <v/>
      </c>
      <c r="AM334" s="144" t="str">
        <f t="shared" si="984"/>
        <v/>
      </c>
      <c r="AN334" s="144" t="str">
        <f t="shared" si="985"/>
        <v/>
      </c>
      <c r="AO334" s="144" t="str">
        <f t="shared" si="986"/>
        <v/>
      </c>
      <c r="AP334" s="144" t="str">
        <f t="shared" si="987"/>
        <v/>
      </c>
      <c r="AQ334" s="144" t="str">
        <f t="shared" si="988"/>
        <v/>
      </c>
      <c r="AR334" s="144" t="str">
        <f t="shared" si="989"/>
        <v/>
      </c>
      <c r="AS334" s="144" t="str">
        <f t="shared" si="990"/>
        <v/>
      </c>
      <c r="AU334" s="159" t="str">
        <f t="shared" si="911"/>
        <v/>
      </c>
      <c r="AV334" s="159" t="str">
        <f t="shared" si="912"/>
        <v/>
      </c>
      <c r="AW334" s="159" t="str">
        <f t="shared" si="913"/>
        <v/>
      </c>
      <c r="AX334" s="159" t="str">
        <f t="shared" si="914"/>
        <v/>
      </c>
      <c r="AY334" s="159">
        <f t="shared" si="991"/>
        <v>0</v>
      </c>
      <c r="AZ334" s="143">
        <f t="shared" si="992"/>
        <v>0</v>
      </c>
      <c r="BA334" s="143">
        <f t="shared" si="993"/>
        <v>0</v>
      </c>
      <c r="BB334" s="143">
        <f t="shared" si="994"/>
        <v>0</v>
      </c>
      <c r="BC334" s="143">
        <f t="shared" si="995"/>
        <v>0</v>
      </c>
      <c r="BD334" s="143">
        <f t="shared" si="996"/>
        <v>0</v>
      </c>
      <c r="BF334" s="144" t="str">
        <f t="shared" si="997"/>
        <v/>
      </c>
      <c r="BG334" s="144" t="str">
        <f t="shared" si="998"/>
        <v/>
      </c>
      <c r="BH334" s="144" t="str">
        <f t="shared" si="999"/>
        <v/>
      </c>
      <c r="BI334" s="144" t="str">
        <f t="shared" si="1000"/>
        <v/>
      </c>
      <c r="BJ334" s="144" t="str">
        <f t="shared" si="1001"/>
        <v/>
      </c>
      <c r="BK334" s="144" t="str">
        <f t="shared" si="1002"/>
        <v/>
      </c>
      <c r="BL334" s="144" t="str">
        <f t="shared" si="1003"/>
        <v/>
      </c>
      <c r="BM334" s="144" t="str">
        <f t="shared" si="1004"/>
        <v/>
      </c>
      <c r="BN334" s="144" t="str">
        <f t="shared" si="1005"/>
        <v/>
      </c>
      <c r="BO334" s="144" t="str">
        <f t="shared" si="1006"/>
        <v/>
      </c>
      <c r="BP334" s="144" t="str">
        <f t="shared" si="1007"/>
        <v/>
      </c>
      <c r="BQ334" s="144" t="str">
        <f t="shared" si="1008"/>
        <v/>
      </c>
      <c r="BR334" s="144" t="str">
        <f t="shared" si="1009"/>
        <v/>
      </c>
      <c r="BS334" s="144" t="str">
        <f t="shared" si="1010"/>
        <v/>
      </c>
      <c r="BT334" s="144" t="str">
        <f t="shared" si="1011"/>
        <v/>
      </c>
      <c r="BU334" s="144" t="str">
        <f t="shared" si="1012"/>
        <v/>
      </c>
      <c r="BV334" s="144" t="str">
        <f t="shared" si="1013"/>
        <v/>
      </c>
      <c r="BW334" s="144" t="str">
        <f t="shared" si="1014"/>
        <v/>
      </c>
      <c r="BX334" s="144" t="str">
        <f t="shared" si="1015"/>
        <v/>
      </c>
      <c r="BY334" s="144" t="str">
        <f t="shared" si="1016"/>
        <v/>
      </c>
      <c r="BZ334" s="144" t="str">
        <f t="shared" si="1017"/>
        <v/>
      </c>
      <c r="CA334" s="144" t="str">
        <f t="shared" si="1018"/>
        <v/>
      </c>
      <c r="CB334" s="144" t="str">
        <f t="shared" si="1019"/>
        <v/>
      </c>
      <c r="CC334" s="144" t="str">
        <f t="shared" si="1020"/>
        <v/>
      </c>
      <c r="CD334" s="144" t="str">
        <f t="shared" si="1021"/>
        <v/>
      </c>
      <c r="CE334" s="144" t="str">
        <f t="shared" si="1022"/>
        <v/>
      </c>
      <c r="CF334" s="144" t="str">
        <f t="shared" si="1023"/>
        <v/>
      </c>
      <c r="CG334" s="144" t="str">
        <f t="shared" si="1024"/>
        <v/>
      </c>
      <c r="CH334" s="144" t="str">
        <f t="shared" si="1025"/>
        <v/>
      </c>
      <c r="CI334" s="144" t="str">
        <f t="shared" si="1026"/>
        <v/>
      </c>
      <c r="CJ334" s="144" t="str">
        <f t="shared" si="1027"/>
        <v/>
      </c>
      <c r="CK334" s="144" t="str">
        <f t="shared" si="1028"/>
        <v/>
      </c>
      <c r="CM334" s="154" t="str">
        <f t="shared" si="919"/>
        <v/>
      </c>
      <c r="CN334" s="154" t="str">
        <f t="shared" si="920"/>
        <v/>
      </c>
      <c r="CO334" s="170" t="str">
        <f t="shared" si="921"/>
        <v/>
      </c>
      <c r="CP334" s="170" t="str">
        <f t="shared" si="922"/>
        <v/>
      </c>
      <c r="CQ334" s="171">
        <f t="shared" si="1029"/>
        <v>0</v>
      </c>
      <c r="CR334" s="158">
        <f t="shared" si="1030"/>
        <v>0</v>
      </c>
      <c r="CS334" s="158">
        <f t="shared" si="1031"/>
        <v>0</v>
      </c>
      <c r="CT334" s="158">
        <f t="shared" si="1032"/>
        <v>0</v>
      </c>
      <c r="CU334" s="158">
        <f t="shared" si="1033"/>
        <v>0</v>
      </c>
      <c r="CV334" s="158">
        <f t="shared" si="1034"/>
        <v>0</v>
      </c>
      <c r="CX334" s="144" t="str">
        <f t="shared" si="1035"/>
        <v/>
      </c>
      <c r="CY334" s="144" t="str">
        <f t="shared" si="1036"/>
        <v/>
      </c>
      <c r="CZ334" s="144" t="str">
        <f t="shared" si="1037"/>
        <v/>
      </c>
      <c r="DA334" s="144" t="str">
        <f t="shared" si="1038"/>
        <v/>
      </c>
      <c r="DB334" s="144" t="str">
        <f t="shared" si="1039"/>
        <v/>
      </c>
      <c r="DC334" s="144" t="str">
        <f t="shared" si="1040"/>
        <v/>
      </c>
      <c r="DD334" s="144" t="str">
        <f t="shared" si="1041"/>
        <v/>
      </c>
      <c r="DE334" s="144" t="str">
        <f t="shared" si="1042"/>
        <v/>
      </c>
      <c r="DF334" s="144" t="str">
        <f t="shared" si="1043"/>
        <v/>
      </c>
      <c r="DG334" s="144" t="str">
        <f t="shared" si="1044"/>
        <v/>
      </c>
      <c r="DH334" s="144" t="str">
        <f t="shared" si="1045"/>
        <v/>
      </c>
      <c r="DI334" s="144" t="str">
        <f t="shared" si="1046"/>
        <v/>
      </c>
      <c r="DJ334" s="144" t="str">
        <f t="shared" si="1047"/>
        <v/>
      </c>
      <c r="DK334" s="144" t="str">
        <f t="shared" si="1048"/>
        <v/>
      </c>
      <c r="DL334" s="144" t="str">
        <f t="shared" si="1049"/>
        <v/>
      </c>
      <c r="DM334" s="144" t="str">
        <f t="shared" si="1050"/>
        <v/>
      </c>
      <c r="DN334" s="144" t="str">
        <f t="shared" si="1051"/>
        <v/>
      </c>
      <c r="DO334" s="144" t="str">
        <f t="shared" si="1052"/>
        <v/>
      </c>
      <c r="DP334" s="144" t="str">
        <f t="shared" si="1053"/>
        <v/>
      </c>
      <c r="DQ334" s="144" t="str">
        <f t="shared" si="1054"/>
        <v/>
      </c>
      <c r="DR334" s="144" t="str">
        <f t="shared" si="1055"/>
        <v/>
      </c>
      <c r="DS334" s="144" t="str">
        <f t="shared" si="1056"/>
        <v/>
      </c>
      <c r="DT334" s="144" t="str">
        <f t="shared" si="1057"/>
        <v/>
      </c>
      <c r="DU334" s="144" t="str">
        <f t="shared" si="1058"/>
        <v/>
      </c>
      <c r="DV334" s="144" t="str">
        <f t="shared" si="1059"/>
        <v/>
      </c>
      <c r="DW334" s="144" t="str">
        <f t="shared" si="1060"/>
        <v/>
      </c>
      <c r="DX334" s="144" t="str">
        <f t="shared" si="1061"/>
        <v/>
      </c>
      <c r="DY334" s="144" t="str">
        <f t="shared" si="1062"/>
        <v/>
      </c>
      <c r="DZ334" s="144" t="str">
        <f t="shared" si="1063"/>
        <v/>
      </c>
      <c r="EA334" s="144" t="str">
        <f t="shared" si="1064"/>
        <v/>
      </c>
      <c r="EB334" s="144" t="str">
        <f t="shared" si="1065"/>
        <v/>
      </c>
      <c r="EC334" s="144" t="str">
        <f t="shared" si="1066"/>
        <v/>
      </c>
      <c r="EE334" s="154" t="str">
        <f t="shared" si="927"/>
        <v/>
      </c>
      <c r="EF334" s="154" t="str">
        <f t="shared" si="928"/>
        <v/>
      </c>
      <c r="EG334" s="170" t="str">
        <f t="shared" si="929"/>
        <v/>
      </c>
      <c r="EH334" s="170" t="str">
        <f t="shared" si="930"/>
        <v/>
      </c>
      <c r="EI334" s="171">
        <f t="shared" si="1067"/>
        <v>0</v>
      </c>
      <c r="EJ334" s="158">
        <f t="shared" si="1068"/>
        <v>0</v>
      </c>
      <c r="EK334" s="158">
        <f t="shared" si="1069"/>
        <v>0</v>
      </c>
      <c r="EL334" s="158">
        <f t="shared" si="1070"/>
        <v>0</v>
      </c>
      <c r="EM334" s="158">
        <f t="shared" si="1071"/>
        <v>0</v>
      </c>
      <c r="EN334" s="158">
        <f t="shared" si="1072"/>
        <v>0</v>
      </c>
      <c r="EP334" s="144" t="str">
        <f t="shared" si="1073"/>
        <v/>
      </c>
      <c r="EQ334" s="144" t="str">
        <f t="shared" si="1074"/>
        <v/>
      </c>
      <c r="ER334" s="144" t="str">
        <f t="shared" si="1075"/>
        <v/>
      </c>
      <c r="ES334" s="144" t="str">
        <f t="shared" si="1076"/>
        <v/>
      </c>
      <c r="ET334" s="144" t="str">
        <f t="shared" si="1077"/>
        <v/>
      </c>
      <c r="EU334" s="144" t="str">
        <f t="shared" si="1078"/>
        <v/>
      </c>
      <c r="EV334" s="144" t="str">
        <f t="shared" si="1079"/>
        <v/>
      </c>
      <c r="EW334" s="144" t="str">
        <f t="shared" si="1080"/>
        <v/>
      </c>
      <c r="EX334" s="144" t="str">
        <f t="shared" si="1081"/>
        <v/>
      </c>
      <c r="EY334" s="144" t="str">
        <f t="shared" si="1082"/>
        <v/>
      </c>
      <c r="EZ334" s="144" t="str">
        <f t="shared" si="1083"/>
        <v/>
      </c>
      <c r="FA334" s="144" t="str">
        <f t="shared" si="1084"/>
        <v/>
      </c>
      <c r="FB334" s="144" t="str">
        <f t="shared" si="1085"/>
        <v/>
      </c>
      <c r="FC334" s="144" t="str">
        <f t="shared" si="1086"/>
        <v/>
      </c>
      <c r="FD334" s="144" t="str">
        <f t="shared" si="1087"/>
        <v/>
      </c>
      <c r="FE334" s="144" t="str">
        <f t="shared" si="1088"/>
        <v/>
      </c>
      <c r="FF334" s="144" t="str">
        <f t="shared" si="1089"/>
        <v/>
      </c>
      <c r="FG334" s="144" t="str">
        <f t="shared" si="1090"/>
        <v/>
      </c>
      <c r="FH334" s="144" t="str">
        <f t="shared" si="1091"/>
        <v/>
      </c>
      <c r="FI334" s="144" t="str">
        <f t="shared" si="1092"/>
        <v/>
      </c>
      <c r="FJ334" s="144" t="str">
        <f t="shared" si="1093"/>
        <v/>
      </c>
      <c r="FK334" s="144" t="str">
        <f t="shared" si="1094"/>
        <v/>
      </c>
      <c r="FL334" s="144" t="str">
        <f t="shared" si="1095"/>
        <v/>
      </c>
      <c r="FM334" s="144" t="str">
        <f t="shared" si="1096"/>
        <v/>
      </c>
      <c r="FN334" s="144" t="str">
        <f t="shared" si="1097"/>
        <v/>
      </c>
      <c r="FO334" s="144" t="str">
        <f t="shared" si="1098"/>
        <v/>
      </c>
      <c r="FP334" s="144" t="str">
        <f t="shared" si="1099"/>
        <v/>
      </c>
      <c r="FQ334" s="144" t="str">
        <f t="shared" si="1100"/>
        <v/>
      </c>
      <c r="FR334" s="144" t="str">
        <f t="shared" si="1101"/>
        <v/>
      </c>
      <c r="FS334" s="144" t="str">
        <f t="shared" si="1102"/>
        <v/>
      </c>
      <c r="FT334" s="144" t="str">
        <f t="shared" si="1103"/>
        <v/>
      </c>
      <c r="FU334" s="144" t="str">
        <f t="shared" si="1104"/>
        <v/>
      </c>
      <c r="FW334" s="154" t="str">
        <f t="shared" si="935"/>
        <v/>
      </c>
      <c r="FX334" s="154" t="str">
        <f t="shared" si="936"/>
        <v/>
      </c>
      <c r="FY334" s="170" t="str">
        <f t="shared" si="937"/>
        <v/>
      </c>
      <c r="FZ334" s="170" t="str">
        <f t="shared" si="938"/>
        <v/>
      </c>
      <c r="GA334" s="171">
        <f t="shared" si="1105"/>
        <v>0</v>
      </c>
      <c r="GB334" s="158">
        <f t="shared" si="1106"/>
        <v>0</v>
      </c>
      <c r="GC334" s="158">
        <f t="shared" si="1107"/>
        <v>0</v>
      </c>
      <c r="GD334" s="158">
        <f t="shared" si="1108"/>
        <v>0</v>
      </c>
      <c r="GE334" s="158">
        <f t="shared" si="1109"/>
        <v>0</v>
      </c>
      <c r="GF334" s="158">
        <f t="shared" si="1110"/>
        <v>0</v>
      </c>
      <c r="GH334" s="144" t="str">
        <f t="shared" si="1111"/>
        <v/>
      </c>
      <c r="GI334" s="144" t="str">
        <f t="shared" si="1112"/>
        <v/>
      </c>
      <c r="GJ334" s="144" t="str">
        <f t="shared" si="1113"/>
        <v/>
      </c>
      <c r="GK334" s="144" t="str">
        <f t="shared" si="1114"/>
        <v/>
      </c>
      <c r="GL334" s="144" t="str">
        <f t="shared" si="1115"/>
        <v/>
      </c>
      <c r="GM334" s="144" t="str">
        <f t="shared" si="1116"/>
        <v/>
      </c>
      <c r="GN334" s="144" t="str">
        <f t="shared" si="1117"/>
        <v/>
      </c>
      <c r="GO334" s="144" t="str">
        <f t="shared" si="1118"/>
        <v/>
      </c>
      <c r="GP334" s="144" t="str">
        <f t="shared" si="1119"/>
        <v/>
      </c>
      <c r="GQ334" s="144" t="str">
        <f t="shared" si="1120"/>
        <v/>
      </c>
      <c r="GR334" s="144" t="str">
        <f t="shared" si="1121"/>
        <v/>
      </c>
      <c r="GS334" s="144" t="str">
        <f t="shared" si="1122"/>
        <v/>
      </c>
      <c r="GT334" s="144" t="str">
        <f t="shared" si="1123"/>
        <v/>
      </c>
      <c r="GU334" s="144" t="str">
        <f t="shared" si="1124"/>
        <v/>
      </c>
      <c r="GV334" s="144" t="str">
        <f t="shared" si="1125"/>
        <v/>
      </c>
      <c r="GW334" s="144" t="str">
        <f t="shared" si="1126"/>
        <v/>
      </c>
      <c r="GX334" s="144" t="str">
        <f t="shared" si="1127"/>
        <v/>
      </c>
      <c r="GY334" s="144" t="str">
        <f t="shared" si="1128"/>
        <v/>
      </c>
      <c r="GZ334" s="144" t="str">
        <f t="shared" si="1129"/>
        <v/>
      </c>
      <c r="HA334" s="144" t="str">
        <f t="shared" si="1130"/>
        <v/>
      </c>
      <c r="HB334" s="144" t="str">
        <f t="shared" si="1131"/>
        <v/>
      </c>
      <c r="HC334" s="144" t="str">
        <f t="shared" si="1132"/>
        <v/>
      </c>
      <c r="HD334" s="144" t="str">
        <f t="shared" si="1133"/>
        <v/>
      </c>
      <c r="HE334" s="144" t="str">
        <f t="shared" si="1134"/>
        <v/>
      </c>
      <c r="HF334" s="144" t="str">
        <f t="shared" si="1135"/>
        <v/>
      </c>
      <c r="HG334" s="144" t="str">
        <f t="shared" si="1136"/>
        <v/>
      </c>
      <c r="HH334" s="144" t="str">
        <f t="shared" si="1137"/>
        <v/>
      </c>
      <c r="HI334" s="144" t="str">
        <f t="shared" si="1138"/>
        <v/>
      </c>
      <c r="HJ334" s="144" t="str">
        <f t="shared" si="1139"/>
        <v/>
      </c>
      <c r="HK334" s="144" t="str">
        <f t="shared" si="1140"/>
        <v/>
      </c>
      <c r="HL334" s="144" t="str">
        <f t="shared" si="1141"/>
        <v/>
      </c>
      <c r="HM334" s="144" t="str">
        <f t="shared" si="1142"/>
        <v/>
      </c>
      <c r="HO334" s="154" t="str">
        <f t="shared" si="943"/>
        <v/>
      </c>
      <c r="HP334" s="154" t="str">
        <f t="shared" si="944"/>
        <v/>
      </c>
      <c r="HQ334" s="170" t="str">
        <f t="shared" si="945"/>
        <v/>
      </c>
      <c r="HR334" s="170" t="str">
        <f t="shared" si="946"/>
        <v/>
      </c>
      <c r="HS334" s="171">
        <f t="shared" si="1143"/>
        <v>0</v>
      </c>
      <c r="HT334" s="158">
        <f t="shared" si="1144"/>
        <v>0</v>
      </c>
      <c r="HU334" s="158">
        <f t="shared" si="1145"/>
        <v>0</v>
      </c>
      <c r="HV334" s="158">
        <f t="shared" si="1146"/>
        <v>0</v>
      </c>
      <c r="HW334" s="158">
        <f t="shared" si="1147"/>
        <v>0</v>
      </c>
      <c r="HX334" s="158">
        <f t="shared" si="1148"/>
        <v>0</v>
      </c>
      <c r="HZ334" s="144" t="str">
        <f t="shared" si="1149"/>
        <v/>
      </c>
      <c r="IA334" s="144" t="str">
        <f t="shared" si="1150"/>
        <v/>
      </c>
      <c r="IB334" s="144" t="str">
        <f t="shared" si="1151"/>
        <v/>
      </c>
      <c r="IC334" s="144" t="str">
        <f t="shared" si="1152"/>
        <v/>
      </c>
      <c r="ID334" s="144" t="str">
        <f t="shared" si="1153"/>
        <v/>
      </c>
      <c r="IE334" s="144" t="str">
        <f t="shared" si="1154"/>
        <v/>
      </c>
      <c r="IF334" s="144" t="str">
        <f t="shared" si="1155"/>
        <v/>
      </c>
      <c r="IG334" s="144" t="str">
        <f t="shared" si="1156"/>
        <v/>
      </c>
      <c r="IH334" s="144" t="str">
        <f t="shared" si="1157"/>
        <v/>
      </c>
      <c r="II334" s="144" t="str">
        <f t="shared" si="1158"/>
        <v/>
      </c>
      <c r="IJ334" s="144" t="str">
        <f t="shared" si="1159"/>
        <v/>
      </c>
      <c r="IK334" s="144" t="str">
        <f t="shared" si="1160"/>
        <v/>
      </c>
      <c r="IL334" s="144" t="str">
        <f t="shared" si="1161"/>
        <v/>
      </c>
      <c r="IM334" s="144" t="str">
        <f t="shared" si="1162"/>
        <v/>
      </c>
      <c r="IN334" s="144" t="str">
        <f t="shared" si="1163"/>
        <v/>
      </c>
      <c r="IO334" s="144" t="str">
        <f t="shared" si="1164"/>
        <v/>
      </c>
      <c r="IP334" s="144" t="str">
        <f t="shared" si="1165"/>
        <v/>
      </c>
      <c r="IQ334" s="144" t="str">
        <f t="shared" si="1166"/>
        <v/>
      </c>
      <c r="IR334" s="144" t="str">
        <f t="shared" si="1167"/>
        <v/>
      </c>
      <c r="IS334" s="144" t="str">
        <f t="shared" si="1168"/>
        <v/>
      </c>
      <c r="IT334" s="144" t="str">
        <f t="shared" si="1169"/>
        <v/>
      </c>
      <c r="IU334" s="144" t="str">
        <f t="shared" si="1170"/>
        <v/>
      </c>
      <c r="IV334" s="144" t="str">
        <f t="shared" si="1171"/>
        <v/>
      </c>
      <c r="IW334" s="144" t="str">
        <f t="shared" si="1172"/>
        <v/>
      </c>
      <c r="IX334" s="144" t="str">
        <f t="shared" si="1173"/>
        <v/>
      </c>
      <c r="IY334" s="144" t="str">
        <f t="shared" si="1174"/>
        <v/>
      </c>
      <c r="IZ334" s="144" t="str">
        <f t="shared" si="1175"/>
        <v/>
      </c>
      <c r="JA334" s="144" t="str">
        <f t="shared" si="1176"/>
        <v/>
      </c>
      <c r="JB334" s="144" t="str">
        <f t="shared" si="1177"/>
        <v/>
      </c>
      <c r="JC334" s="144" t="str">
        <f t="shared" si="1178"/>
        <v/>
      </c>
      <c r="JD334" s="144" t="str">
        <f t="shared" si="1179"/>
        <v/>
      </c>
      <c r="JE334" s="144" t="str">
        <f t="shared" si="1180"/>
        <v/>
      </c>
      <c r="JG334" s="153" t="str">
        <f t="shared" si="1181"/>
        <v/>
      </c>
      <c r="JH334" s="143">
        <f t="shared" si="1182"/>
        <v>0</v>
      </c>
      <c r="JI334" s="156" t="str">
        <f t="shared" si="1183"/>
        <v/>
      </c>
      <c r="JJ334" s="156" t="str">
        <f t="shared" si="1183"/>
        <v/>
      </c>
      <c r="JK334" s="156" t="str">
        <f t="shared" si="1183"/>
        <v/>
      </c>
      <c r="JL334" s="156" t="str">
        <f t="shared" si="1183"/>
        <v/>
      </c>
    </row>
    <row r="335" spans="2:272" s="143" customFormat="1" x14ac:dyDescent="0.25">
      <c r="B335" s="144" t="str">
        <f t="shared" si="952"/>
        <v/>
      </c>
      <c r="C335" s="154" t="str">
        <f t="shared" si="903"/>
        <v/>
      </c>
      <c r="D335" s="154" t="str">
        <f t="shared" si="904"/>
        <v/>
      </c>
      <c r="E335" s="159" t="str">
        <f t="shared" si="905"/>
        <v/>
      </c>
      <c r="F335" s="159" t="str">
        <f t="shared" si="906"/>
        <v/>
      </c>
      <c r="G335" s="155">
        <f t="shared" si="953"/>
        <v>0</v>
      </c>
      <c r="H335" s="143">
        <f t="shared" si="954"/>
        <v>0</v>
      </c>
      <c r="I335" s="143">
        <f t="shared" si="955"/>
        <v>0</v>
      </c>
      <c r="J335" s="143">
        <f t="shared" si="956"/>
        <v>0</v>
      </c>
      <c r="K335" s="143">
        <f t="shared" si="957"/>
        <v>0</v>
      </c>
      <c r="L335" s="143">
        <f t="shared" si="958"/>
        <v>0</v>
      </c>
      <c r="N335" s="144" t="str">
        <f t="shared" si="959"/>
        <v/>
      </c>
      <c r="O335" s="144" t="str">
        <f t="shared" si="960"/>
        <v/>
      </c>
      <c r="P335" s="144" t="str">
        <f t="shared" si="961"/>
        <v/>
      </c>
      <c r="Q335" s="144" t="str">
        <f t="shared" si="962"/>
        <v/>
      </c>
      <c r="R335" s="144" t="str">
        <f t="shared" si="963"/>
        <v/>
      </c>
      <c r="S335" s="144" t="str">
        <f t="shared" si="964"/>
        <v/>
      </c>
      <c r="T335" s="144" t="str">
        <f t="shared" si="965"/>
        <v/>
      </c>
      <c r="U335" s="144" t="str">
        <f t="shared" si="966"/>
        <v/>
      </c>
      <c r="V335" s="144" t="str">
        <f t="shared" si="967"/>
        <v/>
      </c>
      <c r="W335" s="144" t="str">
        <f t="shared" si="968"/>
        <v/>
      </c>
      <c r="X335" s="144" t="str">
        <f t="shared" si="969"/>
        <v/>
      </c>
      <c r="Y335" s="144" t="str">
        <f t="shared" si="970"/>
        <v/>
      </c>
      <c r="Z335" s="144" t="str">
        <f t="shared" si="971"/>
        <v/>
      </c>
      <c r="AA335" s="144" t="str">
        <f t="shared" si="972"/>
        <v/>
      </c>
      <c r="AB335" s="144" t="str">
        <f t="shared" si="973"/>
        <v/>
      </c>
      <c r="AC335" s="144" t="str">
        <f t="shared" si="974"/>
        <v/>
      </c>
      <c r="AD335" s="144" t="str">
        <f t="shared" si="975"/>
        <v/>
      </c>
      <c r="AE335" s="144" t="str">
        <f t="shared" si="976"/>
        <v/>
      </c>
      <c r="AF335" s="144" t="str">
        <f t="shared" si="977"/>
        <v/>
      </c>
      <c r="AG335" s="144" t="str">
        <f t="shared" si="978"/>
        <v/>
      </c>
      <c r="AH335" s="144" t="str">
        <f t="shared" si="979"/>
        <v/>
      </c>
      <c r="AI335" s="144" t="str">
        <f t="shared" si="980"/>
        <v/>
      </c>
      <c r="AJ335" s="144" t="str">
        <f t="shared" si="981"/>
        <v/>
      </c>
      <c r="AK335" s="144" t="str">
        <f t="shared" si="982"/>
        <v/>
      </c>
      <c r="AL335" s="144" t="str">
        <f t="shared" si="983"/>
        <v/>
      </c>
      <c r="AM335" s="144" t="str">
        <f t="shared" si="984"/>
        <v/>
      </c>
      <c r="AN335" s="144" t="str">
        <f t="shared" si="985"/>
        <v/>
      </c>
      <c r="AO335" s="144" t="str">
        <f t="shared" si="986"/>
        <v/>
      </c>
      <c r="AP335" s="144" t="str">
        <f t="shared" si="987"/>
        <v/>
      </c>
      <c r="AQ335" s="144" t="str">
        <f t="shared" si="988"/>
        <v/>
      </c>
      <c r="AR335" s="144" t="str">
        <f t="shared" si="989"/>
        <v/>
      </c>
      <c r="AS335" s="144" t="str">
        <f t="shared" si="990"/>
        <v/>
      </c>
      <c r="AU335" s="159" t="str">
        <f t="shared" si="911"/>
        <v/>
      </c>
      <c r="AV335" s="159" t="str">
        <f t="shared" si="912"/>
        <v/>
      </c>
      <c r="AW335" s="159" t="str">
        <f t="shared" si="913"/>
        <v/>
      </c>
      <c r="AX335" s="159" t="str">
        <f t="shared" si="914"/>
        <v/>
      </c>
      <c r="AY335" s="159">
        <f t="shared" si="991"/>
        <v>0</v>
      </c>
      <c r="AZ335" s="143">
        <f t="shared" si="992"/>
        <v>0</v>
      </c>
      <c r="BA335" s="143">
        <f t="shared" si="993"/>
        <v>0</v>
      </c>
      <c r="BB335" s="143">
        <f t="shared" si="994"/>
        <v>0</v>
      </c>
      <c r="BC335" s="143">
        <f t="shared" si="995"/>
        <v>0</v>
      </c>
      <c r="BD335" s="143">
        <f t="shared" si="996"/>
        <v>0</v>
      </c>
      <c r="BF335" s="144" t="str">
        <f t="shared" si="997"/>
        <v/>
      </c>
      <c r="BG335" s="144" t="str">
        <f t="shared" si="998"/>
        <v/>
      </c>
      <c r="BH335" s="144" t="str">
        <f t="shared" si="999"/>
        <v/>
      </c>
      <c r="BI335" s="144" t="str">
        <f t="shared" si="1000"/>
        <v/>
      </c>
      <c r="BJ335" s="144" t="str">
        <f t="shared" si="1001"/>
        <v/>
      </c>
      <c r="BK335" s="144" t="str">
        <f t="shared" si="1002"/>
        <v/>
      </c>
      <c r="BL335" s="144" t="str">
        <f t="shared" si="1003"/>
        <v/>
      </c>
      <c r="BM335" s="144" t="str">
        <f t="shared" si="1004"/>
        <v/>
      </c>
      <c r="BN335" s="144" t="str">
        <f t="shared" si="1005"/>
        <v/>
      </c>
      <c r="BO335" s="144" t="str">
        <f t="shared" si="1006"/>
        <v/>
      </c>
      <c r="BP335" s="144" t="str">
        <f t="shared" si="1007"/>
        <v/>
      </c>
      <c r="BQ335" s="144" t="str">
        <f t="shared" si="1008"/>
        <v/>
      </c>
      <c r="BR335" s="144" t="str">
        <f t="shared" si="1009"/>
        <v/>
      </c>
      <c r="BS335" s="144" t="str">
        <f t="shared" si="1010"/>
        <v/>
      </c>
      <c r="BT335" s="144" t="str">
        <f t="shared" si="1011"/>
        <v/>
      </c>
      <c r="BU335" s="144" t="str">
        <f t="shared" si="1012"/>
        <v/>
      </c>
      <c r="BV335" s="144" t="str">
        <f t="shared" si="1013"/>
        <v/>
      </c>
      <c r="BW335" s="144" t="str">
        <f t="shared" si="1014"/>
        <v/>
      </c>
      <c r="BX335" s="144" t="str">
        <f t="shared" si="1015"/>
        <v/>
      </c>
      <c r="BY335" s="144" t="str">
        <f t="shared" si="1016"/>
        <v/>
      </c>
      <c r="BZ335" s="144" t="str">
        <f t="shared" si="1017"/>
        <v/>
      </c>
      <c r="CA335" s="144" t="str">
        <f t="shared" si="1018"/>
        <v/>
      </c>
      <c r="CB335" s="144" t="str">
        <f t="shared" si="1019"/>
        <v/>
      </c>
      <c r="CC335" s="144" t="str">
        <f t="shared" si="1020"/>
        <v/>
      </c>
      <c r="CD335" s="144" t="str">
        <f t="shared" si="1021"/>
        <v/>
      </c>
      <c r="CE335" s="144" t="str">
        <f t="shared" si="1022"/>
        <v/>
      </c>
      <c r="CF335" s="144" t="str">
        <f t="shared" si="1023"/>
        <v/>
      </c>
      <c r="CG335" s="144" t="str">
        <f t="shared" si="1024"/>
        <v/>
      </c>
      <c r="CH335" s="144" t="str">
        <f t="shared" si="1025"/>
        <v/>
      </c>
      <c r="CI335" s="144" t="str">
        <f t="shared" si="1026"/>
        <v/>
      </c>
      <c r="CJ335" s="144" t="str">
        <f t="shared" si="1027"/>
        <v/>
      </c>
      <c r="CK335" s="144" t="str">
        <f t="shared" si="1028"/>
        <v/>
      </c>
      <c r="CM335" s="154" t="str">
        <f t="shared" si="919"/>
        <v/>
      </c>
      <c r="CN335" s="154" t="str">
        <f t="shared" si="920"/>
        <v/>
      </c>
      <c r="CO335" s="170" t="str">
        <f t="shared" si="921"/>
        <v/>
      </c>
      <c r="CP335" s="170" t="str">
        <f t="shared" si="922"/>
        <v/>
      </c>
      <c r="CQ335" s="171">
        <f t="shared" si="1029"/>
        <v>0</v>
      </c>
      <c r="CR335" s="158">
        <f t="shared" si="1030"/>
        <v>0</v>
      </c>
      <c r="CS335" s="158">
        <f t="shared" si="1031"/>
        <v>0</v>
      </c>
      <c r="CT335" s="158">
        <f t="shared" si="1032"/>
        <v>0</v>
      </c>
      <c r="CU335" s="158">
        <f t="shared" si="1033"/>
        <v>0</v>
      </c>
      <c r="CV335" s="158">
        <f t="shared" si="1034"/>
        <v>0</v>
      </c>
      <c r="CX335" s="144" t="str">
        <f t="shared" si="1035"/>
        <v/>
      </c>
      <c r="CY335" s="144" t="str">
        <f t="shared" si="1036"/>
        <v/>
      </c>
      <c r="CZ335" s="144" t="str">
        <f t="shared" si="1037"/>
        <v/>
      </c>
      <c r="DA335" s="144" t="str">
        <f t="shared" si="1038"/>
        <v/>
      </c>
      <c r="DB335" s="144" t="str">
        <f t="shared" si="1039"/>
        <v/>
      </c>
      <c r="DC335" s="144" t="str">
        <f t="shared" si="1040"/>
        <v/>
      </c>
      <c r="DD335" s="144" t="str">
        <f t="shared" si="1041"/>
        <v/>
      </c>
      <c r="DE335" s="144" t="str">
        <f t="shared" si="1042"/>
        <v/>
      </c>
      <c r="DF335" s="144" t="str">
        <f t="shared" si="1043"/>
        <v/>
      </c>
      <c r="DG335" s="144" t="str">
        <f t="shared" si="1044"/>
        <v/>
      </c>
      <c r="DH335" s="144" t="str">
        <f t="shared" si="1045"/>
        <v/>
      </c>
      <c r="DI335" s="144" t="str">
        <f t="shared" si="1046"/>
        <v/>
      </c>
      <c r="DJ335" s="144" t="str">
        <f t="shared" si="1047"/>
        <v/>
      </c>
      <c r="DK335" s="144" t="str">
        <f t="shared" si="1048"/>
        <v/>
      </c>
      <c r="DL335" s="144" t="str">
        <f t="shared" si="1049"/>
        <v/>
      </c>
      <c r="DM335" s="144" t="str">
        <f t="shared" si="1050"/>
        <v/>
      </c>
      <c r="DN335" s="144" t="str">
        <f t="shared" si="1051"/>
        <v/>
      </c>
      <c r="DO335" s="144" t="str">
        <f t="shared" si="1052"/>
        <v/>
      </c>
      <c r="DP335" s="144" t="str">
        <f t="shared" si="1053"/>
        <v/>
      </c>
      <c r="DQ335" s="144" t="str">
        <f t="shared" si="1054"/>
        <v/>
      </c>
      <c r="DR335" s="144" t="str">
        <f t="shared" si="1055"/>
        <v/>
      </c>
      <c r="DS335" s="144" t="str">
        <f t="shared" si="1056"/>
        <v/>
      </c>
      <c r="DT335" s="144" t="str">
        <f t="shared" si="1057"/>
        <v/>
      </c>
      <c r="DU335" s="144" t="str">
        <f t="shared" si="1058"/>
        <v/>
      </c>
      <c r="DV335" s="144" t="str">
        <f t="shared" si="1059"/>
        <v/>
      </c>
      <c r="DW335" s="144" t="str">
        <f t="shared" si="1060"/>
        <v/>
      </c>
      <c r="DX335" s="144" t="str">
        <f t="shared" si="1061"/>
        <v/>
      </c>
      <c r="DY335" s="144" t="str">
        <f t="shared" si="1062"/>
        <v/>
      </c>
      <c r="DZ335" s="144" t="str">
        <f t="shared" si="1063"/>
        <v/>
      </c>
      <c r="EA335" s="144" t="str">
        <f t="shared" si="1064"/>
        <v/>
      </c>
      <c r="EB335" s="144" t="str">
        <f t="shared" si="1065"/>
        <v/>
      </c>
      <c r="EC335" s="144" t="str">
        <f t="shared" si="1066"/>
        <v/>
      </c>
      <c r="EE335" s="154" t="str">
        <f t="shared" si="927"/>
        <v/>
      </c>
      <c r="EF335" s="154" t="str">
        <f t="shared" si="928"/>
        <v/>
      </c>
      <c r="EG335" s="170" t="str">
        <f t="shared" si="929"/>
        <v/>
      </c>
      <c r="EH335" s="170" t="str">
        <f t="shared" si="930"/>
        <v/>
      </c>
      <c r="EI335" s="171">
        <f t="shared" si="1067"/>
        <v>0</v>
      </c>
      <c r="EJ335" s="158">
        <f t="shared" si="1068"/>
        <v>0</v>
      </c>
      <c r="EK335" s="158">
        <f t="shared" si="1069"/>
        <v>0</v>
      </c>
      <c r="EL335" s="158">
        <f t="shared" si="1070"/>
        <v>0</v>
      </c>
      <c r="EM335" s="158">
        <f t="shared" si="1071"/>
        <v>0</v>
      </c>
      <c r="EN335" s="158">
        <f t="shared" si="1072"/>
        <v>0</v>
      </c>
      <c r="EP335" s="144" t="str">
        <f t="shared" si="1073"/>
        <v/>
      </c>
      <c r="EQ335" s="144" t="str">
        <f t="shared" si="1074"/>
        <v/>
      </c>
      <c r="ER335" s="144" t="str">
        <f t="shared" si="1075"/>
        <v/>
      </c>
      <c r="ES335" s="144" t="str">
        <f t="shared" si="1076"/>
        <v/>
      </c>
      <c r="ET335" s="144" t="str">
        <f t="shared" si="1077"/>
        <v/>
      </c>
      <c r="EU335" s="144" t="str">
        <f t="shared" si="1078"/>
        <v/>
      </c>
      <c r="EV335" s="144" t="str">
        <f t="shared" si="1079"/>
        <v/>
      </c>
      <c r="EW335" s="144" t="str">
        <f t="shared" si="1080"/>
        <v/>
      </c>
      <c r="EX335" s="144" t="str">
        <f t="shared" si="1081"/>
        <v/>
      </c>
      <c r="EY335" s="144" t="str">
        <f t="shared" si="1082"/>
        <v/>
      </c>
      <c r="EZ335" s="144" t="str">
        <f t="shared" si="1083"/>
        <v/>
      </c>
      <c r="FA335" s="144" t="str">
        <f t="shared" si="1084"/>
        <v/>
      </c>
      <c r="FB335" s="144" t="str">
        <f t="shared" si="1085"/>
        <v/>
      </c>
      <c r="FC335" s="144" t="str">
        <f t="shared" si="1086"/>
        <v/>
      </c>
      <c r="FD335" s="144" t="str">
        <f t="shared" si="1087"/>
        <v/>
      </c>
      <c r="FE335" s="144" t="str">
        <f t="shared" si="1088"/>
        <v/>
      </c>
      <c r="FF335" s="144" t="str">
        <f t="shared" si="1089"/>
        <v/>
      </c>
      <c r="FG335" s="144" t="str">
        <f t="shared" si="1090"/>
        <v/>
      </c>
      <c r="FH335" s="144" t="str">
        <f t="shared" si="1091"/>
        <v/>
      </c>
      <c r="FI335" s="144" t="str">
        <f t="shared" si="1092"/>
        <v/>
      </c>
      <c r="FJ335" s="144" t="str">
        <f t="shared" si="1093"/>
        <v/>
      </c>
      <c r="FK335" s="144" t="str">
        <f t="shared" si="1094"/>
        <v/>
      </c>
      <c r="FL335" s="144" t="str">
        <f t="shared" si="1095"/>
        <v/>
      </c>
      <c r="FM335" s="144" t="str">
        <f t="shared" si="1096"/>
        <v/>
      </c>
      <c r="FN335" s="144" t="str">
        <f t="shared" si="1097"/>
        <v/>
      </c>
      <c r="FO335" s="144" t="str">
        <f t="shared" si="1098"/>
        <v/>
      </c>
      <c r="FP335" s="144" t="str">
        <f t="shared" si="1099"/>
        <v/>
      </c>
      <c r="FQ335" s="144" t="str">
        <f t="shared" si="1100"/>
        <v/>
      </c>
      <c r="FR335" s="144" t="str">
        <f t="shared" si="1101"/>
        <v/>
      </c>
      <c r="FS335" s="144" t="str">
        <f t="shared" si="1102"/>
        <v/>
      </c>
      <c r="FT335" s="144" t="str">
        <f t="shared" si="1103"/>
        <v/>
      </c>
      <c r="FU335" s="144" t="str">
        <f t="shared" si="1104"/>
        <v/>
      </c>
      <c r="FW335" s="154" t="str">
        <f t="shared" si="935"/>
        <v/>
      </c>
      <c r="FX335" s="154" t="str">
        <f t="shared" si="936"/>
        <v/>
      </c>
      <c r="FY335" s="170" t="str">
        <f t="shared" si="937"/>
        <v/>
      </c>
      <c r="FZ335" s="170" t="str">
        <f t="shared" si="938"/>
        <v/>
      </c>
      <c r="GA335" s="171">
        <f t="shared" si="1105"/>
        <v>0</v>
      </c>
      <c r="GB335" s="158">
        <f t="shared" si="1106"/>
        <v>0</v>
      </c>
      <c r="GC335" s="158">
        <f t="shared" si="1107"/>
        <v>0</v>
      </c>
      <c r="GD335" s="158">
        <f t="shared" si="1108"/>
        <v>0</v>
      </c>
      <c r="GE335" s="158">
        <f t="shared" si="1109"/>
        <v>0</v>
      </c>
      <c r="GF335" s="158">
        <f t="shared" si="1110"/>
        <v>0</v>
      </c>
      <c r="GH335" s="144" t="str">
        <f t="shared" si="1111"/>
        <v/>
      </c>
      <c r="GI335" s="144" t="str">
        <f t="shared" si="1112"/>
        <v/>
      </c>
      <c r="GJ335" s="144" t="str">
        <f t="shared" si="1113"/>
        <v/>
      </c>
      <c r="GK335" s="144" t="str">
        <f t="shared" si="1114"/>
        <v/>
      </c>
      <c r="GL335" s="144" t="str">
        <f t="shared" si="1115"/>
        <v/>
      </c>
      <c r="GM335" s="144" t="str">
        <f t="shared" si="1116"/>
        <v/>
      </c>
      <c r="GN335" s="144" t="str">
        <f t="shared" si="1117"/>
        <v/>
      </c>
      <c r="GO335" s="144" t="str">
        <f t="shared" si="1118"/>
        <v/>
      </c>
      <c r="GP335" s="144" t="str">
        <f t="shared" si="1119"/>
        <v/>
      </c>
      <c r="GQ335" s="144" t="str">
        <f t="shared" si="1120"/>
        <v/>
      </c>
      <c r="GR335" s="144" t="str">
        <f t="shared" si="1121"/>
        <v/>
      </c>
      <c r="GS335" s="144" t="str">
        <f t="shared" si="1122"/>
        <v/>
      </c>
      <c r="GT335" s="144" t="str">
        <f t="shared" si="1123"/>
        <v/>
      </c>
      <c r="GU335" s="144" t="str">
        <f t="shared" si="1124"/>
        <v/>
      </c>
      <c r="GV335" s="144" t="str">
        <f t="shared" si="1125"/>
        <v/>
      </c>
      <c r="GW335" s="144" t="str">
        <f t="shared" si="1126"/>
        <v/>
      </c>
      <c r="GX335" s="144" t="str">
        <f t="shared" si="1127"/>
        <v/>
      </c>
      <c r="GY335" s="144" t="str">
        <f t="shared" si="1128"/>
        <v/>
      </c>
      <c r="GZ335" s="144" t="str">
        <f t="shared" si="1129"/>
        <v/>
      </c>
      <c r="HA335" s="144" t="str">
        <f t="shared" si="1130"/>
        <v/>
      </c>
      <c r="HB335" s="144" t="str">
        <f t="shared" si="1131"/>
        <v/>
      </c>
      <c r="HC335" s="144" t="str">
        <f t="shared" si="1132"/>
        <v/>
      </c>
      <c r="HD335" s="144" t="str">
        <f t="shared" si="1133"/>
        <v/>
      </c>
      <c r="HE335" s="144" t="str">
        <f t="shared" si="1134"/>
        <v/>
      </c>
      <c r="HF335" s="144" t="str">
        <f t="shared" si="1135"/>
        <v/>
      </c>
      <c r="HG335" s="144" t="str">
        <f t="shared" si="1136"/>
        <v/>
      </c>
      <c r="HH335" s="144" t="str">
        <f t="shared" si="1137"/>
        <v/>
      </c>
      <c r="HI335" s="144" t="str">
        <f t="shared" si="1138"/>
        <v/>
      </c>
      <c r="HJ335" s="144" t="str">
        <f t="shared" si="1139"/>
        <v/>
      </c>
      <c r="HK335" s="144" t="str">
        <f t="shared" si="1140"/>
        <v/>
      </c>
      <c r="HL335" s="144" t="str">
        <f t="shared" si="1141"/>
        <v/>
      </c>
      <c r="HM335" s="144" t="str">
        <f t="shared" si="1142"/>
        <v/>
      </c>
      <c r="HO335" s="154" t="str">
        <f t="shared" si="943"/>
        <v/>
      </c>
      <c r="HP335" s="154" t="str">
        <f t="shared" si="944"/>
        <v/>
      </c>
      <c r="HQ335" s="170" t="str">
        <f t="shared" si="945"/>
        <v/>
      </c>
      <c r="HR335" s="170" t="str">
        <f t="shared" si="946"/>
        <v/>
      </c>
      <c r="HS335" s="171">
        <f t="shared" si="1143"/>
        <v>0</v>
      </c>
      <c r="HT335" s="158">
        <f t="shared" si="1144"/>
        <v>0</v>
      </c>
      <c r="HU335" s="158">
        <f t="shared" si="1145"/>
        <v>0</v>
      </c>
      <c r="HV335" s="158">
        <f t="shared" si="1146"/>
        <v>0</v>
      </c>
      <c r="HW335" s="158">
        <f t="shared" si="1147"/>
        <v>0</v>
      </c>
      <c r="HX335" s="158">
        <f t="shared" si="1148"/>
        <v>0</v>
      </c>
      <c r="HZ335" s="144" t="str">
        <f t="shared" si="1149"/>
        <v/>
      </c>
      <c r="IA335" s="144" t="str">
        <f t="shared" si="1150"/>
        <v/>
      </c>
      <c r="IB335" s="144" t="str">
        <f t="shared" si="1151"/>
        <v/>
      </c>
      <c r="IC335" s="144" t="str">
        <f t="shared" si="1152"/>
        <v/>
      </c>
      <c r="ID335" s="144" t="str">
        <f t="shared" si="1153"/>
        <v/>
      </c>
      <c r="IE335" s="144" t="str">
        <f t="shared" si="1154"/>
        <v/>
      </c>
      <c r="IF335" s="144" t="str">
        <f t="shared" si="1155"/>
        <v/>
      </c>
      <c r="IG335" s="144" t="str">
        <f t="shared" si="1156"/>
        <v/>
      </c>
      <c r="IH335" s="144" t="str">
        <f t="shared" si="1157"/>
        <v/>
      </c>
      <c r="II335" s="144" t="str">
        <f t="shared" si="1158"/>
        <v/>
      </c>
      <c r="IJ335" s="144" t="str">
        <f t="shared" si="1159"/>
        <v/>
      </c>
      <c r="IK335" s="144" t="str">
        <f t="shared" si="1160"/>
        <v/>
      </c>
      <c r="IL335" s="144" t="str">
        <f t="shared" si="1161"/>
        <v/>
      </c>
      <c r="IM335" s="144" t="str">
        <f t="shared" si="1162"/>
        <v/>
      </c>
      <c r="IN335" s="144" t="str">
        <f t="shared" si="1163"/>
        <v/>
      </c>
      <c r="IO335" s="144" t="str">
        <f t="shared" si="1164"/>
        <v/>
      </c>
      <c r="IP335" s="144" t="str">
        <f t="shared" si="1165"/>
        <v/>
      </c>
      <c r="IQ335" s="144" t="str">
        <f t="shared" si="1166"/>
        <v/>
      </c>
      <c r="IR335" s="144" t="str">
        <f t="shared" si="1167"/>
        <v/>
      </c>
      <c r="IS335" s="144" t="str">
        <f t="shared" si="1168"/>
        <v/>
      </c>
      <c r="IT335" s="144" t="str">
        <f t="shared" si="1169"/>
        <v/>
      </c>
      <c r="IU335" s="144" t="str">
        <f t="shared" si="1170"/>
        <v/>
      </c>
      <c r="IV335" s="144" t="str">
        <f t="shared" si="1171"/>
        <v/>
      </c>
      <c r="IW335" s="144" t="str">
        <f t="shared" si="1172"/>
        <v/>
      </c>
      <c r="IX335" s="144" t="str">
        <f t="shared" si="1173"/>
        <v/>
      </c>
      <c r="IY335" s="144" t="str">
        <f t="shared" si="1174"/>
        <v/>
      </c>
      <c r="IZ335" s="144" t="str">
        <f t="shared" si="1175"/>
        <v/>
      </c>
      <c r="JA335" s="144" t="str">
        <f t="shared" si="1176"/>
        <v/>
      </c>
      <c r="JB335" s="144" t="str">
        <f t="shared" si="1177"/>
        <v/>
      </c>
      <c r="JC335" s="144" t="str">
        <f t="shared" si="1178"/>
        <v/>
      </c>
      <c r="JD335" s="144" t="str">
        <f t="shared" si="1179"/>
        <v/>
      </c>
      <c r="JE335" s="144" t="str">
        <f t="shared" si="1180"/>
        <v/>
      </c>
      <c r="JG335" s="153" t="str">
        <f t="shared" si="1181"/>
        <v/>
      </c>
      <c r="JH335" s="143">
        <f t="shared" si="1182"/>
        <v>0</v>
      </c>
      <c r="JI335" s="156" t="str">
        <f t="shared" si="1183"/>
        <v/>
      </c>
      <c r="JJ335" s="156" t="str">
        <f t="shared" si="1183"/>
        <v/>
      </c>
      <c r="JK335" s="156" t="str">
        <f t="shared" si="1183"/>
        <v/>
      </c>
      <c r="JL335" s="156" t="str">
        <f t="shared" si="1183"/>
        <v/>
      </c>
    </row>
    <row r="336" spans="2:272" s="143" customFormat="1" x14ac:dyDescent="0.25">
      <c r="B336" s="144" t="str">
        <f t="shared" si="952"/>
        <v/>
      </c>
      <c r="C336" s="154" t="str">
        <f t="shared" ref="C336:C367" si="1184">IFERROR(SUMXMY2($Q37:$X37,cent1_4),"")</f>
        <v/>
      </c>
      <c r="D336" s="154" t="str">
        <f t="shared" ref="D336:D367" si="1185">IFERROR(SUMXMY2($Q37:$X37,cent2_4),"")</f>
        <v/>
      </c>
      <c r="E336" s="159" t="str">
        <f t="shared" ref="E336:E367" si="1186">IFERROR(SUMXMY2($Q37:$X37,cent3_4),"")</f>
        <v/>
      </c>
      <c r="F336" s="159" t="str">
        <f t="shared" ref="F336:F367" si="1187">IFERROR(SUMXMY2($Q37:$X37,cent4_4),"")</f>
        <v/>
      </c>
      <c r="G336" s="155">
        <f t="shared" si="953"/>
        <v>0</v>
      </c>
      <c r="H336" s="143">
        <f t="shared" si="954"/>
        <v>0</v>
      </c>
      <c r="I336" s="143">
        <f t="shared" si="955"/>
        <v>0</v>
      </c>
      <c r="J336" s="143">
        <f t="shared" si="956"/>
        <v>0</v>
      </c>
      <c r="K336" s="143">
        <f t="shared" si="957"/>
        <v>0</v>
      </c>
      <c r="L336" s="143">
        <f t="shared" si="958"/>
        <v>0</v>
      </c>
      <c r="N336" s="144" t="str">
        <f t="shared" si="959"/>
        <v/>
      </c>
      <c r="O336" s="144" t="str">
        <f t="shared" si="960"/>
        <v/>
      </c>
      <c r="P336" s="144" t="str">
        <f t="shared" si="961"/>
        <v/>
      </c>
      <c r="Q336" s="144" t="str">
        <f t="shared" si="962"/>
        <v/>
      </c>
      <c r="R336" s="144" t="str">
        <f t="shared" si="963"/>
        <v/>
      </c>
      <c r="S336" s="144" t="str">
        <f t="shared" si="964"/>
        <v/>
      </c>
      <c r="T336" s="144" t="str">
        <f t="shared" si="965"/>
        <v/>
      </c>
      <c r="U336" s="144" t="str">
        <f t="shared" si="966"/>
        <v/>
      </c>
      <c r="V336" s="144" t="str">
        <f t="shared" si="967"/>
        <v/>
      </c>
      <c r="W336" s="144" t="str">
        <f t="shared" si="968"/>
        <v/>
      </c>
      <c r="X336" s="144" t="str">
        <f t="shared" si="969"/>
        <v/>
      </c>
      <c r="Y336" s="144" t="str">
        <f t="shared" si="970"/>
        <v/>
      </c>
      <c r="Z336" s="144" t="str">
        <f t="shared" si="971"/>
        <v/>
      </c>
      <c r="AA336" s="144" t="str">
        <f t="shared" si="972"/>
        <v/>
      </c>
      <c r="AB336" s="144" t="str">
        <f t="shared" si="973"/>
        <v/>
      </c>
      <c r="AC336" s="144" t="str">
        <f t="shared" si="974"/>
        <v/>
      </c>
      <c r="AD336" s="144" t="str">
        <f t="shared" si="975"/>
        <v/>
      </c>
      <c r="AE336" s="144" t="str">
        <f t="shared" si="976"/>
        <v/>
      </c>
      <c r="AF336" s="144" t="str">
        <f t="shared" si="977"/>
        <v/>
      </c>
      <c r="AG336" s="144" t="str">
        <f t="shared" si="978"/>
        <v/>
      </c>
      <c r="AH336" s="144" t="str">
        <f t="shared" si="979"/>
        <v/>
      </c>
      <c r="AI336" s="144" t="str">
        <f t="shared" si="980"/>
        <v/>
      </c>
      <c r="AJ336" s="144" t="str">
        <f t="shared" si="981"/>
        <v/>
      </c>
      <c r="AK336" s="144" t="str">
        <f t="shared" si="982"/>
        <v/>
      </c>
      <c r="AL336" s="144" t="str">
        <f t="shared" si="983"/>
        <v/>
      </c>
      <c r="AM336" s="144" t="str">
        <f t="shared" si="984"/>
        <v/>
      </c>
      <c r="AN336" s="144" t="str">
        <f t="shared" si="985"/>
        <v/>
      </c>
      <c r="AO336" s="144" t="str">
        <f t="shared" si="986"/>
        <v/>
      </c>
      <c r="AP336" s="144" t="str">
        <f t="shared" si="987"/>
        <v/>
      </c>
      <c r="AQ336" s="144" t="str">
        <f t="shared" si="988"/>
        <v/>
      </c>
      <c r="AR336" s="144" t="str">
        <f t="shared" si="989"/>
        <v/>
      </c>
      <c r="AS336" s="144" t="str">
        <f t="shared" si="990"/>
        <v/>
      </c>
      <c r="AU336" s="159" t="str">
        <f t="shared" ref="AU336:AU367" si="1188">IFERROR(SUMXMY2($Q37:$X37,cent1_4_2),"")</f>
        <v/>
      </c>
      <c r="AV336" s="159" t="str">
        <f t="shared" ref="AV336:AV367" si="1189">IFERROR(SUMXMY2($Q37:$X37,cent2_4_2),"")</f>
        <v/>
      </c>
      <c r="AW336" s="159" t="str">
        <f t="shared" ref="AW336:AW367" si="1190">IFERROR(SUMXMY2($Q37:$X37,cent3_4_2),"")</f>
        <v/>
      </c>
      <c r="AX336" s="159" t="str">
        <f t="shared" ref="AX336:AX367" si="1191">IFERROR(SUMXMY2($Q37:$X37,cent4_4_2),"")</f>
        <v/>
      </c>
      <c r="AY336" s="159">
        <f t="shared" si="991"/>
        <v>0</v>
      </c>
      <c r="AZ336" s="143">
        <f t="shared" si="992"/>
        <v>0</v>
      </c>
      <c r="BA336" s="143">
        <f t="shared" si="993"/>
        <v>0</v>
      </c>
      <c r="BB336" s="143">
        <f t="shared" si="994"/>
        <v>0</v>
      </c>
      <c r="BC336" s="143">
        <f t="shared" si="995"/>
        <v>0</v>
      </c>
      <c r="BD336" s="143">
        <f t="shared" si="996"/>
        <v>0</v>
      </c>
      <c r="BF336" s="144" t="str">
        <f t="shared" si="997"/>
        <v/>
      </c>
      <c r="BG336" s="144" t="str">
        <f t="shared" si="998"/>
        <v/>
      </c>
      <c r="BH336" s="144" t="str">
        <f t="shared" si="999"/>
        <v/>
      </c>
      <c r="BI336" s="144" t="str">
        <f t="shared" si="1000"/>
        <v/>
      </c>
      <c r="BJ336" s="144" t="str">
        <f t="shared" si="1001"/>
        <v/>
      </c>
      <c r="BK336" s="144" t="str">
        <f t="shared" si="1002"/>
        <v/>
      </c>
      <c r="BL336" s="144" t="str">
        <f t="shared" si="1003"/>
        <v/>
      </c>
      <c r="BM336" s="144" t="str">
        <f t="shared" si="1004"/>
        <v/>
      </c>
      <c r="BN336" s="144" t="str">
        <f t="shared" si="1005"/>
        <v/>
      </c>
      <c r="BO336" s="144" t="str">
        <f t="shared" si="1006"/>
        <v/>
      </c>
      <c r="BP336" s="144" t="str">
        <f t="shared" si="1007"/>
        <v/>
      </c>
      <c r="BQ336" s="144" t="str">
        <f t="shared" si="1008"/>
        <v/>
      </c>
      <c r="BR336" s="144" t="str">
        <f t="shared" si="1009"/>
        <v/>
      </c>
      <c r="BS336" s="144" t="str">
        <f t="shared" si="1010"/>
        <v/>
      </c>
      <c r="BT336" s="144" t="str">
        <f t="shared" si="1011"/>
        <v/>
      </c>
      <c r="BU336" s="144" t="str">
        <f t="shared" si="1012"/>
        <v/>
      </c>
      <c r="BV336" s="144" t="str">
        <f t="shared" si="1013"/>
        <v/>
      </c>
      <c r="BW336" s="144" t="str">
        <f t="shared" si="1014"/>
        <v/>
      </c>
      <c r="BX336" s="144" t="str">
        <f t="shared" si="1015"/>
        <v/>
      </c>
      <c r="BY336" s="144" t="str">
        <f t="shared" si="1016"/>
        <v/>
      </c>
      <c r="BZ336" s="144" t="str">
        <f t="shared" si="1017"/>
        <v/>
      </c>
      <c r="CA336" s="144" t="str">
        <f t="shared" si="1018"/>
        <v/>
      </c>
      <c r="CB336" s="144" t="str">
        <f t="shared" si="1019"/>
        <v/>
      </c>
      <c r="CC336" s="144" t="str">
        <f t="shared" si="1020"/>
        <v/>
      </c>
      <c r="CD336" s="144" t="str">
        <f t="shared" si="1021"/>
        <v/>
      </c>
      <c r="CE336" s="144" t="str">
        <f t="shared" si="1022"/>
        <v/>
      </c>
      <c r="CF336" s="144" t="str">
        <f t="shared" si="1023"/>
        <v/>
      </c>
      <c r="CG336" s="144" t="str">
        <f t="shared" si="1024"/>
        <v/>
      </c>
      <c r="CH336" s="144" t="str">
        <f t="shared" si="1025"/>
        <v/>
      </c>
      <c r="CI336" s="144" t="str">
        <f t="shared" si="1026"/>
        <v/>
      </c>
      <c r="CJ336" s="144" t="str">
        <f t="shared" si="1027"/>
        <v/>
      </c>
      <c r="CK336" s="144" t="str">
        <f t="shared" si="1028"/>
        <v/>
      </c>
      <c r="CM336" s="154" t="str">
        <f t="shared" ref="CM336:CM367" si="1192">IFERROR(SUMXMY2($Q37:$X37,cent1_4_3),"")</f>
        <v/>
      </c>
      <c r="CN336" s="154" t="str">
        <f t="shared" ref="CN336:CN367" si="1193">IFERROR(SUMXMY2($Q37:$X37,cent2_4_3),"")</f>
        <v/>
      </c>
      <c r="CO336" s="170" t="str">
        <f t="shared" ref="CO336:CO367" si="1194">IFERROR(SUMXMY2($Q37:$X37,cent3_4_3),"")</f>
        <v/>
      </c>
      <c r="CP336" s="170" t="str">
        <f t="shared" ref="CP336:CP367" si="1195">IFERROR(SUMXMY2($Q37:$X37,cent4_4_3),"")</f>
        <v/>
      </c>
      <c r="CQ336" s="171">
        <f t="shared" si="1029"/>
        <v>0</v>
      </c>
      <c r="CR336" s="158">
        <f t="shared" si="1030"/>
        <v>0</v>
      </c>
      <c r="CS336" s="158">
        <f t="shared" si="1031"/>
        <v>0</v>
      </c>
      <c r="CT336" s="158">
        <f t="shared" si="1032"/>
        <v>0</v>
      </c>
      <c r="CU336" s="158">
        <f t="shared" si="1033"/>
        <v>0</v>
      </c>
      <c r="CV336" s="158">
        <f t="shared" si="1034"/>
        <v>0</v>
      </c>
      <c r="CX336" s="144" t="str">
        <f t="shared" si="1035"/>
        <v/>
      </c>
      <c r="CY336" s="144" t="str">
        <f t="shared" si="1036"/>
        <v/>
      </c>
      <c r="CZ336" s="144" t="str">
        <f t="shared" si="1037"/>
        <v/>
      </c>
      <c r="DA336" s="144" t="str">
        <f t="shared" si="1038"/>
        <v/>
      </c>
      <c r="DB336" s="144" t="str">
        <f t="shared" si="1039"/>
        <v/>
      </c>
      <c r="DC336" s="144" t="str">
        <f t="shared" si="1040"/>
        <v/>
      </c>
      <c r="DD336" s="144" t="str">
        <f t="shared" si="1041"/>
        <v/>
      </c>
      <c r="DE336" s="144" t="str">
        <f t="shared" si="1042"/>
        <v/>
      </c>
      <c r="DF336" s="144" t="str">
        <f t="shared" si="1043"/>
        <v/>
      </c>
      <c r="DG336" s="144" t="str">
        <f t="shared" si="1044"/>
        <v/>
      </c>
      <c r="DH336" s="144" t="str">
        <f t="shared" si="1045"/>
        <v/>
      </c>
      <c r="DI336" s="144" t="str">
        <f t="shared" si="1046"/>
        <v/>
      </c>
      <c r="DJ336" s="144" t="str">
        <f t="shared" si="1047"/>
        <v/>
      </c>
      <c r="DK336" s="144" t="str">
        <f t="shared" si="1048"/>
        <v/>
      </c>
      <c r="DL336" s="144" t="str">
        <f t="shared" si="1049"/>
        <v/>
      </c>
      <c r="DM336" s="144" t="str">
        <f t="shared" si="1050"/>
        <v/>
      </c>
      <c r="DN336" s="144" t="str">
        <f t="shared" si="1051"/>
        <v/>
      </c>
      <c r="DO336" s="144" t="str">
        <f t="shared" si="1052"/>
        <v/>
      </c>
      <c r="DP336" s="144" t="str">
        <f t="shared" si="1053"/>
        <v/>
      </c>
      <c r="DQ336" s="144" t="str">
        <f t="shared" si="1054"/>
        <v/>
      </c>
      <c r="DR336" s="144" t="str">
        <f t="shared" si="1055"/>
        <v/>
      </c>
      <c r="DS336" s="144" t="str">
        <f t="shared" si="1056"/>
        <v/>
      </c>
      <c r="DT336" s="144" t="str">
        <f t="shared" si="1057"/>
        <v/>
      </c>
      <c r="DU336" s="144" t="str">
        <f t="shared" si="1058"/>
        <v/>
      </c>
      <c r="DV336" s="144" t="str">
        <f t="shared" si="1059"/>
        <v/>
      </c>
      <c r="DW336" s="144" t="str">
        <f t="shared" si="1060"/>
        <v/>
      </c>
      <c r="DX336" s="144" t="str">
        <f t="shared" si="1061"/>
        <v/>
      </c>
      <c r="DY336" s="144" t="str">
        <f t="shared" si="1062"/>
        <v/>
      </c>
      <c r="DZ336" s="144" t="str">
        <f t="shared" si="1063"/>
        <v/>
      </c>
      <c r="EA336" s="144" t="str">
        <f t="shared" si="1064"/>
        <v/>
      </c>
      <c r="EB336" s="144" t="str">
        <f t="shared" si="1065"/>
        <v/>
      </c>
      <c r="EC336" s="144" t="str">
        <f t="shared" si="1066"/>
        <v/>
      </c>
      <c r="EE336" s="154" t="str">
        <f t="shared" ref="EE336:EE367" si="1196">IFERROR(SUMXMY2($Q37:$X37,cent1_4_4),"")</f>
        <v/>
      </c>
      <c r="EF336" s="154" t="str">
        <f t="shared" ref="EF336:EF367" si="1197">IFERROR(SUMXMY2($Q37:$X37,cent2_4_4),"")</f>
        <v/>
      </c>
      <c r="EG336" s="170" t="str">
        <f t="shared" ref="EG336:EG367" si="1198">IFERROR(SUMXMY2($Q37:$X37,cent3_4_4),"")</f>
        <v/>
      </c>
      <c r="EH336" s="170" t="str">
        <f t="shared" ref="EH336:EH367" si="1199">IFERROR(SUMXMY2($Q37:$X37,cent4_4_4),"")</f>
        <v/>
      </c>
      <c r="EI336" s="171">
        <f t="shared" si="1067"/>
        <v>0</v>
      </c>
      <c r="EJ336" s="158">
        <f t="shared" si="1068"/>
        <v>0</v>
      </c>
      <c r="EK336" s="158">
        <f t="shared" si="1069"/>
        <v>0</v>
      </c>
      <c r="EL336" s="158">
        <f t="shared" si="1070"/>
        <v>0</v>
      </c>
      <c r="EM336" s="158">
        <f t="shared" si="1071"/>
        <v>0</v>
      </c>
      <c r="EN336" s="158">
        <f t="shared" si="1072"/>
        <v>0</v>
      </c>
      <c r="EP336" s="144" t="str">
        <f t="shared" si="1073"/>
        <v/>
      </c>
      <c r="EQ336" s="144" t="str">
        <f t="shared" si="1074"/>
        <v/>
      </c>
      <c r="ER336" s="144" t="str">
        <f t="shared" si="1075"/>
        <v/>
      </c>
      <c r="ES336" s="144" t="str">
        <f t="shared" si="1076"/>
        <v/>
      </c>
      <c r="ET336" s="144" t="str">
        <f t="shared" si="1077"/>
        <v/>
      </c>
      <c r="EU336" s="144" t="str">
        <f t="shared" si="1078"/>
        <v/>
      </c>
      <c r="EV336" s="144" t="str">
        <f t="shared" si="1079"/>
        <v/>
      </c>
      <c r="EW336" s="144" t="str">
        <f t="shared" si="1080"/>
        <v/>
      </c>
      <c r="EX336" s="144" t="str">
        <f t="shared" si="1081"/>
        <v/>
      </c>
      <c r="EY336" s="144" t="str">
        <f t="shared" si="1082"/>
        <v/>
      </c>
      <c r="EZ336" s="144" t="str">
        <f t="shared" si="1083"/>
        <v/>
      </c>
      <c r="FA336" s="144" t="str">
        <f t="shared" si="1084"/>
        <v/>
      </c>
      <c r="FB336" s="144" t="str">
        <f t="shared" si="1085"/>
        <v/>
      </c>
      <c r="FC336" s="144" t="str">
        <f t="shared" si="1086"/>
        <v/>
      </c>
      <c r="FD336" s="144" t="str">
        <f t="shared" si="1087"/>
        <v/>
      </c>
      <c r="FE336" s="144" t="str">
        <f t="shared" si="1088"/>
        <v/>
      </c>
      <c r="FF336" s="144" t="str">
        <f t="shared" si="1089"/>
        <v/>
      </c>
      <c r="FG336" s="144" t="str">
        <f t="shared" si="1090"/>
        <v/>
      </c>
      <c r="FH336" s="144" t="str">
        <f t="shared" si="1091"/>
        <v/>
      </c>
      <c r="FI336" s="144" t="str">
        <f t="shared" si="1092"/>
        <v/>
      </c>
      <c r="FJ336" s="144" t="str">
        <f t="shared" si="1093"/>
        <v/>
      </c>
      <c r="FK336" s="144" t="str">
        <f t="shared" si="1094"/>
        <v/>
      </c>
      <c r="FL336" s="144" t="str">
        <f t="shared" si="1095"/>
        <v/>
      </c>
      <c r="FM336" s="144" t="str">
        <f t="shared" si="1096"/>
        <v/>
      </c>
      <c r="FN336" s="144" t="str">
        <f t="shared" si="1097"/>
        <v/>
      </c>
      <c r="FO336" s="144" t="str">
        <f t="shared" si="1098"/>
        <v/>
      </c>
      <c r="FP336" s="144" t="str">
        <f t="shared" si="1099"/>
        <v/>
      </c>
      <c r="FQ336" s="144" t="str">
        <f t="shared" si="1100"/>
        <v/>
      </c>
      <c r="FR336" s="144" t="str">
        <f t="shared" si="1101"/>
        <v/>
      </c>
      <c r="FS336" s="144" t="str">
        <f t="shared" si="1102"/>
        <v/>
      </c>
      <c r="FT336" s="144" t="str">
        <f t="shared" si="1103"/>
        <v/>
      </c>
      <c r="FU336" s="144" t="str">
        <f t="shared" si="1104"/>
        <v/>
      </c>
      <c r="FW336" s="154" t="str">
        <f t="shared" ref="FW336:FW367" si="1200">IFERROR(SUMXMY2($Q37:$X37,cent1_4_5),"")</f>
        <v/>
      </c>
      <c r="FX336" s="154" t="str">
        <f t="shared" ref="FX336:FX367" si="1201">IFERROR(SUMXMY2($Q37:$X37,cent2_4_5),"")</f>
        <v/>
      </c>
      <c r="FY336" s="170" t="str">
        <f t="shared" ref="FY336:FY367" si="1202">IFERROR(SUMXMY2($Q37:$X37,cent3_4_5),"")</f>
        <v/>
      </c>
      <c r="FZ336" s="170" t="str">
        <f t="shared" ref="FZ336:FZ367" si="1203">IFERROR(SUMXMY2($Q37:$X37,cent4_4_5),"")</f>
        <v/>
      </c>
      <c r="GA336" s="171">
        <f t="shared" si="1105"/>
        <v>0</v>
      </c>
      <c r="GB336" s="158">
        <f t="shared" si="1106"/>
        <v>0</v>
      </c>
      <c r="GC336" s="158">
        <f t="shared" si="1107"/>
        <v>0</v>
      </c>
      <c r="GD336" s="158">
        <f t="shared" si="1108"/>
        <v>0</v>
      </c>
      <c r="GE336" s="158">
        <f t="shared" si="1109"/>
        <v>0</v>
      </c>
      <c r="GF336" s="158">
        <f t="shared" si="1110"/>
        <v>0</v>
      </c>
      <c r="GH336" s="144" t="str">
        <f t="shared" si="1111"/>
        <v/>
      </c>
      <c r="GI336" s="144" t="str">
        <f t="shared" si="1112"/>
        <v/>
      </c>
      <c r="GJ336" s="144" t="str">
        <f t="shared" si="1113"/>
        <v/>
      </c>
      <c r="GK336" s="144" t="str">
        <f t="shared" si="1114"/>
        <v/>
      </c>
      <c r="GL336" s="144" t="str">
        <f t="shared" si="1115"/>
        <v/>
      </c>
      <c r="GM336" s="144" t="str">
        <f t="shared" si="1116"/>
        <v/>
      </c>
      <c r="GN336" s="144" t="str">
        <f t="shared" si="1117"/>
        <v/>
      </c>
      <c r="GO336" s="144" t="str">
        <f t="shared" si="1118"/>
        <v/>
      </c>
      <c r="GP336" s="144" t="str">
        <f t="shared" si="1119"/>
        <v/>
      </c>
      <c r="GQ336" s="144" t="str">
        <f t="shared" si="1120"/>
        <v/>
      </c>
      <c r="GR336" s="144" t="str">
        <f t="shared" si="1121"/>
        <v/>
      </c>
      <c r="GS336" s="144" t="str">
        <f t="shared" si="1122"/>
        <v/>
      </c>
      <c r="GT336" s="144" t="str">
        <f t="shared" si="1123"/>
        <v/>
      </c>
      <c r="GU336" s="144" t="str">
        <f t="shared" si="1124"/>
        <v/>
      </c>
      <c r="GV336" s="144" t="str">
        <f t="shared" si="1125"/>
        <v/>
      </c>
      <c r="GW336" s="144" t="str">
        <f t="shared" si="1126"/>
        <v/>
      </c>
      <c r="GX336" s="144" t="str">
        <f t="shared" si="1127"/>
        <v/>
      </c>
      <c r="GY336" s="144" t="str">
        <f t="shared" si="1128"/>
        <v/>
      </c>
      <c r="GZ336" s="144" t="str">
        <f t="shared" si="1129"/>
        <v/>
      </c>
      <c r="HA336" s="144" t="str">
        <f t="shared" si="1130"/>
        <v/>
      </c>
      <c r="HB336" s="144" t="str">
        <f t="shared" si="1131"/>
        <v/>
      </c>
      <c r="HC336" s="144" t="str">
        <f t="shared" si="1132"/>
        <v/>
      </c>
      <c r="HD336" s="144" t="str">
        <f t="shared" si="1133"/>
        <v/>
      </c>
      <c r="HE336" s="144" t="str">
        <f t="shared" si="1134"/>
        <v/>
      </c>
      <c r="HF336" s="144" t="str">
        <f t="shared" si="1135"/>
        <v/>
      </c>
      <c r="HG336" s="144" t="str">
        <f t="shared" si="1136"/>
        <v/>
      </c>
      <c r="HH336" s="144" t="str">
        <f t="shared" si="1137"/>
        <v/>
      </c>
      <c r="HI336" s="144" t="str">
        <f t="shared" si="1138"/>
        <v/>
      </c>
      <c r="HJ336" s="144" t="str">
        <f t="shared" si="1139"/>
        <v/>
      </c>
      <c r="HK336" s="144" t="str">
        <f t="shared" si="1140"/>
        <v/>
      </c>
      <c r="HL336" s="144" t="str">
        <f t="shared" si="1141"/>
        <v/>
      </c>
      <c r="HM336" s="144" t="str">
        <f t="shared" si="1142"/>
        <v/>
      </c>
      <c r="HO336" s="154" t="str">
        <f t="shared" ref="HO336:HO367" si="1204">IFERROR(SUMXMY2($Q37:$X37,cent1_4_6),"")</f>
        <v/>
      </c>
      <c r="HP336" s="154" t="str">
        <f t="shared" ref="HP336:HP367" si="1205">IFERROR(SUMXMY2($Q37:$X37,cent2_4_6),"")</f>
        <v/>
      </c>
      <c r="HQ336" s="170" t="str">
        <f t="shared" ref="HQ336:HQ367" si="1206">IFERROR(SUMXMY2($Q37:$X37,cent3_4_6),"")</f>
        <v/>
      </c>
      <c r="HR336" s="170" t="str">
        <f t="shared" ref="HR336:HR367" si="1207">IFERROR(SUMXMY2($Q37:$X37,cent4_4_6),"")</f>
        <v/>
      </c>
      <c r="HS336" s="171">
        <f t="shared" si="1143"/>
        <v>0</v>
      </c>
      <c r="HT336" s="158">
        <f t="shared" si="1144"/>
        <v>0</v>
      </c>
      <c r="HU336" s="158">
        <f t="shared" si="1145"/>
        <v>0</v>
      </c>
      <c r="HV336" s="158">
        <f t="shared" si="1146"/>
        <v>0</v>
      </c>
      <c r="HW336" s="158">
        <f t="shared" si="1147"/>
        <v>0</v>
      </c>
      <c r="HX336" s="158">
        <f t="shared" si="1148"/>
        <v>0</v>
      </c>
      <c r="HZ336" s="144" t="str">
        <f t="shared" si="1149"/>
        <v/>
      </c>
      <c r="IA336" s="144" t="str">
        <f t="shared" si="1150"/>
        <v/>
      </c>
      <c r="IB336" s="144" t="str">
        <f t="shared" si="1151"/>
        <v/>
      </c>
      <c r="IC336" s="144" t="str">
        <f t="shared" si="1152"/>
        <v/>
      </c>
      <c r="ID336" s="144" t="str">
        <f t="shared" si="1153"/>
        <v/>
      </c>
      <c r="IE336" s="144" t="str">
        <f t="shared" si="1154"/>
        <v/>
      </c>
      <c r="IF336" s="144" t="str">
        <f t="shared" si="1155"/>
        <v/>
      </c>
      <c r="IG336" s="144" t="str">
        <f t="shared" si="1156"/>
        <v/>
      </c>
      <c r="IH336" s="144" t="str">
        <f t="shared" si="1157"/>
        <v/>
      </c>
      <c r="II336" s="144" t="str">
        <f t="shared" si="1158"/>
        <v/>
      </c>
      <c r="IJ336" s="144" t="str">
        <f t="shared" si="1159"/>
        <v/>
      </c>
      <c r="IK336" s="144" t="str">
        <f t="shared" si="1160"/>
        <v/>
      </c>
      <c r="IL336" s="144" t="str">
        <f t="shared" si="1161"/>
        <v/>
      </c>
      <c r="IM336" s="144" t="str">
        <f t="shared" si="1162"/>
        <v/>
      </c>
      <c r="IN336" s="144" t="str">
        <f t="shared" si="1163"/>
        <v/>
      </c>
      <c r="IO336" s="144" t="str">
        <f t="shared" si="1164"/>
        <v/>
      </c>
      <c r="IP336" s="144" t="str">
        <f t="shared" si="1165"/>
        <v/>
      </c>
      <c r="IQ336" s="144" t="str">
        <f t="shared" si="1166"/>
        <v/>
      </c>
      <c r="IR336" s="144" t="str">
        <f t="shared" si="1167"/>
        <v/>
      </c>
      <c r="IS336" s="144" t="str">
        <f t="shared" si="1168"/>
        <v/>
      </c>
      <c r="IT336" s="144" t="str">
        <f t="shared" si="1169"/>
        <v/>
      </c>
      <c r="IU336" s="144" t="str">
        <f t="shared" si="1170"/>
        <v/>
      </c>
      <c r="IV336" s="144" t="str">
        <f t="shared" si="1171"/>
        <v/>
      </c>
      <c r="IW336" s="144" t="str">
        <f t="shared" si="1172"/>
        <v/>
      </c>
      <c r="IX336" s="144" t="str">
        <f t="shared" si="1173"/>
        <v/>
      </c>
      <c r="IY336" s="144" t="str">
        <f t="shared" si="1174"/>
        <v/>
      </c>
      <c r="IZ336" s="144" t="str">
        <f t="shared" si="1175"/>
        <v/>
      </c>
      <c r="JA336" s="144" t="str">
        <f t="shared" si="1176"/>
        <v/>
      </c>
      <c r="JB336" s="144" t="str">
        <f t="shared" si="1177"/>
        <v/>
      </c>
      <c r="JC336" s="144" t="str">
        <f t="shared" si="1178"/>
        <v/>
      </c>
      <c r="JD336" s="144" t="str">
        <f t="shared" si="1179"/>
        <v/>
      </c>
      <c r="JE336" s="144" t="str">
        <f t="shared" si="1180"/>
        <v/>
      </c>
      <c r="JG336" s="153" t="str">
        <f t="shared" si="1181"/>
        <v/>
      </c>
      <c r="JH336" s="143">
        <f t="shared" si="1182"/>
        <v>0</v>
      </c>
      <c r="JI336" s="156" t="str">
        <f t="shared" si="1183"/>
        <v/>
      </c>
      <c r="JJ336" s="156" t="str">
        <f t="shared" si="1183"/>
        <v/>
      </c>
      <c r="JK336" s="156" t="str">
        <f t="shared" si="1183"/>
        <v/>
      </c>
      <c r="JL336" s="156" t="str">
        <f t="shared" si="1183"/>
        <v/>
      </c>
    </row>
    <row r="337" spans="2:272" s="143" customFormat="1" x14ac:dyDescent="0.25">
      <c r="B337" s="144" t="str">
        <f t="shared" si="952"/>
        <v/>
      </c>
      <c r="C337" s="154" t="str">
        <f t="shared" si="1184"/>
        <v/>
      </c>
      <c r="D337" s="154" t="str">
        <f t="shared" si="1185"/>
        <v/>
      </c>
      <c r="E337" s="159" t="str">
        <f t="shared" si="1186"/>
        <v/>
      </c>
      <c r="F337" s="159" t="str">
        <f t="shared" si="1187"/>
        <v/>
      </c>
      <c r="G337" s="155">
        <f t="shared" si="953"/>
        <v>0</v>
      </c>
      <c r="H337" s="143">
        <f t="shared" si="954"/>
        <v>0</v>
      </c>
      <c r="I337" s="143">
        <f t="shared" si="955"/>
        <v>0</v>
      </c>
      <c r="J337" s="143">
        <f t="shared" si="956"/>
        <v>0</v>
      </c>
      <c r="K337" s="143">
        <f t="shared" si="957"/>
        <v>0</v>
      </c>
      <c r="L337" s="143">
        <f t="shared" si="958"/>
        <v>0</v>
      </c>
      <c r="N337" s="144" t="str">
        <f t="shared" si="959"/>
        <v/>
      </c>
      <c r="O337" s="144" t="str">
        <f t="shared" si="960"/>
        <v/>
      </c>
      <c r="P337" s="144" t="str">
        <f t="shared" si="961"/>
        <v/>
      </c>
      <c r="Q337" s="144" t="str">
        <f t="shared" si="962"/>
        <v/>
      </c>
      <c r="R337" s="144" t="str">
        <f t="shared" si="963"/>
        <v/>
      </c>
      <c r="S337" s="144" t="str">
        <f t="shared" si="964"/>
        <v/>
      </c>
      <c r="T337" s="144" t="str">
        <f t="shared" si="965"/>
        <v/>
      </c>
      <c r="U337" s="144" t="str">
        <f t="shared" si="966"/>
        <v/>
      </c>
      <c r="V337" s="144" t="str">
        <f t="shared" si="967"/>
        <v/>
      </c>
      <c r="W337" s="144" t="str">
        <f t="shared" si="968"/>
        <v/>
      </c>
      <c r="X337" s="144" t="str">
        <f t="shared" si="969"/>
        <v/>
      </c>
      <c r="Y337" s="144" t="str">
        <f t="shared" si="970"/>
        <v/>
      </c>
      <c r="Z337" s="144" t="str">
        <f t="shared" si="971"/>
        <v/>
      </c>
      <c r="AA337" s="144" t="str">
        <f t="shared" si="972"/>
        <v/>
      </c>
      <c r="AB337" s="144" t="str">
        <f t="shared" si="973"/>
        <v/>
      </c>
      <c r="AC337" s="144" t="str">
        <f t="shared" si="974"/>
        <v/>
      </c>
      <c r="AD337" s="144" t="str">
        <f t="shared" si="975"/>
        <v/>
      </c>
      <c r="AE337" s="144" t="str">
        <f t="shared" si="976"/>
        <v/>
      </c>
      <c r="AF337" s="144" t="str">
        <f t="shared" si="977"/>
        <v/>
      </c>
      <c r="AG337" s="144" t="str">
        <f t="shared" si="978"/>
        <v/>
      </c>
      <c r="AH337" s="144" t="str">
        <f t="shared" si="979"/>
        <v/>
      </c>
      <c r="AI337" s="144" t="str">
        <f t="shared" si="980"/>
        <v/>
      </c>
      <c r="AJ337" s="144" t="str">
        <f t="shared" si="981"/>
        <v/>
      </c>
      <c r="AK337" s="144" t="str">
        <f t="shared" si="982"/>
        <v/>
      </c>
      <c r="AL337" s="144" t="str">
        <f t="shared" si="983"/>
        <v/>
      </c>
      <c r="AM337" s="144" t="str">
        <f t="shared" si="984"/>
        <v/>
      </c>
      <c r="AN337" s="144" t="str">
        <f t="shared" si="985"/>
        <v/>
      </c>
      <c r="AO337" s="144" t="str">
        <f t="shared" si="986"/>
        <v/>
      </c>
      <c r="AP337" s="144" t="str">
        <f t="shared" si="987"/>
        <v/>
      </c>
      <c r="AQ337" s="144" t="str">
        <f t="shared" si="988"/>
        <v/>
      </c>
      <c r="AR337" s="144" t="str">
        <f t="shared" si="989"/>
        <v/>
      </c>
      <c r="AS337" s="144" t="str">
        <f t="shared" si="990"/>
        <v/>
      </c>
      <c r="AU337" s="159" t="str">
        <f t="shared" si="1188"/>
        <v/>
      </c>
      <c r="AV337" s="159" t="str">
        <f t="shared" si="1189"/>
        <v/>
      </c>
      <c r="AW337" s="159" t="str">
        <f t="shared" si="1190"/>
        <v/>
      </c>
      <c r="AX337" s="159" t="str">
        <f t="shared" si="1191"/>
        <v/>
      </c>
      <c r="AY337" s="159">
        <f t="shared" si="991"/>
        <v>0</v>
      </c>
      <c r="AZ337" s="143">
        <f t="shared" si="992"/>
        <v>0</v>
      </c>
      <c r="BA337" s="143">
        <f t="shared" si="993"/>
        <v>0</v>
      </c>
      <c r="BB337" s="143">
        <f t="shared" si="994"/>
        <v>0</v>
      </c>
      <c r="BC337" s="143">
        <f t="shared" si="995"/>
        <v>0</v>
      </c>
      <c r="BD337" s="143">
        <f t="shared" si="996"/>
        <v>0</v>
      </c>
      <c r="BF337" s="144" t="str">
        <f t="shared" si="997"/>
        <v/>
      </c>
      <c r="BG337" s="144" t="str">
        <f t="shared" si="998"/>
        <v/>
      </c>
      <c r="BH337" s="144" t="str">
        <f t="shared" si="999"/>
        <v/>
      </c>
      <c r="BI337" s="144" t="str">
        <f t="shared" si="1000"/>
        <v/>
      </c>
      <c r="BJ337" s="144" t="str">
        <f t="shared" si="1001"/>
        <v/>
      </c>
      <c r="BK337" s="144" t="str">
        <f t="shared" si="1002"/>
        <v/>
      </c>
      <c r="BL337" s="144" t="str">
        <f t="shared" si="1003"/>
        <v/>
      </c>
      <c r="BM337" s="144" t="str">
        <f t="shared" si="1004"/>
        <v/>
      </c>
      <c r="BN337" s="144" t="str">
        <f t="shared" si="1005"/>
        <v/>
      </c>
      <c r="BO337" s="144" t="str">
        <f t="shared" si="1006"/>
        <v/>
      </c>
      <c r="BP337" s="144" t="str">
        <f t="shared" si="1007"/>
        <v/>
      </c>
      <c r="BQ337" s="144" t="str">
        <f t="shared" si="1008"/>
        <v/>
      </c>
      <c r="BR337" s="144" t="str">
        <f t="shared" si="1009"/>
        <v/>
      </c>
      <c r="BS337" s="144" t="str">
        <f t="shared" si="1010"/>
        <v/>
      </c>
      <c r="BT337" s="144" t="str">
        <f t="shared" si="1011"/>
        <v/>
      </c>
      <c r="BU337" s="144" t="str">
        <f t="shared" si="1012"/>
        <v/>
      </c>
      <c r="BV337" s="144" t="str">
        <f t="shared" si="1013"/>
        <v/>
      </c>
      <c r="BW337" s="144" t="str">
        <f t="shared" si="1014"/>
        <v/>
      </c>
      <c r="BX337" s="144" t="str">
        <f t="shared" si="1015"/>
        <v/>
      </c>
      <c r="BY337" s="144" t="str">
        <f t="shared" si="1016"/>
        <v/>
      </c>
      <c r="BZ337" s="144" t="str">
        <f t="shared" si="1017"/>
        <v/>
      </c>
      <c r="CA337" s="144" t="str">
        <f t="shared" si="1018"/>
        <v/>
      </c>
      <c r="CB337" s="144" t="str">
        <f t="shared" si="1019"/>
        <v/>
      </c>
      <c r="CC337" s="144" t="str">
        <f t="shared" si="1020"/>
        <v/>
      </c>
      <c r="CD337" s="144" t="str">
        <f t="shared" si="1021"/>
        <v/>
      </c>
      <c r="CE337" s="144" t="str">
        <f t="shared" si="1022"/>
        <v/>
      </c>
      <c r="CF337" s="144" t="str">
        <f t="shared" si="1023"/>
        <v/>
      </c>
      <c r="CG337" s="144" t="str">
        <f t="shared" si="1024"/>
        <v/>
      </c>
      <c r="CH337" s="144" t="str">
        <f t="shared" si="1025"/>
        <v/>
      </c>
      <c r="CI337" s="144" t="str">
        <f t="shared" si="1026"/>
        <v/>
      </c>
      <c r="CJ337" s="144" t="str">
        <f t="shared" si="1027"/>
        <v/>
      </c>
      <c r="CK337" s="144" t="str">
        <f t="shared" si="1028"/>
        <v/>
      </c>
      <c r="CM337" s="154" t="str">
        <f t="shared" si="1192"/>
        <v/>
      </c>
      <c r="CN337" s="154" t="str">
        <f t="shared" si="1193"/>
        <v/>
      </c>
      <c r="CO337" s="170" t="str">
        <f t="shared" si="1194"/>
        <v/>
      </c>
      <c r="CP337" s="170" t="str">
        <f t="shared" si="1195"/>
        <v/>
      </c>
      <c r="CQ337" s="171">
        <f t="shared" si="1029"/>
        <v>0</v>
      </c>
      <c r="CR337" s="158">
        <f t="shared" si="1030"/>
        <v>0</v>
      </c>
      <c r="CS337" s="158">
        <f t="shared" si="1031"/>
        <v>0</v>
      </c>
      <c r="CT337" s="158">
        <f t="shared" si="1032"/>
        <v>0</v>
      </c>
      <c r="CU337" s="158">
        <f t="shared" si="1033"/>
        <v>0</v>
      </c>
      <c r="CV337" s="158">
        <f t="shared" si="1034"/>
        <v>0</v>
      </c>
      <c r="CX337" s="144" t="str">
        <f t="shared" si="1035"/>
        <v/>
      </c>
      <c r="CY337" s="144" t="str">
        <f t="shared" si="1036"/>
        <v/>
      </c>
      <c r="CZ337" s="144" t="str">
        <f t="shared" si="1037"/>
        <v/>
      </c>
      <c r="DA337" s="144" t="str">
        <f t="shared" si="1038"/>
        <v/>
      </c>
      <c r="DB337" s="144" t="str">
        <f t="shared" si="1039"/>
        <v/>
      </c>
      <c r="DC337" s="144" t="str">
        <f t="shared" si="1040"/>
        <v/>
      </c>
      <c r="DD337" s="144" t="str">
        <f t="shared" si="1041"/>
        <v/>
      </c>
      <c r="DE337" s="144" t="str">
        <f t="shared" si="1042"/>
        <v/>
      </c>
      <c r="DF337" s="144" t="str">
        <f t="shared" si="1043"/>
        <v/>
      </c>
      <c r="DG337" s="144" t="str">
        <f t="shared" si="1044"/>
        <v/>
      </c>
      <c r="DH337" s="144" t="str">
        <f t="shared" si="1045"/>
        <v/>
      </c>
      <c r="DI337" s="144" t="str">
        <f t="shared" si="1046"/>
        <v/>
      </c>
      <c r="DJ337" s="144" t="str">
        <f t="shared" si="1047"/>
        <v/>
      </c>
      <c r="DK337" s="144" t="str">
        <f t="shared" si="1048"/>
        <v/>
      </c>
      <c r="DL337" s="144" t="str">
        <f t="shared" si="1049"/>
        <v/>
      </c>
      <c r="DM337" s="144" t="str">
        <f t="shared" si="1050"/>
        <v/>
      </c>
      <c r="DN337" s="144" t="str">
        <f t="shared" si="1051"/>
        <v/>
      </c>
      <c r="DO337" s="144" t="str">
        <f t="shared" si="1052"/>
        <v/>
      </c>
      <c r="DP337" s="144" t="str">
        <f t="shared" si="1053"/>
        <v/>
      </c>
      <c r="DQ337" s="144" t="str">
        <f t="shared" si="1054"/>
        <v/>
      </c>
      <c r="DR337" s="144" t="str">
        <f t="shared" si="1055"/>
        <v/>
      </c>
      <c r="DS337" s="144" t="str">
        <f t="shared" si="1056"/>
        <v/>
      </c>
      <c r="DT337" s="144" t="str">
        <f t="shared" si="1057"/>
        <v/>
      </c>
      <c r="DU337" s="144" t="str">
        <f t="shared" si="1058"/>
        <v/>
      </c>
      <c r="DV337" s="144" t="str">
        <f t="shared" si="1059"/>
        <v/>
      </c>
      <c r="DW337" s="144" t="str">
        <f t="shared" si="1060"/>
        <v/>
      </c>
      <c r="DX337" s="144" t="str">
        <f t="shared" si="1061"/>
        <v/>
      </c>
      <c r="DY337" s="144" t="str">
        <f t="shared" si="1062"/>
        <v/>
      </c>
      <c r="DZ337" s="144" t="str">
        <f t="shared" si="1063"/>
        <v/>
      </c>
      <c r="EA337" s="144" t="str">
        <f t="shared" si="1064"/>
        <v/>
      </c>
      <c r="EB337" s="144" t="str">
        <f t="shared" si="1065"/>
        <v/>
      </c>
      <c r="EC337" s="144" t="str">
        <f t="shared" si="1066"/>
        <v/>
      </c>
      <c r="EE337" s="154" t="str">
        <f t="shared" si="1196"/>
        <v/>
      </c>
      <c r="EF337" s="154" t="str">
        <f t="shared" si="1197"/>
        <v/>
      </c>
      <c r="EG337" s="170" t="str">
        <f t="shared" si="1198"/>
        <v/>
      </c>
      <c r="EH337" s="170" t="str">
        <f t="shared" si="1199"/>
        <v/>
      </c>
      <c r="EI337" s="171">
        <f t="shared" si="1067"/>
        <v>0</v>
      </c>
      <c r="EJ337" s="158">
        <f t="shared" si="1068"/>
        <v>0</v>
      </c>
      <c r="EK337" s="158">
        <f t="shared" si="1069"/>
        <v>0</v>
      </c>
      <c r="EL337" s="158">
        <f t="shared" si="1070"/>
        <v>0</v>
      </c>
      <c r="EM337" s="158">
        <f t="shared" si="1071"/>
        <v>0</v>
      </c>
      <c r="EN337" s="158">
        <f t="shared" si="1072"/>
        <v>0</v>
      </c>
      <c r="EP337" s="144" t="str">
        <f t="shared" si="1073"/>
        <v/>
      </c>
      <c r="EQ337" s="144" t="str">
        <f t="shared" si="1074"/>
        <v/>
      </c>
      <c r="ER337" s="144" t="str">
        <f t="shared" si="1075"/>
        <v/>
      </c>
      <c r="ES337" s="144" t="str">
        <f t="shared" si="1076"/>
        <v/>
      </c>
      <c r="ET337" s="144" t="str">
        <f t="shared" si="1077"/>
        <v/>
      </c>
      <c r="EU337" s="144" t="str">
        <f t="shared" si="1078"/>
        <v/>
      </c>
      <c r="EV337" s="144" t="str">
        <f t="shared" si="1079"/>
        <v/>
      </c>
      <c r="EW337" s="144" t="str">
        <f t="shared" si="1080"/>
        <v/>
      </c>
      <c r="EX337" s="144" t="str">
        <f t="shared" si="1081"/>
        <v/>
      </c>
      <c r="EY337" s="144" t="str">
        <f t="shared" si="1082"/>
        <v/>
      </c>
      <c r="EZ337" s="144" t="str">
        <f t="shared" si="1083"/>
        <v/>
      </c>
      <c r="FA337" s="144" t="str">
        <f t="shared" si="1084"/>
        <v/>
      </c>
      <c r="FB337" s="144" t="str">
        <f t="shared" si="1085"/>
        <v/>
      </c>
      <c r="FC337" s="144" t="str">
        <f t="shared" si="1086"/>
        <v/>
      </c>
      <c r="FD337" s="144" t="str">
        <f t="shared" si="1087"/>
        <v/>
      </c>
      <c r="FE337" s="144" t="str">
        <f t="shared" si="1088"/>
        <v/>
      </c>
      <c r="FF337" s="144" t="str">
        <f t="shared" si="1089"/>
        <v/>
      </c>
      <c r="FG337" s="144" t="str">
        <f t="shared" si="1090"/>
        <v/>
      </c>
      <c r="FH337" s="144" t="str">
        <f t="shared" si="1091"/>
        <v/>
      </c>
      <c r="FI337" s="144" t="str">
        <f t="shared" si="1092"/>
        <v/>
      </c>
      <c r="FJ337" s="144" t="str">
        <f t="shared" si="1093"/>
        <v/>
      </c>
      <c r="FK337" s="144" t="str">
        <f t="shared" si="1094"/>
        <v/>
      </c>
      <c r="FL337" s="144" t="str">
        <f t="shared" si="1095"/>
        <v/>
      </c>
      <c r="FM337" s="144" t="str">
        <f t="shared" si="1096"/>
        <v/>
      </c>
      <c r="FN337" s="144" t="str">
        <f t="shared" si="1097"/>
        <v/>
      </c>
      <c r="FO337" s="144" t="str">
        <f t="shared" si="1098"/>
        <v/>
      </c>
      <c r="FP337" s="144" t="str">
        <f t="shared" si="1099"/>
        <v/>
      </c>
      <c r="FQ337" s="144" t="str">
        <f t="shared" si="1100"/>
        <v/>
      </c>
      <c r="FR337" s="144" t="str">
        <f t="shared" si="1101"/>
        <v/>
      </c>
      <c r="FS337" s="144" t="str">
        <f t="shared" si="1102"/>
        <v/>
      </c>
      <c r="FT337" s="144" t="str">
        <f t="shared" si="1103"/>
        <v/>
      </c>
      <c r="FU337" s="144" t="str">
        <f t="shared" si="1104"/>
        <v/>
      </c>
      <c r="FW337" s="154" t="str">
        <f t="shared" si="1200"/>
        <v/>
      </c>
      <c r="FX337" s="154" t="str">
        <f t="shared" si="1201"/>
        <v/>
      </c>
      <c r="FY337" s="170" t="str">
        <f t="shared" si="1202"/>
        <v/>
      </c>
      <c r="FZ337" s="170" t="str">
        <f t="shared" si="1203"/>
        <v/>
      </c>
      <c r="GA337" s="171">
        <f t="shared" si="1105"/>
        <v>0</v>
      </c>
      <c r="GB337" s="158">
        <f t="shared" si="1106"/>
        <v>0</v>
      </c>
      <c r="GC337" s="158">
        <f t="shared" si="1107"/>
        <v>0</v>
      </c>
      <c r="GD337" s="158">
        <f t="shared" si="1108"/>
        <v>0</v>
      </c>
      <c r="GE337" s="158">
        <f t="shared" si="1109"/>
        <v>0</v>
      </c>
      <c r="GF337" s="158">
        <f t="shared" si="1110"/>
        <v>0</v>
      </c>
      <c r="GH337" s="144" t="str">
        <f t="shared" si="1111"/>
        <v/>
      </c>
      <c r="GI337" s="144" t="str">
        <f t="shared" si="1112"/>
        <v/>
      </c>
      <c r="GJ337" s="144" t="str">
        <f t="shared" si="1113"/>
        <v/>
      </c>
      <c r="GK337" s="144" t="str">
        <f t="shared" si="1114"/>
        <v/>
      </c>
      <c r="GL337" s="144" t="str">
        <f t="shared" si="1115"/>
        <v/>
      </c>
      <c r="GM337" s="144" t="str">
        <f t="shared" si="1116"/>
        <v/>
      </c>
      <c r="GN337" s="144" t="str">
        <f t="shared" si="1117"/>
        <v/>
      </c>
      <c r="GO337" s="144" t="str">
        <f t="shared" si="1118"/>
        <v/>
      </c>
      <c r="GP337" s="144" t="str">
        <f t="shared" si="1119"/>
        <v/>
      </c>
      <c r="GQ337" s="144" t="str">
        <f t="shared" si="1120"/>
        <v/>
      </c>
      <c r="GR337" s="144" t="str">
        <f t="shared" si="1121"/>
        <v/>
      </c>
      <c r="GS337" s="144" t="str">
        <f t="shared" si="1122"/>
        <v/>
      </c>
      <c r="GT337" s="144" t="str">
        <f t="shared" si="1123"/>
        <v/>
      </c>
      <c r="GU337" s="144" t="str">
        <f t="shared" si="1124"/>
        <v/>
      </c>
      <c r="GV337" s="144" t="str">
        <f t="shared" si="1125"/>
        <v/>
      </c>
      <c r="GW337" s="144" t="str">
        <f t="shared" si="1126"/>
        <v/>
      </c>
      <c r="GX337" s="144" t="str">
        <f t="shared" si="1127"/>
        <v/>
      </c>
      <c r="GY337" s="144" t="str">
        <f t="shared" si="1128"/>
        <v/>
      </c>
      <c r="GZ337" s="144" t="str">
        <f t="shared" si="1129"/>
        <v/>
      </c>
      <c r="HA337" s="144" t="str">
        <f t="shared" si="1130"/>
        <v/>
      </c>
      <c r="HB337" s="144" t="str">
        <f t="shared" si="1131"/>
        <v/>
      </c>
      <c r="HC337" s="144" t="str">
        <f t="shared" si="1132"/>
        <v/>
      </c>
      <c r="HD337" s="144" t="str">
        <f t="shared" si="1133"/>
        <v/>
      </c>
      <c r="HE337" s="144" t="str">
        <f t="shared" si="1134"/>
        <v/>
      </c>
      <c r="HF337" s="144" t="str">
        <f t="shared" si="1135"/>
        <v/>
      </c>
      <c r="HG337" s="144" t="str">
        <f t="shared" si="1136"/>
        <v/>
      </c>
      <c r="HH337" s="144" t="str">
        <f t="shared" si="1137"/>
        <v/>
      </c>
      <c r="HI337" s="144" t="str">
        <f t="shared" si="1138"/>
        <v/>
      </c>
      <c r="HJ337" s="144" t="str">
        <f t="shared" si="1139"/>
        <v/>
      </c>
      <c r="HK337" s="144" t="str">
        <f t="shared" si="1140"/>
        <v/>
      </c>
      <c r="HL337" s="144" t="str">
        <f t="shared" si="1141"/>
        <v/>
      </c>
      <c r="HM337" s="144" t="str">
        <f t="shared" si="1142"/>
        <v/>
      </c>
      <c r="HO337" s="154" t="str">
        <f t="shared" si="1204"/>
        <v/>
      </c>
      <c r="HP337" s="154" t="str">
        <f t="shared" si="1205"/>
        <v/>
      </c>
      <c r="HQ337" s="170" t="str">
        <f t="shared" si="1206"/>
        <v/>
      </c>
      <c r="HR337" s="170" t="str">
        <f t="shared" si="1207"/>
        <v/>
      </c>
      <c r="HS337" s="171">
        <f t="shared" si="1143"/>
        <v>0</v>
      </c>
      <c r="HT337" s="158">
        <f t="shared" si="1144"/>
        <v>0</v>
      </c>
      <c r="HU337" s="158">
        <f t="shared" si="1145"/>
        <v>0</v>
      </c>
      <c r="HV337" s="158">
        <f t="shared" si="1146"/>
        <v>0</v>
      </c>
      <c r="HW337" s="158">
        <f t="shared" si="1147"/>
        <v>0</v>
      </c>
      <c r="HX337" s="158">
        <f t="shared" si="1148"/>
        <v>0</v>
      </c>
      <c r="HZ337" s="144" t="str">
        <f t="shared" si="1149"/>
        <v/>
      </c>
      <c r="IA337" s="144" t="str">
        <f t="shared" si="1150"/>
        <v/>
      </c>
      <c r="IB337" s="144" t="str">
        <f t="shared" si="1151"/>
        <v/>
      </c>
      <c r="IC337" s="144" t="str">
        <f t="shared" si="1152"/>
        <v/>
      </c>
      <c r="ID337" s="144" t="str">
        <f t="shared" si="1153"/>
        <v/>
      </c>
      <c r="IE337" s="144" t="str">
        <f t="shared" si="1154"/>
        <v/>
      </c>
      <c r="IF337" s="144" t="str">
        <f t="shared" si="1155"/>
        <v/>
      </c>
      <c r="IG337" s="144" t="str">
        <f t="shared" si="1156"/>
        <v/>
      </c>
      <c r="IH337" s="144" t="str">
        <f t="shared" si="1157"/>
        <v/>
      </c>
      <c r="II337" s="144" t="str">
        <f t="shared" si="1158"/>
        <v/>
      </c>
      <c r="IJ337" s="144" t="str">
        <f t="shared" si="1159"/>
        <v/>
      </c>
      <c r="IK337" s="144" t="str">
        <f t="shared" si="1160"/>
        <v/>
      </c>
      <c r="IL337" s="144" t="str">
        <f t="shared" si="1161"/>
        <v/>
      </c>
      <c r="IM337" s="144" t="str">
        <f t="shared" si="1162"/>
        <v/>
      </c>
      <c r="IN337" s="144" t="str">
        <f t="shared" si="1163"/>
        <v/>
      </c>
      <c r="IO337" s="144" t="str">
        <f t="shared" si="1164"/>
        <v/>
      </c>
      <c r="IP337" s="144" t="str">
        <f t="shared" si="1165"/>
        <v/>
      </c>
      <c r="IQ337" s="144" t="str">
        <f t="shared" si="1166"/>
        <v/>
      </c>
      <c r="IR337" s="144" t="str">
        <f t="shared" si="1167"/>
        <v/>
      </c>
      <c r="IS337" s="144" t="str">
        <f t="shared" si="1168"/>
        <v/>
      </c>
      <c r="IT337" s="144" t="str">
        <f t="shared" si="1169"/>
        <v/>
      </c>
      <c r="IU337" s="144" t="str">
        <f t="shared" si="1170"/>
        <v/>
      </c>
      <c r="IV337" s="144" t="str">
        <f t="shared" si="1171"/>
        <v/>
      </c>
      <c r="IW337" s="144" t="str">
        <f t="shared" si="1172"/>
        <v/>
      </c>
      <c r="IX337" s="144" t="str">
        <f t="shared" si="1173"/>
        <v/>
      </c>
      <c r="IY337" s="144" t="str">
        <f t="shared" si="1174"/>
        <v/>
      </c>
      <c r="IZ337" s="144" t="str">
        <f t="shared" si="1175"/>
        <v/>
      </c>
      <c r="JA337" s="144" t="str">
        <f t="shared" si="1176"/>
        <v/>
      </c>
      <c r="JB337" s="144" t="str">
        <f t="shared" si="1177"/>
        <v/>
      </c>
      <c r="JC337" s="144" t="str">
        <f t="shared" si="1178"/>
        <v/>
      </c>
      <c r="JD337" s="144" t="str">
        <f t="shared" si="1179"/>
        <v/>
      </c>
      <c r="JE337" s="144" t="str">
        <f t="shared" si="1180"/>
        <v/>
      </c>
      <c r="JG337" s="153" t="str">
        <f t="shared" si="1181"/>
        <v/>
      </c>
      <c r="JH337" s="143">
        <f t="shared" si="1182"/>
        <v>0</v>
      </c>
      <c r="JI337" s="156" t="str">
        <f t="shared" ref="JI337:JL368" si="1208">IF(JI$303=$JH337,$HS337,"")</f>
        <v/>
      </c>
      <c r="JJ337" s="156" t="str">
        <f t="shared" si="1208"/>
        <v/>
      </c>
      <c r="JK337" s="156" t="str">
        <f t="shared" si="1208"/>
        <v/>
      </c>
      <c r="JL337" s="156" t="str">
        <f t="shared" si="1208"/>
        <v/>
      </c>
    </row>
    <row r="338" spans="2:272" s="143" customFormat="1" x14ac:dyDescent="0.25">
      <c r="B338" s="144" t="str">
        <f t="shared" si="952"/>
        <v/>
      </c>
      <c r="C338" s="154" t="str">
        <f t="shared" si="1184"/>
        <v/>
      </c>
      <c r="D338" s="154" t="str">
        <f t="shared" si="1185"/>
        <v/>
      </c>
      <c r="E338" s="159" t="str">
        <f t="shared" si="1186"/>
        <v/>
      </c>
      <c r="F338" s="159" t="str">
        <f t="shared" si="1187"/>
        <v/>
      </c>
      <c r="G338" s="155">
        <f t="shared" si="953"/>
        <v>0</v>
      </c>
      <c r="H338" s="143">
        <f t="shared" si="954"/>
        <v>0</v>
      </c>
      <c r="I338" s="143">
        <f t="shared" si="955"/>
        <v>0</v>
      </c>
      <c r="J338" s="143">
        <f t="shared" si="956"/>
        <v>0</v>
      </c>
      <c r="K338" s="143">
        <f t="shared" si="957"/>
        <v>0</v>
      </c>
      <c r="L338" s="143">
        <f t="shared" si="958"/>
        <v>0</v>
      </c>
      <c r="N338" s="144" t="str">
        <f t="shared" si="959"/>
        <v/>
      </c>
      <c r="O338" s="144" t="str">
        <f t="shared" si="960"/>
        <v/>
      </c>
      <c r="P338" s="144" t="str">
        <f t="shared" si="961"/>
        <v/>
      </c>
      <c r="Q338" s="144" t="str">
        <f t="shared" si="962"/>
        <v/>
      </c>
      <c r="R338" s="144" t="str">
        <f t="shared" si="963"/>
        <v/>
      </c>
      <c r="S338" s="144" t="str">
        <f t="shared" si="964"/>
        <v/>
      </c>
      <c r="T338" s="144" t="str">
        <f t="shared" si="965"/>
        <v/>
      </c>
      <c r="U338" s="144" t="str">
        <f t="shared" si="966"/>
        <v/>
      </c>
      <c r="V338" s="144" t="str">
        <f t="shared" si="967"/>
        <v/>
      </c>
      <c r="W338" s="144" t="str">
        <f t="shared" si="968"/>
        <v/>
      </c>
      <c r="X338" s="144" t="str">
        <f t="shared" si="969"/>
        <v/>
      </c>
      <c r="Y338" s="144" t="str">
        <f t="shared" si="970"/>
        <v/>
      </c>
      <c r="Z338" s="144" t="str">
        <f t="shared" si="971"/>
        <v/>
      </c>
      <c r="AA338" s="144" t="str">
        <f t="shared" si="972"/>
        <v/>
      </c>
      <c r="AB338" s="144" t="str">
        <f t="shared" si="973"/>
        <v/>
      </c>
      <c r="AC338" s="144" t="str">
        <f t="shared" si="974"/>
        <v/>
      </c>
      <c r="AD338" s="144" t="str">
        <f t="shared" si="975"/>
        <v/>
      </c>
      <c r="AE338" s="144" t="str">
        <f t="shared" si="976"/>
        <v/>
      </c>
      <c r="AF338" s="144" t="str">
        <f t="shared" si="977"/>
        <v/>
      </c>
      <c r="AG338" s="144" t="str">
        <f t="shared" si="978"/>
        <v/>
      </c>
      <c r="AH338" s="144" t="str">
        <f t="shared" si="979"/>
        <v/>
      </c>
      <c r="AI338" s="144" t="str">
        <f t="shared" si="980"/>
        <v/>
      </c>
      <c r="AJ338" s="144" t="str">
        <f t="shared" si="981"/>
        <v/>
      </c>
      <c r="AK338" s="144" t="str">
        <f t="shared" si="982"/>
        <v/>
      </c>
      <c r="AL338" s="144" t="str">
        <f t="shared" si="983"/>
        <v/>
      </c>
      <c r="AM338" s="144" t="str">
        <f t="shared" si="984"/>
        <v/>
      </c>
      <c r="AN338" s="144" t="str">
        <f t="shared" si="985"/>
        <v/>
      </c>
      <c r="AO338" s="144" t="str">
        <f t="shared" si="986"/>
        <v/>
      </c>
      <c r="AP338" s="144" t="str">
        <f t="shared" si="987"/>
        <v/>
      </c>
      <c r="AQ338" s="144" t="str">
        <f t="shared" si="988"/>
        <v/>
      </c>
      <c r="AR338" s="144" t="str">
        <f t="shared" si="989"/>
        <v/>
      </c>
      <c r="AS338" s="144" t="str">
        <f t="shared" si="990"/>
        <v/>
      </c>
      <c r="AU338" s="159" t="str">
        <f t="shared" si="1188"/>
        <v/>
      </c>
      <c r="AV338" s="159" t="str">
        <f t="shared" si="1189"/>
        <v/>
      </c>
      <c r="AW338" s="159" t="str">
        <f t="shared" si="1190"/>
        <v/>
      </c>
      <c r="AX338" s="159" t="str">
        <f t="shared" si="1191"/>
        <v/>
      </c>
      <c r="AY338" s="159">
        <f t="shared" si="991"/>
        <v>0</v>
      </c>
      <c r="AZ338" s="143">
        <f t="shared" si="992"/>
        <v>0</v>
      </c>
      <c r="BA338" s="143">
        <f t="shared" si="993"/>
        <v>0</v>
      </c>
      <c r="BB338" s="143">
        <f t="shared" si="994"/>
        <v>0</v>
      </c>
      <c r="BC338" s="143">
        <f t="shared" si="995"/>
        <v>0</v>
      </c>
      <c r="BD338" s="143">
        <f t="shared" si="996"/>
        <v>0</v>
      </c>
      <c r="BF338" s="144" t="str">
        <f t="shared" si="997"/>
        <v/>
      </c>
      <c r="BG338" s="144" t="str">
        <f t="shared" si="998"/>
        <v/>
      </c>
      <c r="BH338" s="144" t="str">
        <f t="shared" si="999"/>
        <v/>
      </c>
      <c r="BI338" s="144" t="str">
        <f t="shared" si="1000"/>
        <v/>
      </c>
      <c r="BJ338" s="144" t="str">
        <f t="shared" si="1001"/>
        <v/>
      </c>
      <c r="BK338" s="144" t="str">
        <f t="shared" si="1002"/>
        <v/>
      </c>
      <c r="BL338" s="144" t="str">
        <f t="shared" si="1003"/>
        <v/>
      </c>
      <c r="BM338" s="144" t="str">
        <f t="shared" si="1004"/>
        <v/>
      </c>
      <c r="BN338" s="144" t="str">
        <f t="shared" si="1005"/>
        <v/>
      </c>
      <c r="BO338" s="144" t="str">
        <f t="shared" si="1006"/>
        <v/>
      </c>
      <c r="BP338" s="144" t="str">
        <f t="shared" si="1007"/>
        <v/>
      </c>
      <c r="BQ338" s="144" t="str">
        <f t="shared" si="1008"/>
        <v/>
      </c>
      <c r="BR338" s="144" t="str">
        <f t="shared" si="1009"/>
        <v/>
      </c>
      <c r="BS338" s="144" t="str">
        <f t="shared" si="1010"/>
        <v/>
      </c>
      <c r="BT338" s="144" t="str">
        <f t="shared" si="1011"/>
        <v/>
      </c>
      <c r="BU338" s="144" t="str">
        <f t="shared" si="1012"/>
        <v/>
      </c>
      <c r="BV338" s="144" t="str">
        <f t="shared" si="1013"/>
        <v/>
      </c>
      <c r="BW338" s="144" t="str">
        <f t="shared" si="1014"/>
        <v/>
      </c>
      <c r="BX338" s="144" t="str">
        <f t="shared" si="1015"/>
        <v/>
      </c>
      <c r="BY338" s="144" t="str">
        <f t="shared" si="1016"/>
        <v/>
      </c>
      <c r="BZ338" s="144" t="str">
        <f t="shared" si="1017"/>
        <v/>
      </c>
      <c r="CA338" s="144" t="str">
        <f t="shared" si="1018"/>
        <v/>
      </c>
      <c r="CB338" s="144" t="str">
        <f t="shared" si="1019"/>
        <v/>
      </c>
      <c r="CC338" s="144" t="str">
        <f t="shared" si="1020"/>
        <v/>
      </c>
      <c r="CD338" s="144" t="str">
        <f t="shared" si="1021"/>
        <v/>
      </c>
      <c r="CE338" s="144" t="str">
        <f t="shared" si="1022"/>
        <v/>
      </c>
      <c r="CF338" s="144" t="str">
        <f t="shared" si="1023"/>
        <v/>
      </c>
      <c r="CG338" s="144" t="str">
        <f t="shared" si="1024"/>
        <v/>
      </c>
      <c r="CH338" s="144" t="str">
        <f t="shared" si="1025"/>
        <v/>
      </c>
      <c r="CI338" s="144" t="str">
        <f t="shared" si="1026"/>
        <v/>
      </c>
      <c r="CJ338" s="144" t="str">
        <f t="shared" si="1027"/>
        <v/>
      </c>
      <c r="CK338" s="144" t="str">
        <f t="shared" si="1028"/>
        <v/>
      </c>
      <c r="CM338" s="154" t="str">
        <f t="shared" si="1192"/>
        <v/>
      </c>
      <c r="CN338" s="154" t="str">
        <f t="shared" si="1193"/>
        <v/>
      </c>
      <c r="CO338" s="170" t="str">
        <f t="shared" si="1194"/>
        <v/>
      </c>
      <c r="CP338" s="170" t="str">
        <f t="shared" si="1195"/>
        <v/>
      </c>
      <c r="CQ338" s="171">
        <f t="shared" si="1029"/>
        <v>0</v>
      </c>
      <c r="CR338" s="158">
        <f t="shared" si="1030"/>
        <v>0</v>
      </c>
      <c r="CS338" s="158">
        <f t="shared" si="1031"/>
        <v>0</v>
      </c>
      <c r="CT338" s="158">
        <f t="shared" si="1032"/>
        <v>0</v>
      </c>
      <c r="CU338" s="158">
        <f t="shared" si="1033"/>
        <v>0</v>
      </c>
      <c r="CV338" s="158">
        <f t="shared" si="1034"/>
        <v>0</v>
      </c>
      <c r="CX338" s="144" t="str">
        <f t="shared" si="1035"/>
        <v/>
      </c>
      <c r="CY338" s="144" t="str">
        <f t="shared" si="1036"/>
        <v/>
      </c>
      <c r="CZ338" s="144" t="str">
        <f t="shared" si="1037"/>
        <v/>
      </c>
      <c r="DA338" s="144" t="str">
        <f t="shared" si="1038"/>
        <v/>
      </c>
      <c r="DB338" s="144" t="str">
        <f t="shared" si="1039"/>
        <v/>
      </c>
      <c r="DC338" s="144" t="str">
        <f t="shared" si="1040"/>
        <v/>
      </c>
      <c r="DD338" s="144" t="str">
        <f t="shared" si="1041"/>
        <v/>
      </c>
      <c r="DE338" s="144" t="str">
        <f t="shared" si="1042"/>
        <v/>
      </c>
      <c r="DF338" s="144" t="str">
        <f t="shared" si="1043"/>
        <v/>
      </c>
      <c r="DG338" s="144" t="str">
        <f t="shared" si="1044"/>
        <v/>
      </c>
      <c r="DH338" s="144" t="str">
        <f t="shared" si="1045"/>
        <v/>
      </c>
      <c r="DI338" s="144" t="str">
        <f t="shared" si="1046"/>
        <v/>
      </c>
      <c r="DJ338" s="144" t="str">
        <f t="shared" si="1047"/>
        <v/>
      </c>
      <c r="DK338" s="144" t="str">
        <f t="shared" si="1048"/>
        <v/>
      </c>
      <c r="DL338" s="144" t="str">
        <f t="shared" si="1049"/>
        <v/>
      </c>
      <c r="DM338" s="144" t="str">
        <f t="shared" si="1050"/>
        <v/>
      </c>
      <c r="DN338" s="144" t="str">
        <f t="shared" si="1051"/>
        <v/>
      </c>
      <c r="DO338" s="144" t="str">
        <f t="shared" si="1052"/>
        <v/>
      </c>
      <c r="DP338" s="144" t="str">
        <f t="shared" si="1053"/>
        <v/>
      </c>
      <c r="DQ338" s="144" t="str">
        <f t="shared" si="1054"/>
        <v/>
      </c>
      <c r="DR338" s="144" t="str">
        <f t="shared" si="1055"/>
        <v/>
      </c>
      <c r="DS338" s="144" t="str">
        <f t="shared" si="1056"/>
        <v/>
      </c>
      <c r="DT338" s="144" t="str">
        <f t="shared" si="1057"/>
        <v/>
      </c>
      <c r="DU338" s="144" t="str">
        <f t="shared" si="1058"/>
        <v/>
      </c>
      <c r="DV338" s="144" t="str">
        <f t="shared" si="1059"/>
        <v/>
      </c>
      <c r="DW338" s="144" t="str">
        <f t="shared" si="1060"/>
        <v/>
      </c>
      <c r="DX338" s="144" t="str">
        <f t="shared" si="1061"/>
        <v/>
      </c>
      <c r="DY338" s="144" t="str">
        <f t="shared" si="1062"/>
        <v/>
      </c>
      <c r="DZ338" s="144" t="str">
        <f t="shared" si="1063"/>
        <v/>
      </c>
      <c r="EA338" s="144" t="str">
        <f t="shared" si="1064"/>
        <v/>
      </c>
      <c r="EB338" s="144" t="str">
        <f t="shared" si="1065"/>
        <v/>
      </c>
      <c r="EC338" s="144" t="str">
        <f t="shared" si="1066"/>
        <v/>
      </c>
      <c r="EE338" s="154" t="str">
        <f t="shared" si="1196"/>
        <v/>
      </c>
      <c r="EF338" s="154" t="str">
        <f t="shared" si="1197"/>
        <v/>
      </c>
      <c r="EG338" s="170" t="str">
        <f t="shared" si="1198"/>
        <v/>
      </c>
      <c r="EH338" s="170" t="str">
        <f t="shared" si="1199"/>
        <v/>
      </c>
      <c r="EI338" s="171">
        <f t="shared" si="1067"/>
        <v>0</v>
      </c>
      <c r="EJ338" s="158">
        <f t="shared" si="1068"/>
        <v>0</v>
      </c>
      <c r="EK338" s="158">
        <f t="shared" si="1069"/>
        <v>0</v>
      </c>
      <c r="EL338" s="158">
        <f t="shared" si="1070"/>
        <v>0</v>
      </c>
      <c r="EM338" s="158">
        <f t="shared" si="1071"/>
        <v>0</v>
      </c>
      <c r="EN338" s="158">
        <f t="shared" si="1072"/>
        <v>0</v>
      </c>
      <c r="EP338" s="144" t="str">
        <f t="shared" si="1073"/>
        <v/>
      </c>
      <c r="EQ338" s="144" t="str">
        <f t="shared" si="1074"/>
        <v/>
      </c>
      <c r="ER338" s="144" t="str">
        <f t="shared" si="1075"/>
        <v/>
      </c>
      <c r="ES338" s="144" t="str">
        <f t="shared" si="1076"/>
        <v/>
      </c>
      <c r="ET338" s="144" t="str">
        <f t="shared" si="1077"/>
        <v/>
      </c>
      <c r="EU338" s="144" t="str">
        <f t="shared" si="1078"/>
        <v/>
      </c>
      <c r="EV338" s="144" t="str">
        <f t="shared" si="1079"/>
        <v/>
      </c>
      <c r="EW338" s="144" t="str">
        <f t="shared" si="1080"/>
        <v/>
      </c>
      <c r="EX338" s="144" t="str">
        <f t="shared" si="1081"/>
        <v/>
      </c>
      <c r="EY338" s="144" t="str">
        <f t="shared" si="1082"/>
        <v/>
      </c>
      <c r="EZ338" s="144" t="str">
        <f t="shared" si="1083"/>
        <v/>
      </c>
      <c r="FA338" s="144" t="str">
        <f t="shared" si="1084"/>
        <v/>
      </c>
      <c r="FB338" s="144" t="str">
        <f t="shared" si="1085"/>
        <v/>
      </c>
      <c r="FC338" s="144" t="str">
        <f t="shared" si="1086"/>
        <v/>
      </c>
      <c r="FD338" s="144" t="str">
        <f t="shared" si="1087"/>
        <v/>
      </c>
      <c r="FE338" s="144" t="str">
        <f t="shared" si="1088"/>
        <v/>
      </c>
      <c r="FF338" s="144" t="str">
        <f t="shared" si="1089"/>
        <v/>
      </c>
      <c r="FG338" s="144" t="str">
        <f t="shared" si="1090"/>
        <v/>
      </c>
      <c r="FH338" s="144" t="str">
        <f t="shared" si="1091"/>
        <v/>
      </c>
      <c r="FI338" s="144" t="str">
        <f t="shared" si="1092"/>
        <v/>
      </c>
      <c r="FJ338" s="144" t="str">
        <f t="shared" si="1093"/>
        <v/>
      </c>
      <c r="FK338" s="144" t="str">
        <f t="shared" si="1094"/>
        <v/>
      </c>
      <c r="FL338" s="144" t="str">
        <f t="shared" si="1095"/>
        <v/>
      </c>
      <c r="FM338" s="144" t="str">
        <f t="shared" si="1096"/>
        <v/>
      </c>
      <c r="FN338" s="144" t="str">
        <f t="shared" si="1097"/>
        <v/>
      </c>
      <c r="FO338" s="144" t="str">
        <f t="shared" si="1098"/>
        <v/>
      </c>
      <c r="FP338" s="144" t="str">
        <f t="shared" si="1099"/>
        <v/>
      </c>
      <c r="FQ338" s="144" t="str">
        <f t="shared" si="1100"/>
        <v/>
      </c>
      <c r="FR338" s="144" t="str">
        <f t="shared" si="1101"/>
        <v/>
      </c>
      <c r="FS338" s="144" t="str">
        <f t="shared" si="1102"/>
        <v/>
      </c>
      <c r="FT338" s="144" t="str">
        <f t="shared" si="1103"/>
        <v/>
      </c>
      <c r="FU338" s="144" t="str">
        <f t="shared" si="1104"/>
        <v/>
      </c>
      <c r="FW338" s="154" t="str">
        <f t="shared" si="1200"/>
        <v/>
      </c>
      <c r="FX338" s="154" t="str">
        <f t="shared" si="1201"/>
        <v/>
      </c>
      <c r="FY338" s="170" t="str">
        <f t="shared" si="1202"/>
        <v/>
      </c>
      <c r="FZ338" s="170" t="str">
        <f t="shared" si="1203"/>
        <v/>
      </c>
      <c r="GA338" s="171">
        <f t="shared" si="1105"/>
        <v>0</v>
      </c>
      <c r="GB338" s="158">
        <f t="shared" si="1106"/>
        <v>0</v>
      </c>
      <c r="GC338" s="158">
        <f t="shared" si="1107"/>
        <v>0</v>
      </c>
      <c r="GD338" s="158">
        <f t="shared" si="1108"/>
        <v>0</v>
      </c>
      <c r="GE338" s="158">
        <f t="shared" si="1109"/>
        <v>0</v>
      </c>
      <c r="GF338" s="158">
        <f t="shared" si="1110"/>
        <v>0</v>
      </c>
      <c r="GH338" s="144" t="str">
        <f t="shared" si="1111"/>
        <v/>
      </c>
      <c r="GI338" s="144" t="str">
        <f t="shared" si="1112"/>
        <v/>
      </c>
      <c r="GJ338" s="144" t="str">
        <f t="shared" si="1113"/>
        <v/>
      </c>
      <c r="GK338" s="144" t="str">
        <f t="shared" si="1114"/>
        <v/>
      </c>
      <c r="GL338" s="144" t="str">
        <f t="shared" si="1115"/>
        <v/>
      </c>
      <c r="GM338" s="144" t="str">
        <f t="shared" si="1116"/>
        <v/>
      </c>
      <c r="GN338" s="144" t="str">
        <f t="shared" si="1117"/>
        <v/>
      </c>
      <c r="GO338" s="144" t="str">
        <f t="shared" si="1118"/>
        <v/>
      </c>
      <c r="GP338" s="144" t="str">
        <f t="shared" si="1119"/>
        <v/>
      </c>
      <c r="GQ338" s="144" t="str">
        <f t="shared" si="1120"/>
        <v/>
      </c>
      <c r="GR338" s="144" t="str">
        <f t="shared" si="1121"/>
        <v/>
      </c>
      <c r="GS338" s="144" t="str">
        <f t="shared" si="1122"/>
        <v/>
      </c>
      <c r="GT338" s="144" t="str">
        <f t="shared" si="1123"/>
        <v/>
      </c>
      <c r="GU338" s="144" t="str">
        <f t="shared" si="1124"/>
        <v/>
      </c>
      <c r="GV338" s="144" t="str">
        <f t="shared" si="1125"/>
        <v/>
      </c>
      <c r="GW338" s="144" t="str">
        <f t="shared" si="1126"/>
        <v/>
      </c>
      <c r="GX338" s="144" t="str">
        <f t="shared" si="1127"/>
        <v/>
      </c>
      <c r="GY338" s="144" t="str">
        <f t="shared" si="1128"/>
        <v/>
      </c>
      <c r="GZ338" s="144" t="str">
        <f t="shared" si="1129"/>
        <v/>
      </c>
      <c r="HA338" s="144" t="str">
        <f t="shared" si="1130"/>
        <v/>
      </c>
      <c r="HB338" s="144" t="str">
        <f t="shared" si="1131"/>
        <v/>
      </c>
      <c r="HC338" s="144" t="str">
        <f t="shared" si="1132"/>
        <v/>
      </c>
      <c r="HD338" s="144" t="str">
        <f t="shared" si="1133"/>
        <v/>
      </c>
      <c r="HE338" s="144" t="str">
        <f t="shared" si="1134"/>
        <v/>
      </c>
      <c r="HF338" s="144" t="str">
        <f t="shared" si="1135"/>
        <v/>
      </c>
      <c r="HG338" s="144" t="str">
        <f t="shared" si="1136"/>
        <v/>
      </c>
      <c r="HH338" s="144" t="str">
        <f t="shared" si="1137"/>
        <v/>
      </c>
      <c r="HI338" s="144" t="str">
        <f t="shared" si="1138"/>
        <v/>
      </c>
      <c r="HJ338" s="144" t="str">
        <f t="shared" si="1139"/>
        <v/>
      </c>
      <c r="HK338" s="144" t="str">
        <f t="shared" si="1140"/>
        <v/>
      </c>
      <c r="HL338" s="144" t="str">
        <f t="shared" si="1141"/>
        <v/>
      </c>
      <c r="HM338" s="144" t="str">
        <f t="shared" si="1142"/>
        <v/>
      </c>
      <c r="HO338" s="154" t="str">
        <f t="shared" si="1204"/>
        <v/>
      </c>
      <c r="HP338" s="154" t="str">
        <f t="shared" si="1205"/>
        <v/>
      </c>
      <c r="HQ338" s="170" t="str">
        <f t="shared" si="1206"/>
        <v/>
      </c>
      <c r="HR338" s="170" t="str">
        <f t="shared" si="1207"/>
        <v/>
      </c>
      <c r="HS338" s="171">
        <f t="shared" si="1143"/>
        <v>0</v>
      </c>
      <c r="HT338" s="158">
        <f t="shared" si="1144"/>
        <v>0</v>
      </c>
      <c r="HU338" s="158">
        <f t="shared" si="1145"/>
        <v>0</v>
      </c>
      <c r="HV338" s="158">
        <f t="shared" si="1146"/>
        <v>0</v>
      </c>
      <c r="HW338" s="158">
        <f t="shared" si="1147"/>
        <v>0</v>
      </c>
      <c r="HX338" s="158">
        <f t="shared" si="1148"/>
        <v>0</v>
      </c>
      <c r="HZ338" s="144" t="str">
        <f t="shared" si="1149"/>
        <v/>
      </c>
      <c r="IA338" s="144" t="str">
        <f t="shared" si="1150"/>
        <v/>
      </c>
      <c r="IB338" s="144" t="str">
        <f t="shared" si="1151"/>
        <v/>
      </c>
      <c r="IC338" s="144" t="str">
        <f t="shared" si="1152"/>
        <v/>
      </c>
      <c r="ID338" s="144" t="str">
        <f t="shared" si="1153"/>
        <v/>
      </c>
      <c r="IE338" s="144" t="str">
        <f t="shared" si="1154"/>
        <v/>
      </c>
      <c r="IF338" s="144" t="str">
        <f t="shared" si="1155"/>
        <v/>
      </c>
      <c r="IG338" s="144" t="str">
        <f t="shared" si="1156"/>
        <v/>
      </c>
      <c r="IH338" s="144" t="str">
        <f t="shared" si="1157"/>
        <v/>
      </c>
      <c r="II338" s="144" t="str">
        <f t="shared" si="1158"/>
        <v/>
      </c>
      <c r="IJ338" s="144" t="str">
        <f t="shared" si="1159"/>
        <v/>
      </c>
      <c r="IK338" s="144" t="str">
        <f t="shared" si="1160"/>
        <v/>
      </c>
      <c r="IL338" s="144" t="str">
        <f t="shared" si="1161"/>
        <v/>
      </c>
      <c r="IM338" s="144" t="str">
        <f t="shared" si="1162"/>
        <v/>
      </c>
      <c r="IN338" s="144" t="str">
        <f t="shared" si="1163"/>
        <v/>
      </c>
      <c r="IO338" s="144" t="str">
        <f t="shared" si="1164"/>
        <v/>
      </c>
      <c r="IP338" s="144" t="str">
        <f t="shared" si="1165"/>
        <v/>
      </c>
      <c r="IQ338" s="144" t="str">
        <f t="shared" si="1166"/>
        <v/>
      </c>
      <c r="IR338" s="144" t="str">
        <f t="shared" si="1167"/>
        <v/>
      </c>
      <c r="IS338" s="144" t="str">
        <f t="shared" si="1168"/>
        <v/>
      </c>
      <c r="IT338" s="144" t="str">
        <f t="shared" si="1169"/>
        <v/>
      </c>
      <c r="IU338" s="144" t="str">
        <f t="shared" si="1170"/>
        <v/>
      </c>
      <c r="IV338" s="144" t="str">
        <f t="shared" si="1171"/>
        <v/>
      </c>
      <c r="IW338" s="144" t="str">
        <f t="shared" si="1172"/>
        <v/>
      </c>
      <c r="IX338" s="144" t="str">
        <f t="shared" si="1173"/>
        <v/>
      </c>
      <c r="IY338" s="144" t="str">
        <f t="shared" si="1174"/>
        <v/>
      </c>
      <c r="IZ338" s="144" t="str">
        <f t="shared" si="1175"/>
        <v/>
      </c>
      <c r="JA338" s="144" t="str">
        <f t="shared" si="1176"/>
        <v/>
      </c>
      <c r="JB338" s="144" t="str">
        <f t="shared" si="1177"/>
        <v/>
      </c>
      <c r="JC338" s="144" t="str">
        <f t="shared" si="1178"/>
        <v/>
      </c>
      <c r="JD338" s="144" t="str">
        <f t="shared" si="1179"/>
        <v/>
      </c>
      <c r="JE338" s="144" t="str">
        <f t="shared" si="1180"/>
        <v/>
      </c>
      <c r="JG338" s="153" t="str">
        <f t="shared" si="1181"/>
        <v/>
      </c>
      <c r="JH338" s="143">
        <f t="shared" si="1182"/>
        <v>0</v>
      </c>
      <c r="JI338" s="156" t="str">
        <f t="shared" si="1208"/>
        <v/>
      </c>
      <c r="JJ338" s="156" t="str">
        <f t="shared" si="1208"/>
        <v/>
      </c>
      <c r="JK338" s="156" t="str">
        <f t="shared" si="1208"/>
        <v/>
      </c>
      <c r="JL338" s="156" t="str">
        <f t="shared" si="1208"/>
        <v/>
      </c>
    </row>
    <row r="339" spans="2:272" s="143" customFormat="1" x14ac:dyDescent="0.25">
      <c r="B339" s="144" t="str">
        <f t="shared" si="952"/>
        <v/>
      </c>
      <c r="C339" s="154" t="str">
        <f t="shared" si="1184"/>
        <v/>
      </c>
      <c r="D339" s="154" t="str">
        <f t="shared" si="1185"/>
        <v/>
      </c>
      <c r="E339" s="159" t="str">
        <f t="shared" si="1186"/>
        <v/>
      </c>
      <c r="F339" s="159" t="str">
        <f t="shared" si="1187"/>
        <v/>
      </c>
      <c r="G339" s="155">
        <f t="shared" si="953"/>
        <v>0</v>
      </c>
      <c r="H339" s="143">
        <f t="shared" si="954"/>
        <v>0</v>
      </c>
      <c r="I339" s="143">
        <f t="shared" si="955"/>
        <v>0</v>
      </c>
      <c r="J339" s="143">
        <f t="shared" si="956"/>
        <v>0</v>
      </c>
      <c r="K339" s="143">
        <f t="shared" si="957"/>
        <v>0</v>
      </c>
      <c r="L339" s="143">
        <f t="shared" si="958"/>
        <v>0</v>
      </c>
      <c r="N339" s="144" t="str">
        <f t="shared" si="959"/>
        <v/>
      </c>
      <c r="O339" s="144" t="str">
        <f t="shared" si="960"/>
        <v/>
      </c>
      <c r="P339" s="144" t="str">
        <f t="shared" si="961"/>
        <v/>
      </c>
      <c r="Q339" s="144" t="str">
        <f t="shared" si="962"/>
        <v/>
      </c>
      <c r="R339" s="144" t="str">
        <f t="shared" si="963"/>
        <v/>
      </c>
      <c r="S339" s="144" t="str">
        <f t="shared" si="964"/>
        <v/>
      </c>
      <c r="T339" s="144" t="str">
        <f t="shared" si="965"/>
        <v/>
      </c>
      <c r="U339" s="144" t="str">
        <f t="shared" si="966"/>
        <v/>
      </c>
      <c r="V339" s="144" t="str">
        <f t="shared" si="967"/>
        <v/>
      </c>
      <c r="W339" s="144" t="str">
        <f t="shared" si="968"/>
        <v/>
      </c>
      <c r="X339" s="144" t="str">
        <f t="shared" si="969"/>
        <v/>
      </c>
      <c r="Y339" s="144" t="str">
        <f t="shared" si="970"/>
        <v/>
      </c>
      <c r="Z339" s="144" t="str">
        <f t="shared" si="971"/>
        <v/>
      </c>
      <c r="AA339" s="144" t="str">
        <f t="shared" si="972"/>
        <v/>
      </c>
      <c r="AB339" s="144" t="str">
        <f t="shared" si="973"/>
        <v/>
      </c>
      <c r="AC339" s="144" t="str">
        <f t="shared" si="974"/>
        <v/>
      </c>
      <c r="AD339" s="144" t="str">
        <f t="shared" si="975"/>
        <v/>
      </c>
      <c r="AE339" s="144" t="str">
        <f t="shared" si="976"/>
        <v/>
      </c>
      <c r="AF339" s="144" t="str">
        <f t="shared" si="977"/>
        <v/>
      </c>
      <c r="AG339" s="144" t="str">
        <f t="shared" si="978"/>
        <v/>
      </c>
      <c r="AH339" s="144" t="str">
        <f t="shared" si="979"/>
        <v/>
      </c>
      <c r="AI339" s="144" t="str">
        <f t="shared" si="980"/>
        <v/>
      </c>
      <c r="AJ339" s="144" t="str">
        <f t="shared" si="981"/>
        <v/>
      </c>
      <c r="AK339" s="144" t="str">
        <f t="shared" si="982"/>
        <v/>
      </c>
      <c r="AL339" s="144" t="str">
        <f t="shared" si="983"/>
        <v/>
      </c>
      <c r="AM339" s="144" t="str">
        <f t="shared" si="984"/>
        <v/>
      </c>
      <c r="AN339" s="144" t="str">
        <f t="shared" si="985"/>
        <v/>
      </c>
      <c r="AO339" s="144" t="str">
        <f t="shared" si="986"/>
        <v/>
      </c>
      <c r="AP339" s="144" t="str">
        <f t="shared" si="987"/>
        <v/>
      </c>
      <c r="AQ339" s="144" t="str">
        <f t="shared" si="988"/>
        <v/>
      </c>
      <c r="AR339" s="144" t="str">
        <f t="shared" si="989"/>
        <v/>
      </c>
      <c r="AS339" s="144" t="str">
        <f t="shared" si="990"/>
        <v/>
      </c>
      <c r="AU339" s="159" t="str">
        <f t="shared" si="1188"/>
        <v/>
      </c>
      <c r="AV339" s="159" t="str">
        <f t="shared" si="1189"/>
        <v/>
      </c>
      <c r="AW339" s="159" t="str">
        <f t="shared" si="1190"/>
        <v/>
      </c>
      <c r="AX339" s="159" t="str">
        <f t="shared" si="1191"/>
        <v/>
      </c>
      <c r="AY339" s="159">
        <f t="shared" si="991"/>
        <v>0</v>
      </c>
      <c r="AZ339" s="143">
        <f t="shared" si="992"/>
        <v>0</v>
      </c>
      <c r="BA339" s="143">
        <f t="shared" si="993"/>
        <v>0</v>
      </c>
      <c r="BB339" s="143">
        <f t="shared" si="994"/>
        <v>0</v>
      </c>
      <c r="BC339" s="143">
        <f t="shared" si="995"/>
        <v>0</v>
      </c>
      <c r="BD339" s="143">
        <f t="shared" si="996"/>
        <v>0</v>
      </c>
      <c r="BF339" s="144" t="str">
        <f t="shared" si="997"/>
        <v/>
      </c>
      <c r="BG339" s="144" t="str">
        <f t="shared" si="998"/>
        <v/>
      </c>
      <c r="BH339" s="144" t="str">
        <f t="shared" si="999"/>
        <v/>
      </c>
      <c r="BI339" s="144" t="str">
        <f t="shared" si="1000"/>
        <v/>
      </c>
      <c r="BJ339" s="144" t="str">
        <f t="shared" si="1001"/>
        <v/>
      </c>
      <c r="BK339" s="144" t="str">
        <f t="shared" si="1002"/>
        <v/>
      </c>
      <c r="BL339" s="144" t="str">
        <f t="shared" si="1003"/>
        <v/>
      </c>
      <c r="BM339" s="144" t="str">
        <f t="shared" si="1004"/>
        <v/>
      </c>
      <c r="BN339" s="144" t="str">
        <f t="shared" si="1005"/>
        <v/>
      </c>
      <c r="BO339" s="144" t="str">
        <f t="shared" si="1006"/>
        <v/>
      </c>
      <c r="BP339" s="144" t="str">
        <f t="shared" si="1007"/>
        <v/>
      </c>
      <c r="BQ339" s="144" t="str">
        <f t="shared" si="1008"/>
        <v/>
      </c>
      <c r="BR339" s="144" t="str">
        <f t="shared" si="1009"/>
        <v/>
      </c>
      <c r="BS339" s="144" t="str">
        <f t="shared" si="1010"/>
        <v/>
      </c>
      <c r="BT339" s="144" t="str">
        <f t="shared" si="1011"/>
        <v/>
      </c>
      <c r="BU339" s="144" t="str">
        <f t="shared" si="1012"/>
        <v/>
      </c>
      <c r="BV339" s="144" t="str">
        <f t="shared" si="1013"/>
        <v/>
      </c>
      <c r="BW339" s="144" t="str">
        <f t="shared" si="1014"/>
        <v/>
      </c>
      <c r="BX339" s="144" t="str">
        <f t="shared" si="1015"/>
        <v/>
      </c>
      <c r="BY339" s="144" t="str">
        <f t="shared" si="1016"/>
        <v/>
      </c>
      <c r="BZ339" s="144" t="str">
        <f t="shared" si="1017"/>
        <v/>
      </c>
      <c r="CA339" s="144" t="str">
        <f t="shared" si="1018"/>
        <v/>
      </c>
      <c r="CB339" s="144" t="str">
        <f t="shared" si="1019"/>
        <v/>
      </c>
      <c r="CC339" s="144" t="str">
        <f t="shared" si="1020"/>
        <v/>
      </c>
      <c r="CD339" s="144" t="str">
        <f t="shared" si="1021"/>
        <v/>
      </c>
      <c r="CE339" s="144" t="str">
        <f t="shared" si="1022"/>
        <v/>
      </c>
      <c r="CF339" s="144" t="str">
        <f t="shared" si="1023"/>
        <v/>
      </c>
      <c r="CG339" s="144" t="str">
        <f t="shared" si="1024"/>
        <v/>
      </c>
      <c r="CH339" s="144" t="str">
        <f t="shared" si="1025"/>
        <v/>
      </c>
      <c r="CI339" s="144" t="str">
        <f t="shared" si="1026"/>
        <v/>
      </c>
      <c r="CJ339" s="144" t="str">
        <f t="shared" si="1027"/>
        <v/>
      </c>
      <c r="CK339" s="144" t="str">
        <f t="shared" si="1028"/>
        <v/>
      </c>
      <c r="CM339" s="154" t="str">
        <f t="shared" si="1192"/>
        <v/>
      </c>
      <c r="CN339" s="154" t="str">
        <f t="shared" si="1193"/>
        <v/>
      </c>
      <c r="CO339" s="170" t="str">
        <f t="shared" si="1194"/>
        <v/>
      </c>
      <c r="CP339" s="170" t="str">
        <f t="shared" si="1195"/>
        <v/>
      </c>
      <c r="CQ339" s="171">
        <f t="shared" si="1029"/>
        <v>0</v>
      </c>
      <c r="CR339" s="158">
        <f t="shared" si="1030"/>
        <v>0</v>
      </c>
      <c r="CS339" s="158">
        <f t="shared" si="1031"/>
        <v>0</v>
      </c>
      <c r="CT339" s="158">
        <f t="shared" si="1032"/>
        <v>0</v>
      </c>
      <c r="CU339" s="158">
        <f t="shared" si="1033"/>
        <v>0</v>
      </c>
      <c r="CV339" s="158">
        <f t="shared" si="1034"/>
        <v>0</v>
      </c>
      <c r="CX339" s="144" t="str">
        <f t="shared" si="1035"/>
        <v/>
      </c>
      <c r="CY339" s="144" t="str">
        <f t="shared" si="1036"/>
        <v/>
      </c>
      <c r="CZ339" s="144" t="str">
        <f t="shared" si="1037"/>
        <v/>
      </c>
      <c r="DA339" s="144" t="str">
        <f t="shared" si="1038"/>
        <v/>
      </c>
      <c r="DB339" s="144" t="str">
        <f t="shared" si="1039"/>
        <v/>
      </c>
      <c r="DC339" s="144" t="str">
        <f t="shared" si="1040"/>
        <v/>
      </c>
      <c r="DD339" s="144" t="str">
        <f t="shared" si="1041"/>
        <v/>
      </c>
      <c r="DE339" s="144" t="str">
        <f t="shared" si="1042"/>
        <v/>
      </c>
      <c r="DF339" s="144" t="str">
        <f t="shared" si="1043"/>
        <v/>
      </c>
      <c r="DG339" s="144" t="str">
        <f t="shared" si="1044"/>
        <v/>
      </c>
      <c r="DH339" s="144" t="str">
        <f t="shared" si="1045"/>
        <v/>
      </c>
      <c r="DI339" s="144" t="str">
        <f t="shared" si="1046"/>
        <v/>
      </c>
      <c r="DJ339" s="144" t="str">
        <f t="shared" si="1047"/>
        <v/>
      </c>
      <c r="DK339" s="144" t="str">
        <f t="shared" si="1048"/>
        <v/>
      </c>
      <c r="DL339" s="144" t="str">
        <f t="shared" si="1049"/>
        <v/>
      </c>
      <c r="DM339" s="144" t="str">
        <f t="shared" si="1050"/>
        <v/>
      </c>
      <c r="DN339" s="144" t="str">
        <f t="shared" si="1051"/>
        <v/>
      </c>
      <c r="DO339" s="144" t="str">
        <f t="shared" si="1052"/>
        <v/>
      </c>
      <c r="DP339" s="144" t="str">
        <f t="shared" si="1053"/>
        <v/>
      </c>
      <c r="DQ339" s="144" t="str">
        <f t="shared" si="1054"/>
        <v/>
      </c>
      <c r="DR339" s="144" t="str">
        <f t="shared" si="1055"/>
        <v/>
      </c>
      <c r="DS339" s="144" t="str">
        <f t="shared" si="1056"/>
        <v/>
      </c>
      <c r="DT339" s="144" t="str">
        <f t="shared" si="1057"/>
        <v/>
      </c>
      <c r="DU339" s="144" t="str">
        <f t="shared" si="1058"/>
        <v/>
      </c>
      <c r="DV339" s="144" t="str">
        <f t="shared" si="1059"/>
        <v/>
      </c>
      <c r="DW339" s="144" t="str">
        <f t="shared" si="1060"/>
        <v/>
      </c>
      <c r="DX339" s="144" t="str">
        <f t="shared" si="1061"/>
        <v/>
      </c>
      <c r="DY339" s="144" t="str">
        <f t="shared" si="1062"/>
        <v/>
      </c>
      <c r="DZ339" s="144" t="str">
        <f t="shared" si="1063"/>
        <v/>
      </c>
      <c r="EA339" s="144" t="str">
        <f t="shared" si="1064"/>
        <v/>
      </c>
      <c r="EB339" s="144" t="str">
        <f t="shared" si="1065"/>
        <v/>
      </c>
      <c r="EC339" s="144" t="str">
        <f t="shared" si="1066"/>
        <v/>
      </c>
      <c r="EE339" s="154" t="str">
        <f t="shared" si="1196"/>
        <v/>
      </c>
      <c r="EF339" s="154" t="str">
        <f t="shared" si="1197"/>
        <v/>
      </c>
      <c r="EG339" s="170" t="str">
        <f t="shared" si="1198"/>
        <v/>
      </c>
      <c r="EH339" s="170" t="str">
        <f t="shared" si="1199"/>
        <v/>
      </c>
      <c r="EI339" s="171">
        <f t="shared" si="1067"/>
        <v>0</v>
      </c>
      <c r="EJ339" s="158">
        <f t="shared" si="1068"/>
        <v>0</v>
      </c>
      <c r="EK339" s="158">
        <f t="shared" si="1069"/>
        <v>0</v>
      </c>
      <c r="EL339" s="158">
        <f t="shared" si="1070"/>
        <v>0</v>
      </c>
      <c r="EM339" s="158">
        <f t="shared" si="1071"/>
        <v>0</v>
      </c>
      <c r="EN339" s="158">
        <f t="shared" si="1072"/>
        <v>0</v>
      </c>
      <c r="EP339" s="144" t="str">
        <f t="shared" si="1073"/>
        <v/>
      </c>
      <c r="EQ339" s="144" t="str">
        <f t="shared" si="1074"/>
        <v/>
      </c>
      <c r="ER339" s="144" t="str">
        <f t="shared" si="1075"/>
        <v/>
      </c>
      <c r="ES339" s="144" t="str">
        <f t="shared" si="1076"/>
        <v/>
      </c>
      <c r="ET339" s="144" t="str">
        <f t="shared" si="1077"/>
        <v/>
      </c>
      <c r="EU339" s="144" t="str">
        <f t="shared" si="1078"/>
        <v/>
      </c>
      <c r="EV339" s="144" t="str">
        <f t="shared" si="1079"/>
        <v/>
      </c>
      <c r="EW339" s="144" t="str">
        <f t="shared" si="1080"/>
        <v/>
      </c>
      <c r="EX339" s="144" t="str">
        <f t="shared" si="1081"/>
        <v/>
      </c>
      <c r="EY339" s="144" t="str">
        <f t="shared" si="1082"/>
        <v/>
      </c>
      <c r="EZ339" s="144" t="str">
        <f t="shared" si="1083"/>
        <v/>
      </c>
      <c r="FA339" s="144" t="str">
        <f t="shared" si="1084"/>
        <v/>
      </c>
      <c r="FB339" s="144" t="str">
        <f t="shared" si="1085"/>
        <v/>
      </c>
      <c r="FC339" s="144" t="str">
        <f t="shared" si="1086"/>
        <v/>
      </c>
      <c r="FD339" s="144" t="str">
        <f t="shared" si="1087"/>
        <v/>
      </c>
      <c r="FE339" s="144" t="str">
        <f t="shared" si="1088"/>
        <v/>
      </c>
      <c r="FF339" s="144" t="str">
        <f t="shared" si="1089"/>
        <v/>
      </c>
      <c r="FG339" s="144" t="str">
        <f t="shared" si="1090"/>
        <v/>
      </c>
      <c r="FH339" s="144" t="str">
        <f t="shared" si="1091"/>
        <v/>
      </c>
      <c r="FI339" s="144" t="str">
        <f t="shared" si="1092"/>
        <v/>
      </c>
      <c r="FJ339" s="144" t="str">
        <f t="shared" si="1093"/>
        <v/>
      </c>
      <c r="FK339" s="144" t="str">
        <f t="shared" si="1094"/>
        <v/>
      </c>
      <c r="FL339" s="144" t="str">
        <f t="shared" si="1095"/>
        <v/>
      </c>
      <c r="FM339" s="144" t="str">
        <f t="shared" si="1096"/>
        <v/>
      </c>
      <c r="FN339" s="144" t="str">
        <f t="shared" si="1097"/>
        <v/>
      </c>
      <c r="FO339" s="144" t="str">
        <f t="shared" si="1098"/>
        <v/>
      </c>
      <c r="FP339" s="144" t="str">
        <f t="shared" si="1099"/>
        <v/>
      </c>
      <c r="FQ339" s="144" t="str">
        <f t="shared" si="1100"/>
        <v/>
      </c>
      <c r="FR339" s="144" t="str">
        <f t="shared" si="1101"/>
        <v/>
      </c>
      <c r="FS339" s="144" t="str">
        <f t="shared" si="1102"/>
        <v/>
      </c>
      <c r="FT339" s="144" t="str">
        <f t="shared" si="1103"/>
        <v/>
      </c>
      <c r="FU339" s="144" t="str">
        <f t="shared" si="1104"/>
        <v/>
      </c>
      <c r="FW339" s="154" t="str">
        <f t="shared" si="1200"/>
        <v/>
      </c>
      <c r="FX339" s="154" t="str">
        <f t="shared" si="1201"/>
        <v/>
      </c>
      <c r="FY339" s="170" t="str">
        <f t="shared" si="1202"/>
        <v/>
      </c>
      <c r="FZ339" s="170" t="str">
        <f t="shared" si="1203"/>
        <v/>
      </c>
      <c r="GA339" s="171">
        <f t="shared" si="1105"/>
        <v>0</v>
      </c>
      <c r="GB339" s="158">
        <f t="shared" si="1106"/>
        <v>0</v>
      </c>
      <c r="GC339" s="158">
        <f t="shared" si="1107"/>
        <v>0</v>
      </c>
      <c r="GD339" s="158">
        <f t="shared" si="1108"/>
        <v>0</v>
      </c>
      <c r="GE339" s="158">
        <f t="shared" si="1109"/>
        <v>0</v>
      </c>
      <c r="GF339" s="158">
        <f t="shared" si="1110"/>
        <v>0</v>
      </c>
      <c r="GH339" s="144" t="str">
        <f t="shared" si="1111"/>
        <v/>
      </c>
      <c r="GI339" s="144" t="str">
        <f t="shared" si="1112"/>
        <v/>
      </c>
      <c r="GJ339" s="144" t="str">
        <f t="shared" si="1113"/>
        <v/>
      </c>
      <c r="GK339" s="144" t="str">
        <f t="shared" si="1114"/>
        <v/>
      </c>
      <c r="GL339" s="144" t="str">
        <f t="shared" si="1115"/>
        <v/>
      </c>
      <c r="GM339" s="144" t="str">
        <f t="shared" si="1116"/>
        <v/>
      </c>
      <c r="GN339" s="144" t="str">
        <f t="shared" si="1117"/>
        <v/>
      </c>
      <c r="GO339" s="144" t="str">
        <f t="shared" si="1118"/>
        <v/>
      </c>
      <c r="GP339" s="144" t="str">
        <f t="shared" si="1119"/>
        <v/>
      </c>
      <c r="GQ339" s="144" t="str">
        <f t="shared" si="1120"/>
        <v/>
      </c>
      <c r="GR339" s="144" t="str">
        <f t="shared" si="1121"/>
        <v/>
      </c>
      <c r="GS339" s="144" t="str">
        <f t="shared" si="1122"/>
        <v/>
      </c>
      <c r="GT339" s="144" t="str">
        <f t="shared" si="1123"/>
        <v/>
      </c>
      <c r="GU339" s="144" t="str">
        <f t="shared" si="1124"/>
        <v/>
      </c>
      <c r="GV339" s="144" t="str">
        <f t="shared" si="1125"/>
        <v/>
      </c>
      <c r="GW339" s="144" t="str">
        <f t="shared" si="1126"/>
        <v/>
      </c>
      <c r="GX339" s="144" t="str">
        <f t="shared" si="1127"/>
        <v/>
      </c>
      <c r="GY339" s="144" t="str">
        <f t="shared" si="1128"/>
        <v/>
      </c>
      <c r="GZ339" s="144" t="str">
        <f t="shared" si="1129"/>
        <v/>
      </c>
      <c r="HA339" s="144" t="str">
        <f t="shared" si="1130"/>
        <v/>
      </c>
      <c r="HB339" s="144" t="str">
        <f t="shared" si="1131"/>
        <v/>
      </c>
      <c r="HC339" s="144" t="str">
        <f t="shared" si="1132"/>
        <v/>
      </c>
      <c r="HD339" s="144" t="str">
        <f t="shared" si="1133"/>
        <v/>
      </c>
      <c r="HE339" s="144" t="str">
        <f t="shared" si="1134"/>
        <v/>
      </c>
      <c r="HF339" s="144" t="str">
        <f t="shared" si="1135"/>
        <v/>
      </c>
      <c r="HG339" s="144" t="str">
        <f t="shared" si="1136"/>
        <v/>
      </c>
      <c r="HH339" s="144" t="str">
        <f t="shared" si="1137"/>
        <v/>
      </c>
      <c r="HI339" s="144" t="str">
        <f t="shared" si="1138"/>
        <v/>
      </c>
      <c r="HJ339" s="144" t="str">
        <f t="shared" si="1139"/>
        <v/>
      </c>
      <c r="HK339" s="144" t="str">
        <f t="shared" si="1140"/>
        <v/>
      </c>
      <c r="HL339" s="144" t="str">
        <f t="shared" si="1141"/>
        <v/>
      </c>
      <c r="HM339" s="144" t="str">
        <f t="shared" si="1142"/>
        <v/>
      </c>
      <c r="HO339" s="154" t="str">
        <f t="shared" si="1204"/>
        <v/>
      </c>
      <c r="HP339" s="154" t="str">
        <f t="shared" si="1205"/>
        <v/>
      </c>
      <c r="HQ339" s="170" t="str">
        <f t="shared" si="1206"/>
        <v/>
      </c>
      <c r="HR339" s="170" t="str">
        <f t="shared" si="1207"/>
        <v/>
      </c>
      <c r="HS339" s="171">
        <f t="shared" si="1143"/>
        <v>0</v>
      </c>
      <c r="HT339" s="158">
        <f t="shared" si="1144"/>
        <v>0</v>
      </c>
      <c r="HU339" s="158">
        <f t="shared" si="1145"/>
        <v>0</v>
      </c>
      <c r="HV339" s="158">
        <f t="shared" si="1146"/>
        <v>0</v>
      </c>
      <c r="HW339" s="158">
        <f t="shared" si="1147"/>
        <v>0</v>
      </c>
      <c r="HX339" s="158">
        <f t="shared" si="1148"/>
        <v>0</v>
      </c>
      <c r="HZ339" s="144" t="str">
        <f t="shared" si="1149"/>
        <v/>
      </c>
      <c r="IA339" s="144" t="str">
        <f t="shared" si="1150"/>
        <v/>
      </c>
      <c r="IB339" s="144" t="str">
        <f t="shared" si="1151"/>
        <v/>
      </c>
      <c r="IC339" s="144" t="str">
        <f t="shared" si="1152"/>
        <v/>
      </c>
      <c r="ID339" s="144" t="str">
        <f t="shared" si="1153"/>
        <v/>
      </c>
      <c r="IE339" s="144" t="str">
        <f t="shared" si="1154"/>
        <v/>
      </c>
      <c r="IF339" s="144" t="str">
        <f t="shared" si="1155"/>
        <v/>
      </c>
      <c r="IG339" s="144" t="str">
        <f t="shared" si="1156"/>
        <v/>
      </c>
      <c r="IH339" s="144" t="str">
        <f t="shared" si="1157"/>
        <v/>
      </c>
      <c r="II339" s="144" t="str">
        <f t="shared" si="1158"/>
        <v/>
      </c>
      <c r="IJ339" s="144" t="str">
        <f t="shared" si="1159"/>
        <v/>
      </c>
      <c r="IK339" s="144" t="str">
        <f t="shared" si="1160"/>
        <v/>
      </c>
      <c r="IL339" s="144" t="str">
        <f t="shared" si="1161"/>
        <v/>
      </c>
      <c r="IM339" s="144" t="str">
        <f t="shared" si="1162"/>
        <v/>
      </c>
      <c r="IN339" s="144" t="str">
        <f t="shared" si="1163"/>
        <v/>
      </c>
      <c r="IO339" s="144" t="str">
        <f t="shared" si="1164"/>
        <v/>
      </c>
      <c r="IP339" s="144" t="str">
        <f t="shared" si="1165"/>
        <v/>
      </c>
      <c r="IQ339" s="144" t="str">
        <f t="shared" si="1166"/>
        <v/>
      </c>
      <c r="IR339" s="144" t="str">
        <f t="shared" si="1167"/>
        <v/>
      </c>
      <c r="IS339" s="144" t="str">
        <f t="shared" si="1168"/>
        <v/>
      </c>
      <c r="IT339" s="144" t="str">
        <f t="shared" si="1169"/>
        <v/>
      </c>
      <c r="IU339" s="144" t="str">
        <f t="shared" si="1170"/>
        <v/>
      </c>
      <c r="IV339" s="144" t="str">
        <f t="shared" si="1171"/>
        <v/>
      </c>
      <c r="IW339" s="144" t="str">
        <f t="shared" si="1172"/>
        <v/>
      </c>
      <c r="IX339" s="144" t="str">
        <f t="shared" si="1173"/>
        <v/>
      </c>
      <c r="IY339" s="144" t="str">
        <f t="shared" si="1174"/>
        <v/>
      </c>
      <c r="IZ339" s="144" t="str">
        <f t="shared" si="1175"/>
        <v/>
      </c>
      <c r="JA339" s="144" t="str">
        <f t="shared" si="1176"/>
        <v/>
      </c>
      <c r="JB339" s="144" t="str">
        <f t="shared" si="1177"/>
        <v/>
      </c>
      <c r="JC339" s="144" t="str">
        <f t="shared" si="1178"/>
        <v/>
      </c>
      <c r="JD339" s="144" t="str">
        <f t="shared" si="1179"/>
        <v/>
      </c>
      <c r="JE339" s="144" t="str">
        <f t="shared" si="1180"/>
        <v/>
      </c>
      <c r="JG339" s="153" t="str">
        <f t="shared" si="1181"/>
        <v/>
      </c>
      <c r="JH339" s="143">
        <f t="shared" si="1182"/>
        <v>0</v>
      </c>
      <c r="JI339" s="156" t="str">
        <f t="shared" si="1208"/>
        <v/>
      </c>
      <c r="JJ339" s="156" t="str">
        <f t="shared" si="1208"/>
        <v/>
      </c>
      <c r="JK339" s="156" t="str">
        <f t="shared" si="1208"/>
        <v/>
      </c>
      <c r="JL339" s="156" t="str">
        <f t="shared" si="1208"/>
        <v/>
      </c>
    </row>
    <row r="340" spans="2:272" s="143" customFormat="1" x14ac:dyDescent="0.25">
      <c r="B340" s="144" t="str">
        <f t="shared" si="952"/>
        <v/>
      </c>
      <c r="C340" s="154" t="str">
        <f t="shared" si="1184"/>
        <v/>
      </c>
      <c r="D340" s="154" t="str">
        <f t="shared" si="1185"/>
        <v/>
      </c>
      <c r="E340" s="159" t="str">
        <f t="shared" si="1186"/>
        <v/>
      </c>
      <c r="F340" s="159" t="str">
        <f t="shared" si="1187"/>
        <v/>
      </c>
      <c r="G340" s="155">
        <f t="shared" si="953"/>
        <v>0</v>
      </c>
      <c r="H340" s="143">
        <f t="shared" si="954"/>
        <v>0</v>
      </c>
      <c r="I340" s="143">
        <f t="shared" si="955"/>
        <v>0</v>
      </c>
      <c r="J340" s="143">
        <f t="shared" si="956"/>
        <v>0</v>
      </c>
      <c r="K340" s="143">
        <f t="shared" si="957"/>
        <v>0</v>
      </c>
      <c r="L340" s="143">
        <f t="shared" si="958"/>
        <v>0</v>
      </c>
      <c r="N340" s="144" t="str">
        <f t="shared" si="959"/>
        <v/>
      </c>
      <c r="O340" s="144" t="str">
        <f t="shared" si="960"/>
        <v/>
      </c>
      <c r="P340" s="144" t="str">
        <f t="shared" si="961"/>
        <v/>
      </c>
      <c r="Q340" s="144" t="str">
        <f t="shared" si="962"/>
        <v/>
      </c>
      <c r="R340" s="144" t="str">
        <f t="shared" si="963"/>
        <v/>
      </c>
      <c r="S340" s="144" t="str">
        <f t="shared" si="964"/>
        <v/>
      </c>
      <c r="T340" s="144" t="str">
        <f t="shared" si="965"/>
        <v/>
      </c>
      <c r="U340" s="144" t="str">
        <f t="shared" si="966"/>
        <v/>
      </c>
      <c r="V340" s="144" t="str">
        <f t="shared" si="967"/>
        <v/>
      </c>
      <c r="W340" s="144" t="str">
        <f t="shared" si="968"/>
        <v/>
      </c>
      <c r="X340" s="144" t="str">
        <f t="shared" si="969"/>
        <v/>
      </c>
      <c r="Y340" s="144" t="str">
        <f t="shared" si="970"/>
        <v/>
      </c>
      <c r="Z340" s="144" t="str">
        <f t="shared" si="971"/>
        <v/>
      </c>
      <c r="AA340" s="144" t="str">
        <f t="shared" si="972"/>
        <v/>
      </c>
      <c r="AB340" s="144" t="str">
        <f t="shared" si="973"/>
        <v/>
      </c>
      <c r="AC340" s="144" t="str">
        <f t="shared" si="974"/>
        <v/>
      </c>
      <c r="AD340" s="144" t="str">
        <f t="shared" si="975"/>
        <v/>
      </c>
      <c r="AE340" s="144" t="str">
        <f t="shared" si="976"/>
        <v/>
      </c>
      <c r="AF340" s="144" t="str">
        <f t="shared" si="977"/>
        <v/>
      </c>
      <c r="AG340" s="144" t="str">
        <f t="shared" si="978"/>
        <v/>
      </c>
      <c r="AH340" s="144" t="str">
        <f t="shared" si="979"/>
        <v/>
      </c>
      <c r="AI340" s="144" t="str">
        <f t="shared" si="980"/>
        <v/>
      </c>
      <c r="AJ340" s="144" t="str">
        <f t="shared" si="981"/>
        <v/>
      </c>
      <c r="AK340" s="144" t="str">
        <f t="shared" si="982"/>
        <v/>
      </c>
      <c r="AL340" s="144" t="str">
        <f t="shared" si="983"/>
        <v/>
      </c>
      <c r="AM340" s="144" t="str">
        <f t="shared" si="984"/>
        <v/>
      </c>
      <c r="AN340" s="144" t="str">
        <f t="shared" si="985"/>
        <v/>
      </c>
      <c r="AO340" s="144" t="str">
        <f t="shared" si="986"/>
        <v/>
      </c>
      <c r="AP340" s="144" t="str">
        <f t="shared" si="987"/>
        <v/>
      </c>
      <c r="AQ340" s="144" t="str">
        <f t="shared" si="988"/>
        <v/>
      </c>
      <c r="AR340" s="144" t="str">
        <f t="shared" si="989"/>
        <v/>
      </c>
      <c r="AS340" s="144" t="str">
        <f t="shared" si="990"/>
        <v/>
      </c>
      <c r="AU340" s="159" t="str">
        <f t="shared" si="1188"/>
        <v/>
      </c>
      <c r="AV340" s="159" t="str">
        <f t="shared" si="1189"/>
        <v/>
      </c>
      <c r="AW340" s="159" t="str">
        <f t="shared" si="1190"/>
        <v/>
      </c>
      <c r="AX340" s="159" t="str">
        <f t="shared" si="1191"/>
        <v/>
      </c>
      <c r="AY340" s="159">
        <f t="shared" si="991"/>
        <v>0</v>
      </c>
      <c r="AZ340" s="143">
        <f t="shared" si="992"/>
        <v>0</v>
      </c>
      <c r="BA340" s="143">
        <f t="shared" si="993"/>
        <v>0</v>
      </c>
      <c r="BB340" s="143">
        <f t="shared" si="994"/>
        <v>0</v>
      </c>
      <c r="BC340" s="143">
        <f t="shared" si="995"/>
        <v>0</v>
      </c>
      <c r="BD340" s="143">
        <f t="shared" si="996"/>
        <v>0</v>
      </c>
      <c r="BF340" s="144" t="str">
        <f t="shared" si="997"/>
        <v/>
      </c>
      <c r="BG340" s="144" t="str">
        <f t="shared" si="998"/>
        <v/>
      </c>
      <c r="BH340" s="144" t="str">
        <f t="shared" si="999"/>
        <v/>
      </c>
      <c r="BI340" s="144" t="str">
        <f t="shared" si="1000"/>
        <v/>
      </c>
      <c r="BJ340" s="144" t="str">
        <f t="shared" si="1001"/>
        <v/>
      </c>
      <c r="BK340" s="144" t="str">
        <f t="shared" si="1002"/>
        <v/>
      </c>
      <c r="BL340" s="144" t="str">
        <f t="shared" si="1003"/>
        <v/>
      </c>
      <c r="BM340" s="144" t="str">
        <f t="shared" si="1004"/>
        <v/>
      </c>
      <c r="BN340" s="144" t="str">
        <f t="shared" si="1005"/>
        <v/>
      </c>
      <c r="BO340" s="144" t="str">
        <f t="shared" si="1006"/>
        <v/>
      </c>
      <c r="BP340" s="144" t="str">
        <f t="shared" si="1007"/>
        <v/>
      </c>
      <c r="BQ340" s="144" t="str">
        <f t="shared" si="1008"/>
        <v/>
      </c>
      <c r="BR340" s="144" t="str">
        <f t="shared" si="1009"/>
        <v/>
      </c>
      <c r="BS340" s="144" t="str">
        <f t="shared" si="1010"/>
        <v/>
      </c>
      <c r="BT340" s="144" t="str">
        <f t="shared" si="1011"/>
        <v/>
      </c>
      <c r="BU340" s="144" t="str">
        <f t="shared" si="1012"/>
        <v/>
      </c>
      <c r="BV340" s="144" t="str">
        <f t="shared" si="1013"/>
        <v/>
      </c>
      <c r="BW340" s="144" t="str">
        <f t="shared" si="1014"/>
        <v/>
      </c>
      <c r="BX340" s="144" t="str">
        <f t="shared" si="1015"/>
        <v/>
      </c>
      <c r="BY340" s="144" t="str">
        <f t="shared" si="1016"/>
        <v/>
      </c>
      <c r="BZ340" s="144" t="str">
        <f t="shared" si="1017"/>
        <v/>
      </c>
      <c r="CA340" s="144" t="str">
        <f t="shared" si="1018"/>
        <v/>
      </c>
      <c r="CB340" s="144" t="str">
        <f t="shared" si="1019"/>
        <v/>
      </c>
      <c r="CC340" s="144" t="str">
        <f t="shared" si="1020"/>
        <v/>
      </c>
      <c r="CD340" s="144" t="str">
        <f t="shared" si="1021"/>
        <v/>
      </c>
      <c r="CE340" s="144" t="str">
        <f t="shared" si="1022"/>
        <v/>
      </c>
      <c r="CF340" s="144" t="str">
        <f t="shared" si="1023"/>
        <v/>
      </c>
      <c r="CG340" s="144" t="str">
        <f t="shared" si="1024"/>
        <v/>
      </c>
      <c r="CH340" s="144" t="str">
        <f t="shared" si="1025"/>
        <v/>
      </c>
      <c r="CI340" s="144" t="str">
        <f t="shared" si="1026"/>
        <v/>
      </c>
      <c r="CJ340" s="144" t="str">
        <f t="shared" si="1027"/>
        <v/>
      </c>
      <c r="CK340" s="144" t="str">
        <f t="shared" si="1028"/>
        <v/>
      </c>
      <c r="CM340" s="154" t="str">
        <f t="shared" si="1192"/>
        <v/>
      </c>
      <c r="CN340" s="154" t="str">
        <f t="shared" si="1193"/>
        <v/>
      </c>
      <c r="CO340" s="170" t="str">
        <f t="shared" si="1194"/>
        <v/>
      </c>
      <c r="CP340" s="170" t="str">
        <f t="shared" si="1195"/>
        <v/>
      </c>
      <c r="CQ340" s="171">
        <f t="shared" si="1029"/>
        <v>0</v>
      </c>
      <c r="CR340" s="158">
        <f t="shared" si="1030"/>
        <v>0</v>
      </c>
      <c r="CS340" s="158">
        <f t="shared" si="1031"/>
        <v>0</v>
      </c>
      <c r="CT340" s="158">
        <f t="shared" si="1032"/>
        <v>0</v>
      </c>
      <c r="CU340" s="158">
        <f t="shared" si="1033"/>
        <v>0</v>
      </c>
      <c r="CV340" s="158">
        <f t="shared" si="1034"/>
        <v>0</v>
      </c>
      <c r="CX340" s="144" t="str">
        <f t="shared" si="1035"/>
        <v/>
      </c>
      <c r="CY340" s="144" t="str">
        <f t="shared" si="1036"/>
        <v/>
      </c>
      <c r="CZ340" s="144" t="str">
        <f t="shared" si="1037"/>
        <v/>
      </c>
      <c r="DA340" s="144" t="str">
        <f t="shared" si="1038"/>
        <v/>
      </c>
      <c r="DB340" s="144" t="str">
        <f t="shared" si="1039"/>
        <v/>
      </c>
      <c r="DC340" s="144" t="str">
        <f t="shared" si="1040"/>
        <v/>
      </c>
      <c r="DD340" s="144" t="str">
        <f t="shared" si="1041"/>
        <v/>
      </c>
      <c r="DE340" s="144" t="str">
        <f t="shared" si="1042"/>
        <v/>
      </c>
      <c r="DF340" s="144" t="str">
        <f t="shared" si="1043"/>
        <v/>
      </c>
      <c r="DG340" s="144" t="str">
        <f t="shared" si="1044"/>
        <v/>
      </c>
      <c r="DH340" s="144" t="str">
        <f t="shared" si="1045"/>
        <v/>
      </c>
      <c r="DI340" s="144" t="str">
        <f t="shared" si="1046"/>
        <v/>
      </c>
      <c r="DJ340" s="144" t="str">
        <f t="shared" si="1047"/>
        <v/>
      </c>
      <c r="DK340" s="144" t="str">
        <f t="shared" si="1048"/>
        <v/>
      </c>
      <c r="DL340" s="144" t="str">
        <f t="shared" si="1049"/>
        <v/>
      </c>
      <c r="DM340" s="144" t="str">
        <f t="shared" si="1050"/>
        <v/>
      </c>
      <c r="DN340" s="144" t="str">
        <f t="shared" si="1051"/>
        <v/>
      </c>
      <c r="DO340" s="144" t="str">
        <f t="shared" si="1052"/>
        <v/>
      </c>
      <c r="DP340" s="144" t="str">
        <f t="shared" si="1053"/>
        <v/>
      </c>
      <c r="DQ340" s="144" t="str">
        <f t="shared" si="1054"/>
        <v/>
      </c>
      <c r="DR340" s="144" t="str">
        <f t="shared" si="1055"/>
        <v/>
      </c>
      <c r="DS340" s="144" t="str">
        <f t="shared" si="1056"/>
        <v/>
      </c>
      <c r="DT340" s="144" t="str">
        <f t="shared" si="1057"/>
        <v/>
      </c>
      <c r="DU340" s="144" t="str">
        <f t="shared" si="1058"/>
        <v/>
      </c>
      <c r="DV340" s="144" t="str">
        <f t="shared" si="1059"/>
        <v/>
      </c>
      <c r="DW340" s="144" t="str">
        <f t="shared" si="1060"/>
        <v/>
      </c>
      <c r="DX340" s="144" t="str">
        <f t="shared" si="1061"/>
        <v/>
      </c>
      <c r="DY340" s="144" t="str">
        <f t="shared" si="1062"/>
        <v/>
      </c>
      <c r="DZ340" s="144" t="str">
        <f t="shared" si="1063"/>
        <v/>
      </c>
      <c r="EA340" s="144" t="str">
        <f t="shared" si="1064"/>
        <v/>
      </c>
      <c r="EB340" s="144" t="str">
        <f t="shared" si="1065"/>
        <v/>
      </c>
      <c r="EC340" s="144" t="str">
        <f t="shared" si="1066"/>
        <v/>
      </c>
      <c r="EE340" s="154" t="str">
        <f t="shared" si="1196"/>
        <v/>
      </c>
      <c r="EF340" s="154" t="str">
        <f t="shared" si="1197"/>
        <v/>
      </c>
      <c r="EG340" s="170" t="str">
        <f t="shared" si="1198"/>
        <v/>
      </c>
      <c r="EH340" s="170" t="str">
        <f t="shared" si="1199"/>
        <v/>
      </c>
      <c r="EI340" s="171">
        <f t="shared" si="1067"/>
        <v>0</v>
      </c>
      <c r="EJ340" s="158">
        <f t="shared" si="1068"/>
        <v>0</v>
      </c>
      <c r="EK340" s="158">
        <f t="shared" si="1069"/>
        <v>0</v>
      </c>
      <c r="EL340" s="158">
        <f t="shared" si="1070"/>
        <v>0</v>
      </c>
      <c r="EM340" s="158">
        <f t="shared" si="1071"/>
        <v>0</v>
      </c>
      <c r="EN340" s="158">
        <f t="shared" si="1072"/>
        <v>0</v>
      </c>
      <c r="EP340" s="144" t="str">
        <f t="shared" si="1073"/>
        <v/>
      </c>
      <c r="EQ340" s="144" t="str">
        <f t="shared" si="1074"/>
        <v/>
      </c>
      <c r="ER340" s="144" t="str">
        <f t="shared" si="1075"/>
        <v/>
      </c>
      <c r="ES340" s="144" t="str">
        <f t="shared" si="1076"/>
        <v/>
      </c>
      <c r="ET340" s="144" t="str">
        <f t="shared" si="1077"/>
        <v/>
      </c>
      <c r="EU340" s="144" t="str">
        <f t="shared" si="1078"/>
        <v/>
      </c>
      <c r="EV340" s="144" t="str">
        <f t="shared" si="1079"/>
        <v/>
      </c>
      <c r="EW340" s="144" t="str">
        <f t="shared" si="1080"/>
        <v/>
      </c>
      <c r="EX340" s="144" t="str">
        <f t="shared" si="1081"/>
        <v/>
      </c>
      <c r="EY340" s="144" t="str">
        <f t="shared" si="1082"/>
        <v/>
      </c>
      <c r="EZ340" s="144" t="str">
        <f t="shared" si="1083"/>
        <v/>
      </c>
      <c r="FA340" s="144" t="str">
        <f t="shared" si="1084"/>
        <v/>
      </c>
      <c r="FB340" s="144" t="str">
        <f t="shared" si="1085"/>
        <v/>
      </c>
      <c r="FC340" s="144" t="str">
        <f t="shared" si="1086"/>
        <v/>
      </c>
      <c r="FD340" s="144" t="str">
        <f t="shared" si="1087"/>
        <v/>
      </c>
      <c r="FE340" s="144" t="str">
        <f t="shared" si="1088"/>
        <v/>
      </c>
      <c r="FF340" s="144" t="str">
        <f t="shared" si="1089"/>
        <v/>
      </c>
      <c r="FG340" s="144" t="str">
        <f t="shared" si="1090"/>
        <v/>
      </c>
      <c r="FH340" s="144" t="str">
        <f t="shared" si="1091"/>
        <v/>
      </c>
      <c r="FI340" s="144" t="str">
        <f t="shared" si="1092"/>
        <v/>
      </c>
      <c r="FJ340" s="144" t="str">
        <f t="shared" si="1093"/>
        <v/>
      </c>
      <c r="FK340" s="144" t="str">
        <f t="shared" si="1094"/>
        <v/>
      </c>
      <c r="FL340" s="144" t="str">
        <f t="shared" si="1095"/>
        <v/>
      </c>
      <c r="FM340" s="144" t="str">
        <f t="shared" si="1096"/>
        <v/>
      </c>
      <c r="FN340" s="144" t="str">
        <f t="shared" si="1097"/>
        <v/>
      </c>
      <c r="FO340" s="144" t="str">
        <f t="shared" si="1098"/>
        <v/>
      </c>
      <c r="FP340" s="144" t="str">
        <f t="shared" si="1099"/>
        <v/>
      </c>
      <c r="FQ340" s="144" t="str">
        <f t="shared" si="1100"/>
        <v/>
      </c>
      <c r="FR340" s="144" t="str">
        <f t="shared" si="1101"/>
        <v/>
      </c>
      <c r="FS340" s="144" t="str">
        <f t="shared" si="1102"/>
        <v/>
      </c>
      <c r="FT340" s="144" t="str">
        <f t="shared" si="1103"/>
        <v/>
      </c>
      <c r="FU340" s="144" t="str">
        <f t="shared" si="1104"/>
        <v/>
      </c>
      <c r="FW340" s="154" t="str">
        <f t="shared" si="1200"/>
        <v/>
      </c>
      <c r="FX340" s="154" t="str">
        <f t="shared" si="1201"/>
        <v/>
      </c>
      <c r="FY340" s="170" t="str">
        <f t="shared" si="1202"/>
        <v/>
      </c>
      <c r="FZ340" s="170" t="str">
        <f t="shared" si="1203"/>
        <v/>
      </c>
      <c r="GA340" s="171">
        <f t="shared" si="1105"/>
        <v>0</v>
      </c>
      <c r="GB340" s="158">
        <f t="shared" si="1106"/>
        <v>0</v>
      </c>
      <c r="GC340" s="158">
        <f t="shared" si="1107"/>
        <v>0</v>
      </c>
      <c r="GD340" s="158">
        <f t="shared" si="1108"/>
        <v>0</v>
      </c>
      <c r="GE340" s="158">
        <f t="shared" si="1109"/>
        <v>0</v>
      </c>
      <c r="GF340" s="158">
        <f t="shared" si="1110"/>
        <v>0</v>
      </c>
      <c r="GH340" s="144" t="str">
        <f t="shared" si="1111"/>
        <v/>
      </c>
      <c r="GI340" s="144" t="str">
        <f t="shared" si="1112"/>
        <v/>
      </c>
      <c r="GJ340" s="144" t="str">
        <f t="shared" si="1113"/>
        <v/>
      </c>
      <c r="GK340" s="144" t="str">
        <f t="shared" si="1114"/>
        <v/>
      </c>
      <c r="GL340" s="144" t="str">
        <f t="shared" si="1115"/>
        <v/>
      </c>
      <c r="GM340" s="144" t="str">
        <f t="shared" si="1116"/>
        <v/>
      </c>
      <c r="GN340" s="144" t="str">
        <f t="shared" si="1117"/>
        <v/>
      </c>
      <c r="GO340" s="144" t="str">
        <f t="shared" si="1118"/>
        <v/>
      </c>
      <c r="GP340" s="144" t="str">
        <f t="shared" si="1119"/>
        <v/>
      </c>
      <c r="GQ340" s="144" t="str">
        <f t="shared" si="1120"/>
        <v/>
      </c>
      <c r="GR340" s="144" t="str">
        <f t="shared" si="1121"/>
        <v/>
      </c>
      <c r="GS340" s="144" t="str">
        <f t="shared" si="1122"/>
        <v/>
      </c>
      <c r="GT340" s="144" t="str">
        <f t="shared" si="1123"/>
        <v/>
      </c>
      <c r="GU340" s="144" t="str">
        <f t="shared" si="1124"/>
        <v/>
      </c>
      <c r="GV340" s="144" t="str">
        <f t="shared" si="1125"/>
        <v/>
      </c>
      <c r="GW340" s="144" t="str">
        <f t="shared" si="1126"/>
        <v/>
      </c>
      <c r="GX340" s="144" t="str">
        <f t="shared" si="1127"/>
        <v/>
      </c>
      <c r="GY340" s="144" t="str">
        <f t="shared" si="1128"/>
        <v/>
      </c>
      <c r="GZ340" s="144" t="str">
        <f t="shared" si="1129"/>
        <v/>
      </c>
      <c r="HA340" s="144" t="str">
        <f t="shared" si="1130"/>
        <v/>
      </c>
      <c r="HB340" s="144" t="str">
        <f t="shared" si="1131"/>
        <v/>
      </c>
      <c r="HC340" s="144" t="str">
        <f t="shared" si="1132"/>
        <v/>
      </c>
      <c r="HD340" s="144" t="str">
        <f t="shared" si="1133"/>
        <v/>
      </c>
      <c r="HE340" s="144" t="str">
        <f t="shared" si="1134"/>
        <v/>
      </c>
      <c r="HF340" s="144" t="str">
        <f t="shared" si="1135"/>
        <v/>
      </c>
      <c r="HG340" s="144" t="str">
        <f t="shared" si="1136"/>
        <v/>
      </c>
      <c r="HH340" s="144" t="str">
        <f t="shared" si="1137"/>
        <v/>
      </c>
      <c r="HI340" s="144" t="str">
        <f t="shared" si="1138"/>
        <v/>
      </c>
      <c r="HJ340" s="144" t="str">
        <f t="shared" si="1139"/>
        <v/>
      </c>
      <c r="HK340" s="144" t="str">
        <f t="shared" si="1140"/>
        <v/>
      </c>
      <c r="HL340" s="144" t="str">
        <f t="shared" si="1141"/>
        <v/>
      </c>
      <c r="HM340" s="144" t="str">
        <f t="shared" si="1142"/>
        <v/>
      </c>
      <c r="HO340" s="154" t="str">
        <f t="shared" si="1204"/>
        <v/>
      </c>
      <c r="HP340" s="154" t="str">
        <f t="shared" si="1205"/>
        <v/>
      </c>
      <c r="HQ340" s="170" t="str">
        <f t="shared" si="1206"/>
        <v/>
      </c>
      <c r="HR340" s="170" t="str">
        <f t="shared" si="1207"/>
        <v/>
      </c>
      <c r="HS340" s="171">
        <f t="shared" si="1143"/>
        <v>0</v>
      </c>
      <c r="HT340" s="158">
        <f t="shared" si="1144"/>
        <v>0</v>
      </c>
      <c r="HU340" s="158">
        <f t="shared" si="1145"/>
        <v>0</v>
      </c>
      <c r="HV340" s="158">
        <f t="shared" si="1146"/>
        <v>0</v>
      </c>
      <c r="HW340" s="158">
        <f t="shared" si="1147"/>
        <v>0</v>
      </c>
      <c r="HX340" s="158">
        <f t="shared" si="1148"/>
        <v>0</v>
      </c>
      <c r="HZ340" s="144" t="str">
        <f t="shared" si="1149"/>
        <v/>
      </c>
      <c r="IA340" s="144" t="str">
        <f t="shared" si="1150"/>
        <v/>
      </c>
      <c r="IB340" s="144" t="str">
        <f t="shared" si="1151"/>
        <v/>
      </c>
      <c r="IC340" s="144" t="str">
        <f t="shared" si="1152"/>
        <v/>
      </c>
      <c r="ID340" s="144" t="str">
        <f t="shared" si="1153"/>
        <v/>
      </c>
      <c r="IE340" s="144" t="str">
        <f t="shared" si="1154"/>
        <v/>
      </c>
      <c r="IF340" s="144" t="str">
        <f t="shared" si="1155"/>
        <v/>
      </c>
      <c r="IG340" s="144" t="str">
        <f t="shared" si="1156"/>
        <v/>
      </c>
      <c r="IH340" s="144" t="str">
        <f t="shared" si="1157"/>
        <v/>
      </c>
      <c r="II340" s="144" t="str">
        <f t="shared" si="1158"/>
        <v/>
      </c>
      <c r="IJ340" s="144" t="str">
        <f t="shared" si="1159"/>
        <v/>
      </c>
      <c r="IK340" s="144" t="str">
        <f t="shared" si="1160"/>
        <v/>
      </c>
      <c r="IL340" s="144" t="str">
        <f t="shared" si="1161"/>
        <v/>
      </c>
      <c r="IM340" s="144" t="str">
        <f t="shared" si="1162"/>
        <v/>
      </c>
      <c r="IN340" s="144" t="str">
        <f t="shared" si="1163"/>
        <v/>
      </c>
      <c r="IO340" s="144" t="str">
        <f t="shared" si="1164"/>
        <v/>
      </c>
      <c r="IP340" s="144" t="str">
        <f t="shared" si="1165"/>
        <v/>
      </c>
      <c r="IQ340" s="144" t="str">
        <f t="shared" si="1166"/>
        <v/>
      </c>
      <c r="IR340" s="144" t="str">
        <f t="shared" si="1167"/>
        <v/>
      </c>
      <c r="IS340" s="144" t="str">
        <f t="shared" si="1168"/>
        <v/>
      </c>
      <c r="IT340" s="144" t="str">
        <f t="shared" si="1169"/>
        <v/>
      </c>
      <c r="IU340" s="144" t="str">
        <f t="shared" si="1170"/>
        <v/>
      </c>
      <c r="IV340" s="144" t="str">
        <f t="shared" si="1171"/>
        <v/>
      </c>
      <c r="IW340" s="144" t="str">
        <f t="shared" si="1172"/>
        <v/>
      </c>
      <c r="IX340" s="144" t="str">
        <f t="shared" si="1173"/>
        <v/>
      </c>
      <c r="IY340" s="144" t="str">
        <f t="shared" si="1174"/>
        <v/>
      </c>
      <c r="IZ340" s="144" t="str">
        <f t="shared" si="1175"/>
        <v/>
      </c>
      <c r="JA340" s="144" t="str">
        <f t="shared" si="1176"/>
        <v/>
      </c>
      <c r="JB340" s="144" t="str">
        <f t="shared" si="1177"/>
        <v/>
      </c>
      <c r="JC340" s="144" t="str">
        <f t="shared" si="1178"/>
        <v/>
      </c>
      <c r="JD340" s="144" t="str">
        <f t="shared" si="1179"/>
        <v/>
      </c>
      <c r="JE340" s="144" t="str">
        <f t="shared" si="1180"/>
        <v/>
      </c>
      <c r="JG340" s="153" t="str">
        <f t="shared" si="1181"/>
        <v/>
      </c>
      <c r="JH340" s="143">
        <f t="shared" si="1182"/>
        <v>0</v>
      </c>
      <c r="JI340" s="156" t="str">
        <f t="shared" si="1208"/>
        <v/>
      </c>
      <c r="JJ340" s="156" t="str">
        <f t="shared" si="1208"/>
        <v/>
      </c>
      <c r="JK340" s="156" t="str">
        <f t="shared" si="1208"/>
        <v/>
      </c>
      <c r="JL340" s="156" t="str">
        <f t="shared" si="1208"/>
        <v/>
      </c>
    </row>
    <row r="341" spans="2:272" s="143" customFormat="1" x14ac:dyDescent="0.25">
      <c r="B341" s="144" t="str">
        <f t="shared" si="952"/>
        <v/>
      </c>
      <c r="C341" s="154" t="str">
        <f t="shared" si="1184"/>
        <v/>
      </c>
      <c r="D341" s="154" t="str">
        <f t="shared" si="1185"/>
        <v/>
      </c>
      <c r="E341" s="159" t="str">
        <f t="shared" si="1186"/>
        <v/>
      </c>
      <c r="F341" s="159" t="str">
        <f t="shared" si="1187"/>
        <v/>
      </c>
      <c r="G341" s="155">
        <f t="shared" si="953"/>
        <v>0</v>
      </c>
      <c r="H341" s="143">
        <f t="shared" si="954"/>
        <v>0</v>
      </c>
      <c r="I341" s="143">
        <f t="shared" si="955"/>
        <v>0</v>
      </c>
      <c r="J341" s="143">
        <f t="shared" si="956"/>
        <v>0</v>
      </c>
      <c r="K341" s="143">
        <f t="shared" si="957"/>
        <v>0</v>
      </c>
      <c r="L341" s="143">
        <f t="shared" si="958"/>
        <v>0</v>
      </c>
      <c r="N341" s="144" t="str">
        <f t="shared" si="959"/>
        <v/>
      </c>
      <c r="O341" s="144" t="str">
        <f t="shared" si="960"/>
        <v/>
      </c>
      <c r="P341" s="144" t="str">
        <f t="shared" si="961"/>
        <v/>
      </c>
      <c r="Q341" s="144" t="str">
        <f t="shared" si="962"/>
        <v/>
      </c>
      <c r="R341" s="144" t="str">
        <f t="shared" si="963"/>
        <v/>
      </c>
      <c r="S341" s="144" t="str">
        <f t="shared" si="964"/>
        <v/>
      </c>
      <c r="T341" s="144" t="str">
        <f t="shared" si="965"/>
        <v/>
      </c>
      <c r="U341" s="144" t="str">
        <f t="shared" si="966"/>
        <v/>
      </c>
      <c r="V341" s="144" t="str">
        <f t="shared" si="967"/>
        <v/>
      </c>
      <c r="W341" s="144" t="str">
        <f t="shared" si="968"/>
        <v/>
      </c>
      <c r="X341" s="144" t="str">
        <f t="shared" si="969"/>
        <v/>
      </c>
      <c r="Y341" s="144" t="str">
        <f t="shared" si="970"/>
        <v/>
      </c>
      <c r="Z341" s="144" t="str">
        <f t="shared" si="971"/>
        <v/>
      </c>
      <c r="AA341" s="144" t="str">
        <f t="shared" si="972"/>
        <v/>
      </c>
      <c r="AB341" s="144" t="str">
        <f t="shared" si="973"/>
        <v/>
      </c>
      <c r="AC341" s="144" t="str">
        <f t="shared" si="974"/>
        <v/>
      </c>
      <c r="AD341" s="144" t="str">
        <f t="shared" si="975"/>
        <v/>
      </c>
      <c r="AE341" s="144" t="str">
        <f t="shared" si="976"/>
        <v/>
      </c>
      <c r="AF341" s="144" t="str">
        <f t="shared" si="977"/>
        <v/>
      </c>
      <c r="AG341" s="144" t="str">
        <f t="shared" si="978"/>
        <v/>
      </c>
      <c r="AH341" s="144" t="str">
        <f t="shared" si="979"/>
        <v/>
      </c>
      <c r="AI341" s="144" t="str">
        <f t="shared" si="980"/>
        <v/>
      </c>
      <c r="AJ341" s="144" t="str">
        <f t="shared" si="981"/>
        <v/>
      </c>
      <c r="AK341" s="144" t="str">
        <f t="shared" si="982"/>
        <v/>
      </c>
      <c r="AL341" s="144" t="str">
        <f t="shared" si="983"/>
        <v/>
      </c>
      <c r="AM341" s="144" t="str">
        <f t="shared" si="984"/>
        <v/>
      </c>
      <c r="AN341" s="144" t="str">
        <f t="shared" si="985"/>
        <v/>
      </c>
      <c r="AO341" s="144" t="str">
        <f t="shared" si="986"/>
        <v/>
      </c>
      <c r="AP341" s="144" t="str">
        <f t="shared" si="987"/>
        <v/>
      </c>
      <c r="AQ341" s="144" t="str">
        <f t="shared" si="988"/>
        <v/>
      </c>
      <c r="AR341" s="144" t="str">
        <f t="shared" si="989"/>
        <v/>
      </c>
      <c r="AS341" s="144" t="str">
        <f t="shared" si="990"/>
        <v/>
      </c>
      <c r="AU341" s="159" t="str">
        <f t="shared" si="1188"/>
        <v/>
      </c>
      <c r="AV341" s="159" t="str">
        <f t="shared" si="1189"/>
        <v/>
      </c>
      <c r="AW341" s="159" t="str">
        <f t="shared" si="1190"/>
        <v/>
      </c>
      <c r="AX341" s="159" t="str">
        <f t="shared" si="1191"/>
        <v/>
      </c>
      <c r="AY341" s="159">
        <f t="shared" si="991"/>
        <v>0</v>
      </c>
      <c r="AZ341" s="143">
        <f t="shared" si="992"/>
        <v>0</v>
      </c>
      <c r="BA341" s="143">
        <f t="shared" si="993"/>
        <v>0</v>
      </c>
      <c r="BB341" s="143">
        <f t="shared" si="994"/>
        <v>0</v>
      </c>
      <c r="BC341" s="143">
        <f t="shared" si="995"/>
        <v>0</v>
      </c>
      <c r="BD341" s="143">
        <f t="shared" si="996"/>
        <v>0</v>
      </c>
      <c r="BF341" s="144" t="str">
        <f t="shared" si="997"/>
        <v/>
      </c>
      <c r="BG341" s="144" t="str">
        <f t="shared" si="998"/>
        <v/>
      </c>
      <c r="BH341" s="144" t="str">
        <f t="shared" si="999"/>
        <v/>
      </c>
      <c r="BI341" s="144" t="str">
        <f t="shared" si="1000"/>
        <v/>
      </c>
      <c r="BJ341" s="144" t="str">
        <f t="shared" si="1001"/>
        <v/>
      </c>
      <c r="BK341" s="144" t="str">
        <f t="shared" si="1002"/>
        <v/>
      </c>
      <c r="BL341" s="144" t="str">
        <f t="shared" si="1003"/>
        <v/>
      </c>
      <c r="BM341" s="144" t="str">
        <f t="shared" si="1004"/>
        <v/>
      </c>
      <c r="BN341" s="144" t="str">
        <f t="shared" si="1005"/>
        <v/>
      </c>
      <c r="BO341" s="144" t="str">
        <f t="shared" si="1006"/>
        <v/>
      </c>
      <c r="BP341" s="144" t="str">
        <f t="shared" si="1007"/>
        <v/>
      </c>
      <c r="BQ341" s="144" t="str">
        <f t="shared" si="1008"/>
        <v/>
      </c>
      <c r="BR341" s="144" t="str">
        <f t="shared" si="1009"/>
        <v/>
      </c>
      <c r="BS341" s="144" t="str">
        <f t="shared" si="1010"/>
        <v/>
      </c>
      <c r="BT341" s="144" t="str">
        <f t="shared" si="1011"/>
        <v/>
      </c>
      <c r="BU341" s="144" t="str">
        <f t="shared" si="1012"/>
        <v/>
      </c>
      <c r="BV341" s="144" t="str">
        <f t="shared" si="1013"/>
        <v/>
      </c>
      <c r="BW341" s="144" t="str">
        <f t="shared" si="1014"/>
        <v/>
      </c>
      <c r="BX341" s="144" t="str">
        <f t="shared" si="1015"/>
        <v/>
      </c>
      <c r="BY341" s="144" t="str">
        <f t="shared" si="1016"/>
        <v/>
      </c>
      <c r="BZ341" s="144" t="str">
        <f t="shared" si="1017"/>
        <v/>
      </c>
      <c r="CA341" s="144" t="str">
        <f t="shared" si="1018"/>
        <v/>
      </c>
      <c r="CB341" s="144" t="str">
        <f t="shared" si="1019"/>
        <v/>
      </c>
      <c r="CC341" s="144" t="str">
        <f t="shared" si="1020"/>
        <v/>
      </c>
      <c r="CD341" s="144" t="str">
        <f t="shared" si="1021"/>
        <v/>
      </c>
      <c r="CE341" s="144" t="str">
        <f t="shared" si="1022"/>
        <v/>
      </c>
      <c r="CF341" s="144" t="str">
        <f t="shared" si="1023"/>
        <v/>
      </c>
      <c r="CG341" s="144" t="str">
        <f t="shared" si="1024"/>
        <v/>
      </c>
      <c r="CH341" s="144" t="str">
        <f t="shared" si="1025"/>
        <v/>
      </c>
      <c r="CI341" s="144" t="str">
        <f t="shared" si="1026"/>
        <v/>
      </c>
      <c r="CJ341" s="144" t="str">
        <f t="shared" si="1027"/>
        <v/>
      </c>
      <c r="CK341" s="144" t="str">
        <f t="shared" si="1028"/>
        <v/>
      </c>
      <c r="CM341" s="154" t="str">
        <f t="shared" si="1192"/>
        <v/>
      </c>
      <c r="CN341" s="154" t="str">
        <f t="shared" si="1193"/>
        <v/>
      </c>
      <c r="CO341" s="170" t="str">
        <f t="shared" si="1194"/>
        <v/>
      </c>
      <c r="CP341" s="170" t="str">
        <f t="shared" si="1195"/>
        <v/>
      </c>
      <c r="CQ341" s="171">
        <f t="shared" si="1029"/>
        <v>0</v>
      </c>
      <c r="CR341" s="158">
        <f t="shared" si="1030"/>
        <v>0</v>
      </c>
      <c r="CS341" s="158">
        <f t="shared" si="1031"/>
        <v>0</v>
      </c>
      <c r="CT341" s="158">
        <f t="shared" si="1032"/>
        <v>0</v>
      </c>
      <c r="CU341" s="158">
        <f t="shared" si="1033"/>
        <v>0</v>
      </c>
      <c r="CV341" s="158">
        <f t="shared" si="1034"/>
        <v>0</v>
      </c>
      <c r="CX341" s="144" t="str">
        <f t="shared" si="1035"/>
        <v/>
      </c>
      <c r="CY341" s="144" t="str">
        <f t="shared" si="1036"/>
        <v/>
      </c>
      <c r="CZ341" s="144" t="str">
        <f t="shared" si="1037"/>
        <v/>
      </c>
      <c r="DA341" s="144" t="str">
        <f t="shared" si="1038"/>
        <v/>
      </c>
      <c r="DB341" s="144" t="str">
        <f t="shared" si="1039"/>
        <v/>
      </c>
      <c r="DC341" s="144" t="str">
        <f t="shared" si="1040"/>
        <v/>
      </c>
      <c r="DD341" s="144" t="str">
        <f t="shared" si="1041"/>
        <v/>
      </c>
      <c r="DE341" s="144" t="str">
        <f t="shared" si="1042"/>
        <v/>
      </c>
      <c r="DF341" s="144" t="str">
        <f t="shared" si="1043"/>
        <v/>
      </c>
      <c r="DG341" s="144" t="str">
        <f t="shared" si="1044"/>
        <v/>
      </c>
      <c r="DH341" s="144" t="str">
        <f t="shared" si="1045"/>
        <v/>
      </c>
      <c r="DI341" s="144" t="str">
        <f t="shared" si="1046"/>
        <v/>
      </c>
      <c r="DJ341" s="144" t="str">
        <f t="shared" si="1047"/>
        <v/>
      </c>
      <c r="DK341" s="144" t="str">
        <f t="shared" si="1048"/>
        <v/>
      </c>
      <c r="DL341" s="144" t="str">
        <f t="shared" si="1049"/>
        <v/>
      </c>
      <c r="DM341" s="144" t="str">
        <f t="shared" si="1050"/>
        <v/>
      </c>
      <c r="DN341" s="144" t="str">
        <f t="shared" si="1051"/>
        <v/>
      </c>
      <c r="DO341" s="144" t="str">
        <f t="shared" si="1052"/>
        <v/>
      </c>
      <c r="DP341" s="144" t="str">
        <f t="shared" si="1053"/>
        <v/>
      </c>
      <c r="DQ341" s="144" t="str">
        <f t="shared" si="1054"/>
        <v/>
      </c>
      <c r="DR341" s="144" t="str">
        <f t="shared" si="1055"/>
        <v/>
      </c>
      <c r="DS341" s="144" t="str">
        <f t="shared" si="1056"/>
        <v/>
      </c>
      <c r="DT341" s="144" t="str">
        <f t="shared" si="1057"/>
        <v/>
      </c>
      <c r="DU341" s="144" t="str">
        <f t="shared" si="1058"/>
        <v/>
      </c>
      <c r="DV341" s="144" t="str">
        <f t="shared" si="1059"/>
        <v/>
      </c>
      <c r="DW341" s="144" t="str">
        <f t="shared" si="1060"/>
        <v/>
      </c>
      <c r="DX341" s="144" t="str">
        <f t="shared" si="1061"/>
        <v/>
      </c>
      <c r="DY341" s="144" t="str">
        <f t="shared" si="1062"/>
        <v/>
      </c>
      <c r="DZ341" s="144" t="str">
        <f t="shared" si="1063"/>
        <v/>
      </c>
      <c r="EA341" s="144" t="str">
        <f t="shared" si="1064"/>
        <v/>
      </c>
      <c r="EB341" s="144" t="str">
        <f t="shared" si="1065"/>
        <v/>
      </c>
      <c r="EC341" s="144" t="str">
        <f t="shared" si="1066"/>
        <v/>
      </c>
      <c r="EE341" s="154" t="str">
        <f t="shared" si="1196"/>
        <v/>
      </c>
      <c r="EF341" s="154" t="str">
        <f t="shared" si="1197"/>
        <v/>
      </c>
      <c r="EG341" s="170" t="str">
        <f t="shared" si="1198"/>
        <v/>
      </c>
      <c r="EH341" s="170" t="str">
        <f t="shared" si="1199"/>
        <v/>
      </c>
      <c r="EI341" s="171">
        <f t="shared" si="1067"/>
        <v>0</v>
      </c>
      <c r="EJ341" s="158">
        <f t="shared" si="1068"/>
        <v>0</v>
      </c>
      <c r="EK341" s="158">
        <f t="shared" si="1069"/>
        <v>0</v>
      </c>
      <c r="EL341" s="158">
        <f t="shared" si="1070"/>
        <v>0</v>
      </c>
      <c r="EM341" s="158">
        <f t="shared" si="1071"/>
        <v>0</v>
      </c>
      <c r="EN341" s="158">
        <f t="shared" si="1072"/>
        <v>0</v>
      </c>
      <c r="EP341" s="144" t="str">
        <f t="shared" si="1073"/>
        <v/>
      </c>
      <c r="EQ341" s="144" t="str">
        <f t="shared" si="1074"/>
        <v/>
      </c>
      <c r="ER341" s="144" t="str">
        <f t="shared" si="1075"/>
        <v/>
      </c>
      <c r="ES341" s="144" t="str">
        <f t="shared" si="1076"/>
        <v/>
      </c>
      <c r="ET341" s="144" t="str">
        <f t="shared" si="1077"/>
        <v/>
      </c>
      <c r="EU341" s="144" t="str">
        <f t="shared" si="1078"/>
        <v/>
      </c>
      <c r="EV341" s="144" t="str">
        <f t="shared" si="1079"/>
        <v/>
      </c>
      <c r="EW341" s="144" t="str">
        <f t="shared" si="1080"/>
        <v/>
      </c>
      <c r="EX341" s="144" t="str">
        <f t="shared" si="1081"/>
        <v/>
      </c>
      <c r="EY341" s="144" t="str">
        <f t="shared" si="1082"/>
        <v/>
      </c>
      <c r="EZ341" s="144" t="str">
        <f t="shared" si="1083"/>
        <v/>
      </c>
      <c r="FA341" s="144" t="str">
        <f t="shared" si="1084"/>
        <v/>
      </c>
      <c r="FB341" s="144" t="str">
        <f t="shared" si="1085"/>
        <v/>
      </c>
      <c r="FC341" s="144" t="str">
        <f t="shared" si="1086"/>
        <v/>
      </c>
      <c r="FD341" s="144" t="str">
        <f t="shared" si="1087"/>
        <v/>
      </c>
      <c r="FE341" s="144" t="str">
        <f t="shared" si="1088"/>
        <v/>
      </c>
      <c r="FF341" s="144" t="str">
        <f t="shared" si="1089"/>
        <v/>
      </c>
      <c r="FG341" s="144" t="str">
        <f t="shared" si="1090"/>
        <v/>
      </c>
      <c r="FH341" s="144" t="str">
        <f t="shared" si="1091"/>
        <v/>
      </c>
      <c r="FI341" s="144" t="str">
        <f t="shared" si="1092"/>
        <v/>
      </c>
      <c r="FJ341" s="144" t="str">
        <f t="shared" si="1093"/>
        <v/>
      </c>
      <c r="FK341" s="144" t="str">
        <f t="shared" si="1094"/>
        <v/>
      </c>
      <c r="FL341" s="144" t="str">
        <f t="shared" si="1095"/>
        <v/>
      </c>
      <c r="FM341" s="144" t="str">
        <f t="shared" si="1096"/>
        <v/>
      </c>
      <c r="FN341" s="144" t="str">
        <f t="shared" si="1097"/>
        <v/>
      </c>
      <c r="FO341" s="144" t="str">
        <f t="shared" si="1098"/>
        <v/>
      </c>
      <c r="FP341" s="144" t="str">
        <f t="shared" si="1099"/>
        <v/>
      </c>
      <c r="FQ341" s="144" t="str">
        <f t="shared" si="1100"/>
        <v/>
      </c>
      <c r="FR341" s="144" t="str">
        <f t="shared" si="1101"/>
        <v/>
      </c>
      <c r="FS341" s="144" t="str">
        <f t="shared" si="1102"/>
        <v/>
      </c>
      <c r="FT341" s="144" t="str">
        <f t="shared" si="1103"/>
        <v/>
      </c>
      <c r="FU341" s="144" t="str">
        <f t="shared" si="1104"/>
        <v/>
      </c>
      <c r="FW341" s="154" t="str">
        <f t="shared" si="1200"/>
        <v/>
      </c>
      <c r="FX341" s="154" t="str">
        <f t="shared" si="1201"/>
        <v/>
      </c>
      <c r="FY341" s="170" t="str">
        <f t="shared" si="1202"/>
        <v/>
      </c>
      <c r="FZ341" s="170" t="str">
        <f t="shared" si="1203"/>
        <v/>
      </c>
      <c r="GA341" s="171">
        <f t="shared" si="1105"/>
        <v>0</v>
      </c>
      <c r="GB341" s="158">
        <f t="shared" si="1106"/>
        <v>0</v>
      </c>
      <c r="GC341" s="158">
        <f t="shared" si="1107"/>
        <v>0</v>
      </c>
      <c r="GD341" s="158">
        <f t="shared" si="1108"/>
        <v>0</v>
      </c>
      <c r="GE341" s="158">
        <f t="shared" si="1109"/>
        <v>0</v>
      </c>
      <c r="GF341" s="158">
        <f t="shared" si="1110"/>
        <v>0</v>
      </c>
      <c r="GH341" s="144" t="str">
        <f t="shared" si="1111"/>
        <v/>
      </c>
      <c r="GI341" s="144" t="str">
        <f t="shared" si="1112"/>
        <v/>
      </c>
      <c r="GJ341" s="144" t="str">
        <f t="shared" si="1113"/>
        <v/>
      </c>
      <c r="GK341" s="144" t="str">
        <f t="shared" si="1114"/>
        <v/>
      </c>
      <c r="GL341" s="144" t="str">
        <f t="shared" si="1115"/>
        <v/>
      </c>
      <c r="GM341" s="144" t="str">
        <f t="shared" si="1116"/>
        <v/>
      </c>
      <c r="GN341" s="144" t="str">
        <f t="shared" si="1117"/>
        <v/>
      </c>
      <c r="GO341" s="144" t="str">
        <f t="shared" si="1118"/>
        <v/>
      </c>
      <c r="GP341" s="144" t="str">
        <f t="shared" si="1119"/>
        <v/>
      </c>
      <c r="GQ341" s="144" t="str">
        <f t="shared" si="1120"/>
        <v/>
      </c>
      <c r="GR341" s="144" t="str">
        <f t="shared" si="1121"/>
        <v/>
      </c>
      <c r="GS341" s="144" t="str">
        <f t="shared" si="1122"/>
        <v/>
      </c>
      <c r="GT341" s="144" t="str">
        <f t="shared" si="1123"/>
        <v/>
      </c>
      <c r="GU341" s="144" t="str">
        <f t="shared" si="1124"/>
        <v/>
      </c>
      <c r="GV341" s="144" t="str">
        <f t="shared" si="1125"/>
        <v/>
      </c>
      <c r="GW341" s="144" t="str">
        <f t="shared" si="1126"/>
        <v/>
      </c>
      <c r="GX341" s="144" t="str">
        <f t="shared" si="1127"/>
        <v/>
      </c>
      <c r="GY341" s="144" t="str">
        <f t="shared" si="1128"/>
        <v/>
      </c>
      <c r="GZ341" s="144" t="str">
        <f t="shared" si="1129"/>
        <v/>
      </c>
      <c r="HA341" s="144" t="str">
        <f t="shared" si="1130"/>
        <v/>
      </c>
      <c r="HB341" s="144" t="str">
        <f t="shared" si="1131"/>
        <v/>
      </c>
      <c r="HC341" s="144" t="str">
        <f t="shared" si="1132"/>
        <v/>
      </c>
      <c r="HD341" s="144" t="str">
        <f t="shared" si="1133"/>
        <v/>
      </c>
      <c r="HE341" s="144" t="str">
        <f t="shared" si="1134"/>
        <v/>
      </c>
      <c r="HF341" s="144" t="str">
        <f t="shared" si="1135"/>
        <v/>
      </c>
      <c r="HG341" s="144" t="str">
        <f t="shared" si="1136"/>
        <v/>
      </c>
      <c r="HH341" s="144" t="str">
        <f t="shared" si="1137"/>
        <v/>
      </c>
      <c r="HI341" s="144" t="str">
        <f t="shared" si="1138"/>
        <v/>
      </c>
      <c r="HJ341" s="144" t="str">
        <f t="shared" si="1139"/>
        <v/>
      </c>
      <c r="HK341" s="144" t="str">
        <f t="shared" si="1140"/>
        <v/>
      </c>
      <c r="HL341" s="144" t="str">
        <f t="shared" si="1141"/>
        <v/>
      </c>
      <c r="HM341" s="144" t="str">
        <f t="shared" si="1142"/>
        <v/>
      </c>
      <c r="HO341" s="154" t="str">
        <f t="shared" si="1204"/>
        <v/>
      </c>
      <c r="HP341" s="154" t="str">
        <f t="shared" si="1205"/>
        <v/>
      </c>
      <c r="HQ341" s="170" t="str">
        <f t="shared" si="1206"/>
        <v/>
      </c>
      <c r="HR341" s="170" t="str">
        <f t="shared" si="1207"/>
        <v/>
      </c>
      <c r="HS341" s="171">
        <f t="shared" si="1143"/>
        <v>0</v>
      </c>
      <c r="HT341" s="158">
        <f t="shared" si="1144"/>
        <v>0</v>
      </c>
      <c r="HU341" s="158">
        <f t="shared" si="1145"/>
        <v>0</v>
      </c>
      <c r="HV341" s="158">
        <f t="shared" si="1146"/>
        <v>0</v>
      </c>
      <c r="HW341" s="158">
        <f t="shared" si="1147"/>
        <v>0</v>
      </c>
      <c r="HX341" s="158">
        <f t="shared" si="1148"/>
        <v>0</v>
      </c>
      <c r="HZ341" s="144" t="str">
        <f t="shared" si="1149"/>
        <v/>
      </c>
      <c r="IA341" s="144" t="str">
        <f t="shared" si="1150"/>
        <v/>
      </c>
      <c r="IB341" s="144" t="str">
        <f t="shared" si="1151"/>
        <v/>
      </c>
      <c r="IC341" s="144" t="str">
        <f t="shared" si="1152"/>
        <v/>
      </c>
      <c r="ID341" s="144" t="str">
        <f t="shared" si="1153"/>
        <v/>
      </c>
      <c r="IE341" s="144" t="str">
        <f t="shared" si="1154"/>
        <v/>
      </c>
      <c r="IF341" s="144" t="str">
        <f t="shared" si="1155"/>
        <v/>
      </c>
      <c r="IG341" s="144" t="str">
        <f t="shared" si="1156"/>
        <v/>
      </c>
      <c r="IH341" s="144" t="str">
        <f t="shared" si="1157"/>
        <v/>
      </c>
      <c r="II341" s="144" t="str">
        <f t="shared" si="1158"/>
        <v/>
      </c>
      <c r="IJ341" s="144" t="str">
        <f t="shared" si="1159"/>
        <v/>
      </c>
      <c r="IK341" s="144" t="str">
        <f t="shared" si="1160"/>
        <v/>
      </c>
      <c r="IL341" s="144" t="str">
        <f t="shared" si="1161"/>
        <v/>
      </c>
      <c r="IM341" s="144" t="str">
        <f t="shared" si="1162"/>
        <v/>
      </c>
      <c r="IN341" s="144" t="str">
        <f t="shared" si="1163"/>
        <v/>
      </c>
      <c r="IO341" s="144" t="str">
        <f t="shared" si="1164"/>
        <v/>
      </c>
      <c r="IP341" s="144" t="str">
        <f t="shared" si="1165"/>
        <v/>
      </c>
      <c r="IQ341" s="144" t="str">
        <f t="shared" si="1166"/>
        <v/>
      </c>
      <c r="IR341" s="144" t="str">
        <f t="shared" si="1167"/>
        <v/>
      </c>
      <c r="IS341" s="144" t="str">
        <f t="shared" si="1168"/>
        <v/>
      </c>
      <c r="IT341" s="144" t="str">
        <f t="shared" si="1169"/>
        <v/>
      </c>
      <c r="IU341" s="144" t="str">
        <f t="shared" si="1170"/>
        <v/>
      </c>
      <c r="IV341" s="144" t="str">
        <f t="shared" si="1171"/>
        <v/>
      </c>
      <c r="IW341" s="144" t="str">
        <f t="shared" si="1172"/>
        <v/>
      </c>
      <c r="IX341" s="144" t="str">
        <f t="shared" si="1173"/>
        <v/>
      </c>
      <c r="IY341" s="144" t="str">
        <f t="shared" si="1174"/>
        <v/>
      </c>
      <c r="IZ341" s="144" t="str">
        <f t="shared" si="1175"/>
        <v/>
      </c>
      <c r="JA341" s="144" t="str">
        <f t="shared" si="1176"/>
        <v/>
      </c>
      <c r="JB341" s="144" t="str">
        <f t="shared" si="1177"/>
        <v/>
      </c>
      <c r="JC341" s="144" t="str">
        <f t="shared" si="1178"/>
        <v/>
      </c>
      <c r="JD341" s="144" t="str">
        <f t="shared" si="1179"/>
        <v/>
      </c>
      <c r="JE341" s="144" t="str">
        <f t="shared" si="1180"/>
        <v/>
      </c>
      <c r="JG341" s="153" t="str">
        <f t="shared" si="1181"/>
        <v/>
      </c>
      <c r="JH341" s="143">
        <f t="shared" si="1182"/>
        <v>0</v>
      </c>
      <c r="JI341" s="156" t="str">
        <f t="shared" si="1208"/>
        <v/>
      </c>
      <c r="JJ341" s="156" t="str">
        <f t="shared" si="1208"/>
        <v/>
      </c>
      <c r="JK341" s="156" t="str">
        <f t="shared" si="1208"/>
        <v/>
      </c>
      <c r="JL341" s="156" t="str">
        <f t="shared" si="1208"/>
        <v/>
      </c>
    </row>
    <row r="342" spans="2:272" s="143" customFormat="1" x14ac:dyDescent="0.25">
      <c r="B342" s="144" t="str">
        <f t="shared" si="952"/>
        <v/>
      </c>
      <c r="C342" s="154" t="str">
        <f t="shared" si="1184"/>
        <v/>
      </c>
      <c r="D342" s="154" t="str">
        <f t="shared" si="1185"/>
        <v/>
      </c>
      <c r="E342" s="159" t="str">
        <f t="shared" si="1186"/>
        <v/>
      </c>
      <c r="F342" s="159" t="str">
        <f t="shared" si="1187"/>
        <v/>
      </c>
      <c r="G342" s="155">
        <f t="shared" si="953"/>
        <v>0</v>
      </c>
      <c r="H342" s="143">
        <f t="shared" si="954"/>
        <v>0</v>
      </c>
      <c r="I342" s="143">
        <f t="shared" si="955"/>
        <v>0</v>
      </c>
      <c r="J342" s="143">
        <f t="shared" si="956"/>
        <v>0</v>
      </c>
      <c r="K342" s="143">
        <f t="shared" si="957"/>
        <v>0</v>
      </c>
      <c r="L342" s="143">
        <f t="shared" si="958"/>
        <v>0</v>
      </c>
      <c r="N342" s="144" t="str">
        <f t="shared" si="959"/>
        <v/>
      </c>
      <c r="O342" s="144" t="str">
        <f t="shared" si="960"/>
        <v/>
      </c>
      <c r="P342" s="144" t="str">
        <f t="shared" si="961"/>
        <v/>
      </c>
      <c r="Q342" s="144" t="str">
        <f t="shared" si="962"/>
        <v/>
      </c>
      <c r="R342" s="144" t="str">
        <f t="shared" si="963"/>
        <v/>
      </c>
      <c r="S342" s="144" t="str">
        <f t="shared" si="964"/>
        <v/>
      </c>
      <c r="T342" s="144" t="str">
        <f t="shared" si="965"/>
        <v/>
      </c>
      <c r="U342" s="144" t="str">
        <f t="shared" si="966"/>
        <v/>
      </c>
      <c r="V342" s="144" t="str">
        <f t="shared" si="967"/>
        <v/>
      </c>
      <c r="W342" s="144" t="str">
        <f t="shared" si="968"/>
        <v/>
      </c>
      <c r="X342" s="144" t="str">
        <f t="shared" si="969"/>
        <v/>
      </c>
      <c r="Y342" s="144" t="str">
        <f t="shared" si="970"/>
        <v/>
      </c>
      <c r="Z342" s="144" t="str">
        <f t="shared" si="971"/>
        <v/>
      </c>
      <c r="AA342" s="144" t="str">
        <f t="shared" si="972"/>
        <v/>
      </c>
      <c r="AB342" s="144" t="str">
        <f t="shared" si="973"/>
        <v/>
      </c>
      <c r="AC342" s="144" t="str">
        <f t="shared" si="974"/>
        <v/>
      </c>
      <c r="AD342" s="144" t="str">
        <f t="shared" si="975"/>
        <v/>
      </c>
      <c r="AE342" s="144" t="str">
        <f t="shared" si="976"/>
        <v/>
      </c>
      <c r="AF342" s="144" t="str">
        <f t="shared" si="977"/>
        <v/>
      </c>
      <c r="AG342" s="144" t="str">
        <f t="shared" si="978"/>
        <v/>
      </c>
      <c r="AH342" s="144" t="str">
        <f t="shared" si="979"/>
        <v/>
      </c>
      <c r="AI342" s="144" t="str">
        <f t="shared" si="980"/>
        <v/>
      </c>
      <c r="AJ342" s="144" t="str">
        <f t="shared" si="981"/>
        <v/>
      </c>
      <c r="AK342" s="144" t="str">
        <f t="shared" si="982"/>
        <v/>
      </c>
      <c r="AL342" s="144" t="str">
        <f t="shared" si="983"/>
        <v/>
      </c>
      <c r="AM342" s="144" t="str">
        <f t="shared" si="984"/>
        <v/>
      </c>
      <c r="AN342" s="144" t="str">
        <f t="shared" si="985"/>
        <v/>
      </c>
      <c r="AO342" s="144" t="str">
        <f t="shared" si="986"/>
        <v/>
      </c>
      <c r="AP342" s="144" t="str">
        <f t="shared" si="987"/>
        <v/>
      </c>
      <c r="AQ342" s="144" t="str">
        <f t="shared" si="988"/>
        <v/>
      </c>
      <c r="AR342" s="144" t="str">
        <f t="shared" si="989"/>
        <v/>
      </c>
      <c r="AS342" s="144" t="str">
        <f t="shared" si="990"/>
        <v/>
      </c>
      <c r="AU342" s="159" t="str">
        <f t="shared" si="1188"/>
        <v/>
      </c>
      <c r="AV342" s="159" t="str">
        <f t="shared" si="1189"/>
        <v/>
      </c>
      <c r="AW342" s="159" t="str">
        <f t="shared" si="1190"/>
        <v/>
      </c>
      <c r="AX342" s="159" t="str">
        <f t="shared" si="1191"/>
        <v/>
      </c>
      <c r="AY342" s="159">
        <f t="shared" si="991"/>
        <v>0</v>
      </c>
      <c r="AZ342" s="143">
        <f t="shared" si="992"/>
        <v>0</v>
      </c>
      <c r="BA342" s="143">
        <f t="shared" si="993"/>
        <v>0</v>
      </c>
      <c r="BB342" s="143">
        <f t="shared" si="994"/>
        <v>0</v>
      </c>
      <c r="BC342" s="143">
        <f t="shared" si="995"/>
        <v>0</v>
      </c>
      <c r="BD342" s="143">
        <f t="shared" si="996"/>
        <v>0</v>
      </c>
      <c r="BF342" s="144" t="str">
        <f t="shared" si="997"/>
        <v/>
      </c>
      <c r="BG342" s="144" t="str">
        <f t="shared" si="998"/>
        <v/>
      </c>
      <c r="BH342" s="144" t="str">
        <f t="shared" si="999"/>
        <v/>
      </c>
      <c r="BI342" s="144" t="str">
        <f t="shared" si="1000"/>
        <v/>
      </c>
      <c r="BJ342" s="144" t="str">
        <f t="shared" si="1001"/>
        <v/>
      </c>
      <c r="BK342" s="144" t="str">
        <f t="shared" si="1002"/>
        <v/>
      </c>
      <c r="BL342" s="144" t="str">
        <f t="shared" si="1003"/>
        <v/>
      </c>
      <c r="BM342" s="144" t="str">
        <f t="shared" si="1004"/>
        <v/>
      </c>
      <c r="BN342" s="144" t="str">
        <f t="shared" si="1005"/>
        <v/>
      </c>
      <c r="BO342" s="144" t="str">
        <f t="shared" si="1006"/>
        <v/>
      </c>
      <c r="BP342" s="144" t="str">
        <f t="shared" si="1007"/>
        <v/>
      </c>
      <c r="BQ342" s="144" t="str">
        <f t="shared" si="1008"/>
        <v/>
      </c>
      <c r="BR342" s="144" t="str">
        <f t="shared" si="1009"/>
        <v/>
      </c>
      <c r="BS342" s="144" t="str">
        <f t="shared" si="1010"/>
        <v/>
      </c>
      <c r="BT342" s="144" t="str">
        <f t="shared" si="1011"/>
        <v/>
      </c>
      <c r="BU342" s="144" t="str">
        <f t="shared" si="1012"/>
        <v/>
      </c>
      <c r="BV342" s="144" t="str">
        <f t="shared" si="1013"/>
        <v/>
      </c>
      <c r="BW342" s="144" t="str">
        <f t="shared" si="1014"/>
        <v/>
      </c>
      <c r="BX342" s="144" t="str">
        <f t="shared" si="1015"/>
        <v/>
      </c>
      <c r="BY342" s="144" t="str">
        <f t="shared" si="1016"/>
        <v/>
      </c>
      <c r="BZ342" s="144" t="str">
        <f t="shared" si="1017"/>
        <v/>
      </c>
      <c r="CA342" s="144" t="str">
        <f t="shared" si="1018"/>
        <v/>
      </c>
      <c r="CB342" s="144" t="str">
        <f t="shared" si="1019"/>
        <v/>
      </c>
      <c r="CC342" s="144" t="str">
        <f t="shared" si="1020"/>
        <v/>
      </c>
      <c r="CD342" s="144" t="str">
        <f t="shared" si="1021"/>
        <v/>
      </c>
      <c r="CE342" s="144" t="str">
        <f t="shared" si="1022"/>
        <v/>
      </c>
      <c r="CF342" s="144" t="str">
        <f t="shared" si="1023"/>
        <v/>
      </c>
      <c r="CG342" s="144" t="str">
        <f t="shared" si="1024"/>
        <v/>
      </c>
      <c r="CH342" s="144" t="str">
        <f t="shared" si="1025"/>
        <v/>
      </c>
      <c r="CI342" s="144" t="str">
        <f t="shared" si="1026"/>
        <v/>
      </c>
      <c r="CJ342" s="144" t="str">
        <f t="shared" si="1027"/>
        <v/>
      </c>
      <c r="CK342" s="144" t="str">
        <f t="shared" si="1028"/>
        <v/>
      </c>
      <c r="CM342" s="154" t="str">
        <f t="shared" si="1192"/>
        <v/>
      </c>
      <c r="CN342" s="154" t="str">
        <f t="shared" si="1193"/>
        <v/>
      </c>
      <c r="CO342" s="170" t="str">
        <f t="shared" si="1194"/>
        <v/>
      </c>
      <c r="CP342" s="170" t="str">
        <f t="shared" si="1195"/>
        <v/>
      </c>
      <c r="CQ342" s="171">
        <f t="shared" si="1029"/>
        <v>0</v>
      </c>
      <c r="CR342" s="158">
        <f t="shared" si="1030"/>
        <v>0</v>
      </c>
      <c r="CS342" s="158">
        <f t="shared" si="1031"/>
        <v>0</v>
      </c>
      <c r="CT342" s="158">
        <f t="shared" si="1032"/>
        <v>0</v>
      </c>
      <c r="CU342" s="158">
        <f t="shared" si="1033"/>
        <v>0</v>
      </c>
      <c r="CV342" s="158">
        <f t="shared" si="1034"/>
        <v>0</v>
      </c>
      <c r="CX342" s="144" t="str">
        <f t="shared" si="1035"/>
        <v/>
      </c>
      <c r="CY342" s="144" t="str">
        <f t="shared" si="1036"/>
        <v/>
      </c>
      <c r="CZ342" s="144" t="str">
        <f t="shared" si="1037"/>
        <v/>
      </c>
      <c r="DA342" s="144" t="str">
        <f t="shared" si="1038"/>
        <v/>
      </c>
      <c r="DB342" s="144" t="str">
        <f t="shared" si="1039"/>
        <v/>
      </c>
      <c r="DC342" s="144" t="str">
        <f t="shared" si="1040"/>
        <v/>
      </c>
      <c r="DD342" s="144" t="str">
        <f t="shared" si="1041"/>
        <v/>
      </c>
      <c r="DE342" s="144" t="str">
        <f t="shared" si="1042"/>
        <v/>
      </c>
      <c r="DF342" s="144" t="str">
        <f t="shared" si="1043"/>
        <v/>
      </c>
      <c r="DG342" s="144" t="str">
        <f t="shared" si="1044"/>
        <v/>
      </c>
      <c r="DH342" s="144" t="str">
        <f t="shared" si="1045"/>
        <v/>
      </c>
      <c r="DI342" s="144" t="str">
        <f t="shared" si="1046"/>
        <v/>
      </c>
      <c r="DJ342" s="144" t="str">
        <f t="shared" si="1047"/>
        <v/>
      </c>
      <c r="DK342" s="144" t="str">
        <f t="shared" si="1048"/>
        <v/>
      </c>
      <c r="DL342" s="144" t="str">
        <f t="shared" si="1049"/>
        <v/>
      </c>
      <c r="DM342" s="144" t="str">
        <f t="shared" si="1050"/>
        <v/>
      </c>
      <c r="DN342" s="144" t="str">
        <f t="shared" si="1051"/>
        <v/>
      </c>
      <c r="DO342" s="144" t="str">
        <f t="shared" si="1052"/>
        <v/>
      </c>
      <c r="DP342" s="144" t="str">
        <f t="shared" si="1053"/>
        <v/>
      </c>
      <c r="DQ342" s="144" t="str">
        <f t="shared" si="1054"/>
        <v/>
      </c>
      <c r="DR342" s="144" t="str">
        <f t="shared" si="1055"/>
        <v/>
      </c>
      <c r="DS342" s="144" t="str">
        <f t="shared" si="1056"/>
        <v/>
      </c>
      <c r="DT342" s="144" t="str">
        <f t="shared" si="1057"/>
        <v/>
      </c>
      <c r="DU342" s="144" t="str">
        <f t="shared" si="1058"/>
        <v/>
      </c>
      <c r="DV342" s="144" t="str">
        <f t="shared" si="1059"/>
        <v/>
      </c>
      <c r="DW342" s="144" t="str">
        <f t="shared" si="1060"/>
        <v/>
      </c>
      <c r="DX342" s="144" t="str">
        <f t="shared" si="1061"/>
        <v/>
      </c>
      <c r="DY342" s="144" t="str">
        <f t="shared" si="1062"/>
        <v/>
      </c>
      <c r="DZ342" s="144" t="str">
        <f t="shared" si="1063"/>
        <v/>
      </c>
      <c r="EA342" s="144" t="str">
        <f t="shared" si="1064"/>
        <v/>
      </c>
      <c r="EB342" s="144" t="str">
        <f t="shared" si="1065"/>
        <v/>
      </c>
      <c r="EC342" s="144" t="str">
        <f t="shared" si="1066"/>
        <v/>
      </c>
      <c r="EE342" s="154" t="str">
        <f t="shared" si="1196"/>
        <v/>
      </c>
      <c r="EF342" s="154" t="str">
        <f t="shared" si="1197"/>
        <v/>
      </c>
      <c r="EG342" s="170" t="str">
        <f t="shared" si="1198"/>
        <v/>
      </c>
      <c r="EH342" s="170" t="str">
        <f t="shared" si="1199"/>
        <v/>
      </c>
      <c r="EI342" s="171">
        <f t="shared" si="1067"/>
        <v>0</v>
      </c>
      <c r="EJ342" s="158">
        <f t="shared" si="1068"/>
        <v>0</v>
      </c>
      <c r="EK342" s="158">
        <f t="shared" si="1069"/>
        <v>0</v>
      </c>
      <c r="EL342" s="158">
        <f t="shared" si="1070"/>
        <v>0</v>
      </c>
      <c r="EM342" s="158">
        <f t="shared" si="1071"/>
        <v>0</v>
      </c>
      <c r="EN342" s="158">
        <f t="shared" si="1072"/>
        <v>0</v>
      </c>
      <c r="EP342" s="144" t="str">
        <f t="shared" si="1073"/>
        <v/>
      </c>
      <c r="EQ342" s="144" t="str">
        <f t="shared" si="1074"/>
        <v/>
      </c>
      <c r="ER342" s="144" t="str">
        <f t="shared" si="1075"/>
        <v/>
      </c>
      <c r="ES342" s="144" t="str">
        <f t="shared" si="1076"/>
        <v/>
      </c>
      <c r="ET342" s="144" t="str">
        <f t="shared" si="1077"/>
        <v/>
      </c>
      <c r="EU342" s="144" t="str">
        <f t="shared" si="1078"/>
        <v/>
      </c>
      <c r="EV342" s="144" t="str">
        <f t="shared" si="1079"/>
        <v/>
      </c>
      <c r="EW342" s="144" t="str">
        <f t="shared" si="1080"/>
        <v/>
      </c>
      <c r="EX342" s="144" t="str">
        <f t="shared" si="1081"/>
        <v/>
      </c>
      <c r="EY342" s="144" t="str">
        <f t="shared" si="1082"/>
        <v/>
      </c>
      <c r="EZ342" s="144" t="str">
        <f t="shared" si="1083"/>
        <v/>
      </c>
      <c r="FA342" s="144" t="str">
        <f t="shared" si="1084"/>
        <v/>
      </c>
      <c r="FB342" s="144" t="str">
        <f t="shared" si="1085"/>
        <v/>
      </c>
      <c r="FC342" s="144" t="str">
        <f t="shared" si="1086"/>
        <v/>
      </c>
      <c r="FD342" s="144" t="str">
        <f t="shared" si="1087"/>
        <v/>
      </c>
      <c r="FE342" s="144" t="str">
        <f t="shared" si="1088"/>
        <v/>
      </c>
      <c r="FF342" s="144" t="str">
        <f t="shared" si="1089"/>
        <v/>
      </c>
      <c r="FG342" s="144" t="str">
        <f t="shared" si="1090"/>
        <v/>
      </c>
      <c r="FH342" s="144" t="str">
        <f t="shared" si="1091"/>
        <v/>
      </c>
      <c r="FI342" s="144" t="str">
        <f t="shared" si="1092"/>
        <v/>
      </c>
      <c r="FJ342" s="144" t="str">
        <f t="shared" si="1093"/>
        <v/>
      </c>
      <c r="FK342" s="144" t="str">
        <f t="shared" si="1094"/>
        <v/>
      </c>
      <c r="FL342" s="144" t="str">
        <f t="shared" si="1095"/>
        <v/>
      </c>
      <c r="FM342" s="144" t="str">
        <f t="shared" si="1096"/>
        <v/>
      </c>
      <c r="FN342" s="144" t="str">
        <f t="shared" si="1097"/>
        <v/>
      </c>
      <c r="FO342" s="144" t="str">
        <f t="shared" si="1098"/>
        <v/>
      </c>
      <c r="FP342" s="144" t="str">
        <f t="shared" si="1099"/>
        <v/>
      </c>
      <c r="FQ342" s="144" t="str">
        <f t="shared" si="1100"/>
        <v/>
      </c>
      <c r="FR342" s="144" t="str">
        <f t="shared" si="1101"/>
        <v/>
      </c>
      <c r="FS342" s="144" t="str">
        <f t="shared" si="1102"/>
        <v/>
      </c>
      <c r="FT342" s="144" t="str">
        <f t="shared" si="1103"/>
        <v/>
      </c>
      <c r="FU342" s="144" t="str">
        <f t="shared" si="1104"/>
        <v/>
      </c>
      <c r="FW342" s="154" t="str">
        <f t="shared" si="1200"/>
        <v/>
      </c>
      <c r="FX342" s="154" t="str">
        <f t="shared" si="1201"/>
        <v/>
      </c>
      <c r="FY342" s="170" t="str">
        <f t="shared" si="1202"/>
        <v/>
      </c>
      <c r="FZ342" s="170" t="str">
        <f t="shared" si="1203"/>
        <v/>
      </c>
      <c r="GA342" s="171">
        <f t="shared" si="1105"/>
        <v>0</v>
      </c>
      <c r="GB342" s="158">
        <f t="shared" si="1106"/>
        <v>0</v>
      </c>
      <c r="GC342" s="158">
        <f t="shared" si="1107"/>
        <v>0</v>
      </c>
      <c r="GD342" s="158">
        <f t="shared" si="1108"/>
        <v>0</v>
      </c>
      <c r="GE342" s="158">
        <f t="shared" si="1109"/>
        <v>0</v>
      </c>
      <c r="GF342" s="158">
        <f t="shared" si="1110"/>
        <v>0</v>
      </c>
      <c r="GH342" s="144" t="str">
        <f t="shared" si="1111"/>
        <v/>
      </c>
      <c r="GI342" s="144" t="str">
        <f t="shared" si="1112"/>
        <v/>
      </c>
      <c r="GJ342" s="144" t="str">
        <f t="shared" si="1113"/>
        <v/>
      </c>
      <c r="GK342" s="144" t="str">
        <f t="shared" si="1114"/>
        <v/>
      </c>
      <c r="GL342" s="144" t="str">
        <f t="shared" si="1115"/>
        <v/>
      </c>
      <c r="GM342" s="144" t="str">
        <f t="shared" si="1116"/>
        <v/>
      </c>
      <c r="GN342" s="144" t="str">
        <f t="shared" si="1117"/>
        <v/>
      </c>
      <c r="GO342" s="144" t="str">
        <f t="shared" si="1118"/>
        <v/>
      </c>
      <c r="GP342" s="144" t="str">
        <f t="shared" si="1119"/>
        <v/>
      </c>
      <c r="GQ342" s="144" t="str">
        <f t="shared" si="1120"/>
        <v/>
      </c>
      <c r="GR342" s="144" t="str">
        <f t="shared" si="1121"/>
        <v/>
      </c>
      <c r="GS342" s="144" t="str">
        <f t="shared" si="1122"/>
        <v/>
      </c>
      <c r="GT342" s="144" t="str">
        <f t="shared" si="1123"/>
        <v/>
      </c>
      <c r="GU342" s="144" t="str">
        <f t="shared" si="1124"/>
        <v/>
      </c>
      <c r="GV342" s="144" t="str">
        <f t="shared" si="1125"/>
        <v/>
      </c>
      <c r="GW342" s="144" t="str">
        <f t="shared" si="1126"/>
        <v/>
      </c>
      <c r="GX342" s="144" t="str">
        <f t="shared" si="1127"/>
        <v/>
      </c>
      <c r="GY342" s="144" t="str">
        <f t="shared" si="1128"/>
        <v/>
      </c>
      <c r="GZ342" s="144" t="str">
        <f t="shared" si="1129"/>
        <v/>
      </c>
      <c r="HA342" s="144" t="str">
        <f t="shared" si="1130"/>
        <v/>
      </c>
      <c r="HB342" s="144" t="str">
        <f t="shared" si="1131"/>
        <v/>
      </c>
      <c r="HC342" s="144" t="str">
        <f t="shared" si="1132"/>
        <v/>
      </c>
      <c r="HD342" s="144" t="str">
        <f t="shared" si="1133"/>
        <v/>
      </c>
      <c r="HE342" s="144" t="str">
        <f t="shared" si="1134"/>
        <v/>
      </c>
      <c r="HF342" s="144" t="str">
        <f t="shared" si="1135"/>
        <v/>
      </c>
      <c r="HG342" s="144" t="str">
        <f t="shared" si="1136"/>
        <v/>
      </c>
      <c r="HH342" s="144" t="str">
        <f t="shared" si="1137"/>
        <v/>
      </c>
      <c r="HI342" s="144" t="str">
        <f t="shared" si="1138"/>
        <v/>
      </c>
      <c r="HJ342" s="144" t="str">
        <f t="shared" si="1139"/>
        <v/>
      </c>
      <c r="HK342" s="144" t="str">
        <f t="shared" si="1140"/>
        <v/>
      </c>
      <c r="HL342" s="144" t="str">
        <f t="shared" si="1141"/>
        <v/>
      </c>
      <c r="HM342" s="144" t="str">
        <f t="shared" si="1142"/>
        <v/>
      </c>
      <c r="HO342" s="154" t="str">
        <f t="shared" si="1204"/>
        <v/>
      </c>
      <c r="HP342" s="154" t="str">
        <f t="shared" si="1205"/>
        <v/>
      </c>
      <c r="HQ342" s="170" t="str">
        <f t="shared" si="1206"/>
        <v/>
      </c>
      <c r="HR342" s="170" t="str">
        <f t="shared" si="1207"/>
        <v/>
      </c>
      <c r="HS342" s="171">
        <f t="shared" si="1143"/>
        <v>0</v>
      </c>
      <c r="HT342" s="158">
        <f t="shared" si="1144"/>
        <v>0</v>
      </c>
      <c r="HU342" s="158">
        <f t="shared" si="1145"/>
        <v>0</v>
      </c>
      <c r="HV342" s="158">
        <f t="shared" si="1146"/>
        <v>0</v>
      </c>
      <c r="HW342" s="158">
        <f t="shared" si="1147"/>
        <v>0</v>
      </c>
      <c r="HX342" s="158">
        <f t="shared" si="1148"/>
        <v>0</v>
      </c>
      <c r="HZ342" s="144" t="str">
        <f t="shared" si="1149"/>
        <v/>
      </c>
      <c r="IA342" s="144" t="str">
        <f t="shared" si="1150"/>
        <v/>
      </c>
      <c r="IB342" s="144" t="str">
        <f t="shared" si="1151"/>
        <v/>
      </c>
      <c r="IC342" s="144" t="str">
        <f t="shared" si="1152"/>
        <v/>
      </c>
      <c r="ID342" s="144" t="str">
        <f t="shared" si="1153"/>
        <v/>
      </c>
      <c r="IE342" s="144" t="str">
        <f t="shared" si="1154"/>
        <v/>
      </c>
      <c r="IF342" s="144" t="str">
        <f t="shared" si="1155"/>
        <v/>
      </c>
      <c r="IG342" s="144" t="str">
        <f t="shared" si="1156"/>
        <v/>
      </c>
      <c r="IH342" s="144" t="str">
        <f t="shared" si="1157"/>
        <v/>
      </c>
      <c r="II342" s="144" t="str">
        <f t="shared" si="1158"/>
        <v/>
      </c>
      <c r="IJ342" s="144" t="str">
        <f t="shared" si="1159"/>
        <v/>
      </c>
      <c r="IK342" s="144" t="str">
        <f t="shared" si="1160"/>
        <v/>
      </c>
      <c r="IL342" s="144" t="str">
        <f t="shared" si="1161"/>
        <v/>
      </c>
      <c r="IM342" s="144" t="str">
        <f t="shared" si="1162"/>
        <v/>
      </c>
      <c r="IN342" s="144" t="str">
        <f t="shared" si="1163"/>
        <v/>
      </c>
      <c r="IO342" s="144" t="str">
        <f t="shared" si="1164"/>
        <v/>
      </c>
      <c r="IP342" s="144" t="str">
        <f t="shared" si="1165"/>
        <v/>
      </c>
      <c r="IQ342" s="144" t="str">
        <f t="shared" si="1166"/>
        <v/>
      </c>
      <c r="IR342" s="144" t="str">
        <f t="shared" si="1167"/>
        <v/>
      </c>
      <c r="IS342" s="144" t="str">
        <f t="shared" si="1168"/>
        <v/>
      </c>
      <c r="IT342" s="144" t="str">
        <f t="shared" si="1169"/>
        <v/>
      </c>
      <c r="IU342" s="144" t="str">
        <f t="shared" si="1170"/>
        <v/>
      </c>
      <c r="IV342" s="144" t="str">
        <f t="shared" si="1171"/>
        <v/>
      </c>
      <c r="IW342" s="144" t="str">
        <f t="shared" si="1172"/>
        <v/>
      </c>
      <c r="IX342" s="144" t="str">
        <f t="shared" si="1173"/>
        <v/>
      </c>
      <c r="IY342" s="144" t="str">
        <f t="shared" si="1174"/>
        <v/>
      </c>
      <c r="IZ342" s="144" t="str">
        <f t="shared" si="1175"/>
        <v/>
      </c>
      <c r="JA342" s="144" t="str">
        <f t="shared" si="1176"/>
        <v/>
      </c>
      <c r="JB342" s="144" t="str">
        <f t="shared" si="1177"/>
        <v/>
      </c>
      <c r="JC342" s="144" t="str">
        <f t="shared" si="1178"/>
        <v/>
      </c>
      <c r="JD342" s="144" t="str">
        <f t="shared" si="1179"/>
        <v/>
      </c>
      <c r="JE342" s="144" t="str">
        <f t="shared" si="1180"/>
        <v/>
      </c>
      <c r="JG342" s="153" t="str">
        <f t="shared" si="1181"/>
        <v/>
      </c>
      <c r="JH342" s="143">
        <f t="shared" si="1182"/>
        <v>0</v>
      </c>
      <c r="JI342" s="156" t="str">
        <f t="shared" si="1208"/>
        <v/>
      </c>
      <c r="JJ342" s="156" t="str">
        <f t="shared" si="1208"/>
        <v/>
      </c>
      <c r="JK342" s="156" t="str">
        <f t="shared" si="1208"/>
        <v/>
      </c>
      <c r="JL342" s="156" t="str">
        <f t="shared" si="1208"/>
        <v/>
      </c>
    </row>
    <row r="343" spans="2:272" s="143" customFormat="1" x14ac:dyDescent="0.25">
      <c r="B343" s="144" t="str">
        <f t="shared" si="952"/>
        <v/>
      </c>
      <c r="C343" s="154" t="str">
        <f t="shared" si="1184"/>
        <v/>
      </c>
      <c r="D343" s="154" t="str">
        <f t="shared" si="1185"/>
        <v/>
      </c>
      <c r="E343" s="159" t="str">
        <f t="shared" si="1186"/>
        <v/>
      </c>
      <c r="F343" s="159" t="str">
        <f t="shared" si="1187"/>
        <v/>
      </c>
      <c r="G343" s="155">
        <f t="shared" si="953"/>
        <v>0</v>
      </c>
      <c r="H343" s="143">
        <f t="shared" si="954"/>
        <v>0</v>
      </c>
      <c r="I343" s="143">
        <f t="shared" si="955"/>
        <v>0</v>
      </c>
      <c r="J343" s="143">
        <f t="shared" si="956"/>
        <v>0</v>
      </c>
      <c r="K343" s="143">
        <f t="shared" si="957"/>
        <v>0</v>
      </c>
      <c r="L343" s="143">
        <f t="shared" si="958"/>
        <v>0</v>
      </c>
      <c r="N343" s="144" t="str">
        <f t="shared" si="959"/>
        <v/>
      </c>
      <c r="O343" s="144" t="str">
        <f t="shared" si="960"/>
        <v/>
      </c>
      <c r="P343" s="144" t="str">
        <f t="shared" si="961"/>
        <v/>
      </c>
      <c r="Q343" s="144" t="str">
        <f t="shared" si="962"/>
        <v/>
      </c>
      <c r="R343" s="144" t="str">
        <f t="shared" si="963"/>
        <v/>
      </c>
      <c r="S343" s="144" t="str">
        <f t="shared" si="964"/>
        <v/>
      </c>
      <c r="T343" s="144" t="str">
        <f t="shared" si="965"/>
        <v/>
      </c>
      <c r="U343" s="144" t="str">
        <f t="shared" si="966"/>
        <v/>
      </c>
      <c r="V343" s="144" t="str">
        <f t="shared" si="967"/>
        <v/>
      </c>
      <c r="W343" s="144" t="str">
        <f t="shared" si="968"/>
        <v/>
      </c>
      <c r="X343" s="144" t="str">
        <f t="shared" si="969"/>
        <v/>
      </c>
      <c r="Y343" s="144" t="str">
        <f t="shared" si="970"/>
        <v/>
      </c>
      <c r="Z343" s="144" t="str">
        <f t="shared" si="971"/>
        <v/>
      </c>
      <c r="AA343" s="144" t="str">
        <f t="shared" si="972"/>
        <v/>
      </c>
      <c r="AB343" s="144" t="str">
        <f t="shared" si="973"/>
        <v/>
      </c>
      <c r="AC343" s="144" t="str">
        <f t="shared" si="974"/>
        <v/>
      </c>
      <c r="AD343" s="144" t="str">
        <f t="shared" si="975"/>
        <v/>
      </c>
      <c r="AE343" s="144" t="str">
        <f t="shared" si="976"/>
        <v/>
      </c>
      <c r="AF343" s="144" t="str">
        <f t="shared" si="977"/>
        <v/>
      </c>
      <c r="AG343" s="144" t="str">
        <f t="shared" si="978"/>
        <v/>
      </c>
      <c r="AH343" s="144" t="str">
        <f t="shared" si="979"/>
        <v/>
      </c>
      <c r="AI343" s="144" t="str">
        <f t="shared" si="980"/>
        <v/>
      </c>
      <c r="AJ343" s="144" t="str">
        <f t="shared" si="981"/>
        <v/>
      </c>
      <c r="AK343" s="144" t="str">
        <f t="shared" si="982"/>
        <v/>
      </c>
      <c r="AL343" s="144" t="str">
        <f t="shared" si="983"/>
        <v/>
      </c>
      <c r="AM343" s="144" t="str">
        <f t="shared" si="984"/>
        <v/>
      </c>
      <c r="AN343" s="144" t="str">
        <f t="shared" si="985"/>
        <v/>
      </c>
      <c r="AO343" s="144" t="str">
        <f t="shared" si="986"/>
        <v/>
      </c>
      <c r="AP343" s="144" t="str">
        <f t="shared" si="987"/>
        <v/>
      </c>
      <c r="AQ343" s="144" t="str">
        <f t="shared" si="988"/>
        <v/>
      </c>
      <c r="AR343" s="144" t="str">
        <f t="shared" si="989"/>
        <v/>
      </c>
      <c r="AS343" s="144" t="str">
        <f t="shared" si="990"/>
        <v/>
      </c>
      <c r="AU343" s="159" t="str">
        <f t="shared" si="1188"/>
        <v/>
      </c>
      <c r="AV343" s="159" t="str">
        <f t="shared" si="1189"/>
        <v/>
      </c>
      <c r="AW343" s="159" t="str">
        <f t="shared" si="1190"/>
        <v/>
      </c>
      <c r="AX343" s="159" t="str">
        <f t="shared" si="1191"/>
        <v/>
      </c>
      <c r="AY343" s="159">
        <f t="shared" si="991"/>
        <v>0</v>
      </c>
      <c r="AZ343" s="143">
        <f t="shared" si="992"/>
        <v>0</v>
      </c>
      <c r="BA343" s="143">
        <f t="shared" si="993"/>
        <v>0</v>
      </c>
      <c r="BB343" s="143">
        <f t="shared" si="994"/>
        <v>0</v>
      </c>
      <c r="BC343" s="143">
        <f t="shared" si="995"/>
        <v>0</v>
      </c>
      <c r="BD343" s="143">
        <f t="shared" si="996"/>
        <v>0</v>
      </c>
      <c r="BF343" s="144" t="str">
        <f t="shared" si="997"/>
        <v/>
      </c>
      <c r="BG343" s="144" t="str">
        <f t="shared" si="998"/>
        <v/>
      </c>
      <c r="BH343" s="144" t="str">
        <f t="shared" si="999"/>
        <v/>
      </c>
      <c r="BI343" s="144" t="str">
        <f t="shared" si="1000"/>
        <v/>
      </c>
      <c r="BJ343" s="144" t="str">
        <f t="shared" si="1001"/>
        <v/>
      </c>
      <c r="BK343" s="144" t="str">
        <f t="shared" si="1002"/>
        <v/>
      </c>
      <c r="BL343" s="144" t="str">
        <f t="shared" si="1003"/>
        <v/>
      </c>
      <c r="BM343" s="144" t="str">
        <f t="shared" si="1004"/>
        <v/>
      </c>
      <c r="BN343" s="144" t="str">
        <f t="shared" si="1005"/>
        <v/>
      </c>
      <c r="BO343" s="144" t="str">
        <f t="shared" si="1006"/>
        <v/>
      </c>
      <c r="BP343" s="144" t="str">
        <f t="shared" si="1007"/>
        <v/>
      </c>
      <c r="BQ343" s="144" t="str">
        <f t="shared" si="1008"/>
        <v/>
      </c>
      <c r="BR343" s="144" t="str">
        <f t="shared" si="1009"/>
        <v/>
      </c>
      <c r="BS343" s="144" t="str">
        <f t="shared" si="1010"/>
        <v/>
      </c>
      <c r="BT343" s="144" t="str">
        <f t="shared" si="1011"/>
        <v/>
      </c>
      <c r="BU343" s="144" t="str">
        <f t="shared" si="1012"/>
        <v/>
      </c>
      <c r="BV343" s="144" t="str">
        <f t="shared" si="1013"/>
        <v/>
      </c>
      <c r="BW343" s="144" t="str">
        <f t="shared" si="1014"/>
        <v/>
      </c>
      <c r="BX343" s="144" t="str">
        <f t="shared" si="1015"/>
        <v/>
      </c>
      <c r="BY343" s="144" t="str">
        <f t="shared" si="1016"/>
        <v/>
      </c>
      <c r="BZ343" s="144" t="str">
        <f t="shared" si="1017"/>
        <v/>
      </c>
      <c r="CA343" s="144" t="str">
        <f t="shared" si="1018"/>
        <v/>
      </c>
      <c r="CB343" s="144" t="str">
        <f t="shared" si="1019"/>
        <v/>
      </c>
      <c r="CC343" s="144" t="str">
        <f t="shared" si="1020"/>
        <v/>
      </c>
      <c r="CD343" s="144" t="str">
        <f t="shared" si="1021"/>
        <v/>
      </c>
      <c r="CE343" s="144" t="str">
        <f t="shared" si="1022"/>
        <v/>
      </c>
      <c r="CF343" s="144" t="str">
        <f t="shared" si="1023"/>
        <v/>
      </c>
      <c r="CG343" s="144" t="str">
        <f t="shared" si="1024"/>
        <v/>
      </c>
      <c r="CH343" s="144" t="str">
        <f t="shared" si="1025"/>
        <v/>
      </c>
      <c r="CI343" s="144" t="str">
        <f t="shared" si="1026"/>
        <v/>
      </c>
      <c r="CJ343" s="144" t="str">
        <f t="shared" si="1027"/>
        <v/>
      </c>
      <c r="CK343" s="144" t="str">
        <f t="shared" si="1028"/>
        <v/>
      </c>
      <c r="CM343" s="154" t="str">
        <f t="shared" si="1192"/>
        <v/>
      </c>
      <c r="CN343" s="154" t="str">
        <f t="shared" si="1193"/>
        <v/>
      </c>
      <c r="CO343" s="170" t="str">
        <f t="shared" si="1194"/>
        <v/>
      </c>
      <c r="CP343" s="170" t="str">
        <f t="shared" si="1195"/>
        <v/>
      </c>
      <c r="CQ343" s="171">
        <f t="shared" si="1029"/>
        <v>0</v>
      </c>
      <c r="CR343" s="158">
        <f t="shared" si="1030"/>
        <v>0</v>
      </c>
      <c r="CS343" s="158">
        <f t="shared" si="1031"/>
        <v>0</v>
      </c>
      <c r="CT343" s="158">
        <f t="shared" si="1032"/>
        <v>0</v>
      </c>
      <c r="CU343" s="158">
        <f t="shared" si="1033"/>
        <v>0</v>
      </c>
      <c r="CV343" s="158">
        <f t="shared" si="1034"/>
        <v>0</v>
      </c>
      <c r="CX343" s="144" t="str">
        <f t="shared" si="1035"/>
        <v/>
      </c>
      <c r="CY343" s="144" t="str">
        <f t="shared" si="1036"/>
        <v/>
      </c>
      <c r="CZ343" s="144" t="str">
        <f t="shared" si="1037"/>
        <v/>
      </c>
      <c r="DA343" s="144" t="str">
        <f t="shared" si="1038"/>
        <v/>
      </c>
      <c r="DB343" s="144" t="str">
        <f t="shared" si="1039"/>
        <v/>
      </c>
      <c r="DC343" s="144" t="str">
        <f t="shared" si="1040"/>
        <v/>
      </c>
      <c r="DD343" s="144" t="str">
        <f t="shared" si="1041"/>
        <v/>
      </c>
      <c r="DE343" s="144" t="str">
        <f t="shared" si="1042"/>
        <v/>
      </c>
      <c r="DF343" s="144" t="str">
        <f t="shared" si="1043"/>
        <v/>
      </c>
      <c r="DG343" s="144" t="str">
        <f t="shared" si="1044"/>
        <v/>
      </c>
      <c r="DH343" s="144" t="str">
        <f t="shared" si="1045"/>
        <v/>
      </c>
      <c r="DI343" s="144" t="str">
        <f t="shared" si="1046"/>
        <v/>
      </c>
      <c r="DJ343" s="144" t="str">
        <f t="shared" si="1047"/>
        <v/>
      </c>
      <c r="DK343" s="144" t="str">
        <f t="shared" si="1048"/>
        <v/>
      </c>
      <c r="DL343" s="144" t="str">
        <f t="shared" si="1049"/>
        <v/>
      </c>
      <c r="DM343" s="144" t="str">
        <f t="shared" si="1050"/>
        <v/>
      </c>
      <c r="DN343" s="144" t="str">
        <f t="shared" si="1051"/>
        <v/>
      </c>
      <c r="DO343" s="144" t="str">
        <f t="shared" si="1052"/>
        <v/>
      </c>
      <c r="DP343" s="144" t="str">
        <f t="shared" si="1053"/>
        <v/>
      </c>
      <c r="DQ343" s="144" t="str">
        <f t="shared" si="1054"/>
        <v/>
      </c>
      <c r="DR343" s="144" t="str">
        <f t="shared" si="1055"/>
        <v/>
      </c>
      <c r="DS343" s="144" t="str">
        <f t="shared" si="1056"/>
        <v/>
      </c>
      <c r="DT343" s="144" t="str">
        <f t="shared" si="1057"/>
        <v/>
      </c>
      <c r="DU343" s="144" t="str">
        <f t="shared" si="1058"/>
        <v/>
      </c>
      <c r="DV343" s="144" t="str">
        <f t="shared" si="1059"/>
        <v/>
      </c>
      <c r="DW343" s="144" t="str">
        <f t="shared" si="1060"/>
        <v/>
      </c>
      <c r="DX343" s="144" t="str">
        <f t="shared" si="1061"/>
        <v/>
      </c>
      <c r="DY343" s="144" t="str">
        <f t="shared" si="1062"/>
        <v/>
      </c>
      <c r="DZ343" s="144" t="str">
        <f t="shared" si="1063"/>
        <v/>
      </c>
      <c r="EA343" s="144" t="str">
        <f t="shared" si="1064"/>
        <v/>
      </c>
      <c r="EB343" s="144" t="str">
        <f t="shared" si="1065"/>
        <v/>
      </c>
      <c r="EC343" s="144" t="str">
        <f t="shared" si="1066"/>
        <v/>
      </c>
      <c r="EE343" s="154" t="str">
        <f t="shared" si="1196"/>
        <v/>
      </c>
      <c r="EF343" s="154" t="str">
        <f t="shared" si="1197"/>
        <v/>
      </c>
      <c r="EG343" s="170" t="str">
        <f t="shared" si="1198"/>
        <v/>
      </c>
      <c r="EH343" s="170" t="str">
        <f t="shared" si="1199"/>
        <v/>
      </c>
      <c r="EI343" s="171">
        <f t="shared" si="1067"/>
        <v>0</v>
      </c>
      <c r="EJ343" s="158">
        <f t="shared" si="1068"/>
        <v>0</v>
      </c>
      <c r="EK343" s="158">
        <f t="shared" si="1069"/>
        <v>0</v>
      </c>
      <c r="EL343" s="158">
        <f t="shared" si="1070"/>
        <v>0</v>
      </c>
      <c r="EM343" s="158">
        <f t="shared" si="1071"/>
        <v>0</v>
      </c>
      <c r="EN343" s="158">
        <f t="shared" si="1072"/>
        <v>0</v>
      </c>
      <c r="EP343" s="144" t="str">
        <f t="shared" si="1073"/>
        <v/>
      </c>
      <c r="EQ343" s="144" t="str">
        <f t="shared" si="1074"/>
        <v/>
      </c>
      <c r="ER343" s="144" t="str">
        <f t="shared" si="1075"/>
        <v/>
      </c>
      <c r="ES343" s="144" t="str">
        <f t="shared" si="1076"/>
        <v/>
      </c>
      <c r="ET343" s="144" t="str">
        <f t="shared" si="1077"/>
        <v/>
      </c>
      <c r="EU343" s="144" t="str">
        <f t="shared" si="1078"/>
        <v/>
      </c>
      <c r="EV343" s="144" t="str">
        <f t="shared" si="1079"/>
        <v/>
      </c>
      <c r="EW343" s="144" t="str">
        <f t="shared" si="1080"/>
        <v/>
      </c>
      <c r="EX343" s="144" t="str">
        <f t="shared" si="1081"/>
        <v/>
      </c>
      <c r="EY343" s="144" t="str">
        <f t="shared" si="1082"/>
        <v/>
      </c>
      <c r="EZ343" s="144" t="str">
        <f t="shared" si="1083"/>
        <v/>
      </c>
      <c r="FA343" s="144" t="str">
        <f t="shared" si="1084"/>
        <v/>
      </c>
      <c r="FB343" s="144" t="str">
        <f t="shared" si="1085"/>
        <v/>
      </c>
      <c r="FC343" s="144" t="str">
        <f t="shared" si="1086"/>
        <v/>
      </c>
      <c r="FD343" s="144" t="str">
        <f t="shared" si="1087"/>
        <v/>
      </c>
      <c r="FE343" s="144" t="str">
        <f t="shared" si="1088"/>
        <v/>
      </c>
      <c r="FF343" s="144" t="str">
        <f t="shared" si="1089"/>
        <v/>
      </c>
      <c r="FG343" s="144" t="str">
        <f t="shared" si="1090"/>
        <v/>
      </c>
      <c r="FH343" s="144" t="str">
        <f t="shared" si="1091"/>
        <v/>
      </c>
      <c r="FI343" s="144" t="str">
        <f t="shared" si="1092"/>
        <v/>
      </c>
      <c r="FJ343" s="144" t="str">
        <f t="shared" si="1093"/>
        <v/>
      </c>
      <c r="FK343" s="144" t="str">
        <f t="shared" si="1094"/>
        <v/>
      </c>
      <c r="FL343" s="144" t="str">
        <f t="shared" si="1095"/>
        <v/>
      </c>
      <c r="FM343" s="144" t="str">
        <f t="shared" si="1096"/>
        <v/>
      </c>
      <c r="FN343" s="144" t="str">
        <f t="shared" si="1097"/>
        <v/>
      </c>
      <c r="FO343" s="144" t="str">
        <f t="shared" si="1098"/>
        <v/>
      </c>
      <c r="FP343" s="144" t="str">
        <f t="shared" si="1099"/>
        <v/>
      </c>
      <c r="FQ343" s="144" t="str">
        <f t="shared" si="1100"/>
        <v/>
      </c>
      <c r="FR343" s="144" t="str">
        <f t="shared" si="1101"/>
        <v/>
      </c>
      <c r="FS343" s="144" t="str">
        <f t="shared" si="1102"/>
        <v/>
      </c>
      <c r="FT343" s="144" t="str">
        <f t="shared" si="1103"/>
        <v/>
      </c>
      <c r="FU343" s="144" t="str">
        <f t="shared" si="1104"/>
        <v/>
      </c>
      <c r="FW343" s="154" t="str">
        <f t="shared" si="1200"/>
        <v/>
      </c>
      <c r="FX343" s="154" t="str">
        <f t="shared" si="1201"/>
        <v/>
      </c>
      <c r="FY343" s="170" t="str">
        <f t="shared" si="1202"/>
        <v/>
      </c>
      <c r="FZ343" s="170" t="str">
        <f t="shared" si="1203"/>
        <v/>
      </c>
      <c r="GA343" s="171">
        <f t="shared" si="1105"/>
        <v>0</v>
      </c>
      <c r="GB343" s="158">
        <f t="shared" si="1106"/>
        <v>0</v>
      </c>
      <c r="GC343" s="158">
        <f t="shared" si="1107"/>
        <v>0</v>
      </c>
      <c r="GD343" s="158">
        <f t="shared" si="1108"/>
        <v>0</v>
      </c>
      <c r="GE343" s="158">
        <f t="shared" si="1109"/>
        <v>0</v>
      </c>
      <c r="GF343" s="158">
        <f t="shared" si="1110"/>
        <v>0</v>
      </c>
      <c r="GH343" s="144" t="str">
        <f t="shared" si="1111"/>
        <v/>
      </c>
      <c r="GI343" s="144" t="str">
        <f t="shared" si="1112"/>
        <v/>
      </c>
      <c r="GJ343" s="144" t="str">
        <f t="shared" si="1113"/>
        <v/>
      </c>
      <c r="GK343" s="144" t="str">
        <f t="shared" si="1114"/>
        <v/>
      </c>
      <c r="GL343" s="144" t="str">
        <f t="shared" si="1115"/>
        <v/>
      </c>
      <c r="GM343" s="144" t="str">
        <f t="shared" si="1116"/>
        <v/>
      </c>
      <c r="GN343" s="144" t="str">
        <f t="shared" si="1117"/>
        <v/>
      </c>
      <c r="GO343" s="144" t="str">
        <f t="shared" si="1118"/>
        <v/>
      </c>
      <c r="GP343" s="144" t="str">
        <f t="shared" si="1119"/>
        <v/>
      </c>
      <c r="GQ343" s="144" t="str">
        <f t="shared" si="1120"/>
        <v/>
      </c>
      <c r="GR343" s="144" t="str">
        <f t="shared" si="1121"/>
        <v/>
      </c>
      <c r="GS343" s="144" t="str">
        <f t="shared" si="1122"/>
        <v/>
      </c>
      <c r="GT343" s="144" t="str">
        <f t="shared" si="1123"/>
        <v/>
      </c>
      <c r="GU343" s="144" t="str">
        <f t="shared" si="1124"/>
        <v/>
      </c>
      <c r="GV343" s="144" t="str">
        <f t="shared" si="1125"/>
        <v/>
      </c>
      <c r="GW343" s="144" t="str">
        <f t="shared" si="1126"/>
        <v/>
      </c>
      <c r="GX343" s="144" t="str">
        <f t="shared" si="1127"/>
        <v/>
      </c>
      <c r="GY343" s="144" t="str">
        <f t="shared" si="1128"/>
        <v/>
      </c>
      <c r="GZ343" s="144" t="str">
        <f t="shared" si="1129"/>
        <v/>
      </c>
      <c r="HA343" s="144" t="str">
        <f t="shared" si="1130"/>
        <v/>
      </c>
      <c r="HB343" s="144" t="str">
        <f t="shared" si="1131"/>
        <v/>
      </c>
      <c r="HC343" s="144" t="str">
        <f t="shared" si="1132"/>
        <v/>
      </c>
      <c r="HD343" s="144" t="str">
        <f t="shared" si="1133"/>
        <v/>
      </c>
      <c r="HE343" s="144" t="str">
        <f t="shared" si="1134"/>
        <v/>
      </c>
      <c r="HF343" s="144" t="str">
        <f t="shared" si="1135"/>
        <v/>
      </c>
      <c r="HG343" s="144" t="str">
        <f t="shared" si="1136"/>
        <v/>
      </c>
      <c r="HH343" s="144" t="str">
        <f t="shared" si="1137"/>
        <v/>
      </c>
      <c r="HI343" s="144" t="str">
        <f t="shared" si="1138"/>
        <v/>
      </c>
      <c r="HJ343" s="144" t="str">
        <f t="shared" si="1139"/>
        <v/>
      </c>
      <c r="HK343" s="144" t="str">
        <f t="shared" si="1140"/>
        <v/>
      </c>
      <c r="HL343" s="144" t="str">
        <f t="shared" si="1141"/>
        <v/>
      </c>
      <c r="HM343" s="144" t="str">
        <f t="shared" si="1142"/>
        <v/>
      </c>
      <c r="HO343" s="154" t="str">
        <f t="shared" si="1204"/>
        <v/>
      </c>
      <c r="HP343" s="154" t="str">
        <f t="shared" si="1205"/>
        <v/>
      </c>
      <c r="HQ343" s="170" t="str">
        <f t="shared" si="1206"/>
        <v/>
      </c>
      <c r="HR343" s="170" t="str">
        <f t="shared" si="1207"/>
        <v/>
      </c>
      <c r="HS343" s="171">
        <f t="shared" si="1143"/>
        <v>0</v>
      </c>
      <c r="HT343" s="158">
        <f t="shared" si="1144"/>
        <v>0</v>
      </c>
      <c r="HU343" s="158">
        <f t="shared" si="1145"/>
        <v>0</v>
      </c>
      <c r="HV343" s="158">
        <f t="shared" si="1146"/>
        <v>0</v>
      </c>
      <c r="HW343" s="158">
        <f t="shared" si="1147"/>
        <v>0</v>
      </c>
      <c r="HX343" s="158">
        <f t="shared" si="1148"/>
        <v>0</v>
      </c>
      <c r="HZ343" s="144" t="str">
        <f t="shared" si="1149"/>
        <v/>
      </c>
      <c r="IA343" s="144" t="str">
        <f t="shared" si="1150"/>
        <v/>
      </c>
      <c r="IB343" s="144" t="str">
        <f t="shared" si="1151"/>
        <v/>
      </c>
      <c r="IC343" s="144" t="str">
        <f t="shared" si="1152"/>
        <v/>
      </c>
      <c r="ID343" s="144" t="str">
        <f t="shared" si="1153"/>
        <v/>
      </c>
      <c r="IE343" s="144" t="str">
        <f t="shared" si="1154"/>
        <v/>
      </c>
      <c r="IF343" s="144" t="str">
        <f t="shared" si="1155"/>
        <v/>
      </c>
      <c r="IG343" s="144" t="str">
        <f t="shared" si="1156"/>
        <v/>
      </c>
      <c r="IH343" s="144" t="str">
        <f t="shared" si="1157"/>
        <v/>
      </c>
      <c r="II343" s="144" t="str">
        <f t="shared" si="1158"/>
        <v/>
      </c>
      <c r="IJ343" s="144" t="str">
        <f t="shared" si="1159"/>
        <v/>
      </c>
      <c r="IK343" s="144" t="str">
        <f t="shared" si="1160"/>
        <v/>
      </c>
      <c r="IL343" s="144" t="str">
        <f t="shared" si="1161"/>
        <v/>
      </c>
      <c r="IM343" s="144" t="str">
        <f t="shared" si="1162"/>
        <v/>
      </c>
      <c r="IN343" s="144" t="str">
        <f t="shared" si="1163"/>
        <v/>
      </c>
      <c r="IO343" s="144" t="str">
        <f t="shared" si="1164"/>
        <v/>
      </c>
      <c r="IP343" s="144" t="str">
        <f t="shared" si="1165"/>
        <v/>
      </c>
      <c r="IQ343" s="144" t="str">
        <f t="shared" si="1166"/>
        <v/>
      </c>
      <c r="IR343" s="144" t="str">
        <f t="shared" si="1167"/>
        <v/>
      </c>
      <c r="IS343" s="144" t="str">
        <f t="shared" si="1168"/>
        <v/>
      </c>
      <c r="IT343" s="144" t="str">
        <f t="shared" si="1169"/>
        <v/>
      </c>
      <c r="IU343" s="144" t="str">
        <f t="shared" si="1170"/>
        <v/>
      </c>
      <c r="IV343" s="144" t="str">
        <f t="shared" si="1171"/>
        <v/>
      </c>
      <c r="IW343" s="144" t="str">
        <f t="shared" si="1172"/>
        <v/>
      </c>
      <c r="IX343" s="144" t="str">
        <f t="shared" si="1173"/>
        <v/>
      </c>
      <c r="IY343" s="144" t="str">
        <f t="shared" si="1174"/>
        <v/>
      </c>
      <c r="IZ343" s="144" t="str">
        <f t="shared" si="1175"/>
        <v/>
      </c>
      <c r="JA343" s="144" t="str">
        <f t="shared" si="1176"/>
        <v/>
      </c>
      <c r="JB343" s="144" t="str">
        <f t="shared" si="1177"/>
        <v/>
      </c>
      <c r="JC343" s="144" t="str">
        <f t="shared" si="1178"/>
        <v/>
      </c>
      <c r="JD343" s="144" t="str">
        <f t="shared" si="1179"/>
        <v/>
      </c>
      <c r="JE343" s="144" t="str">
        <f t="shared" si="1180"/>
        <v/>
      </c>
      <c r="JG343" s="153" t="str">
        <f t="shared" si="1181"/>
        <v/>
      </c>
      <c r="JH343" s="143">
        <f t="shared" si="1182"/>
        <v>0</v>
      </c>
      <c r="JI343" s="156" t="str">
        <f t="shared" si="1208"/>
        <v/>
      </c>
      <c r="JJ343" s="156" t="str">
        <f t="shared" si="1208"/>
        <v/>
      </c>
      <c r="JK343" s="156" t="str">
        <f t="shared" si="1208"/>
        <v/>
      </c>
      <c r="JL343" s="156" t="str">
        <f t="shared" si="1208"/>
        <v/>
      </c>
    </row>
    <row r="344" spans="2:272" s="143" customFormat="1" x14ac:dyDescent="0.25">
      <c r="B344" s="144" t="str">
        <f t="shared" si="952"/>
        <v/>
      </c>
      <c r="C344" s="154" t="str">
        <f t="shared" si="1184"/>
        <v/>
      </c>
      <c r="D344" s="154" t="str">
        <f t="shared" si="1185"/>
        <v/>
      </c>
      <c r="E344" s="159" t="str">
        <f t="shared" si="1186"/>
        <v/>
      </c>
      <c r="F344" s="159" t="str">
        <f t="shared" si="1187"/>
        <v/>
      </c>
      <c r="G344" s="155">
        <f t="shared" si="953"/>
        <v>0</v>
      </c>
      <c r="H344" s="143">
        <f t="shared" si="954"/>
        <v>0</v>
      </c>
      <c r="I344" s="143">
        <f t="shared" si="955"/>
        <v>0</v>
      </c>
      <c r="J344" s="143">
        <f t="shared" si="956"/>
        <v>0</v>
      </c>
      <c r="K344" s="143">
        <f t="shared" si="957"/>
        <v>0</v>
      </c>
      <c r="L344" s="143">
        <f t="shared" si="958"/>
        <v>0</v>
      </c>
      <c r="N344" s="144" t="str">
        <f t="shared" si="959"/>
        <v/>
      </c>
      <c r="O344" s="144" t="str">
        <f t="shared" si="960"/>
        <v/>
      </c>
      <c r="P344" s="144" t="str">
        <f t="shared" si="961"/>
        <v/>
      </c>
      <c r="Q344" s="144" t="str">
        <f t="shared" si="962"/>
        <v/>
      </c>
      <c r="R344" s="144" t="str">
        <f t="shared" si="963"/>
        <v/>
      </c>
      <c r="S344" s="144" t="str">
        <f t="shared" si="964"/>
        <v/>
      </c>
      <c r="T344" s="144" t="str">
        <f t="shared" si="965"/>
        <v/>
      </c>
      <c r="U344" s="144" t="str">
        <f t="shared" si="966"/>
        <v/>
      </c>
      <c r="V344" s="144" t="str">
        <f t="shared" si="967"/>
        <v/>
      </c>
      <c r="W344" s="144" t="str">
        <f t="shared" si="968"/>
        <v/>
      </c>
      <c r="X344" s="144" t="str">
        <f t="shared" si="969"/>
        <v/>
      </c>
      <c r="Y344" s="144" t="str">
        <f t="shared" si="970"/>
        <v/>
      </c>
      <c r="Z344" s="144" t="str">
        <f t="shared" si="971"/>
        <v/>
      </c>
      <c r="AA344" s="144" t="str">
        <f t="shared" si="972"/>
        <v/>
      </c>
      <c r="AB344" s="144" t="str">
        <f t="shared" si="973"/>
        <v/>
      </c>
      <c r="AC344" s="144" t="str">
        <f t="shared" si="974"/>
        <v/>
      </c>
      <c r="AD344" s="144" t="str">
        <f t="shared" si="975"/>
        <v/>
      </c>
      <c r="AE344" s="144" t="str">
        <f t="shared" si="976"/>
        <v/>
      </c>
      <c r="AF344" s="144" t="str">
        <f t="shared" si="977"/>
        <v/>
      </c>
      <c r="AG344" s="144" t="str">
        <f t="shared" si="978"/>
        <v/>
      </c>
      <c r="AH344" s="144" t="str">
        <f t="shared" si="979"/>
        <v/>
      </c>
      <c r="AI344" s="144" t="str">
        <f t="shared" si="980"/>
        <v/>
      </c>
      <c r="AJ344" s="144" t="str">
        <f t="shared" si="981"/>
        <v/>
      </c>
      <c r="AK344" s="144" t="str">
        <f t="shared" si="982"/>
        <v/>
      </c>
      <c r="AL344" s="144" t="str">
        <f t="shared" si="983"/>
        <v/>
      </c>
      <c r="AM344" s="144" t="str">
        <f t="shared" si="984"/>
        <v/>
      </c>
      <c r="AN344" s="144" t="str">
        <f t="shared" si="985"/>
        <v/>
      </c>
      <c r="AO344" s="144" t="str">
        <f t="shared" si="986"/>
        <v/>
      </c>
      <c r="AP344" s="144" t="str">
        <f t="shared" si="987"/>
        <v/>
      </c>
      <c r="AQ344" s="144" t="str">
        <f t="shared" si="988"/>
        <v/>
      </c>
      <c r="AR344" s="144" t="str">
        <f t="shared" si="989"/>
        <v/>
      </c>
      <c r="AS344" s="144" t="str">
        <f t="shared" si="990"/>
        <v/>
      </c>
      <c r="AU344" s="159" t="str">
        <f t="shared" si="1188"/>
        <v/>
      </c>
      <c r="AV344" s="159" t="str">
        <f t="shared" si="1189"/>
        <v/>
      </c>
      <c r="AW344" s="159" t="str">
        <f t="shared" si="1190"/>
        <v/>
      </c>
      <c r="AX344" s="159" t="str">
        <f t="shared" si="1191"/>
        <v/>
      </c>
      <c r="AY344" s="159">
        <f t="shared" si="991"/>
        <v>0</v>
      </c>
      <c r="AZ344" s="143">
        <f t="shared" si="992"/>
        <v>0</v>
      </c>
      <c r="BA344" s="143">
        <f t="shared" si="993"/>
        <v>0</v>
      </c>
      <c r="BB344" s="143">
        <f t="shared" si="994"/>
        <v>0</v>
      </c>
      <c r="BC344" s="143">
        <f t="shared" si="995"/>
        <v>0</v>
      </c>
      <c r="BD344" s="143">
        <f t="shared" si="996"/>
        <v>0</v>
      </c>
      <c r="BF344" s="144" t="str">
        <f t="shared" si="997"/>
        <v/>
      </c>
      <c r="BG344" s="144" t="str">
        <f t="shared" si="998"/>
        <v/>
      </c>
      <c r="BH344" s="144" t="str">
        <f t="shared" si="999"/>
        <v/>
      </c>
      <c r="BI344" s="144" t="str">
        <f t="shared" si="1000"/>
        <v/>
      </c>
      <c r="BJ344" s="144" t="str">
        <f t="shared" si="1001"/>
        <v/>
      </c>
      <c r="BK344" s="144" t="str">
        <f t="shared" si="1002"/>
        <v/>
      </c>
      <c r="BL344" s="144" t="str">
        <f t="shared" si="1003"/>
        <v/>
      </c>
      <c r="BM344" s="144" t="str">
        <f t="shared" si="1004"/>
        <v/>
      </c>
      <c r="BN344" s="144" t="str">
        <f t="shared" si="1005"/>
        <v/>
      </c>
      <c r="BO344" s="144" t="str">
        <f t="shared" si="1006"/>
        <v/>
      </c>
      <c r="BP344" s="144" t="str">
        <f t="shared" si="1007"/>
        <v/>
      </c>
      <c r="BQ344" s="144" t="str">
        <f t="shared" si="1008"/>
        <v/>
      </c>
      <c r="BR344" s="144" t="str">
        <f t="shared" si="1009"/>
        <v/>
      </c>
      <c r="BS344" s="144" t="str">
        <f t="shared" si="1010"/>
        <v/>
      </c>
      <c r="BT344" s="144" t="str">
        <f t="shared" si="1011"/>
        <v/>
      </c>
      <c r="BU344" s="144" t="str">
        <f t="shared" si="1012"/>
        <v/>
      </c>
      <c r="BV344" s="144" t="str">
        <f t="shared" si="1013"/>
        <v/>
      </c>
      <c r="BW344" s="144" t="str">
        <f t="shared" si="1014"/>
        <v/>
      </c>
      <c r="BX344" s="144" t="str">
        <f t="shared" si="1015"/>
        <v/>
      </c>
      <c r="BY344" s="144" t="str">
        <f t="shared" si="1016"/>
        <v/>
      </c>
      <c r="BZ344" s="144" t="str">
        <f t="shared" si="1017"/>
        <v/>
      </c>
      <c r="CA344" s="144" t="str">
        <f t="shared" si="1018"/>
        <v/>
      </c>
      <c r="CB344" s="144" t="str">
        <f t="shared" si="1019"/>
        <v/>
      </c>
      <c r="CC344" s="144" t="str">
        <f t="shared" si="1020"/>
        <v/>
      </c>
      <c r="CD344" s="144" t="str">
        <f t="shared" si="1021"/>
        <v/>
      </c>
      <c r="CE344" s="144" t="str">
        <f t="shared" si="1022"/>
        <v/>
      </c>
      <c r="CF344" s="144" t="str">
        <f t="shared" si="1023"/>
        <v/>
      </c>
      <c r="CG344" s="144" t="str">
        <f t="shared" si="1024"/>
        <v/>
      </c>
      <c r="CH344" s="144" t="str">
        <f t="shared" si="1025"/>
        <v/>
      </c>
      <c r="CI344" s="144" t="str">
        <f t="shared" si="1026"/>
        <v/>
      </c>
      <c r="CJ344" s="144" t="str">
        <f t="shared" si="1027"/>
        <v/>
      </c>
      <c r="CK344" s="144" t="str">
        <f t="shared" si="1028"/>
        <v/>
      </c>
      <c r="CM344" s="154" t="str">
        <f t="shared" si="1192"/>
        <v/>
      </c>
      <c r="CN344" s="154" t="str">
        <f t="shared" si="1193"/>
        <v/>
      </c>
      <c r="CO344" s="170" t="str">
        <f t="shared" si="1194"/>
        <v/>
      </c>
      <c r="CP344" s="170" t="str">
        <f t="shared" si="1195"/>
        <v/>
      </c>
      <c r="CQ344" s="171">
        <f t="shared" si="1029"/>
        <v>0</v>
      </c>
      <c r="CR344" s="158">
        <f t="shared" si="1030"/>
        <v>0</v>
      </c>
      <c r="CS344" s="158">
        <f t="shared" si="1031"/>
        <v>0</v>
      </c>
      <c r="CT344" s="158">
        <f t="shared" si="1032"/>
        <v>0</v>
      </c>
      <c r="CU344" s="158">
        <f t="shared" si="1033"/>
        <v>0</v>
      </c>
      <c r="CV344" s="158">
        <f t="shared" si="1034"/>
        <v>0</v>
      </c>
      <c r="CX344" s="144" t="str">
        <f t="shared" si="1035"/>
        <v/>
      </c>
      <c r="CY344" s="144" t="str">
        <f t="shared" si="1036"/>
        <v/>
      </c>
      <c r="CZ344" s="144" t="str">
        <f t="shared" si="1037"/>
        <v/>
      </c>
      <c r="DA344" s="144" t="str">
        <f t="shared" si="1038"/>
        <v/>
      </c>
      <c r="DB344" s="144" t="str">
        <f t="shared" si="1039"/>
        <v/>
      </c>
      <c r="DC344" s="144" t="str">
        <f t="shared" si="1040"/>
        <v/>
      </c>
      <c r="DD344" s="144" t="str">
        <f t="shared" si="1041"/>
        <v/>
      </c>
      <c r="DE344" s="144" t="str">
        <f t="shared" si="1042"/>
        <v/>
      </c>
      <c r="DF344" s="144" t="str">
        <f t="shared" si="1043"/>
        <v/>
      </c>
      <c r="DG344" s="144" t="str">
        <f t="shared" si="1044"/>
        <v/>
      </c>
      <c r="DH344" s="144" t="str">
        <f t="shared" si="1045"/>
        <v/>
      </c>
      <c r="DI344" s="144" t="str">
        <f t="shared" si="1046"/>
        <v/>
      </c>
      <c r="DJ344" s="144" t="str">
        <f t="shared" si="1047"/>
        <v/>
      </c>
      <c r="DK344" s="144" t="str">
        <f t="shared" si="1048"/>
        <v/>
      </c>
      <c r="DL344" s="144" t="str">
        <f t="shared" si="1049"/>
        <v/>
      </c>
      <c r="DM344" s="144" t="str">
        <f t="shared" si="1050"/>
        <v/>
      </c>
      <c r="DN344" s="144" t="str">
        <f t="shared" si="1051"/>
        <v/>
      </c>
      <c r="DO344" s="144" t="str">
        <f t="shared" si="1052"/>
        <v/>
      </c>
      <c r="DP344" s="144" t="str">
        <f t="shared" si="1053"/>
        <v/>
      </c>
      <c r="DQ344" s="144" t="str">
        <f t="shared" si="1054"/>
        <v/>
      </c>
      <c r="DR344" s="144" t="str">
        <f t="shared" si="1055"/>
        <v/>
      </c>
      <c r="DS344" s="144" t="str">
        <f t="shared" si="1056"/>
        <v/>
      </c>
      <c r="DT344" s="144" t="str">
        <f t="shared" si="1057"/>
        <v/>
      </c>
      <c r="DU344" s="144" t="str">
        <f t="shared" si="1058"/>
        <v/>
      </c>
      <c r="DV344" s="144" t="str">
        <f t="shared" si="1059"/>
        <v/>
      </c>
      <c r="DW344" s="144" t="str">
        <f t="shared" si="1060"/>
        <v/>
      </c>
      <c r="DX344" s="144" t="str">
        <f t="shared" si="1061"/>
        <v/>
      </c>
      <c r="DY344" s="144" t="str">
        <f t="shared" si="1062"/>
        <v/>
      </c>
      <c r="DZ344" s="144" t="str">
        <f t="shared" si="1063"/>
        <v/>
      </c>
      <c r="EA344" s="144" t="str">
        <f t="shared" si="1064"/>
        <v/>
      </c>
      <c r="EB344" s="144" t="str">
        <f t="shared" si="1065"/>
        <v/>
      </c>
      <c r="EC344" s="144" t="str">
        <f t="shared" si="1066"/>
        <v/>
      </c>
      <c r="EE344" s="154" t="str">
        <f t="shared" si="1196"/>
        <v/>
      </c>
      <c r="EF344" s="154" t="str">
        <f t="shared" si="1197"/>
        <v/>
      </c>
      <c r="EG344" s="170" t="str">
        <f t="shared" si="1198"/>
        <v/>
      </c>
      <c r="EH344" s="170" t="str">
        <f t="shared" si="1199"/>
        <v/>
      </c>
      <c r="EI344" s="171">
        <f t="shared" si="1067"/>
        <v>0</v>
      </c>
      <c r="EJ344" s="158">
        <f t="shared" si="1068"/>
        <v>0</v>
      </c>
      <c r="EK344" s="158">
        <f t="shared" si="1069"/>
        <v>0</v>
      </c>
      <c r="EL344" s="158">
        <f t="shared" si="1070"/>
        <v>0</v>
      </c>
      <c r="EM344" s="158">
        <f t="shared" si="1071"/>
        <v>0</v>
      </c>
      <c r="EN344" s="158">
        <f t="shared" si="1072"/>
        <v>0</v>
      </c>
      <c r="EP344" s="144" t="str">
        <f t="shared" si="1073"/>
        <v/>
      </c>
      <c r="EQ344" s="144" t="str">
        <f t="shared" si="1074"/>
        <v/>
      </c>
      <c r="ER344" s="144" t="str">
        <f t="shared" si="1075"/>
        <v/>
      </c>
      <c r="ES344" s="144" t="str">
        <f t="shared" si="1076"/>
        <v/>
      </c>
      <c r="ET344" s="144" t="str">
        <f t="shared" si="1077"/>
        <v/>
      </c>
      <c r="EU344" s="144" t="str">
        <f t="shared" si="1078"/>
        <v/>
      </c>
      <c r="EV344" s="144" t="str">
        <f t="shared" si="1079"/>
        <v/>
      </c>
      <c r="EW344" s="144" t="str">
        <f t="shared" si="1080"/>
        <v/>
      </c>
      <c r="EX344" s="144" t="str">
        <f t="shared" si="1081"/>
        <v/>
      </c>
      <c r="EY344" s="144" t="str">
        <f t="shared" si="1082"/>
        <v/>
      </c>
      <c r="EZ344" s="144" t="str">
        <f t="shared" si="1083"/>
        <v/>
      </c>
      <c r="FA344" s="144" t="str">
        <f t="shared" si="1084"/>
        <v/>
      </c>
      <c r="FB344" s="144" t="str">
        <f t="shared" si="1085"/>
        <v/>
      </c>
      <c r="FC344" s="144" t="str">
        <f t="shared" si="1086"/>
        <v/>
      </c>
      <c r="FD344" s="144" t="str">
        <f t="shared" si="1087"/>
        <v/>
      </c>
      <c r="FE344" s="144" t="str">
        <f t="shared" si="1088"/>
        <v/>
      </c>
      <c r="FF344" s="144" t="str">
        <f t="shared" si="1089"/>
        <v/>
      </c>
      <c r="FG344" s="144" t="str">
        <f t="shared" si="1090"/>
        <v/>
      </c>
      <c r="FH344" s="144" t="str">
        <f t="shared" si="1091"/>
        <v/>
      </c>
      <c r="FI344" s="144" t="str">
        <f t="shared" si="1092"/>
        <v/>
      </c>
      <c r="FJ344" s="144" t="str">
        <f t="shared" si="1093"/>
        <v/>
      </c>
      <c r="FK344" s="144" t="str">
        <f t="shared" si="1094"/>
        <v/>
      </c>
      <c r="FL344" s="144" t="str">
        <f t="shared" si="1095"/>
        <v/>
      </c>
      <c r="FM344" s="144" t="str">
        <f t="shared" si="1096"/>
        <v/>
      </c>
      <c r="FN344" s="144" t="str">
        <f t="shared" si="1097"/>
        <v/>
      </c>
      <c r="FO344" s="144" t="str">
        <f t="shared" si="1098"/>
        <v/>
      </c>
      <c r="FP344" s="144" t="str">
        <f t="shared" si="1099"/>
        <v/>
      </c>
      <c r="FQ344" s="144" t="str">
        <f t="shared" si="1100"/>
        <v/>
      </c>
      <c r="FR344" s="144" t="str">
        <f t="shared" si="1101"/>
        <v/>
      </c>
      <c r="FS344" s="144" t="str">
        <f t="shared" si="1102"/>
        <v/>
      </c>
      <c r="FT344" s="144" t="str">
        <f t="shared" si="1103"/>
        <v/>
      </c>
      <c r="FU344" s="144" t="str">
        <f t="shared" si="1104"/>
        <v/>
      </c>
      <c r="FW344" s="154" t="str">
        <f t="shared" si="1200"/>
        <v/>
      </c>
      <c r="FX344" s="154" t="str">
        <f t="shared" si="1201"/>
        <v/>
      </c>
      <c r="FY344" s="170" t="str">
        <f t="shared" si="1202"/>
        <v/>
      </c>
      <c r="FZ344" s="170" t="str">
        <f t="shared" si="1203"/>
        <v/>
      </c>
      <c r="GA344" s="171">
        <f t="shared" si="1105"/>
        <v>0</v>
      </c>
      <c r="GB344" s="158">
        <f t="shared" si="1106"/>
        <v>0</v>
      </c>
      <c r="GC344" s="158">
        <f t="shared" si="1107"/>
        <v>0</v>
      </c>
      <c r="GD344" s="158">
        <f t="shared" si="1108"/>
        <v>0</v>
      </c>
      <c r="GE344" s="158">
        <f t="shared" si="1109"/>
        <v>0</v>
      </c>
      <c r="GF344" s="158">
        <f t="shared" si="1110"/>
        <v>0</v>
      </c>
      <c r="GH344" s="144" t="str">
        <f t="shared" si="1111"/>
        <v/>
      </c>
      <c r="GI344" s="144" t="str">
        <f t="shared" si="1112"/>
        <v/>
      </c>
      <c r="GJ344" s="144" t="str">
        <f t="shared" si="1113"/>
        <v/>
      </c>
      <c r="GK344" s="144" t="str">
        <f t="shared" si="1114"/>
        <v/>
      </c>
      <c r="GL344" s="144" t="str">
        <f t="shared" si="1115"/>
        <v/>
      </c>
      <c r="GM344" s="144" t="str">
        <f t="shared" si="1116"/>
        <v/>
      </c>
      <c r="GN344" s="144" t="str">
        <f t="shared" si="1117"/>
        <v/>
      </c>
      <c r="GO344" s="144" t="str">
        <f t="shared" si="1118"/>
        <v/>
      </c>
      <c r="GP344" s="144" t="str">
        <f t="shared" si="1119"/>
        <v/>
      </c>
      <c r="GQ344" s="144" t="str">
        <f t="shared" si="1120"/>
        <v/>
      </c>
      <c r="GR344" s="144" t="str">
        <f t="shared" si="1121"/>
        <v/>
      </c>
      <c r="GS344" s="144" t="str">
        <f t="shared" si="1122"/>
        <v/>
      </c>
      <c r="GT344" s="144" t="str">
        <f t="shared" si="1123"/>
        <v/>
      </c>
      <c r="GU344" s="144" t="str">
        <f t="shared" si="1124"/>
        <v/>
      </c>
      <c r="GV344" s="144" t="str">
        <f t="shared" si="1125"/>
        <v/>
      </c>
      <c r="GW344" s="144" t="str">
        <f t="shared" si="1126"/>
        <v/>
      </c>
      <c r="GX344" s="144" t="str">
        <f t="shared" si="1127"/>
        <v/>
      </c>
      <c r="GY344" s="144" t="str">
        <f t="shared" si="1128"/>
        <v/>
      </c>
      <c r="GZ344" s="144" t="str">
        <f t="shared" si="1129"/>
        <v/>
      </c>
      <c r="HA344" s="144" t="str">
        <f t="shared" si="1130"/>
        <v/>
      </c>
      <c r="HB344" s="144" t="str">
        <f t="shared" si="1131"/>
        <v/>
      </c>
      <c r="HC344" s="144" t="str">
        <f t="shared" si="1132"/>
        <v/>
      </c>
      <c r="HD344" s="144" t="str">
        <f t="shared" si="1133"/>
        <v/>
      </c>
      <c r="HE344" s="144" t="str">
        <f t="shared" si="1134"/>
        <v/>
      </c>
      <c r="HF344" s="144" t="str">
        <f t="shared" si="1135"/>
        <v/>
      </c>
      <c r="HG344" s="144" t="str">
        <f t="shared" si="1136"/>
        <v/>
      </c>
      <c r="HH344" s="144" t="str">
        <f t="shared" si="1137"/>
        <v/>
      </c>
      <c r="HI344" s="144" t="str">
        <f t="shared" si="1138"/>
        <v/>
      </c>
      <c r="HJ344" s="144" t="str">
        <f t="shared" si="1139"/>
        <v/>
      </c>
      <c r="HK344" s="144" t="str">
        <f t="shared" si="1140"/>
        <v/>
      </c>
      <c r="HL344" s="144" t="str">
        <f t="shared" si="1141"/>
        <v/>
      </c>
      <c r="HM344" s="144" t="str">
        <f t="shared" si="1142"/>
        <v/>
      </c>
      <c r="HO344" s="154" t="str">
        <f t="shared" si="1204"/>
        <v/>
      </c>
      <c r="HP344" s="154" t="str">
        <f t="shared" si="1205"/>
        <v/>
      </c>
      <c r="HQ344" s="170" t="str">
        <f t="shared" si="1206"/>
        <v/>
      </c>
      <c r="HR344" s="170" t="str">
        <f t="shared" si="1207"/>
        <v/>
      </c>
      <c r="HS344" s="171">
        <f t="shared" si="1143"/>
        <v>0</v>
      </c>
      <c r="HT344" s="158">
        <f t="shared" si="1144"/>
        <v>0</v>
      </c>
      <c r="HU344" s="158">
        <f t="shared" si="1145"/>
        <v>0</v>
      </c>
      <c r="HV344" s="158">
        <f t="shared" si="1146"/>
        <v>0</v>
      </c>
      <c r="HW344" s="158">
        <f t="shared" si="1147"/>
        <v>0</v>
      </c>
      <c r="HX344" s="158">
        <f t="shared" si="1148"/>
        <v>0</v>
      </c>
      <c r="HZ344" s="144" t="str">
        <f t="shared" si="1149"/>
        <v/>
      </c>
      <c r="IA344" s="144" t="str">
        <f t="shared" si="1150"/>
        <v/>
      </c>
      <c r="IB344" s="144" t="str">
        <f t="shared" si="1151"/>
        <v/>
      </c>
      <c r="IC344" s="144" t="str">
        <f t="shared" si="1152"/>
        <v/>
      </c>
      <c r="ID344" s="144" t="str">
        <f t="shared" si="1153"/>
        <v/>
      </c>
      <c r="IE344" s="144" t="str">
        <f t="shared" si="1154"/>
        <v/>
      </c>
      <c r="IF344" s="144" t="str">
        <f t="shared" si="1155"/>
        <v/>
      </c>
      <c r="IG344" s="144" t="str">
        <f t="shared" si="1156"/>
        <v/>
      </c>
      <c r="IH344" s="144" t="str">
        <f t="shared" si="1157"/>
        <v/>
      </c>
      <c r="II344" s="144" t="str">
        <f t="shared" si="1158"/>
        <v/>
      </c>
      <c r="IJ344" s="144" t="str">
        <f t="shared" si="1159"/>
        <v/>
      </c>
      <c r="IK344" s="144" t="str">
        <f t="shared" si="1160"/>
        <v/>
      </c>
      <c r="IL344" s="144" t="str">
        <f t="shared" si="1161"/>
        <v/>
      </c>
      <c r="IM344" s="144" t="str">
        <f t="shared" si="1162"/>
        <v/>
      </c>
      <c r="IN344" s="144" t="str">
        <f t="shared" si="1163"/>
        <v/>
      </c>
      <c r="IO344" s="144" t="str">
        <f t="shared" si="1164"/>
        <v/>
      </c>
      <c r="IP344" s="144" t="str">
        <f t="shared" si="1165"/>
        <v/>
      </c>
      <c r="IQ344" s="144" t="str">
        <f t="shared" si="1166"/>
        <v/>
      </c>
      <c r="IR344" s="144" t="str">
        <f t="shared" si="1167"/>
        <v/>
      </c>
      <c r="IS344" s="144" t="str">
        <f t="shared" si="1168"/>
        <v/>
      </c>
      <c r="IT344" s="144" t="str">
        <f t="shared" si="1169"/>
        <v/>
      </c>
      <c r="IU344" s="144" t="str">
        <f t="shared" si="1170"/>
        <v/>
      </c>
      <c r="IV344" s="144" t="str">
        <f t="shared" si="1171"/>
        <v/>
      </c>
      <c r="IW344" s="144" t="str">
        <f t="shared" si="1172"/>
        <v/>
      </c>
      <c r="IX344" s="144" t="str">
        <f t="shared" si="1173"/>
        <v/>
      </c>
      <c r="IY344" s="144" t="str">
        <f t="shared" si="1174"/>
        <v/>
      </c>
      <c r="IZ344" s="144" t="str">
        <f t="shared" si="1175"/>
        <v/>
      </c>
      <c r="JA344" s="144" t="str">
        <f t="shared" si="1176"/>
        <v/>
      </c>
      <c r="JB344" s="144" t="str">
        <f t="shared" si="1177"/>
        <v/>
      </c>
      <c r="JC344" s="144" t="str">
        <f t="shared" si="1178"/>
        <v/>
      </c>
      <c r="JD344" s="144" t="str">
        <f t="shared" si="1179"/>
        <v/>
      </c>
      <c r="JE344" s="144" t="str">
        <f t="shared" si="1180"/>
        <v/>
      </c>
      <c r="JG344" s="153" t="str">
        <f t="shared" si="1181"/>
        <v/>
      </c>
      <c r="JH344" s="143">
        <f t="shared" si="1182"/>
        <v>0</v>
      </c>
      <c r="JI344" s="156" t="str">
        <f t="shared" si="1208"/>
        <v/>
      </c>
      <c r="JJ344" s="156" t="str">
        <f t="shared" si="1208"/>
        <v/>
      </c>
      <c r="JK344" s="156" t="str">
        <f t="shared" si="1208"/>
        <v/>
      </c>
      <c r="JL344" s="156" t="str">
        <f t="shared" si="1208"/>
        <v/>
      </c>
    </row>
    <row r="345" spans="2:272" s="143" customFormat="1" x14ac:dyDescent="0.25">
      <c r="B345" s="144" t="str">
        <f t="shared" si="952"/>
        <v/>
      </c>
      <c r="C345" s="154" t="str">
        <f t="shared" si="1184"/>
        <v/>
      </c>
      <c r="D345" s="154" t="str">
        <f t="shared" si="1185"/>
        <v/>
      </c>
      <c r="E345" s="159" t="str">
        <f t="shared" si="1186"/>
        <v/>
      </c>
      <c r="F345" s="159" t="str">
        <f t="shared" si="1187"/>
        <v/>
      </c>
      <c r="G345" s="155">
        <f t="shared" si="953"/>
        <v>0</v>
      </c>
      <c r="H345" s="143">
        <f t="shared" si="954"/>
        <v>0</v>
      </c>
      <c r="I345" s="143">
        <f t="shared" si="955"/>
        <v>0</v>
      </c>
      <c r="J345" s="143">
        <f t="shared" si="956"/>
        <v>0</v>
      </c>
      <c r="K345" s="143">
        <f t="shared" si="957"/>
        <v>0</v>
      </c>
      <c r="L345" s="143">
        <f t="shared" si="958"/>
        <v>0</v>
      </c>
      <c r="N345" s="144" t="str">
        <f t="shared" si="959"/>
        <v/>
      </c>
      <c r="O345" s="144" t="str">
        <f t="shared" si="960"/>
        <v/>
      </c>
      <c r="P345" s="144" t="str">
        <f t="shared" si="961"/>
        <v/>
      </c>
      <c r="Q345" s="144" t="str">
        <f t="shared" si="962"/>
        <v/>
      </c>
      <c r="R345" s="144" t="str">
        <f t="shared" si="963"/>
        <v/>
      </c>
      <c r="S345" s="144" t="str">
        <f t="shared" si="964"/>
        <v/>
      </c>
      <c r="T345" s="144" t="str">
        <f t="shared" si="965"/>
        <v/>
      </c>
      <c r="U345" s="144" t="str">
        <f t="shared" si="966"/>
        <v/>
      </c>
      <c r="V345" s="144" t="str">
        <f t="shared" si="967"/>
        <v/>
      </c>
      <c r="W345" s="144" t="str">
        <f t="shared" si="968"/>
        <v/>
      </c>
      <c r="X345" s="144" t="str">
        <f t="shared" si="969"/>
        <v/>
      </c>
      <c r="Y345" s="144" t="str">
        <f t="shared" si="970"/>
        <v/>
      </c>
      <c r="Z345" s="144" t="str">
        <f t="shared" si="971"/>
        <v/>
      </c>
      <c r="AA345" s="144" t="str">
        <f t="shared" si="972"/>
        <v/>
      </c>
      <c r="AB345" s="144" t="str">
        <f t="shared" si="973"/>
        <v/>
      </c>
      <c r="AC345" s="144" t="str">
        <f t="shared" si="974"/>
        <v/>
      </c>
      <c r="AD345" s="144" t="str">
        <f t="shared" si="975"/>
        <v/>
      </c>
      <c r="AE345" s="144" t="str">
        <f t="shared" si="976"/>
        <v/>
      </c>
      <c r="AF345" s="144" t="str">
        <f t="shared" si="977"/>
        <v/>
      </c>
      <c r="AG345" s="144" t="str">
        <f t="shared" si="978"/>
        <v/>
      </c>
      <c r="AH345" s="144" t="str">
        <f t="shared" si="979"/>
        <v/>
      </c>
      <c r="AI345" s="144" t="str">
        <f t="shared" si="980"/>
        <v/>
      </c>
      <c r="AJ345" s="144" t="str">
        <f t="shared" si="981"/>
        <v/>
      </c>
      <c r="AK345" s="144" t="str">
        <f t="shared" si="982"/>
        <v/>
      </c>
      <c r="AL345" s="144" t="str">
        <f t="shared" si="983"/>
        <v/>
      </c>
      <c r="AM345" s="144" t="str">
        <f t="shared" si="984"/>
        <v/>
      </c>
      <c r="AN345" s="144" t="str">
        <f t="shared" si="985"/>
        <v/>
      </c>
      <c r="AO345" s="144" t="str">
        <f t="shared" si="986"/>
        <v/>
      </c>
      <c r="AP345" s="144" t="str">
        <f t="shared" si="987"/>
        <v/>
      </c>
      <c r="AQ345" s="144" t="str">
        <f t="shared" si="988"/>
        <v/>
      </c>
      <c r="AR345" s="144" t="str">
        <f t="shared" si="989"/>
        <v/>
      </c>
      <c r="AS345" s="144" t="str">
        <f t="shared" si="990"/>
        <v/>
      </c>
      <c r="AU345" s="159" t="str">
        <f t="shared" si="1188"/>
        <v/>
      </c>
      <c r="AV345" s="159" t="str">
        <f t="shared" si="1189"/>
        <v/>
      </c>
      <c r="AW345" s="159" t="str">
        <f t="shared" si="1190"/>
        <v/>
      </c>
      <c r="AX345" s="159" t="str">
        <f t="shared" si="1191"/>
        <v/>
      </c>
      <c r="AY345" s="159">
        <f t="shared" si="991"/>
        <v>0</v>
      </c>
      <c r="AZ345" s="143">
        <f t="shared" si="992"/>
        <v>0</v>
      </c>
      <c r="BA345" s="143">
        <f t="shared" si="993"/>
        <v>0</v>
      </c>
      <c r="BB345" s="143">
        <f t="shared" si="994"/>
        <v>0</v>
      </c>
      <c r="BC345" s="143">
        <f t="shared" si="995"/>
        <v>0</v>
      </c>
      <c r="BD345" s="143">
        <f t="shared" si="996"/>
        <v>0</v>
      </c>
      <c r="BF345" s="144" t="str">
        <f t="shared" si="997"/>
        <v/>
      </c>
      <c r="BG345" s="144" t="str">
        <f t="shared" si="998"/>
        <v/>
      </c>
      <c r="BH345" s="144" t="str">
        <f t="shared" si="999"/>
        <v/>
      </c>
      <c r="BI345" s="144" t="str">
        <f t="shared" si="1000"/>
        <v/>
      </c>
      <c r="BJ345" s="144" t="str">
        <f t="shared" si="1001"/>
        <v/>
      </c>
      <c r="BK345" s="144" t="str">
        <f t="shared" si="1002"/>
        <v/>
      </c>
      <c r="BL345" s="144" t="str">
        <f t="shared" si="1003"/>
        <v/>
      </c>
      <c r="BM345" s="144" t="str">
        <f t="shared" si="1004"/>
        <v/>
      </c>
      <c r="BN345" s="144" t="str">
        <f t="shared" si="1005"/>
        <v/>
      </c>
      <c r="BO345" s="144" t="str">
        <f t="shared" si="1006"/>
        <v/>
      </c>
      <c r="BP345" s="144" t="str">
        <f t="shared" si="1007"/>
        <v/>
      </c>
      <c r="BQ345" s="144" t="str">
        <f t="shared" si="1008"/>
        <v/>
      </c>
      <c r="BR345" s="144" t="str">
        <f t="shared" si="1009"/>
        <v/>
      </c>
      <c r="BS345" s="144" t="str">
        <f t="shared" si="1010"/>
        <v/>
      </c>
      <c r="BT345" s="144" t="str">
        <f t="shared" si="1011"/>
        <v/>
      </c>
      <c r="BU345" s="144" t="str">
        <f t="shared" si="1012"/>
        <v/>
      </c>
      <c r="BV345" s="144" t="str">
        <f t="shared" si="1013"/>
        <v/>
      </c>
      <c r="BW345" s="144" t="str">
        <f t="shared" si="1014"/>
        <v/>
      </c>
      <c r="BX345" s="144" t="str">
        <f t="shared" si="1015"/>
        <v/>
      </c>
      <c r="BY345" s="144" t="str">
        <f t="shared" si="1016"/>
        <v/>
      </c>
      <c r="BZ345" s="144" t="str">
        <f t="shared" si="1017"/>
        <v/>
      </c>
      <c r="CA345" s="144" t="str">
        <f t="shared" si="1018"/>
        <v/>
      </c>
      <c r="CB345" s="144" t="str">
        <f t="shared" si="1019"/>
        <v/>
      </c>
      <c r="CC345" s="144" t="str">
        <f t="shared" si="1020"/>
        <v/>
      </c>
      <c r="CD345" s="144" t="str">
        <f t="shared" si="1021"/>
        <v/>
      </c>
      <c r="CE345" s="144" t="str">
        <f t="shared" si="1022"/>
        <v/>
      </c>
      <c r="CF345" s="144" t="str">
        <f t="shared" si="1023"/>
        <v/>
      </c>
      <c r="CG345" s="144" t="str">
        <f t="shared" si="1024"/>
        <v/>
      </c>
      <c r="CH345" s="144" t="str">
        <f t="shared" si="1025"/>
        <v/>
      </c>
      <c r="CI345" s="144" t="str">
        <f t="shared" si="1026"/>
        <v/>
      </c>
      <c r="CJ345" s="144" t="str">
        <f t="shared" si="1027"/>
        <v/>
      </c>
      <c r="CK345" s="144" t="str">
        <f t="shared" si="1028"/>
        <v/>
      </c>
      <c r="CM345" s="154" t="str">
        <f t="shared" si="1192"/>
        <v/>
      </c>
      <c r="CN345" s="154" t="str">
        <f t="shared" si="1193"/>
        <v/>
      </c>
      <c r="CO345" s="170" t="str">
        <f t="shared" si="1194"/>
        <v/>
      </c>
      <c r="CP345" s="170" t="str">
        <f t="shared" si="1195"/>
        <v/>
      </c>
      <c r="CQ345" s="171">
        <f t="shared" si="1029"/>
        <v>0</v>
      </c>
      <c r="CR345" s="158">
        <f t="shared" si="1030"/>
        <v>0</v>
      </c>
      <c r="CS345" s="158">
        <f t="shared" si="1031"/>
        <v>0</v>
      </c>
      <c r="CT345" s="158">
        <f t="shared" si="1032"/>
        <v>0</v>
      </c>
      <c r="CU345" s="158">
        <f t="shared" si="1033"/>
        <v>0</v>
      </c>
      <c r="CV345" s="158">
        <f t="shared" si="1034"/>
        <v>0</v>
      </c>
      <c r="CX345" s="144" t="str">
        <f t="shared" si="1035"/>
        <v/>
      </c>
      <c r="CY345" s="144" t="str">
        <f t="shared" si="1036"/>
        <v/>
      </c>
      <c r="CZ345" s="144" t="str">
        <f t="shared" si="1037"/>
        <v/>
      </c>
      <c r="DA345" s="144" t="str">
        <f t="shared" si="1038"/>
        <v/>
      </c>
      <c r="DB345" s="144" t="str">
        <f t="shared" si="1039"/>
        <v/>
      </c>
      <c r="DC345" s="144" t="str">
        <f t="shared" si="1040"/>
        <v/>
      </c>
      <c r="DD345" s="144" t="str">
        <f t="shared" si="1041"/>
        <v/>
      </c>
      <c r="DE345" s="144" t="str">
        <f t="shared" si="1042"/>
        <v/>
      </c>
      <c r="DF345" s="144" t="str">
        <f t="shared" si="1043"/>
        <v/>
      </c>
      <c r="DG345" s="144" t="str">
        <f t="shared" si="1044"/>
        <v/>
      </c>
      <c r="DH345" s="144" t="str">
        <f t="shared" si="1045"/>
        <v/>
      </c>
      <c r="DI345" s="144" t="str">
        <f t="shared" si="1046"/>
        <v/>
      </c>
      <c r="DJ345" s="144" t="str">
        <f t="shared" si="1047"/>
        <v/>
      </c>
      <c r="DK345" s="144" t="str">
        <f t="shared" si="1048"/>
        <v/>
      </c>
      <c r="DL345" s="144" t="str">
        <f t="shared" si="1049"/>
        <v/>
      </c>
      <c r="DM345" s="144" t="str">
        <f t="shared" si="1050"/>
        <v/>
      </c>
      <c r="DN345" s="144" t="str">
        <f t="shared" si="1051"/>
        <v/>
      </c>
      <c r="DO345" s="144" t="str">
        <f t="shared" si="1052"/>
        <v/>
      </c>
      <c r="DP345" s="144" t="str">
        <f t="shared" si="1053"/>
        <v/>
      </c>
      <c r="DQ345" s="144" t="str">
        <f t="shared" si="1054"/>
        <v/>
      </c>
      <c r="DR345" s="144" t="str">
        <f t="shared" si="1055"/>
        <v/>
      </c>
      <c r="DS345" s="144" t="str">
        <f t="shared" si="1056"/>
        <v/>
      </c>
      <c r="DT345" s="144" t="str">
        <f t="shared" si="1057"/>
        <v/>
      </c>
      <c r="DU345" s="144" t="str">
        <f t="shared" si="1058"/>
        <v/>
      </c>
      <c r="DV345" s="144" t="str">
        <f t="shared" si="1059"/>
        <v/>
      </c>
      <c r="DW345" s="144" t="str">
        <f t="shared" si="1060"/>
        <v/>
      </c>
      <c r="DX345" s="144" t="str">
        <f t="shared" si="1061"/>
        <v/>
      </c>
      <c r="DY345" s="144" t="str">
        <f t="shared" si="1062"/>
        <v/>
      </c>
      <c r="DZ345" s="144" t="str">
        <f t="shared" si="1063"/>
        <v/>
      </c>
      <c r="EA345" s="144" t="str">
        <f t="shared" si="1064"/>
        <v/>
      </c>
      <c r="EB345" s="144" t="str">
        <f t="shared" si="1065"/>
        <v/>
      </c>
      <c r="EC345" s="144" t="str">
        <f t="shared" si="1066"/>
        <v/>
      </c>
      <c r="EE345" s="154" t="str">
        <f t="shared" si="1196"/>
        <v/>
      </c>
      <c r="EF345" s="154" t="str">
        <f t="shared" si="1197"/>
        <v/>
      </c>
      <c r="EG345" s="170" t="str">
        <f t="shared" si="1198"/>
        <v/>
      </c>
      <c r="EH345" s="170" t="str">
        <f t="shared" si="1199"/>
        <v/>
      </c>
      <c r="EI345" s="171">
        <f t="shared" si="1067"/>
        <v>0</v>
      </c>
      <c r="EJ345" s="158">
        <f t="shared" si="1068"/>
        <v>0</v>
      </c>
      <c r="EK345" s="158">
        <f t="shared" si="1069"/>
        <v>0</v>
      </c>
      <c r="EL345" s="158">
        <f t="shared" si="1070"/>
        <v>0</v>
      </c>
      <c r="EM345" s="158">
        <f t="shared" si="1071"/>
        <v>0</v>
      </c>
      <c r="EN345" s="158">
        <f t="shared" si="1072"/>
        <v>0</v>
      </c>
      <c r="EP345" s="144" t="str">
        <f t="shared" si="1073"/>
        <v/>
      </c>
      <c r="EQ345" s="144" t="str">
        <f t="shared" si="1074"/>
        <v/>
      </c>
      <c r="ER345" s="144" t="str">
        <f t="shared" si="1075"/>
        <v/>
      </c>
      <c r="ES345" s="144" t="str">
        <f t="shared" si="1076"/>
        <v/>
      </c>
      <c r="ET345" s="144" t="str">
        <f t="shared" si="1077"/>
        <v/>
      </c>
      <c r="EU345" s="144" t="str">
        <f t="shared" si="1078"/>
        <v/>
      </c>
      <c r="EV345" s="144" t="str">
        <f t="shared" si="1079"/>
        <v/>
      </c>
      <c r="EW345" s="144" t="str">
        <f t="shared" si="1080"/>
        <v/>
      </c>
      <c r="EX345" s="144" t="str">
        <f t="shared" si="1081"/>
        <v/>
      </c>
      <c r="EY345" s="144" t="str">
        <f t="shared" si="1082"/>
        <v/>
      </c>
      <c r="EZ345" s="144" t="str">
        <f t="shared" si="1083"/>
        <v/>
      </c>
      <c r="FA345" s="144" t="str">
        <f t="shared" si="1084"/>
        <v/>
      </c>
      <c r="FB345" s="144" t="str">
        <f t="shared" si="1085"/>
        <v/>
      </c>
      <c r="FC345" s="144" t="str">
        <f t="shared" si="1086"/>
        <v/>
      </c>
      <c r="FD345" s="144" t="str">
        <f t="shared" si="1087"/>
        <v/>
      </c>
      <c r="FE345" s="144" t="str">
        <f t="shared" si="1088"/>
        <v/>
      </c>
      <c r="FF345" s="144" t="str">
        <f t="shared" si="1089"/>
        <v/>
      </c>
      <c r="FG345" s="144" t="str">
        <f t="shared" si="1090"/>
        <v/>
      </c>
      <c r="FH345" s="144" t="str">
        <f t="shared" si="1091"/>
        <v/>
      </c>
      <c r="FI345" s="144" t="str">
        <f t="shared" si="1092"/>
        <v/>
      </c>
      <c r="FJ345" s="144" t="str">
        <f t="shared" si="1093"/>
        <v/>
      </c>
      <c r="FK345" s="144" t="str">
        <f t="shared" si="1094"/>
        <v/>
      </c>
      <c r="FL345" s="144" t="str">
        <f t="shared" si="1095"/>
        <v/>
      </c>
      <c r="FM345" s="144" t="str">
        <f t="shared" si="1096"/>
        <v/>
      </c>
      <c r="FN345" s="144" t="str">
        <f t="shared" si="1097"/>
        <v/>
      </c>
      <c r="FO345" s="144" t="str">
        <f t="shared" si="1098"/>
        <v/>
      </c>
      <c r="FP345" s="144" t="str">
        <f t="shared" si="1099"/>
        <v/>
      </c>
      <c r="FQ345" s="144" t="str">
        <f t="shared" si="1100"/>
        <v/>
      </c>
      <c r="FR345" s="144" t="str">
        <f t="shared" si="1101"/>
        <v/>
      </c>
      <c r="FS345" s="144" t="str">
        <f t="shared" si="1102"/>
        <v/>
      </c>
      <c r="FT345" s="144" t="str">
        <f t="shared" si="1103"/>
        <v/>
      </c>
      <c r="FU345" s="144" t="str">
        <f t="shared" si="1104"/>
        <v/>
      </c>
      <c r="FW345" s="154" t="str">
        <f t="shared" si="1200"/>
        <v/>
      </c>
      <c r="FX345" s="154" t="str">
        <f t="shared" si="1201"/>
        <v/>
      </c>
      <c r="FY345" s="170" t="str">
        <f t="shared" si="1202"/>
        <v/>
      </c>
      <c r="FZ345" s="170" t="str">
        <f t="shared" si="1203"/>
        <v/>
      </c>
      <c r="GA345" s="171">
        <f t="shared" si="1105"/>
        <v>0</v>
      </c>
      <c r="GB345" s="158">
        <f t="shared" si="1106"/>
        <v>0</v>
      </c>
      <c r="GC345" s="158">
        <f t="shared" si="1107"/>
        <v>0</v>
      </c>
      <c r="GD345" s="158">
        <f t="shared" si="1108"/>
        <v>0</v>
      </c>
      <c r="GE345" s="158">
        <f t="shared" si="1109"/>
        <v>0</v>
      </c>
      <c r="GF345" s="158">
        <f t="shared" si="1110"/>
        <v>0</v>
      </c>
      <c r="GH345" s="144" t="str">
        <f t="shared" si="1111"/>
        <v/>
      </c>
      <c r="GI345" s="144" t="str">
        <f t="shared" si="1112"/>
        <v/>
      </c>
      <c r="GJ345" s="144" t="str">
        <f t="shared" si="1113"/>
        <v/>
      </c>
      <c r="GK345" s="144" t="str">
        <f t="shared" si="1114"/>
        <v/>
      </c>
      <c r="GL345" s="144" t="str">
        <f t="shared" si="1115"/>
        <v/>
      </c>
      <c r="GM345" s="144" t="str">
        <f t="shared" si="1116"/>
        <v/>
      </c>
      <c r="GN345" s="144" t="str">
        <f t="shared" si="1117"/>
        <v/>
      </c>
      <c r="GO345" s="144" t="str">
        <f t="shared" si="1118"/>
        <v/>
      </c>
      <c r="GP345" s="144" t="str">
        <f t="shared" si="1119"/>
        <v/>
      </c>
      <c r="GQ345" s="144" t="str">
        <f t="shared" si="1120"/>
        <v/>
      </c>
      <c r="GR345" s="144" t="str">
        <f t="shared" si="1121"/>
        <v/>
      </c>
      <c r="GS345" s="144" t="str">
        <f t="shared" si="1122"/>
        <v/>
      </c>
      <c r="GT345" s="144" t="str">
        <f t="shared" si="1123"/>
        <v/>
      </c>
      <c r="GU345" s="144" t="str">
        <f t="shared" si="1124"/>
        <v/>
      </c>
      <c r="GV345" s="144" t="str">
        <f t="shared" si="1125"/>
        <v/>
      </c>
      <c r="GW345" s="144" t="str">
        <f t="shared" si="1126"/>
        <v/>
      </c>
      <c r="GX345" s="144" t="str">
        <f t="shared" si="1127"/>
        <v/>
      </c>
      <c r="GY345" s="144" t="str">
        <f t="shared" si="1128"/>
        <v/>
      </c>
      <c r="GZ345" s="144" t="str">
        <f t="shared" si="1129"/>
        <v/>
      </c>
      <c r="HA345" s="144" t="str">
        <f t="shared" si="1130"/>
        <v/>
      </c>
      <c r="HB345" s="144" t="str">
        <f t="shared" si="1131"/>
        <v/>
      </c>
      <c r="HC345" s="144" t="str">
        <f t="shared" si="1132"/>
        <v/>
      </c>
      <c r="HD345" s="144" t="str">
        <f t="shared" si="1133"/>
        <v/>
      </c>
      <c r="HE345" s="144" t="str">
        <f t="shared" si="1134"/>
        <v/>
      </c>
      <c r="HF345" s="144" t="str">
        <f t="shared" si="1135"/>
        <v/>
      </c>
      <c r="HG345" s="144" t="str">
        <f t="shared" si="1136"/>
        <v/>
      </c>
      <c r="HH345" s="144" t="str">
        <f t="shared" si="1137"/>
        <v/>
      </c>
      <c r="HI345" s="144" t="str">
        <f t="shared" si="1138"/>
        <v/>
      </c>
      <c r="HJ345" s="144" t="str">
        <f t="shared" si="1139"/>
        <v/>
      </c>
      <c r="HK345" s="144" t="str">
        <f t="shared" si="1140"/>
        <v/>
      </c>
      <c r="HL345" s="144" t="str">
        <f t="shared" si="1141"/>
        <v/>
      </c>
      <c r="HM345" s="144" t="str">
        <f t="shared" si="1142"/>
        <v/>
      </c>
      <c r="HO345" s="154" t="str">
        <f t="shared" si="1204"/>
        <v/>
      </c>
      <c r="HP345" s="154" t="str">
        <f t="shared" si="1205"/>
        <v/>
      </c>
      <c r="HQ345" s="170" t="str">
        <f t="shared" si="1206"/>
        <v/>
      </c>
      <c r="HR345" s="170" t="str">
        <f t="shared" si="1207"/>
        <v/>
      </c>
      <c r="HS345" s="171">
        <f t="shared" si="1143"/>
        <v>0</v>
      </c>
      <c r="HT345" s="158">
        <f t="shared" si="1144"/>
        <v>0</v>
      </c>
      <c r="HU345" s="158">
        <f t="shared" si="1145"/>
        <v>0</v>
      </c>
      <c r="HV345" s="158">
        <f t="shared" si="1146"/>
        <v>0</v>
      </c>
      <c r="HW345" s="158">
        <f t="shared" si="1147"/>
        <v>0</v>
      </c>
      <c r="HX345" s="158">
        <f t="shared" si="1148"/>
        <v>0</v>
      </c>
      <c r="HZ345" s="144" t="str">
        <f t="shared" si="1149"/>
        <v/>
      </c>
      <c r="IA345" s="144" t="str">
        <f t="shared" si="1150"/>
        <v/>
      </c>
      <c r="IB345" s="144" t="str">
        <f t="shared" si="1151"/>
        <v/>
      </c>
      <c r="IC345" s="144" t="str">
        <f t="shared" si="1152"/>
        <v/>
      </c>
      <c r="ID345" s="144" t="str">
        <f t="shared" si="1153"/>
        <v/>
      </c>
      <c r="IE345" s="144" t="str">
        <f t="shared" si="1154"/>
        <v/>
      </c>
      <c r="IF345" s="144" t="str">
        <f t="shared" si="1155"/>
        <v/>
      </c>
      <c r="IG345" s="144" t="str">
        <f t="shared" si="1156"/>
        <v/>
      </c>
      <c r="IH345" s="144" t="str">
        <f t="shared" si="1157"/>
        <v/>
      </c>
      <c r="II345" s="144" t="str">
        <f t="shared" si="1158"/>
        <v/>
      </c>
      <c r="IJ345" s="144" t="str">
        <f t="shared" si="1159"/>
        <v/>
      </c>
      <c r="IK345" s="144" t="str">
        <f t="shared" si="1160"/>
        <v/>
      </c>
      <c r="IL345" s="144" t="str">
        <f t="shared" si="1161"/>
        <v/>
      </c>
      <c r="IM345" s="144" t="str">
        <f t="shared" si="1162"/>
        <v/>
      </c>
      <c r="IN345" s="144" t="str">
        <f t="shared" si="1163"/>
        <v/>
      </c>
      <c r="IO345" s="144" t="str">
        <f t="shared" si="1164"/>
        <v/>
      </c>
      <c r="IP345" s="144" t="str">
        <f t="shared" si="1165"/>
        <v/>
      </c>
      <c r="IQ345" s="144" t="str">
        <f t="shared" si="1166"/>
        <v/>
      </c>
      <c r="IR345" s="144" t="str">
        <f t="shared" si="1167"/>
        <v/>
      </c>
      <c r="IS345" s="144" t="str">
        <f t="shared" si="1168"/>
        <v/>
      </c>
      <c r="IT345" s="144" t="str">
        <f t="shared" si="1169"/>
        <v/>
      </c>
      <c r="IU345" s="144" t="str">
        <f t="shared" si="1170"/>
        <v/>
      </c>
      <c r="IV345" s="144" t="str">
        <f t="shared" si="1171"/>
        <v/>
      </c>
      <c r="IW345" s="144" t="str">
        <f t="shared" si="1172"/>
        <v/>
      </c>
      <c r="IX345" s="144" t="str">
        <f t="shared" si="1173"/>
        <v/>
      </c>
      <c r="IY345" s="144" t="str">
        <f t="shared" si="1174"/>
        <v/>
      </c>
      <c r="IZ345" s="144" t="str">
        <f t="shared" si="1175"/>
        <v/>
      </c>
      <c r="JA345" s="144" t="str">
        <f t="shared" si="1176"/>
        <v/>
      </c>
      <c r="JB345" s="144" t="str">
        <f t="shared" si="1177"/>
        <v/>
      </c>
      <c r="JC345" s="144" t="str">
        <f t="shared" si="1178"/>
        <v/>
      </c>
      <c r="JD345" s="144" t="str">
        <f t="shared" si="1179"/>
        <v/>
      </c>
      <c r="JE345" s="144" t="str">
        <f t="shared" si="1180"/>
        <v/>
      </c>
      <c r="JG345" s="153" t="str">
        <f t="shared" si="1181"/>
        <v/>
      </c>
      <c r="JH345" s="143">
        <f t="shared" si="1182"/>
        <v>0</v>
      </c>
      <c r="JI345" s="156" t="str">
        <f t="shared" si="1208"/>
        <v/>
      </c>
      <c r="JJ345" s="156" t="str">
        <f t="shared" si="1208"/>
        <v/>
      </c>
      <c r="JK345" s="156" t="str">
        <f t="shared" si="1208"/>
        <v/>
      </c>
      <c r="JL345" s="156" t="str">
        <f t="shared" si="1208"/>
        <v/>
      </c>
    </row>
    <row r="346" spans="2:272" s="143" customFormat="1" x14ac:dyDescent="0.25">
      <c r="B346" s="144" t="str">
        <f t="shared" si="952"/>
        <v/>
      </c>
      <c r="C346" s="154" t="str">
        <f t="shared" si="1184"/>
        <v/>
      </c>
      <c r="D346" s="154" t="str">
        <f t="shared" si="1185"/>
        <v/>
      </c>
      <c r="E346" s="159" t="str">
        <f t="shared" si="1186"/>
        <v/>
      </c>
      <c r="F346" s="159" t="str">
        <f t="shared" si="1187"/>
        <v/>
      </c>
      <c r="G346" s="155">
        <f t="shared" si="953"/>
        <v>0</v>
      </c>
      <c r="H346" s="143">
        <f t="shared" si="954"/>
        <v>0</v>
      </c>
      <c r="I346" s="143">
        <f t="shared" si="955"/>
        <v>0</v>
      </c>
      <c r="J346" s="143">
        <f t="shared" si="956"/>
        <v>0</v>
      </c>
      <c r="K346" s="143">
        <f t="shared" si="957"/>
        <v>0</v>
      </c>
      <c r="L346" s="143">
        <f t="shared" si="958"/>
        <v>0</v>
      </c>
      <c r="N346" s="144" t="str">
        <f t="shared" si="959"/>
        <v/>
      </c>
      <c r="O346" s="144" t="str">
        <f t="shared" si="960"/>
        <v/>
      </c>
      <c r="P346" s="144" t="str">
        <f t="shared" si="961"/>
        <v/>
      </c>
      <c r="Q346" s="144" t="str">
        <f t="shared" si="962"/>
        <v/>
      </c>
      <c r="R346" s="144" t="str">
        <f t="shared" si="963"/>
        <v/>
      </c>
      <c r="S346" s="144" t="str">
        <f t="shared" si="964"/>
        <v/>
      </c>
      <c r="T346" s="144" t="str">
        <f t="shared" si="965"/>
        <v/>
      </c>
      <c r="U346" s="144" t="str">
        <f t="shared" si="966"/>
        <v/>
      </c>
      <c r="V346" s="144" t="str">
        <f t="shared" si="967"/>
        <v/>
      </c>
      <c r="W346" s="144" t="str">
        <f t="shared" si="968"/>
        <v/>
      </c>
      <c r="X346" s="144" t="str">
        <f t="shared" si="969"/>
        <v/>
      </c>
      <c r="Y346" s="144" t="str">
        <f t="shared" si="970"/>
        <v/>
      </c>
      <c r="Z346" s="144" t="str">
        <f t="shared" si="971"/>
        <v/>
      </c>
      <c r="AA346" s="144" t="str">
        <f t="shared" si="972"/>
        <v/>
      </c>
      <c r="AB346" s="144" t="str">
        <f t="shared" si="973"/>
        <v/>
      </c>
      <c r="AC346" s="144" t="str">
        <f t="shared" si="974"/>
        <v/>
      </c>
      <c r="AD346" s="144" t="str">
        <f t="shared" si="975"/>
        <v/>
      </c>
      <c r="AE346" s="144" t="str">
        <f t="shared" si="976"/>
        <v/>
      </c>
      <c r="AF346" s="144" t="str">
        <f t="shared" si="977"/>
        <v/>
      </c>
      <c r="AG346" s="144" t="str">
        <f t="shared" si="978"/>
        <v/>
      </c>
      <c r="AH346" s="144" t="str">
        <f t="shared" si="979"/>
        <v/>
      </c>
      <c r="AI346" s="144" t="str">
        <f t="shared" si="980"/>
        <v/>
      </c>
      <c r="AJ346" s="144" t="str">
        <f t="shared" si="981"/>
        <v/>
      </c>
      <c r="AK346" s="144" t="str">
        <f t="shared" si="982"/>
        <v/>
      </c>
      <c r="AL346" s="144" t="str">
        <f t="shared" si="983"/>
        <v/>
      </c>
      <c r="AM346" s="144" t="str">
        <f t="shared" si="984"/>
        <v/>
      </c>
      <c r="AN346" s="144" t="str">
        <f t="shared" si="985"/>
        <v/>
      </c>
      <c r="AO346" s="144" t="str">
        <f t="shared" si="986"/>
        <v/>
      </c>
      <c r="AP346" s="144" t="str">
        <f t="shared" si="987"/>
        <v/>
      </c>
      <c r="AQ346" s="144" t="str">
        <f t="shared" si="988"/>
        <v/>
      </c>
      <c r="AR346" s="144" t="str">
        <f t="shared" si="989"/>
        <v/>
      </c>
      <c r="AS346" s="144" t="str">
        <f t="shared" si="990"/>
        <v/>
      </c>
      <c r="AU346" s="159" t="str">
        <f t="shared" si="1188"/>
        <v/>
      </c>
      <c r="AV346" s="159" t="str">
        <f t="shared" si="1189"/>
        <v/>
      </c>
      <c r="AW346" s="159" t="str">
        <f t="shared" si="1190"/>
        <v/>
      </c>
      <c r="AX346" s="159" t="str">
        <f t="shared" si="1191"/>
        <v/>
      </c>
      <c r="AY346" s="159">
        <f t="shared" si="991"/>
        <v>0</v>
      </c>
      <c r="AZ346" s="143">
        <f t="shared" si="992"/>
        <v>0</v>
      </c>
      <c r="BA346" s="143">
        <f t="shared" si="993"/>
        <v>0</v>
      </c>
      <c r="BB346" s="143">
        <f t="shared" si="994"/>
        <v>0</v>
      </c>
      <c r="BC346" s="143">
        <f t="shared" si="995"/>
        <v>0</v>
      </c>
      <c r="BD346" s="143">
        <f t="shared" si="996"/>
        <v>0</v>
      </c>
      <c r="BF346" s="144" t="str">
        <f t="shared" si="997"/>
        <v/>
      </c>
      <c r="BG346" s="144" t="str">
        <f t="shared" si="998"/>
        <v/>
      </c>
      <c r="BH346" s="144" t="str">
        <f t="shared" si="999"/>
        <v/>
      </c>
      <c r="BI346" s="144" t="str">
        <f t="shared" si="1000"/>
        <v/>
      </c>
      <c r="BJ346" s="144" t="str">
        <f t="shared" si="1001"/>
        <v/>
      </c>
      <c r="BK346" s="144" t="str">
        <f t="shared" si="1002"/>
        <v/>
      </c>
      <c r="BL346" s="144" t="str">
        <f t="shared" si="1003"/>
        <v/>
      </c>
      <c r="BM346" s="144" t="str">
        <f t="shared" si="1004"/>
        <v/>
      </c>
      <c r="BN346" s="144" t="str">
        <f t="shared" si="1005"/>
        <v/>
      </c>
      <c r="BO346" s="144" t="str">
        <f t="shared" si="1006"/>
        <v/>
      </c>
      <c r="BP346" s="144" t="str">
        <f t="shared" si="1007"/>
        <v/>
      </c>
      <c r="BQ346" s="144" t="str">
        <f t="shared" si="1008"/>
        <v/>
      </c>
      <c r="BR346" s="144" t="str">
        <f t="shared" si="1009"/>
        <v/>
      </c>
      <c r="BS346" s="144" t="str">
        <f t="shared" si="1010"/>
        <v/>
      </c>
      <c r="BT346" s="144" t="str">
        <f t="shared" si="1011"/>
        <v/>
      </c>
      <c r="BU346" s="144" t="str">
        <f t="shared" si="1012"/>
        <v/>
      </c>
      <c r="BV346" s="144" t="str">
        <f t="shared" si="1013"/>
        <v/>
      </c>
      <c r="BW346" s="144" t="str">
        <f t="shared" si="1014"/>
        <v/>
      </c>
      <c r="BX346" s="144" t="str">
        <f t="shared" si="1015"/>
        <v/>
      </c>
      <c r="BY346" s="144" t="str">
        <f t="shared" si="1016"/>
        <v/>
      </c>
      <c r="BZ346" s="144" t="str">
        <f t="shared" si="1017"/>
        <v/>
      </c>
      <c r="CA346" s="144" t="str">
        <f t="shared" si="1018"/>
        <v/>
      </c>
      <c r="CB346" s="144" t="str">
        <f t="shared" si="1019"/>
        <v/>
      </c>
      <c r="CC346" s="144" t="str">
        <f t="shared" si="1020"/>
        <v/>
      </c>
      <c r="CD346" s="144" t="str">
        <f t="shared" si="1021"/>
        <v/>
      </c>
      <c r="CE346" s="144" t="str">
        <f t="shared" si="1022"/>
        <v/>
      </c>
      <c r="CF346" s="144" t="str">
        <f t="shared" si="1023"/>
        <v/>
      </c>
      <c r="CG346" s="144" t="str">
        <f t="shared" si="1024"/>
        <v/>
      </c>
      <c r="CH346" s="144" t="str">
        <f t="shared" si="1025"/>
        <v/>
      </c>
      <c r="CI346" s="144" t="str">
        <f t="shared" si="1026"/>
        <v/>
      </c>
      <c r="CJ346" s="144" t="str">
        <f t="shared" si="1027"/>
        <v/>
      </c>
      <c r="CK346" s="144" t="str">
        <f t="shared" si="1028"/>
        <v/>
      </c>
      <c r="CM346" s="154" t="str">
        <f t="shared" si="1192"/>
        <v/>
      </c>
      <c r="CN346" s="154" t="str">
        <f t="shared" si="1193"/>
        <v/>
      </c>
      <c r="CO346" s="170" t="str">
        <f t="shared" si="1194"/>
        <v/>
      </c>
      <c r="CP346" s="170" t="str">
        <f t="shared" si="1195"/>
        <v/>
      </c>
      <c r="CQ346" s="171">
        <f t="shared" si="1029"/>
        <v>0</v>
      </c>
      <c r="CR346" s="158">
        <f t="shared" si="1030"/>
        <v>0</v>
      </c>
      <c r="CS346" s="158">
        <f t="shared" si="1031"/>
        <v>0</v>
      </c>
      <c r="CT346" s="158">
        <f t="shared" si="1032"/>
        <v>0</v>
      </c>
      <c r="CU346" s="158">
        <f t="shared" si="1033"/>
        <v>0</v>
      </c>
      <c r="CV346" s="158">
        <f t="shared" si="1034"/>
        <v>0</v>
      </c>
      <c r="CX346" s="144" t="str">
        <f t="shared" si="1035"/>
        <v/>
      </c>
      <c r="CY346" s="144" t="str">
        <f t="shared" si="1036"/>
        <v/>
      </c>
      <c r="CZ346" s="144" t="str">
        <f t="shared" si="1037"/>
        <v/>
      </c>
      <c r="DA346" s="144" t="str">
        <f t="shared" si="1038"/>
        <v/>
      </c>
      <c r="DB346" s="144" t="str">
        <f t="shared" si="1039"/>
        <v/>
      </c>
      <c r="DC346" s="144" t="str">
        <f t="shared" si="1040"/>
        <v/>
      </c>
      <c r="DD346" s="144" t="str">
        <f t="shared" si="1041"/>
        <v/>
      </c>
      <c r="DE346" s="144" t="str">
        <f t="shared" si="1042"/>
        <v/>
      </c>
      <c r="DF346" s="144" t="str">
        <f t="shared" si="1043"/>
        <v/>
      </c>
      <c r="DG346" s="144" t="str">
        <f t="shared" si="1044"/>
        <v/>
      </c>
      <c r="DH346" s="144" t="str">
        <f t="shared" si="1045"/>
        <v/>
      </c>
      <c r="DI346" s="144" t="str">
        <f t="shared" si="1046"/>
        <v/>
      </c>
      <c r="DJ346" s="144" t="str">
        <f t="shared" si="1047"/>
        <v/>
      </c>
      <c r="DK346" s="144" t="str">
        <f t="shared" si="1048"/>
        <v/>
      </c>
      <c r="DL346" s="144" t="str">
        <f t="shared" si="1049"/>
        <v/>
      </c>
      <c r="DM346" s="144" t="str">
        <f t="shared" si="1050"/>
        <v/>
      </c>
      <c r="DN346" s="144" t="str">
        <f t="shared" si="1051"/>
        <v/>
      </c>
      <c r="DO346" s="144" t="str">
        <f t="shared" si="1052"/>
        <v/>
      </c>
      <c r="DP346" s="144" t="str">
        <f t="shared" si="1053"/>
        <v/>
      </c>
      <c r="DQ346" s="144" t="str">
        <f t="shared" si="1054"/>
        <v/>
      </c>
      <c r="DR346" s="144" t="str">
        <f t="shared" si="1055"/>
        <v/>
      </c>
      <c r="DS346" s="144" t="str">
        <f t="shared" si="1056"/>
        <v/>
      </c>
      <c r="DT346" s="144" t="str">
        <f t="shared" si="1057"/>
        <v/>
      </c>
      <c r="DU346" s="144" t="str">
        <f t="shared" si="1058"/>
        <v/>
      </c>
      <c r="DV346" s="144" t="str">
        <f t="shared" si="1059"/>
        <v/>
      </c>
      <c r="DW346" s="144" t="str">
        <f t="shared" si="1060"/>
        <v/>
      </c>
      <c r="DX346" s="144" t="str">
        <f t="shared" si="1061"/>
        <v/>
      </c>
      <c r="DY346" s="144" t="str">
        <f t="shared" si="1062"/>
        <v/>
      </c>
      <c r="DZ346" s="144" t="str">
        <f t="shared" si="1063"/>
        <v/>
      </c>
      <c r="EA346" s="144" t="str">
        <f t="shared" si="1064"/>
        <v/>
      </c>
      <c r="EB346" s="144" t="str">
        <f t="shared" si="1065"/>
        <v/>
      </c>
      <c r="EC346" s="144" t="str">
        <f t="shared" si="1066"/>
        <v/>
      </c>
      <c r="EE346" s="154" t="str">
        <f t="shared" si="1196"/>
        <v/>
      </c>
      <c r="EF346" s="154" t="str">
        <f t="shared" si="1197"/>
        <v/>
      </c>
      <c r="EG346" s="170" t="str">
        <f t="shared" si="1198"/>
        <v/>
      </c>
      <c r="EH346" s="170" t="str">
        <f t="shared" si="1199"/>
        <v/>
      </c>
      <c r="EI346" s="171">
        <f t="shared" si="1067"/>
        <v>0</v>
      </c>
      <c r="EJ346" s="158">
        <f t="shared" si="1068"/>
        <v>0</v>
      </c>
      <c r="EK346" s="158">
        <f t="shared" si="1069"/>
        <v>0</v>
      </c>
      <c r="EL346" s="158">
        <f t="shared" si="1070"/>
        <v>0</v>
      </c>
      <c r="EM346" s="158">
        <f t="shared" si="1071"/>
        <v>0</v>
      </c>
      <c r="EN346" s="158">
        <f t="shared" si="1072"/>
        <v>0</v>
      </c>
      <c r="EP346" s="144" t="str">
        <f t="shared" si="1073"/>
        <v/>
      </c>
      <c r="EQ346" s="144" t="str">
        <f t="shared" si="1074"/>
        <v/>
      </c>
      <c r="ER346" s="144" t="str">
        <f t="shared" si="1075"/>
        <v/>
      </c>
      <c r="ES346" s="144" t="str">
        <f t="shared" si="1076"/>
        <v/>
      </c>
      <c r="ET346" s="144" t="str">
        <f t="shared" si="1077"/>
        <v/>
      </c>
      <c r="EU346" s="144" t="str">
        <f t="shared" si="1078"/>
        <v/>
      </c>
      <c r="EV346" s="144" t="str">
        <f t="shared" si="1079"/>
        <v/>
      </c>
      <c r="EW346" s="144" t="str">
        <f t="shared" si="1080"/>
        <v/>
      </c>
      <c r="EX346" s="144" t="str">
        <f t="shared" si="1081"/>
        <v/>
      </c>
      <c r="EY346" s="144" t="str">
        <f t="shared" si="1082"/>
        <v/>
      </c>
      <c r="EZ346" s="144" t="str">
        <f t="shared" si="1083"/>
        <v/>
      </c>
      <c r="FA346" s="144" t="str">
        <f t="shared" si="1084"/>
        <v/>
      </c>
      <c r="FB346" s="144" t="str">
        <f t="shared" si="1085"/>
        <v/>
      </c>
      <c r="FC346" s="144" t="str">
        <f t="shared" si="1086"/>
        <v/>
      </c>
      <c r="FD346" s="144" t="str">
        <f t="shared" si="1087"/>
        <v/>
      </c>
      <c r="FE346" s="144" t="str">
        <f t="shared" si="1088"/>
        <v/>
      </c>
      <c r="FF346" s="144" t="str">
        <f t="shared" si="1089"/>
        <v/>
      </c>
      <c r="FG346" s="144" t="str">
        <f t="shared" si="1090"/>
        <v/>
      </c>
      <c r="FH346" s="144" t="str">
        <f t="shared" si="1091"/>
        <v/>
      </c>
      <c r="FI346" s="144" t="str">
        <f t="shared" si="1092"/>
        <v/>
      </c>
      <c r="FJ346" s="144" t="str">
        <f t="shared" si="1093"/>
        <v/>
      </c>
      <c r="FK346" s="144" t="str">
        <f t="shared" si="1094"/>
        <v/>
      </c>
      <c r="FL346" s="144" t="str">
        <f t="shared" si="1095"/>
        <v/>
      </c>
      <c r="FM346" s="144" t="str">
        <f t="shared" si="1096"/>
        <v/>
      </c>
      <c r="FN346" s="144" t="str">
        <f t="shared" si="1097"/>
        <v/>
      </c>
      <c r="FO346" s="144" t="str">
        <f t="shared" si="1098"/>
        <v/>
      </c>
      <c r="FP346" s="144" t="str">
        <f t="shared" si="1099"/>
        <v/>
      </c>
      <c r="FQ346" s="144" t="str">
        <f t="shared" si="1100"/>
        <v/>
      </c>
      <c r="FR346" s="144" t="str">
        <f t="shared" si="1101"/>
        <v/>
      </c>
      <c r="FS346" s="144" t="str">
        <f t="shared" si="1102"/>
        <v/>
      </c>
      <c r="FT346" s="144" t="str">
        <f t="shared" si="1103"/>
        <v/>
      </c>
      <c r="FU346" s="144" t="str">
        <f t="shared" si="1104"/>
        <v/>
      </c>
      <c r="FW346" s="154" t="str">
        <f t="shared" si="1200"/>
        <v/>
      </c>
      <c r="FX346" s="154" t="str">
        <f t="shared" si="1201"/>
        <v/>
      </c>
      <c r="FY346" s="170" t="str">
        <f t="shared" si="1202"/>
        <v/>
      </c>
      <c r="FZ346" s="170" t="str">
        <f t="shared" si="1203"/>
        <v/>
      </c>
      <c r="GA346" s="171">
        <f t="shared" si="1105"/>
        <v>0</v>
      </c>
      <c r="GB346" s="158">
        <f t="shared" si="1106"/>
        <v>0</v>
      </c>
      <c r="GC346" s="158">
        <f t="shared" si="1107"/>
        <v>0</v>
      </c>
      <c r="GD346" s="158">
        <f t="shared" si="1108"/>
        <v>0</v>
      </c>
      <c r="GE346" s="158">
        <f t="shared" si="1109"/>
        <v>0</v>
      </c>
      <c r="GF346" s="158">
        <f t="shared" si="1110"/>
        <v>0</v>
      </c>
      <c r="GH346" s="144" t="str">
        <f t="shared" si="1111"/>
        <v/>
      </c>
      <c r="GI346" s="144" t="str">
        <f t="shared" si="1112"/>
        <v/>
      </c>
      <c r="GJ346" s="144" t="str">
        <f t="shared" si="1113"/>
        <v/>
      </c>
      <c r="GK346" s="144" t="str">
        <f t="shared" si="1114"/>
        <v/>
      </c>
      <c r="GL346" s="144" t="str">
        <f t="shared" si="1115"/>
        <v/>
      </c>
      <c r="GM346" s="144" t="str">
        <f t="shared" si="1116"/>
        <v/>
      </c>
      <c r="GN346" s="144" t="str">
        <f t="shared" si="1117"/>
        <v/>
      </c>
      <c r="GO346" s="144" t="str">
        <f t="shared" si="1118"/>
        <v/>
      </c>
      <c r="GP346" s="144" t="str">
        <f t="shared" si="1119"/>
        <v/>
      </c>
      <c r="GQ346" s="144" t="str">
        <f t="shared" si="1120"/>
        <v/>
      </c>
      <c r="GR346" s="144" t="str">
        <f t="shared" si="1121"/>
        <v/>
      </c>
      <c r="GS346" s="144" t="str">
        <f t="shared" si="1122"/>
        <v/>
      </c>
      <c r="GT346" s="144" t="str">
        <f t="shared" si="1123"/>
        <v/>
      </c>
      <c r="GU346" s="144" t="str">
        <f t="shared" si="1124"/>
        <v/>
      </c>
      <c r="GV346" s="144" t="str">
        <f t="shared" si="1125"/>
        <v/>
      </c>
      <c r="GW346" s="144" t="str">
        <f t="shared" si="1126"/>
        <v/>
      </c>
      <c r="GX346" s="144" t="str">
        <f t="shared" si="1127"/>
        <v/>
      </c>
      <c r="GY346" s="144" t="str">
        <f t="shared" si="1128"/>
        <v/>
      </c>
      <c r="GZ346" s="144" t="str">
        <f t="shared" si="1129"/>
        <v/>
      </c>
      <c r="HA346" s="144" t="str">
        <f t="shared" si="1130"/>
        <v/>
      </c>
      <c r="HB346" s="144" t="str">
        <f t="shared" si="1131"/>
        <v/>
      </c>
      <c r="HC346" s="144" t="str">
        <f t="shared" si="1132"/>
        <v/>
      </c>
      <c r="HD346" s="144" t="str">
        <f t="shared" si="1133"/>
        <v/>
      </c>
      <c r="HE346" s="144" t="str">
        <f t="shared" si="1134"/>
        <v/>
      </c>
      <c r="HF346" s="144" t="str">
        <f t="shared" si="1135"/>
        <v/>
      </c>
      <c r="HG346" s="144" t="str">
        <f t="shared" si="1136"/>
        <v/>
      </c>
      <c r="HH346" s="144" t="str">
        <f t="shared" si="1137"/>
        <v/>
      </c>
      <c r="HI346" s="144" t="str">
        <f t="shared" si="1138"/>
        <v/>
      </c>
      <c r="HJ346" s="144" t="str">
        <f t="shared" si="1139"/>
        <v/>
      </c>
      <c r="HK346" s="144" t="str">
        <f t="shared" si="1140"/>
        <v/>
      </c>
      <c r="HL346" s="144" t="str">
        <f t="shared" si="1141"/>
        <v/>
      </c>
      <c r="HM346" s="144" t="str">
        <f t="shared" si="1142"/>
        <v/>
      </c>
      <c r="HO346" s="154" t="str">
        <f t="shared" si="1204"/>
        <v/>
      </c>
      <c r="HP346" s="154" t="str">
        <f t="shared" si="1205"/>
        <v/>
      </c>
      <c r="HQ346" s="170" t="str">
        <f t="shared" si="1206"/>
        <v/>
      </c>
      <c r="HR346" s="170" t="str">
        <f t="shared" si="1207"/>
        <v/>
      </c>
      <c r="HS346" s="171">
        <f t="shared" si="1143"/>
        <v>0</v>
      </c>
      <c r="HT346" s="158">
        <f t="shared" si="1144"/>
        <v>0</v>
      </c>
      <c r="HU346" s="158">
        <f t="shared" si="1145"/>
        <v>0</v>
      </c>
      <c r="HV346" s="158">
        <f t="shared" si="1146"/>
        <v>0</v>
      </c>
      <c r="HW346" s="158">
        <f t="shared" si="1147"/>
        <v>0</v>
      </c>
      <c r="HX346" s="158">
        <f t="shared" si="1148"/>
        <v>0</v>
      </c>
      <c r="HZ346" s="144" t="str">
        <f t="shared" si="1149"/>
        <v/>
      </c>
      <c r="IA346" s="144" t="str">
        <f t="shared" si="1150"/>
        <v/>
      </c>
      <c r="IB346" s="144" t="str">
        <f t="shared" si="1151"/>
        <v/>
      </c>
      <c r="IC346" s="144" t="str">
        <f t="shared" si="1152"/>
        <v/>
      </c>
      <c r="ID346" s="144" t="str">
        <f t="shared" si="1153"/>
        <v/>
      </c>
      <c r="IE346" s="144" t="str">
        <f t="shared" si="1154"/>
        <v/>
      </c>
      <c r="IF346" s="144" t="str">
        <f t="shared" si="1155"/>
        <v/>
      </c>
      <c r="IG346" s="144" t="str">
        <f t="shared" si="1156"/>
        <v/>
      </c>
      <c r="IH346" s="144" t="str">
        <f t="shared" si="1157"/>
        <v/>
      </c>
      <c r="II346" s="144" t="str">
        <f t="shared" si="1158"/>
        <v/>
      </c>
      <c r="IJ346" s="144" t="str">
        <f t="shared" si="1159"/>
        <v/>
      </c>
      <c r="IK346" s="144" t="str">
        <f t="shared" si="1160"/>
        <v/>
      </c>
      <c r="IL346" s="144" t="str">
        <f t="shared" si="1161"/>
        <v/>
      </c>
      <c r="IM346" s="144" t="str">
        <f t="shared" si="1162"/>
        <v/>
      </c>
      <c r="IN346" s="144" t="str">
        <f t="shared" si="1163"/>
        <v/>
      </c>
      <c r="IO346" s="144" t="str">
        <f t="shared" si="1164"/>
        <v/>
      </c>
      <c r="IP346" s="144" t="str">
        <f t="shared" si="1165"/>
        <v/>
      </c>
      <c r="IQ346" s="144" t="str">
        <f t="shared" si="1166"/>
        <v/>
      </c>
      <c r="IR346" s="144" t="str">
        <f t="shared" si="1167"/>
        <v/>
      </c>
      <c r="IS346" s="144" t="str">
        <f t="shared" si="1168"/>
        <v/>
      </c>
      <c r="IT346" s="144" t="str">
        <f t="shared" si="1169"/>
        <v/>
      </c>
      <c r="IU346" s="144" t="str">
        <f t="shared" si="1170"/>
        <v/>
      </c>
      <c r="IV346" s="144" t="str">
        <f t="shared" si="1171"/>
        <v/>
      </c>
      <c r="IW346" s="144" t="str">
        <f t="shared" si="1172"/>
        <v/>
      </c>
      <c r="IX346" s="144" t="str">
        <f t="shared" si="1173"/>
        <v/>
      </c>
      <c r="IY346" s="144" t="str">
        <f t="shared" si="1174"/>
        <v/>
      </c>
      <c r="IZ346" s="144" t="str">
        <f t="shared" si="1175"/>
        <v/>
      </c>
      <c r="JA346" s="144" t="str">
        <f t="shared" si="1176"/>
        <v/>
      </c>
      <c r="JB346" s="144" t="str">
        <f t="shared" si="1177"/>
        <v/>
      </c>
      <c r="JC346" s="144" t="str">
        <f t="shared" si="1178"/>
        <v/>
      </c>
      <c r="JD346" s="144" t="str">
        <f t="shared" si="1179"/>
        <v/>
      </c>
      <c r="JE346" s="144" t="str">
        <f t="shared" si="1180"/>
        <v/>
      </c>
      <c r="JG346" s="153" t="str">
        <f t="shared" si="1181"/>
        <v/>
      </c>
      <c r="JH346" s="143">
        <f t="shared" si="1182"/>
        <v>0</v>
      </c>
      <c r="JI346" s="156" t="str">
        <f t="shared" si="1208"/>
        <v/>
      </c>
      <c r="JJ346" s="156" t="str">
        <f t="shared" si="1208"/>
        <v/>
      </c>
      <c r="JK346" s="156" t="str">
        <f t="shared" si="1208"/>
        <v/>
      </c>
      <c r="JL346" s="156" t="str">
        <f t="shared" si="1208"/>
        <v/>
      </c>
    </row>
    <row r="347" spans="2:272" s="143" customFormat="1" x14ac:dyDescent="0.25">
      <c r="B347" s="144" t="str">
        <f t="shared" si="952"/>
        <v/>
      </c>
      <c r="C347" s="154" t="str">
        <f t="shared" si="1184"/>
        <v/>
      </c>
      <c r="D347" s="154" t="str">
        <f t="shared" si="1185"/>
        <v/>
      </c>
      <c r="E347" s="159" t="str">
        <f t="shared" si="1186"/>
        <v/>
      </c>
      <c r="F347" s="159" t="str">
        <f t="shared" si="1187"/>
        <v/>
      </c>
      <c r="G347" s="155">
        <f t="shared" si="953"/>
        <v>0</v>
      </c>
      <c r="H347" s="143">
        <f t="shared" si="954"/>
        <v>0</v>
      </c>
      <c r="I347" s="143">
        <f t="shared" si="955"/>
        <v>0</v>
      </c>
      <c r="J347" s="143">
        <f t="shared" si="956"/>
        <v>0</v>
      </c>
      <c r="K347" s="143">
        <f t="shared" si="957"/>
        <v>0</v>
      </c>
      <c r="L347" s="143">
        <f t="shared" si="958"/>
        <v>0</v>
      </c>
      <c r="N347" s="144" t="str">
        <f t="shared" si="959"/>
        <v/>
      </c>
      <c r="O347" s="144" t="str">
        <f t="shared" si="960"/>
        <v/>
      </c>
      <c r="P347" s="144" t="str">
        <f t="shared" si="961"/>
        <v/>
      </c>
      <c r="Q347" s="144" t="str">
        <f t="shared" si="962"/>
        <v/>
      </c>
      <c r="R347" s="144" t="str">
        <f t="shared" si="963"/>
        <v/>
      </c>
      <c r="S347" s="144" t="str">
        <f t="shared" si="964"/>
        <v/>
      </c>
      <c r="T347" s="144" t="str">
        <f t="shared" si="965"/>
        <v/>
      </c>
      <c r="U347" s="144" t="str">
        <f t="shared" si="966"/>
        <v/>
      </c>
      <c r="V347" s="144" t="str">
        <f t="shared" si="967"/>
        <v/>
      </c>
      <c r="W347" s="144" t="str">
        <f t="shared" si="968"/>
        <v/>
      </c>
      <c r="X347" s="144" t="str">
        <f t="shared" si="969"/>
        <v/>
      </c>
      <c r="Y347" s="144" t="str">
        <f t="shared" si="970"/>
        <v/>
      </c>
      <c r="Z347" s="144" t="str">
        <f t="shared" si="971"/>
        <v/>
      </c>
      <c r="AA347" s="144" t="str">
        <f t="shared" si="972"/>
        <v/>
      </c>
      <c r="AB347" s="144" t="str">
        <f t="shared" si="973"/>
        <v/>
      </c>
      <c r="AC347" s="144" t="str">
        <f t="shared" si="974"/>
        <v/>
      </c>
      <c r="AD347" s="144" t="str">
        <f t="shared" si="975"/>
        <v/>
      </c>
      <c r="AE347" s="144" t="str">
        <f t="shared" si="976"/>
        <v/>
      </c>
      <c r="AF347" s="144" t="str">
        <f t="shared" si="977"/>
        <v/>
      </c>
      <c r="AG347" s="144" t="str">
        <f t="shared" si="978"/>
        <v/>
      </c>
      <c r="AH347" s="144" t="str">
        <f t="shared" si="979"/>
        <v/>
      </c>
      <c r="AI347" s="144" t="str">
        <f t="shared" si="980"/>
        <v/>
      </c>
      <c r="AJ347" s="144" t="str">
        <f t="shared" si="981"/>
        <v/>
      </c>
      <c r="AK347" s="144" t="str">
        <f t="shared" si="982"/>
        <v/>
      </c>
      <c r="AL347" s="144" t="str">
        <f t="shared" si="983"/>
        <v/>
      </c>
      <c r="AM347" s="144" t="str">
        <f t="shared" si="984"/>
        <v/>
      </c>
      <c r="AN347" s="144" t="str">
        <f t="shared" si="985"/>
        <v/>
      </c>
      <c r="AO347" s="144" t="str">
        <f t="shared" si="986"/>
        <v/>
      </c>
      <c r="AP347" s="144" t="str">
        <f t="shared" si="987"/>
        <v/>
      </c>
      <c r="AQ347" s="144" t="str">
        <f t="shared" si="988"/>
        <v/>
      </c>
      <c r="AR347" s="144" t="str">
        <f t="shared" si="989"/>
        <v/>
      </c>
      <c r="AS347" s="144" t="str">
        <f t="shared" si="990"/>
        <v/>
      </c>
      <c r="AU347" s="159" t="str">
        <f t="shared" si="1188"/>
        <v/>
      </c>
      <c r="AV347" s="159" t="str">
        <f t="shared" si="1189"/>
        <v/>
      </c>
      <c r="AW347" s="159" t="str">
        <f t="shared" si="1190"/>
        <v/>
      </c>
      <c r="AX347" s="159" t="str">
        <f t="shared" si="1191"/>
        <v/>
      </c>
      <c r="AY347" s="159">
        <f t="shared" si="991"/>
        <v>0</v>
      </c>
      <c r="AZ347" s="143">
        <f t="shared" si="992"/>
        <v>0</v>
      </c>
      <c r="BA347" s="143">
        <f t="shared" si="993"/>
        <v>0</v>
      </c>
      <c r="BB347" s="143">
        <f t="shared" si="994"/>
        <v>0</v>
      </c>
      <c r="BC347" s="143">
        <f t="shared" si="995"/>
        <v>0</v>
      </c>
      <c r="BD347" s="143">
        <f t="shared" si="996"/>
        <v>0</v>
      </c>
      <c r="BF347" s="144" t="str">
        <f t="shared" si="997"/>
        <v/>
      </c>
      <c r="BG347" s="144" t="str">
        <f t="shared" si="998"/>
        <v/>
      </c>
      <c r="BH347" s="144" t="str">
        <f t="shared" si="999"/>
        <v/>
      </c>
      <c r="BI347" s="144" t="str">
        <f t="shared" si="1000"/>
        <v/>
      </c>
      <c r="BJ347" s="144" t="str">
        <f t="shared" si="1001"/>
        <v/>
      </c>
      <c r="BK347" s="144" t="str">
        <f t="shared" si="1002"/>
        <v/>
      </c>
      <c r="BL347" s="144" t="str">
        <f t="shared" si="1003"/>
        <v/>
      </c>
      <c r="BM347" s="144" t="str">
        <f t="shared" si="1004"/>
        <v/>
      </c>
      <c r="BN347" s="144" t="str">
        <f t="shared" si="1005"/>
        <v/>
      </c>
      <c r="BO347" s="144" t="str">
        <f t="shared" si="1006"/>
        <v/>
      </c>
      <c r="BP347" s="144" t="str">
        <f t="shared" si="1007"/>
        <v/>
      </c>
      <c r="BQ347" s="144" t="str">
        <f t="shared" si="1008"/>
        <v/>
      </c>
      <c r="BR347" s="144" t="str">
        <f t="shared" si="1009"/>
        <v/>
      </c>
      <c r="BS347" s="144" t="str">
        <f t="shared" si="1010"/>
        <v/>
      </c>
      <c r="BT347" s="144" t="str">
        <f t="shared" si="1011"/>
        <v/>
      </c>
      <c r="BU347" s="144" t="str">
        <f t="shared" si="1012"/>
        <v/>
      </c>
      <c r="BV347" s="144" t="str">
        <f t="shared" si="1013"/>
        <v/>
      </c>
      <c r="BW347" s="144" t="str">
        <f t="shared" si="1014"/>
        <v/>
      </c>
      <c r="BX347" s="144" t="str">
        <f t="shared" si="1015"/>
        <v/>
      </c>
      <c r="BY347" s="144" t="str">
        <f t="shared" si="1016"/>
        <v/>
      </c>
      <c r="BZ347" s="144" t="str">
        <f t="shared" si="1017"/>
        <v/>
      </c>
      <c r="CA347" s="144" t="str">
        <f t="shared" si="1018"/>
        <v/>
      </c>
      <c r="CB347" s="144" t="str">
        <f t="shared" si="1019"/>
        <v/>
      </c>
      <c r="CC347" s="144" t="str">
        <f t="shared" si="1020"/>
        <v/>
      </c>
      <c r="CD347" s="144" t="str">
        <f t="shared" si="1021"/>
        <v/>
      </c>
      <c r="CE347" s="144" t="str">
        <f t="shared" si="1022"/>
        <v/>
      </c>
      <c r="CF347" s="144" t="str">
        <f t="shared" si="1023"/>
        <v/>
      </c>
      <c r="CG347" s="144" t="str">
        <f t="shared" si="1024"/>
        <v/>
      </c>
      <c r="CH347" s="144" t="str">
        <f t="shared" si="1025"/>
        <v/>
      </c>
      <c r="CI347" s="144" t="str">
        <f t="shared" si="1026"/>
        <v/>
      </c>
      <c r="CJ347" s="144" t="str">
        <f t="shared" si="1027"/>
        <v/>
      </c>
      <c r="CK347" s="144" t="str">
        <f t="shared" si="1028"/>
        <v/>
      </c>
      <c r="CM347" s="154" t="str">
        <f t="shared" si="1192"/>
        <v/>
      </c>
      <c r="CN347" s="154" t="str">
        <f t="shared" si="1193"/>
        <v/>
      </c>
      <c r="CO347" s="170" t="str">
        <f t="shared" si="1194"/>
        <v/>
      </c>
      <c r="CP347" s="170" t="str">
        <f t="shared" si="1195"/>
        <v/>
      </c>
      <c r="CQ347" s="171">
        <f t="shared" si="1029"/>
        <v>0</v>
      </c>
      <c r="CR347" s="158">
        <f t="shared" si="1030"/>
        <v>0</v>
      </c>
      <c r="CS347" s="158">
        <f t="shared" si="1031"/>
        <v>0</v>
      </c>
      <c r="CT347" s="158">
        <f t="shared" si="1032"/>
        <v>0</v>
      </c>
      <c r="CU347" s="158">
        <f t="shared" si="1033"/>
        <v>0</v>
      </c>
      <c r="CV347" s="158">
        <f t="shared" si="1034"/>
        <v>0</v>
      </c>
      <c r="CX347" s="144" t="str">
        <f t="shared" si="1035"/>
        <v/>
      </c>
      <c r="CY347" s="144" t="str">
        <f t="shared" si="1036"/>
        <v/>
      </c>
      <c r="CZ347" s="144" t="str">
        <f t="shared" si="1037"/>
        <v/>
      </c>
      <c r="DA347" s="144" t="str">
        <f t="shared" si="1038"/>
        <v/>
      </c>
      <c r="DB347" s="144" t="str">
        <f t="shared" si="1039"/>
        <v/>
      </c>
      <c r="DC347" s="144" t="str">
        <f t="shared" si="1040"/>
        <v/>
      </c>
      <c r="DD347" s="144" t="str">
        <f t="shared" si="1041"/>
        <v/>
      </c>
      <c r="DE347" s="144" t="str">
        <f t="shared" si="1042"/>
        <v/>
      </c>
      <c r="DF347" s="144" t="str">
        <f t="shared" si="1043"/>
        <v/>
      </c>
      <c r="DG347" s="144" t="str">
        <f t="shared" si="1044"/>
        <v/>
      </c>
      <c r="DH347" s="144" t="str">
        <f t="shared" si="1045"/>
        <v/>
      </c>
      <c r="DI347" s="144" t="str">
        <f t="shared" si="1046"/>
        <v/>
      </c>
      <c r="DJ347" s="144" t="str">
        <f t="shared" si="1047"/>
        <v/>
      </c>
      <c r="DK347" s="144" t="str">
        <f t="shared" si="1048"/>
        <v/>
      </c>
      <c r="DL347" s="144" t="str">
        <f t="shared" si="1049"/>
        <v/>
      </c>
      <c r="DM347" s="144" t="str">
        <f t="shared" si="1050"/>
        <v/>
      </c>
      <c r="DN347" s="144" t="str">
        <f t="shared" si="1051"/>
        <v/>
      </c>
      <c r="DO347" s="144" t="str">
        <f t="shared" si="1052"/>
        <v/>
      </c>
      <c r="DP347" s="144" t="str">
        <f t="shared" si="1053"/>
        <v/>
      </c>
      <c r="DQ347" s="144" t="str">
        <f t="shared" si="1054"/>
        <v/>
      </c>
      <c r="DR347" s="144" t="str">
        <f t="shared" si="1055"/>
        <v/>
      </c>
      <c r="DS347" s="144" t="str">
        <f t="shared" si="1056"/>
        <v/>
      </c>
      <c r="DT347" s="144" t="str">
        <f t="shared" si="1057"/>
        <v/>
      </c>
      <c r="DU347" s="144" t="str">
        <f t="shared" si="1058"/>
        <v/>
      </c>
      <c r="DV347" s="144" t="str">
        <f t="shared" si="1059"/>
        <v/>
      </c>
      <c r="DW347" s="144" t="str">
        <f t="shared" si="1060"/>
        <v/>
      </c>
      <c r="DX347" s="144" t="str">
        <f t="shared" si="1061"/>
        <v/>
      </c>
      <c r="DY347" s="144" t="str">
        <f t="shared" si="1062"/>
        <v/>
      </c>
      <c r="DZ347" s="144" t="str">
        <f t="shared" si="1063"/>
        <v/>
      </c>
      <c r="EA347" s="144" t="str">
        <f t="shared" si="1064"/>
        <v/>
      </c>
      <c r="EB347" s="144" t="str">
        <f t="shared" si="1065"/>
        <v/>
      </c>
      <c r="EC347" s="144" t="str">
        <f t="shared" si="1066"/>
        <v/>
      </c>
      <c r="EE347" s="154" t="str">
        <f t="shared" si="1196"/>
        <v/>
      </c>
      <c r="EF347" s="154" t="str">
        <f t="shared" si="1197"/>
        <v/>
      </c>
      <c r="EG347" s="170" t="str">
        <f t="shared" si="1198"/>
        <v/>
      </c>
      <c r="EH347" s="170" t="str">
        <f t="shared" si="1199"/>
        <v/>
      </c>
      <c r="EI347" s="171">
        <f t="shared" si="1067"/>
        <v>0</v>
      </c>
      <c r="EJ347" s="158">
        <f t="shared" si="1068"/>
        <v>0</v>
      </c>
      <c r="EK347" s="158">
        <f t="shared" si="1069"/>
        <v>0</v>
      </c>
      <c r="EL347" s="158">
        <f t="shared" si="1070"/>
        <v>0</v>
      </c>
      <c r="EM347" s="158">
        <f t="shared" si="1071"/>
        <v>0</v>
      </c>
      <c r="EN347" s="158">
        <f t="shared" si="1072"/>
        <v>0</v>
      </c>
      <c r="EP347" s="144" t="str">
        <f t="shared" si="1073"/>
        <v/>
      </c>
      <c r="EQ347" s="144" t="str">
        <f t="shared" si="1074"/>
        <v/>
      </c>
      <c r="ER347" s="144" t="str">
        <f t="shared" si="1075"/>
        <v/>
      </c>
      <c r="ES347" s="144" t="str">
        <f t="shared" si="1076"/>
        <v/>
      </c>
      <c r="ET347" s="144" t="str">
        <f t="shared" si="1077"/>
        <v/>
      </c>
      <c r="EU347" s="144" t="str">
        <f t="shared" si="1078"/>
        <v/>
      </c>
      <c r="EV347" s="144" t="str">
        <f t="shared" si="1079"/>
        <v/>
      </c>
      <c r="EW347" s="144" t="str">
        <f t="shared" si="1080"/>
        <v/>
      </c>
      <c r="EX347" s="144" t="str">
        <f t="shared" si="1081"/>
        <v/>
      </c>
      <c r="EY347" s="144" t="str">
        <f t="shared" si="1082"/>
        <v/>
      </c>
      <c r="EZ347" s="144" t="str">
        <f t="shared" si="1083"/>
        <v/>
      </c>
      <c r="FA347" s="144" t="str">
        <f t="shared" si="1084"/>
        <v/>
      </c>
      <c r="FB347" s="144" t="str">
        <f t="shared" si="1085"/>
        <v/>
      </c>
      <c r="FC347" s="144" t="str">
        <f t="shared" si="1086"/>
        <v/>
      </c>
      <c r="FD347" s="144" t="str">
        <f t="shared" si="1087"/>
        <v/>
      </c>
      <c r="FE347" s="144" t="str">
        <f t="shared" si="1088"/>
        <v/>
      </c>
      <c r="FF347" s="144" t="str">
        <f t="shared" si="1089"/>
        <v/>
      </c>
      <c r="FG347" s="144" t="str">
        <f t="shared" si="1090"/>
        <v/>
      </c>
      <c r="FH347" s="144" t="str">
        <f t="shared" si="1091"/>
        <v/>
      </c>
      <c r="FI347" s="144" t="str">
        <f t="shared" si="1092"/>
        <v/>
      </c>
      <c r="FJ347" s="144" t="str">
        <f t="shared" si="1093"/>
        <v/>
      </c>
      <c r="FK347" s="144" t="str">
        <f t="shared" si="1094"/>
        <v/>
      </c>
      <c r="FL347" s="144" t="str">
        <f t="shared" si="1095"/>
        <v/>
      </c>
      <c r="FM347" s="144" t="str">
        <f t="shared" si="1096"/>
        <v/>
      </c>
      <c r="FN347" s="144" t="str">
        <f t="shared" si="1097"/>
        <v/>
      </c>
      <c r="FO347" s="144" t="str">
        <f t="shared" si="1098"/>
        <v/>
      </c>
      <c r="FP347" s="144" t="str">
        <f t="shared" si="1099"/>
        <v/>
      </c>
      <c r="FQ347" s="144" t="str">
        <f t="shared" si="1100"/>
        <v/>
      </c>
      <c r="FR347" s="144" t="str">
        <f t="shared" si="1101"/>
        <v/>
      </c>
      <c r="FS347" s="144" t="str">
        <f t="shared" si="1102"/>
        <v/>
      </c>
      <c r="FT347" s="144" t="str">
        <f t="shared" si="1103"/>
        <v/>
      </c>
      <c r="FU347" s="144" t="str">
        <f t="shared" si="1104"/>
        <v/>
      </c>
      <c r="FW347" s="154" t="str">
        <f t="shared" si="1200"/>
        <v/>
      </c>
      <c r="FX347" s="154" t="str">
        <f t="shared" si="1201"/>
        <v/>
      </c>
      <c r="FY347" s="170" t="str">
        <f t="shared" si="1202"/>
        <v/>
      </c>
      <c r="FZ347" s="170" t="str">
        <f t="shared" si="1203"/>
        <v/>
      </c>
      <c r="GA347" s="171">
        <f t="shared" si="1105"/>
        <v>0</v>
      </c>
      <c r="GB347" s="158">
        <f t="shared" si="1106"/>
        <v>0</v>
      </c>
      <c r="GC347" s="158">
        <f t="shared" si="1107"/>
        <v>0</v>
      </c>
      <c r="GD347" s="158">
        <f t="shared" si="1108"/>
        <v>0</v>
      </c>
      <c r="GE347" s="158">
        <f t="shared" si="1109"/>
        <v>0</v>
      </c>
      <c r="GF347" s="158">
        <f t="shared" si="1110"/>
        <v>0</v>
      </c>
      <c r="GH347" s="144" t="str">
        <f t="shared" si="1111"/>
        <v/>
      </c>
      <c r="GI347" s="144" t="str">
        <f t="shared" si="1112"/>
        <v/>
      </c>
      <c r="GJ347" s="144" t="str">
        <f t="shared" si="1113"/>
        <v/>
      </c>
      <c r="GK347" s="144" t="str">
        <f t="shared" si="1114"/>
        <v/>
      </c>
      <c r="GL347" s="144" t="str">
        <f t="shared" si="1115"/>
        <v/>
      </c>
      <c r="GM347" s="144" t="str">
        <f t="shared" si="1116"/>
        <v/>
      </c>
      <c r="GN347" s="144" t="str">
        <f t="shared" si="1117"/>
        <v/>
      </c>
      <c r="GO347" s="144" t="str">
        <f t="shared" si="1118"/>
        <v/>
      </c>
      <c r="GP347" s="144" t="str">
        <f t="shared" si="1119"/>
        <v/>
      </c>
      <c r="GQ347" s="144" t="str">
        <f t="shared" si="1120"/>
        <v/>
      </c>
      <c r="GR347" s="144" t="str">
        <f t="shared" si="1121"/>
        <v/>
      </c>
      <c r="GS347" s="144" t="str">
        <f t="shared" si="1122"/>
        <v/>
      </c>
      <c r="GT347" s="144" t="str">
        <f t="shared" si="1123"/>
        <v/>
      </c>
      <c r="GU347" s="144" t="str">
        <f t="shared" si="1124"/>
        <v/>
      </c>
      <c r="GV347" s="144" t="str">
        <f t="shared" si="1125"/>
        <v/>
      </c>
      <c r="GW347" s="144" t="str">
        <f t="shared" si="1126"/>
        <v/>
      </c>
      <c r="GX347" s="144" t="str">
        <f t="shared" si="1127"/>
        <v/>
      </c>
      <c r="GY347" s="144" t="str">
        <f t="shared" si="1128"/>
        <v/>
      </c>
      <c r="GZ347" s="144" t="str">
        <f t="shared" si="1129"/>
        <v/>
      </c>
      <c r="HA347" s="144" t="str">
        <f t="shared" si="1130"/>
        <v/>
      </c>
      <c r="HB347" s="144" t="str">
        <f t="shared" si="1131"/>
        <v/>
      </c>
      <c r="HC347" s="144" t="str">
        <f t="shared" si="1132"/>
        <v/>
      </c>
      <c r="HD347" s="144" t="str">
        <f t="shared" si="1133"/>
        <v/>
      </c>
      <c r="HE347" s="144" t="str">
        <f t="shared" si="1134"/>
        <v/>
      </c>
      <c r="HF347" s="144" t="str">
        <f t="shared" si="1135"/>
        <v/>
      </c>
      <c r="HG347" s="144" t="str">
        <f t="shared" si="1136"/>
        <v/>
      </c>
      <c r="HH347" s="144" t="str">
        <f t="shared" si="1137"/>
        <v/>
      </c>
      <c r="HI347" s="144" t="str">
        <f t="shared" si="1138"/>
        <v/>
      </c>
      <c r="HJ347" s="144" t="str">
        <f t="shared" si="1139"/>
        <v/>
      </c>
      <c r="HK347" s="144" t="str">
        <f t="shared" si="1140"/>
        <v/>
      </c>
      <c r="HL347" s="144" t="str">
        <f t="shared" si="1141"/>
        <v/>
      </c>
      <c r="HM347" s="144" t="str">
        <f t="shared" si="1142"/>
        <v/>
      </c>
      <c r="HO347" s="154" t="str">
        <f t="shared" si="1204"/>
        <v/>
      </c>
      <c r="HP347" s="154" t="str">
        <f t="shared" si="1205"/>
        <v/>
      </c>
      <c r="HQ347" s="170" t="str">
        <f t="shared" si="1206"/>
        <v/>
      </c>
      <c r="HR347" s="170" t="str">
        <f t="shared" si="1207"/>
        <v/>
      </c>
      <c r="HS347" s="171">
        <f t="shared" si="1143"/>
        <v>0</v>
      </c>
      <c r="HT347" s="158">
        <f t="shared" si="1144"/>
        <v>0</v>
      </c>
      <c r="HU347" s="158">
        <f t="shared" si="1145"/>
        <v>0</v>
      </c>
      <c r="HV347" s="158">
        <f t="shared" si="1146"/>
        <v>0</v>
      </c>
      <c r="HW347" s="158">
        <f t="shared" si="1147"/>
        <v>0</v>
      </c>
      <c r="HX347" s="158">
        <f t="shared" si="1148"/>
        <v>0</v>
      </c>
      <c r="HZ347" s="144" t="str">
        <f t="shared" si="1149"/>
        <v/>
      </c>
      <c r="IA347" s="144" t="str">
        <f t="shared" si="1150"/>
        <v/>
      </c>
      <c r="IB347" s="144" t="str">
        <f t="shared" si="1151"/>
        <v/>
      </c>
      <c r="IC347" s="144" t="str">
        <f t="shared" si="1152"/>
        <v/>
      </c>
      <c r="ID347" s="144" t="str">
        <f t="shared" si="1153"/>
        <v/>
      </c>
      <c r="IE347" s="144" t="str">
        <f t="shared" si="1154"/>
        <v/>
      </c>
      <c r="IF347" s="144" t="str">
        <f t="shared" si="1155"/>
        <v/>
      </c>
      <c r="IG347" s="144" t="str">
        <f t="shared" si="1156"/>
        <v/>
      </c>
      <c r="IH347" s="144" t="str">
        <f t="shared" si="1157"/>
        <v/>
      </c>
      <c r="II347" s="144" t="str">
        <f t="shared" si="1158"/>
        <v/>
      </c>
      <c r="IJ347" s="144" t="str">
        <f t="shared" si="1159"/>
        <v/>
      </c>
      <c r="IK347" s="144" t="str">
        <f t="shared" si="1160"/>
        <v/>
      </c>
      <c r="IL347" s="144" t="str">
        <f t="shared" si="1161"/>
        <v/>
      </c>
      <c r="IM347" s="144" t="str">
        <f t="shared" si="1162"/>
        <v/>
      </c>
      <c r="IN347" s="144" t="str">
        <f t="shared" si="1163"/>
        <v/>
      </c>
      <c r="IO347" s="144" t="str">
        <f t="shared" si="1164"/>
        <v/>
      </c>
      <c r="IP347" s="144" t="str">
        <f t="shared" si="1165"/>
        <v/>
      </c>
      <c r="IQ347" s="144" t="str">
        <f t="shared" si="1166"/>
        <v/>
      </c>
      <c r="IR347" s="144" t="str">
        <f t="shared" si="1167"/>
        <v/>
      </c>
      <c r="IS347" s="144" t="str">
        <f t="shared" si="1168"/>
        <v/>
      </c>
      <c r="IT347" s="144" t="str">
        <f t="shared" si="1169"/>
        <v/>
      </c>
      <c r="IU347" s="144" t="str">
        <f t="shared" si="1170"/>
        <v/>
      </c>
      <c r="IV347" s="144" t="str">
        <f t="shared" si="1171"/>
        <v/>
      </c>
      <c r="IW347" s="144" t="str">
        <f t="shared" si="1172"/>
        <v/>
      </c>
      <c r="IX347" s="144" t="str">
        <f t="shared" si="1173"/>
        <v/>
      </c>
      <c r="IY347" s="144" t="str">
        <f t="shared" si="1174"/>
        <v/>
      </c>
      <c r="IZ347" s="144" t="str">
        <f t="shared" si="1175"/>
        <v/>
      </c>
      <c r="JA347" s="144" t="str">
        <f t="shared" si="1176"/>
        <v/>
      </c>
      <c r="JB347" s="144" t="str">
        <f t="shared" si="1177"/>
        <v/>
      </c>
      <c r="JC347" s="144" t="str">
        <f t="shared" si="1178"/>
        <v/>
      </c>
      <c r="JD347" s="144" t="str">
        <f t="shared" si="1179"/>
        <v/>
      </c>
      <c r="JE347" s="144" t="str">
        <f t="shared" si="1180"/>
        <v/>
      </c>
      <c r="JG347" s="153" t="str">
        <f t="shared" si="1181"/>
        <v/>
      </c>
      <c r="JH347" s="143">
        <f t="shared" si="1182"/>
        <v>0</v>
      </c>
      <c r="JI347" s="156" t="str">
        <f t="shared" si="1208"/>
        <v/>
      </c>
      <c r="JJ347" s="156" t="str">
        <f t="shared" si="1208"/>
        <v/>
      </c>
      <c r="JK347" s="156" t="str">
        <f t="shared" si="1208"/>
        <v/>
      </c>
      <c r="JL347" s="156" t="str">
        <f t="shared" si="1208"/>
        <v/>
      </c>
    </row>
    <row r="348" spans="2:272" s="143" customFormat="1" x14ac:dyDescent="0.25">
      <c r="B348" s="144" t="str">
        <f t="shared" si="952"/>
        <v/>
      </c>
      <c r="C348" s="154" t="str">
        <f t="shared" si="1184"/>
        <v/>
      </c>
      <c r="D348" s="154" t="str">
        <f t="shared" si="1185"/>
        <v/>
      </c>
      <c r="E348" s="159" t="str">
        <f t="shared" si="1186"/>
        <v/>
      </c>
      <c r="F348" s="159" t="str">
        <f t="shared" si="1187"/>
        <v/>
      </c>
      <c r="G348" s="155">
        <f t="shared" si="953"/>
        <v>0</v>
      </c>
      <c r="H348" s="143">
        <f t="shared" si="954"/>
        <v>0</v>
      </c>
      <c r="I348" s="143">
        <f t="shared" si="955"/>
        <v>0</v>
      </c>
      <c r="J348" s="143">
        <f t="shared" si="956"/>
        <v>0</v>
      </c>
      <c r="K348" s="143">
        <f t="shared" si="957"/>
        <v>0</v>
      </c>
      <c r="L348" s="143">
        <f t="shared" si="958"/>
        <v>0</v>
      </c>
      <c r="N348" s="144" t="str">
        <f t="shared" si="959"/>
        <v/>
      </c>
      <c r="O348" s="144" t="str">
        <f t="shared" si="960"/>
        <v/>
      </c>
      <c r="P348" s="144" t="str">
        <f t="shared" si="961"/>
        <v/>
      </c>
      <c r="Q348" s="144" t="str">
        <f t="shared" si="962"/>
        <v/>
      </c>
      <c r="R348" s="144" t="str">
        <f t="shared" si="963"/>
        <v/>
      </c>
      <c r="S348" s="144" t="str">
        <f t="shared" si="964"/>
        <v/>
      </c>
      <c r="T348" s="144" t="str">
        <f t="shared" si="965"/>
        <v/>
      </c>
      <c r="U348" s="144" t="str">
        <f t="shared" si="966"/>
        <v/>
      </c>
      <c r="V348" s="144" t="str">
        <f t="shared" si="967"/>
        <v/>
      </c>
      <c r="W348" s="144" t="str">
        <f t="shared" si="968"/>
        <v/>
      </c>
      <c r="X348" s="144" t="str">
        <f t="shared" si="969"/>
        <v/>
      </c>
      <c r="Y348" s="144" t="str">
        <f t="shared" si="970"/>
        <v/>
      </c>
      <c r="Z348" s="144" t="str">
        <f t="shared" si="971"/>
        <v/>
      </c>
      <c r="AA348" s="144" t="str">
        <f t="shared" si="972"/>
        <v/>
      </c>
      <c r="AB348" s="144" t="str">
        <f t="shared" si="973"/>
        <v/>
      </c>
      <c r="AC348" s="144" t="str">
        <f t="shared" si="974"/>
        <v/>
      </c>
      <c r="AD348" s="144" t="str">
        <f t="shared" si="975"/>
        <v/>
      </c>
      <c r="AE348" s="144" t="str">
        <f t="shared" si="976"/>
        <v/>
      </c>
      <c r="AF348" s="144" t="str">
        <f t="shared" si="977"/>
        <v/>
      </c>
      <c r="AG348" s="144" t="str">
        <f t="shared" si="978"/>
        <v/>
      </c>
      <c r="AH348" s="144" t="str">
        <f t="shared" si="979"/>
        <v/>
      </c>
      <c r="AI348" s="144" t="str">
        <f t="shared" si="980"/>
        <v/>
      </c>
      <c r="AJ348" s="144" t="str">
        <f t="shared" si="981"/>
        <v/>
      </c>
      <c r="AK348" s="144" t="str">
        <f t="shared" si="982"/>
        <v/>
      </c>
      <c r="AL348" s="144" t="str">
        <f t="shared" si="983"/>
        <v/>
      </c>
      <c r="AM348" s="144" t="str">
        <f t="shared" si="984"/>
        <v/>
      </c>
      <c r="AN348" s="144" t="str">
        <f t="shared" si="985"/>
        <v/>
      </c>
      <c r="AO348" s="144" t="str">
        <f t="shared" si="986"/>
        <v/>
      </c>
      <c r="AP348" s="144" t="str">
        <f t="shared" si="987"/>
        <v/>
      </c>
      <c r="AQ348" s="144" t="str">
        <f t="shared" si="988"/>
        <v/>
      </c>
      <c r="AR348" s="144" t="str">
        <f t="shared" si="989"/>
        <v/>
      </c>
      <c r="AS348" s="144" t="str">
        <f t="shared" si="990"/>
        <v/>
      </c>
      <c r="AU348" s="159" t="str">
        <f t="shared" si="1188"/>
        <v/>
      </c>
      <c r="AV348" s="159" t="str">
        <f t="shared" si="1189"/>
        <v/>
      </c>
      <c r="AW348" s="159" t="str">
        <f t="shared" si="1190"/>
        <v/>
      </c>
      <c r="AX348" s="159" t="str">
        <f t="shared" si="1191"/>
        <v/>
      </c>
      <c r="AY348" s="159">
        <f t="shared" si="991"/>
        <v>0</v>
      </c>
      <c r="AZ348" s="143">
        <f t="shared" si="992"/>
        <v>0</v>
      </c>
      <c r="BA348" s="143">
        <f t="shared" si="993"/>
        <v>0</v>
      </c>
      <c r="BB348" s="143">
        <f t="shared" si="994"/>
        <v>0</v>
      </c>
      <c r="BC348" s="143">
        <f t="shared" si="995"/>
        <v>0</v>
      </c>
      <c r="BD348" s="143">
        <f t="shared" si="996"/>
        <v>0</v>
      </c>
      <c r="BF348" s="144" t="str">
        <f t="shared" si="997"/>
        <v/>
      </c>
      <c r="BG348" s="144" t="str">
        <f t="shared" si="998"/>
        <v/>
      </c>
      <c r="BH348" s="144" t="str">
        <f t="shared" si="999"/>
        <v/>
      </c>
      <c r="BI348" s="144" t="str">
        <f t="shared" si="1000"/>
        <v/>
      </c>
      <c r="BJ348" s="144" t="str">
        <f t="shared" si="1001"/>
        <v/>
      </c>
      <c r="BK348" s="144" t="str">
        <f t="shared" si="1002"/>
        <v/>
      </c>
      <c r="BL348" s="144" t="str">
        <f t="shared" si="1003"/>
        <v/>
      </c>
      <c r="BM348" s="144" t="str">
        <f t="shared" si="1004"/>
        <v/>
      </c>
      <c r="BN348" s="144" t="str">
        <f t="shared" si="1005"/>
        <v/>
      </c>
      <c r="BO348" s="144" t="str">
        <f t="shared" si="1006"/>
        <v/>
      </c>
      <c r="BP348" s="144" t="str">
        <f t="shared" si="1007"/>
        <v/>
      </c>
      <c r="BQ348" s="144" t="str">
        <f t="shared" si="1008"/>
        <v/>
      </c>
      <c r="BR348" s="144" t="str">
        <f t="shared" si="1009"/>
        <v/>
      </c>
      <c r="BS348" s="144" t="str">
        <f t="shared" si="1010"/>
        <v/>
      </c>
      <c r="BT348" s="144" t="str">
        <f t="shared" si="1011"/>
        <v/>
      </c>
      <c r="BU348" s="144" t="str">
        <f t="shared" si="1012"/>
        <v/>
      </c>
      <c r="BV348" s="144" t="str">
        <f t="shared" si="1013"/>
        <v/>
      </c>
      <c r="BW348" s="144" t="str">
        <f t="shared" si="1014"/>
        <v/>
      </c>
      <c r="BX348" s="144" t="str">
        <f t="shared" si="1015"/>
        <v/>
      </c>
      <c r="BY348" s="144" t="str">
        <f t="shared" si="1016"/>
        <v/>
      </c>
      <c r="BZ348" s="144" t="str">
        <f t="shared" si="1017"/>
        <v/>
      </c>
      <c r="CA348" s="144" t="str">
        <f t="shared" si="1018"/>
        <v/>
      </c>
      <c r="CB348" s="144" t="str">
        <f t="shared" si="1019"/>
        <v/>
      </c>
      <c r="CC348" s="144" t="str">
        <f t="shared" si="1020"/>
        <v/>
      </c>
      <c r="CD348" s="144" t="str">
        <f t="shared" si="1021"/>
        <v/>
      </c>
      <c r="CE348" s="144" t="str">
        <f t="shared" si="1022"/>
        <v/>
      </c>
      <c r="CF348" s="144" t="str">
        <f t="shared" si="1023"/>
        <v/>
      </c>
      <c r="CG348" s="144" t="str">
        <f t="shared" si="1024"/>
        <v/>
      </c>
      <c r="CH348" s="144" t="str">
        <f t="shared" si="1025"/>
        <v/>
      </c>
      <c r="CI348" s="144" t="str">
        <f t="shared" si="1026"/>
        <v/>
      </c>
      <c r="CJ348" s="144" t="str">
        <f t="shared" si="1027"/>
        <v/>
      </c>
      <c r="CK348" s="144" t="str">
        <f t="shared" si="1028"/>
        <v/>
      </c>
      <c r="CM348" s="154" t="str">
        <f t="shared" si="1192"/>
        <v/>
      </c>
      <c r="CN348" s="154" t="str">
        <f t="shared" si="1193"/>
        <v/>
      </c>
      <c r="CO348" s="170" t="str">
        <f t="shared" si="1194"/>
        <v/>
      </c>
      <c r="CP348" s="170" t="str">
        <f t="shared" si="1195"/>
        <v/>
      </c>
      <c r="CQ348" s="171">
        <f t="shared" si="1029"/>
        <v>0</v>
      </c>
      <c r="CR348" s="158">
        <f t="shared" si="1030"/>
        <v>0</v>
      </c>
      <c r="CS348" s="158">
        <f t="shared" si="1031"/>
        <v>0</v>
      </c>
      <c r="CT348" s="158">
        <f t="shared" si="1032"/>
        <v>0</v>
      </c>
      <c r="CU348" s="158">
        <f t="shared" si="1033"/>
        <v>0</v>
      </c>
      <c r="CV348" s="158">
        <f t="shared" si="1034"/>
        <v>0</v>
      </c>
      <c r="CX348" s="144" t="str">
        <f t="shared" si="1035"/>
        <v/>
      </c>
      <c r="CY348" s="144" t="str">
        <f t="shared" si="1036"/>
        <v/>
      </c>
      <c r="CZ348" s="144" t="str">
        <f t="shared" si="1037"/>
        <v/>
      </c>
      <c r="DA348" s="144" t="str">
        <f t="shared" si="1038"/>
        <v/>
      </c>
      <c r="DB348" s="144" t="str">
        <f t="shared" si="1039"/>
        <v/>
      </c>
      <c r="DC348" s="144" t="str">
        <f t="shared" si="1040"/>
        <v/>
      </c>
      <c r="DD348" s="144" t="str">
        <f t="shared" si="1041"/>
        <v/>
      </c>
      <c r="DE348" s="144" t="str">
        <f t="shared" si="1042"/>
        <v/>
      </c>
      <c r="DF348" s="144" t="str">
        <f t="shared" si="1043"/>
        <v/>
      </c>
      <c r="DG348" s="144" t="str">
        <f t="shared" si="1044"/>
        <v/>
      </c>
      <c r="DH348" s="144" t="str">
        <f t="shared" si="1045"/>
        <v/>
      </c>
      <c r="DI348" s="144" t="str">
        <f t="shared" si="1046"/>
        <v/>
      </c>
      <c r="DJ348" s="144" t="str">
        <f t="shared" si="1047"/>
        <v/>
      </c>
      <c r="DK348" s="144" t="str">
        <f t="shared" si="1048"/>
        <v/>
      </c>
      <c r="DL348" s="144" t="str">
        <f t="shared" si="1049"/>
        <v/>
      </c>
      <c r="DM348" s="144" t="str">
        <f t="shared" si="1050"/>
        <v/>
      </c>
      <c r="DN348" s="144" t="str">
        <f t="shared" si="1051"/>
        <v/>
      </c>
      <c r="DO348" s="144" t="str">
        <f t="shared" si="1052"/>
        <v/>
      </c>
      <c r="DP348" s="144" t="str">
        <f t="shared" si="1053"/>
        <v/>
      </c>
      <c r="DQ348" s="144" t="str">
        <f t="shared" si="1054"/>
        <v/>
      </c>
      <c r="DR348" s="144" t="str">
        <f t="shared" si="1055"/>
        <v/>
      </c>
      <c r="DS348" s="144" t="str">
        <f t="shared" si="1056"/>
        <v/>
      </c>
      <c r="DT348" s="144" t="str">
        <f t="shared" si="1057"/>
        <v/>
      </c>
      <c r="DU348" s="144" t="str">
        <f t="shared" si="1058"/>
        <v/>
      </c>
      <c r="DV348" s="144" t="str">
        <f t="shared" si="1059"/>
        <v/>
      </c>
      <c r="DW348" s="144" t="str">
        <f t="shared" si="1060"/>
        <v/>
      </c>
      <c r="DX348" s="144" t="str">
        <f t="shared" si="1061"/>
        <v/>
      </c>
      <c r="DY348" s="144" t="str">
        <f t="shared" si="1062"/>
        <v/>
      </c>
      <c r="DZ348" s="144" t="str">
        <f t="shared" si="1063"/>
        <v/>
      </c>
      <c r="EA348" s="144" t="str">
        <f t="shared" si="1064"/>
        <v/>
      </c>
      <c r="EB348" s="144" t="str">
        <f t="shared" si="1065"/>
        <v/>
      </c>
      <c r="EC348" s="144" t="str">
        <f t="shared" si="1066"/>
        <v/>
      </c>
      <c r="EE348" s="154" t="str">
        <f t="shared" si="1196"/>
        <v/>
      </c>
      <c r="EF348" s="154" t="str">
        <f t="shared" si="1197"/>
        <v/>
      </c>
      <c r="EG348" s="170" t="str">
        <f t="shared" si="1198"/>
        <v/>
      </c>
      <c r="EH348" s="170" t="str">
        <f t="shared" si="1199"/>
        <v/>
      </c>
      <c r="EI348" s="171">
        <f t="shared" si="1067"/>
        <v>0</v>
      </c>
      <c r="EJ348" s="158">
        <f t="shared" si="1068"/>
        <v>0</v>
      </c>
      <c r="EK348" s="158">
        <f t="shared" si="1069"/>
        <v>0</v>
      </c>
      <c r="EL348" s="158">
        <f t="shared" si="1070"/>
        <v>0</v>
      </c>
      <c r="EM348" s="158">
        <f t="shared" si="1071"/>
        <v>0</v>
      </c>
      <c r="EN348" s="158">
        <f t="shared" si="1072"/>
        <v>0</v>
      </c>
      <c r="EP348" s="144" t="str">
        <f t="shared" si="1073"/>
        <v/>
      </c>
      <c r="EQ348" s="144" t="str">
        <f t="shared" si="1074"/>
        <v/>
      </c>
      <c r="ER348" s="144" t="str">
        <f t="shared" si="1075"/>
        <v/>
      </c>
      <c r="ES348" s="144" t="str">
        <f t="shared" si="1076"/>
        <v/>
      </c>
      <c r="ET348" s="144" t="str">
        <f t="shared" si="1077"/>
        <v/>
      </c>
      <c r="EU348" s="144" t="str">
        <f t="shared" si="1078"/>
        <v/>
      </c>
      <c r="EV348" s="144" t="str">
        <f t="shared" si="1079"/>
        <v/>
      </c>
      <c r="EW348" s="144" t="str">
        <f t="shared" si="1080"/>
        <v/>
      </c>
      <c r="EX348" s="144" t="str">
        <f t="shared" si="1081"/>
        <v/>
      </c>
      <c r="EY348" s="144" t="str">
        <f t="shared" si="1082"/>
        <v/>
      </c>
      <c r="EZ348" s="144" t="str">
        <f t="shared" si="1083"/>
        <v/>
      </c>
      <c r="FA348" s="144" t="str">
        <f t="shared" si="1084"/>
        <v/>
      </c>
      <c r="FB348" s="144" t="str">
        <f t="shared" si="1085"/>
        <v/>
      </c>
      <c r="FC348" s="144" t="str">
        <f t="shared" si="1086"/>
        <v/>
      </c>
      <c r="FD348" s="144" t="str">
        <f t="shared" si="1087"/>
        <v/>
      </c>
      <c r="FE348" s="144" t="str">
        <f t="shared" si="1088"/>
        <v/>
      </c>
      <c r="FF348" s="144" t="str">
        <f t="shared" si="1089"/>
        <v/>
      </c>
      <c r="FG348" s="144" t="str">
        <f t="shared" si="1090"/>
        <v/>
      </c>
      <c r="FH348" s="144" t="str">
        <f t="shared" si="1091"/>
        <v/>
      </c>
      <c r="FI348" s="144" t="str">
        <f t="shared" si="1092"/>
        <v/>
      </c>
      <c r="FJ348" s="144" t="str">
        <f t="shared" si="1093"/>
        <v/>
      </c>
      <c r="FK348" s="144" t="str">
        <f t="shared" si="1094"/>
        <v/>
      </c>
      <c r="FL348" s="144" t="str">
        <f t="shared" si="1095"/>
        <v/>
      </c>
      <c r="FM348" s="144" t="str">
        <f t="shared" si="1096"/>
        <v/>
      </c>
      <c r="FN348" s="144" t="str">
        <f t="shared" si="1097"/>
        <v/>
      </c>
      <c r="FO348" s="144" t="str">
        <f t="shared" si="1098"/>
        <v/>
      </c>
      <c r="FP348" s="144" t="str">
        <f t="shared" si="1099"/>
        <v/>
      </c>
      <c r="FQ348" s="144" t="str">
        <f t="shared" si="1100"/>
        <v/>
      </c>
      <c r="FR348" s="144" t="str">
        <f t="shared" si="1101"/>
        <v/>
      </c>
      <c r="FS348" s="144" t="str">
        <f t="shared" si="1102"/>
        <v/>
      </c>
      <c r="FT348" s="144" t="str">
        <f t="shared" si="1103"/>
        <v/>
      </c>
      <c r="FU348" s="144" t="str">
        <f t="shared" si="1104"/>
        <v/>
      </c>
      <c r="FW348" s="154" t="str">
        <f t="shared" si="1200"/>
        <v/>
      </c>
      <c r="FX348" s="154" t="str">
        <f t="shared" si="1201"/>
        <v/>
      </c>
      <c r="FY348" s="170" t="str">
        <f t="shared" si="1202"/>
        <v/>
      </c>
      <c r="FZ348" s="170" t="str">
        <f t="shared" si="1203"/>
        <v/>
      </c>
      <c r="GA348" s="171">
        <f t="shared" si="1105"/>
        <v>0</v>
      </c>
      <c r="GB348" s="158">
        <f t="shared" si="1106"/>
        <v>0</v>
      </c>
      <c r="GC348" s="158">
        <f t="shared" si="1107"/>
        <v>0</v>
      </c>
      <c r="GD348" s="158">
        <f t="shared" si="1108"/>
        <v>0</v>
      </c>
      <c r="GE348" s="158">
        <f t="shared" si="1109"/>
        <v>0</v>
      </c>
      <c r="GF348" s="158">
        <f t="shared" si="1110"/>
        <v>0</v>
      </c>
      <c r="GH348" s="144" t="str">
        <f t="shared" si="1111"/>
        <v/>
      </c>
      <c r="GI348" s="144" t="str">
        <f t="shared" si="1112"/>
        <v/>
      </c>
      <c r="GJ348" s="144" t="str">
        <f t="shared" si="1113"/>
        <v/>
      </c>
      <c r="GK348" s="144" t="str">
        <f t="shared" si="1114"/>
        <v/>
      </c>
      <c r="GL348" s="144" t="str">
        <f t="shared" si="1115"/>
        <v/>
      </c>
      <c r="GM348" s="144" t="str">
        <f t="shared" si="1116"/>
        <v/>
      </c>
      <c r="GN348" s="144" t="str">
        <f t="shared" si="1117"/>
        <v/>
      </c>
      <c r="GO348" s="144" t="str">
        <f t="shared" si="1118"/>
        <v/>
      </c>
      <c r="GP348" s="144" t="str">
        <f t="shared" si="1119"/>
        <v/>
      </c>
      <c r="GQ348" s="144" t="str">
        <f t="shared" si="1120"/>
        <v/>
      </c>
      <c r="GR348" s="144" t="str">
        <f t="shared" si="1121"/>
        <v/>
      </c>
      <c r="GS348" s="144" t="str">
        <f t="shared" si="1122"/>
        <v/>
      </c>
      <c r="GT348" s="144" t="str">
        <f t="shared" si="1123"/>
        <v/>
      </c>
      <c r="GU348" s="144" t="str">
        <f t="shared" si="1124"/>
        <v/>
      </c>
      <c r="GV348" s="144" t="str">
        <f t="shared" si="1125"/>
        <v/>
      </c>
      <c r="GW348" s="144" t="str">
        <f t="shared" si="1126"/>
        <v/>
      </c>
      <c r="GX348" s="144" t="str">
        <f t="shared" si="1127"/>
        <v/>
      </c>
      <c r="GY348" s="144" t="str">
        <f t="shared" si="1128"/>
        <v/>
      </c>
      <c r="GZ348" s="144" t="str">
        <f t="shared" si="1129"/>
        <v/>
      </c>
      <c r="HA348" s="144" t="str">
        <f t="shared" si="1130"/>
        <v/>
      </c>
      <c r="HB348" s="144" t="str">
        <f t="shared" si="1131"/>
        <v/>
      </c>
      <c r="HC348" s="144" t="str">
        <f t="shared" si="1132"/>
        <v/>
      </c>
      <c r="HD348" s="144" t="str">
        <f t="shared" si="1133"/>
        <v/>
      </c>
      <c r="HE348" s="144" t="str">
        <f t="shared" si="1134"/>
        <v/>
      </c>
      <c r="HF348" s="144" t="str">
        <f t="shared" si="1135"/>
        <v/>
      </c>
      <c r="HG348" s="144" t="str">
        <f t="shared" si="1136"/>
        <v/>
      </c>
      <c r="HH348" s="144" t="str">
        <f t="shared" si="1137"/>
        <v/>
      </c>
      <c r="HI348" s="144" t="str">
        <f t="shared" si="1138"/>
        <v/>
      </c>
      <c r="HJ348" s="144" t="str">
        <f t="shared" si="1139"/>
        <v/>
      </c>
      <c r="HK348" s="144" t="str">
        <f t="shared" si="1140"/>
        <v/>
      </c>
      <c r="HL348" s="144" t="str">
        <f t="shared" si="1141"/>
        <v/>
      </c>
      <c r="HM348" s="144" t="str">
        <f t="shared" si="1142"/>
        <v/>
      </c>
      <c r="HO348" s="154" t="str">
        <f t="shared" si="1204"/>
        <v/>
      </c>
      <c r="HP348" s="154" t="str">
        <f t="shared" si="1205"/>
        <v/>
      </c>
      <c r="HQ348" s="170" t="str">
        <f t="shared" si="1206"/>
        <v/>
      </c>
      <c r="HR348" s="170" t="str">
        <f t="shared" si="1207"/>
        <v/>
      </c>
      <c r="HS348" s="171">
        <f t="shared" si="1143"/>
        <v>0</v>
      </c>
      <c r="HT348" s="158">
        <f t="shared" si="1144"/>
        <v>0</v>
      </c>
      <c r="HU348" s="158">
        <f t="shared" si="1145"/>
        <v>0</v>
      </c>
      <c r="HV348" s="158">
        <f t="shared" si="1146"/>
        <v>0</v>
      </c>
      <c r="HW348" s="158">
        <f t="shared" si="1147"/>
        <v>0</v>
      </c>
      <c r="HX348" s="158">
        <f t="shared" si="1148"/>
        <v>0</v>
      </c>
      <c r="HZ348" s="144" t="str">
        <f t="shared" si="1149"/>
        <v/>
      </c>
      <c r="IA348" s="144" t="str">
        <f t="shared" si="1150"/>
        <v/>
      </c>
      <c r="IB348" s="144" t="str">
        <f t="shared" si="1151"/>
        <v/>
      </c>
      <c r="IC348" s="144" t="str">
        <f t="shared" si="1152"/>
        <v/>
      </c>
      <c r="ID348" s="144" t="str">
        <f t="shared" si="1153"/>
        <v/>
      </c>
      <c r="IE348" s="144" t="str">
        <f t="shared" si="1154"/>
        <v/>
      </c>
      <c r="IF348" s="144" t="str">
        <f t="shared" si="1155"/>
        <v/>
      </c>
      <c r="IG348" s="144" t="str">
        <f t="shared" si="1156"/>
        <v/>
      </c>
      <c r="IH348" s="144" t="str">
        <f t="shared" si="1157"/>
        <v/>
      </c>
      <c r="II348" s="144" t="str">
        <f t="shared" si="1158"/>
        <v/>
      </c>
      <c r="IJ348" s="144" t="str">
        <f t="shared" si="1159"/>
        <v/>
      </c>
      <c r="IK348" s="144" t="str">
        <f t="shared" si="1160"/>
        <v/>
      </c>
      <c r="IL348" s="144" t="str">
        <f t="shared" si="1161"/>
        <v/>
      </c>
      <c r="IM348" s="144" t="str">
        <f t="shared" si="1162"/>
        <v/>
      </c>
      <c r="IN348" s="144" t="str">
        <f t="shared" si="1163"/>
        <v/>
      </c>
      <c r="IO348" s="144" t="str">
        <f t="shared" si="1164"/>
        <v/>
      </c>
      <c r="IP348" s="144" t="str">
        <f t="shared" si="1165"/>
        <v/>
      </c>
      <c r="IQ348" s="144" t="str">
        <f t="shared" si="1166"/>
        <v/>
      </c>
      <c r="IR348" s="144" t="str">
        <f t="shared" si="1167"/>
        <v/>
      </c>
      <c r="IS348" s="144" t="str">
        <f t="shared" si="1168"/>
        <v/>
      </c>
      <c r="IT348" s="144" t="str">
        <f t="shared" si="1169"/>
        <v/>
      </c>
      <c r="IU348" s="144" t="str">
        <f t="shared" si="1170"/>
        <v/>
      </c>
      <c r="IV348" s="144" t="str">
        <f t="shared" si="1171"/>
        <v/>
      </c>
      <c r="IW348" s="144" t="str">
        <f t="shared" si="1172"/>
        <v/>
      </c>
      <c r="IX348" s="144" t="str">
        <f t="shared" si="1173"/>
        <v/>
      </c>
      <c r="IY348" s="144" t="str">
        <f t="shared" si="1174"/>
        <v/>
      </c>
      <c r="IZ348" s="144" t="str">
        <f t="shared" si="1175"/>
        <v/>
      </c>
      <c r="JA348" s="144" t="str">
        <f t="shared" si="1176"/>
        <v/>
      </c>
      <c r="JB348" s="144" t="str">
        <f t="shared" si="1177"/>
        <v/>
      </c>
      <c r="JC348" s="144" t="str">
        <f t="shared" si="1178"/>
        <v/>
      </c>
      <c r="JD348" s="144" t="str">
        <f t="shared" si="1179"/>
        <v/>
      </c>
      <c r="JE348" s="144" t="str">
        <f t="shared" si="1180"/>
        <v/>
      </c>
      <c r="JG348" s="153" t="str">
        <f t="shared" si="1181"/>
        <v/>
      </c>
      <c r="JH348" s="143">
        <f t="shared" si="1182"/>
        <v>0</v>
      </c>
      <c r="JI348" s="156" t="str">
        <f t="shared" si="1208"/>
        <v/>
      </c>
      <c r="JJ348" s="156" t="str">
        <f t="shared" si="1208"/>
        <v/>
      </c>
      <c r="JK348" s="156" t="str">
        <f t="shared" si="1208"/>
        <v/>
      </c>
      <c r="JL348" s="156" t="str">
        <f t="shared" si="1208"/>
        <v/>
      </c>
    </row>
    <row r="349" spans="2:272" s="143" customFormat="1" x14ac:dyDescent="0.25">
      <c r="B349" s="144" t="str">
        <f t="shared" si="952"/>
        <v/>
      </c>
      <c r="C349" s="154" t="str">
        <f t="shared" si="1184"/>
        <v/>
      </c>
      <c r="D349" s="154" t="str">
        <f t="shared" si="1185"/>
        <v/>
      </c>
      <c r="E349" s="159" t="str">
        <f t="shared" si="1186"/>
        <v/>
      </c>
      <c r="F349" s="159" t="str">
        <f t="shared" si="1187"/>
        <v/>
      </c>
      <c r="G349" s="155">
        <f t="shared" si="953"/>
        <v>0</v>
      </c>
      <c r="H349" s="143">
        <f t="shared" si="954"/>
        <v>0</v>
      </c>
      <c r="I349" s="143">
        <f t="shared" si="955"/>
        <v>0</v>
      </c>
      <c r="J349" s="143">
        <f t="shared" si="956"/>
        <v>0</v>
      </c>
      <c r="K349" s="143">
        <f t="shared" si="957"/>
        <v>0</v>
      </c>
      <c r="L349" s="143">
        <f t="shared" si="958"/>
        <v>0</v>
      </c>
      <c r="N349" s="144" t="str">
        <f t="shared" si="959"/>
        <v/>
      </c>
      <c r="O349" s="144" t="str">
        <f t="shared" si="960"/>
        <v/>
      </c>
      <c r="P349" s="144" t="str">
        <f t="shared" si="961"/>
        <v/>
      </c>
      <c r="Q349" s="144" t="str">
        <f t="shared" si="962"/>
        <v/>
      </c>
      <c r="R349" s="144" t="str">
        <f t="shared" si="963"/>
        <v/>
      </c>
      <c r="S349" s="144" t="str">
        <f t="shared" si="964"/>
        <v/>
      </c>
      <c r="T349" s="144" t="str">
        <f t="shared" si="965"/>
        <v/>
      </c>
      <c r="U349" s="144" t="str">
        <f t="shared" si="966"/>
        <v/>
      </c>
      <c r="V349" s="144" t="str">
        <f t="shared" si="967"/>
        <v/>
      </c>
      <c r="W349" s="144" t="str">
        <f t="shared" si="968"/>
        <v/>
      </c>
      <c r="X349" s="144" t="str">
        <f t="shared" si="969"/>
        <v/>
      </c>
      <c r="Y349" s="144" t="str">
        <f t="shared" si="970"/>
        <v/>
      </c>
      <c r="Z349" s="144" t="str">
        <f t="shared" si="971"/>
        <v/>
      </c>
      <c r="AA349" s="144" t="str">
        <f t="shared" si="972"/>
        <v/>
      </c>
      <c r="AB349" s="144" t="str">
        <f t="shared" si="973"/>
        <v/>
      </c>
      <c r="AC349" s="144" t="str">
        <f t="shared" si="974"/>
        <v/>
      </c>
      <c r="AD349" s="144" t="str">
        <f t="shared" si="975"/>
        <v/>
      </c>
      <c r="AE349" s="144" t="str">
        <f t="shared" si="976"/>
        <v/>
      </c>
      <c r="AF349" s="144" t="str">
        <f t="shared" si="977"/>
        <v/>
      </c>
      <c r="AG349" s="144" t="str">
        <f t="shared" si="978"/>
        <v/>
      </c>
      <c r="AH349" s="144" t="str">
        <f t="shared" si="979"/>
        <v/>
      </c>
      <c r="AI349" s="144" t="str">
        <f t="shared" si="980"/>
        <v/>
      </c>
      <c r="AJ349" s="144" t="str">
        <f t="shared" si="981"/>
        <v/>
      </c>
      <c r="AK349" s="144" t="str">
        <f t="shared" si="982"/>
        <v/>
      </c>
      <c r="AL349" s="144" t="str">
        <f t="shared" si="983"/>
        <v/>
      </c>
      <c r="AM349" s="144" t="str">
        <f t="shared" si="984"/>
        <v/>
      </c>
      <c r="AN349" s="144" t="str">
        <f t="shared" si="985"/>
        <v/>
      </c>
      <c r="AO349" s="144" t="str">
        <f t="shared" si="986"/>
        <v/>
      </c>
      <c r="AP349" s="144" t="str">
        <f t="shared" si="987"/>
        <v/>
      </c>
      <c r="AQ349" s="144" t="str">
        <f t="shared" si="988"/>
        <v/>
      </c>
      <c r="AR349" s="144" t="str">
        <f t="shared" si="989"/>
        <v/>
      </c>
      <c r="AS349" s="144" t="str">
        <f t="shared" si="990"/>
        <v/>
      </c>
      <c r="AU349" s="159" t="str">
        <f t="shared" si="1188"/>
        <v/>
      </c>
      <c r="AV349" s="159" t="str">
        <f t="shared" si="1189"/>
        <v/>
      </c>
      <c r="AW349" s="159" t="str">
        <f t="shared" si="1190"/>
        <v/>
      </c>
      <c r="AX349" s="159" t="str">
        <f t="shared" si="1191"/>
        <v/>
      </c>
      <c r="AY349" s="159">
        <f t="shared" si="991"/>
        <v>0</v>
      </c>
      <c r="AZ349" s="143">
        <f t="shared" si="992"/>
        <v>0</v>
      </c>
      <c r="BA349" s="143">
        <f t="shared" si="993"/>
        <v>0</v>
      </c>
      <c r="BB349" s="143">
        <f t="shared" si="994"/>
        <v>0</v>
      </c>
      <c r="BC349" s="143">
        <f t="shared" si="995"/>
        <v>0</v>
      </c>
      <c r="BD349" s="143">
        <f t="shared" si="996"/>
        <v>0</v>
      </c>
      <c r="BF349" s="144" t="str">
        <f t="shared" si="997"/>
        <v/>
      </c>
      <c r="BG349" s="144" t="str">
        <f t="shared" si="998"/>
        <v/>
      </c>
      <c r="BH349" s="144" t="str">
        <f t="shared" si="999"/>
        <v/>
      </c>
      <c r="BI349" s="144" t="str">
        <f t="shared" si="1000"/>
        <v/>
      </c>
      <c r="BJ349" s="144" t="str">
        <f t="shared" si="1001"/>
        <v/>
      </c>
      <c r="BK349" s="144" t="str">
        <f t="shared" si="1002"/>
        <v/>
      </c>
      <c r="BL349" s="144" t="str">
        <f t="shared" si="1003"/>
        <v/>
      </c>
      <c r="BM349" s="144" t="str">
        <f t="shared" si="1004"/>
        <v/>
      </c>
      <c r="BN349" s="144" t="str">
        <f t="shared" si="1005"/>
        <v/>
      </c>
      <c r="BO349" s="144" t="str">
        <f t="shared" si="1006"/>
        <v/>
      </c>
      <c r="BP349" s="144" t="str">
        <f t="shared" si="1007"/>
        <v/>
      </c>
      <c r="BQ349" s="144" t="str">
        <f t="shared" si="1008"/>
        <v/>
      </c>
      <c r="BR349" s="144" t="str">
        <f t="shared" si="1009"/>
        <v/>
      </c>
      <c r="BS349" s="144" t="str">
        <f t="shared" si="1010"/>
        <v/>
      </c>
      <c r="BT349" s="144" t="str">
        <f t="shared" si="1011"/>
        <v/>
      </c>
      <c r="BU349" s="144" t="str">
        <f t="shared" si="1012"/>
        <v/>
      </c>
      <c r="BV349" s="144" t="str">
        <f t="shared" si="1013"/>
        <v/>
      </c>
      <c r="BW349" s="144" t="str">
        <f t="shared" si="1014"/>
        <v/>
      </c>
      <c r="BX349" s="144" t="str">
        <f t="shared" si="1015"/>
        <v/>
      </c>
      <c r="BY349" s="144" t="str">
        <f t="shared" si="1016"/>
        <v/>
      </c>
      <c r="BZ349" s="144" t="str">
        <f t="shared" si="1017"/>
        <v/>
      </c>
      <c r="CA349" s="144" t="str">
        <f t="shared" si="1018"/>
        <v/>
      </c>
      <c r="CB349" s="144" t="str">
        <f t="shared" si="1019"/>
        <v/>
      </c>
      <c r="CC349" s="144" t="str">
        <f t="shared" si="1020"/>
        <v/>
      </c>
      <c r="CD349" s="144" t="str">
        <f t="shared" si="1021"/>
        <v/>
      </c>
      <c r="CE349" s="144" t="str">
        <f t="shared" si="1022"/>
        <v/>
      </c>
      <c r="CF349" s="144" t="str">
        <f t="shared" si="1023"/>
        <v/>
      </c>
      <c r="CG349" s="144" t="str">
        <f t="shared" si="1024"/>
        <v/>
      </c>
      <c r="CH349" s="144" t="str">
        <f t="shared" si="1025"/>
        <v/>
      </c>
      <c r="CI349" s="144" t="str">
        <f t="shared" si="1026"/>
        <v/>
      </c>
      <c r="CJ349" s="144" t="str">
        <f t="shared" si="1027"/>
        <v/>
      </c>
      <c r="CK349" s="144" t="str">
        <f t="shared" si="1028"/>
        <v/>
      </c>
      <c r="CM349" s="154" t="str">
        <f t="shared" si="1192"/>
        <v/>
      </c>
      <c r="CN349" s="154" t="str">
        <f t="shared" si="1193"/>
        <v/>
      </c>
      <c r="CO349" s="170" t="str">
        <f t="shared" si="1194"/>
        <v/>
      </c>
      <c r="CP349" s="170" t="str">
        <f t="shared" si="1195"/>
        <v/>
      </c>
      <c r="CQ349" s="171">
        <f t="shared" si="1029"/>
        <v>0</v>
      </c>
      <c r="CR349" s="158">
        <f t="shared" si="1030"/>
        <v>0</v>
      </c>
      <c r="CS349" s="158">
        <f t="shared" si="1031"/>
        <v>0</v>
      </c>
      <c r="CT349" s="158">
        <f t="shared" si="1032"/>
        <v>0</v>
      </c>
      <c r="CU349" s="158">
        <f t="shared" si="1033"/>
        <v>0</v>
      </c>
      <c r="CV349" s="158">
        <f t="shared" si="1034"/>
        <v>0</v>
      </c>
      <c r="CX349" s="144" t="str">
        <f t="shared" si="1035"/>
        <v/>
      </c>
      <c r="CY349" s="144" t="str">
        <f t="shared" si="1036"/>
        <v/>
      </c>
      <c r="CZ349" s="144" t="str">
        <f t="shared" si="1037"/>
        <v/>
      </c>
      <c r="DA349" s="144" t="str">
        <f t="shared" si="1038"/>
        <v/>
      </c>
      <c r="DB349" s="144" t="str">
        <f t="shared" si="1039"/>
        <v/>
      </c>
      <c r="DC349" s="144" t="str">
        <f t="shared" si="1040"/>
        <v/>
      </c>
      <c r="DD349" s="144" t="str">
        <f t="shared" si="1041"/>
        <v/>
      </c>
      <c r="DE349" s="144" t="str">
        <f t="shared" si="1042"/>
        <v/>
      </c>
      <c r="DF349" s="144" t="str">
        <f t="shared" si="1043"/>
        <v/>
      </c>
      <c r="DG349" s="144" t="str">
        <f t="shared" si="1044"/>
        <v/>
      </c>
      <c r="DH349" s="144" t="str">
        <f t="shared" si="1045"/>
        <v/>
      </c>
      <c r="DI349" s="144" t="str">
        <f t="shared" si="1046"/>
        <v/>
      </c>
      <c r="DJ349" s="144" t="str">
        <f t="shared" si="1047"/>
        <v/>
      </c>
      <c r="DK349" s="144" t="str">
        <f t="shared" si="1048"/>
        <v/>
      </c>
      <c r="DL349" s="144" t="str">
        <f t="shared" si="1049"/>
        <v/>
      </c>
      <c r="DM349" s="144" t="str">
        <f t="shared" si="1050"/>
        <v/>
      </c>
      <c r="DN349" s="144" t="str">
        <f t="shared" si="1051"/>
        <v/>
      </c>
      <c r="DO349" s="144" t="str">
        <f t="shared" si="1052"/>
        <v/>
      </c>
      <c r="DP349" s="144" t="str">
        <f t="shared" si="1053"/>
        <v/>
      </c>
      <c r="DQ349" s="144" t="str">
        <f t="shared" si="1054"/>
        <v/>
      </c>
      <c r="DR349" s="144" t="str">
        <f t="shared" si="1055"/>
        <v/>
      </c>
      <c r="DS349" s="144" t="str">
        <f t="shared" si="1056"/>
        <v/>
      </c>
      <c r="DT349" s="144" t="str">
        <f t="shared" si="1057"/>
        <v/>
      </c>
      <c r="DU349" s="144" t="str">
        <f t="shared" si="1058"/>
        <v/>
      </c>
      <c r="DV349" s="144" t="str">
        <f t="shared" si="1059"/>
        <v/>
      </c>
      <c r="DW349" s="144" t="str">
        <f t="shared" si="1060"/>
        <v/>
      </c>
      <c r="DX349" s="144" t="str">
        <f t="shared" si="1061"/>
        <v/>
      </c>
      <c r="DY349" s="144" t="str">
        <f t="shared" si="1062"/>
        <v/>
      </c>
      <c r="DZ349" s="144" t="str">
        <f t="shared" si="1063"/>
        <v/>
      </c>
      <c r="EA349" s="144" t="str">
        <f t="shared" si="1064"/>
        <v/>
      </c>
      <c r="EB349" s="144" t="str">
        <f t="shared" si="1065"/>
        <v/>
      </c>
      <c r="EC349" s="144" t="str">
        <f t="shared" si="1066"/>
        <v/>
      </c>
      <c r="EE349" s="154" t="str">
        <f t="shared" si="1196"/>
        <v/>
      </c>
      <c r="EF349" s="154" t="str">
        <f t="shared" si="1197"/>
        <v/>
      </c>
      <c r="EG349" s="170" t="str">
        <f t="shared" si="1198"/>
        <v/>
      </c>
      <c r="EH349" s="170" t="str">
        <f t="shared" si="1199"/>
        <v/>
      </c>
      <c r="EI349" s="171">
        <f t="shared" si="1067"/>
        <v>0</v>
      </c>
      <c r="EJ349" s="158">
        <f t="shared" si="1068"/>
        <v>0</v>
      </c>
      <c r="EK349" s="158">
        <f t="shared" si="1069"/>
        <v>0</v>
      </c>
      <c r="EL349" s="158">
        <f t="shared" si="1070"/>
        <v>0</v>
      </c>
      <c r="EM349" s="158">
        <f t="shared" si="1071"/>
        <v>0</v>
      </c>
      <c r="EN349" s="158">
        <f t="shared" si="1072"/>
        <v>0</v>
      </c>
      <c r="EP349" s="144" t="str">
        <f t="shared" si="1073"/>
        <v/>
      </c>
      <c r="EQ349" s="144" t="str">
        <f t="shared" si="1074"/>
        <v/>
      </c>
      <c r="ER349" s="144" t="str">
        <f t="shared" si="1075"/>
        <v/>
      </c>
      <c r="ES349" s="144" t="str">
        <f t="shared" si="1076"/>
        <v/>
      </c>
      <c r="ET349" s="144" t="str">
        <f t="shared" si="1077"/>
        <v/>
      </c>
      <c r="EU349" s="144" t="str">
        <f t="shared" si="1078"/>
        <v/>
      </c>
      <c r="EV349" s="144" t="str">
        <f t="shared" si="1079"/>
        <v/>
      </c>
      <c r="EW349" s="144" t="str">
        <f t="shared" si="1080"/>
        <v/>
      </c>
      <c r="EX349" s="144" t="str">
        <f t="shared" si="1081"/>
        <v/>
      </c>
      <c r="EY349" s="144" t="str">
        <f t="shared" si="1082"/>
        <v/>
      </c>
      <c r="EZ349" s="144" t="str">
        <f t="shared" si="1083"/>
        <v/>
      </c>
      <c r="FA349" s="144" t="str">
        <f t="shared" si="1084"/>
        <v/>
      </c>
      <c r="FB349" s="144" t="str">
        <f t="shared" si="1085"/>
        <v/>
      </c>
      <c r="FC349" s="144" t="str">
        <f t="shared" si="1086"/>
        <v/>
      </c>
      <c r="FD349" s="144" t="str">
        <f t="shared" si="1087"/>
        <v/>
      </c>
      <c r="FE349" s="144" t="str">
        <f t="shared" si="1088"/>
        <v/>
      </c>
      <c r="FF349" s="144" t="str">
        <f t="shared" si="1089"/>
        <v/>
      </c>
      <c r="FG349" s="144" t="str">
        <f t="shared" si="1090"/>
        <v/>
      </c>
      <c r="FH349" s="144" t="str">
        <f t="shared" si="1091"/>
        <v/>
      </c>
      <c r="FI349" s="144" t="str">
        <f t="shared" si="1092"/>
        <v/>
      </c>
      <c r="FJ349" s="144" t="str">
        <f t="shared" si="1093"/>
        <v/>
      </c>
      <c r="FK349" s="144" t="str">
        <f t="shared" si="1094"/>
        <v/>
      </c>
      <c r="FL349" s="144" t="str">
        <f t="shared" si="1095"/>
        <v/>
      </c>
      <c r="FM349" s="144" t="str">
        <f t="shared" si="1096"/>
        <v/>
      </c>
      <c r="FN349" s="144" t="str">
        <f t="shared" si="1097"/>
        <v/>
      </c>
      <c r="FO349" s="144" t="str">
        <f t="shared" si="1098"/>
        <v/>
      </c>
      <c r="FP349" s="144" t="str">
        <f t="shared" si="1099"/>
        <v/>
      </c>
      <c r="FQ349" s="144" t="str">
        <f t="shared" si="1100"/>
        <v/>
      </c>
      <c r="FR349" s="144" t="str">
        <f t="shared" si="1101"/>
        <v/>
      </c>
      <c r="FS349" s="144" t="str">
        <f t="shared" si="1102"/>
        <v/>
      </c>
      <c r="FT349" s="144" t="str">
        <f t="shared" si="1103"/>
        <v/>
      </c>
      <c r="FU349" s="144" t="str">
        <f t="shared" si="1104"/>
        <v/>
      </c>
      <c r="FW349" s="154" t="str">
        <f t="shared" si="1200"/>
        <v/>
      </c>
      <c r="FX349" s="154" t="str">
        <f t="shared" si="1201"/>
        <v/>
      </c>
      <c r="FY349" s="170" t="str">
        <f t="shared" si="1202"/>
        <v/>
      </c>
      <c r="FZ349" s="170" t="str">
        <f t="shared" si="1203"/>
        <v/>
      </c>
      <c r="GA349" s="171">
        <f t="shared" si="1105"/>
        <v>0</v>
      </c>
      <c r="GB349" s="158">
        <f t="shared" si="1106"/>
        <v>0</v>
      </c>
      <c r="GC349" s="158">
        <f t="shared" si="1107"/>
        <v>0</v>
      </c>
      <c r="GD349" s="158">
        <f t="shared" si="1108"/>
        <v>0</v>
      </c>
      <c r="GE349" s="158">
        <f t="shared" si="1109"/>
        <v>0</v>
      </c>
      <c r="GF349" s="158">
        <f t="shared" si="1110"/>
        <v>0</v>
      </c>
      <c r="GH349" s="144" t="str">
        <f t="shared" si="1111"/>
        <v/>
      </c>
      <c r="GI349" s="144" t="str">
        <f t="shared" si="1112"/>
        <v/>
      </c>
      <c r="GJ349" s="144" t="str">
        <f t="shared" si="1113"/>
        <v/>
      </c>
      <c r="GK349" s="144" t="str">
        <f t="shared" si="1114"/>
        <v/>
      </c>
      <c r="GL349" s="144" t="str">
        <f t="shared" si="1115"/>
        <v/>
      </c>
      <c r="GM349" s="144" t="str">
        <f t="shared" si="1116"/>
        <v/>
      </c>
      <c r="GN349" s="144" t="str">
        <f t="shared" si="1117"/>
        <v/>
      </c>
      <c r="GO349" s="144" t="str">
        <f t="shared" si="1118"/>
        <v/>
      </c>
      <c r="GP349" s="144" t="str">
        <f t="shared" si="1119"/>
        <v/>
      </c>
      <c r="GQ349" s="144" t="str">
        <f t="shared" si="1120"/>
        <v/>
      </c>
      <c r="GR349" s="144" t="str">
        <f t="shared" si="1121"/>
        <v/>
      </c>
      <c r="GS349" s="144" t="str">
        <f t="shared" si="1122"/>
        <v/>
      </c>
      <c r="GT349" s="144" t="str">
        <f t="shared" si="1123"/>
        <v/>
      </c>
      <c r="GU349" s="144" t="str">
        <f t="shared" si="1124"/>
        <v/>
      </c>
      <c r="GV349" s="144" t="str">
        <f t="shared" si="1125"/>
        <v/>
      </c>
      <c r="GW349" s="144" t="str">
        <f t="shared" si="1126"/>
        <v/>
      </c>
      <c r="GX349" s="144" t="str">
        <f t="shared" si="1127"/>
        <v/>
      </c>
      <c r="GY349" s="144" t="str">
        <f t="shared" si="1128"/>
        <v/>
      </c>
      <c r="GZ349" s="144" t="str">
        <f t="shared" si="1129"/>
        <v/>
      </c>
      <c r="HA349" s="144" t="str">
        <f t="shared" si="1130"/>
        <v/>
      </c>
      <c r="HB349" s="144" t="str">
        <f t="shared" si="1131"/>
        <v/>
      </c>
      <c r="HC349" s="144" t="str">
        <f t="shared" si="1132"/>
        <v/>
      </c>
      <c r="HD349" s="144" t="str">
        <f t="shared" si="1133"/>
        <v/>
      </c>
      <c r="HE349" s="144" t="str">
        <f t="shared" si="1134"/>
        <v/>
      </c>
      <c r="HF349" s="144" t="str">
        <f t="shared" si="1135"/>
        <v/>
      </c>
      <c r="HG349" s="144" t="str">
        <f t="shared" si="1136"/>
        <v/>
      </c>
      <c r="HH349" s="144" t="str">
        <f t="shared" si="1137"/>
        <v/>
      </c>
      <c r="HI349" s="144" t="str">
        <f t="shared" si="1138"/>
        <v/>
      </c>
      <c r="HJ349" s="144" t="str">
        <f t="shared" si="1139"/>
        <v/>
      </c>
      <c r="HK349" s="144" t="str">
        <f t="shared" si="1140"/>
        <v/>
      </c>
      <c r="HL349" s="144" t="str">
        <f t="shared" si="1141"/>
        <v/>
      </c>
      <c r="HM349" s="144" t="str">
        <f t="shared" si="1142"/>
        <v/>
      </c>
      <c r="HO349" s="154" t="str">
        <f t="shared" si="1204"/>
        <v/>
      </c>
      <c r="HP349" s="154" t="str">
        <f t="shared" si="1205"/>
        <v/>
      </c>
      <c r="HQ349" s="170" t="str">
        <f t="shared" si="1206"/>
        <v/>
      </c>
      <c r="HR349" s="170" t="str">
        <f t="shared" si="1207"/>
        <v/>
      </c>
      <c r="HS349" s="171">
        <f t="shared" si="1143"/>
        <v>0</v>
      </c>
      <c r="HT349" s="158">
        <f t="shared" si="1144"/>
        <v>0</v>
      </c>
      <c r="HU349" s="158">
        <f t="shared" si="1145"/>
        <v>0</v>
      </c>
      <c r="HV349" s="158">
        <f t="shared" si="1146"/>
        <v>0</v>
      </c>
      <c r="HW349" s="158">
        <f t="shared" si="1147"/>
        <v>0</v>
      </c>
      <c r="HX349" s="158">
        <f t="shared" si="1148"/>
        <v>0</v>
      </c>
      <c r="HZ349" s="144" t="str">
        <f t="shared" si="1149"/>
        <v/>
      </c>
      <c r="IA349" s="144" t="str">
        <f t="shared" si="1150"/>
        <v/>
      </c>
      <c r="IB349" s="144" t="str">
        <f t="shared" si="1151"/>
        <v/>
      </c>
      <c r="IC349" s="144" t="str">
        <f t="shared" si="1152"/>
        <v/>
      </c>
      <c r="ID349" s="144" t="str">
        <f t="shared" si="1153"/>
        <v/>
      </c>
      <c r="IE349" s="144" t="str">
        <f t="shared" si="1154"/>
        <v/>
      </c>
      <c r="IF349" s="144" t="str">
        <f t="shared" si="1155"/>
        <v/>
      </c>
      <c r="IG349" s="144" t="str">
        <f t="shared" si="1156"/>
        <v/>
      </c>
      <c r="IH349" s="144" t="str">
        <f t="shared" si="1157"/>
        <v/>
      </c>
      <c r="II349" s="144" t="str">
        <f t="shared" si="1158"/>
        <v/>
      </c>
      <c r="IJ349" s="144" t="str">
        <f t="shared" si="1159"/>
        <v/>
      </c>
      <c r="IK349" s="144" t="str">
        <f t="shared" si="1160"/>
        <v/>
      </c>
      <c r="IL349" s="144" t="str">
        <f t="shared" si="1161"/>
        <v/>
      </c>
      <c r="IM349" s="144" t="str">
        <f t="shared" si="1162"/>
        <v/>
      </c>
      <c r="IN349" s="144" t="str">
        <f t="shared" si="1163"/>
        <v/>
      </c>
      <c r="IO349" s="144" t="str">
        <f t="shared" si="1164"/>
        <v/>
      </c>
      <c r="IP349" s="144" t="str">
        <f t="shared" si="1165"/>
        <v/>
      </c>
      <c r="IQ349" s="144" t="str">
        <f t="shared" si="1166"/>
        <v/>
      </c>
      <c r="IR349" s="144" t="str">
        <f t="shared" si="1167"/>
        <v/>
      </c>
      <c r="IS349" s="144" t="str">
        <f t="shared" si="1168"/>
        <v/>
      </c>
      <c r="IT349" s="144" t="str">
        <f t="shared" si="1169"/>
        <v/>
      </c>
      <c r="IU349" s="144" t="str">
        <f t="shared" si="1170"/>
        <v/>
      </c>
      <c r="IV349" s="144" t="str">
        <f t="shared" si="1171"/>
        <v/>
      </c>
      <c r="IW349" s="144" t="str">
        <f t="shared" si="1172"/>
        <v/>
      </c>
      <c r="IX349" s="144" t="str">
        <f t="shared" si="1173"/>
        <v/>
      </c>
      <c r="IY349" s="144" t="str">
        <f t="shared" si="1174"/>
        <v/>
      </c>
      <c r="IZ349" s="144" t="str">
        <f t="shared" si="1175"/>
        <v/>
      </c>
      <c r="JA349" s="144" t="str">
        <f t="shared" si="1176"/>
        <v/>
      </c>
      <c r="JB349" s="144" t="str">
        <f t="shared" si="1177"/>
        <v/>
      </c>
      <c r="JC349" s="144" t="str">
        <f t="shared" si="1178"/>
        <v/>
      </c>
      <c r="JD349" s="144" t="str">
        <f t="shared" si="1179"/>
        <v/>
      </c>
      <c r="JE349" s="144" t="str">
        <f t="shared" si="1180"/>
        <v/>
      </c>
      <c r="JG349" s="153" t="str">
        <f t="shared" si="1181"/>
        <v/>
      </c>
      <c r="JH349" s="143">
        <f t="shared" si="1182"/>
        <v>0</v>
      </c>
      <c r="JI349" s="156" t="str">
        <f t="shared" si="1208"/>
        <v/>
      </c>
      <c r="JJ349" s="156" t="str">
        <f t="shared" si="1208"/>
        <v/>
      </c>
      <c r="JK349" s="156" t="str">
        <f t="shared" si="1208"/>
        <v/>
      </c>
      <c r="JL349" s="156" t="str">
        <f t="shared" si="1208"/>
        <v/>
      </c>
    </row>
    <row r="350" spans="2:272" s="143" customFormat="1" x14ac:dyDescent="0.25">
      <c r="B350" s="144" t="str">
        <f t="shared" si="952"/>
        <v/>
      </c>
      <c r="C350" s="154" t="str">
        <f t="shared" si="1184"/>
        <v/>
      </c>
      <c r="D350" s="154" t="str">
        <f t="shared" si="1185"/>
        <v/>
      </c>
      <c r="E350" s="159" t="str">
        <f t="shared" si="1186"/>
        <v/>
      </c>
      <c r="F350" s="159" t="str">
        <f t="shared" si="1187"/>
        <v/>
      </c>
      <c r="G350" s="155">
        <f t="shared" si="953"/>
        <v>0</v>
      </c>
      <c r="H350" s="143">
        <f t="shared" si="954"/>
        <v>0</v>
      </c>
      <c r="I350" s="143">
        <f t="shared" si="955"/>
        <v>0</v>
      </c>
      <c r="J350" s="143">
        <f t="shared" si="956"/>
        <v>0</v>
      </c>
      <c r="K350" s="143">
        <f t="shared" si="957"/>
        <v>0</v>
      </c>
      <c r="L350" s="143">
        <f t="shared" si="958"/>
        <v>0</v>
      </c>
      <c r="N350" s="144" t="str">
        <f t="shared" si="959"/>
        <v/>
      </c>
      <c r="O350" s="144" t="str">
        <f t="shared" si="960"/>
        <v/>
      </c>
      <c r="P350" s="144" t="str">
        <f t="shared" si="961"/>
        <v/>
      </c>
      <c r="Q350" s="144" t="str">
        <f t="shared" si="962"/>
        <v/>
      </c>
      <c r="R350" s="144" t="str">
        <f t="shared" si="963"/>
        <v/>
      </c>
      <c r="S350" s="144" t="str">
        <f t="shared" si="964"/>
        <v/>
      </c>
      <c r="T350" s="144" t="str">
        <f t="shared" si="965"/>
        <v/>
      </c>
      <c r="U350" s="144" t="str">
        <f t="shared" si="966"/>
        <v/>
      </c>
      <c r="V350" s="144" t="str">
        <f t="shared" si="967"/>
        <v/>
      </c>
      <c r="W350" s="144" t="str">
        <f t="shared" si="968"/>
        <v/>
      </c>
      <c r="X350" s="144" t="str">
        <f t="shared" si="969"/>
        <v/>
      </c>
      <c r="Y350" s="144" t="str">
        <f t="shared" si="970"/>
        <v/>
      </c>
      <c r="Z350" s="144" t="str">
        <f t="shared" si="971"/>
        <v/>
      </c>
      <c r="AA350" s="144" t="str">
        <f t="shared" si="972"/>
        <v/>
      </c>
      <c r="AB350" s="144" t="str">
        <f t="shared" si="973"/>
        <v/>
      </c>
      <c r="AC350" s="144" t="str">
        <f t="shared" si="974"/>
        <v/>
      </c>
      <c r="AD350" s="144" t="str">
        <f t="shared" si="975"/>
        <v/>
      </c>
      <c r="AE350" s="144" t="str">
        <f t="shared" si="976"/>
        <v/>
      </c>
      <c r="AF350" s="144" t="str">
        <f t="shared" si="977"/>
        <v/>
      </c>
      <c r="AG350" s="144" t="str">
        <f t="shared" si="978"/>
        <v/>
      </c>
      <c r="AH350" s="144" t="str">
        <f t="shared" si="979"/>
        <v/>
      </c>
      <c r="AI350" s="144" t="str">
        <f t="shared" si="980"/>
        <v/>
      </c>
      <c r="AJ350" s="144" t="str">
        <f t="shared" si="981"/>
        <v/>
      </c>
      <c r="AK350" s="144" t="str">
        <f t="shared" si="982"/>
        <v/>
      </c>
      <c r="AL350" s="144" t="str">
        <f t="shared" si="983"/>
        <v/>
      </c>
      <c r="AM350" s="144" t="str">
        <f t="shared" si="984"/>
        <v/>
      </c>
      <c r="AN350" s="144" t="str">
        <f t="shared" si="985"/>
        <v/>
      </c>
      <c r="AO350" s="144" t="str">
        <f t="shared" si="986"/>
        <v/>
      </c>
      <c r="AP350" s="144" t="str">
        <f t="shared" si="987"/>
        <v/>
      </c>
      <c r="AQ350" s="144" t="str">
        <f t="shared" si="988"/>
        <v/>
      </c>
      <c r="AR350" s="144" t="str">
        <f t="shared" si="989"/>
        <v/>
      </c>
      <c r="AS350" s="144" t="str">
        <f t="shared" si="990"/>
        <v/>
      </c>
      <c r="AU350" s="159" t="str">
        <f t="shared" si="1188"/>
        <v/>
      </c>
      <c r="AV350" s="159" t="str">
        <f t="shared" si="1189"/>
        <v/>
      </c>
      <c r="AW350" s="159" t="str">
        <f t="shared" si="1190"/>
        <v/>
      </c>
      <c r="AX350" s="159" t="str">
        <f t="shared" si="1191"/>
        <v/>
      </c>
      <c r="AY350" s="159">
        <f t="shared" si="991"/>
        <v>0</v>
      </c>
      <c r="AZ350" s="143">
        <f t="shared" si="992"/>
        <v>0</v>
      </c>
      <c r="BA350" s="143">
        <f t="shared" si="993"/>
        <v>0</v>
      </c>
      <c r="BB350" s="143">
        <f t="shared" si="994"/>
        <v>0</v>
      </c>
      <c r="BC350" s="143">
        <f t="shared" si="995"/>
        <v>0</v>
      </c>
      <c r="BD350" s="143">
        <f t="shared" si="996"/>
        <v>0</v>
      </c>
      <c r="BF350" s="144" t="str">
        <f t="shared" si="997"/>
        <v/>
      </c>
      <c r="BG350" s="144" t="str">
        <f t="shared" si="998"/>
        <v/>
      </c>
      <c r="BH350" s="144" t="str">
        <f t="shared" si="999"/>
        <v/>
      </c>
      <c r="BI350" s="144" t="str">
        <f t="shared" si="1000"/>
        <v/>
      </c>
      <c r="BJ350" s="144" t="str">
        <f t="shared" si="1001"/>
        <v/>
      </c>
      <c r="BK350" s="144" t="str">
        <f t="shared" si="1002"/>
        <v/>
      </c>
      <c r="BL350" s="144" t="str">
        <f t="shared" si="1003"/>
        <v/>
      </c>
      <c r="BM350" s="144" t="str">
        <f t="shared" si="1004"/>
        <v/>
      </c>
      <c r="BN350" s="144" t="str">
        <f t="shared" si="1005"/>
        <v/>
      </c>
      <c r="BO350" s="144" t="str">
        <f t="shared" si="1006"/>
        <v/>
      </c>
      <c r="BP350" s="144" t="str">
        <f t="shared" si="1007"/>
        <v/>
      </c>
      <c r="BQ350" s="144" t="str">
        <f t="shared" si="1008"/>
        <v/>
      </c>
      <c r="BR350" s="144" t="str">
        <f t="shared" si="1009"/>
        <v/>
      </c>
      <c r="BS350" s="144" t="str">
        <f t="shared" si="1010"/>
        <v/>
      </c>
      <c r="BT350" s="144" t="str">
        <f t="shared" si="1011"/>
        <v/>
      </c>
      <c r="BU350" s="144" t="str">
        <f t="shared" si="1012"/>
        <v/>
      </c>
      <c r="BV350" s="144" t="str">
        <f t="shared" si="1013"/>
        <v/>
      </c>
      <c r="BW350" s="144" t="str">
        <f t="shared" si="1014"/>
        <v/>
      </c>
      <c r="BX350" s="144" t="str">
        <f t="shared" si="1015"/>
        <v/>
      </c>
      <c r="BY350" s="144" t="str">
        <f t="shared" si="1016"/>
        <v/>
      </c>
      <c r="BZ350" s="144" t="str">
        <f t="shared" si="1017"/>
        <v/>
      </c>
      <c r="CA350" s="144" t="str">
        <f t="shared" si="1018"/>
        <v/>
      </c>
      <c r="CB350" s="144" t="str">
        <f t="shared" si="1019"/>
        <v/>
      </c>
      <c r="CC350" s="144" t="str">
        <f t="shared" si="1020"/>
        <v/>
      </c>
      <c r="CD350" s="144" t="str">
        <f t="shared" si="1021"/>
        <v/>
      </c>
      <c r="CE350" s="144" t="str">
        <f t="shared" si="1022"/>
        <v/>
      </c>
      <c r="CF350" s="144" t="str">
        <f t="shared" si="1023"/>
        <v/>
      </c>
      <c r="CG350" s="144" t="str">
        <f t="shared" si="1024"/>
        <v/>
      </c>
      <c r="CH350" s="144" t="str">
        <f t="shared" si="1025"/>
        <v/>
      </c>
      <c r="CI350" s="144" t="str">
        <f t="shared" si="1026"/>
        <v/>
      </c>
      <c r="CJ350" s="144" t="str">
        <f t="shared" si="1027"/>
        <v/>
      </c>
      <c r="CK350" s="144" t="str">
        <f t="shared" si="1028"/>
        <v/>
      </c>
      <c r="CM350" s="154" t="str">
        <f t="shared" si="1192"/>
        <v/>
      </c>
      <c r="CN350" s="154" t="str">
        <f t="shared" si="1193"/>
        <v/>
      </c>
      <c r="CO350" s="170" t="str">
        <f t="shared" si="1194"/>
        <v/>
      </c>
      <c r="CP350" s="170" t="str">
        <f t="shared" si="1195"/>
        <v/>
      </c>
      <c r="CQ350" s="171">
        <f t="shared" si="1029"/>
        <v>0</v>
      </c>
      <c r="CR350" s="158">
        <f t="shared" si="1030"/>
        <v>0</v>
      </c>
      <c r="CS350" s="158">
        <f t="shared" si="1031"/>
        <v>0</v>
      </c>
      <c r="CT350" s="158">
        <f t="shared" si="1032"/>
        <v>0</v>
      </c>
      <c r="CU350" s="158">
        <f t="shared" si="1033"/>
        <v>0</v>
      </c>
      <c r="CV350" s="158">
        <f t="shared" si="1034"/>
        <v>0</v>
      </c>
      <c r="CX350" s="144" t="str">
        <f t="shared" si="1035"/>
        <v/>
      </c>
      <c r="CY350" s="144" t="str">
        <f t="shared" si="1036"/>
        <v/>
      </c>
      <c r="CZ350" s="144" t="str">
        <f t="shared" si="1037"/>
        <v/>
      </c>
      <c r="DA350" s="144" t="str">
        <f t="shared" si="1038"/>
        <v/>
      </c>
      <c r="DB350" s="144" t="str">
        <f t="shared" si="1039"/>
        <v/>
      </c>
      <c r="DC350" s="144" t="str">
        <f t="shared" si="1040"/>
        <v/>
      </c>
      <c r="DD350" s="144" t="str">
        <f t="shared" si="1041"/>
        <v/>
      </c>
      <c r="DE350" s="144" t="str">
        <f t="shared" si="1042"/>
        <v/>
      </c>
      <c r="DF350" s="144" t="str">
        <f t="shared" si="1043"/>
        <v/>
      </c>
      <c r="DG350" s="144" t="str">
        <f t="shared" si="1044"/>
        <v/>
      </c>
      <c r="DH350" s="144" t="str">
        <f t="shared" si="1045"/>
        <v/>
      </c>
      <c r="DI350" s="144" t="str">
        <f t="shared" si="1046"/>
        <v/>
      </c>
      <c r="DJ350" s="144" t="str">
        <f t="shared" si="1047"/>
        <v/>
      </c>
      <c r="DK350" s="144" t="str">
        <f t="shared" si="1048"/>
        <v/>
      </c>
      <c r="DL350" s="144" t="str">
        <f t="shared" si="1049"/>
        <v/>
      </c>
      <c r="DM350" s="144" t="str">
        <f t="shared" si="1050"/>
        <v/>
      </c>
      <c r="DN350" s="144" t="str">
        <f t="shared" si="1051"/>
        <v/>
      </c>
      <c r="DO350" s="144" t="str">
        <f t="shared" si="1052"/>
        <v/>
      </c>
      <c r="DP350" s="144" t="str">
        <f t="shared" si="1053"/>
        <v/>
      </c>
      <c r="DQ350" s="144" t="str">
        <f t="shared" si="1054"/>
        <v/>
      </c>
      <c r="DR350" s="144" t="str">
        <f t="shared" si="1055"/>
        <v/>
      </c>
      <c r="DS350" s="144" t="str">
        <f t="shared" si="1056"/>
        <v/>
      </c>
      <c r="DT350" s="144" t="str">
        <f t="shared" si="1057"/>
        <v/>
      </c>
      <c r="DU350" s="144" t="str">
        <f t="shared" si="1058"/>
        <v/>
      </c>
      <c r="DV350" s="144" t="str">
        <f t="shared" si="1059"/>
        <v/>
      </c>
      <c r="DW350" s="144" t="str">
        <f t="shared" si="1060"/>
        <v/>
      </c>
      <c r="DX350" s="144" t="str">
        <f t="shared" si="1061"/>
        <v/>
      </c>
      <c r="DY350" s="144" t="str">
        <f t="shared" si="1062"/>
        <v/>
      </c>
      <c r="DZ350" s="144" t="str">
        <f t="shared" si="1063"/>
        <v/>
      </c>
      <c r="EA350" s="144" t="str">
        <f t="shared" si="1064"/>
        <v/>
      </c>
      <c r="EB350" s="144" t="str">
        <f t="shared" si="1065"/>
        <v/>
      </c>
      <c r="EC350" s="144" t="str">
        <f t="shared" si="1066"/>
        <v/>
      </c>
      <c r="EE350" s="154" t="str">
        <f t="shared" si="1196"/>
        <v/>
      </c>
      <c r="EF350" s="154" t="str">
        <f t="shared" si="1197"/>
        <v/>
      </c>
      <c r="EG350" s="170" t="str">
        <f t="shared" si="1198"/>
        <v/>
      </c>
      <c r="EH350" s="170" t="str">
        <f t="shared" si="1199"/>
        <v/>
      </c>
      <c r="EI350" s="171">
        <f t="shared" si="1067"/>
        <v>0</v>
      </c>
      <c r="EJ350" s="158">
        <f t="shared" si="1068"/>
        <v>0</v>
      </c>
      <c r="EK350" s="158">
        <f t="shared" si="1069"/>
        <v>0</v>
      </c>
      <c r="EL350" s="158">
        <f t="shared" si="1070"/>
        <v>0</v>
      </c>
      <c r="EM350" s="158">
        <f t="shared" si="1071"/>
        <v>0</v>
      </c>
      <c r="EN350" s="158">
        <f t="shared" si="1072"/>
        <v>0</v>
      </c>
      <c r="EP350" s="144" t="str">
        <f t="shared" si="1073"/>
        <v/>
      </c>
      <c r="EQ350" s="144" t="str">
        <f t="shared" si="1074"/>
        <v/>
      </c>
      <c r="ER350" s="144" t="str">
        <f t="shared" si="1075"/>
        <v/>
      </c>
      <c r="ES350" s="144" t="str">
        <f t="shared" si="1076"/>
        <v/>
      </c>
      <c r="ET350" s="144" t="str">
        <f t="shared" si="1077"/>
        <v/>
      </c>
      <c r="EU350" s="144" t="str">
        <f t="shared" si="1078"/>
        <v/>
      </c>
      <c r="EV350" s="144" t="str">
        <f t="shared" si="1079"/>
        <v/>
      </c>
      <c r="EW350" s="144" t="str">
        <f t="shared" si="1080"/>
        <v/>
      </c>
      <c r="EX350" s="144" t="str">
        <f t="shared" si="1081"/>
        <v/>
      </c>
      <c r="EY350" s="144" t="str">
        <f t="shared" si="1082"/>
        <v/>
      </c>
      <c r="EZ350" s="144" t="str">
        <f t="shared" si="1083"/>
        <v/>
      </c>
      <c r="FA350" s="144" t="str">
        <f t="shared" si="1084"/>
        <v/>
      </c>
      <c r="FB350" s="144" t="str">
        <f t="shared" si="1085"/>
        <v/>
      </c>
      <c r="FC350" s="144" t="str">
        <f t="shared" si="1086"/>
        <v/>
      </c>
      <c r="FD350" s="144" t="str">
        <f t="shared" si="1087"/>
        <v/>
      </c>
      <c r="FE350" s="144" t="str">
        <f t="shared" si="1088"/>
        <v/>
      </c>
      <c r="FF350" s="144" t="str">
        <f t="shared" si="1089"/>
        <v/>
      </c>
      <c r="FG350" s="144" t="str">
        <f t="shared" si="1090"/>
        <v/>
      </c>
      <c r="FH350" s="144" t="str">
        <f t="shared" si="1091"/>
        <v/>
      </c>
      <c r="FI350" s="144" t="str">
        <f t="shared" si="1092"/>
        <v/>
      </c>
      <c r="FJ350" s="144" t="str">
        <f t="shared" si="1093"/>
        <v/>
      </c>
      <c r="FK350" s="144" t="str">
        <f t="shared" si="1094"/>
        <v/>
      </c>
      <c r="FL350" s="144" t="str">
        <f t="shared" si="1095"/>
        <v/>
      </c>
      <c r="FM350" s="144" t="str">
        <f t="shared" si="1096"/>
        <v/>
      </c>
      <c r="FN350" s="144" t="str">
        <f t="shared" si="1097"/>
        <v/>
      </c>
      <c r="FO350" s="144" t="str">
        <f t="shared" si="1098"/>
        <v/>
      </c>
      <c r="FP350" s="144" t="str">
        <f t="shared" si="1099"/>
        <v/>
      </c>
      <c r="FQ350" s="144" t="str">
        <f t="shared" si="1100"/>
        <v/>
      </c>
      <c r="FR350" s="144" t="str">
        <f t="shared" si="1101"/>
        <v/>
      </c>
      <c r="FS350" s="144" t="str">
        <f t="shared" si="1102"/>
        <v/>
      </c>
      <c r="FT350" s="144" t="str">
        <f t="shared" si="1103"/>
        <v/>
      </c>
      <c r="FU350" s="144" t="str">
        <f t="shared" si="1104"/>
        <v/>
      </c>
      <c r="FW350" s="154" t="str">
        <f t="shared" si="1200"/>
        <v/>
      </c>
      <c r="FX350" s="154" t="str">
        <f t="shared" si="1201"/>
        <v/>
      </c>
      <c r="FY350" s="170" t="str">
        <f t="shared" si="1202"/>
        <v/>
      </c>
      <c r="FZ350" s="170" t="str">
        <f t="shared" si="1203"/>
        <v/>
      </c>
      <c r="GA350" s="171">
        <f t="shared" si="1105"/>
        <v>0</v>
      </c>
      <c r="GB350" s="158">
        <f t="shared" si="1106"/>
        <v>0</v>
      </c>
      <c r="GC350" s="158">
        <f t="shared" si="1107"/>
        <v>0</v>
      </c>
      <c r="GD350" s="158">
        <f t="shared" si="1108"/>
        <v>0</v>
      </c>
      <c r="GE350" s="158">
        <f t="shared" si="1109"/>
        <v>0</v>
      </c>
      <c r="GF350" s="158">
        <f t="shared" si="1110"/>
        <v>0</v>
      </c>
      <c r="GH350" s="144" t="str">
        <f t="shared" si="1111"/>
        <v/>
      </c>
      <c r="GI350" s="144" t="str">
        <f t="shared" si="1112"/>
        <v/>
      </c>
      <c r="GJ350" s="144" t="str">
        <f t="shared" si="1113"/>
        <v/>
      </c>
      <c r="GK350" s="144" t="str">
        <f t="shared" si="1114"/>
        <v/>
      </c>
      <c r="GL350" s="144" t="str">
        <f t="shared" si="1115"/>
        <v/>
      </c>
      <c r="GM350" s="144" t="str">
        <f t="shared" si="1116"/>
        <v/>
      </c>
      <c r="GN350" s="144" t="str">
        <f t="shared" si="1117"/>
        <v/>
      </c>
      <c r="GO350" s="144" t="str">
        <f t="shared" si="1118"/>
        <v/>
      </c>
      <c r="GP350" s="144" t="str">
        <f t="shared" si="1119"/>
        <v/>
      </c>
      <c r="GQ350" s="144" t="str">
        <f t="shared" si="1120"/>
        <v/>
      </c>
      <c r="GR350" s="144" t="str">
        <f t="shared" si="1121"/>
        <v/>
      </c>
      <c r="GS350" s="144" t="str">
        <f t="shared" si="1122"/>
        <v/>
      </c>
      <c r="GT350" s="144" t="str">
        <f t="shared" si="1123"/>
        <v/>
      </c>
      <c r="GU350" s="144" t="str">
        <f t="shared" si="1124"/>
        <v/>
      </c>
      <c r="GV350" s="144" t="str">
        <f t="shared" si="1125"/>
        <v/>
      </c>
      <c r="GW350" s="144" t="str">
        <f t="shared" si="1126"/>
        <v/>
      </c>
      <c r="GX350" s="144" t="str">
        <f t="shared" si="1127"/>
        <v/>
      </c>
      <c r="GY350" s="144" t="str">
        <f t="shared" si="1128"/>
        <v/>
      </c>
      <c r="GZ350" s="144" t="str">
        <f t="shared" si="1129"/>
        <v/>
      </c>
      <c r="HA350" s="144" t="str">
        <f t="shared" si="1130"/>
        <v/>
      </c>
      <c r="HB350" s="144" t="str">
        <f t="shared" si="1131"/>
        <v/>
      </c>
      <c r="HC350" s="144" t="str">
        <f t="shared" si="1132"/>
        <v/>
      </c>
      <c r="HD350" s="144" t="str">
        <f t="shared" si="1133"/>
        <v/>
      </c>
      <c r="HE350" s="144" t="str">
        <f t="shared" si="1134"/>
        <v/>
      </c>
      <c r="HF350" s="144" t="str">
        <f t="shared" si="1135"/>
        <v/>
      </c>
      <c r="HG350" s="144" t="str">
        <f t="shared" si="1136"/>
        <v/>
      </c>
      <c r="HH350" s="144" t="str">
        <f t="shared" si="1137"/>
        <v/>
      </c>
      <c r="HI350" s="144" t="str">
        <f t="shared" si="1138"/>
        <v/>
      </c>
      <c r="HJ350" s="144" t="str">
        <f t="shared" si="1139"/>
        <v/>
      </c>
      <c r="HK350" s="144" t="str">
        <f t="shared" si="1140"/>
        <v/>
      </c>
      <c r="HL350" s="144" t="str">
        <f t="shared" si="1141"/>
        <v/>
      </c>
      <c r="HM350" s="144" t="str">
        <f t="shared" si="1142"/>
        <v/>
      </c>
      <c r="HO350" s="154" t="str">
        <f t="shared" si="1204"/>
        <v/>
      </c>
      <c r="HP350" s="154" t="str">
        <f t="shared" si="1205"/>
        <v/>
      </c>
      <c r="HQ350" s="170" t="str">
        <f t="shared" si="1206"/>
        <v/>
      </c>
      <c r="HR350" s="170" t="str">
        <f t="shared" si="1207"/>
        <v/>
      </c>
      <c r="HS350" s="171">
        <f t="shared" si="1143"/>
        <v>0</v>
      </c>
      <c r="HT350" s="158">
        <f t="shared" si="1144"/>
        <v>0</v>
      </c>
      <c r="HU350" s="158">
        <f t="shared" si="1145"/>
        <v>0</v>
      </c>
      <c r="HV350" s="158">
        <f t="shared" si="1146"/>
        <v>0</v>
      </c>
      <c r="HW350" s="158">
        <f t="shared" si="1147"/>
        <v>0</v>
      </c>
      <c r="HX350" s="158">
        <f t="shared" si="1148"/>
        <v>0</v>
      </c>
      <c r="HZ350" s="144" t="str">
        <f t="shared" si="1149"/>
        <v/>
      </c>
      <c r="IA350" s="144" t="str">
        <f t="shared" si="1150"/>
        <v/>
      </c>
      <c r="IB350" s="144" t="str">
        <f t="shared" si="1151"/>
        <v/>
      </c>
      <c r="IC350" s="144" t="str">
        <f t="shared" si="1152"/>
        <v/>
      </c>
      <c r="ID350" s="144" t="str">
        <f t="shared" si="1153"/>
        <v/>
      </c>
      <c r="IE350" s="144" t="str">
        <f t="shared" si="1154"/>
        <v/>
      </c>
      <c r="IF350" s="144" t="str">
        <f t="shared" si="1155"/>
        <v/>
      </c>
      <c r="IG350" s="144" t="str">
        <f t="shared" si="1156"/>
        <v/>
      </c>
      <c r="IH350" s="144" t="str">
        <f t="shared" si="1157"/>
        <v/>
      </c>
      <c r="II350" s="144" t="str">
        <f t="shared" si="1158"/>
        <v/>
      </c>
      <c r="IJ350" s="144" t="str">
        <f t="shared" si="1159"/>
        <v/>
      </c>
      <c r="IK350" s="144" t="str">
        <f t="shared" si="1160"/>
        <v/>
      </c>
      <c r="IL350" s="144" t="str">
        <f t="shared" si="1161"/>
        <v/>
      </c>
      <c r="IM350" s="144" t="str">
        <f t="shared" si="1162"/>
        <v/>
      </c>
      <c r="IN350" s="144" t="str">
        <f t="shared" si="1163"/>
        <v/>
      </c>
      <c r="IO350" s="144" t="str">
        <f t="shared" si="1164"/>
        <v/>
      </c>
      <c r="IP350" s="144" t="str">
        <f t="shared" si="1165"/>
        <v/>
      </c>
      <c r="IQ350" s="144" t="str">
        <f t="shared" si="1166"/>
        <v/>
      </c>
      <c r="IR350" s="144" t="str">
        <f t="shared" si="1167"/>
        <v/>
      </c>
      <c r="IS350" s="144" t="str">
        <f t="shared" si="1168"/>
        <v/>
      </c>
      <c r="IT350" s="144" t="str">
        <f t="shared" si="1169"/>
        <v/>
      </c>
      <c r="IU350" s="144" t="str">
        <f t="shared" si="1170"/>
        <v/>
      </c>
      <c r="IV350" s="144" t="str">
        <f t="shared" si="1171"/>
        <v/>
      </c>
      <c r="IW350" s="144" t="str">
        <f t="shared" si="1172"/>
        <v/>
      </c>
      <c r="IX350" s="144" t="str">
        <f t="shared" si="1173"/>
        <v/>
      </c>
      <c r="IY350" s="144" t="str">
        <f t="shared" si="1174"/>
        <v/>
      </c>
      <c r="IZ350" s="144" t="str">
        <f t="shared" si="1175"/>
        <v/>
      </c>
      <c r="JA350" s="144" t="str">
        <f t="shared" si="1176"/>
        <v/>
      </c>
      <c r="JB350" s="144" t="str">
        <f t="shared" si="1177"/>
        <v/>
      </c>
      <c r="JC350" s="144" t="str">
        <f t="shared" si="1178"/>
        <v/>
      </c>
      <c r="JD350" s="144" t="str">
        <f t="shared" si="1179"/>
        <v/>
      </c>
      <c r="JE350" s="144" t="str">
        <f t="shared" si="1180"/>
        <v/>
      </c>
      <c r="JG350" s="153" t="str">
        <f t="shared" si="1181"/>
        <v/>
      </c>
      <c r="JH350" s="143">
        <f t="shared" si="1182"/>
        <v>0</v>
      </c>
      <c r="JI350" s="156" t="str">
        <f t="shared" si="1208"/>
        <v/>
      </c>
      <c r="JJ350" s="156" t="str">
        <f t="shared" si="1208"/>
        <v/>
      </c>
      <c r="JK350" s="156" t="str">
        <f t="shared" si="1208"/>
        <v/>
      </c>
      <c r="JL350" s="156" t="str">
        <f t="shared" si="1208"/>
        <v/>
      </c>
    </row>
    <row r="351" spans="2:272" s="143" customFormat="1" x14ac:dyDescent="0.25">
      <c r="B351" s="144" t="str">
        <f t="shared" si="952"/>
        <v/>
      </c>
      <c r="C351" s="154" t="str">
        <f t="shared" si="1184"/>
        <v/>
      </c>
      <c r="D351" s="154" t="str">
        <f t="shared" si="1185"/>
        <v/>
      </c>
      <c r="E351" s="159" t="str">
        <f t="shared" si="1186"/>
        <v/>
      </c>
      <c r="F351" s="159" t="str">
        <f t="shared" si="1187"/>
        <v/>
      </c>
      <c r="G351" s="155">
        <f t="shared" si="953"/>
        <v>0</v>
      </c>
      <c r="H351" s="143">
        <f t="shared" si="954"/>
        <v>0</v>
      </c>
      <c r="I351" s="143">
        <f t="shared" si="955"/>
        <v>0</v>
      </c>
      <c r="J351" s="143">
        <f t="shared" si="956"/>
        <v>0</v>
      </c>
      <c r="K351" s="143">
        <f t="shared" si="957"/>
        <v>0</v>
      </c>
      <c r="L351" s="143">
        <f t="shared" si="958"/>
        <v>0</v>
      </c>
      <c r="N351" s="144" t="str">
        <f t="shared" si="959"/>
        <v/>
      </c>
      <c r="O351" s="144" t="str">
        <f t="shared" si="960"/>
        <v/>
      </c>
      <c r="P351" s="144" t="str">
        <f t="shared" si="961"/>
        <v/>
      </c>
      <c r="Q351" s="144" t="str">
        <f t="shared" si="962"/>
        <v/>
      </c>
      <c r="R351" s="144" t="str">
        <f t="shared" si="963"/>
        <v/>
      </c>
      <c r="S351" s="144" t="str">
        <f t="shared" si="964"/>
        <v/>
      </c>
      <c r="T351" s="144" t="str">
        <f t="shared" si="965"/>
        <v/>
      </c>
      <c r="U351" s="144" t="str">
        <f t="shared" si="966"/>
        <v/>
      </c>
      <c r="V351" s="144" t="str">
        <f t="shared" si="967"/>
        <v/>
      </c>
      <c r="W351" s="144" t="str">
        <f t="shared" si="968"/>
        <v/>
      </c>
      <c r="X351" s="144" t="str">
        <f t="shared" si="969"/>
        <v/>
      </c>
      <c r="Y351" s="144" t="str">
        <f t="shared" si="970"/>
        <v/>
      </c>
      <c r="Z351" s="144" t="str">
        <f t="shared" si="971"/>
        <v/>
      </c>
      <c r="AA351" s="144" t="str">
        <f t="shared" si="972"/>
        <v/>
      </c>
      <c r="AB351" s="144" t="str">
        <f t="shared" si="973"/>
        <v/>
      </c>
      <c r="AC351" s="144" t="str">
        <f t="shared" si="974"/>
        <v/>
      </c>
      <c r="AD351" s="144" t="str">
        <f t="shared" si="975"/>
        <v/>
      </c>
      <c r="AE351" s="144" t="str">
        <f t="shared" si="976"/>
        <v/>
      </c>
      <c r="AF351" s="144" t="str">
        <f t="shared" si="977"/>
        <v/>
      </c>
      <c r="AG351" s="144" t="str">
        <f t="shared" si="978"/>
        <v/>
      </c>
      <c r="AH351" s="144" t="str">
        <f t="shared" si="979"/>
        <v/>
      </c>
      <c r="AI351" s="144" t="str">
        <f t="shared" si="980"/>
        <v/>
      </c>
      <c r="AJ351" s="144" t="str">
        <f t="shared" si="981"/>
        <v/>
      </c>
      <c r="AK351" s="144" t="str">
        <f t="shared" si="982"/>
        <v/>
      </c>
      <c r="AL351" s="144" t="str">
        <f t="shared" si="983"/>
        <v/>
      </c>
      <c r="AM351" s="144" t="str">
        <f t="shared" si="984"/>
        <v/>
      </c>
      <c r="AN351" s="144" t="str">
        <f t="shared" si="985"/>
        <v/>
      </c>
      <c r="AO351" s="144" t="str">
        <f t="shared" si="986"/>
        <v/>
      </c>
      <c r="AP351" s="144" t="str">
        <f t="shared" si="987"/>
        <v/>
      </c>
      <c r="AQ351" s="144" t="str">
        <f t="shared" si="988"/>
        <v/>
      </c>
      <c r="AR351" s="144" t="str">
        <f t="shared" si="989"/>
        <v/>
      </c>
      <c r="AS351" s="144" t="str">
        <f t="shared" si="990"/>
        <v/>
      </c>
      <c r="AU351" s="159" t="str">
        <f t="shared" si="1188"/>
        <v/>
      </c>
      <c r="AV351" s="159" t="str">
        <f t="shared" si="1189"/>
        <v/>
      </c>
      <c r="AW351" s="159" t="str">
        <f t="shared" si="1190"/>
        <v/>
      </c>
      <c r="AX351" s="159" t="str">
        <f t="shared" si="1191"/>
        <v/>
      </c>
      <c r="AY351" s="159">
        <f t="shared" si="991"/>
        <v>0</v>
      </c>
      <c r="AZ351" s="143">
        <f t="shared" si="992"/>
        <v>0</v>
      </c>
      <c r="BA351" s="143">
        <f t="shared" si="993"/>
        <v>0</v>
      </c>
      <c r="BB351" s="143">
        <f t="shared" si="994"/>
        <v>0</v>
      </c>
      <c r="BC351" s="143">
        <f t="shared" si="995"/>
        <v>0</v>
      </c>
      <c r="BD351" s="143">
        <f t="shared" si="996"/>
        <v>0</v>
      </c>
      <c r="BF351" s="144" t="str">
        <f t="shared" si="997"/>
        <v/>
      </c>
      <c r="BG351" s="144" t="str">
        <f t="shared" si="998"/>
        <v/>
      </c>
      <c r="BH351" s="144" t="str">
        <f t="shared" si="999"/>
        <v/>
      </c>
      <c r="BI351" s="144" t="str">
        <f t="shared" si="1000"/>
        <v/>
      </c>
      <c r="BJ351" s="144" t="str">
        <f t="shared" si="1001"/>
        <v/>
      </c>
      <c r="BK351" s="144" t="str">
        <f t="shared" si="1002"/>
        <v/>
      </c>
      <c r="BL351" s="144" t="str">
        <f t="shared" si="1003"/>
        <v/>
      </c>
      <c r="BM351" s="144" t="str">
        <f t="shared" si="1004"/>
        <v/>
      </c>
      <c r="BN351" s="144" t="str">
        <f t="shared" si="1005"/>
        <v/>
      </c>
      <c r="BO351" s="144" t="str">
        <f t="shared" si="1006"/>
        <v/>
      </c>
      <c r="BP351" s="144" t="str">
        <f t="shared" si="1007"/>
        <v/>
      </c>
      <c r="BQ351" s="144" t="str">
        <f t="shared" si="1008"/>
        <v/>
      </c>
      <c r="BR351" s="144" t="str">
        <f t="shared" si="1009"/>
        <v/>
      </c>
      <c r="BS351" s="144" t="str">
        <f t="shared" si="1010"/>
        <v/>
      </c>
      <c r="BT351" s="144" t="str">
        <f t="shared" si="1011"/>
        <v/>
      </c>
      <c r="BU351" s="144" t="str">
        <f t="shared" si="1012"/>
        <v/>
      </c>
      <c r="BV351" s="144" t="str">
        <f t="shared" si="1013"/>
        <v/>
      </c>
      <c r="BW351" s="144" t="str">
        <f t="shared" si="1014"/>
        <v/>
      </c>
      <c r="BX351" s="144" t="str">
        <f t="shared" si="1015"/>
        <v/>
      </c>
      <c r="BY351" s="144" t="str">
        <f t="shared" si="1016"/>
        <v/>
      </c>
      <c r="BZ351" s="144" t="str">
        <f t="shared" si="1017"/>
        <v/>
      </c>
      <c r="CA351" s="144" t="str">
        <f t="shared" si="1018"/>
        <v/>
      </c>
      <c r="CB351" s="144" t="str">
        <f t="shared" si="1019"/>
        <v/>
      </c>
      <c r="CC351" s="144" t="str">
        <f t="shared" si="1020"/>
        <v/>
      </c>
      <c r="CD351" s="144" t="str">
        <f t="shared" si="1021"/>
        <v/>
      </c>
      <c r="CE351" s="144" t="str">
        <f t="shared" si="1022"/>
        <v/>
      </c>
      <c r="CF351" s="144" t="str">
        <f t="shared" si="1023"/>
        <v/>
      </c>
      <c r="CG351" s="144" t="str">
        <f t="shared" si="1024"/>
        <v/>
      </c>
      <c r="CH351" s="144" t="str">
        <f t="shared" si="1025"/>
        <v/>
      </c>
      <c r="CI351" s="144" t="str">
        <f t="shared" si="1026"/>
        <v/>
      </c>
      <c r="CJ351" s="144" t="str">
        <f t="shared" si="1027"/>
        <v/>
      </c>
      <c r="CK351" s="144" t="str">
        <f t="shared" si="1028"/>
        <v/>
      </c>
      <c r="CM351" s="154" t="str">
        <f t="shared" si="1192"/>
        <v/>
      </c>
      <c r="CN351" s="154" t="str">
        <f t="shared" si="1193"/>
        <v/>
      </c>
      <c r="CO351" s="170" t="str">
        <f t="shared" si="1194"/>
        <v/>
      </c>
      <c r="CP351" s="170" t="str">
        <f t="shared" si="1195"/>
        <v/>
      </c>
      <c r="CQ351" s="171">
        <f t="shared" si="1029"/>
        <v>0</v>
      </c>
      <c r="CR351" s="158">
        <f t="shared" si="1030"/>
        <v>0</v>
      </c>
      <c r="CS351" s="158">
        <f t="shared" si="1031"/>
        <v>0</v>
      </c>
      <c r="CT351" s="158">
        <f t="shared" si="1032"/>
        <v>0</v>
      </c>
      <c r="CU351" s="158">
        <f t="shared" si="1033"/>
        <v>0</v>
      </c>
      <c r="CV351" s="158">
        <f t="shared" si="1034"/>
        <v>0</v>
      </c>
      <c r="CX351" s="144" t="str">
        <f t="shared" si="1035"/>
        <v/>
      </c>
      <c r="CY351" s="144" t="str">
        <f t="shared" si="1036"/>
        <v/>
      </c>
      <c r="CZ351" s="144" t="str">
        <f t="shared" si="1037"/>
        <v/>
      </c>
      <c r="DA351" s="144" t="str">
        <f t="shared" si="1038"/>
        <v/>
      </c>
      <c r="DB351" s="144" t="str">
        <f t="shared" si="1039"/>
        <v/>
      </c>
      <c r="DC351" s="144" t="str">
        <f t="shared" si="1040"/>
        <v/>
      </c>
      <c r="DD351" s="144" t="str">
        <f t="shared" si="1041"/>
        <v/>
      </c>
      <c r="DE351" s="144" t="str">
        <f t="shared" si="1042"/>
        <v/>
      </c>
      <c r="DF351" s="144" t="str">
        <f t="shared" si="1043"/>
        <v/>
      </c>
      <c r="DG351" s="144" t="str">
        <f t="shared" si="1044"/>
        <v/>
      </c>
      <c r="DH351" s="144" t="str">
        <f t="shared" si="1045"/>
        <v/>
      </c>
      <c r="DI351" s="144" t="str">
        <f t="shared" si="1046"/>
        <v/>
      </c>
      <c r="DJ351" s="144" t="str">
        <f t="shared" si="1047"/>
        <v/>
      </c>
      <c r="DK351" s="144" t="str">
        <f t="shared" si="1048"/>
        <v/>
      </c>
      <c r="DL351" s="144" t="str">
        <f t="shared" si="1049"/>
        <v/>
      </c>
      <c r="DM351" s="144" t="str">
        <f t="shared" si="1050"/>
        <v/>
      </c>
      <c r="DN351" s="144" t="str">
        <f t="shared" si="1051"/>
        <v/>
      </c>
      <c r="DO351" s="144" t="str">
        <f t="shared" si="1052"/>
        <v/>
      </c>
      <c r="DP351" s="144" t="str">
        <f t="shared" si="1053"/>
        <v/>
      </c>
      <c r="DQ351" s="144" t="str">
        <f t="shared" si="1054"/>
        <v/>
      </c>
      <c r="DR351" s="144" t="str">
        <f t="shared" si="1055"/>
        <v/>
      </c>
      <c r="DS351" s="144" t="str">
        <f t="shared" si="1056"/>
        <v/>
      </c>
      <c r="DT351" s="144" t="str">
        <f t="shared" si="1057"/>
        <v/>
      </c>
      <c r="DU351" s="144" t="str">
        <f t="shared" si="1058"/>
        <v/>
      </c>
      <c r="DV351" s="144" t="str">
        <f t="shared" si="1059"/>
        <v/>
      </c>
      <c r="DW351" s="144" t="str">
        <f t="shared" si="1060"/>
        <v/>
      </c>
      <c r="DX351" s="144" t="str">
        <f t="shared" si="1061"/>
        <v/>
      </c>
      <c r="DY351" s="144" t="str">
        <f t="shared" si="1062"/>
        <v/>
      </c>
      <c r="DZ351" s="144" t="str">
        <f t="shared" si="1063"/>
        <v/>
      </c>
      <c r="EA351" s="144" t="str">
        <f t="shared" si="1064"/>
        <v/>
      </c>
      <c r="EB351" s="144" t="str">
        <f t="shared" si="1065"/>
        <v/>
      </c>
      <c r="EC351" s="144" t="str">
        <f t="shared" si="1066"/>
        <v/>
      </c>
      <c r="EE351" s="154" t="str">
        <f t="shared" si="1196"/>
        <v/>
      </c>
      <c r="EF351" s="154" t="str">
        <f t="shared" si="1197"/>
        <v/>
      </c>
      <c r="EG351" s="170" t="str">
        <f t="shared" si="1198"/>
        <v/>
      </c>
      <c r="EH351" s="170" t="str">
        <f t="shared" si="1199"/>
        <v/>
      </c>
      <c r="EI351" s="171">
        <f t="shared" si="1067"/>
        <v>0</v>
      </c>
      <c r="EJ351" s="158">
        <f t="shared" si="1068"/>
        <v>0</v>
      </c>
      <c r="EK351" s="158">
        <f t="shared" si="1069"/>
        <v>0</v>
      </c>
      <c r="EL351" s="158">
        <f t="shared" si="1070"/>
        <v>0</v>
      </c>
      <c r="EM351" s="158">
        <f t="shared" si="1071"/>
        <v>0</v>
      </c>
      <c r="EN351" s="158">
        <f t="shared" si="1072"/>
        <v>0</v>
      </c>
      <c r="EP351" s="144" t="str">
        <f t="shared" si="1073"/>
        <v/>
      </c>
      <c r="EQ351" s="144" t="str">
        <f t="shared" si="1074"/>
        <v/>
      </c>
      <c r="ER351" s="144" t="str">
        <f t="shared" si="1075"/>
        <v/>
      </c>
      <c r="ES351" s="144" t="str">
        <f t="shared" si="1076"/>
        <v/>
      </c>
      <c r="ET351" s="144" t="str">
        <f t="shared" si="1077"/>
        <v/>
      </c>
      <c r="EU351" s="144" t="str">
        <f t="shared" si="1078"/>
        <v/>
      </c>
      <c r="EV351" s="144" t="str">
        <f t="shared" si="1079"/>
        <v/>
      </c>
      <c r="EW351" s="144" t="str">
        <f t="shared" si="1080"/>
        <v/>
      </c>
      <c r="EX351" s="144" t="str">
        <f t="shared" si="1081"/>
        <v/>
      </c>
      <c r="EY351" s="144" t="str">
        <f t="shared" si="1082"/>
        <v/>
      </c>
      <c r="EZ351" s="144" t="str">
        <f t="shared" si="1083"/>
        <v/>
      </c>
      <c r="FA351" s="144" t="str">
        <f t="shared" si="1084"/>
        <v/>
      </c>
      <c r="FB351" s="144" t="str">
        <f t="shared" si="1085"/>
        <v/>
      </c>
      <c r="FC351" s="144" t="str">
        <f t="shared" si="1086"/>
        <v/>
      </c>
      <c r="FD351" s="144" t="str">
        <f t="shared" si="1087"/>
        <v/>
      </c>
      <c r="FE351" s="144" t="str">
        <f t="shared" si="1088"/>
        <v/>
      </c>
      <c r="FF351" s="144" t="str">
        <f t="shared" si="1089"/>
        <v/>
      </c>
      <c r="FG351" s="144" t="str">
        <f t="shared" si="1090"/>
        <v/>
      </c>
      <c r="FH351" s="144" t="str">
        <f t="shared" si="1091"/>
        <v/>
      </c>
      <c r="FI351" s="144" t="str">
        <f t="shared" si="1092"/>
        <v/>
      </c>
      <c r="FJ351" s="144" t="str">
        <f t="shared" si="1093"/>
        <v/>
      </c>
      <c r="FK351" s="144" t="str">
        <f t="shared" si="1094"/>
        <v/>
      </c>
      <c r="FL351" s="144" t="str">
        <f t="shared" si="1095"/>
        <v/>
      </c>
      <c r="FM351" s="144" t="str">
        <f t="shared" si="1096"/>
        <v/>
      </c>
      <c r="FN351" s="144" t="str">
        <f t="shared" si="1097"/>
        <v/>
      </c>
      <c r="FO351" s="144" t="str">
        <f t="shared" si="1098"/>
        <v/>
      </c>
      <c r="FP351" s="144" t="str">
        <f t="shared" si="1099"/>
        <v/>
      </c>
      <c r="FQ351" s="144" t="str">
        <f t="shared" si="1100"/>
        <v/>
      </c>
      <c r="FR351" s="144" t="str">
        <f t="shared" si="1101"/>
        <v/>
      </c>
      <c r="FS351" s="144" t="str">
        <f t="shared" si="1102"/>
        <v/>
      </c>
      <c r="FT351" s="144" t="str">
        <f t="shared" si="1103"/>
        <v/>
      </c>
      <c r="FU351" s="144" t="str">
        <f t="shared" si="1104"/>
        <v/>
      </c>
      <c r="FW351" s="154" t="str">
        <f t="shared" si="1200"/>
        <v/>
      </c>
      <c r="FX351" s="154" t="str">
        <f t="shared" si="1201"/>
        <v/>
      </c>
      <c r="FY351" s="170" t="str">
        <f t="shared" si="1202"/>
        <v/>
      </c>
      <c r="FZ351" s="170" t="str">
        <f t="shared" si="1203"/>
        <v/>
      </c>
      <c r="GA351" s="171">
        <f t="shared" si="1105"/>
        <v>0</v>
      </c>
      <c r="GB351" s="158">
        <f t="shared" si="1106"/>
        <v>0</v>
      </c>
      <c r="GC351" s="158">
        <f t="shared" si="1107"/>
        <v>0</v>
      </c>
      <c r="GD351" s="158">
        <f t="shared" si="1108"/>
        <v>0</v>
      </c>
      <c r="GE351" s="158">
        <f t="shared" si="1109"/>
        <v>0</v>
      </c>
      <c r="GF351" s="158">
        <f t="shared" si="1110"/>
        <v>0</v>
      </c>
      <c r="GH351" s="144" t="str">
        <f t="shared" si="1111"/>
        <v/>
      </c>
      <c r="GI351" s="144" t="str">
        <f t="shared" si="1112"/>
        <v/>
      </c>
      <c r="GJ351" s="144" t="str">
        <f t="shared" si="1113"/>
        <v/>
      </c>
      <c r="GK351" s="144" t="str">
        <f t="shared" si="1114"/>
        <v/>
      </c>
      <c r="GL351" s="144" t="str">
        <f t="shared" si="1115"/>
        <v/>
      </c>
      <c r="GM351" s="144" t="str">
        <f t="shared" si="1116"/>
        <v/>
      </c>
      <c r="GN351" s="144" t="str">
        <f t="shared" si="1117"/>
        <v/>
      </c>
      <c r="GO351" s="144" t="str">
        <f t="shared" si="1118"/>
        <v/>
      </c>
      <c r="GP351" s="144" t="str">
        <f t="shared" si="1119"/>
        <v/>
      </c>
      <c r="GQ351" s="144" t="str">
        <f t="shared" si="1120"/>
        <v/>
      </c>
      <c r="GR351" s="144" t="str">
        <f t="shared" si="1121"/>
        <v/>
      </c>
      <c r="GS351" s="144" t="str">
        <f t="shared" si="1122"/>
        <v/>
      </c>
      <c r="GT351" s="144" t="str">
        <f t="shared" si="1123"/>
        <v/>
      </c>
      <c r="GU351" s="144" t="str">
        <f t="shared" si="1124"/>
        <v/>
      </c>
      <c r="GV351" s="144" t="str">
        <f t="shared" si="1125"/>
        <v/>
      </c>
      <c r="GW351" s="144" t="str">
        <f t="shared" si="1126"/>
        <v/>
      </c>
      <c r="GX351" s="144" t="str">
        <f t="shared" si="1127"/>
        <v/>
      </c>
      <c r="GY351" s="144" t="str">
        <f t="shared" si="1128"/>
        <v/>
      </c>
      <c r="GZ351" s="144" t="str">
        <f t="shared" si="1129"/>
        <v/>
      </c>
      <c r="HA351" s="144" t="str">
        <f t="shared" si="1130"/>
        <v/>
      </c>
      <c r="HB351" s="144" t="str">
        <f t="shared" si="1131"/>
        <v/>
      </c>
      <c r="HC351" s="144" t="str">
        <f t="shared" si="1132"/>
        <v/>
      </c>
      <c r="HD351" s="144" t="str">
        <f t="shared" si="1133"/>
        <v/>
      </c>
      <c r="HE351" s="144" t="str">
        <f t="shared" si="1134"/>
        <v/>
      </c>
      <c r="HF351" s="144" t="str">
        <f t="shared" si="1135"/>
        <v/>
      </c>
      <c r="HG351" s="144" t="str">
        <f t="shared" si="1136"/>
        <v/>
      </c>
      <c r="HH351" s="144" t="str">
        <f t="shared" si="1137"/>
        <v/>
      </c>
      <c r="HI351" s="144" t="str">
        <f t="shared" si="1138"/>
        <v/>
      </c>
      <c r="HJ351" s="144" t="str">
        <f t="shared" si="1139"/>
        <v/>
      </c>
      <c r="HK351" s="144" t="str">
        <f t="shared" si="1140"/>
        <v/>
      </c>
      <c r="HL351" s="144" t="str">
        <f t="shared" si="1141"/>
        <v/>
      </c>
      <c r="HM351" s="144" t="str">
        <f t="shared" si="1142"/>
        <v/>
      </c>
      <c r="HO351" s="154" t="str">
        <f t="shared" si="1204"/>
        <v/>
      </c>
      <c r="HP351" s="154" t="str">
        <f t="shared" si="1205"/>
        <v/>
      </c>
      <c r="HQ351" s="170" t="str">
        <f t="shared" si="1206"/>
        <v/>
      </c>
      <c r="HR351" s="170" t="str">
        <f t="shared" si="1207"/>
        <v/>
      </c>
      <c r="HS351" s="171">
        <f t="shared" si="1143"/>
        <v>0</v>
      </c>
      <c r="HT351" s="158">
        <f t="shared" si="1144"/>
        <v>0</v>
      </c>
      <c r="HU351" s="158">
        <f t="shared" si="1145"/>
        <v>0</v>
      </c>
      <c r="HV351" s="158">
        <f t="shared" si="1146"/>
        <v>0</v>
      </c>
      <c r="HW351" s="158">
        <f t="shared" si="1147"/>
        <v>0</v>
      </c>
      <c r="HX351" s="158">
        <f t="shared" si="1148"/>
        <v>0</v>
      </c>
      <c r="HZ351" s="144" t="str">
        <f t="shared" si="1149"/>
        <v/>
      </c>
      <c r="IA351" s="144" t="str">
        <f t="shared" si="1150"/>
        <v/>
      </c>
      <c r="IB351" s="144" t="str">
        <f t="shared" si="1151"/>
        <v/>
      </c>
      <c r="IC351" s="144" t="str">
        <f t="shared" si="1152"/>
        <v/>
      </c>
      <c r="ID351" s="144" t="str">
        <f t="shared" si="1153"/>
        <v/>
      </c>
      <c r="IE351" s="144" t="str">
        <f t="shared" si="1154"/>
        <v/>
      </c>
      <c r="IF351" s="144" t="str">
        <f t="shared" si="1155"/>
        <v/>
      </c>
      <c r="IG351" s="144" t="str">
        <f t="shared" si="1156"/>
        <v/>
      </c>
      <c r="IH351" s="144" t="str">
        <f t="shared" si="1157"/>
        <v/>
      </c>
      <c r="II351" s="144" t="str">
        <f t="shared" si="1158"/>
        <v/>
      </c>
      <c r="IJ351" s="144" t="str">
        <f t="shared" si="1159"/>
        <v/>
      </c>
      <c r="IK351" s="144" t="str">
        <f t="shared" si="1160"/>
        <v/>
      </c>
      <c r="IL351" s="144" t="str">
        <f t="shared" si="1161"/>
        <v/>
      </c>
      <c r="IM351" s="144" t="str">
        <f t="shared" si="1162"/>
        <v/>
      </c>
      <c r="IN351" s="144" t="str">
        <f t="shared" si="1163"/>
        <v/>
      </c>
      <c r="IO351" s="144" t="str">
        <f t="shared" si="1164"/>
        <v/>
      </c>
      <c r="IP351" s="144" t="str">
        <f t="shared" si="1165"/>
        <v/>
      </c>
      <c r="IQ351" s="144" t="str">
        <f t="shared" si="1166"/>
        <v/>
      </c>
      <c r="IR351" s="144" t="str">
        <f t="shared" si="1167"/>
        <v/>
      </c>
      <c r="IS351" s="144" t="str">
        <f t="shared" si="1168"/>
        <v/>
      </c>
      <c r="IT351" s="144" t="str">
        <f t="shared" si="1169"/>
        <v/>
      </c>
      <c r="IU351" s="144" t="str">
        <f t="shared" si="1170"/>
        <v/>
      </c>
      <c r="IV351" s="144" t="str">
        <f t="shared" si="1171"/>
        <v/>
      </c>
      <c r="IW351" s="144" t="str">
        <f t="shared" si="1172"/>
        <v/>
      </c>
      <c r="IX351" s="144" t="str">
        <f t="shared" si="1173"/>
        <v/>
      </c>
      <c r="IY351" s="144" t="str">
        <f t="shared" si="1174"/>
        <v/>
      </c>
      <c r="IZ351" s="144" t="str">
        <f t="shared" si="1175"/>
        <v/>
      </c>
      <c r="JA351" s="144" t="str">
        <f t="shared" si="1176"/>
        <v/>
      </c>
      <c r="JB351" s="144" t="str">
        <f t="shared" si="1177"/>
        <v/>
      </c>
      <c r="JC351" s="144" t="str">
        <f t="shared" si="1178"/>
        <v/>
      </c>
      <c r="JD351" s="144" t="str">
        <f t="shared" si="1179"/>
        <v/>
      </c>
      <c r="JE351" s="144" t="str">
        <f t="shared" si="1180"/>
        <v/>
      </c>
      <c r="JG351" s="153" t="str">
        <f t="shared" si="1181"/>
        <v/>
      </c>
      <c r="JH351" s="143">
        <f t="shared" si="1182"/>
        <v>0</v>
      </c>
      <c r="JI351" s="156" t="str">
        <f t="shared" si="1208"/>
        <v/>
      </c>
      <c r="JJ351" s="156" t="str">
        <f t="shared" si="1208"/>
        <v/>
      </c>
      <c r="JK351" s="156" t="str">
        <f t="shared" si="1208"/>
        <v/>
      </c>
      <c r="JL351" s="156" t="str">
        <f t="shared" si="1208"/>
        <v/>
      </c>
    </row>
    <row r="352" spans="2:272" s="143" customFormat="1" x14ac:dyDescent="0.25">
      <c r="B352" s="144" t="str">
        <f t="shared" si="952"/>
        <v/>
      </c>
      <c r="C352" s="154" t="str">
        <f t="shared" si="1184"/>
        <v/>
      </c>
      <c r="D352" s="154" t="str">
        <f t="shared" si="1185"/>
        <v/>
      </c>
      <c r="E352" s="159" t="str">
        <f t="shared" si="1186"/>
        <v/>
      </c>
      <c r="F352" s="159" t="str">
        <f t="shared" si="1187"/>
        <v/>
      </c>
      <c r="G352" s="155">
        <f t="shared" si="953"/>
        <v>0</v>
      </c>
      <c r="H352" s="143">
        <f t="shared" si="954"/>
        <v>0</v>
      </c>
      <c r="I352" s="143">
        <f t="shared" si="955"/>
        <v>0</v>
      </c>
      <c r="J352" s="143">
        <f t="shared" si="956"/>
        <v>0</v>
      </c>
      <c r="K352" s="143">
        <f t="shared" si="957"/>
        <v>0</v>
      </c>
      <c r="L352" s="143">
        <f t="shared" si="958"/>
        <v>0</v>
      </c>
      <c r="N352" s="144" t="str">
        <f t="shared" si="959"/>
        <v/>
      </c>
      <c r="O352" s="144" t="str">
        <f t="shared" si="960"/>
        <v/>
      </c>
      <c r="P352" s="144" t="str">
        <f t="shared" si="961"/>
        <v/>
      </c>
      <c r="Q352" s="144" t="str">
        <f t="shared" si="962"/>
        <v/>
      </c>
      <c r="R352" s="144" t="str">
        <f t="shared" si="963"/>
        <v/>
      </c>
      <c r="S352" s="144" t="str">
        <f t="shared" si="964"/>
        <v/>
      </c>
      <c r="T352" s="144" t="str">
        <f t="shared" si="965"/>
        <v/>
      </c>
      <c r="U352" s="144" t="str">
        <f t="shared" si="966"/>
        <v/>
      </c>
      <c r="V352" s="144" t="str">
        <f t="shared" si="967"/>
        <v/>
      </c>
      <c r="W352" s="144" t="str">
        <f t="shared" si="968"/>
        <v/>
      </c>
      <c r="X352" s="144" t="str">
        <f t="shared" si="969"/>
        <v/>
      </c>
      <c r="Y352" s="144" t="str">
        <f t="shared" si="970"/>
        <v/>
      </c>
      <c r="Z352" s="144" t="str">
        <f t="shared" si="971"/>
        <v/>
      </c>
      <c r="AA352" s="144" t="str">
        <f t="shared" si="972"/>
        <v/>
      </c>
      <c r="AB352" s="144" t="str">
        <f t="shared" si="973"/>
        <v/>
      </c>
      <c r="AC352" s="144" t="str">
        <f t="shared" si="974"/>
        <v/>
      </c>
      <c r="AD352" s="144" t="str">
        <f t="shared" si="975"/>
        <v/>
      </c>
      <c r="AE352" s="144" t="str">
        <f t="shared" si="976"/>
        <v/>
      </c>
      <c r="AF352" s="144" t="str">
        <f t="shared" si="977"/>
        <v/>
      </c>
      <c r="AG352" s="144" t="str">
        <f t="shared" si="978"/>
        <v/>
      </c>
      <c r="AH352" s="144" t="str">
        <f t="shared" si="979"/>
        <v/>
      </c>
      <c r="AI352" s="144" t="str">
        <f t="shared" si="980"/>
        <v/>
      </c>
      <c r="AJ352" s="144" t="str">
        <f t="shared" si="981"/>
        <v/>
      </c>
      <c r="AK352" s="144" t="str">
        <f t="shared" si="982"/>
        <v/>
      </c>
      <c r="AL352" s="144" t="str">
        <f t="shared" si="983"/>
        <v/>
      </c>
      <c r="AM352" s="144" t="str">
        <f t="shared" si="984"/>
        <v/>
      </c>
      <c r="AN352" s="144" t="str">
        <f t="shared" si="985"/>
        <v/>
      </c>
      <c r="AO352" s="144" t="str">
        <f t="shared" si="986"/>
        <v/>
      </c>
      <c r="AP352" s="144" t="str">
        <f t="shared" si="987"/>
        <v/>
      </c>
      <c r="AQ352" s="144" t="str">
        <f t="shared" si="988"/>
        <v/>
      </c>
      <c r="AR352" s="144" t="str">
        <f t="shared" si="989"/>
        <v/>
      </c>
      <c r="AS352" s="144" t="str">
        <f t="shared" si="990"/>
        <v/>
      </c>
      <c r="AU352" s="159" t="str">
        <f t="shared" si="1188"/>
        <v/>
      </c>
      <c r="AV352" s="159" t="str">
        <f t="shared" si="1189"/>
        <v/>
      </c>
      <c r="AW352" s="159" t="str">
        <f t="shared" si="1190"/>
        <v/>
      </c>
      <c r="AX352" s="159" t="str">
        <f t="shared" si="1191"/>
        <v/>
      </c>
      <c r="AY352" s="159">
        <f t="shared" si="991"/>
        <v>0</v>
      </c>
      <c r="AZ352" s="143">
        <f t="shared" si="992"/>
        <v>0</v>
      </c>
      <c r="BA352" s="143">
        <f t="shared" si="993"/>
        <v>0</v>
      </c>
      <c r="BB352" s="143">
        <f t="shared" si="994"/>
        <v>0</v>
      </c>
      <c r="BC352" s="143">
        <f t="shared" si="995"/>
        <v>0</v>
      </c>
      <c r="BD352" s="143">
        <f t="shared" si="996"/>
        <v>0</v>
      </c>
      <c r="BF352" s="144" t="str">
        <f t="shared" si="997"/>
        <v/>
      </c>
      <c r="BG352" s="144" t="str">
        <f t="shared" si="998"/>
        <v/>
      </c>
      <c r="BH352" s="144" t="str">
        <f t="shared" si="999"/>
        <v/>
      </c>
      <c r="BI352" s="144" t="str">
        <f t="shared" si="1000"/>
        <v/>
      </c>
      <c r="BJ352" s="144" t="str">
        <f t="shared" si="1001"/>
        <v/>
      </c>
      <c r="BK352" s="144" t="str">
        <f t="shared" si="1002"/>
        <v/>
      </c>
      <c r="BL352" s="144" t="str">
        <f t="shared" si="1003"/>
        <v/>
      </c>
      <c r="BM352" s="144" t="str">
        <f t="shared" si="1004"/>
        <v/>
      </c>
      <c r="BN352" s="144" t="str">
        <f t="shared" si="1005"/>
        <v/>
      </c>
      <c r="BO352" s="144" t="str">
        <f t="shared" si="1006"/>
        <v/>
      </c>
      <c r="BP352" s="144" t="str">
        <f t="shared" si="1007"/>
        <v/>
      </c>
      <c r="BQ352" s="144" t="str">
        <f t="shared" si="1008"/>
        <v/>
      </c>
      <c r="BR352" s="144" t="str">
        <f t="shared" si="1009"/>
        <v/>
      </c>
      <c r="BS352" s="144" t="str">
        <f t="shared" si="1010"/>
        <v/>
      </c>
      <c r="BT352" s="144" t="str">
        <f t="shared" si="1011"/>
        <v/>
      </c>
      <c r="BU352" s="144" t="str">
        <f t="shared" si="1012"/>
        <v/>
      </c>
      <c r="BV352" s="144" t="str">
        <f t="shared" si="1013"/>
        <v/>
      </c>
      <c r="BW352" s="144" t="str">
        <f t="shared" si="1014"/>
        <v/>
      </c>
      <c r="BX352" s="144" t="str">
        <f t="shared" si="1015"/>
        <v/>
      </c>
      <c r="BY352" s="144" t="str">
        <f t="shared" si="1016"/>
        <v/>
      </c>
      <c r="BZ352" s="144" t="str">
        <f t="shared" si="1017"/>
        <v/>
      </c>
      <c r="CA352" s="144" t="str">
        <f t="shared" si="1018"/>
        <v/>
      </c>
      <c r="CB352" s="144" t="str">
        <f t="shared" si="1019"/>
        <v/>
      </c>
      <c r="CC352" s="144" t="str">
        <f t="shared" si="1020"/>
        <v/>
      </c>
      <c r="CD352" s="144" t="str">
        <f t="shared" si="1021"/>
        <v/>
      </c>
      <c r="CE352" s="144" t="str">
        <f t="shared" si="1022"/>
        <v/>
      </c>
      <c r="CF352" s="144" t="str">
        <f t="shared" si="1023"/>
        <v/>
      </c>
      <c r="CG352" s="144" t="str">
        <f t="shared" si="1024"/>
        <v/>
      </c>
      <c r="CH352" s="144" t="str">
        <f t="shared" si="1025"/>
        <v/>
      </c>
      <c r="CI352" s="144" t="str">
        <f t="shared" si="1026"/>
        <v/>
      </c>
      <c r="CJ352" s="144" t="str">
        <f t="shared" si="1027"/>
        <v/>
      </c>
      <c r="CK352" s="144" t="str">
        <f t="shared" si="1028"/>
        <v/>
      </c>
      <c r="CM352" s="154" t="str">
        <f t="shared" si="1192"/>
        <v/>
      </c>
      <c r="CN352" s="154" t="str">
        <f t="shared" si="1193"/>
        <v/>
      </c>
      <c r="CO352" s="170" t="str">
        <f t="shared" si="1194"/>
        <v/>
      </c>
      <c r="CP352" s="170" t="str">
        <f t="shared" si="1195"/>
        <v/>
      </c>
      <c r="CQ352" s="171">
        <f t="shared" si="1029"/>
        <v>0</v>
      </c>
      <c r="CR352" s="158">
        <f t="shared" si="1030"/>
        <v>0</v>
      </c>
      <c r="CS352" s="158">
        <f t="shared" si="1031"/>
        <v>0</v>
      </c>
      <c r="CT352" s="158">
        <f t="shared" si="1032"/>
        <v>0</v>
      </c>
      <c r="CU352" s="158">
        <f t="shared" si="1033"/>
        <v>0</v>
      </c>
      <c r="CV352" s="158">
        <f t="shared" si="1034"/>
        <v>0</v>
      </c>
      <c r="CX352" s="144" t="str">
        <f t="shared" si="1035"/>
        <v/>
      </c>
      <c r="CY352" s="144" t="str">
        <f t="shared" si="1036"/>
        <v/>
      </c>
      <c r="CZ352" s="144" t="str">
        <f t="shared" si="1037"/>
        <v/>
      </c>
      <c r="DA352" s="144" t="str">
        <f t="shared" si="1038"/>
        <v/>
      </c>
      <c r="DB352" s="144" t="str">
        <f t="shared" si="1039"/>
        <v/>
      </c>
      <c r="DC352" s="144" t="str">
        <f t="shared" si="1040"/>
        <v/>
      </c>
      <c r="DD352" s="144" t="str">
        <f t="shared" si="1041"/>
        <v/>
      </c>
      <c r="DE352" s="144" t="str">
        <f t="shared" si="1042"/>
        <v/>
      </c>
      <c r="DF352" s="144" t="str">
        <f t="shared" si="1043"/>
        <v/>
      </c>
      <c r="DG352" s="144" t="str">
        <f t="shared" si="1044"/>
        <v/>
      </c>
      <c r="DH352" s="144" t="str">
        <f t="shared" si="1045"/>
        <v/>
      </c>
      <c r="DI352" s="144" t="str">
        <f t="shared" si="1046"/>
        <v/>
      </c>
      <c r="DJ352" s="144" t="str">
        <f t="shared" si="1047"/>
        <v/>
      </c>
      <c r="DK352" s="144" t="str">
        <f t="shared" si="1048"/>
        <v/>
      </c>
      <c r="DL352" s="144" t="str">
        <f t="shared" si="1049"/>
        <v/>
      </c>
      <c r="DM352" s="144" t="str">
        <f t="shared" si="1050"/>
        <v/>
      </c>
      <c r="DN352" s="144" t="str">
        <f t="shared" si="1051"/>
        <v/>
      </c>
      <c r="DO352" s="144" t="str">
        <f t="shared" si="1052"/>
        <v/>
      </c>
      <c r="DP352" s="144" t="str">
        <f t="shared" si="1053"/>
        <v/>
      </c>
      <c r="DQ352" s="144" t="str">
        <f t="shared" si="1054"/>
        <v/>
      </c>
      <c r="DR352" s="144" t="str">
        <f t="shared" si="1055"/>
        <v/>
      </c>
      <c r="DS352" s="144" t="str">
        <f t="shared" si="1056"/>
        <v/>
      </c>
      <c r="DT352" s="144" t="str">
        <f t="shared" si="1057"/>
        <v/>
      </c>
      <c r="DU352" s="144" t="str">
        <f t="shared" si="1058"/>
        <v/>
      </c>
      <c r="DV352" s="144" t="str">
        <f t="shared" si="1059"/>
        <v/>
      </c>
      <c r="DW352" s="144" t="str">
        <f t="shared" si="1060"/>
        <v/>
      </c>
      <c r="DX352" s="144" t="str">
        <f t="shared" si="1061"/>
        <v/>
      </c>
      <c r="DY352" s="144" t="str">
        <f t="shared" si="1062"/>
        <v/>
      </c>
      <c r="DZ352" s="144" t="str">
        <f t="shared" si="1063"/>
        <v/>
      </c>
      <c r="EA352" s="144" t="str">
        <f t="shared" si="1064"/>
        <v/>
      </c>
      <c r="EB352" s="144" t="str">
        <f t="shared" si="1065"/>
        <v/>
      </c>
      <c r="EC352" s="144" t="str">
        <f t="shared" si="1066"/>
        <v/>
      </c>
      <c r="EE352" s="154" t="str">
        <f t="shared" si="1196"/>
        <v/>
      </c>
      <c r="EF352" s="154" t="str">
        <f t="shared" si="1197"/>
        <v/>
      </c>
      <c r="EG352" s="170" t="str">
        <f t="shared" si="1198"/>
        <v/>
      </c>
      <c r="EH352" s="170" t="str">
        <f t="shared" si="1199"/>
        <v/>
      </c>
      <c r="EI352" s="171">
        <f t="shared" si="1067"/>
        <v>0</v>
      </c>
      <c r="EJ352" s="158">
        <f t="shared" si="1068"/>
        <v>0</v>
      </c>
      <c r="EK352" s="158">
        <f t="shared" si="1069"/>
        <v>0</v>
      </c>
      <c r="EL352" s="158">
        <f t="shared" si="1070"/>
        <v>0</v>
      </c>
      <c r="EM352" s="158">
        <f t="shared" si="1071"/>
        <v>0</v>
      </c>
      <c r="EN352" s="158">
        <f t="shared" si="1072"/>
        <v>0</v>
      </c>
      <c r="EP352" s="144" t="str">
        <f t="shared" si="1073"/>
        <v/>
      </c>
      <c r="EQ352" s="144" t="str">
        <f t="shared" si="1074"/>
        <v/>
      </c>
      <c r="ER352" s="144" t="str">
        <f t="shared" si="1075"/>
        <v/>
      </c>
      <c r="ES352" s="144" t="str">
        <f t="shared" si="1076"/>
        <v/>
      </c>
      <c r="ET352" s="144" t="str">
        <f t="shared" si="1077"/>
        <v/>
      </c>
      <c r="EU352" s="144" t="str">
        <f t="shared" si="1078"/>
        <v/>
      </c>
      <c r="EV352" s="144" t="str">
        <f t="shared" si="1079"/>
        <v/>
      </c>
      <c r="EW352" s="144" t="str">
        <f t="shared" si="1080"/>
        <v/>
      </c>
      <c r="EX352" s="144" t="str">
        <f t="shared" si="1081"/>
        <v/>
      </c>
      <c r="EY352" s="144" t="str">
        <f t="shared" si="1082"/>
        <v/>
      </c>
      <c r="EZ352" s="144" t="str">
        <f t="shared" si="1083"/>
        <v/>
      </c>
      <c r="FA352" s="144" t="str">
        <f t="shared" si="1084"/>
        <v/>
      </c>
      <c r="FB352" s="144" t="str">
        <f t="shared" si="1085"/>
        <v/>
      </c>
      <c r="FC352" s="144" t="str">
        <f t="shared" si="1086"/>
        <v/>
      </c>
      <c r="FD352" s="144" t="str">
        <f t="shared" si="1087"/>
        <v/>
      </c>
      <c r="FE352" s="144" t="str">
        <f t="shared" si="1088"/>
        <v/>
      </c>
      <c r="FF352" s="144" t="str">
        <f t="shared" si="1089"/>
        <v/>
      </c>
      <c r="FG352" s="144" t="str">
        <f t="shared" si="1090"/>
        <v/>
      </c>
      <c r="FH352" s="144" t="str">
        <f t="shared" si="1091"/>
        <v/>
      </c>
      <c r="FI352" s="144" t="str">
        <f t="shared" si="1092"/>
        <v/>
      </c>
      <c r="FJ352" s="144" t="str">
        <f t="shared" si="1093"/>
        <v/>
      </c>
      <c r="FK352" s="144" t="str">
        <f t="shared" si="1094"/>
        <v/>
      </c>
      <c r="FL352" s="144" t="str">
        <f t="shared" si="1095"/>
        <v/>
      </c>
      <c r="FM352" s="144" t="str">
        <f t="shared" si="1096"/>
        <v/>
      </c>
      <c r="FN352" s="144" t="str">
        <f t="shared" si="1097"/>
        <v/>
      </c>
      <c r="FO352" s="144" t="str">
        <f t="shared" si="1098"/>
        <v/>
      </c>
      <c r="FP352" s="144" t="str">
        <f t="shared" si="1099"/>
        <v/>
      </c>
      <c r="FQ352" s="144" t="str">
        <f t="shared" si="1100"/>
        <v/>
      </c>
      <c r="FR352" s="144" t="str">
        <f t="shared" si="1101"/>
        <v/>
      </c>
      <c r="FS352" s="144" t="str">
        <f t="shared" si="1102"/>
        <v/>
      </c>
      <c r="FT352" s="144" t="str">
        <f t="shared" si="1103"/>
        <v/>
      </c>
      <c r="FU352" s="144" t="str">
        <f t="shared" si="1104"/>
        <v/>
      </c>
      <c r="FW352" s="154" t="str">
        <f t="shared" si="1200"/>
        <v/>
      </c>
      <c r="FX352" s="154" t="str">
        <f t="shared" si="1201"/>
        <v/>
      </c>
      <c r="FY352" s="170" t="str">
        <f t="shared" si="1202"/>
        <v/>
      </c>
      <c r="FZ352" s="170" t="str">
        <f t="shared" si="1203"/>
        <v/>
      </c>
      <c r="GA352" s="171">
        <f t="shared" si="1105"/>
        <v>0</v>
      </c>
      <c r="GB352" s="158">
        <f t="shared" si="1106"/>
        <v>0</v>
      </c>
      <c r="GC352" s="158">
        <f t="shared" si="1107"/>
        <v>0</v>
      </c>
      <c r="GD352" s="158">
        <f t="shared" si="1108"/>
        <v>0</v>
      </c>
      <c r="GE352" s="158">
        <f t="shared" si="1109"/>
        <v>0</v>
      </c>
      <c r="GF352" s="158">
        <f t="shared" si="1110"/>
        <v>0</v>
      </c>
      <c r="GH352" s="144" t="str">
        <f t="shared" si="1111"/>
        <v/>
      </c>
      <c r="GI352" s="144" t="str">
        <f t="shared" si="1112"/>
        <v/>
      </c>
      <c r="GJ352" s="144" t="str">
        <f t="shared" si="1113"/>
        <v/>
      </c>
      <c r="GK352" s="144" t="str">
        <f t="shared" si="1114"/>
        <v/>
      </c>
      <c r="GL352" s="144" t="str">
        <f t="shared" si="1115"/>
        <v/>
      </c>
      <c r="GM352" s="144" t="str">
        <f t="shared" si="1116"/>
        <v/>
      </c>
      <c r="GN352" s="144" t="str">
        <f t="shared" si="1117"/>
        <v/>
      </c>
      <c r="GO352" s="144" t="str">
        <f t="shared" si="1118"/>
        <v/>
      </c>
      <c r="GP352" s="144" t="str">
        <f t="shared" si="1119"/>
        <v/>
      </c>
      <c r="GQ352" s="144" t="str">
        <f t="shared" si="1120"/>
        <v/>
      </c>
      <c r="GR352" s="144" t="str">
        <f t="shared" si="1121"/>
        <v/>
      </c>
      <c r="GS352" s="144" t="str">
        <f t="shared" si="1122"/>
        <v/>
      </c>
      <c r="GT352" s="144" t="str">
        <f t="shared" si="1123"/>
        <v/>
      </c>
      <c r="GU352" s="144" t="str">
        <f t="shared" si="1124"/>
        <v/>
      </c>
      <c r="GV352" s="144" t="str">
        <f t="shared" si="1125"/>
        <v/>
      </c>
      <c r="GW352" s="144" t="str">
        <f t="shared" si="1126"/>
        <v/>
      </c>
      <c r="GX352" s="144" t="str">
        <f t="shared" si="1127"/>
        <v/>
      </c>
      <c r="GY352" s="144" t="str">
        <f t="shared" si="1128"/>
        <v/>
      </c>
      <c r="GZ352" s="144" t="str">
        <f t="shared" si="1129"/>
        <v/>
      </c>
      <c r="HA352" s="144" t="str">
        <f t="shared" si="1130"/>
        <v/>
      </c>
      <c r="HB352" s="144" t="str">
        <f t="shared" si="1131"/>
        <v/>
      </c>
      <c r="HC352" s="144" t="str">
        <f t="shared" si="1132"/>
        <v/>
      </c>
      <c r="HD352" s="144" t="str">
        <f t="shared" si="1133"/>
        <v/>
      </c>
      <c r="HE352" s="144" t="str">
        <f t="shared" si="1134"/>
        <v/>
      </c>
      <c r="HF352" s="144" t="str">
        <f t="shared" si="1135"/>
        <v/>
      </c>
      <c r="HG352" s="144" t="str">
        <f t="shared" si="1136"/>
        <v/>
      </c>
      <c r="HH352" s="144" t="str">
        <f t="shared" si="1137"/>
        <v/>
      </c>
      <c r="HI352" s="144" t="str">
        <f t="shared" si="1138"/>
        <v/>
      </c>
      <c r="HJ352" s="144" t="str">
        <f t="shared" si="1139"/>
        <v/>
      </c>
      <c r="HK352" s="144" t="str">
        <f t="shared" si="1140"/>
        <v/>
      </c>
      <c r="HL352" s="144" t="str">
        <f t="shared" si="1141"/>
        <v/>
      </c>
      <c r="HM352" s="144" t="str">
        <f t="shared" si="1142"/>
        <v/>
      </c>
      <c r="HO352" s="154" t="str">
        <f t="shared" si="1204"/>
        <v/>
      </c>
      <c r="HP352" s="154" t="str">
        <f t="shared" si="1205"/>
        <v/>
      </c>
      <c r="HQ352" s="170" t="str">
        <f t="shared" si="1206"/>
        <v/>
      </c>
      <c r="HR352" s="170" t="str">
        <f t="shared" si="1207"/>
        <v/>
      </c>
      <c r="HS352" s="171">
        <f t="shared" si="1143"/>
        <v>0</v>
      </c>
      <c r="HT352" s="158">
        <f t="shared" si="1144"/>
        <v>0</v>
      </c>
      <c r="HU352" s="158">
        <f t="shared" si="1145"/>
        <v>0</v>
      </c>
      <c r="HV352" s="158">
        <f t="shared" si="1146"/>
        <v>0</v>
      </c>
      <c r="HW352" s="158">
        <f t="shared" si="1147"/>
        <v>0</v>
      </c>
      <c r="HX352" s="158">
        <f t="shared" si="1148"/>
        <v>0</v>
      </c>
      <c r="HZ352" s="144" t="str">
        <f t="shared" si="1149"/>
        <v/>
      </c>
      <c r="IA352" s="144" t="str">
        <f t="shared" si="1150"/>
        <v/>
      </c>
      <c r="IB352" s="144" t="str">
        <f t="shared" si="1151"/>
        <v/>
      </c>
      <c r="IC352" s="144" t="str">
        <f t="shared" si="1152"/>
        <v/>
      </c>
      <c r="ID352" s="144" t="str">
        <f t="shared" si="1153"/>
        <v/>
      </c>
      <c r="IE352" s="144" t="str">
        <f t="shared" si="1154"/>
        <v/>
      </c>
      <c r="IF352" s="144" t="str">
        <f t="shared" si="1155"/>
        <v/>
      </c>
      <c r="IG352" s="144" t="str">
        <f t="shared" si="1156"/>
        <v/>
      </c>
      <c r="IH352" s="144" t="str">
        <f t="shared" si="1157"/>
        <v/>
      </c>
      <c r="II352" s="144" t="str">
        <f t="shared" si="1158"/>
        <v/>
      </c>
      <c r="IJ352" s="144" t="str">
        <f t="shared" si="1159"/>
        <v/>
      </c>
      <c r="IK352" s="144" t="str">
        <f t="shared" si="1160"/>
        <v/>
      </c>
      <c r="IL352" s="144" t="str">
        <f t="shared" si="1161"/>
        <v/>
      </c>
      <c r="IM352" s="144" t="str">
        <f t="shared" si="1162"/>
        <v/>
      </c>
      <c r="IN352" s="144" t="str">
        <f t="shared" si="1163"/>
        <v/>
      </c>
      <c r="IO352" s="144" t="str">
        <f t="shared" si="1164"/>
        <v/>
      </c>
      <c r="IP352" s="144" t="str">
        <f t="shared" si="1165"/>
        <v/>
      </c>
      <c r="IQ352" s="144" t="str">
        <f t="shared" si="1166"/>
        <v/>
      </c>
      <c r="IR352" s="144" t="str">
        <f t="shared" si="1167"/>
        <v/>
      </c>
      <c r="IS352" s="144" t="str">
        <f t="shared" si="1168"/>
        <v/>
      </c>
      <c r="IT352" s="144" t="str">
        <f t="shared" si="1169"/>
        <v/>
      </c>
      <c r="IU352" s="144" t="str">
        <f t="shared" si="1170"/>
        <v/>
      </c>
      <c r="IV352" s="144" t="str">
        <f t="shared" si="1171"/>
        <v/>
      </c>
      <c r="IW352" s="144" t="str">
        <f t="shared" si="1172"/>
        <v/>
      </c>
      <c r="IX352" s="144" t="str">
        <f t="shared" si="1173"/>
        <v/>
      </c>
      <c r="IY352" s="144" t="str">
        <f t="shared" si="1174"/>
        <v/>
      </c>
      <c r="IZ352" s="144" t="str">
        <f t="shared" si="1175"/>
        <v/>
      </c>
      <c r="JA352" s="144" t="str">
        <f t="shared" si="1176"/>
        <v/>
      </c>
      <c r="JB352" s="144" t="str">
        <f t="shared" si="1177"/>
        <v/>
      </c>
      <c r="JC352" s="144" t="str">
        <f t="shared" si="1178"/>
        <v/>
      </c>
      <c r="JD352" s="144" t="str">
        <f t="shared" si="1179"/>
        <v/>
      </c>
      <c r="JE352" s="144" t="str">
        <f t="shared" si="1180"/>
        <v/>
      </c>
      <c r="JG352" s="153" t="str">
        <f t="shared" si="1181"/>
        <v/>
      </c>
      <c r="JH352" s="143">
        <f t="shared" si="1182"/>
        <v>0</v>
      </c>
      <c r="JI352" s="156" t="str">
        <f t="shared" si="1208"/>
        <v/>
      </c>
      <c r="JJ352" s="156" t="str">
        <f t="shared" si="1208"/>
        <v/>
      </c>
      <c r="JK352" s="156" t="str">
        <f t="shared" si="1208"/>
        <v/>
      </c>
      <c r="JL352" s="156" t="str">
        <f t="shared" si="1208"/>
        <v/>
      </c>
    </row>
    <row r="353" spans="2:272" s="143" customFormat="1" x14ac:dyDescent="0.25">
      <c r="B353" s="144" t="str">
        <f t="shared" si="952"/>
        <v/>
      </c>
      <c r="C353" s="154" t="str">
        <f t="shared" si="1184"/>
        <v/>
      </c>
      <c r="D353" s="154" t="str">
        <f t="shared" si="1185"/>
        <v/>
      </c>
      <c r="E353" s="159" t="str">
        <f t="shared" si="1186"/>
        <v/>
      </c>
      <c r="F353" s="159" t="str">
        <f t="shared" si="1187"/>
        <v/>
      </c>
      <c r="G353" s="155">
        <f t="shared" si="953"/>
        <v>0</v>
      </c>
      <c r="H353" s="143">
        <f t="shared" si="954"/>
        <v>0</v>
      </c>
      <c r="I353" s="143">
        <f t="shared" si="955"/>
        <v>0</v>
      </c>
      <c r="J353" s="143">
        <f t="shared" si="956"/>
        <v>0</v>
      </c>
      <c r="K353" s="143">
        <f t="shared" si="957"/>
        <v>0</v>
      </c>
      <c r="L353" s="143">
        <f t="shared" si="958"/>
        <v>0</v>
      </c>
      <c r="N353" s="144" t="str">
        <f t="shared" si="959"/>
        <v/>
      </c>
      <c r="O353" s="144" t="str">
        <f t="shared" si="960"/>
        <v/>
      </c>
      <c r="P353" s="144" t="str">
        <f t="shared" si="961"/>
        <v/>
      </c>
      <c r="Q353" s="144" t="str">
        <f t="shared" si="962"/>
        <v/>
      </c>
      <c r="R353" s="144" t="str">
        <f t="shared" si="963"/>
        <v/>
      </c>
      <c r="S353" s="144" t="str">
        <f t="shared" si="964"/>
        <v/>
      </c>
      <c r="T353" s="144" t="str">
        <f t="shared" si="965"/>
        <v/>
      </c>
      <c r="U353" s="144" t="str">
        <f t="shared" si="966"/>
        <v/>
      </c>
      <c r="V353" s="144" t="str">
        <f t="shared" si="967"/>
        <v/>
      </c>
      <c r="W353" s="144" t="str">
        <f t="shared" si="968"/>
        <v/>
      </c>
      <c r="X353" s="144" t="str">
        <f t="shared" si="969"/>
        <v/>
      </c>
      <c r="Y353" s="144" t="str">
        <f t="shared" si="970"/>
        <v/>
      </c>
      <c r="Z353" s="144" t="str">
        <f t="shared" si="971"/>
        <v/>
      </c>
      <c r="AA353" s="144" t="str">
        <f t="shared" si="972"/>
        <v/>
      </c>
      <c r="AB353" s="144" t="str">
        <f t="shared" si="973"/>
        <v/>
      </c>
      <c r="AC353" s="144" t="str">
        <f t="shared" si="974"/>
        <v/>
      </c>
      <c r="AD353" s="144" t="str">
        <f t="shared" si="975"/>
        <v/>
      </c>
      <c r="AE353" s="144" t="str">
        <f t="shared" si="976"/>
        <v/>
      </c>
      <c r="AF353" s="144" t="str">
        <f t="shared" si="977"/>
        <v/>
      </c>
      <c r="AG353" s="144" t="str">
        <f t="shared" si="978"/>
        <v/>
      </c>
      <c r="AH353" s="144" t="str">
        <f t="shared" si="979"/>
        <v/>
      </c>
      <c r="AI353" s="144" t="str">
        <f t="shared" si="980"/>
        <v/>
      </c>
      <c r="AJ353" s="144" t="str">
        <f t="shared" si="981"/>
        <v/>
      </c>
      <c r="AK353" s="144" t="str">
        <f t="shared" si="982"/>
        <v/>
      </c>
      <c r="AL353" s="144" t="str">
        <f t="shared" si="983"/>
        <v/>
      </c>
      <c r="AM353" s="144" t="str">
        <f t="shared" si="984"/>
        <v/>
      </c>
      <c r="AN353" s="144" t="str">
        <f t="shared" si="985"/>
        <v/>
      </c>
      <c r="AO353" s="144" t="str">
        <f t="shared" si="986"/>
        <v/>
      </c>
      <c r="AP353" s="144" t="str">
        <f t="shared" si="987"/>
        <v/>
      </c>
      <c r="AQ353" s="144" t="str">
        <f t="shared" si="988"/>
        <v/>
      </c>
      <c r="AR353" s="144" t="str">
        <f t="shared" si="989"/>
        <v/>
      </c>
      <c r="AS353" s="144" t="str">
        <f t="shared" si="990"/>
        <v/>
      </c>
      <c r="AU353" s="159" t="str">
        <f t="shared" si="1188"/>
        <v/>
      </c>
      <c r="AV353" s="159" t="str">
        <f t="shared" si="1189"/>
        <v/>
      </c>
      <c r="AW353" s="159" t="str">
        <f t="shared" si="1190"/>
        <v/>
      </c>
      <c r="AX353" s="159" t="str">
        <f t="shared" si="1191"/>
        <v/>
      </c>
      <c r="AY353" s="159">
        <f t="shared" si="991"/>
        <v>0</v>
      </c>
      <c r="AZ353" s="143">
        <f t="shared" si="992"/>
        <v>0</v>
      </c>
      <c r="BA353" s="143">
        <f t="shared" si="993"/>
        <v>0</v>
      </c>
      <c r="BB353" s="143">
        <f t="shared" si="994"/>
        <v>0</v>
      </c>
      <c r="BC353" s="143">
        <f t="shared" si="995"/>
        <v>0</v>
      </c>
      <c r="BD353" s="143">
        <f t="shared" si="996"/>
        <v>0</v>
      </c>
      <c r="BF353" s="144" t="str">
        <f t="shared" si="997"/>
        <v/>
      </c>
      <c r="BG353" s="144" t="str">
        <f t="shared" si="998"/>
        <v/>
      </c>
      <c r="BH353" s="144" t="str">
        <f t="shared" si="999"/>
        <v/>
      </c>
      <c r="BI353" s="144" t="str">
        <f t="shared" si="1000"/>
        <v/>
      </c>
      <c r="BJ353" s="144" t="str">
        <f t="shared" si="1001"/>
        <v/>
      </c>
      <c r="BK353" s="144" t="str">
        <f t="shared" si="1002"/>
        <v/>
      </c>
      <c r="BL353" s="144" t="str">
        <f t="shared" si="1003"/>
        <v/>
      </c>
      <c r="BM353" s="144" t="str">
        <f t="shared" si="1004"/>
        <v/>
      </c>
      <c r="BN353" s="144" t="str">
        <f t="shared" si="1005"/>
        <v/>
      </c>
      <c r="BO353" s="144" t="str">
        <f t="shared" si="1006"/>
        <v/>
      </c>
      <c r="BP353" s="144" t="str">
        <f t="shared" si="1007"/>
        <v/>
      </c>
      <c r="BQ353" s="144" t="str">
        <f t="shared" si="1008"/>
        <v/>
      </c>
      <c r="BR353" s="144" t="str">
        <f t="shared" si="1009"/>
        <v/>
      </c>
      <c r="BS353" s="144" t="str">
        <f t="shared" si="1010"/>
        <v/>
      </c>
      <c r="BT353" s="144" t="str">
        <f t="shared" si="1011"/>
        <v/>
      </c>
      <c r="BU353" s="144" t="str">
        <f t="shared" si="1012"/>
        <v/>
      </c>
      <c r="BV353" s="144" t="str">
        <f t="shared" si="1013"/>
        <v/>
      </c>
      <c r="BW353" s="144" t="str">
        <f t="shared" si="1014"/>
        <v/>
      </c>
      <c r="BX353" s="144" t="str">
        <f t="shared" si="1015"/>
        <v/>
      </c>
      <c r="BY353" s="144" t="str">
        <f t="shared" si="1016"/>
        <v/>
      </c>
      <c r="BZ353" s="144" t="str">
        <f t="shared" si="1017"/>
        <v/>
      </c>
      <c r="CA353" s="144" t="str">
        <f t="shared" si="1018"/>
        <v/>
      </c>
      <c r="CB353" s="144" t="str">
        <f t="shared" si="1019"/>
        <v/>
      </c>
      <c r="CC353" s="144" t="str">
        <f t="shared" si="1020"/>
        <v/>
      </c>
      <c r="CD353" s="144" t="str">
        <f t="shared" si="1021"/>
        <v/>
      </c>
      <c r="CE353" s="144" t="str">
        <f t="shared" si="1022"/>
        <v/>
      </c>
      <c r="CF353" s="144" t="str">
        <f t="shared" si="1023"/>
        <v/>
      </c>
      <c r="CG353" s="144" t="str">
        <f t="shared" si="1024"/>
        <v/>
      </c>
      <c r="CH353" s="144" t="str">
        <f t="shared" si="1025"/>
        <v/>
      </c>
      <c r="CI353" s="144" t="str">
        <f t="shared" si="1026"/>
        <v/>
      </c>
      <c r="CJ353" s="144" t="str">
        <f t="shared" si="1027"/>
        <v/>
      </c>
      <c r="CK353" s="144" t="str">
        <f t="shared" si="1028"/>
        <v/>
      </c>
      <c r="CM353" s="154" t="str">
        <f t="shared" si="1192"/>
        <v/>
      </c>
      <c r="CN353" s="154" t="str">
        <f t="shared" si="1193"/>
        <v/>
      </c>
      <c r="CO353" s="170" t="str">
        <f t="shared" si="1194"/>
        <v/>
      </c>
      <c r="CP353" s="170" t="str">
        <f t="shared" si="1195"/>
        <v/>
      </c>
      <c r="CQ353" s="171">
        <f t="shared" si="1029"/>
        <v>0</v>
      </c>
      <c r="CR353" s="158">
        <f t="shared" si="1030"/>
        <v>0</v>
      </c>
      <c r="CS353" s="158">
        <f t="shared" si="1031"/>
        <v>0</v>
      </c>
      <c r="CT353" s="158">
        <f t="shared" si="1032"/>
        <v>0</v>
      </c>
      <c r="CU353" s="158">
        <f t="shared" si="1033"/>
        <v>0</v>
      </c>
      <c r="CV353" s="158">
        <f t="shared" si="1034"/>
        <v>0</v>
      </c>
      <c r="CX353" s="144" t="str">
        <f t="shared" si="1035"/>
        <v/>
      </c>
      <c r="CY353" s="144" t="str">
        <f t="shared" si="1036"/>
        <v/>
      </c>
      <c r="CZ353" s="144" t="str">
        <f t="shared" si="1037"/>
        <v/>
      </c>
      <c r="DA353" s="144" t="str">
        <f t="shared" si="1038"/>
        <v/>
      </c>
      <c r="DB353" s="144" t="str">
        <f t="shared" si="1039"/>
        <v/>
      </c>
      <c r="DC353" s="144" t="str">
        <f t="shared" si="1040"/>
        <v/>
      </c>
      <c r="DD353" s="144" t="str">
        <f t="shared" si="1041"/>
        <v/>
      </c>
      <c r="DE353" s="144" t="str">
        <f t="shared" si="1042"/>
        <v/>
      </c>
      <c r="DF353" s="144" t="str">
        <f t="shared" si="1043"/>
        <v/>
      </c>
      <c r="DG353" s="144" t="str">
        <f t="shared" si="1044"/>
        <v/>
      </c>
      <c r="DH353" s="144" t="str">
        <f t="shared" si="1045"/>
        <v/>
      </c>
      <c r="DI353" s="144" t="str">
        <f t="shared" si="1046"/>
        <v/>
      </c>
      <c r="DJ353" s="144" t="str">
        <f t="shared" si="1047"/>
        <v/>
      </c>
      <c r="DK353" s="144" t="str">
        <f t="shared" si="1048"/>
        <v/>
      </c>
      <c r="DL353" s="144" t="str">
        <f t="shared" si="1049"/>
        <v/>
      </c>
      <c r="DM353" s="144" t="str">
        <f t="shared" si="1050"/>
        <v/>
      </c>
      <c r="DN353" s="144" t="str">
        <f t="shared" si="1051"/>
        <v/>
      </c>
      <c r="DO353" s="144" t="str">
        <f t="shared" si="1052"/>
        <v/>
      </c>
      <c r="DP353" s="144" t="str">
        <f t="shared" si="1053"/>
        <v/>
      </c>
      <c r="DQ353" s="144" t="str">
        <f t="shared" si="1054"/>
        <v/>
      </c>
      <c r="DR353" s="144" t="str">
        <f t="shared" si="1055"/>
        <v/>
      </c>
      <c r="DS353" s="144" t="str">
        <f t="shared" si="1056"/>
        <v/>
      </c>
      <c r="DT353" s="144" t="str">
        <f t="shared" si="1057"/>
        <v/>
      </c>
      <c r="DU353" s="144" t="str">
        <f t="shared" si="1058"/>
        <v/>
      </c>
      <c r="DV353" s="144" t="str">
        <f t="shared" si="1059"/>
        <v/>
      </c>
      <c r="DW353" s="144" t="str">
        <f t="shared" si="1060"/>
        <v/>
      </c>
      <c r="DX353" s="144" t="str">
        <f t="shared" si="1061"/>
        <v/>
      </c>
      <c r="DY353" s="144" t="str">
        <f t="shared" si="1062"/>
        <v/>
      </c>
      <c r="DZ353" s="144" t="str">
        <f t="shared" si="1063"/>
        <v/>
      </c>
      <c r="EA353" s="144" t="str">
        <f t="shared" si="1064"/>
        <v/>
      </c>
      <c r="EB353" s="144" t="str">
        <f t="shared" si="1065"/>
        <v/>
      </c>
      <c r="EC353" s="144" t="str">
        <f t="shared" si="1066"/>
        <v/>
      </c>
      <c r="EE353" s="154" t="str">
        <f t="shared" si="1196"/>
        <v/>
      </c>
      <c r="EF353" s="154" t="str">
        <f t="shared" si="1197"/>
        <v/>
      </c>
      <c r="EG353" s="170" t="str">
        <f t="shared" si="1198"/>
        <v/>
      </c>
      <c r="EH353" s="170" t="str">
        <f t="shared" si="1199"/>
        <v/>
      </c>
      <c r="EI353" s="171">
        <f t="shared" si="1067"/>
        <v>0</v>
      </c>
      <c r="EJ353" s="158">
        <f t="shared" si="1068"/>
        <v>0</v>
      </c>
      <c r="EK353" s="158">
        <f t="shared" si="1069"/>
        <v>0</v>
      </c>
      <c r="EL353" s="158">
        <f t="shared" si="1070"/>
        <v>0</v>
      </c>
      <c r="EM353" s="158">
        <f t="shared" si="1071"/>
        <v>0</v>
      </c>
      <c r="EN353" s="158">
        <f t="shared" si="1072"/>
        <v>0</v>
      </c>
      <c r="EP353" s="144" t="str">
        <f t="shared" si="1073"/>
        <v/>
      </c>
      <c r="EQ353" s="144" t="str">
        <f t="shared" si="1074"/>
        <v/>
      </c>
      <c r="ER353" s="144" t="str">
        <f t="shared" si="1075"/>
        <v/>
      </c>
      <c r="ES353" s="144" t="str">
        <f t="shared" si="1076"/>
        <v/>
      </c>
      <c r="ET353" s="144" t="str">
        <f t="shared" si="1077"/>
        <v/>
      </c>
      <c r="EU353" s="144" t="str">
        <f t="shared" si="1078"/>
        <v/>
      </c>
      <c r="EV353" s="144" t="str">
        <f t="shared" si="1079"/>
        <v/>
      </c>
      <c r="EW353" s="144" t="str">
        <f t="shared" si="1080"/>
        <v/>
      </c>
      <c r="EX353" s="144" t="str">
        <f t="shared" si="1081"/>
        <v/>
      </c>
      <c r="EY353" s="144" t="str">
        <f t="shared" si="1082"/>
        <v/>
      </c>
      <c r="EZ353" s="144" t="str">
        <f t="shared" si="1083"/>
        <v/>
      </c>
      <c r="FA353" s="144" t="str">
        <f t="shared" si="1084"/>
        <v/>
      </c>
      <c r="FB353" s="144" t="str">
        <f t="shared" si="1085"/>
        <v/>
      </c>
      <c r="FC353" s="144" t="str">
        <f t="shared" si="1086"/>
        <v/>
      </c>
      <c r="FD353" s="144" t="str">
        <f t="shared" si="1087"/>
        <v/>
      </c>
      <c r="FE353" s="144" t="str">
        <f t="shared" si="1088"/>
        <v/>
      </c>
      <c r="FF353" s="144" t="str">
        <f t="shared" si="1089"/>
        <v/>
      </c>
      <c r="FG353" s="144" t="str">
        <f t="shared" si="1090"/>
        <v/>
      </c>
      <c r="FH353" s="144" t="str">
        <f t="shared" si="1091"/>
        <v/>
      </c>
      <c r="FI353" s="144" t="str">
        <f t="shared" si="1092"/>
        <v/>
      </c>
      <c r="FJ353" s="144" t="str">
        <f t="shared" si="1093"/>
        <v/>
      </c>
      <c r="FK353" s="144" t="str">
        <f t="shared" si="1094"/>
        <v/>
      </c>
      <c r="FL353" s="144" t="str">
        <f t="shared" si="1095"/>
        <v/>
      </c>
      <c r="FM353" s="144" t="str">
        <f t="shared" si="1096"/>
        <v/>
      </c>
      <c r="FN353" s="144" t="str">
        <f t="shared" si="1097"/>
        <v/>
      </c>
      <c r="FO353" s="144" t="str">
        <f t="shared" si="1098"/>
        <v/>
      </c>
      <c r="FP353" s="144" t="str">
        <f t="shared" si="1099"/>
        <v/>
      </c>
      <c r="FQ353" s="144" t="str">
        <f t="shared" si="1100"/>
        <v/>
      </c>
      <c r="FR353" s="144" t="str">
        <f t="shared" si="1101"/>
        <v/>
      </c>
      <c r="FS353" s="144" t="str">
        <f t="shared" si="1102"/>
        <v/>
      </c>
      <c r="FT353" s="144" t="str">
        <f t="shared" si="1103"/>
        <v/>
      </c>
      <c r="FU353" s="144" t="str">
        <f t="shared" si="1104"/>
        <v/>
      </c>
      <c r="FW353" s="154" t="str">
        <f t="shared" si="1200"/>
        <v/>
      </c>
      <c r="FX353" s="154" t="str">
        <f t="shared" si="1201"/>
        <v/>
      </c>
      <c r="FY353" s="170" t="str">
        <f t="shared" si="1202"/>
        <v/>
      </c>
      <c r="FZ353" s="170" t="str">
        <f t="shared" si="1203"/>
        <v/>
      </c>
      <c r="GA353" s="171">
        <f t="shared" si="1105"/>
        <v>0</v>
      </c>
      <c r="GB353" s="158">
        <f t="shared" si="1106"/>
        <v>0</v>
      </c>
      <c r="GC353" s="158">
        <f t="shared" si="1107"/>
        <v>0</v>
      </c>
      <c r="GD353" s="158">
        <f t="shared" si="1108"/>
        <v>0</v>
      </c>
      <c r="GE353" s="158">
        <f t="shared" si="1109"/>
        <v>0</v>
      </c>
      <c r="GF353" s="158">
        <f t="shared" si="1110"/>
        <v>0</v>
      </c>
      <c r="GH353" s="144" t="str">
        <f t="shared" si="1111"/>
        <v/>
      </c>
      <c r="GI353" s="144" t="str">
        <f t="shared" si="1112"/>
        <v/>
      </c>
      <c r="GJ353" s="144" t="str">
        <f t="shared" si="1113"/>
        <v/>
      </c>
      <c r="GK353" s="144" t="str">
        <f t="shared" si="1114"/>
        <v/>
      </c>
      <c r="GL353" s="144" t="str">
        <f t="shared" si="1115"/>
        <v/>
      </c>
      <c r="GM353" s="144" t="str">
        <f t="shared" si="1116"/>
        <v/>
      </c>
      <c r="GN353" s="144" t="str">
        <f t="shared" si="1117"/>
        <v/>
      </c>
      <c r="GO353" s="144" t="str">
        <f t="shared" si="1118"/>
        <v/>
      </c>
      <c r="GP353" s="144" t="str">
        <f t="shared" si="1119"/>
        <v/>
      </c>
      <c r="GQ353" s="144" t="str">
        <f t="shared" si="1120"/>
        <v/>
      </c>
      <c r="GR353" s="144" t="str">
        <f t="shared" si="1121"/>
        <v/>
      </c>
      <c r="GS353" s="144" t="str">
        <f t="shared" si="1122"/>
        <v/>
      </c>
      <c r="GT353" s="144" t="str">
        <f t="shared" si="1123"/>
        <v/>
      </c>
      <c r="GU353" s="144" t="str">
        <f t="shared" si="1124"/>
        <v/>
      </c>
      <c r="GV353" s="144" t="str">
        <f t="shared" si="1125"/>
        <v/>
      </c>
      <c r="GW353" s="144" t="str">
        <f t="shared" si="1126"/>
        <v/>
      </c>
      <c r="GX353" s="144" t="str">
        <f t="shared" si="1127"/>
        <v/>
      </c>
      <c r="GY353" s="144" t="str">
        <f t="shared" si="1128"/>
        <v/>
      </c>
      <c r="GZ353" s="144" t="str">
        <f t="shared" si="1129"/>
        <v/>
      </c>
      <c r="HA353" s="144" t="str">
        <f t="shared" si="1130"/>
        <v/>
      </c>
      <c r="HB353" s="144" t="str">
        <f t="shared" si="1131"/>
        <v/>
      </c>
      <c r="HC353" s="144" t="str">
        <f t="shared" si="1132"/>
        <v/>
      </c>
      <c r="HD353" s="144" t="str">
        <f t="shared" si="1133"/>
        <v/>
      </c>
      <c r="HE353" s="144" t="str">
        <f t="shared" si="1134"/>
        <v/>
      </c>
      <c r="HF353" s="144" t="str">
        <f t="shared" si="1135"/>
        <v/>
      </c>
      <c r="HG353" s="144" t="str">
        <f t="shared" si="1136"/>
        <v/>
      </c>
      <c r="HH353" s="144" t="str">
        <f t="shared" si="1137"/>
        <v/>
      </c>
      <c r="HI353" s="144" t="str">
        <f t="shared" si="1138"/>
        <v/>
      </c>
      <c r="HJ353" s="144" t="str">
        <f t="shared" si="1139"/>
        <v/>
      </c>
      <c r="HK353" s="144" t="str">
        <f t="shared" si="1140"/>
        <v/>
      </c>
      <c r="HL353" s="144" t="str">
        <f t="shared" si="1141"/>
        <v/>
      </c>
      <c r="HM353" s="144" t="str">
        <f t="shared" si="1142"/>
        <v/>
      </c>
      <c r="HO353" s="154" t="str">
        <f t="shared" si="1204"/>
        <v/>
      </c>
      <c r="HP353" s="154" t="str">
        <f t="shared" si="1205"/>
        <v/>
      </c>
      <c r="HQ353" s="170" t="str">
        <f t="shared" si="1206"/>
        <v/>
      </c>
      <c r="HR353" s="170" t="str">
        <f t="shared" si="1207"/>
        <v/>
      </c>
      <c r="HS353" s="171">
        <f t="shared" si="1143"/>
        <v>0</v>
      </c>
      <c r="HT353" s="158">
        <f t="shared" si="1144"/>
        <v>0</v>
      </c>
      <c r="HU353" s="158">
        <f t="shared" si="1145"/>
        <v>0</v>
      </c>
      <c r="HV353" s="158">
        <f t="shared" si="1146"/>
        <v>0</v>
      </c>
      <c r="HW353" s="158">
        <f t="shared" si="1147"/>
        <v>0</v>
      </c>
      <c r="HX353" s="158">
        <f t="shared" si="1148"/>
        <v>0</v>
      </c>
      <c r="HZ353" s="144" t="str">
        <f t="shared" si="1149"/>
        <v/>
      </c>
      <c r="IA353" s="144" t="str">
        <f t="shared" si="1150"/>
        <v/>
      </c>
      <c r="IB353" s="144" t="str">
        <f t="shared" si="1151"/>
        <v/>
      </c>
      <c r="IC353" s="144" t="str">
        <f t="shared" si="1152"/>
        <v/>
      </c>
      <c r="ID353" s="144" t="str">
        <f t="shared" si="1153"/>
        <v/>
      </c>
      <c r="IE353" s="144" t="str">
        <f t="shared" si="1154"/>
        <v/>
      </c>
      <c r="IF353" s="144" t="str">
        <f t="shared" si="1155"/>
        <v/>
      </c>
      <c r="IG353" s="144" t="str">
        <f t="shared" si="1156"/>
        <v/>
      </c>
      <c r="IH353" s="144" t="str">
        <f t="shared" si="1157"/>
        <v/>
      </c>
      <c r="II353" s="144" t="str">
        <f t="shared" si="1158"/>
        <v/>
      </c>
      <c r="IJ353" s="144" t="str">
        <f t="shared" si="1159"/>
        <v/>
      </c>
      <c r="IK353" s="144" t="str">
        <f t="shared" si="1160"/>
        <v/>
      </c>
      <c r="IL353" s="144" t="str">
        <f t="shared" si="1161"/>
        <v/>
      </c>
      <c r="IM353" s="144" t="str">
        <f t="shared" si="1162"/>
        <v/>
      </c>
      <c r="IN353" s="144" t="str">
        <f t="shared" si="1163"/>
        <v/>
      </c>
      <c r="IO353" s="144" t="str">
        <f t="shared" si="1164"/>
        <v/>
      </c>
      <c r="IP353" s="144" t="str">
        <f t="shared" si="1165"/>
        <v/>
      </c>
      <c r="IQ353" s="144" t="str">
        <f t="shared" si="1166"/>
        <v/>
      </c>
      <c r="IR353" s="144" t="str">
        <f t="shared" si="1167"/>
        <v/>
      </c>
      <c r="IS353" s="144" t="str">
        <f t="shared" si="1168"/>
        <v/>
      </c>
      <c r="IT353" s="144" t="str">
        <f t="shared" si="1169"/>
        <v/>
      </c>
      <c r="IU353" s="144" t="str">
        <f t="shared" si="1170"/>
        <v/>
      </c>
      <c r="IV353" s="144" t="str">
        <f t="shared" si="1171"/>
        <v/>
      </c>
      <c r="IW353" s="144" t="str">
        <f t="shared" si="1172"/>
        <v/>
      </c>
      <c r="IX353" s="144" t="str">
        <f t="shared" si="1173"/>
        <v/>
      </c>
      <c r="IY353" s="144" t="str">
        <f t="shared" si="1174"/>
        <v/>
      </c>
      <c r="IZ353" s="144" t="str">
        <f t="shared" si="1175"/>
        <v/>
      </c>
      <c r="JA353" s="144" t="str">
        <f t="shared" si="1176"/>
        <v/>
      </c>
      <c r="JB353" s="144" t="str">
        <f t="shared" si="1177"/>
        <v/>
      </c>
      <c r="JC353" s="144" t="str">
        <f t="shared" si="1178"/>
        <v/>
      </c>
      <c r="JD353" s="144" t="str">
        <f t="shared" si="1179"/>
        <v/>
      </c>
      <c r="JE353" s="144" t="str">
        <f t="shared" si="1180"/>
        <v/>
      </c>
      <c r="JG353" s="153" t="str">
        <f t="shared" si="1181"/>
        <v/>
      </c>
      <c r="JH353" s="143">
        <f t="shared" si="1182"/>
        <v>0</v>
      </c>
      <c r="JI353" s="156" t="str">
        <f t="shared" si="1208"/>
        <v/>
      </c>
      <c r="JJ353" s="156" t="str">
        <f t="shared" si="1208"/>
        <v/>
      </c>
      <c r="JK353" s="156" t="str">
        <f t="shared" si="1208"/>
        <v/>
      </c>
      <c r="JL353" s="156" t="str">
        <f t="shared" si="1208"/>
        <v/>
      </c>
    </row>
    <row r="354" spans="2:272" s="143" customFormat="1" x14ac:dyDescent="0.25">
      <c r="B354" s="144" t="str">
        <f t="shared" si="952"/>
        <v/>
      </c>
      <c r="C354" s="154" t="str">
        <f t="shared" si="1184"/>
        <v/>
      </c>
      <c r="D354" s="154" t="str">
        <f t="shared" si="1185"/>
        <v/>
      </c>
      <c r="E354" s="159" t="str">
        <f t="shared" si="1186"/>
        <v/>
      </c>
      <c r="F354" s="159" t="str">
        <f t="shared" si="1187"/>
        <v/>
      </c>
      <c r="G354" s="155">
        <f t="shared" si="953"/>
        <v>0</v>
      </c>
      <c r="H354" s="143">
        <f t="shared" si="954"/>
        <v>0</v>
      </c>
      <c r="I354" s="143">
        <f t="shared" si="955"/>
        <v>0</v>
      </c>
      <c r="J354" s="143">
        <f t="shared" si="956"/>
        <v>0</v>
      </c>
      <c r="K354" s="143">
        <f t="shared" si="957"/>
        <v>0</v>
      </c>
      <c r="L354" s="143">
        <f t="shared" si="958"/>
        <v>0</v>
      </c>
      <c r="N354" s="144" t="str">
        <f t="shared" si="959"/>
        <v/>
      </c>
      <c r="O354" s="144" t="str">
        <f t="shared" si="960"/>
        <v/>
      </c>
      <c r="P354" s="144" t="str">
        <f t="shared" si="961"/>
        <v/>
      </c>
      <c r="Q354" s="144" t="str">
        <f t="shared" si="962"/>
        <v/>
      </c>
      <c r="R354" s="144" t="str">
        <f t="shared" si="963"/>
        <v/>
      </c>
      <c r="S354" s="144" t="str">
        <f t="shared" si="964"/>
        <v/>
      </c>
      <c r="T354" s="144" t="str">
        <f t="shared" si="965"/>
        <v/>
      </c>
      <c r="U354" s="144" t="str">
        <f t="shared" si="966"/>
        <v/>
      </c>
      <c r="V354" s="144" t="str">
        <f t="shared" si="967"/>
        <v/>
      </c>
      <c r="W354" s="144" t="str">
        <f t="shared" si="968"/>
        <v/>
      </c>
      <c r="X354" s="144" t="str">
        <f t="shared" si="969"/>
        <v/>
      </c>
      <c r="Y354" s="144" t="str">
        <f t="shared" si="970"/>
        <v/>
      </c>
      <c r="Z354" s="144" t="str">
        <f t="shared" si="971"/>
        <v/>
      </c>
      <c r="AA354" s="144" t="str">
        <f t="shared" si="972"/>
        <v/>
      </c>
      <c r="AB354" s="144" t="str">
        <f t="shared" si="973"/>
        <v/>
      </c>
      <c r="AC354" s="144" t="str">
        <f t="shared" si="974"/>
        <v/>
      </c>
      <c r="AD354" s="144" t="str">
        <f t="shared" si="975"/>
        <v/>
      </c>
      <c r="AE354" s="144" t="str">
        <f t="shared" si="976"/>
        <v/>
      </c>
      <c r="AF354" s="144" t="str">
        <f t="shared" si="977"/>
        <v/>
      </c>
      <c r="AG354" s="144" t="str">
        <f t="shared" si="978"/>
        <v/>
      </c>
      <c r="AH354" s="144" t="str">
        <f t="shared" si="979"/>
        <v/>
      </c>
      <c r="AI354" s="144" t="str">
        <f t="shared" si="980"/>
        <v/>
      </c>
      <c r="AJ354" s="144" t="str">
        <f t="shared" si="981"/>
        <v/>
      </c>
      <c r="AK354" s="144" t="str">
        <f t="shared" si="982"/>
        <v/>
      </c>
      <c r="AL354" s="144" t="str">
        <f t="shared" si="983"/>
        <v/>
      </c>
      <c r="AM354" s="144" t="str">
        <f t="shared" si="984"/>
        <v/>
      </c>
      <c r="AN354" s="144" t="str">
        <f t="shared" si="985"/>
        <v/>
      </c>
      <c r="AO354" s="144" t="str">
        <f t="shared" si="986"/>
        <v/>
      </c>
      <c r="AP354" s="144" t="str">
        <f t="shared" si="987"/>
        <v/>
      </c>
      <c r="AQ354" s="144" t="str">
        <f t="shared" si="988"/>
        <v/>
      </c>
      <c r="AR354" s="144" t="str">
        <f t="shared" si="989"/>
        <v/>
      </c>
      <c r="AS354" s="144" t="str">
        <f t="shared" si="990"/>
        <v/>
      </c>
      <c r="AU354" s="159" t="str">
        <f t="shared" si="1188"/>
        <v/>
      </c>
      <c r="AV354" s="159" t="str">
        <f t="shared" si="1189"/>
        <v/>
      </c>
      <c r="AW354" s="159" t="str">
        <f t="shared" si="1190"/>
        <v/>
      </c>
      <c r="AX354" s="159" t="str">
        <f t="shared" si="1191"/>
        <v/>
      </c>
      <c r="AY354" s="159">
        <f t="shared" si="991"/>
        <v>0</v>
      </c>
      <c r="AZ354" s="143">
        <f t="shared" si="992"/>
        <v>0</v>
      </c>
      <c r="BA354" s="143">
        <f t="shared" si="993"/>
        <v>0</v>
      </c>
      <c r="BB354" s="143">
        <f t="shared" si="994"/>
        <v>0</v>
      </c>
      <c r="BC354" s="143">
        <f t="shared" si="995"/>
        <v>0</v>
      </c>
      <c r="BD354" s="143">
        <f t="shared" si="996"/>
        <v>0</v>
      </c>
      <c r="BF354" s="144" t="str">
        <f t="shared" si="997"/>
        <v/>
      </c>
      <c r="BG354" s="144" t="str">
        <f t="shared" si="998"/>
        <v/>
      </c>
      <c r="BH354" s="144" t="str">
        <f t="shared" si="999"/>
        <v/>
      </c>
      <c r="BI354" s="144" t="str">
        <f t="shared" si="1000"/>
        <v/>
      </c>
      <c r="BJ354" s="144" t="str">
        <f t="shared" si="1001"/>
        <v/>
      </c>
      <c r="BK354" s="144" t="str">
        <f t="shared" si="1002"/>
        <v/>
      </c>
      <c r="BL354" s="144" t="str">
        <f t="shared" si="1003"/>
        <v/>
      </c>
      <c r="BM354" s="144" t="str">
        <f t="shared" si="1004"/>
        <v/>
      </c>
      <c r="BN354" s="144" t="str">
        <f t="shared" si="1005"/>
        <v/>
      </c>
      <c r="BO354" s="144" t="str">
        <f t="shared" si="1006"/>
        <v/>
      </c>
      <c r="BP354" s="144" t="str">
        <f t="shared" si="1007"/>
        <v/>
      </c>
      <c r="BQ354" s="144" t="str">
        <f t="shared" si="1008"/>
        <v/>
      </c>
      <c r="BR354" s="144" t="str">
        <f t="shared" si="1009"/>
        <v/>
      </c>
      <c r="BS354" s="144" t="str">
        <f t="shared" si="1010"/>
        <v/>
      </c>
      <c r="BT354" s="144" t="str">
        <f t="shared" si="1011"/>
        <v/>
      </c>
      <c r="BU354" s="144" t="str">
        <f t="shared" si="1012"/>
        <v/>
      </c>
      <c r="BV354" s="144" t="str">
        <f t="shared" si="1013"/>
        <v/>
      </c>
      <c r="BW354" s="144" t="str">
        <f t="shared" si="1014"/>
        <v/>
      </c>
      <c r="BX354" s="144" t="str">
        <f t="shared" si="1015"/>
        <v/>
      </c>
      <c r="BY354" s="144" t="str">
        <f t="shared" si="1016"/>
        <v/>
      </c>
      <c r="BZ354" s="144" t="str">
        <f t="shared" si="1017"/>
        <v/>
      </c>
      <c r="CA354" s="144" t="str">
        <f t="shared" si="1018"/>
        <v/>
      </c>
      <c r="CB354" s="144" t="str">
        <f t="shared" si="1019"/>
        <v/>
      </c>
      <c r="CC354" s="144" t="str">
        <f t="shared" si="1020"/>
        <v/>
      </c>
      <c r="CD354" s="144" t="str">
        <f t="shared" si="1021"/>
        <v/>
      </c>
      <c r="CE354" s="144" t="str">
        <f t="shared" si="1022"/>
        <v/>
      </c>
      <c r="CF354" s="144" t="str">
        <f t="shared" si="1023"/>
        <v/>
      </c>
      <c r="CG354" s="144" t="str">
        <f t="shared" si="1024"/>
        <v/>
      </c>
      <c r="CH354" s="144" t="str">
        <f t="shared" si="1025"/>
        <v/>
      </c>
      <c r="CI354" s="144" t="str">
        <f t="shared" si="1026"/>
        <v/>
      </c>
      <c r="CJ354" s="144" t="str">
        <f t="shared" si="1027"/>
        <v/>
      </c>
      <c r="CK354" s="144" t="str">
        <f t="shared" si="1028"/>
        <v/>
      </c>
      <c r="CM354" s="154" t="str">
        <f t="shared" si="1192"/>
        <v/>
      </c>
      <c r="CN354" s="154" t="str">
        <f t="shared" si="1193"/>
        <v/>
      </c>
      <c r="CO354" s="170" t="str">
        <f t="shared" si="1194"/>
        <v/>
      </c>
      <c r="CP354" s="170" t="str">
        <f t="shared" si="1195"/>
        <v/>
      </c>
      <c r="CQ354" s="171">
        <f t="shared" si="1029"/>
        <v>0</v>
      </c>
      <c r="CR354" s="158">
        <f t="shared" si="1030"/>
        <v>0</v>
      </c>
      <c r="CS354" s="158">
        <f t="shared" si="1031"/>
        <v>0</v>
      </c>
      <c r="CT354" s="158">
        <f t="shared" si="1032"/>
        <v>0</v>
      </c>
      <c r="CU354" s="158">
        <f t="shared" si="1033"/>
        <v>0</v>
      </c>
      <c r="CV354" s="158">
        <f t="shared" si="1034"/>
        <v>0</v>
      </c>
      <c r="CX354" s="144" t="str">
        <f t="shared" si="1035"/>
        <v/>
      </c>
      <c r="CY354" s="144" t="str">
        <f t="shared" si="1036"/>
        <v/>
      </c>
      <c r="CZ354" s="144" t="str">
        <f t="shared" si="1037"/>
        <v/>
      </c>
      <c r="DA354" s="144" t="str">
        <f t="shared" si="1038"/>
        <v/>
      </c>
      <c r="DB354" s="144" t="str">
        <f t="shared" si="1039"/>
        <v/>
      </c>
      <c r="DC354" s="144" t="str">
        <f t="shared" si="1040"/>
        <v/>
      </c>
      <c r="DD354" s="144" t="str">
        <f t="shared" si="1041"/>
        <v/>
      </c>
      <c r="DE354" s="144" t="str">
        <f t="shared" si="1042"/>
        <v/>
      </c>
      <c r="DF354" s="144" t="str">
        <f t="shared" si="1043"/>
        <v/>
      </c>
      <c r="DG354" s="144" t="str">
        <f t="shared" si="1044"/>
        <v/>
      </c>
      <c r="DH354" s="144" t="str">
        <f t="shared" si="1045"/>
        <v/>
      </c>
      <c r="DI354" s="144" t="str">
        <f t="shared" si="1046"/>
        <v/>
      </c>
      <c r="DJ354" s="144" t="str">
        <f t="shared" si="1047"/>
        <v/>
      </c>
      <c r="DK354" s="144" t="str">
        <f t="shared" si="1048"/>
        <v/>
      </c>
      <c r="DL354" s="144" t="str">
        <f t="shared" si="1049"/>
        <v/>
      </c>
      <c r="DM354" s="144" t="str">
        <f t="shared" si="1050"/>
        <v/>
      </c>
      <c r="DN354" s="144" t="str">
        <f t="shared" si="1051"/>
        <v/>
      </c>
      <c r="DO354" s="144" t="str">
        <f t="shared" si="1052"/>
        <v/>
      </c>
      <c r="DP354" s="144" t="str">
        <f t="shared" si="1053"/>
        <v/>
      </c>
      <c r="DQ354" s="144" t="str">
        <f t="shared" si="1054"/>
        <v/>
      </c>
      <c r="DR354" s="144" t="str">
        <f t="shared" si="1055"/>
        <v/>
      </c>
      <c r="DS354" s="144" t="str">
        <f t="shared" si="1056"/>
        <v/>
      </c>
      <c r="DT354" s="144" t="str">
        <f t="shared" si="1057"/>
        <v/>
      </c>
      <c r="DU354" s="144" t="str">
        <f t="shared" si="1058"/>
        <v/>
      </c>
      <c r="DV354" s="144" t="str">
        <f t="shared" si="1059"/>
        <v/>
      </c>
      <c r="DW354" s="144" t="str">
        <f t="shared" si="1060"/>
        <v/>
      </c>
      <c r="DX354" s="144" t="str">
        <f t="shared" si="1061"/>
        <v/>
      </c>
      <c r="DY354" s="144" t="str">
        <f t="shared" si="1062"/>
        <v/>
      </c>
      <c r="DZ354" s="144" t="str">
        <f t="shared" si="1063"/>
        <v/>
      </c>
      <c r="EA354" s="144" t="str">
        <f t="shared" si="1064"/>
        <v/>
      </c>
      <c r="EB354" s="144" t="str">
        <f t="shared" si="1065"/>
        <v/>
      </c>
      <c r="EC354" s="144" t="str">
        <f t="shared" si="1066"/>
        <v/>
      </c>
      <c r="EE354" s="154" t="str">
        <f t="shared" si="1196"/>
        <v/>
      </c>
      <c r="EF354" s="154" t="str">
        <f t="shared" si="1197"/>
        <v/>
      </c>
      <c r="EG354" s="170" t="str">
        <f t="shared" si="1198"/>
        <v/>
      </c>
      <c r="EH354" s="170" t="str">
        <f t="shared" si="1199"/>
        <v/>
      </c>
      <c r="EI354" s="171">
        <f t="shared" si="1067"/>
        <v>0</v>
      </c>
      <c r="EJ354" s="158">
        <f t="shared" si="1068"/>
        <v>0</v>
      </c>
      <c r="EK354" s="158">
        <f t="shared" si="1069"/>
        <v>0</v>
      </c>
      <c r="EL354" s="158">
        <f t="shared" si="1070"/>
        <v>0</v>
      </c>
      <c r="EM354" s="158">
        <f t="shared" si="1071"/>
        <v>0</v>
      </c>
      <c r="EN354" s="158">
        <f t="shared" si="1072"/>
        <v>0</v>
      </c>
      <c r="EP354" s="144" t="str">
        <f t="shared" si="1073"/>
        <v/>
      </c>
      <c r="EQ354" s="144" t="str">
        <f t="shared" si="1074"/>
        <v/>
      </c>
      <c r="ER354" s="144" t="str">
        <f t="shared" si="1075"/>
        <v/>
      </c>
      <c r="ES354" s="144" t="str">
        <f t="shared" si="1076"/>
        <v/>
      </c>
      <c r="ET354" s="144" t="str">
        <f t="shared" si="1077"/>
        <v/>
      </c>
      <c r="EU354" s="144" t="str">
        <f t="shared" si="1078"/>
        <v/>
      </c>
      <c r="EV354" s="144" t="str">
        <f t="shared" si="1079"/>
        <v/>
      </c>
      <c r="EW354" s="144" t="str">
        <f t="shared" si="1080"/>
        <v/>
      </c>
      <c r="EX354" s="144" t="str">
        <f t="shared" si="1081"/>
        <v/>
      </c>
      <c r="EY354" s="144" t="str">
        <f t="shared" si="1082"/>
        <v/>
      </c>
      <c r="EZ354" s="144" t="str">
        <f t="shared" si="1083"/>
        <v/>
      </c>
      <c r="FA354" s="144" t="str">
        <f t="shared" si="1084"/>
        <v/>
      </c>
      <c r="FB354" s="144" t="str">
        <f t="shared" si="1085"/>
        <v/>
      </c>
      <c r="FC354" s="144" t="str">
        <f t="shared" si="1086"/>
        <v/>
      </c>
      <c r="FD354" s="144" t="str">
        <f t="shared" si="1087"/>
        <v/>
      </c>
      <c r="FE354" s="144" t="str">
        <f t="shared" si="1088"/>
        <v/>
      </c>
      <c r="FF354" s="144" t="str">
        <f t="shared" si="1089"/>
        <v/>
      </c>
      <c r="FG354" s="144" t="str">
        <f t="shared" si="1090"/>
        <v/>
      </c>
      <c r="FH354" s="144" t="str">
        <f t="shared" si="1091"/>
        <v/>
      </c>
      <c r="FI354" s="144" t="str">
        <f t="shared" si="1092"/>
        <v/>
      </c>
      <c r="FJ354" s="144" t="str">
        <f t="shared" si="1093"/>
        <v/>
      </c>
      <c r="FK354" s="144" t="str">
        <f t="shared" si="1094"/>
        <v/>
      </c>
      <c r="FL354" s="144" t="str">
        <f t="shared" si="1095"/>
        <v/>
      </c>
      <c r="FM354" s="144" t="str">
        <f t="shared" si="1096"/>
        <v/>
      </c>
      <c r="FN354" s="144" t="str">
        <f t="shared" si="1097"/>
        <v/>
      </c>
      <c r="FO354" s="144" t="str">
        <f t="shared" si="1098"/>
        <v/>
      </c>
      <c r="FP354" s="144" t="str">
        <f t="shared" si="1099"/>
        <v/>
      </c>
      <c r="FQ354" s="144" t="str">
        <f t="shared" si="1100"/>
        <v/>
      </c>
      <c r="FR354" s="144" t="str">
        <f t="shared" si="1101"/>
        <v/>
      </c>
      <c r="FS354" s="144" t="str">
        <f t="shared" si="1102"/>
        <v/>
      </c>
      <c r="FT354" s="144" t="str">
        <f t="shared" si="1103"/>
        <v/>
      </c>
      <c r="FU354" s="144" t="str">
        <f t="shared" si="1104"/>
        <v/>
      </c>
      <c r="FW354" s="154" t="str">
        <f t="shared" si="1200"/>
        <v/>
      </c>
      <c r="FX354" s="154" t="str">
        <f t="shared" si="1201"/>
        <v/>
      </c>
      <c r="FY354" s="170" t="str">
        <f t="shared" si="1202"/>
        <v/>
      </c>
      <c r="FZ354" s="170" t="str">
        <f t="shared" si="1203"/>
        <v/>
      </c>
      <c r="GA354" s="171">
        <f t="shared" si="1105"/>
        <v>0</v>
      </c>
      <c r="GB354" s="158">
        <f t="shared" si="1106"/>
        <v>0</v>
      </c>
      <c r="GC354" s="158">
        <f t="shared" si="1107"/>
        <v>0</v>
      </c>
      <c r="GD354" s="158">
        <f t="shared" si="1108"/>
        <v>0</v>
      </c>
      <c r="GE354" s="158">
        <f t="shared" si="1109"/>
        <v>0</v>
      </c>
      <c r="GF354" s="158">
        <f t="shared" si="1110"/>
        <v>0</v>
      </c>
      <c r="GH354" s="144" t="str">
        <f t="shared" si="1111"/>
        <v/>
      </c>
      <c r="GI354" s="144" t="str">
        <f t="shared" si="1112"/>
        <v/>
      </c>
      <c r="GJ354" s="144" t="str">
        <f t="shared" si="1113"/>
        <v/>
      </c>
      <c r="GK354" s="144" t="str">
        <f t="shared" si="1114"/>
        <v/>
      </c>
      <c r="GL354" s="144" t="str">
        <f t="shared" si="1115"/>
        <v/>
      </c>
      <c r="GM354" s="144" t="str">
        <f t="shared" si="1116"/>
        <v/>
      </c>
      <c r="GN354" s="144" t="str">
        <f t="shared" si="1117"/>
        <v/>
      </c>
      <c r="GO354" s="144" t="str">
        <f t="shared" si="1118"/>
        <v/>
      </c>
      <c r="GP354" s="144" t="str">
        <f t="shared" si="1119"/>
        <v/>
      </c>
      <c r="GQ354" s="144" t="str">
        <f t="shared" si="1120"/>
        <v/>
      </c>
      <c r="GR354" s="144" t="str">
        <f t="shared" si="1121"/>
        <v/>
      </c>
      <c r="GS354" s="144" t="str">
        <f t="shared" si="1122"/>
        <v/>
      </c>
      <c r="GT354" s="144" t="str">
        <f t="shared" si="1123"/>
        <v/>
      </c>
      <c r="GU354" s="144" t="str">
        <f t="shared" si="1124"/>
        <v/>
      </c>
      <c r="GV354" s="144" t="str">
        <f t="shared" si="1125"/>
        <v/>
      </c>
      <c r="GW354" s="144" t="str">
        <f t="shared" si="1126"/>
        <v/>
      </c>
      <c r="GX354" s="144" t="str">
        <f t="shared" si="1127"/>
        <v/>
      </c>
      <c r="GY354" s="144" t="str">
        <f t="shared" si="1128"/>
        <v/>
      </c>
      <c r="GZ354" s="144" t="str">
        <f t="shared" si="1129"/>
        <v/>
      </c>
      <c r="HA354" s="144" t="str">
        <f t="shared" si="1130"/>
        <v/>
      </c>
      <c r="HB354" s="144" t="str">
        <f t="shared" si="1131"/>
        <v/>
      </c>
      <c r="HC354" s="144" t="str">
        <f t="shared" si="1132"/>
        <v/>
      </c>
      <c r="HD354" s="144" t="str">
        <f t="shared" si="1133"/>
        <v/>
      </c>
      <c r="HE354" s="144" t="str">
        <f t="shared" si="1134"/>
        <v/>
      </c>
      <c r="HF354" s="144" t="str">
        <f t="shared" si="1135"/>
        <v/>
      </c>
      <c r="HG354" s="144" t="str">
        <f t="shared" si="1136"/>
        <v/>
      </c>
      <c r="HH354" s="144" t="str">
        <f t="shared" si="1137"/>
        <v/>
      </c>
      <c r="HI354" s="144" t="str">
        <f t="shared" si="1138"/>
        <v/>
      </c>
      <c r="HJ354" s="144" t="str">
        <f t="shared" si="1139"/>
        <v/>
      </c>
      <c r="HK354" s="144" t="str">
        <f t="shared" si="1140"/>
        <v/>
      </c>
      <c r="HL354" s="144" t="str">
        <f t="shared" si="1141"/>
        <v/>
      </c>
      <c r="HM354" s="144" t="str">
        <f t="shared" si="1142"/>
        <v/>
      </c>
      <c r="HO354" s="154" t="str">
        <f t="shared" si="1204"/>
        <v/>
      </c>
      <c r="HP354" s="154" t="str">
        <f t="shared" si="1205"/>
        <v/>
      </c>
      <c r="HQ354" s="170" t="str">
        <f t="shared" si="1206"/>
        <v/>
      </c>
      <c r="HR354" s="170" t="str">
        <f t="shared" si="1207"/>
        <v/>
      </c>
      <c r="HS354" s="171">
        <f t="shared" si="1143"/>
        <v>0</v>
      </c>
      <c r="HT354" s="158">
        <f t="shared" si="1144"/>
        <v>0</v>
      </c>
      <c r="HU354" s="158">
        <f t="shared" si="1145"/>
        <v>0</v>
      </c>
      <c r="HV354" s="158">
        <f t="shared" si="1146"/>
        <v>0</v>
      </c>
      <c r="HW354" s="158">
        <f t="shared" si="1147"/>
        <v>0</v>
      </c>
      <c r="HX354" s="158">
        <f t="shared" si="1148"/>
        <v>0</v>
      </c>
      <c r="HZ354" s="144" t="str">
        <f t="shared" si="1149"/>
        <v/>
      </c>
      <c r="IA354" s="144" t="str">
        <f t="shared" si="1150"/>
        <v/>
      </c>
      <c r="IB354" s="144" t="str">
        <f t="shared" si="1151"/>
        <v/>
      </c>
      <c r="IC354" s="144" t="str">
        <f t="shared" si="1152"/>
        <v/>
      </c>
      <c r="ID354" s="144" t="str">
        <f t="shared" si="1153"/>
        <v/>
      </c>
      <c r="IE354" s="144" t="str">
        <f t="shared" si="1154"/>
        <v/>
      </c>
      <c r="IF354" s="144" t="str">
        <f t="shared" si="1155"/>
        <v/>
      </c>
      <c r="IG354" s="144" t="str">
        <f t="shared" si="1156"/>
        <v/>
      </c>
      <c r="IH354" s="144" t="str">
        <f t="shared" si="1157"/>
        <v/>
      </c>
      <c r="II354" s="144" t="str">
        <f t="shared" si="1158"/>
        <v/>
      </c>
      <c r="IJ354" s="144" t="str">
        <f t="shared" si="1159"/>
        <v/>
      </c>
      <c r="IK354" s="144" t="str">
        <f t="shared" si="1160"/>
        <v/>
      </c>
      <c r="IL354" s="144" t="str">
        <f t="shared" si="1161"/>
        <v/>
      </c>
      <c r="IM354" s="144" t="str">
        <f t="shared" si="1162"/>
        <v/>
      </c>
      <c r="IN354" s="144" t="str">
        <f t="shared" si="1163"/>
        <v/>
      </c>
      <c r="IO354" s="144" t="str">
        <f t="shared" si="1164"/>
        <v/>
      </c>
      <c r="IP354" s="144" t="str">
        <f t="shared" si="1165"/>
        <v/>
      </c>
      <c r="IQ354" s="144" t="str">
        <f t="shared" si="1166"/>
        <v/>
      </c>
      <c r="IR354" s="144" t="str">
        <f t="shared" si="1167"/>
        <v/>
      </c>
      <c r="IS354" s="144" t="str">
        <f t="shared" si="1168"/>
        <v/>
      </c>
      <c r="IT354" s="144" t="str">
        <f t="shared" si="1169"/>
        <v/>
      </c>
      <c r="IU354" s="144" t="str">
        <f t="shared" si="1170"/>
        <v/>
      </c>
      <c r="IV354" s="144" t="str">
        <f t="shared" si="1171"/>
        <v/>
      </c>
      <c r="IW354" s="144" t="str">
        <f t="shared" si="1172"/>
        <v/>
      </c>
      <c r="IX354" s="144" t="str">
        <f t="shared" si="1173"/>
        <v/>
      </c>
      <c r="IY354" s="144" t="str">
        <f t="shared" si="1174"/>
        <v/>
      </c>
      <c r="IZ354" s="144" t="str">
        <f t="shared" si="1175"/>
        <v/>
      </c>
      <c r="JA354" s="144" t="str">
        <f t="shared" si="1176"/>
        <v/>
      </c>
      <c r="JB354" s="144" t="str">
        <f t="shared" si="1177"/>
        <v/>
      </c>
      <c r="JC354" s="144" t="str">
        <f t="shared" si="1178"/>
        <v/>
      </c>
      <c r="JD354" s="144" t="str">
        <f t="shared" si="1179"/>
        <v/>
      </c>
      <c r="JE354" s="144" t="str">
        <f t="shared" si="1180"/>
        <v/>
      </c>
      <c r="JG354" s="153" t="str">
        <f t="shared" si="1181"/>
        <v/>
      </c>
      <c r="JH354" s="143">
        <f t="shared" si="1182"/>
        <v>0</v>
      </c>
      <c r="JI354" s="156" t="str">
        <f t="shared" si="1208"/>
        <v/>
      </c>
      <c r="JJ354" s="156" t="str">
        <f t="shared" si="1208"/>
        <v/>
      </c>
      <c r="JK354" s="156" t="str">
        <f t="shared" si="1208"/>
        <v/>
      </c>
      <c r="JL354" s="156" t="str">
        <f t="shared" si="1208"/>
        <v/>
      </c>
    </row>
    <row r="355" spans="2:272" s="143" customFormat="1" x14ac:dyDescent="0.25">
      <c r="B355" s="144" t="str">
        <f t="shared" si="952"/>
        <v/>
      </c>
      <c r="C355" s="154" t="str">
        <f t="shared" si="1184"/>
        <v/>
      </c>
      <c r="D355" s="154" t="str">
        <f t="shared" si="1185"/>
        <v/>
      </c>
      <c r="E355" s="159" t="str">
        <f t="shared" si="1186"/>
        <v/>
      </c>
      <c r="F355" s="159" t="str">
        <f t="shared" si="1187"/>
        <v/>
      </c>
      <c r="G355" s="155">
        <f t="shared" si="953"/>
        <v>0</v>
      </c>
      <c r="H355" s="143">
        <f t="shared" si="954"/>
        <v>0</v>
      </c>
      <c r="I355" s="143">
        <f t="shared" si="955"/>
        <v>0</v>
      </c>
      <c r="J355" s="143">
        <f t="shared" si="956"/>
        <v>0</v>
      </c>
      <c r="K355" s="143">
        <f t="shared" si="957"/>
        <v>0</v>
      </c>
      <c r="L355" s="143">
        <f t="shared" si="958"/>
        <v>0</v>
      </c>
      <c r="N355" s="144" t="str">
        <f t="shared" si="959"/>
        <v/>
      </c>
      <c r="O355" s="144" t="str">
        <f t="shared" si="960"/>
        <v/>
      </c>
      <c r="P355" s="144" t="str">
        <f t="shared" si="961"/>
        <v/>
      </c>
      <c r="Q355" s="144" t="str">
        <f t="shared" si="962"/>
        <v/>
      </c>
      <c r="R355" s="144" t="str">
        <f t="shared" si="963"/>
        <v/>
      </c>
      <c r="S355" s="144" t="str">
        <f t="shared" si="964"/>
        <v/>
      </c>
      <c r="T355" s="144" t="str">
        <f t="shared" si="965"/>
        <v/>
      </c>
      <c r="U355" s="144" t="str">
        <f t="shared" si="966"/>
        <v/>
      </c>
      <c r="V355" s="144" t="str">
        <f t="shared" si="967"/>
        <v/>
      </c>
      <c r="W355" s="144" t="str">
        <f t="shared" si="968"/>
        <v/>
      </c>
      <c r="X355" s="144" t="str">
        <f t="shared" si="969"/>
        <v/>
      </c>
      <c r="Y355" s="144" t="str">
        <f t="shared" si="970"/>
        <v/>
      </c>
      <c r="Z355" s="144" t="str">
        <f t="shared" si="971"/>
        <v/>
      </c>
      <c r="AA355" s="144" t="str">
        <f t="shared" si="972"/>
        <v/>
      </c>
      <c r="AB355" s="144" t="str">
        <f t="shared" si="973"/>
        <v/>
      </c>
      <c r="AC355" s="144" t="str">
        <f t="shared" si="974"/>
        <v/>
      </c>
      <c r="AD355" s="144" t="str">
        <f t="shared" si="975"/>
        <v/>
      </c>
      <c r="AE355" s="144" t="str">
        <f t="shared" si="976"/>
        <v/>
      </c>
      <c r="AF355" s="144" t="str">
        <f t="shared" si="977"/>
        <v/>
      </c>
      <c r="AG355" s="144" t="str">
        <f t="shared" si="978"/>
        <v/>
      </c>
      <c r="AH355" s="144" t="str">
        <f t="shared" si="979"/>
        <v/>
      </c>
      <c r="AI355" s="144" t="str">
        <f t="shared" si="980"/>
        <v/>
      </c>
      <c r="AJ355" s="144" t="str">
        <f t="shared" si="981"/>
        <v/>
      </c>
      <c r="AK355" s="144" t="str">
        <f t="shared" si="982"/>
        <v/>
      </c>
      <c r="AL355" s="144" t="str">
        <f t="shared" si="983"/>
        <v/>
      </c>
      <c r="AM355" s="144" t="str">
        <f t="shared" si="984"/>
        <v/>
      </c>
      <c r="AN355" s="144" t="str">
        <f t="shared" si="985"/>
        <v/>
      </c>
      <c r="AO355" s="144" t="str">
        <f t="shared" si="986"/>
        <v/>
      </c>
      <c r="AP355" s="144" t="str">
        <f t="shared" si="987"/>
        <v/>
      </c>
      <c r="AQ355" s="144" t="str">
        <f t="shared" si="988"/>
        <v/>
      </c>
      <c r="AR355" s="144" t="str">
        <f t="shared" si="989"/>
        <v/>
      </c>
      <c r="AS355" s="144" t="str">
        <f t="shared" si="990"/>
        <v/>
      </c>
      <c r="AU355" s="159" t="str">
        <f t="shared" si="1188"/>
        <v/>
      </c>
      <c r="AV355" s="159" t="str">
        <f t="shared" si="1189"/>
        <v/>
      </c>
      <c r="AW355" s="159" t="str">
        <f t="shared" si="1190"/>
        <v/>
      </c>
      <c r="AX355" s="159" t="str">
        <f t="shared" si="1191"/>
        <v/>
      </c>
      <c r="AY355" s="159">
        <f t="shared" si="991"/>
        <v>0</v>
      </c>
      <c r="AZ355" s="143">
        <f t="shared" si="992"/>
        <v>0</v>
      </c>
      <c r="BA355" s="143">
        <f t="shared" si="993"/>
        <v>0</v>
      </c>
      <c r="BB355" s="143">
        <f t="shared" si="994"/>
        <v>0</v>
      </c>
      <c r="BC355" s="143">
        <f t="shared" si="995"/>
        <v>0</v>
      </c>
      <c r="BD355" s="143">
        <f t="shared" si="996"/>
        <v>0</v>
      </c>
      <c r="BF355" s="144" t="str">
        <f t="shared" si="997"/>
        <v/>
      </c>
      <c r="BG355" s="144" t="str">
        <f t="shared" si="998"/>
        <v/>
      </c>
      <c r="BH355" s="144" t="str">
        <f t="shared" si="999"/>
        <v/>
      </c>
      <c r="BI355" s="144" t="str">
        <f t="shared" si="1000"/>
        <v/>
      </c>
      <c r="BJ355" s="144" t="str">
        <f t="shared" si="1001"/>
        <v/>
      </c>
      <c r="BK355" s="144" t="str">
        <f t="shared" si="1002"/>
        <v/>
      </c>
      <c r="BL355" s="144" t="str">
        <f t="shared" si="1003"/>
        <v/>
      </c>
      <c r="BM355" s="144" t="str">
        <f t="shared" si="1004"/>
        <v/>
      </c>
      <c r="BN355" s="144" t="str">
        <f t="shared" si="1005"/>
        <v/>
      </c>
      <c r="BO355" s="144" t="str">
        <f t="shared" si="1006"/>
        <v/>
      </c>
      <c r="BP355" s="144" t="str">
        <f t="shared" si="1007"/>
        <v/>
      </c>
      <c r="BQ355" s="144" t="str">
        <f t="shared" si="1008"/>
        <v/>
      </c>
      <c r="BR355" s="144" t="str">
        <f t="shared" si="1009"/>
        <v/>
      </c>
      <c r="BS355" s="144" t="str">
        <f t="shared" si="1010"/>
        <v/>
      </c>
      <c r="BT355" s="144" t="str">
        <f t="shared" si="1011"/>
        <v/>
      </c>
      <c r="BU355" s="144" t="str">
        <f t="shared" si="1012"/>
        <v/>
      </c>
      <c r="BV355" s="144" t="str">
        <f t="shared" si="1013"/>
        <v/>
      </c>
      <c r="BW355" s="144" t="str">
        <f t="shared" si="1014"/>
        <v/>
      </c>
      <c r="BX355" s="144" t="str">
        <f t="shared" si="1015"/>
        <v/>
      </c>
      <c r="BY355" s="144" t="str">
        <f t="shared" si="1016"/>
        <v/>
      </c>
      <c r="BZ355" s="144" t="str">
        <f t="shared" si="1017"/>
        <v/>
      </c>
      <c r="CA355" s="144" t="str">
        <f t="shared" si="1018"/>
        <v/>
      </c>
      <c r="CB355" s="144" t="str">
        <f t="shared" si="1019"/>
        <v/>
      </c>
      <c r="CC355" s="144" t="str">
        <f t="shared" si="1020"/>
        <v/>
      </c>
      <c r="CD355" s="144" t="str">
        <f t="shared" si="1021"/>
        <v/>
      </c>
      <c r="CE355" s="144" t="str">
        <f t="shared" si="1022"/>
        <v/>
      </c>
      <c r="CF355" s="144" t="str">
        <f t="shared" si="1023"/>
        <v/>
      </c>
      <c r="CG355" s="144" t="str">
        <f t="shared" si="1024"/>
        <v/>
      </c>
      <c r="CH355" s="144" t="str">
        <f t="shared" si="1025"/>
        <v/>
      </c>
      <c r="CI355" s="144" t="str">
        <f t="shared" si="1026"/>
        <v/>
      </c>
      <c r="CJ355" s="144" t="str">
        <f t="shared" si="1027"/>
        <v/>
      </c>
      <c r="CK355" s="144" t="str">
        <f t="shared" si="1028"/>
        <v/>
      </c>
      <c r="CM355" s="154" t="str">
        <f t="shared" si="1192"/>
        <v/>
      </c>
      <c r="CN355" s="154" t="str">
        <f t="shared" si="1193"/>
        <v/>
      </c>
      <c r="CO355" s="170" t="str">
        <f t="shared" si="1194"/>
        <v/>
      </c>
      <c r="CP355" s="170" t="str">
        <f t="shared" si="1195"/>
        <v/>
      </c>
      <c r="CQ355" s="171">
        <f t="shared" si="1029"/>
        <v>0</v>
      </c>
      <c r="CR355" s="158">
        <f t="shared" si="1030"/>
        <v>0</v>
      </c>
      <c r="CS355" s="158">
        <f t="shared" si="1031"/>
        <v>0</v>
      </c>
      <c r="CT355" s="158">
        <f t="shared" si="1032"/>
        <v>0</v>
      </c>
      <c r="CU355" s="158">
        <f t="shared" si="1033"/>
        <v>0</v>
      </c>
      <c r="CV355" s="158">
        <f t="shared" si="1034"/>
        <v>0</v>
      </c>
      <c r="CX355" s="144" t="str">
        <f t="shared" si="1035"/>
        <v/>
      </c>
      <c r="CY355" s="144" t="str">
        <f t="shared" si="1036"/>
        <v/>
      </c>
      <c r="CZ355" s="144" t="str">
        <f t="shared" si="1037"/>
        <v/>
      </c>
      <c r="DA355" s="144" t="str">
        <f t="shared" si="1038"/>
        <v/>
      </c>
      <c r="DB355" s="144" t="str">
        <f t="shared" si="1039"/>
        <v/>
      </c>
      <c r="DC355" s="144" t="str">
        <f t="shared" si="1040"/>
        <v/>
      </c>
      <c r="DD355" s="144" t="str">
        <f t="shared" si="1041"/>
        <v/>
      </c>
      <c r="DE355" s="144" t="str">
        <f t="shared" si="1042"/>
        <v/>
      </c>
      <c r="DF355" s="144" t="str">
        <f t="shared" si="1043"/>
        <v/>
      </c>
      <c r="DG355" s="144" t="str">
        <f t="shared" si="1044"/>
        <v/>
      </c>
      <c r="DH355" s="144" t="str">
        <f t="shared" si="1045"/>
        <v/>
      </c>
      <c r="DI355" s="144" t="str">
        <f t="shared" si="1046"/>
        <v/>
      </c>
      <c r="DJ355" s="144" t="str">
        <f t="shared" si="1047"/>
        <v/>
      </c>
      <c r="DK355" s="144" t="str">
        <f t="shared" si="1048"/>
        <v/>
      </c>
      <c r="DL355" s="144" t="str">
        <f t="shared" si="1049"/>
        <v/>
      </c>
      <c r="DM355" s="144" t="str">
        <f t="shared" si="1050"/>
        <v/>
      </c>
      <c r="DN355" s="144" t="str">
        <f t="shared" si="1051"/>
        <v/>
      </c>
      <c r="DO355" s="144" t="str">
        <f t="shared" si="1052"/>
        <v/>
      </c>
      <c r="DP355" s="144" t="str">
        <f t="shared" si="1053"/>
        <v/>
      </c>
      <c r="DQ355" s="144" t="str">
        <f t="shared" si="1054"/>
        <v/>
      </c>
      <c r="DR355" s="144" t="str">
        <f t="shared" si="1055"/>
        <v/>
      </c>
      <c r="DS355" s="144" t="str">
        <f t="shared" si="1056"/>
        <v/>
      </c>
      <c r="DT355" s="144" t="str">
        <f t="shared" si="1057"/>
        <v/>
      </c>
      <c r="DU355" s="144" t="str">
        <f t="shared" si="1058"/>
        <v/>
      </c>
      <c r="DV355" s="144" t="str">
        <f t="shared" si="1059"/>
        <v/>
      </c>
      <c r="DW355" s="144" t="str">
        <f t="shared" si="1060"/>
        <v/>
      </c>
      <c r="DX355" s="144" t="str">
        <f t="shared" si="1061"/>
        <v/>
      </c>
      <c r="DY355" s="144" t="str">
        <f t="shared" si="1062"/>
        <v/>
      </c>
      <c r="DZ355" s="144" t="str">
        <f t="shared" si="1063"/>
        <v/>
      </c>
      <c r="EA355" s="144" t="str">
        <f t="shared" si="1064"/>
        <v/>
      </c>
      <c r="EB355" s="144" t="str">
        <f t="shared" si="1065"/>
        <v/>
      </c>
      <c r="EC355" s="144" t="str">
        <f t="shared" si="1066"/>
        <v/>
      </c>
      <c r="EE355" s="154" t="str">
        <f t="shared" si="1196"/>
        <v/>
      </c>
      <c r="EF355" s="154" t="str">
        <f t="shared" si="1197"/>
        <v/>
      </c>
      <c r="EG355" s="170" t="str">
        <f t="shared" si="1198"/>
        <v/>
      </c>
      <c r="EH355" s="170" t="str">
        <f t="shared" si="1199"/>
        <v/>
      </c>
      <c r="EI355" s="171">
        <f t="shared" si="1067"/>
        <v>0</v>
      </c>
      <c r="EJ355" s="158">
        <f t="shared" si="1068"/>
        <v>0</v>
      </c>
      <c r="EK355" s="158">
        <f t="shared" si="1069"/>
        <v>0</v>
      </c>
      <c r="EL355" s="158">
        <f t="shared" si="1070"/>
        <v>0</v>
      </c>
      <c r="EM355" s="158">
        <f t="shared" si="1071"/>
        <v>0</v>
      </c>
      <c r="EN355" s="158">
        <f t="shared" si="1072"/>
        <v>0</v>
      </c>
      <c r="EP355" s="144" t="str">
        <f t="shared" si="1073"/>
        <v/>
      </c>
      <c r="EQ355" s="144" t="str">
        <f t="shared" si="1074"/>
        <v/>
      </c>
      <c r="ER355" s="144" t="str">
        <f t="shared" si="1075"/>
        <v/>
      </c>
      <c r="ES355" s="144" t="str">
        <f t="shared" si="1076"/>
        <v/>
      </c>
      <c r="ET355" s="144" t="str">
        <f t="shared" si="1077"/>
        <v/>
      </c>
      <c r="EU355" s="144" t="str">
        <f t="shared" si="1078"/>
        <v/>
      </c>
      <c r="EV355" s="144" t="str">
        <f t="shared" si="1079"/>
        <v/>
      </c>
      <c r="EW355" s="144" t="str">
        <f t="shared" si="1080"/>
        <v/>
      </c>
      <c r="EX355" s="144" t="str">
        <f t="shared" si="1081"/>
        <v/>
      </c>
      <c r="EY355" s="144" t="str">
        <f t="shared" si="1082"/>
        <v/>
      </c>
      <c r="EZ355" s="144" t="str">
        <f t="shared" si="1083"/>
        <v/>
      </c>
      <c r="FA355" s="144" t="str">
        <f t="shared" si="1084"/>
        <v/>
      </c>
      <c r="FB355" s="144" t="str">
        <f t="shared" si="1085"/>
        <v/>
      </c>
      <c r="FC355" s="144" t="str">
        <f t="shared" si="1086"/>
        <v/>
      </c>
      <c r="FD355" s="144" t="str">
        <f t="shared" si="1087"/>
        <v/>
      </c>
      <c r="FE355" s="144" t="str">
        <f t="shared" si="1088"/>
        <v/>
      </c>
      <c r="FF355" s="144" t="str">
        <f t="shared" si="1089"/>
        <v/>
      </c>
      <c r="FG355" s="144" t="str">
        <f t="shared" si="1090"/>
        <v/>
      </c>
      <c r="FH355" s="144" t="str">
        <f t="shared" si="1091"/>
        <v/>
      </c>
      <c r="FI355" s="144" t="str">
        <f t="shared" si="1092"/>
        <v/>
      </c>
      <c r="FJ355" s="144" t="str">
        <f t="shared" si="1093"/>
        <v/>
      </c>
      <c r="FK355" s="144" t="str">
        <f t="shared" si="1094"/>
        <v/>
      </c>
      <c r="FL355" s="144" t="str">
        <f t="shared" si="1095"/>
        <v/>
      </c>
      <c r="FM355" s="144" t="str">
        <f t="shared" si="1096"/>
        <v/>
      </c>
      <c r="FN355" s="144" t="str">
        <f t="shared" si="1097"/>
        <v/>
      </c>
      <c r="FO355" s="144" t="str">
        <f t="shared" si="1098"/>
        <v/>
      </c>
      <c r="FP355" s="144" t="str">
        <f t="shared" si="1099"/>
        <v/>
      </c>
      <c r="FQ355" s="144" t="str">
        <f t="shared" si="1100"/>
        <v/>
      </c>
      <c r="FR355" s="144" t="str">
        <f t="shared" si="1101"/>
        <v/>
      </c>
      <c r="FS355" s="144" t="str">
        <f t="shared" si="1102"/>
        <v/>
      </c>
      <c r="FT355" s="144" t="str">
        <f t="shared" si="1103"/>
        <v/>
      </c>
      <c r="FU355" s="144" t="str">
        <f t="shared" si="1104"/>
        <v/>
      </c>
      <c r="FW355" s="154" t="str">
        <f t="shared" si="1200"/>
        <v/>
      </c>
      <c r="FX355" s="154" t="str">
        <f t="shared" si="1201"/>
        <v/>
      </c>
      <c r="FY355" s="170" t="str">
        <f t="shared" si="1202"/>
        <v/>
      </c>
      <c r="FZ355" s="170" t="str">
        <f t="shared" si="1203"/>
        <v/>
      </c>
      <c r="GA355" s="171">
        <f t="shared" si="1105"/>
        <v>0</v>
      </c>
      <c r="GB355" s="158">
        <f t="shared" si="1106"/>
        <v>0</v>
      </c>
      <c r="GC355" s="158">
        <f t="shared" si="1107"/>
        <v>0</v>
      </c>
      <c r="GD355" s="158">
        <f t="shared" si="1108"/>
        <v>0</v>
      </c>
      <c r="GE355" s="158">
        <f t="shared" si="1109"/>
        <v>0</v>
      </c>
      <c r="GF355" s="158">
        <f t="shared" si="1110"/>
        <v>0</v>
      </c>
      <c r="GH355" s="144" t="str">
        <f t="shared" si="1111"/>
        <v/>
      </c>
      <c r="GI355" s="144" t="str">
        <f t="shared" si="1112"/>
        <v/>
      </c>
      <c r="GJ355" s="144" t="str">
        <f t="shared" si="1113"/>
        <v/>
      </c>
      <c r="GK355" s="144" t="str">
        <f t="shared" si="1114"/>
        <v/>
      </c>
      <c r="GL355" s="144" t="str">
        <f t="shared" si="1115"/>
        <v/>
      </c>
      <c r="GM355" s="144" t="str">
        <f t="shared" si="1116"/>
        <v/>
      </c>
      <c r="GN355" s="144" t="str">
        <f t="shared" si="1117"/>
        <v/>
      </c>
      <c r="GO355" s="144" t="str">
        <f t="shared" si="1118"/>
        <v/>
      </c>
      <c r="GP355" s="144" t="str">
        <f t="shared" si="1119"/>
        <v/>
      </c>
      <c r="GQ355" s="144" t="str">
        <f t="shared" si="1120"/>
        <v/>
      </c>
      <c r="GR355" s="144" t="str">
        <f t="shared" si="1121"/>
        <v/>
      </c>
      <c r="GS355" s="144" t="str">
        <f t="shared" si="1122"/>
        <v/>
      </c>
      <c r="GT355" s="144" t="str">
        <f t="shared" si="1123"/>
        <v/>
      </c>
      <c r="GU355" s="144" t="str">
        <f t="shared" si="1124"/>
        <v/>
      </c>
      <c r="GV355" s="144" t="str">
        <f t="shared" si="1125"/>
        <v/>
      </c>
      <c r="GW355" s="144" t="str">
        <f t="shared" si="1126"/>
        <v/>
      </c>
      <c r="GX355" s="144" t="str">
        <f t="shared" si="1127"/>
        <v/>
      </c>
      <c r="GY355" s="144" t="str">
        <f t="shared" si="1128"/>
        <v/>
      </c>
      <c r="GZ355" s="144" t="str">
        <f t="shared" si="1129"/>
        <v/>
      </c>
      <c r="HA355" s="144" t="str">
        <f t="shared" si="1130"/>
        <v/>
      </c>
      <c r="HB355" s="144" t="str">
        <f t="shared" si="1131"/>
        <v/>
      </c>
      <c r="HC355" s="144" t="str">
        <f t="shared" si="1132"/>
        <v/>
      </c>
      <c r="HD355" s="144" t="str">
        <f t="shared" si="1133"/>
        <v/>
      </c>
      <c r="HE355" s="144" t="str">
        <f t="shared" si="1134"/>
        <v/>
      </c>
      <c r="HF355" s="144" t="str">
        <f t="shared" si="1135"/>
        <v/>
      </c>
      <c r="HG355" s="144" t="str">
        <f t="shared" si="1136"/>
        <v/>
      </c>
      <c r="HH355" s="144" t="str">
        <f t="shared" si="1137"/>
        <v/>
      </c>
      <c r="HI355" s="144" t="str">
        <f t="shared" si="1138"/>
        <v/>
      </c>
      <c r="HJ355" s="144" t="str">
        <f t="shared" si="1139"/>
        <v/>
      </c>
      <c r="HK355" s="144" t="str">
        <f t="shared" si="1140"/>
        <v/>
      </c>
      <c r="HL355" s="144" t="str">
        <f t="shared" si="1141"/>
        <v/>
      </c>
      <c r="HM355" s="144" t="str">
        <f t="shared" si="1142"/>
        <v/>
      </c>
      <c r="HO355" s="154" t="str">
        <f t="shared" si="1204"/>
        <v/>
      </c>
      <c r="HP355" s="154" t="str">
        <f t="shared" si="1205"/>
        <v/>
      </c>
      <c r="HQ355" s="170" t="str">
        <f t="shared" si="1206"/>
        <v/>
      </c>
      <c r="HR355" s="170" t="str">
        <f t="shared" si="1207"/>
        <v/>
      </c>
      <c r="HS355" s="171">
        <f t="shared" si="1143"/>
        <v>0</v>
      </c>
      <c r="HT355" s="158">
        <f t="shared" si="1144"/>
        <v>0</v>
      </c>
      <c r="HU355" s="158">
        <f t="shared" si="1145"/>
        <v>0</v>
      </c>
      <c r="HV355" s="158">
        <f t="shared" si="1146"/>
        <v>0</v>
      </c>
      <c r="HW355" s="158">
        <f t="shared" si="1147"/>
        <v>0</v>
      </c>
      <c r="HX355" s="158">
        <f t="shared" si="1148"/>
        <v>0</v>
      </c>
      <c r="HZ355" s="144" t="str">
        <f t="shared" si="1149"/>
        <v/>
      </c>
      <c r="IA355" s="144" t="str">
        <f t="shared" si="1150"/>
        <v/>
      </c>
      <c r="IB355" s="144" t="str">
        <f t="shared" si="1151"/>
        <v/>
      </c>
      <c r="IC355" s="144" t="str">
        <f t="shared" si="1152"/>
        <v/>
      </c>
      <c r="ID355" s="144" t="str">
        <f t="shared" si="1153"/>
        <v/>
      </c>
      <c r="IE355" s="144" t="str">
        <f t="shared" si="1154"/>
        <v/>
      </c>
      <c r="IF355" s="144" t="str">
        <f t="shared" si="1155"/>
        <v/>
      </c>
      <c r="IG355" s="144" t="str">
        <f t="shared" si="1156"/>
        <v/>
      </c>
      <c r="IH355" s="144" t="str">
        <f t="shared" si="1157"/>
        <v/>
      </c>
      <c r="II355" s="144" t="str">
        <f t="shared" si="1158"/>
        <v/>
      </c>
      <c r="IJ355" s="144" t="str">
        <f t="shared" si="1159"/>
        <v/>
      </c>
      <c r="IK355" s="144" t="str">
        <f t="shared" si="1160"/>
        <v/>
      </c>
      <c r="IL355" s="144" t="str">
        <f t="shared" si="1161"/>
        <v/>
      </c>
      <c r="IM355" s="144" t="str">
        <f t="shared" si="1162"/>
        <v/>
      </c>
      <c r="IN355" s="144" t="str">
        <f t="shared" si="1163"/>
        <v/>
      </c>
      <c r="IO355" s="144" t="str">
        <f t="shared" si="1164"/>
        <v/>
      </c>
      <c r="IP355" s="144" t="str">
        <f t="shared" si="1165"/>
        <v/>
      </c>
      <c r="IQ355" s="144" t="str">
        <f t="shared" si="1166"/>
        <v/>
      </c>
      <c r="IR355" s="144" t="str">
        <f t="shared" si="1167"/>
        <v/>
      </c>
      <c r="IS355" s="144" t="str">
        <f t="shared" si="1168"/>
        <v/>
      </c>
      <c r="IT355" s="144" t="str">
        <f t="shared" si="1169"/>
        <v/>
      </c>
      <c r="IU355" s="144" t="str">
        <f t="shared" si="1170"/>
        <v/>
      </c>
      <c r="IV355" s="144" t="str">
        <f t="shared" si="1171"/>
        <v/>
      </c>
      <c r="IW355" s="144" t="str">
        <f t="shared" si="1172"/>
        <v/>
      </c>
      <c r="IX355" s="144" t="str">
        <f t="shared" si="1173"/>
        <v/>
      </c>
      <c r="IY355" s="144" t="str">
        <f t="shared" si="1174"/>
        <v/>
      </c>
      <c r="IZ355" s="144" t="str">
        <f t="shared" si="1175"/>
        <v/>
      </c>
      <c r="JA355" s="144" t="str">
        <f t="shared" si="1176"/>
        <v/>
      </c>
      <c r="JB355" s="144" t="str">
        <f t="shared" si="1177"/>
        <v/>
      </c>
      <c r="JC355" s="144" t="str">
        <f t="shared" si="1178"/>
        <v/>
      </c>
      <c r="JD355" s="144" t="str">
        <f t="shared" si="1179"/>
        <v/>
      </c>
      <c r="JE355" s="144" t="str">
        <f t="shared" si="1180"/>
        <v/>
      </c>
      <c r="JG355" s="153" t="str">
        <f t="shared" si="1181"/>
        <v/>
      </c>
      <c r="JH355" s="143">
        <f t="shared" si="1182"/>
        <v>0</v>
      </c>
      <c r="JI355" s="156" t="str">
        <f t="shared" si="1208"/>
        <v/>
      </c>
      <c r="JJ355" s="156" t="str">
        <f t="shared" si="1208"/>
        <v/>
      </c>
      <c r="JK355" s="156" t="str">
        <f t="shared" si="1208"/>
        <v/>
      </c>
      <c r="JL355" s="156" t="str">
        <f t="shared" si="1208"/>
        <v/>
      </c>
    </row>
    <row r="356" spans="2:272" s="143" customFormat="1" x14ac:dyDescent="0.25">
      <c r="B356" s="144" t="str">
        <f t="shared" si="952"/>
        <v/>
      </c>
      <c r="C356" s="154" t="str">
        <f t="shared" si="1184"/>
        <v/>
      </c>
      <c r="D356" s="154" t="str">
        <f t="shared" si="1185"/>
        <v/>
      </c>
      <c r="E356" s="159" t="str">
        <f t="shared" si="1186"/>
        <v/>
      </c>
      <c r="F356" s="159" t="str">
        <f t="shared" si="1187"/>
        <v/>
      </c>
      <c r="G356" s="155">
        <f t="shared" si="953"/>
        <v>0</v>
      </c>
      <c r="H356" s="143">
        <f t="shared" si="954"/>
        <v>0</v>
      </c>
      <c r="I356" s="143">
        <f t="shared" si="955"/>
        <v>0</v>
      </c>
      <c r="J356" s="143">
        <f t="shared" si="956"/>
        <v>0</v>
      </c>
      <c r="K356" s="143">
        <f t="shared" si="957"/>
        <v>0</v>
      </c>
      <c r="L356" s="143">
        <f t="shared" si="958"/>
        <v>0</v>
      </c>
      <c r="N356" s="144" t="str">
        <f t="shared" si="959"/>
        <v/>
      </c>
      <c r="O356" s="144" t="str">
        <f t="shared" si="960"/>
        <v/>
      </c>
      <c r="P356" s="144" t="str">
        <f t="shared" si="961"/>
        <v/>
      </c>
      <c r="Q356" s="144" t="str">
        <f t="shared" si="962"/>
        <v/>
      </c>
      <c r="R356" s="144" t="str">
        <f t="shared" si="963"/>
        <v/>
      </c>
      <c r="S356" s="144" t="str">
        <f t="shared" si="964"/>
        <v/>
      </c>
      <c r="T356" s="144" t="str">
        <f t="shared" si="965"/>
        <v/>
      </c>
      <c r="U356" s="144" t="str">
        <f t="shared" si="966"/>
        <v/>
      </c>
      <c r="V356" s="144" t="str">
        <f t="shared" si="967"/>
        <v/>
      </c>
      <c r="W356" s="144" t="str">
        <f t="shared" si="968"/>
        <v/>
      </c>
      <c r="X356" s="144" t="str">
        <f t="shared" si="969"/>
        <v/>
      </c>
      <c r="Y356" s="144" t="str">
        <f t="shared" si="970"/>
        <v/>
      </c>
      <c r="Z356" s="144" t="str">
        <f t="shared" si="971"/>
        <v/>
      </c>
      <c r="AA356" s="144" t="str">
        <f t="shared" si="972"/>
        <v/>
      </c>
      <c r="AB356" s="144" t="str">
        <f t="shared" si="973"/>
        <v/>
      </c>
      <c r="AC356" s="144" t="str">
        <f t="shared" si="974"/>
        <v/>
      </c>
      <c r="AD356" s="144" t="str">
        <f t="shared" si="975"/>
        <v/>
      </c>
      <c r="AE356" s="144" t="str">
        <f t="shared" si="976"/>
        <v/>
      </c>
      <c r="AF356" s="144" t="str">
        <f t="shared" si="977"/>
        <v/>
      </c>
      <c r="AG356" s="144" t="str">
        <f t="shared" si="978"/>
        <v/>
      </c>
      <c r="AH356" s="144" t="str">
        <f t="shared" si="979"/>
        <v/>
      </c>
      <c r="AI356" s="144" t="str">
        <f t="shared" si="980"/>
        <v/>
      </c>
      <c r="AJ356" s="144" t="str">
        <f t="shared" si="981"/>
        <v/>
      </c>
      <c r="AK356" s="144" t="str">
        <f t="shared" si="982"/>
        <v/>
      </c>
      <c r="AL356" s="144" t="str">
        <f t="shared" si="983"/>
        <v/>
      </c>
      <c r="AM356" s="144" t="str">
        <f t="shared" si="984"/>
        <v/>
      </c>
      <c r="AN356" s="144" t="str">
        <f t="shared" si="985"/>
        <v/>
      </c>
      <c r="AO356" s="144" t="str">
        <f t="shared" si="986"/>
        <v/>
      </c>
      <c r="AP356" s="144" t="str">
        <f t="shared" si="987"/>
        <v/>
      </c>
      <c r="AQ356" s="144" t="str">
        <f t="shared" si="988"/>
        <v/>
      </c>
      <c r="AR356" s="144" t="str">
        <f t="shared" si="989"/>
        <v/>
      </c>
      <c r="AS356" s="144" t="str">
        <f t="shared" si="990"/>
        <v/>
      </c>
      <c r="AU356" s="159" t="str">
        <f t="shared" si="1188"/>
        <v/>
      </c>
      <c r="AV356" s="159" t="str">
        <f t="shared" si="1189"/>
        <v/>
      </c>
      <c r="AW356" s="159" t="str">
        <f t="shared" si="1190"/>
        <v/>
      </c>
      <c r="AX356" s="159" t="str">
        <f t="shared" si="1191"/>
        <v/>
      </c>
      <c r="AY356" s="159">
        <f t="shared" si="991"/>
        <v>0</v>
      </c>
      <c r="AZ356" s="143">
        <f t="shared" si="992"/>
        <v>0</v>
      </c>
      <c r="BA356" s="143">
        <f t="shared" si="993"/>
        <v>0</v>
      </c>
      <c r="BB356" s="143">
        <f t="shared" si="994"/>
        <v>0</v>
      </c>
      <c r="BC356" s="143">
        <f t="shared" si="995"/>
        <v>0</v>
      </c>
      <c r="BD356" s="143">
        <f t="shared" si="996"/>
        <v>0</v>
      </c>
      <c r="BF356" s="144" t="str">
        <f t="shared" si="997"/>
        <v/>
      </c>
      <c r="BG356" s="144" t="str">
        <f t="shared" si="998"/>
        <v/>
      </c>
      <c r="BH356" s="144" t="str">
        <f t="shared" si="999"/>
        <v/>
      </c>
      <c r="BI356" s="144" t="str">
        <f t="shared" si="1000"/>
        <v/>
      </c>
      <c r="BJ356" s="144" t="str">
        <f t="shared" si="1001"/>
        <v/>
      </c>
      <c r="BK356" s="144" t="str">
        <f t="shared" si="1002"/>
        <v/>
      </c>
      <c r="BL356" s="144" t="str">
        <f t="shared" si="1003"/>
        <v/>
      </c>
      <c r="BM356" s="144" t="str">
        <f t="shared" si="1004"/>
        <v/>
      </c>
      <c r="BN356" s="144" t="str">
        <f t="shared" si="1005"/>
        <v/>
      </c>
      <c r="BO356" s="144" t="str">
        <f t="shared" si="1006"/>
        <v/>
      </c>
      <c r="BP356" s="144" t="str">
        <f t="shared" si="1007"/>
        <v/>
      </c>
      <c r="BQ356" s="144" t="str">
        <f t="shared" si="1008"/>
        <v/>
      </c>
      <c r="BR356" s="144" t="str">
        <f t="shared" si="1009"/>
        <v/>
      </c>
      <c r="BS356" s="144" t="str">
        <f t="shared" si="1010"/>
        <v/>
      </c>
      <c r="BT356" s="144" t="str">
        <f t="shared" si="1011"/>
        <v/>
      </c>
      <c r="BU356" s="144" t="str">
        <f t="shared" si="1012"/>
        <v/>
      </c>
      <c r="BV356" s="144" t="str">
        <f t="shared" si="1013"/>
        <v/>
      </c>
      <c r="BW356" s="144" t="str">
        <f t="shared" si="1014"/>
        <v/>
      </c>
      <c r="BX356" s="144" t="str">
        <f t="shared" si="1015"/>
        <v/>
      </c>
      <c r="BY356" s="144" t="str">
        <f t="shared" si="1016"/>
        <v/>
      </c>
      <c r="BZ356" s="144" t="str">
        <f t="shared" si="1017"/>
        <v/>
      </c>
      <c r="CA356" s="144" t="str">
        <f t="shared" si="1018"/>
        <v/>
      </c>
      <c r="CB356" s="144" t="str">
        <f t="shared" si="1019"/>
        <v/>
      </c>
      <c r="CC356" s="144" t="str">
        <f t="shared" si="1020"/>
        <v/>
      </c>
      <c r="CD356" s="144" t="str">
        <f t="shared" si="1021"/>
        <v/>
      </c>
      <c r="CE356" s="144" t="str">
        <f t="shared" si="1022"/>
        <v/>
      </c>
      <c r="CF356" s="144" t="str">
        <f t="shared" si="1023"/>
        <v/>
      </c>
      <c r="CG356" s="144" t="str">
        <f t="shared" si="1024"/>
        <v/>
      </c>
      <c r="CH356" s="144" t="str">
        <f t="shared" si="1025"/>
        <v/>
      </c>
      <c r="CI356" s="144" t="str">
        <f t="shared" si="1026"/>
        <v/>
      </c>
      <c r="CJ356" s="144" t="str">
        <f t="shared" si="1027"/>
        <v/>
      </c>
      <c r="CK356" s="144" t="str">
        <f t="shared" si="1028"/>
        <v/>
      </c>
      <c r="CM356" s="154" t="str">
        <f t="shared" si="1192"/>
        <v/>
      </c>
      <c r="CN356" s="154" t="str">
        <f t="shared" si="1193"/>
        <v/>
      </c>
      <c r="CO356" s="170" t="str">
        <f t="shared" si="1194"/>
        <v/>
      </c>
      <c r="CP356" s="170" t="str">
        <f t="shared" si="1195"/>
        <v/>
      </c>
      <c r="CQ356" s="171">
        <f t="shared" si="1029"/>
        <v>0</v>
      </c>
      <c r="CR356" s="158">
        <f t="shared" si="1030"/>
        <v>0</v>
      </c>
      <c r="CS356" s="158">
        <f t="shared" si="1031"/>
        <v>0</v>
      </c>
      <c r="CT356" s="158">
        <f t="shared" si="1032"/>
        <v>0</v>
      </c>
      <c r="CU356" s="158">
        <f t="shared" si="1033"/>
        <v>0</v>
      </c>
      <c r="CV356" s="158">
        <f t="shared" si="1034"/>
        <v>0</v>
      </c>
      <c r="CX356" s="144" t="str">
        <f t="shared" si="1035"/>
        <v/>
      </c>
      <c r="CY356" s="144" t="str">
        <f t="shared" si="1036"/>
        <v/>
      </c>
      <c r="CZ356" s="144" t="str">
        <f t="shared" si="1037"/>
        <v/>
      </c>
      <c r="DA356" s="144" t="str">
        <f t="shared" si="1038"/>
        <v/>
      </c>
      <c r="DB356" s="144" t="str">
        <f t="shared" si="1039"/>
        <v/>
      </c>
      <c r="DC356" s="144" t="str">
        <f t="shared" si="1040"/>
        <v/>
      </c>
      <c r="DD356" s="144" t="str">
        <f t="shared" si="1041"/>
        <v/>
      </c>
      <c r="DE356" s="144" t="str">
        <f t="shared" si="1042"/>
        <v/>
      </c>
      <c r="DF356" s="144" t="str">
        <f t="shared" si="1043"/>
        <v/>
      </c>
      <c r="DG356" s="144" t="str">
        <f t="shared" si="1044"/>
        <v/>
      </c>
      <c r="DH356" s="144" t="str">
        <f t="shared" si="1045"/>
        <v/>
      </c>
      <c r="DI356" s="144" t="str">
        <f t="shared" si="1046"/>
        <v/>
      </c>
      <c r="DJ356" s="144" t="str">
        <f t="shared" si="1047"/>
        <v/>
      </c>
      <c r="DK356" s="144" t="str">
        <f t="shared" si="1048"/>
        <v/>
      </c>
      <c r="DL356" s="144" t="str">
        <f t="shared" si="1049"/>
        <v/>
      </c>
      <c r="DM356" s="144" t="str">
        <f t="shared" si="1050"/>
        <v/>
      </c>
      <c r="DN356" s="144" t="str">
        <f t="shared" si="1051"/>
        <v/>
      </c>
      <c r="DO356" s="144" t="str">
        <f t="shared" si="1052"/>
        <v/>
      </c>
      <c r="DP356" s="144" t="str">
        <f t="shared" si="1053"/>
        <v/>
      </c>
      <c r="DQ356" s="144" t="str">
        <f t="shared" si="1054"/>
        <v/>
      </c>
      <c r="DR356" s="144" t="str">
        <f t="shared" si="1055"/>
        <v/>
      </c>
      <c r="DS356" s="144" t="str">
        <f t="shared" si="1056"/>
        <v/>
      </c>
      <c r="DT356" s="144" t="str">
        <f t="shared" si="1057"/>
        <v/>
      </c>
      <c r="DU356" s="144" t="str">
        <f t="shared" si="1058"/>
        <v/>
      </c>
      <c r="DV356" s="144" t="str">
        <f t="shared" si="1059"/>
        <v/>
      </c>
      <c r="DW356" s="144" t="str">
        <f t="shared" si="1060"/>
        <v/>
      </c>
      <c r="DX356" s="144" t="str">
        <f t="shared" si="1061"/>
        <v/>
      </c>
      <c r="DY356" s="144" t="str">
        <f t="shared" si="1062"/>
        <v/>
      </c>
      <c r="DZ356" s="144" t="str">
        <f t="shared" si="1063"/>
        <v/>
      </c>
      <c r="EA356" s="144" t="str">
        <f t="shared" si="1064"/>
        <v/>
      </c>
      <c r="EB356" s="144" t="str">
        <f t="shared" si="1065"/>
        <v/>
      </c>
      <c r="EC356" s="144" t="str">
        <f t="shared" si="1066"/>
        <v/>
      </c>
      <c r="EE356" s="154" t="str">
        <f t="shared" si="1196"/>
        <v/>
      </c>
      <c r="EF356" s="154" t="str">
        <f t="shared" si="1197"/>
        <v/>
      </c>
      <c r="EG356" s="170" t="str">
        <f t="shared" si="1198"/>
        <v/>
      </c>
      <c r="EH356" s="170" t="str">
        <f t="shared" si="1199"/>
        <v/>
      </c>
      <c r="EI356" s="171">
        <f t="shared" si="1067"/>
        <v>0</v>
      </c>
      <c r="EJ356" s="158">
        <f t="shared" si="1068"/>
        <v>0</v>
      </c>
      <c r="EK356" s="158">
        <f t="shared" si="1069"/>
        <v>0</v>
      </c>
      <c r="EL356" s="158">
        <f t="shared" si="1070"/>
        <v>0</v>
      </c>
      <c r="EM356" s="158">
        <f t="shared" si="1071"/>
        <v>0</v>
      </c>
      <c r="EN356" s="158">
        <f t="shared" si="1072"/>
        <v>0</v>
      </c>
      <c r="EP356" s="144" t="str">
        <f t="shared" si="1073"/>
        <v/>
      </c>
      <c r="EQ356" s="144" t="str">
        <f t="shared" si="1074"/>
        <v/>
      </c>
      <c r="ER356" s="144" t="str">
        <f t="shared" si="1075"/>
        <v/>
      </c>
      <c r="ES356" s="144" t="str">
        <f t="shared" si="1076"/>
        <v/>
      </c>
      <c r="ET356" s="144" t="str">
        <f t="shared" si="1077"/>
        <v/>
      </c>
      <c r="EU356" s="144" t="str">
        <f t="shared" si="1078"/>
        <v/>
      </c>
      <c r="EV356" s="144" t="str">
        <f t="shared" si="1079"/>
        <v/>
      </c>
      <c r="EW356" s="144" t="str">
        <f t="shared" si="1080"/>
        <v/>
      </c>
      <c r="EX356" s="144" t="str">
        <f t="shared" si="1081"/>
        <v/>
      </c>
      <c r="EY356" s="144" t="str">
        <f t="shared" si="1082"/>
        <v/>
      </c>
      <c r="EZ356" s="144" t="str">
        <f t="shared" si="1083"/>
        <v/>
      </c>
      <c r="FA356" s="144" t="str">
        <f t="shared" si="1084"/>
        <v/>
      </c>
      <c r="FB356" s="144" t="str">
        <f t="shared" si="1085"/>
        <v/>
      </c>
      <c r="FC356" s="144" t="str">
        <f t="shared" si="1086"/>
        <v/>
      </c>
      <c r="FD356" s="144" t="str">
        <f t="shared" si="1087"/>
        <v/>
      </c>
      <c r="FE356" s="144" t="str">
        <f t="shared" si="1088"/>
        <v/>
      </c>
      <c r="FF356" s="144" t="str">
        <f t="shared" si="1089"/>
        <v/>
      </c>
      <c r="FG356" s="144" t="str">
        <f t="shared" si="1090"/>
        <v/>
      </c>
      <c r="FH356" s="144" t="str">
        <f t="shared" si="1091"/>
        <v/>
      </c>
      <c r="FI356" s="144" t="str">
        <f t="shared" si="1092"/>
        <v/>
      </c>
      <c r="FJ356" s="144" t="str">
        <f t="shared" si="1093"/>
        <v/>
      </c>
      <c r="FK356" s="144" t="str">
        <f t="shared" si="1094"/>
        <v/>
      </c>
      <c r="FL356" s="144" t="str">
        <f t="shared" si="1095"/>
        <v/>
      </c>
      <c r="FM356" s="144" t="str">
        <f t="shared" si="1096"/>
        <v/>
      </c>
      <c r="FN356" s="144" t="str">
        <f t="shared" si="1097"/>
        <v/>
      </c>
      <c r="FO356" s="144" t="str">
        <f t="shared" si="1098"/>
        <v/>
      </c>
      <c r="FP356" s="144" t="str">
        <f t="shared" si="1099"/>
        <v/>
      </c>
      <c r="FQ356" s="144" t="str">
        <f t="shared" si="1100"/>
        <v/>
      </c>
      <c r="FR356" s="144" t="str">
        <f t="shared" si="1101"/>
        <v/>
      </c>
      <c r="FS356" s="144" t="str">
        <f t="shared" si="1102"/>
        <v/>
      </c>
      <c r="FT356" s="144" t="str">
        <f t="shared" si="1103"/>
        <v/>
      </c>
      <c r="FU356" s="144" t="str">
        <f t="shared" si="1104"/>
        <v/>
      </c>
      <c r="FW356" s="154" t="str">
        <f t="shared" si="1200"/>
        <v/>
      </c>
      <c r="FX356" s="154" t="str">
        <f t="shared" si="1201"/>
        <v/>
      </c>
      <c r="FY356" s="170" t="str">
        <f t="shared" si="1202"/>
        <v/>
      </c>
      <c r="FZ356" s="170" t="str">
        <f t="shared" si="1203"/>
        <v/>
      </c>
      <c r="GA356" s="171">
        <f t="shared" si="1105"/>
        <v>0</v>
      </c>
      <c r="GB356" s="158">
        <f t="shared" si="1106"/>
        <v>0</v>
      </c>
      <c r="GC356" s="158">
        <f t="shared" si="1107"/>
        <v>0</v>
      </c>
      <c r="GD356" s="158">
        <f t="shared" si="1108"/>
        <v>0</v>
      </c>
      <c r="GE356" s="158">
        <f t="shared" si="1109"/>
        <v>0</v>
      </c>
      <c r="GF356" s="158">
        <f t="shared" si="1110"/>
        <v>0</v>
      </c>
      <c r="GH356" s="144" t="str">
        <f t="shared" si="1111"/>
        <v/>
      </c>
      <c r="GI356" s="144" t="str">
        <f t="shared" si="1112"/>
        <v/>
      </c>
      <c r="GJ356" s="144" t="str">
        <f t="shared" si="1113"/>
        <v/>
      </c>
      <c r="GK356" s="144" t="str">
        <f t="shared" si="1114"/>
        <v/>
      </c>
      <c r="GL356" s="144" t="str">
        <f t="shared" si="1115"/>
        <v/>
      </c>
      <c r="GM356" s="144" t="str">
        <f t="shared" si="1116"/>
        <v/>
      </c>
      <c r="GN356" s="144" t="str">
        <f t="shared" si="1117"/>
        <v/>
      </c>
      <c r="GO356" s="144" t="str">
        <f t="shared" si="1118"/>
        <v/>
      </c>
      <c r="GP356" s="144" t="str">
        <f t="shared" si="1119"/>
        <v/>
      </c>
      <c r="GQ356" s="144" t="str">
        <f t="shared" si="1120"/>
        <v/>
      </c>
      <c r="GR356" s="144" t="str">
        <f t="shared" si="1121"/>
        <v/>
      </c>
      <c r="GS356" s="144" t="str">
        <f t="shared" si="1122"/>
        <v/>
      </c>
      <c r="GT356" s="144" t="str">
        <f t="shared" si="1123"/>
        <v/>
      </c>
      <c r="GU356" s="144" t="str">
        <f t="shared" si="1124"/>
        <v/>
      </c>
      <c r="GV356" s="144" t="str">
        <f t="shared" si="1125"/>
        <v/>
      </c>
      <c r="GW356" s="144" t="str">
        <f t="shared" si="1126"/>
        <v/>
      </c>
      <c r="GX356" s="144" t="str">
        <f t="shared" si="1127"/>
        <v/>
      </c>
      <c r="GY356" s="144" t="str">
        <f t="shared" si="1128"/>
        <v/>
      </c>
      <c r="GZ356" s="144" t="str">
        <f t="shared" si="1129"/>
        <v/>
      </c>
      <c r="HA356" s="144" t="str">
        <f t="shared" si="1130"/>
        <v/>
      </c>
      <c r="HB356" s="144" t="str">
        <f t="shared" si="1131"/>
        <v/>
      </c>
      <c r="HC356" s="144" t="str">
        <f t="shared" si="1132"/>
        <v/>
      </c>
      <c r="HD356" s="144" t="str">
        <f t="shared" si="1133"/>
        <v/>
      </c>
      <c r="HE356" s="144" t="str">
        <f t="shared" si="1134"/>
        <v/>
      </c>
      <c r="HF356" s="144" t="str">
        <f t="shared" si="1135"/>
        <v/>
      </c>
      <c r="HG356" s="144" t="str">
        <f t="shared" si="1136"/>
        <v/>
      </c>
      <c r="HH356" s="144" t="str">
        <f t="shared" si="1137"/>
        <v/>
      </c>
      <c r="HI356" s="144" t="str">
        <f t="shared" si="1138"/>
        <v/>
      </c>
      <c r="HJ356" s="144" t="str">
        <f t="shared" si="1139"/>
        <v/>
      </c>
      <c r="HK356" s="144" t="str">
        <f t="shared" si="1140"/>
        <v/>
      </c>
      <c r="HL356" s="144" t="str">
        <f t="shared" si="1141"/>
        <v/>
      </c>
      <c r="HM356" s="144" t="str">
        <f t="shared" si="1142"/>
        <v/>
      </c>
      <c r="HO356" s="154" t="str">
        <f t="shared" si="1204"/>
        <v/>
      </c>
      <c r="HP356" s="154" t="str">
        <f t="shared" si="1205"/>
        <v/>
      </c>
      <c r="HQ356" s="170" t="str">
        <f t="shared" si="1206"/>
        <v/>
      </c>
      <c r="HR356" s="170" t="str">
        <f t="shared" si="1207"/>
        <v/>
      </c>
      <c r="HS356" s="171">
        <f t="shared" si="1143"/>
        <v>0</v>
      </c>
      <c r="HT356" s="158">
        <f t="shared" si="1144"/>
        <v>0</v>
      </c>
      <c r="HU356" s="158">
        <f t="shared" si="1145"/>
        <v>0</v>
      </c>
      <c r="HV356" s="158">
        <f t="shared" si="1146"/>
        <v>0</v>
      </c>
      <c r="HW356" s="158">
        <f t="shared" si="1147"/>
        <v>0</v>
      </c>
      <c r="HX356" s="158">
        <f t="shared" si="1148"/>
        <v>0</v>
      </c>
      <c r="HZ356" s="144" t="str">
        <f t="shared" si="1149"/>
        <v/>
      </c>
      <c r="IA356" s="144" t="str">
        <f t="shared" si="1150"/>
        <v/>
      </c>
      <c r="IB356" s="144" t="str">
        <f t="shared" si="1151"/>
        <v/>
      </c>
      <c r="IC356" s="144" t="str">
        <f t="shared" si="1152"/>
        <v/>
      </c>
      <c r="ID356" s="144" t="str">
        <f t="shared" si="1153"/>
        <v/>
      </c>
      <c r="IE356" s="144" t="str">
        <f t="shared" si="1154"/>
        <v/>
      </c>
      <c r="IF356" s="144" t="str">
        <f t="shared" si="1155"/>
        <v/>
      </c>
      <c r="IG356" s="144" t="str">
        <f t="shared" si="1156"/>
        <v/>
      </c>
      <c r="IH356" s="144" t="str">
        <f t="shared" si="1157"/>
        <v/>
      </c>
      <c r="II356" s="144" t="str">
        <f t="shared" si="1158"/>
        <v/>
      </c>
      <c r="IJ356" s="144" t="str">
        <f t="shared" si="1159"/>
        <v/>
      </c>
      <c r="IK356" s="144" t="str">
        <f t="shared" si="1160"/>
        <v/>
      </c>
      <c r="IL356" s="144" t="str">
        <f t="shared" si="1161"/>
        <v/>
      </c>
      <c r="IM356" s="144" t="str">
        <f t="shared" si="1162"/>
        <v/>
      </c>
      <c r="IN356" s="144" t="str">
        <f t="shared" si="1163"/>
        <v/>
      </c>
      <c r="IO356" s="144" t="str">
        <f t="shared" si="1164"/>
        <v/>
      </c>
      <c r="IP356" s="144" t="str">
        <f t="shared" si="1165"/>
        <v/>
      </c>
      <c r="IQ356" s="144" t="str">
        <f t="shared" si="1166"/>
        <v/>
      </c>
      <c r="IR356" s="144" t="str">
        <f t="shared" si="1167"/>
        <v/>
      </c>
      <c r="IS356" s="144" t="str">
        <f t="shared" si="1168"/>
        <v/>
      </c>
      <c r="IT356" s="144" t="str">
        <f t="shared" si="1169"/>
        <v/>
      </c>
      <c r="IU356" s="144" t="str">
        <f t="shared" si="1170"/>
        <v/>
      </c>
      <c r="IV356" s="144" t="str">
        <f t="shared" si="1171"/>
        <v/>
      </c>
      <c r="IW356" s="144" t="str">
        <f t="shared" si="1172"/>
        <v/>
      </c>
      <c r="IX356" s="144" t="str">
        <f t="shared" si="1173"/>
        <v/>
      </c>
      <c r="IY356" s="144" t="str">
        <f t="shared" si="1174"/>
        <v/>
      </c>
      <c r="IZ356" s="144" t="str">
        <f t="shared" si="1175"/>
        <v/>
      </c>
      <c r="JA356" s="144" t="str">
        <f t="shared" si="1176"/>
        <v/>
      </c>
      <c r="JB356" s="144" t="str">
        <f t="shared" si="1177"/>
        <v/>
      </c>
      <c r="JC356" s="144" t="str">
        <f t="shared" si="1178"/>
        <v/>
      </c>
      <c r="JD356" s="144" t="str">
        <f t="shared" si="1179"/>
        <v/>
      </c>
      <c r="JE356" s="144" t="str">
        <f t="shared" si="1180"/>
        <v/>
      </c>
      <c r="JG356" s="153" t="str">
        <f t="shared" si="1181"/>
        <v/>
      </c>
      <c r="JH356" s="143">
        <f t="shared" si="1182"/>
        <v>0</v>
      </c>
      <c r="JI356" s="156" t="str">
        <f t="shared" si="1208"/>
        <v/>
      </c>
      <c r="JJ356" s="156" t="str">
        <f t="shared" si="1208"/>
        <v/>
      </c>
      <c r="JK356" s="156" t="str">
        <f t="shared" si="1208"/>
        <v/>
      </c>
      <c r="JL356" s="156" t="str">
        <f t="shared" si="1208"/>
        <v/>
      </c>
    </row>
    <row r="357" spans="2:272" s="143" customFormat="1" x14ac:dyDescent="0.25">
      <c r="B357" s="144" t="str">
        <f t="shared" si="952"/>
        <v/>
      </c>
      <c r="C357" s="154" t="str">
        <f t="shared" si="1184"/>
        <v/>
      </c>
      <c r="D357" s="154" t="str">
        <f t="shared" si="1185"/>
        <v/>
      </c>
      <c r="E357" s="159" t="str">
        <f t="shared" si="1186"/>
        <v/>
      </c>
      <c r="F357" s="159" t="str">
        <f t="shared" si="1187"/>
        <v/>
      </c>
      <c r="G357" s="155">
        <f t="shared" si="953"/>
        <v>0</v>
      </c>
      <c r="H357" s="143">
        <f t="shared" si="954"/>
        <v>0</v>
      </c>
      <c r="I357" s="143">
        <f t="shared" si="955"/>
        <v>0</v>
      </c>
      <c r="J357" s="143">
        <f t="shared" si="956"/>
        <v>0</v>
      </c>
      <c r="K357" s="143">
        <f t="shared" si="957"/>
        <v>0</v>
      </c>
      <c r="L357" s="143">
        <f t="shared" si="958"/>
        <v>0</v>
      </c>
      <c r="N357" s="144" t="str">
        <f t="shared" si="959"/>
        <v/>
      </c>
      <c r="O357" s="144" t="str">
        <f t="shared" si="960"/>
        <v/>
      </c>
      <c r="P357" s="144" t="str">
        <f t="shared" si="961"/>
        <v/>
      </c>
      <c r="Q357" s="144" t="str">
        <f t="shared" si="962"/>
        <v/>
      </c>
      <c r="R357" s="144" t="str">
        <f t="shared" si="963"/>
        <v/>
      </c>
      <c r="S357" s="144" t="str">
        <f t="shared" si="964"/>
        <v/>
      </c>
      <c r="T357" s="144" t="str">
        <f t="shared" si="965"/>
        <v/>
      </c>
      <c r="U357" s="144" t="str">
        <f t="shared" si="966"/>
        <v/>
      </c>
      <c r="V357" s="144" t="str">
        <f t="shared" si="967"/>
        <v/>
      </c>
      <c r="W357" s="144" t="str">
        <f t="shared" si="968"/>
        <v/>
      </c>
      <c r="X357" s="144" t="str">
        <f t="shared" si="969"/>
        <v/>
      </c>
      <c r="Y357" s="144" t="str">
        <f t="shared" si="970"/>
        <v/>
      </c>
      <c r="Z357" s="144" t="str">
        <f t="shared" si="971"/>
        <v/>
      </c>
      <c r="AA357" s="144" t="str">
        <f t="shared" si="972"/>
        <v/>
      </c>
      <c r="AB357" s="144" t="str">
        <f t="shared" si="973"/>
        <v/>
      </c>
      <c r="AC357" s="144" t="str">
        <f t="shared" si="974"/>
        <v/>
      </c>
      <c r="AD357" s="144" t="str">
        <f t="shared" si="975"/>
        <v/>
      </c>
      <c r="AE357" s="144" t="str">
        <f t="shared" si="976"/>
        <v/>
      </c>
      <c r="AF357" s="144" t="str">
        <f t="shared" si="977"/>
        <v/>
      </c>
      <c r="AG357" s="144" t="str">
        <f t="shared" si="978"/>
        <v/>
      </c>
      <c r="AH357" s="144" t="str">
        <f t="shared" si="979"/>
        <v/>
      </c>
      <c r="AI357" s="144" t="str">
        <f t="shared" si="980"/>
        <v/>
      </c>
      <c r="AJ357" s="144" t="str">
        <f t="shared" si="981"/>
        <v/>
      </c>
      <c r="AK357" s="144" t="str">
        <f t="shared" si="982"/>
        <v/>
      </c>
      <c r="AL357" s="144" t="str">
        <f t="shared" si="983"/>
        <v/>
      </c>
      <c r="AM357" s="144" t="str">
        <f t="shared" si="984"/>
        <v/>
      </c>
      <c r="AN357" s="144" t="str">
        <f t="shared" si="985"/>
        <v/>
      </c>
      <c r="AO357" s="144" t="str">
        <f t="shared" si="986"/>
        <v/>
      </c>
      <c r="AP357" s="144" t="str">
        <f t="shared" si="987"/>
        <v/>
      </c>
      <c r="AQ357" s="144" t="str">
        <f t="shared" si="988"/>
        <v/>
      </c>
      <c r="AR357" s="144" t="str">
        <f t="shared" si="989"/>
        <v/>
      </c>
      <c r="AS357" s="144" t="str">
        <f t="shared" si="990"/>
        <v/>
      </c>
      <c r="AU357" s="159" t="str">
        <f t="shared" si="1188"/>
        <v/>
      </c>
      <c r="AV357" s="159" t="str">
        <f t="shared" si="1189"/>
        <v/>
      </c>
      <c r="AW357" s="159" t="str">
        <f t="shared" si="1190"/>
        <v/>
      </c>
      <c r="AX357" s="159" t="str">
        <f t="shared" si="1191"/>
        <v/>
      </c>
      <c r="AY357" s="159">
        <f t="shared" si="991"/>
        <v>0</v>
      </c>
      <c r="AZ357" s="143">
        <f t="shared" si="992"/>
        <v>0</v>
      </c>
      <c r="BA357" s="143">
        <f t="shared" si="993"/>
        <v>0</v>
      </c>
      <c r="BB357" s="143">
        <f t="shared" si="994"/>
        <v>0</v>
      </c>
      <c r="BC357" s="143">
        <f t="shared" si="995"/>
        <v>0</v>
      </c>
      <c r="BD357" s="143">
        <f t="shared" si="996"/>
        <v>0</v>
      </c>
      <c r="BF357" s="144" t="str">
        <f t="shared" si="997"/>
        <v/>
      </c>
      <c r="BG357" s="144" t="str">
        <f t="shared" si="998"/>
        <v/>
      </c>
      <c r="BH357" s="144" t="str">
        <f t="shared" si="999"/>
        <v/>
      </c>
      <c r="BI357" s="144" t="str">
        <f t="shared" si="1000"/>
        <v/>
      </c>
      <c r="BJ357" s="144" t="str">
        <f t="shared" si="1001"/>
        <v/>
      </c>
      <c r="BK357" s="144" t="str">
        <f t="shared" si="1002"/>
        <v/>
      </c>
      <c r="BL357" s="144" t="str">
        <f t="shared" si="1003"/>
        <v/>
      </c>
      <c r="BM357" s="144" t="str">
        <f t="shared" si="1004"/>
        <v/>
      </c>
      <c r="BN357" s="144" t="str">
        <f t="shared" si="1005"/>
        <v/>
      </c>
      <c r="BO357" s="144" t="str">
        <f t="shared" si="1006"/>
        <v/>
      </c>
      <c r="BP357" s="144" t="str">
        <f t="shared" si="1007"/>
        <v/>
      </c>
      <c r="BQ357" s="144" t="str">
        <f t="shared" si="1008"/>
        <v/>
      </c>
      <c r="BR357" s="144" t="str">
        <f t="shared" si="1009"/>
        <v/>
      </c>
      <c r="BS357" s="144" t="str">
        <f t="shared" si="1010"/>
        <v/>
      </c>
      <c r="BT357" s="144" t="str">
        <f t="shared" si="1011"/>
        <v/>
      </c>
      <c r="BU357" s="144" t="str">
        <f t="shared" si="1012"/>
        <v/>
      </c>
      <c r="BV357" s="144" t="str">
        <f t="shared" si="1013"/>
        <v/>
      </c>
      <c r="BW357" s="144" t="str">
        <f t="shared" si="1014"/>
        <v/>
      </c>
      <c r="BX357" s="144" t="str">
        <f t="shared" si="1015"/>
        <v/>
      </c>
      <c r="BY357" s="144" t="str">
        <f t="shared" si="1016"/>
        <v/>
      </c>
      <c r="BZ357" s="144" t="str">
        <f t="shared" si="1017"/>
        <v/>
      </c>
      <c r="CA357" s="144" t="str">
        <f t="shared" si="1018"/>
        <v/>
      </c>
      <c r="CB357" s="144" t="str">
        <f t="shared" si="1019"/>
        <v/>
      </c>
      <c r="CC357" s="144" t="str">
        <f t="shared" si="1020"/>
        <v/>
      </c>
      <c r="CD357" s="144" t="str">
        <f t="shared" si="1021"/>
        <v/>
      </c>
      <c r="CE357" s="144" t="str">
        <f t="shared" si="1022"/>
        <v/>
      </c>
      <c r="CF357" s="144" t="str">
        <f t="shared" si="1023"/>
        <v/>
      </c>
      <c r="CG357" s="144" t="str">
        <f t="shared" si="1024"/>
        <v/>
      </c>
      <c r="CH357" s="144" t="str">
        <f t="shared" si="1025"/>
        <v/>
      </c>
      <c r="CI357" s="144" t="str">
        <f t="shared" si="1026"/>
        <v/>
      </c>
      <c r="CJ357" s="144" t="str">
        <f t="shared" si="1027"/>
        <v/>
      </c>
      <c r="CK357" s="144" t="str">
        <f t="shared" si="1028"/>
        <v/>
      </c>
      <c r="CM357" s="154" t="str">
        <f t="shared" si="1192"/>
        <v/>
      </c>
      <c r="CN357" s="154" t="str">
        <f t="shared" si="1193"/>
        <v/>
      </c>
      <c r="CO357" s="170" t="str">
        <f t="shared" si="1194"/>
        <v/>
      </c>
      <c r="CP357" s="170" t="str">
        <f t="shared" si="1195"/>
        <v/>
      </c>
      <c r="CQ357" s="171">
        <f t="shared" si="1029"/>
        <v>0</v>
      </c>
      <c r="CR357" s="158">
        <f t="shared" si="1030"/>
        <v>0</v>
      </c>
      <c r="CS357" s="158">
        <f t="shared" si="1031"/>
        <v>0</v>
      </c>
      <c r="CT357" s="158">
        <f t="shared" si="1032"/>
        <v>0</v>
      </c>
      <c r="CU357" s="158">
        <f t="shared" si="1033"/>
        <v>0</v>
      </c>
      <c r="CV357" s="158">
        <f t="shared" si="1034"/>
        <v>0</v>
      </c>
      <c r="CX357" s="144" t="str">
        <f t="shared" si="1035"/>
        <v/>
      </c>
      <c r="CY357" s="144" t="str">
        <f t="shared" si="1036"/>
        <v/>
      </c>
      <c r="CZ357" s="144" t="str">
        <f t="shared" si="1037"/>
        <v/>
      </c>
      <c r="DA357" s="144" t="str">
        <f t="shared" si="1038"/>
        <v/>
      </c>
      <c r="DB357" s="144" t="str">
        <f t="shared" si="1039"/>
        <v/>
      </c>
      <c r="DC357" s="144" t="str">
        <f t="shared" si="1040"/>
        <v/>
      </c>
      <c r="DD357" s="144" t="str">
        <f t="shared" si="1041"/>
        <v/>
      </c>
      <c r="DE357" s="144" t="str">
        <f t="shared" si="1042"/>
        <v/>
      </c>
      <c r="DF357" s="144" t="str">
        <f t="shared" si="1043"/>
        <v/>
      </c>
      <c r="DG357" s="144" t="str">
        <f t="shared" si="1044"/>
        <v/>
      </c>
      <c r="DH357" s="144" t="str">
        <f t="shared" si="1045"/>
        <v/>
      </c>
      <c r="DI357" s="144" t="str">
        <f t="shared" si="1046"/>
        <v/>
      </c>
      <c r="DJ357" s="144" t="str">
        <f t="shared" si="1047"/>
        <v/>
      </c>
      <c r="DK357" s="144" t="str">
        <f t="shared" si="1048"/>
        <v/>
      </c>
      <c r="DL357" s="144" t="str">
        <f t="shared" si="1049"/>
        <v/>
      </c>
      <c r="DM357" s="144" t="str">
        <f t="shared" si="1050"/>
        <v/>
      </c>
      <c r="DN357" s="144" t="str">
        <f t="shared" si="1051"/>
        <v/>
      </c>
      <c r="DO357" s="144" t="str">
        <f t="shared" si="1052"/>
        <v/>
      </c>
      <c r="DP357" s="144" t="str">
        <f t="shared" si="1053"/>
        <v/>
      </c>
      <c r="DQ357" s="144" t="str">
        <f t="shared" si="1054"/>
        <v/>
      </c>
      <c r="DR357" s="144" t="str">
        <f t="shared" si="1055"/>
        <v/>
      </c>
      <c r="DS357" s="144" t="str">
        <f t="shared" si="1056"/>
        <v/>
      </c>
      <c r="DT357" s="144" t="str">
        <f t="shared" si="1057"/>
        <v/>
      </c>
      <c r="DU357" s="144" t="str">
        <f t="shared" si="1058"/>
        <v/>
      </c>
      <c r="DV357" s="144" t="str">
        <f t="shared" si="1059"/>
        <v/>
      </c>
      <c r="DW357" s="144" t="str">
        <f t="shared" si="1060"/>
        <v/>
      </c>
      <c r="DX357" s="144" t="str">
        <f t="shared" si="1061"/>
        <v/>
      </c>
      <c r="DY357" s="144" t="str">
        <f t="shared" si="1062"/>
        <v/>
      </c>
      <c r="DZ357" s="144" t="str">
        <f t="shared" si="1063"/>
        <v/>
      </c>
      <c r="EA357" s="144" t="str">
        <f t="shared" si="1064"/>
        <v/>
      </c>
      <c r="EB357" s="144" t="str">
        <f t="shared" si="1065"/>
        <v/>
      </c>
      <c r="EC357" s="144" t="str">
        <f t="shared" si="1066"/>
        <v/>
      </c>
      <c r="EE357" s="154" t="str">
        <f t="shared" si="1196"/>
        <v/>
      </c>
      <c r="EF357" s="154" t="str">
        <f t="shared" si="1197"/>
        <v/>
      </c>
      <c r="EG357" s="170" t="str">
        <f t="shared" si="1198"/>
        <v/>
      </c>
      <c r="EH357" s="170" t="str">
        <f t="shared" si="1199"/>
        <v/>
      </c>
      <c r="EI357" s="171">
        <f t="shared" si="1067"/>
        <v>0</v>
      </c>
      <c r="EJ357" s="158">
        <f t="shared" si="1068"/>
        <v>0</v>
      </c>
      <c r="EK357" s="158">
        <f t="shared" si="1069"/>
        <v>0</v>
      </c>
      <c r="EL357" s="158">
        <f t="shared" si="1070"/>
        <v>0</v>
      </c>
      <c r="EM357" s="158">
        <f t="shared" si="1071"/>
        <v>0</v>
      </c>
      <c r="EN357" s="158">
        <f t="shared" si="1072"/>
        <v>0</v>
      </c>
      <c r="EP357" s="144" t="str">
        <f t="shared" si="1073"/>
        <v/>
      </c>
      <c r="EQ357" s="144" t="str">
        <f t="shared" si="1074"/>
        <v/>
      </c>
      <c r="ER357" s="144" t="str">
        <f t="shared" si="1075"/>
        <v/>
      </c>
      <c r="ES357" s="144" t="str">
        <f t="shared" si="1076"/>
        <v/>
      </c>
      <c r="ET357" s="144" t="str">
        <f t="shared" si="1077"/>
        <v/>
      </c>
      <c r="EU357" s="144" t="str">
        <f t="shared" si="1078"/>
        <v/>
      </c>
      <c r="EV357" s="144" t="str">
        <f t="shared" si="1079"/>
        <v/>
      </c>
      <c r="EW357" s="144" t="str">
        <f t="shared" si="1080"/>
        <v/>
      </c>
      <c r="EX357" s="144" t="str">
        <f t="shared" si="1081"/>
        <v/>
      </c>
      <c r="EY357" s="144" t="str">
        <f t="shared" si="1082"/>
        <v/>
      </c>
      <c r="EZ357" s="144" t="str">
        <f t="shared" si="1083"/>
        <v/>
      </c>
      <c r="FA357" s="144" t="str">
        <f t="shared" si="1084"/>
        <v/>
      </c>
      <c r="FB357" s="144" t="str">
        <f t="shared" si="1085"/>
        <v/>
      </c>
      <c r="FC357" s="144" t="str">
        <f t="shared" si="1086"/>
        <v/>
      </c>
      <c r="FD357" s="144" t="str">
        <f t="shared" si="1087"/>
        <v/>
      </c>
      <c r="FE357" s="144" t="str">
        <f t="shared" si="1088"/>
        <v/>
      </c>
      <c r="FF357" s="144" t="str">
        <f t="shared" si="1089"/>
        <v/>
      </c>
      <c r="FG357" s="144" t="str">
        <f t="shared" si="1090"/>
        <v/>
      </c>
      <c r="FH357" s="144" t="str">
        <f t="shared" si="1091"/>
        <v/>
      </c>
      <c r="FI357" s="144" t="str">
        <f t="shared" si="1092"/>
        <v/>
      </c>
      <c r="FJ357" s="144" t="str">
        <f t="shared" si="1093"/>
        <v/>
      </c>
      <c r="FK357" s="144" t="str">
        <f t="shared" si="1094"/>
        <v/>
      </c>
      <c r="FL357" s="144" t="str">
        <f t="shared" si="1095"/>
        <v/>
      </c>
      <c r="FM357" s="144" t="str">
        <f t="shared" si="1096"/>
        <v/>
      </c>
      <c r="FN357" s="144" t="str">
        <f t="shared" si="1097"/>
        <v/>
      </c>
      <c r="FO357" s="144" t="str">
        <f t="shared" si="1098"/>
        <v/>
      </c>
      <c r="FP357" s="144" t="str">
        <f t="shared" si="1099"/>
        <v/>
      </c>
      <c r="FQ357" s="144" t="str">
        <f t="shared" si="1100"/>
        <v/>
      </c>
      <c r="FR357" s="144" t="str">
        <f t="shared" si="1101"/>
        <v/>
      </c>
      <c r="FS357" s="144" t="str">
        <f t="shared" si="1102"/>
        <v/>
      </c>
      <c r="FT357" s="144" t="str">
        <f t="shared" si="1103"/>
        <v/>
      </c>
      <c r="FU357" s="144" t="str">
        <f t="shared" si="1104"/>
        <v/>
      </c>
      <c r="FW357" s="154" t="str">
        <f t="shared" si="1200"/>
        <v/>
      </c>
      <c r="FX357" s="154" t="str">
        <f t="shared" si="1201"/>
        <v/>
      </c>
      <c r="FY357" s="170" t="str">
        <f t="shared" si="1202"/>
        <v/>
      </c>
      <c r="FZ357" s="170" t="str">
        <f t="shared" si="1203"/>
        <v/>
      </c>
      <c r="GA357" s="171">
        <f t="shared" si="1105"/>
        <v>0</v>
      </c>
      <c r="GB357" s="158">
        <f t="shared" si="1106"/>
        <v>0</v>
      </c>
      <c r="GC357" s="158">
        <f t="shared" si="1107"/>
        <v>0</v>
      </c>
      <c r="GD357" s="158">
        <f t="shared" si="1108"/>
        <v>0</v>
      </c>
      <c r="GE357" s="158">
        <f t="shared" si="1109"/>
        <v>0</v>
      </c>
      <c r="GF357" s="158">
        <f t="shared" si="1110"/>
        <v>0</v>
      </c>
      <c r="GH357" s="144" t="str">
        <f t="shared" si="1111"/>
        <v/>
      </c>
      <c r="GI357" s="144" t="str">
        <f t="shared" si="1112"/>
        <v/>
      </c>
      <c r="GJ357" s="144" t="str">
        <f t="shared" si="1113"/>
        <v/>
      </c>
      <c r="GK357" s="144" t="str">
        <f t="shared" si="1114"/>
        <v/>
      </c>
      <c r="GL357" s="144" t="str">
        <f t="shared" si="1115"/>
        <v/>
      </c>
      <c r="GM357" s="144" t="str">
        <f t="shared" si="1116"/>
        <v/>
      </c>
      <c r="GN357" s="144" t="str">
        <f t="shared" si="1117"/>
        <v/>
      </c>
      <c r="GO357" s="144" t="str">
        <f t="shared" si="1118"/>
        <v/>
      </c>
      <c r="GP357" s="144" t="str">
        <f t="shared" si="1119"/>
        <v/>
      </c>
      <c r="GQ357" s="144" t="str">
        <f t="shared" si="1120"/>
        <v/>
      </c>
      <c r="GR357" s="144" t="str">
        <f t="shared" si="1121"/>
        <v/>
      </c>
      <c r="GS357" s="144" t="str">
        <f t="shared" si="1122"/>
        <v/>
      </c>
      <c r="GT357" s="144" t="str">
        <f t="shared" si="1123"/>
        <v/>
      </c>
      <c r="GU357" s="144" t="str">
        <f t="shared" si="1124"/>
        <v/>
      </c>
      <c r="GV357" s="144" t="str">
        <f t="shared" si="1125"/>
        <v/>
      </c>
      <c r="GW357" s="144" t="str">
        <f t="shared" si="1126"/>
        <v/>
      </c>
      <c r="GX357" s="144" t="str">
        <f t="shared" si="1127"/>
        <v/>
      </c>
      <c r="GY357" s="144" t="str">
        <f t="shared" si="1128"/>
        <v/>
      </c>
      <c r="GZ357" s="144" t="str">
        <f t="shared" si="1129"/>
        <v/>
      </c>
      <c r="HA357" s="144" t="str">
        <f t="shared" si="1130"/>
        <v/>
      </c>
      <c r="HB357" s="144" t="str">
        <f t="shared" si="1131"/>
        <v/>
      </c>
      <c r="HC357" s="144" t="str">
        <f t="shared" si="1132"/>
        <v/>
      </c>
      <c r="HD357" s="144" t="str">
        <f t="shared" si="1133"/>
        <v/>
      </c>
      <c r="HE357" s="144" t="str">
        <f t="shared" si="1134"/>
        <v/>
      </c>
      <c r="HF357" s="144" t="str">
        <f t="shared" si="1135"/>
        <v/>
      </c>
      <c r="HG357" s="144" t="str">
        <f t="shared" si="1136"/>
        <v/>
      </c>
      <c r="HH357" s="144" t="str">
        <f t="shared" si="1137"/>
        <v/>
      </c>
      <c r="HI357" s="144" t="str">
        <f t="shared" si="1138"/>
        <v/>
      </c>
      <c r="HJ357" s="144" t="str">
        <f t="shared" si="1139"/>
        <v/>
      </c>
      <c r="HK357" s="144" t="str">
        <f t="shared" si="1140"/>
        <v/>
      </c>
      <c r="HL357" s="144" t="str">
        <f t="shared" si="1141"/>
        <v/>
      </c>
      <c r="HM357" s="144" t="str">
        <f t="shared" si="1142"/>
        <v/>
      </c>
      <c r="HO357" s="154" t="str">
        <f t="shared" si="1204"/>
        <v/>
      </c>
      <c r="HP357" s="154" t="str">
        <f t="shared" si="1205"/>
        <v/>
      </c>
      <c r="HQ357" s="170" t="str">
        <f t="shared" si="1206"/>
        <v/>
      </c>
      <c r="HR357" s="170" t="str">
        <f t="shared" si="1207"/>
        <v/>
      </c>
      <c r="HS357" s="171">
        <f t="shared" si="1143"/>
        <v>0</v>
      </c>
      <c r="HT357" s="158">
        <f t="shared" si="1144"/>
        <v>0</v>
      </c>
      <c r="HU357" s="158">
        <f t="shared" si="1145"/>
        <v>0</v>
      </c>
      <c r="HV357" s="158">
        <f t="shared" si="1146"/>
        <v>0</v>
      </c>
      <c r="HW357" s="158">
        <f t="shared" si="1147"/>
        <v>0</v>
      </c>
      <c r="HX357" s="158">
        <f t="shared" si="1148"/>
        <v>0</v>
      </c>
      <c r="HZ357" s="144" t="str">
        <f t="shared" si="1149"/>
        <v/>
      </c>
      <c r="IA357" s="144" t="str">
        <f t="shared" si="1150"/>
        <v/>
      </c>
      <c r="IB357" s="144" t="str">
        <f t="shared" si="1151"/>
        <v/>
      </c>
      <c r="IC357" s="144" t="str">
        <f t="shared" si="1152"/>
        <v/>
      </c>
      <c r="ID357" s="144" t="str">
        <f t="shared" si="1153"/>
        <v/>
      </c>
      <c r="IE357" s="144" t="str">
        <f t="shared" si="1154"/>
        <v/>
      </c>
      <c r="IF357" s="144" t="str">
        <f t="shared" si="1155"/>
        <v/>
      </c>
      <c r="IG357" s="144" t="str">
        <f t="shared" si="1156"/>
        <v/>
      </c>
      <c r="IH357" s="144" t="str">
        <f t="shared" si="1157"/>
        <v/>
      </c>
      <c r="II357" s="144" t="str">
        <f t="shared" si="1158"/>
        <v/>
      </c>
      <c r="IJ357" s="144" t="str">
        <f t="shared" si="1159"/>
        <v/>
      </c>
      <c r="IK357" s="144" t="str">
        <f t="shared" si="1160"/>
        <v/>
      </c>
      <c r="IL357" s="144" t="str">
        <f t="shared" si="1161"/>
        <v/>
      </c>
      <c r="IM357" s="144" t="str">
        <f t="shared" si="1162"/>
        <v/>
      </c>
      <c r="IN357" s="144" t="str">
        <f t="shared" si="1163"/>
        <v/>
      </c>
      <c r="IO357" s="144" t="str">
        <f t="shared" si="1164"/>
        <v/>
      </c>
      <c r="IP357" s="144" t="str">
        <f t="shared" si="1165"/>
        <v/>
      </c>
      <c r="IQ357" s="144" t="str">
        <f t="shared" si="1166"/>
        <v/>
      </c>
      <c r="IR357" s="144" t="str">
        <f t="shared" si="1167"/>
        <v/>
      </c>
      <c r="IS357" s="144" t="str">
        <f t="shared" si="1168"/>
        <v/>
      </c>
      <c r="IT357" s="144" t="str">
        <f t="shared" si="1169"/>
        <v/>
      </c>
      <c r="IU357" s="144" t="str">
        <f t="shared" si="1170"/>
        <v/>
      </c>
      <c r="IV357" s="144" t="str">
        <f t="shared" si="1171"/>
        <v/>
      </c>
      <c r="IW357" s="144" t="str">
        <f t="shared" si="1172"/>
        <v/>
      </c>
      <c r="IX357" s="144" t="str">
        <f t="shared" si="1173"/>
        <v/>
      </c>
      <c r="IY357" s="144" t="str">
        <f t="shared" si="1174"/>
        <v/>
      </c>
      <c r="IZ357" s="144" t="str">
        <f t="shared" si="1175"/>
        <v/>
      </c>
      <c r="JA357" s="144" t="str">
        <f t="shared" si="1176"/>
        <v/>
      </c>
      <c r="JB357" s="144" t="str">
        <f t="shared" si="1177"/>
        <v/>
      </c>
      <c r="JC357" s="144" t="str">
        <f t="shared" si="1178"/>
        <v/>
      </c>
      <c r="JD357" s="144" t="str">
        <f t="shared" si="1179"/>
        <v/>
      </c>
      <c r="JE357" s="144" t="str">
        <f t="shared" si="1180"/>
        <v/>
      </c>
      <c r="JG357" s="153" t="str">
        <f t="shared" si="1181"/>
        <v/>
      </c>
      <c r="JH357" s="143">
        <f t="shared" si="1182"/>
        <v>0</v>
      </c>
      <c r="JI357" s="156" t="str">
        <f t="shared" si="1208"/>
        <v/>
      </c>
      <c r="JJ357" s="156" t="str">
        <f t="shared" si="1208"/>
        <v/>
      </c>
      <c r="JK357" s="156" t="str">
        <f t="shared" si="1208"/>
        <v/>
      </c>
      <c r="JL357" s="156" t="str">
        <f t="shared" si="1208"/>
        <v/>
      </c>
    </row>
    <row r="358" spans="2:272" s="143" customFormat="1" x14ac:dyDescent="0.25">
      <c r="B358" s="144" t="str">
        <f t="shared" si="952"/>
        <v/>
      </c>
      <c r="C358" s="154" t="str">
        <f t="shared" si="1184"/>
        <v/>
      </c>
      <c r="D358" s="154" t="str">
        <f t="shared" si="1185"/>
        <v/>
      </c>
      <c r="E358" s="159" t="str">
        <f t="shared" si="1186"/>
        <v/>
      </c>
      <c r="F358" s="159" t="str">
        <f t="shared" si="1187"/>
        <v/>
      </c>
      <c r="G358" s="155">
        <f t="shared" si="953"/>
        <v>0</v>
      </c>
      <c r="H358" s="143">
        <f t="shared" si="954"/>
        <v>0</v>
      </c>
      <c r="I358" s="143">
        <f t="shared" si="955"/>
        <v>0</v>
      </c>
      <c r="J358" s="143">
        <f t="shared" si="956"/>
        <v>0</v>
      </c>
      <c r="K358" s="143">
        <f t="shared" si="957"/>
        <v>0</v>
      </c>
      <c r="L358" s="143">
        <f t="shared" si="958"/>
        <v>0</v>
      </c>
      <c r="N358" s="144" t="str">
        <f t="shared" si="959"/>
        <v/>
      </c>
      <c r="O358" s="144" t="str">
        <f t="shared" si="960"/>
        <v/>
      </c>
      <c r="P358" s="144" t="str">
        <f t="shared" si="961"/>
        <v/>
      </c>
      <c r="Q358" s="144" t="str">
        <f t="shared" si="962"/>
        <v/>
      </c>
      <c r="R358" s="144" t="str">
        <f t="shared" si="963"/>
        <v/>
      </c>
      <c r="S358" s="144" t="str">
        <f t="shared" si="964"/>
        <v/>
      </c>
      <c r="T358" s="144" t="str">
        <f t="shared" si="965"/>
        <v/>
      </c>
      <c r="U358" s="144" t="str">
        <f t="shared" si="966"/>
        <v/>
      </c>
      <c r="V358" s="144" t="str">
        <f t="shared" si="967"/>
        <v/>
      </c>
      <c r="W358" s="144" t="str">
        <f t="shared" si="968"/>
        <v/>
      </c>
      <c r="X358" s="144" t="str">
        <f t="shared" si="969"/>
        <v/>
      </c>
      <c r="Y358" s="144" t="str">
        <f t="shared" si="970"/>
        <v/>
      </c>
      <c r="Z358" s="144" t="str">
        <f t="shared" si="971"/>
        <v/>
      </c>
      <c r="AA358" s="144" t="str">
        <f t="shared" si="972"/>
        <v/>
      </c>
      <c r="AB358" s="144" t="str">
        <f t="shared" si="973"/>
        <v/>
      </c>
      <c r="AC358" s="144" t="str">
        <f t="shared" si="974"/>
        <v/>
      </c>
      <c r="AD358" s="144" t="str">
        <f t="shared" si="975"/>
        <v/>
      </c>
      <c r="AE358" s="144" t="str">
        <f t="shared" si="976"/>
        <v/>
      </c>
      <c r="AF358" s="144" t="str">
        <f t="shared" si="977"/>
        <v/>
      </c>
      <c r="AG358" s="144" t="str">
        <f t="shared" si="978"/>
        <v/>
      </c>
      <c r="AH358" s="144" t="str">
        <f t="shared" si="979"/>
        <v/>
      </c>
      <c r="AI358" s="144" t="str">
        <f t="shared" si="980"/>
        <v/>
      </c>
      <c r="AJ358" s="144" t="str">
        <f t="shared" si="981"/>
        <v/>
      </c>
      <c r="AK358" s="144" t="str">
        <f t="shared" si="982"/>
        <v/>
      </c>
      <c r="AL358" s="144" t="str">
        <f t="shared" si="983"/>
        <v/>
      </c>
      <c r="AM358" s="144" t="str">
        <f t="shared" si="984"/>
        <v/>
      </c>
      <c r="AN358" s="144" t="str">
        <f t="shared" si="985"/>
        <v/>
      </c>
      <c r="AO358" s="144" t="str">
        <f t="shared" si="986"/>
        <v/>
      </c>
      <c r="AP358" s="144" t="str">
        <f t="shared" si="987"/>
        <v/>
      </c>
      <c r="AQ358" s="144" t="str">
        <f t="shared" si="988"/>
        <v/>
      </c>
      <c r="AR358" s="144" t="str">
        <f t="shared" si="989"/>
        <v/>
      </c>
      <c r="AS358" s="144" t="str">
        <f t="shared" si="990"/>
        <v/>
      </c>
      <c r="AU358" s="159" t="str">
        <f t="shared" si="1188"/>
        <v/>
      </c>
      <c r="AV358" s="159" t="str">
        <f t="shared" si="1189"/>
        <v/>
      </c>
      <c r="AW358" s="159" t="str">
        <f t="shared" si="1190"/>
        <v/>
      </c>
      <c r="AX358" s="159" t="str">
        <f t="shared" si="1191"/>
        <v/>
      </c>
      <c r="AY358" s="159">
        <f t="shared" si="991"/>
        <v>0</v>
      </c>
      <c r="AZ358" s="143">
        <f t="shared" si="992"/>
        <v>0</v>
      </c>
      <c r="BA358" s="143">
        <f t="shared" si="993"/>
        <v>0</v>
      </c>
      <c r="BB358" s="143">
        <f t="shared" si="994"/>
        <v>0</v>
      </c>
      <c r="BC358" s="143">
        <f t="shared" si="995"/>
        <v>0</v>
      </c>
      <c r="BD358" s="143">
        <f t="shared" si="996"/>
        <v>0</v>
      </c>
      <c r="BF358" s="144" t="str">
        <f t="shared" si="997"/>
        <v/>
      </c>
      <c r="BG358" s="144" t="str">
        <f t="shared" si="998"/>
        <v/>
      </c>
      <c r="BH358" s="144" t="str">
        <f t="shared" si="999"/>
        <v/>
      </c>
      <c r="BI358" s="144" t="str">
        <f t="shared" si="1000"/>
        <v/>
      </c>
      <c r="BJ358" s="144" t="str">
        <f t="shared" si="1001"/>
        <v/>
      </c>
      <c r="BK358" s="144" t="str">
        <f t="shared" si="1002"/>
        <v/>
      </c>
      <c r="BL358" s="144" t="str">
        <f t="shared" si="1003"/>
        <v/>
      </c>
      <c r="BM358" s="144" t="str">
        <f t="shared" si="1004"/>
        <v/>
      </c>
      <c r="BN358" s="144" t="str">
        <f t="shared" si="1005"/>
        <v/>
      </c>
      <c r="BO358" s="144" t="str">
        <f t="shared" si="1006"/>
        <v/>
      </c>
      <c r="BP358" s="144" t="str">
        <f t="shared" si="1007"/>
        <v/>
      </c>
      <c r="BQ358" s="144" t="str">
        <f t="shared" si="1008"/>
        <v/>
      </c>
      <c r="BR358" s="144" t="str">
        <f t="shared" si="1009"/>
        <v/>
      </c>
      <c r="BS358" s="144" t="str">
        <f t="shared" si="1010"/>
        <v/>
      </c>
      <c r="BT358" s="144" t="str">
        <f t="shared" si="1011"/>
        <v/>
      </c>
      <c r="BU358" s="144" t="str">
        <f t="shared" si="1012"/>
        <v/>
      </c>
      <c r="BV358" s="144" t="str">
        <f t="shared" si="1013"/>
        <v/>
      </c>
      <c r="BW358" s="144" t="str">
        <f t="shared" si="1014"/>
        <v/>
      </c>
      <c r="BX358" s="144" t="str">
        <f t="shared" si="1015"/>
        <v/>
      </c>
      <c r="BY358" s="144" t="str">
        <f t="shared" si="1016"/>
        <v/>
      </c>
      <c r="BZ358" s="144" t="str">
        <f t="shared" si="1017"/>
        <v/>
      </c>
      <c r="CA358" s="144" t="str">
        <f t="shared" si="1018"/>
        <v/>
      </c>
      <c r="CB358" s="144" t="str">
        <f t="shared" si="1019"/>
        <v/>
      </c>
      <c r="CC358" s="144" t="str">
        <f t="shared" si="1020"/>
        <v/>
      </c>
      <c r="CD358" s="144" t="str">
        <f t="shared" si="1021"/>
        <v/>
      </c>
      <c r="CE358" s="144" t="str">
        <f t="shared" si="1022"/>
        <v/>
      </c>
      <c r="CF358" s="144" t="str">
        <f t="shared" si="1023"/>
        <v/>
      </c>
      <c r="CG358" s="144" t="str">
        <f t="shared" si="1024"/>
        <v/>
      </c>
      <c r="CH358" s="144" t="str">
        <f t="shared" si="1025"/>
        <v/>
      </c>
      <c r="CI358" s="144" t="str">
        <f t="shared" si="1026"/>
        <v/>
      </c>
      <c r="CJ358" s="144" t="str">
        <f t="shared" si="1027"/>
        <v/>
      </c>
      <c r="CK358" s="144" t="str">
        <f t="shared" si="1028"/>
        <v/>
      </c>
      <c r="CM358" s="154" t="str">
        <f t="shared" si="1192"/>
        <v/>
      </c>
      <c r="CN358" s="154" t="str">
        <f t="shared" si="1193"/>
        <v/>
      </c>
      <c r="CO358" s="170" t="str">
        <f t="shared" si="1194"/>
        <v/>
      </c>
      <c r="CP358" s="170" t="str">
        <f t="shared" si="1195"/>
        <v/>
      </c>
      <c r="CQ358" s="171">
        <f t="shared" si="1029"/>
        <v>0</v>
      </c>
      <c r="CR358" s="158">
        <f t="shared" si="1030"/>
        <v>0</v>
      </c>
      <c r="CS358" s="158">
        <f t="shared" si="1031"/>
        <v>0</v>
      </c>
      <c r="CT358" s="158">
        <f t="shared" si="1032"/>
        <v>0</v>
      </c>
      <c r="CU358" s="158">
        <f t="shared" si="1033"/>
        <v>0</v>
      </c>
      <c r="CV358" s="158">
        <f t="shared" si="1034"/>
        <v>0</v>
      </c>
      <c r="CX358" s="144" t="str">
        <f t="shared" si="1035"/>
        <v/>
      </c>
      <c r="CY358" s="144" t="str">
        <f t="shared" si="1036"/>
        <v/>
      </c>
      <c r="CZ358" s="144" t="str">
        <f t="shared" si="1037"/>
        <v/>
      </c>
      <c r="DA358" s="144" t="str">
        <f t="shared" si="1038"/>
        <v/>
      </c>
      <c r="DB358" s="144" t="str">
        <f t="shared" si="1039"/>
        <v/>
      </c>
      <c r="DC358" s="144" t="str">
        <f t="shared" si="1040"/>
        <v/>
      </c>
      <c r="DD358" s="144" t="str">
        <f t="shared" si="1041"/>
        <v/>
      </c>
      <c r="DE358" s="144" t="str">
        <f t="shared" si="1042"/>
        <v/>
      </c>
      <c r="DF358" s="144" t="str">
        <f t="shared" si="1043"/>
        <v/>
      </c>
      <c r="DG358" s="144" t="str">
        <f t="shared" si="1044"/>
        <v/>
      </c>
      <c r="DH358" s="144" t="str">
        <f t="shared" si="1045"/>
        <v/>
      </c>
      <c r="DI358" s="144" t="str">
        <f t="shared" si="1046"/>
        <v/>
      </c>
      <c r="DJ358" s="144" t="str">
        <f t="shared" si="1047"/>
        <v/>
      </c>
      <c r="DK358" s="144" t="str">
        <f t="shared" si="1048"/>
        <v/>
      </c>
      <c r="DL358" s="144" t="str">
        <f t="shared" si="1049"/>
        <v/>
      </c>
      <c r="DM358" s="144" t="str">
        <f t="shared" si="1050"/>
        <v/>
      </c>
      <c r="DN358" s="144" t="str">
        <f t="shared" si="1051"/>
        <v/>
      </c>
      <c r="DO358" s="144" t="str">
        <f t="shared" si="1052"/>
        <v/>
      </c>
      <c r="DP358" s="144" t="str">
        <f t="shared" si="1053"/>
        <v/>
      </c>
      <c r="DQ358" s="144" t="str">
        <f t="shared" si="1054"/>
        <v/>
      </c>
      <c r="DR358" s="144" t="str">
        <f t="shared" si="1055"/>
        <v/>
      </c>
      <c r="DS358" s="144" t="str">
        <f t="shared" si="1056"/>
        <v/>
      </c>
      <c r="DT358" s="144" t="str">
        <f t="shared" si="1057"/>
        <v/>
      </c>
      <c r="DU358" s="144" t="str">
        <f t="shared" si="1058"/>
        <v/>
      </c>
      <c r="DV358" s="144" t="str">
        <f t="shared" si="1059"/>
        <v/>
      </c>
      <c r="DW358" s="144" t="str">
        <f t="shared" si="1060"/>
        <v/>
      </c>
      <c r="DX358" s="144" t="str">
        <f t="shared" si="1061"/>
        <v/>
      </c>
      <c r="DY358" s="144" t="str">
        <f t="shared" si="1062"/>
        <v/>
      </c>
      <c r="DZ358" s="144" t="str">
        <f t="shared" si="1063"/>
        <v/>
      </c>
      <c r="EA358" s="144" t="str">
        <f t="shared" si="1064"/>
        <v/>
      </c>
      <c r="EB358" s="144" t="str">
        <f t="shared" si="1065"/>
        <v/>
      </c>
      <c r="EC358" s="144" t="str">
        <f t="shared" si="1066"/>
        <v/>
      </c>
      <c r="EE358" s="154" t="str">
        <f t="shared" si="1196"/>
        <v/>
      </c>
      <c r="EF358" s="154" t="str">
        <f t="shared" si="1197"/>
        <v/>
      </c>
      <c r="EG358" s="170" t="str">
        <f t="shared" si="1198"/>
        <v/>
      </c>
      <c r="EH358" s="170" t="str">
        <f t="shared" si="1199"/>
        <v/>
      </c>
      <c r="EI358" s="171">
        <f t="shared" si="1067"/>
        <v>0</v>
      </c>
      <c r="EJ358" s="158">
        <f t="shared" si="1068"/>
        <v>0</v>
      </c>
      <c r="EK358" s="158">
        <f t="shared" si="1069"/>
        <v>0</v>
      </c>
      <c r="EL358" s="158">
        <f t="shared" si="1070"/>
        <v>0</v>
      </c>
      <c r="EM358" s="158">
        <f t="shared" si="1071"/>
        <v>0</v>
      </c>
      <c r="EN358" s="158">
        <f t="shared" si="1072"/>
        <v>0</v>
      </c>
      <c r="EP358" s="144" t="str">
        <f t="shared" si="1073"/>
        <v/>
      </c>
      <c r="EQ358" s="144" t="str">
        <f t="shared" si="1074"/>
        <v/>
      </c>
      <c r="ER358" s="144" t="str">
        <f t="shared" si="1075"/>
        <v/>
      </c>
      <c r="ES358" s="144" t="str">
        <f t="shared" si="1076"/>
        <v/>
      </c>
      <c r="ET358" s="144" t="str">
        <f t="shared" si="1077"/>
        <v/>
      </c>
      <c r="EU358" s="144" t="str">
        <f t="shared" si="1078"/>
        <v/>
      </c>
      <c r="EV358" s="144" t="str">
        <f t="shared" si="1079"/>
        <v/>
      </c>
      <c r="EW358" s="144" t="str">
        <f t="shared" si="1080"/>
        <v/>
      </c>
      <c r="EX358" s="144" t="str">
        <f t="shared" si="1081"/>
        <v/>
      </c>
      <c r="EY358" s="144" t="str">
        <f t="shared" si="1082"/>
        <v/>
      </c>
      <c r="EZ358" s="144" t="str">
        <f t="shared" si="1083"/>
        <v/>
      </c>
      <c r="FA358" s="144" t="str">
        <f t="shared" si="1084"/>
        <v/>
      </c>
      <c r="FB358" s="144" t="str">
        <f t="shared" si="1085"/>
        <v/>
      </c>
      <c r="FC358" s="144" t="str">
        <f t="shared" si="1086"/>
        <v/>
      </c>
      <c r="FD358" s="144" t="str">
        <f t="shared" si="1087"/>
        <v/>
      </c>
      <c r="FE358" s="144" t="str">
        <f t="shared" si="1088"/>
        <v/>
      </c>
      <c r="FF358" s="144" t="str">
        <f t="shared" si="1089"/>
        <v/>
      </c>
      <c r="FG358" s="144" t="str">
        <f t="shared" si="1090"/>
        <v/>
      </c>
      <c r="FH358" s="144" t="str">
        <f t="shared" si="1091"/>
        <v/>
      </c>
      <c r="FI358" s="144" t="str">
        <f t="shared" si="1092"/>
        <v/>
      </c>
      <c r="FJ358" s="144" t="str">
        <f t="shared" si="1093"/>
        <v/>
      </c>
      <c r="FK358" s="144" t="str">
        <f t="shared" si="1094"/>
        <v/>
      </c>
      <c r="FL358" s="144" t="str">
        <f t="shared" si="1095"/>
        <v/>
      </c>
      <c r="FM358" s="144" t="str">
        <f t="shared" si="1096"/>
        <v/>
      </c>
      <c r="FN358" s="144" t="str">
        <f t="shared" si="1097"/>
        <v/>
      </c>
      <c r="FO358" s="144" t="str">
        <f t="shared" si="1098"/>
        <v/>
      </c>
      <c r="FP358" s="144" t="str">
        <f t="shared" si="1099"/>
        <v/>
      </c>
      <c r="FQ358" s="144" t="str">
        <f t="shared" si="1100"/>
        <v/>
      </c>
      <c r="FR358" s="144" t="str">
        <f t="shared" si="1101"/>
        <v/>
      </c>
      <c r="FS358" s="144" t="str">
        <f t="shared" si="1102"/>
        <v/>
      </c>
      <c r="FT358" s="144" t="str">
        <f t="shared" si="1103"/>
        <v/>
      </c>
      <c r="FU358" s="144" t="str">
        <f t="shared" si="1104"/>
        <v/>
      </c>
      <c r="FW358" s="154" t="str">
        <f t="shared" si="1200"/>
        <v/>
      </c>
      <c r="FX358" s="154" t="str">
        <f t="shared" si="1201"/>
        <v/>
      </c>
      <c r="FY358" s="170" t="str">
        <f t="shared" si="1202"/>
        <v/>
      </c>
      <c r="FZ358" s="170" t="str">
        <f t="shared" si="1203"/>
        <v/>
      </c>
      <c r="GA358" s="171">
        <f t="shared" si="1105"/>
        <v>0</v>
      </c>
      <c r="GB358" s="158">
        <f t="shared" si="1106"/>
        <v>0</v>
      </c>
      <c r="GC358" s="158">
        <f t="shared" si="1107"/>
        <v>0</v>
      </c>
      <c r="GD358" s="158">
        <f t="shared" si="1108"/>
        <v>0</v>
      </c>
      <c r="GE358" s="158">
        <f t="shared" si="1109"/>
        <v>0</v>
      </c>
      <c r="GF358" s="158">
        <f t="shared" si="1110"/>
        <v>0</v>
      </c>
      <c r="GH358" s="144" t="str">
        <f t="shared" si="1111"/>
        <v/>
      </c>
      <c r="GI358" s="144" t="str">
        <f t="shared" si="1112"/>
        <v/>
      </c>
      <c r="GJ358" s="144" t="str">
        <f t="shared" si="1113"/>
        <v/>
      </c>
      <c r="GK358" s="144" t="str">
        <f t="shared" si="1114"/>
        <v/>
      </c>
      <c r="GL358" s="144" t="str">
        <f t="shared" si="1115"/>
        <v/>
      </c>
      <c r="GM358" s="144" t="str">
        <f t="shared" si="1116"/>
        <v/>
      </c>
      <c r="GN358" s="144" t="str">
        <f t="shared" si="1117"/>
        <v/>
      </c>
      <c r="GO358" s="144" t="str">
        <f t="shared" si="1118"/>
        <v/>
      </c>
      <c r="GP358" s="144" t="str">
        <f t="shared" si="1119"/>
        <v/>
      </c>
      <c r="GQ358" s="144" t="str">
        <f t="shared" si="1120"/>
        <v/>
      </c>
      <c r="GR358" s="144" t="str">
        <f t="shared" si="1121"/>
        <v/>
      </c>
      <c r="GS358" s="144" t="str">
        <f t="shared" si="1122"/>
        <v/>
      </c>
      <c r="GT358" s="144" t="str">
        <f t="shared" si="1123"/>
        <v/>
      </c>
      <c r="GU358" s="144" t="str">
        <f t="shared" si="1124"/>
        <v/>
      </c>
      <c r="GV358" s="144" t="str">
        <f t="shared" si="1125"/>
        <v/>
      </c>
      <c r="GW358" s="144" t="str">
        <f t="shared" si="1126"/>
        <v/>
      </c>
      <c r="GX358" s="144" t="str">
        <f t="shared" si="1127"/>
        <v/>
      </c>
      <c r="GY358" s="144" t="str">
        <f t="shared" si="1128"/>
        <v/>
      </c>
      <c r="GZ358" s="144" t="str">
        <f t="shared" si="1129"/>
        <v/>
      </c>
      <c r="HA358" s="144" t="str">
        <f t="shared" si="1130"/>
        <v/>
      </c>
      <c r="HB358" s="144" t="str">
        <f t="shared" si="1131"/>
        <v/>
      </c>
      <c r="HC358" s="144" t="str">
        <f t="shared" si="1132"/>
        <v/>
      </c>
      <c r="HD358" s="144" t="str">
        <f t="shared" si="1133"/>
        <v/>
      </c>
      <c r="HE358" s="144" t="str">
        <f t="shared" si="1134"/>
        <v/>
      </c>
      <c r="HF358" s="144" t="str">
        <f t="shared" si="1135"/>
        <v/>
      </c>
      <c r="HG358" s="144" t="str">
        <f t="shared" si="1136"/>
        <v/>
      </c>
      <c r="HH358" s="144" t="str">
        <f t="shared" si="1137"/>
        <v/>
      </c>
      <c r="HI358" s="144" t="str">
        <f t="shared" si="1138"/>
        <v/>
      </c>
      <c r="HJ358" s="144" t="str">
        <f t="shared" si="1139"/>
        <v/>
      </c>
      <c r="HK358" s="144" t="str">
        <f t="shared" si="1140"/>
        <v/>
      </c>
      <c r="HL358" s="144" t="str">
        <f t="shared" si="1141"/>
        <v/>
      </c>
      <c r="HM358" s="144" t="str">
        <f t="shared" si="1142"/>
        <v/>
      </c>
      <c r="HO358" s="154" t="str">
        <f t="shared" si="1204"/>
        <v/>
      </c>
      <c r="HP358" s="154" t="str">
        <f t="shared" si="1205"/>
        <v/>
      </c>
      <c r="HQ358" s="170" t="str">
        <f t="shared" si="1206"/>
        <v/>
      </c>
      <c r="HR358" s="170" t="str">
        <f t="shared" si="1207"/>
        <v/>
      </c>
      <c r="HS358" s="171">
        <f t="shared" si="1143"/>
        <v>0</v>
      </c>
      <c r="HT358" s="158">
        <f t="shared" si="1144"/>
        <v>0</v>
      </c>
      <c r="HU358" s="158">
        <f t="shared" si="1145"/>
        <v>0</v>
      </c>
      <c r="HV358" s="158">
        <f t="shared" si="1146"/>
        <v>0</v>
      </c>
      <c r="HW358" s="158">
        <f t="shared" si="1147"/>
        <v>0</v>
      </c>
      <c r="HX358" s="158">
        <f t="shared" si="1148"/>
        <v>0</v>
      </c>
      <c r="HZ358" s="144" t="str">
        <f t="shared" si="1149"/>
        <v/>
      </c>
      <c r="IA358" s="144" t="str">
        <f t="shared" si="1150"/>
        <v/>
      </c>
      <c r="IB358" s="144" t="str">
        <f t="shared" si="1151"/>
        <v/>
      </c>
      <c r="IC358" s="144" t="str">
        <f t="shared" si="1152"/>
        <v/>
      </c>
      <c r="ID358" s="144" t="str">
        <f t="shared" si="1153"/>
        <v/>
      </c>
      <c r="IE358" s="144" t="str">
        <f t="shared" si="1154"/>
        <v/>
      </c>
      <c r="IF358" s="144" t="str">
        <f t="shared" si="1155"/>
        <v/>
      </c>
      <c r="IG358" s="144" t="str">
        <f t="shared" si="1156"/>
        <v/>
      </c>
      <c r="IH358" s="144" t="str">
        <f t="shared" si="1157"/>
        <v/>
      </c>
      <c r="II358" s="144" t="str">
        <f t="shared" si="1158"/>
        <v/>
      </c>
      <c r="IJ358" s="144" t="str">
        <f t="shared" si="1159"/>
        <v/>
      </c>
      <c r="IK358" s="144" t="str">
        <f t="shared" si="1160"/>
        <v/>
      </c>
      <c r="IL358" s="144" t="str">
        <f t="shared" si="1161"/>
        <v/>
      </c>
      <c r="IM358" s="144" t="str">
        <f t="shared" si="1162"/>
        <v/>
      </c>
      <c r="IN358" s="144" t="str">
        <f t="shared" si="1163"/>
        <v/>
      </c>
      <c r="IO358" s="144" t="str">
        <f t="shared" si="1164"/>
        <v/>
      </c>
      <c r="IP358" s="144" t="str">
        <f t="shared" si="1165"/>
        <v/>
      </c>
      <c r="IQ358" s="144" t="str">
        <f t="shared" si="1166"/>
        <v/>
      </c>
      <c r="IR358" s="144" t="str">
        <f t="shared" si="1167"/>
        <v/>
      </c>
      <c r="IS358" s="144" t="str">
        <f t="shared" si="1168"/>
        <v/>
      </c>
      <c r="IT358" s="144" t="str">
        <f t="shared" si="1169"/>
        <v/>
      </c>
      <c r="IU358" s="144" t="str">
        <f t="shared" si="1170"/>
        <v/>
      </c>
      <c r="IV358" s="144" t="str">
        <f t="shared" si="1171"/>
        <v/>
      </c>
      <c r="IW358" s="144" t="str">
        <f t="shared" si="1172"/>
        <v/>
      </c>
      <c r="IX358" s="144" t="str">
        <f t="shared" si="1173"/>
        <v/>
      </c>
      <c r="IY358" s="144" t="str">
        <f t="shared" si="1174"/>
        <v/>
      </c>
      <c r="IZ358" s="144" t="str">
        <f t="shared" si="1175"/>
        <v/>
      </c>
      <c r="JA358" s="144" t="str">
        <f t="shared" si="1176"/>
        <v/>
      </c>
      <c r="JB358" s="144" t="str">
        <f t="shared" si="1177"/>
        <v/>
      </c>
      <c r="JC358" s="144" t="str">
        <f t="shared" si="1178"/>
        <v/>
      </c>
      <c r="JD358" s="144" t="str">
        <f t="shared" si="1179"/>
        <v/>
      </c>
      <c r="JE358" s="144" t="str">
        <f t="shared" si="1180"/>
        <v/>
      </c>
      <c r="JG358" s="153" t="str">
        <f t="shared" si="1181"/>
        <v/>
      </c>
      <c r="JH358" s="143">
        <f t="shared" si="1182"/>
        <v>0</v>
      </c>
      <c r="JI358" s="156" t="str">
        <f t="shared" si="1208"/>
        <v/>
      </c>
      <c r="JJ358" s="156" t="str">
        <f t="shared" si="1208"/>
        <v/>
      </c>
      <c r="JK358" s="156" t="str">
        <f t="shared" si="1208"/>
        <v/>
      </c>
      <c r="JL358" s="156" t="str">
        <f t="shared" si="1208"/>
        <v/>
      </c>
    </row>
    <row r="359" spans="2:272" s="143" customFormat="1" x14ac:dyDescent="0.25">
      <c r="B359" s="144" t="str">
        <f t="shared" si="952"/>
        <v/>
      </c>
      <c r="C359" s="154" t="str">
        <f t="shared" si="1184"/>
        <v/>
      </c>
      <c r="D359" s="154" t="str">
        <f t="shared" si="1185"/>
        <v/>
      </c>
      <c r="E359" s="159" t="str">
        <f t="shared" si="1186"/>
        <v/>
      </c>
      <c r="F359" s="159" t="str">
        <f t="shared" si="1187"/>
        <v/>
      </c>
      <c r="G359" s="155">
        <f t="shared" si="953"/>
        <v>0</v>
      </c>
      <c r="H359" s="143">
        <f t="shared" si="954"/>
        <v>0</v>
      </c>
      <c r="I359" s="143">
        <f t="shared" si="955"/>
        <v>0</v>
      </c>
      <c r="J359" s="143">
        <f t="shared" si="956"/>
        <v>0</v>
      </c>
      <c r="K359" s="143">
        <f t="shared" si="957"/>
        <v>0</v>
      </c>
      <c r="L359" s="143">
        <f t="shared" si="958"/>
        <v>0</v>
      </c>
      <c r="N359" s="144" t="str">
        <f t="shared" si="959"/>
        <v/>
      </c>
      <c r="O359" s="144" t="str">
        <f t="shared" si="960"/>
        <v/>
      </c>
      <c r="P359" s="144" t="str">
        <f t="shared" si="961"/>
        <v/>
      </c>
      <c r="Q359" s="144" t="str">
        <f t="shared" si="962"/>
        <v/>
      </c>
      <c r="R359" s="144" t="str">
        <f t="shared" si="963"/>
        <v/>
      </c>
      <c r="S359" s="144" t="str">
        <f t="shared" si="964"/>
        <v/>
      </c>
      <c r="T359" s="144" t="str">
        <f t="shared" si="965"/>
        <v/>
      </c>
      <c r="U359" s="144" t="str">
        <f t="shared" si="966"/>
        <v/>
      </c>
      <c r="V359" s="144" t="str">
        <f t="shared" si="967"/>
        <v/>
      </c>
      <c r="W359" s="144" t="str">
        <f t="shared" si="968"/>
        <v/>
      </c>
      <c r="X359" s="144" t="str">
        <f t="shared" si="969"/>
        <v/>
      </c>
      <c r="Y359" s="144" t="str">
        <f t="shared" si="970"/>
        <v/>
      </c>
      <c r="Z359" s="144" t="str">
        <f t="shared" si="971"/>
        <v/>
      </c>
      <c r="AA359" s="144" t="str">
        <f t="shared" si="972"/>
        <v/>
      </c>
      <c r="AB359" s="144" t="str">
        <f t="shared" si="973"/>
        <v/>
      </c>
      <c r="AC359" s="144" t="str">
        <f t="shared" si="974"/>
        <v/>
      </c>
      <c r="AD359" s="144" t="str">
        <f t="shared" si="975"/>
        <v/>
      </c>
      <c r="AE359" s="144" t="str">
        <f t="shared" si="976"/>
        <v/>
      </c>
      <c r="AF359" s="144" t="str">
        <f t="shared" si="977"/>
        <v/>
      </c>
      <c r="AG359" s="144" t="str">
        <f t="shared" si="978"/>
        <v/>
      </c>
      <c r="AH359" s="144" t="str">
        <f t="shared" si="979"/>
        <v/>
      </c>
      <c r="AI359" s="144" t="str">
        <f t="shared" si="980"/>
        <v/>
      </c>
      <c r="AJ359" s="144" t="str">
        <f t="shared" si="981"/>
        <v/>
      </c>
      <c r="AK359" s="144" t="str">
        <f t="shared" si="982"/>
        <v/>
      </c>
      <c r="AL359" s="144" t="str">
        <f t="shared" si="983"/>
        <v/>
      </c>
      <c r="AM359" s="144" t="str">
        <f t="shared" si="984"/>
        <v/>
      </c>
      <c r="AN359" s="144" t="str">
        <f t="shared" si="985"/>
        <v/>
      </c>
      <c r="AO359" s="144" t="str">
        <f t="shared" si="986"/>
        <v/>
      </c>
      <c r="AP359" s="144" t="str">
        <f t="shared" si="987"/>
        <v/>
      </c>
      <c r="AQ359" s="144" t="str">
        <f t="shared" si="988"/>
        <v/>
      </c>
      <c r="AR359" s="144" t="str">
        <f t="shared" si="989"/>
        <v/>
      </c>
      <c r="AS359" s="144" t="str">
        <f t="shared" si="990"/>
        <v/>
      </c>
      <c r="AU359" s="159" t="str">
        <f t="shared" si="1188"/>
        <v/>
      </c>
      <c r="AV359" s="159" t="str">
        <f t="shared" si="1189"/>
        <v/>
      </c>
      <c r="AW359" s="159" t="str">
        <f t="shared" si="1190"/>
        <v/>
      </c>
      <c r="AX359" s="159" t="str">
        <f t="shared" si="1191"/>
        <v/>
      </c>
      <c r="AY359" s="159">
        <f t="shared" si="991"/>
        <v>0</v>
      </c>
      <c r="AZ359" s="143">
        <f t="shared" si="992"/>
        <v>0</v>
      </c>
      <c r="BA359" s="143">
        <f t="shared" si="993"/>
        <v>0</v>
      </c>
      <c r="BB359" s="143">
        <f t="shared" si="994"/>
        <v>0</v>
      </c>
      <c r="BC359" s="143">
        <f t="shared" si="995"/>
        <v>0</v>
      </c>
      <c r="BD359" s="143">
        <f t="shared" si="996"/>
        <v>0</v>
      </c>
      <c r="BF359" s="144" t="str">
        <f t="shared" si="997"/>
        <v/>
      </c>
      <c r="BG359" s="144" t="str">
        <f t="shared" si="998"/>
        <v/>
      </c>
      <c r="BH359" s="144" t="str">
        <f t="shared" si="999"/>
        <v/>
      </c>
      <c r="BI359" s="144" t="str">
        <f t="shared" si="1000"/>
        <v/>
      </c>
      <c r="BJ359" s="144" t="str">
        <f t="shared" si="1001"/>
        <v/>
      </c>
      <c r="BK359" s="144" t="str">
        <f t="shared" si="1002"/>
        <v/>
      </c>
      <c r="BL359" s="144" t="str">
        <f t="shared" si="1003"/>
        <v/>
      </c>
      <c r="BM359" s="144" t="str">
        <f t="shared" si="1004"/>
        <v/>
      </c>
      <c r="BN359" s="144" t="str">
        <f t="shared" si="1005"/>
        <v/>
      </c>
      <c r="BO359" s="144" t="str">
        <f t="shared" si="1006"/>
        <v/>
      </c>
      <c r="BP359" s="144" t="str">
        <f t="shared" si="1007"/>
        <v/>
      </c>
      <c r="BQ359" s="144" t="str">
        <f t="shared" si="1008"/>
        <v/>
      </c>
      <c r="BR359" s="144" t="str">
        <f t="shared" si="1009"/>
        <v/>
      </c>
      <c r="BS359" s="144" t="str">
        <f t="shared" si="1010"/>
        <v/>
      </c>
      <c r="BT359" s="144" t="str">
        <f t="shared" si="1011"/>
        <v/>
      </c>
      <c r="BU359" s="144" t="str">
        <f t="shared" si="1012"/>
        <v/>
      </c>
      <c r="BV359" s="144" t="str">
        <f t="shared" si="1013"/>
        <v/>
      </c>
      <c r="BW359" s="144" t="str">
        <f t="shared" si="1014"/>
        <v/>
      </c>
      <c r="BX359" s="144" t="str">
        <f t="shared" si="1015"/>
        <v/>
      </c>
      <c r="BY359" s="144" t="str">
        <f t="shared" si="1016"/>
        <v/>
      </c>
      <c r="BZ359" s="144" t="str">
        <f t="shared" si="1017"/>
        <v/>
      </c>
      <c r="CA359" s="144" t="str">
        <f t="shared" si="1018"/>
        <v/>
      </c>
      <c r="CB359" s="144" t="str">
        <f t="shared" si="1019"/>
        <v/>
      </c>
      <c r="CC359" s="144" t="str">
        <f t="shared" si="1020"/>
        <v/>
      </c>
      <c r="CD359" s="144" t="str">
        <f t="shared" si="1021"/>
        <v/>
      </c>
      <c r="CE359" s="144" t="str">
        <f t="shared" si="1022"/>
        <v/>
      </c>
      <c r="CF359" s="144" t="str">
        <f t="shared" si="1023"/>
        <v/>
      </c>
      <c r="CG359" s="144" t="str">
        <f t="shared" si="1024"/>
        <v/>
      </c>
      <c r="CH359" s="144" t="str">
        <f t="shared" si="1025"/>
        <v/>
      </c>
      <c r="CI359" s="144" t="str">
        <f t="shared" si="1026"/>
        <v/>
      </c>
      <c r="CJ359" s="144" t="str">
        <f t="shared" si="1027"/>
        <v/>
      </c>
      <c r="CK359" s="144" t="str">
        <f t="shared" si="1028"/>
        <v/>
      </c>
      <c r="CM359" s="154" t="str">
        <f t="shared" si="1192"/>
        <v/>
      </c>
      <c r="CN359" s="154" t="str">
        <f t="shared" si="1193"/>
        <v/>
      </c>
      <c r="CO359" s="170" t="str">
        <f t="shared" si="1194"/>
        <v/>
      </c>
      <c r="CP359" s="170" t="str">
        <f t="shared" si="1195"/>
        <v/>
      </c>
      <c r="CQ359" s="171">
        <f t="shared" si="1029"/>
        <v>0</v>
      </c>
      <c r="CR359" s="158">
        <f t="shared" si="1030"/>
        <v>0</v>
      </c>
      <c r="CS359" s="158">
        <f t="shared" si="1031"/>
        <v>0</v>
      </c>
      <c r="CT359" s="158">
        <f t="shared" si="1032"/>
        <v>0</v>
      </c>
      <c r="CU359" s="158">
        <f t="shared" si="1033"/>
        <v>0</v>
      </c>
      <c r="CV359" s="158">
        <f t="shared" si="1034"/>
        <v>0</v>
      </c>
      <c r="CX359" s="144" t="str">
        <f t="shared" si="1035"/>
        <v/>
      </c>
      <c r="CY359" s="144" t="str">
        <f t="shared" si="1036"/>
        <v/>
      </c>
      <c r="CZ359" s="144" t="str">
        <f t="shared" si="1037"/>
        <v/>
      </c>
      <c r="DA359" s="144" t="str">
        <f t="shared" si="1038"/>
        <v/>
      </c>
      <c r="DB359" s="144" t="str">
        <f t="shared" si="1039"/>
        <v/>
      </c>
      <c r="DC359" s="144" t="str">
        <f t="shared" si="1040"/>
        <v/>
      </c>
      <c r="DD359" s="144" t="str">
        <f t="shared" si="1041"/>
        <v/>
      </c>
      <c r="DE359" s="144" t="str">
        <f t="shared" si="1042"/>
        <v/>
      </c>
      <c r="DF359" s="144" t="str">
        <f t="shared" si="1043"/>
        <v/>
      </c>
      <c r="DG359" s="144" t="str">
        <f t="shared" si="1044"/>
        <v/>
      </c>
      <c r="DH359" s="144" t="str">
        <f t="shared" si="1045"/>
        <v/>
      </c>
      <c r="DI359" s="144" t="str">
        <f t="shared" si="1046"/>
        <v/>
      </c>
      <c r="DJ359" s="144" t="str">
        <f t="shared" si="1047"/>
        <v/>
      </c>
      <c r="DK359" s="144" t="str">
        <f t="shared" si="1048"/>
        <v/>
      </c>
      <c r="DL359" s="144" t="str">
        <f t="shared" si="1049"/>
        <v/>
      </c>
      <c r="DM359" s="144" t="str">
        <f t="shared" si="1050"/>
        <v/>
      </c>
      <c r="DN359" s="144" t="str">
        <f t="shared" si="1051"/>
        <v/>
      </c>
      <c r="DO359" s="144" t="str">
        <f t="shared" si="1052"/>
        <v/>
      </c>
      <c r="DP359" s="144" t="str">
        <f t="shared" si="1053"/>
        <v/>
      </c>
      <c r="DQ359" s="144" t="str">
        <f t="shared" si="1054"/>
        <v/>
      </c>
      <c r="DR359" s="144" t="str">
        <f t="shared" si="1055"/>
        <v/>
      </c>
      <c r="DS359" s="144" t="str">
        <f t="shared" si="1056"/>
        <v/>
      </c>
      <c r="DT359" s="144" t="str">
        <f t="shared" si="1057"/>
        <v/>
      </c>
      <c r="DU359" s="144" t="str">
        <f t="shared" si="1058"/>
        <v/>
      </c>
      <c r="DV359" s="144" t="str">
        <f t="shared" si="1059"/>
        <v/>
      </c>
      <c r="DW359" s="144" t="str">
        <f t="shared" si="1060"/>
        <v/>
      </c>
      <c r="DX359" s="144" t="str">
        <f t="shared" si="1061"/>
        <v/>
      </c>
      <c r="DY359" s="144" t="str">
        <f t="shared" si="1062"/>
        <v/>
      </c>
      <c r="DZ359" s="144" t="str">
        <f t="shared" si="1063"/>
        <v/>
      </c>
      <c r="EA359" s="144" t="str">
        <f t="shared" si="1064"/>
        <v/>
      </c>
      <c r="EB359" s="144" t="str">
        <f t="shared" si="1065"/>
        <v/>
      </c>
      <c r="EC359" s="144" t="str">
        <f t="shared" si="1066"/>
        <v/>
      </c>
      <c r="EE359" s="154" t="str">
        <f t="shared" si="1196"/>
        <v/>
      </c>
      <c r="EF359" s="154" t="str">
        <f t="shared" si="1197"/>
        <v/>
      </c>
      <c r="EG359" s="170" t="str">
        <f t="shared" si="1198"/>
        <v/>
      </c>
      <c r="EH359" s="170" t="str">
        <f t="shared" si="1199"/>
        <v/>
      </c>
      <c r="EI359" s="171">
        <f t="shared" si="1067"/>
        <v>0</v>
      </c>
      <c r="EJ359" s="158">
        <f t="shared" si="1068"/>
        <v>0</v>
      </c>
      <c r="EK359" s="158">
        <f t="shared" si="1069"/>
        <v>0</v>
      </c>
      <c r="EL359" s="158">
        <f t="shared" si="1070"/>
        <v>0</v>
      </c>
      <c r="EM359" s="158">
        <f t="shared" si="1071"/>
        <v>0</v>
      </c>
      <c r="EN359" s="158">
        <f t="shared" si="1072"/>
        <v>0</v>
      </c>
      <c r="EP359" s="144" t="str">
        <f t="shared" si="1073"/>
        <v/>
      </c>
      <c r="EQ359" s="144" t="str">
        <f t="shared" si="1074"/>
        <v/>
      </c>
      <c r="ER359" s="144" t="str">
        <f t="shared" si="1075"/>
        <v/>
      </c>
      <c r="ES359" s="144" t="str">
        <f t="shared" si="1076"/>
        <v/>
      </c>
      <c r="ET359" s="144" t="str">
        <f t="shared" si="1077"/>
        <v/>
      </c>
      <c r="EU359" s="144" t="str">
        <f t="shared" si="1078"/>
        <v/>
      </c>
      <c r="EV359" s="144" t="str">
        <f t="shared" si="1079"/>
        <v/>
      </c>
      <c r="EW359" s="144" t="str">
        <f t="shared" si="1080"/>
        <v/>
      </c>
      <c r="EX359" s="144" t="str">
        <f t="shared" si="1081"/>
        <v/>
      </c>
      <c r="EY359" s="144" t="str">
        <f t="shared" si="1082"/>
        <v/>
      </c>
      <c r="EZ359" s="144" t="str">
        <f t="shared" si="1083"/>
        <v/>
      </c>
      <c r="FA359" s="144" t="str">
        <f t="shared" si="1084"/>
        <v/>
      </c>
      <c r="FB359" s="144" t="str">
        <f t="shared" si="1085"/>
        <v/>
      </c>
      <c r="FC359" s="144" t="str">
        <f t="shared" si="1086"/>
        <v/>
      </c>
      <c r="FD359" s="144" t="str">
        <f t="shared" si="1087"/>
        <v/>
      </c>
      <c r="FE359" s="144" t="str">
        <f t="shared" si="1088"/>
        <v/>
      </c>
      <c r="FF359" s="144" t="str">
        <f t="shared" si="1089"/>
        <v/>
      </c>
      <c r="FG359" s="144" t="str">
        <f t="shared" si="1090"/>
        <v/>
      </c>
      <c r="FH359" s="144" t="str">
        <f t="shared" si="1091"/>
        <v/>
      </c>
      <c r="FI359" s="144" t="str">
        <f t="shared" si="1092"/>
        <v/>
      </c>
      <c r="FJ359" s="144" t="str">
        <f t="shared" si="1093"/>
        <v/>
      </c>
      <c r="FK359" s="144" t="str">
        <f t="shared" si="1094"/>
        <v/>
      </c>
      <c r="FL359" s="144" t="str">
        <f t="shared" si="1095"/>
        <v/>
      </c>
      <c r="FM359" s="144" t="str">
        <f t="shared" si="1096"/>
        <v/>
      </c>
      <c r="FN359" s="144" t="str">
        <f t="shared" si="1097"/>
        <v/>
      </c>
      <c r="FO359" s="144" t="str">
        <f t="shared" si="1098"/>
        <v/>
      </c>
      <c r="FP359" s="144" t="str">
        <f t="shared" si="1099"/>
        <v/>
      </c>
      <c r="FQ359" s="144" t="str">
        <f t="shared" si="1100"/>
        <v/>
      </c>
      <c r="FR359" s="144" t="str">
        <f t="shared" si="1101"/>
        <v/>
      </c>
      <c r="FS359" s="144" t="str">
        <f t="shared" si="1102"/>
        <v/>
      </c>
      <c r="FT359" s="144" t="str">
        <f t="shared" si="1103"/>
        <v/>
      </c>
      <c r="FU359" s="144" t="str">
        <f t="shared" si="1104"/>
        <v/>
      </c>
      <c r="FW359" s="154" t="str">
        <f t="shared" si="1200"/>
        <v/>
      </c>
      <c r="FX359" s="154" t="str">
        <f t="shared" si="1201"/>
        <v/>
      </c>
      <c r="FY359" s="170" t="str">
        <f t="shared" si="1202"/>
        <v/>
      </c>
      <c r="FZ359" s="170" t="str">
        <f t="shared" si="1203"/>
        <v/>
      </c>
      <c r="GA359" s="171">
        <f t="shared" si="1105"/>
        <v>0</v>
      </c>
      <c r="GB359" s="158">
        <f t="shared" si="1106"/>
        <v>0</v>
      </c>
      <c r="GC359" s="158">
        <f t="shared" si="1107"/>
        <v>0</v>
      </c>
      <c r="GD359" s="158">
        <f t="shared" si="1108"/>
        <v>0</v>
      </c>
      <c r="GE359" s="158">
        <f t="shared" si="1109"/>
        <v>0</v>
      </c>
      <c r="GF359" s="158">
        <f t="shared" si="1110"/>
        <v>0</v>
      </c>
      <c r="GH359" s="144" t="str">
        <f t="shared" si="1111"/>
        <v/>
      </c>
      <c r="GI359" s="144" t="str">
        <f t="shared" si="1112"/>
        <v/>
      </c>
      <c r="GJ359" s="144" t="str">
        <f t="shared" si="1113"/>
        <v/>
      </c>
      <c r="GK359" s="144" t="str">
        <f t="shared" si="1114"/>
        <v/>
      </c>
      <c r="GL359" s="144" t="str">
        <f t="shared" si="1115"/>
        <v/>
      </c>
      <c r="GM359" s="144" t="str">
        <f t="shared" si="1116"/>
        <v/>
      </c>
      <c r="GN359" s="144" t="str">
        <f t="shared" si="1117"/>
        <v/>
      </c>
      <c r="GO359" s="144" t="str">
        <f t="shared" si="1118"/>
        <v/>
      </c>
      <c r="GP359" s="144" t="str">
        <f t="shared" si="1119"/>
        <v/>
      </c>
      <c r="GQ359" s="144" t="str">
        <f t="shared" si="1120"/>
        <v/>
      </c>
      <c r="GR359" s="144" t="str">
        <f t="shared" si="1121"/>
        <v/>
      </c>
      <c r="GS359" s="144" t="str">
        <f t="shared" si="1122"/>
        <v/>
      </c>
      <c r="GT359" s="144" t="str">
        <f t="shared" si="1123"/>
        <v/>
      </c>
      <c r="GU359" s="144" t="str">
        <f t="shared" si="1124"/>
        <v/>
      </c>
      <c r="GV359" s="144" t="str">
        <f t="shared" si="1125"/>
        <v/>
      </c>
      <c r="GW359" s="144" t="str">
        <f t="shared" si="1126"/>
        <v/>
      </c>
      <c r="GX359" s="144" t="str">
        <f t="shared" si="1127"/>
        <v/>
      </c>
      <c r="GY359" s="144" t="str">
        <f t="shared" si="1128"/>
        <v/>
      </c>
      <c r="GZ359" s="144" t="str">
        <f t="shared" si="1129"/>
        <v/>
      </c>
      <c r="HA359" s="144" t="str">
        <f t="shared" si="1130"/>
        <v/>
      </c>
      <c r="HB359" s="144" t="str">
        <f t="shared" si="1131"/>
        <v/>
      </c>
      <c r="HC359" s="144" t="str">
        <f t="shared" si="1132"/>
        <v/>
      </c>
      <c r="HD359" s="144" t="str">
        <f t="shared" si="1133"/>
        <v/>
      </c>
      <c r="HE359" s="144" t="str">
        <f t="shared" si="1134"/>
        <v/>
      </c>
      <c r="HF359" s="144" t="str">
        <f t="shared" si="1135"/>
        <v/>
      </c>
      <c r="HG359" s="144" t="str">
        <f t="shared" si="1136"/>
        <v/>
      </c>
      <c r="HH359" s="144" t="str">
        <f t="shared" si="1137"/>
        <v/>
      </c>
      <c r="HI359" s="144" t="str">
        <f t="shared" si="1138"/>
        <v/>
      </c>
      <c r="HJ359" s="144" t="str">
        <f t="shared" si="1139"/>
        <v/>
      </c>
      <c r="HK359" s="144" t="str">
        <f t="shared" si="1140"/>
        <v/>
      </c>
      <c r="HL359" s="144" t="str">
        <f t="shared" si="1141"/>
        <v/>
      </c>
      <c r="HM359" s="144" t="str">
        <f t="shared" si="1142"/>
        <v/>
      </c>
      <c r="HO359" s="154" t="str">
        <f t="shared" si="1204"/>
        <v/>
      </c>
      <c r="HP359" s="154" t="str">
        <f t="shared" si="1205"/>
        <v/>
      </c>
      <c r="HQ359" s="170" t="str">
        <f t="shared" si="1206"/>
        <v/>
      </c>
      <c r="HR359" s="170" t="str">
        <f t="shared" si="1207"/>
        <v/>
      </c>
      <c r="HS359" s="171">
        <f t="shared" si="1143"/>
        <v>0</v>
      </c>
      <c r="HT359" s="158">
        <f t="shared" si="1144"/>
        <v>0</v>
      </c>
      <c r="HU359" s="158">
        <f t="shared" si="1145"/>
        <v>0</v>
      </c>
      <c r="HV359" s="158">
        <f t="shared" si="1146"/>
        <v>0</v>
      </c>
      <c r="HW359" s="158">
        <f t="shared" si="1147"/>
        <v>0</v>
      </c>
      <c r="HX359" s="158">
        <f t="shared" si="1148"/>
        <v>0</v>
      </c>
      <c r="HZ359" s="144" t="str">
        <f t="shared" si="1149"/>
        <v/>
      </c>
      <c r="IA359" s="144" t="str">
        <f t="shared" si="1150"/>
        <v/>
      </c>
      <c r="IB359" s="144" t="str">
        <f t="shared" si="1151"/>
        <v/>
      </c>
      <c r="IC359" s="144" t="str">
        <f t="shared" si="1152"/>
        <v/>
      </c>
      <c r="ID359" s="144" t="str">
        <f t="shared" si="1153"/>
        <v/>
      </c>
      <c r="IE359" s="144" t="str">
        <f t="shared" si="1154"/>
        <v/>
      </c>
      <c r="IF359" s="144" t="str">
        <f t="shared" si="1155"/>
        <v/>
      </c>
      <c r="IG359" s="144" t="str">
        <f t="shared" si="1156"/>
        <v/>
      </c>
      <c r="IH359" s="144" t="str">
        <f t="shared" si="1157"/>
        <v/>
      </c>
      <c r="II359" s="144" t="str">
        <f t="shared" si="1158"/>
        <v/>
      </c>
      <c r="IJ359" s="144" t="str">
        <f t="shared" si="1159"/>
        <v/>
      </c>
      <c r="IK359" s="144" t="str">
        <f t="shared" si="1160"/>
        <v/>
      </c>
      <c r="IL359" s="144" t="str">
        <f t="shared" si="1161"/>
        <v/>
      </c>
      <c r="IM359" s="144" t="str">
        <f t="shared" si="1162"/>
        <v/>
      </c>
      <c r="IN359" s="144" t="str">
        <f t="shared" si="1163"/>
        <v/>
      </c>
      <c r="IO359" s="144" t="str">
        <f t="shared" si="1164"/>
        <v/>
      </c>
      <c r="IP359" s="144" t="str">
        <f t="shared" si="1165"/>
        <v/>
      </c>
      <c r="IQ359" s="144" t="str">
        <f t="shared" si="1166"/>
        <v/>
      </c>
      <c r="IR359" s="144" t="str">
        <f t="shared" si="1167"/>
        <v/>
      </c>
      <c r="IS359" s="144" t="str">
        <f t="shared" si="1168"/>
        <v/>
      </c>
      <c r="IT359" s="144" t="str">
        <f t="shared" si="1169"/>
        <v/>
      </c>
      <c r="IU359" s="144" t="str">
        <f t="shared" si="1170"/>
        <v/>
      </c>
      <c r="IV359" s="144" t="str">
        <f t="shared" si="1171"/>
        <v/>
      </c>
      <c r="IW359" s="144" t="str">
        <f t="shared" si="1172"/>
        <v/>
      </c>
      <c r="IX359" s="144" t="str">
        <f t="shared" si="1173"/>
        <v/>
      </c>
      <c r="IY359" s="144" t="str">
        <f t="shared" si="1174"/>
        <v/>
      </c>
      <c r="IZ359" s="144" t="str">
        <f t="shared" si="1175"/>
        <v/>
      </c>
      <c r="JA359" s="144" t="str">
        <f t="shared" si="1176"/>
        <v/>
      </c>
      <c r="JB359" s="144" t="str">
        <f t="shared" si="1177"/>
        <v/>
      </c>
      <c r="JC359" s="144" t="str">
        <f t="shared" si="1178"/>
        <v/>
      </c>
      <c r="JD359" s="144" t="str">
        <f t="shared" si="1179"/>
        <v/>
      </c>
      <c r="JE359" s="144" t="str">
        <f t="shared" si="1180"/>
        <v/>
      </c>
      <c r="JG359" s="153" t="str">
        <f t="shared" si="1181"/>
        <v/>
      </c>
      <c r="JH359" s="143">
        <f t="shared" si="1182"/>
        <v>0</v>
      </c>
      <c r="JI359" s="156" t="str">
        <f t="shared" si="1208"/>
        <v/>
      </c>
      <c r="JJ359" s="156" t="str">
        <f t="shared" si="1208"/>
        <v/>
      </c>
      <c r="JK359" s="156" t="str">
        <f t="shared" si="1208"/>
        <v/>
      </c>
      <c r="JL359" s="156" t="str">
        <f t="shared" si="1208"/>
        <v/>
      </c>
    </row>
    <row r="360" spans="2:272" s="143" customFormat="1" x14ac:dyDescent="0.25">
      <c r="B360" s="144" t="str">
        <f t="shared" si="952"/>
        <v/>
      </c>
      <c r="C360" s="154" t="str">
        <f t="shared" si="1184"/>
        <v/>
      </c>
      <c r="D360" s="154" t="str">
        <f t="shared" si="1185"/>
        <v/>
      </c>
      <c r="E360" s="159" t="str">
        <f t="shared" si="1186"/>
        <v/>
      </c>
      <c r="F360" s="159" t="str">
        <f t="shared" si="1187"/>
        <v/>
      </c>
      <c r="G360" s="155">
        <f t="shared" si="953"/>
        <v>0</v>
      </c>
      <c r="H360" s="143">
        <f t="shared" si="954"/>
        <v>0</v>
      </c>
      <c r="I360" s="143">
        <f t="shared" si="955"/>
        <v>0</v>
      </c>
      <c r="J360" s="143">
        <f t="shared" si="956"/>
        <v>0</v>
      </c>
      <c r="K360" s="143">
        <f t="shared" si="957"/>
        <v>0</v>
      </c>
      <c r="L360" s="143">
        <f t="shared" si="958"/>
        <v>0</v>
      </c>
      <c r="N360" s="144" t="str">
        <f t="shared" si="959"/>
        <v/>
      </c>
      <c r="O360" s="144" t="str">
        <f t="shared" si="960"/>
        <v/>
      </c>
      <c r="P360" s="144" t="str">
        <f t="shared" si="961"/>
        <v/>
      </c>
      <c r="Q360" s="144" t="str">
        <f t="shared" si="962"/>
        <v/>
      </c>
      <c r="R360" s="144" t="str">
        <f t="shared" si="963"/>
        <v/>
      </c>
      <c r="S360" s="144" t="str">
        <f t="shared" si="964"/>
        <v/>
      </c>
      <c r="T360" s="144" t="str">
        <f t="shared" si="965"/>
        <v/>
      </c>
      <c r="U360" s="144" t="str">
        <f t="shared" si="966"/>
        <v/>
      </c>
      <c r="V360" s="144" t="str">
        <f t="shared" si="967"/>
        <v/>
      </c>
      <c r="W360" s="144" t="str">
        <f t="shared" si="968"/>
        <v/>
      </c>
      <c r="X360" s="144" t="str">
        <f t="shared" si="969"/>
        <v/>
      </c>
      <c r="Y360" s="144" t="str">
        <f t="shared" si="970"/>
        <v/>
      </c>
      <c r="Z360" s="144" t="str">
        <f t="shared" si="971"/>
        <v/>
      </c>
      <c r="AA360" s="144" t="str">
        <f t="shared" si="972"/>
        <v/>
      </c>
      <c r="AB360" s="144" t="str">
        <f t="shared" si="973"/>
        <v/>
      </c>
      <c r="AC360" s="144" t="str">
        <f t="shared" si="974"/>
        <v/>
      </c>
      <c r="AD360" s="144" t="str">
        <f t="shared" si="975"/>
        <v/>
      </c>
      <c r="AE360" s="144" t="str">
        <f t="shared" si="976"/>
        <v/>
      </c>
      <c r="AF360" s="144" t="str">
        <f t="shared" si="977"/>
        <v/>
      </c>
      <c r="AG360" s="144" t="str">
        <f t="shared" si="978"/>
        <v/>
      </c>
      <c r="AH360" s="144" t="str">
        <f t="shared" si="979"/>
        <v/>
      </c>
      <c r="AI360" s="144" t="str">
        <f t="shared" si="980"/>
        <v/>
      </c>
      <c r="AJ360" s="144" t="str">
        <f t="shared" si="981"/>
        <v/>
      </c>
      <c r="AK360" s="144" t="str">
        <f t="shared" si="982"/>
        <v/>
      </c>
      <c r="AL360" s="144" t="str">
        <f t="shared" si="983"/>
        <v/>
      </c>
      <c r="AM360" s="144" t="str">
        <f t="shared" si="984"/>
        <v/>
      </c>
      <c r="AN360" s="144" t="str">
        <f t="shared" si="985"/>
        <v/>
      </c>
      <c r="AO360" s="144" t="str">
        <f t="shared" si="986"/>
        <v/>
      </c>
      <c r="AP360" s="144" t="str">
        <f t="shared" si="987"/>
        <v/>
      </c>
      <c r="AQ360" s="144" t="str">
        <f t="shared" si="988"/>
        <v/>
      </c>
      <c r="AR360" s="144" t="str">
        <f t="shared" si="989"/>
        <v/>
      </c>
      <c r="AS360" s="144" t="str">
        <f t="shared" si="990"/>
        <v/>
      </c>
      <c r="AU360" s="159" t="str">
        <f t="shared" si="1188"/>
        <v/>
      </c>
      <c r="AV360" s="159" t="str">
        <f t="shared" si="1189"/>
        <v/>
      </c>
      <c r="AW360" s="159" t="str">
        <f t="shared" si="1190"/>
        <v/>
      </c>
      <c r="AX360" s="159" t="str">
        <f t="shared" si="1191"/>
        <v/>
      </c>
      <c r="AY360" s="159">
        <f t="shared" si="991"/>
        <v>0</v>
      </c>
      <c r="AZ360" s="143">
        <f t="shared" si="992"/>
        <v>0</v>
      </c>
      <c r="BA360" s="143">
        <f t="shared" si="993"/>
        <v>0</v>
      </c>
      <c r="BB360" s="143">
        <f t="shared" si="994"/>
        <v>0</v>
      </c>
      <c r="BC360" s="143">
        <f t="shared" si="995"/>
        <v>0</v>
      </c>
      <c r="BD360" s="143">
        <f t="shared" si="996"/>
        <v>0</v>
      </c>
      <c r="BF360" s="144" t="str">
        <f t="shared" si="997"/>
        <v/>
      </c>
      <c r="BG360" s="144" t="str">
        <f t="shared" si="998"/>
        <v/>
      </c>
      <c r="BH360" s="144" t="str">
        <f t="shared" si="999"/>
        <v/>
      </c>
      <c r="BI360" s="144" t="str">
        <f t="shared" si="1000"/>
        <v/>
      </c>
      <c r="BJ360" s="144" t="str">
        <f t="shared" si="1001"/>
        <v/>
      </c>
      <c r="BK360" s="144" t="str">
        <f t="shared" si="1002"/>
        <v/>
      </c>
      <c r="BL360" s="144" t="str">
        <f t="shared" si="1003"/>
        <v/>
      </c>
      <c r="BM360" s="144" t="str">
        <f t="shared" si="1004"/>
        <v/>
      </c>
      <c r="BN360" s="144" t="str">
        <f t="shared" si="1005"/>
        <v/>
      </c>
      <c r="BO360" s="144" t="str">
        <f t="shared" si="1006"/>
        <v/>
      </c>
      <c r="BP360" s="144" t="str">
        <f t="shared" si="1007"/>
        <v/>
      </c>
      <c r="BQ360" s="144" t="str">
        <f t="shared" si="1008"/>
        <v/>
      </c>
      <c r="BR360" s="144" t="str">
        <f t="shared" si="1009"/>
        <v/>
      </c>
      <c r="BS360" s="144" t="str">
        <f t="shared" si="1010"/>
        <v/>
      </c>
      <c r="BT360" s="144" t="str">
        <f t="shared" si="1011"/>
        <v/>
      </c>
      <c r="BU360" s="144" t="str">
        <f t="shared" si="1012"/>
        <v/>
      </c>
      <c r="BV360" s="144" t="str">
        <f t="shared" si="1013"/>
        <v/>
      </c>
      <c r="BW360" s="144" t="str">
        <f t="shared" si="1014"/>
        <v/>
      </c>
      <c r="BX360" s="144" t="str">
        <f t="shared" si="1015"/>
        <v/>
      </c>
      <c r="BY360" s="144" t="str">
        <f t="shared" si="1016"/>
        <v/>
      </c>
      <c r="BZ360" s="144" t="str">
        <f t="shared" si="1017"/>
        <v/>
      </c>
      <c r="CA360" s="144" t="str">
        <f t="shared" si="1018"/>
        <v/>
      </c>
      <c r="CB360" s="144" t="str">
        <f t="shared" si="1019"/>
        <v/>
      </c>
      <c r="CC360" s="144" t="str">
        <f t="shared" si="1020"/>
        <v/>
      </c>
      <c r="CD360" s="144" t="str">
        <f t="shared" si="1021"/>
        <v/>
      </c>
      <c r="CE360" s="144" t="str">
        <f t="shared" si="1022"/>
        <v/>
      </c>
      <c r="CF360" s="144" t="str">
        <f t="shared" si="1023"/>
        <v/>
      </c>
      <c r="CG360" s="144" t="str">
        <f t="shared" si="1024"/>
        <v/>
      </c>
      <c r="CH360" s="144" t="str">
        <f t="shared" si="1025"/>
        <v/>
      </c>
      <c r="CI360" s="144" t="str">
        <f t="shared" si="1026"/>
        <v/>
      </c>
      <c r="CJ360" s="144" t="str">
        <f t="shared" si="1027"/>
        <v/>
      </c>
      <c r="CK360" s="144" t="str">
        <f t="shared" si="1028"/>
        <v/>
      </c>
      <c r="CM360" s="154" t="str">
        <f t="shared" si="1192"/>
        <v/>
      </c>
      <c r="CN360" s="154" t="str">
        <f t="shared" si="1193"/>
        <v/>
      </c>
      <c r="CO360" s="170" t="str">
        <f t="shared" si="1194"/>
        <v/>
      </c>
      <c r="CP360" s="170" t="str">
        <f t="shared" si="1195"/>
        <v/>
      </c>
      <c r="CQ360" s="171">
        <f t="shared" si="1029"/>
        <v>0</v>
      </c>
      <c r="CR360" s="158">
        <f t="shared" si="1030"/>
        <v>0</v>
      </c>
      <c r="CS360" s="158">
        <f t="shared" si="1031"/>
        <v>0</v>
      </c>
      <c r="CT360" s="158">
        <f t="shared" si="1032"/>
        <v>0</v>
      </c>
      <c r="CU360" s="158">
        <f t="shared" si="1033"/>
        <v>0</v>
      </c>
      <c r="CV360" s="158">
        <f t="shared" si="1034"/>
        <v>0</v>
      </c>
      <c r="CX360" s="144" t="str">
        <f t="shared" si="1035"/>
        <v/>
      </c>
      <c r="CY360" s="144" t="str">
        <f t="shared" si="1036"/>
        <v/>
      </c>
      <c r="CZ360" s="144" t="str">
        <f t="shared" si="1037"/>
        <v/>
      </c>
      <c r="DA360" s="144" t="str">
        <f t="shared" si="1038"/>
        <v/>
      </c>
      <c r="DB360" s="144" t="str">
        <f t="shared" si="1039"/>
        <v/>
      </c>
      <c r="DC360" s="144" t="str">
        <f t="shared" si="1040"/>
        <v/>
      </c>
      <c r="DD360" s="144" t="str">
        <f t="shared" si="1041"/>
        <v/>
      </c>
      <c r="DE360" s="144" t="str">
        <f t="shared" si="1042"/>
        <v/>
      </c>
      <c r="DF360" s="144" t="str">
        <f t="shared" si="1043"/>
        <v/>
      </c>
      <c r="DG360" s="144" t="str">
        <f t="shared" si="1044"/>
        <v/>
      </c>
      <c r="DH360" s="144" t="str">
        <f t="shared" si="1045"/>
        <v/>
      </c>
      <c r="DI360" s="144" t="str">
        <f t="shared" si="1046"/>
        <v/>
      </c>
      <c r="DJ360" s="144" t="str">
        <f t="shared" si="1047"/>
        <v/>
      </c>
      <c r="DK360" s="144" t="str">
        <f t="shared" si="1048"/>
        <v/>
      </c>
      <c r="DL360" s="144" t="str">
        <f t="shared" si="1049"/>
        <v/>
      </c>
      <c r="DM360" s="144" t="str">
        <f t="shared" si="1050"/>
        <v/>
      </c>
      <c r="DN360" s="144" t="str">
        <f t="shared" si="1051"/>
        <v/>
      </c>
      <c r="DO360" s="144" t="str">
        <f t="shared" si="1052"/>
        <v/>
      </c>
      <c r="DP360" s="144" t="str">
        <f t="shared" si="1053"/>
        <v/>
      </c>
      <c r="DQ360" s="144" t="str">
        <f t="shared" si="1054"/>
        <v/>
      </c>
      <c r="DR360" s="144" t="str">
        <f t="shared" si="1055"/>
        <v/>
      </c>
      <c r="DS360" s="144" t="str">
        <f t="shared" si="1056"/>
        <v/>
      </c>
      <c r="DT360" s="144" t="str">
        <f t="shared" si="1057"/>
        <v/>
      </c>
      <c r="DU360" s="144" t="str">
        <f t="shared" si="1058"/>
        <v/>
      </c>
      <c r="DV360" s="144" t="str">
        <f t="shared" si="1059"/>
        <v/>
      </c>
      <c r="DW360" s="144" t="str">
        <f t="shared" si="1060"/>
        <v/>
      </c>
      <c r="DX360" s="144" t="str">
        <f t="shared" si="1061"/>
        <v/>
      </c>
      <c r="DY360" s="144" t="str">
        <f t="shared" si="1062"/>
        <v/>
      </c>
      <c r="DZ360" s="144" t="str">
        <f t="shared" si="1063"/>
        <v/>
      </c>
      <c r="EA360" s="144" t="str">
        <f t="shared" si="1064"/>
        <v/>
      </c>
      <c r="EB360" s="144" t="str">
        <f t="shared" si="1065"/>
        <v/>
      </c>
      <c r="EC360" s="144" t="str">
        <f t="shared" si="1066"/>
        <v/>
      </c>
      <c r="EE360" s="154" t="str">
        <f t="shared" si="1196"/>
        <v/>
      </c>
      <c r="EF360" s="154" t="str">
        <f t="shared" si="1197"/>
        <v/>
      </c>
      <c r="EG360" s="170" t="str">
        <f t="shared" si="1198"/>
        <v/>
      </c>
      <c r="EH360" s="170" t="str">
        <f t="shared" si="1199"/>
        <v/>
      </c>
      <c r="EI360" s="171">
        <f t="shared" si="1067"/>
        <v>0</v>
      </c>
      <c r="EJ360" s="158">
        <f t="shared" si="1068"/>
        <v>0</v>
      </c>
      <c r="EK360" s="158">
        <f t="shared" si="1069"/>
        <v>0</v>
      </c>
      <c r="EL360" s="158">
        <f t="shared" si="1070"/>
        <v>0</v>
      </c>
      <c r="EM360" s="158">
        <f t="shared" si="1071"/>
        <v>0</v>
      </c>
      <c r="EN360" s="158">
        <f t="shared" si="1072"/>
        <v>0</v>
      </c>
      <c r="EP360" s="144" t="str">
        <f t="shared" si="1073"/>
        <v/>
      </c>
      <c r="EQ360" s="144" t="str">
        <f t="shared" si="1074"/>
        <v/>
      </c>
      <c r="ER360" s="144" t="str">
        <f t="shared" si="1075"/>
        <v/>
      </c>
      <c r="ES360" s="144" t="str">
        <f t="shared" si="1076"/>
        <v/>
      </c>
      <c r="ET360" s="144" t="str">
        <f t="shared" si="1077"/>
        <v/>
      </c>
      <c r="EU360" s="144" t="str">
        <f t="shared" si="1078"/>
        <v/>
      </c>
      <c r="EV360" s="144" t="str">
        <f t="shared" si="1079"/>
        <v/>
      </c>
      <c r="EW360" s="144" t="str">
        <f t="shared" si="1080"/>
        <v/>
      </c>
      <c r="EX360" s="144" t="str">
        <f t="shared" si="1081"/>
        <v/>
      </c>
      <c r="EY360" s="144" t="str">
        <f t="shared" si="1082"/>
        <v/>
      </c>
      <c r="EZ360" s="144" t="str">
        <f t="shared" si="1083"/>
        <v/>
      </c>
      <c r="FA360" s="144" t="str">
        <f t="shared" si="1084"/>
        <v/>
      </c>
      <c r="FB360" s="144" t="str">
        <f t="shared" si="1085"/>
        <v/>
      </c>
      <c r="FC360" s="144" t="str">
        <f t="shared" si="1086"/>
        <v/>
      </c>
      <c r="FD360" s="144" t="str">
        <f t="shared" si="1087"/>
        <v/>
      </c>
      <c r="FE360" s="144" t="str">
        <f t="shared" si="1088"/>
        <v/>
      </c>
      <c r="FF360" s="144" t="str">
        <f t="shared" si="1089"/>
        <v/>
      </c>
      <c r="FG360" s="144" t="str">
        <f t="shared" si="1090"/>
        <v/>
      </c>
      <c r="FH360" s="144" t="str">
        <f t="shared" si="1091"/>
        <v/>
      </c>
      <c r="FI360" s="144" t="str">
        <f t="shared" si="1092"/>
        <v/>
      </c>
      <c r="FJ360" s="144" t="str">
        <f t="shared" si="1093"/>
        <v/>
      </c>
      <c r="FK360" s="144" t="str">
        <f t="shared" si="1094"/>
        <v/>
      </c>
      <c r="FL360" s="144" t="str">
        <f t="shared" si="1095"/>
        <v/>
      </c>
      <c r="FM360" s="144" t="str">
        <f t="shared" si="1096"/>
        <v/>
      </c>
      <c r="FN360" s="144" t="str">
        <f t="shared" si="1097"/>
        <v/>
      </c>
      <c r="FO360" s="144" t="str">
        <f t="shared" si="1098"/>
        <v/>
      </c>
      <c r="FP360" s="144" t="str">
        <f t="shared" si="1099"/>
        <v/>
      </c>
      <c r="FQ360" s="144" t="str">
        <f t="shared" si="1100"/>
        <v/>
      </c>
      <c r="FR360" s="144" t="str">
        <f t="shared" si="1101"/>
        <v/>
      </c>
      <c r="FS360" s="144" t="str">
        <f t="shared" si="1102"/>
        <v/>
      </c>
      <c r="FT360" s="144" t="str">
        <f t="shared" si="1103"/>
        <v/>
      </c>
      <c r="FU360" s="144" t="str">
        <f t="shared" si="1104"/>
        <v/>
      </c>
      <c r="FW360" s="154" t="str">
        <f t="shared" si="1200"/>
        <v/>
      </c>
      <c r="FX360" s="154" t="str">
        <f t="shared" si="1201"/>
        <v/>
      </c>
      <c r="FY360" s="170" t="str">
        <f t="shared" si="1202"/>
        <v/>
      </c>
      <c r="FZ360" s="170" t="str">
        <f t="shared" si="1203"/>
        <v/>
      </c>
      <c r="GA360" s="171">
        <f t="shared" si="1105"/>
        <v>0</v>
      </c>
      <c r="GB360" s="158">
        <f t="shared" si="1106"/>
        <v>0</v>
      </c>
      <c r="GC360" s="158">
        <f t="shared" si="1107"/>
        <v>0</v>
      </c>
      <c r="GD360" s="158">
        <f t="shared" si="1108"/>
        <v>0</v>
      </c>
      <c r="GE360" s="158">
        <f t="shared" si="1109"/>
        <v>0</v>
      </c>
      <c r="GF360" s="158">
        <f t="shared" si="1110"/>
        <v>0</v>
      </c>
      <c r="GH360" s="144" t="str">
        <f t="shared" si="1111"/>
        <v/>
      </c>
      <c r="GI360" s="144" t="str">
        <f t="shared" si="1112"/>
        <v/>
      </c>
      <c r="GJ360" s="144" t="str">
        <f t="shared" si="1113"/>
        <v/>
      </c>
      <c r="GK360" s="144" t="str">
        <f t="shared" si="1114"/>
        <v/>
      </c>
      <c r="GL360" s="144" t="str">
        <f t="shared" si="1115"/>
        <v/>
      </c>
      <c r="GM360" s="144" t="str">
        <f t="shared" si="1116"/>
        <v/>
      </c>
      <c r="GN360" s="144" t="str">
        <f t="shared" si="1117"/>
        <v/>
      </c>
      <c r="GO360" s="144" t="str">
        <f t="shared" si="1118"/>
        <v/>
      </c>
      <c r="GP360" s="144" t="str">
        <f t="shared" si="1119"/>
        <v/>
      </c>
      <c r="GQ360" s="144" t="str">
        <f t="shared" si="1120"/>
        <v/>
      </c>
      <c r="GR360" s="144" t="str">
        <f t="shared" si="1121"/>
        <v/>
      </c>
      <c r="GS360" s="144" t="str">
        <f t="shared" si="1122"/>
        <v/>
      </c>
      <c r="GT360" s="144" t="str">
        <f t="shared" si="1123"/>
        <v/>
      </c>
      <c r="GU360" s="144" t="str">
        <f t="shared" si="1124"/>
        <v/>
      </c>
      <c r="GV360" s="144" t="str">
        <f t="shared" si="1125"/>
        <v/>
      </c>
      <c r="GW360" s="144" t="str">
        <f t="shared" si="1126"/>
        <v/>
      </c>
      <c r="GX360" s="144" t="str">
        <f t="shared" si="1127"/>
        <v/>
      </c>
      <c r="GY360" s="144" t="str">
        <f t="shared" si="1128"/>
        <v/>
      </c>
      <c r="GZ360" s="144" t="str">
        <f t="shared" si="1129"/>
        <v/>
      </c>
      <c r="HA360" s="144" t="str">
        <f t="shared" si="1130"/>
        <v/>
      </c>
      <c r="HB360" s="144" t="str">
        <f t="shared" si="1131"/>
        <v/>
      </c>
      <c r="HC360" s="144" t="str">
        <f t="shared" si="1132"/>
        <v/>
      </c>
      <c r="HD360" s="144" t="str">
        <f t="shared" si="1133"/>
        <v/>
      </c>
      <c r="HE360" s="144" t="str">
        <f t="shared" si="1134"/>
        <v/>
      </c>
      <c r="HF360" s="144" t="str">
        <f t="shared" si="1135"/>
        <v/>
      </c>
      <c r="HG360" s="144" t="str">
        <f t="shared" si="1136"/>
        <v/>
      </c>
      <c r="HH360" s="144" t="str">
        <f t="shared" si="1137"/>
        <v/>
      </c>
      <c r="HI360" s="144" t="str">
        <f t="shared" si="1138"/>
        <v/>
      </c>
      <c r="HJ360" s="144" t="str">
        <f t="shared" si="1139"/>
        <v/>
      </c>
      <c r="HK360" s="144" t="str">
        <f t="shared" si="1140"/>
        <v/>
      </c>
      <c r="HL360" s="144" t="str">
        <f t="shared" si="1141"/>
        <v/>
      </c>
      <c r="HM360" s="144" t="str">
        <f t="shared" si="1142"/>
        <v/>
      </c>
      <c r="HO360" s="154" t="str">
        <f t="shared" si="1204"/>
        <v/>
      </c>
      <c r="HP360" s="154" t="str">
        <f t="shared" si="1205"/>
        <v/>
      </c>
      <c r="HQ360" s="170" t="str">
        <f t="shared" si="1206"/>
        <v/>
      </c>
      <c r="HR360" s="170" t="str">
        <f t="shared" si="1207"/>
        <v/>
      </c>
      <c r="HS360" s="171">
        <f t="shared" si="1143"/>
        <v>0</v>
      </c>
      <c r="HT360" s="158">
        <f t="shared" si="1144"/>
        <v>0</v>
      </c>
      <c r="HU360" s="158">
        <f t="shared" si="1145"/>
        <v>0</v>
      </c>
      <c r="HV360" s="158">
        <f t="shared" si="1146"/>
        <v>0</v>
      </c>
      <c r="HW360" s="158">
        <f t="shared" si="1147"/>
        <v>0</v>
      </c>
      <c r="HX360" s="158">
        <f t="shared" si="1148"/>
        <v>0</v>
      </c>
      <c r="HZ360" s="144" t="str">
        <f t="shared" si="1149"/>
        <v/>
      </c>
      <c r="IA360" s="144" t="str">
        <f t="shared" si="1150"/>
        <v/>
      </c>
      <c r="IB360" s="144" t="str">
        <f t="shared" si="1151"/>
        <v/>
      </c>
      <c r="IC360" s="144" t="str">
        <f t="shared" si="1152"/>
        <v/>
      </c>
      <c r="ID360" s="144" t="str">
        <f t="shared" si="1153"/>
        <v/>
      </c>
      <c r="IE360" s="144" t="str">
        <f t="shared" si="1154"/>
        <v/>
      </c>
      <c r="IF360" s="144" t="str">
        <f t="shared" si="1155"/>
        <v/>
      </c>
      <c r="IG360" s="144" t="str">
        <f t="shared" si="1156"/>
        <v/>
      </c>
      <c r="IH360" s="144" t="str">
        <f t="shared" si="1157"/>
        <v/>
      </c>
      <c r="II360" s="144" t="str">
        <f t="shared" si="1158"/>
        <v/>
      </c>
      <c r="IJ360" s="144" t="str">
        <f t="shared" si="1159"/>
        <v/>
      </c>
      <c r="IK360" s="144" t="str">
        <f t="shared" si="1160"/>
        <v/>
      </c>
      <c r="IL360" s="144" t="str">
        <f t="shared" si="1161"/>
        <v/>
      </c>
      <c r="IM360" s="144" t="str">
        <f t="shared" si="1162"/>
        <v/>
      </c>
      <c r="IN360" s="144" t="str">
        <f t="shared" si="1163"/>
        <v/>
      </c>
      <c r="IO360" s="144" t="str">
        <f t="shared" si="1164"/>
        <v/>
      </c>
      <c r="IP360" s="144" t="str">
        <f t="shared" si="1165"/>
        <v/>
      </c>
      <c r="IQ360" s="144" t="str">
        <f t="shared" si="1166"/>
        <v/>
      </c>
      <c r="IR360" s="144" t="str">
        <f t="shared" si="1167"/>
        <v/>
      </c>
      <c r="IS360" s="144" t="str">
        <f t="shared" si="1168"/>
        <v/>
      </c>
      <c r="IT360" s="144" t="str">
        <f t="shared" si="1169"/>
        <v/>
      </c>
      <c r="IU360" s="144" t="str">
        <f t="shared" si="1170"/>
        <v/>
      </c>
      <c r="IV360" s="144" t="str">
        <f t="shared" si="1171"/>
        <v/>
      </c>
      <c r="IW360" s="144" t="str">
        <f t="shared" si="1172"/>
        <v/>
      </c>
      <c r="IX360" s="144" t="str">
        <f t="shared" si="1173"/>
        <v/>
      </c>
      <c r="IY360" s="144" t="str">
        <f t="shared" si="1174"/>
        <v/>
      </c>
      <c r="IZ360" s="144" t="str">
        <f t="shared" si="1175"/>
        <v/>
      </c>
      <c r="JA360" s="144" t="str">
        <f t="shared" si="1176"/>
        <v/>
      </c>
      <c r="JB360" s="144" t="str">
        <f t="shared" si="1177"/>
        <v/>
      </c>
      <c r="JC360" s="144" t="str">
        <f t="shared" si="1178"/>
        <v/>
      </c>
      <c r="JD360" s="144" t="str">
        <f t="shared" si="1179"/>
        <v/>
      </c>
      <c r="JE360" s="144" t="str">
        <f t="shared" si="1180"/>
        <v/>
      </c>
      <c r="JG360" s="153" t="str">
        <f t="shared" si="1181"/>
        <v/>
      </c>
      <c r="JH360" s="143">
        <f t="shared" si="1182"/>
        <v>0</v>
      </c>
      <c r="JI360" s="156" t="str">
        <f t="shared" si="1208"/>
        <v/>
      </c>
      <c r="JJ360" s="156" t="str">
        <f t="shared" si="1208"/>
        <v/>
      </c>
      <c r="JK360" s="156" t="str">
        <f t="shared" si="1208"/>
        <v/>
      </c>
      <c r="JL360" s="156" t="str">
        <f t="shared" si="1208"/>
        <v/>
      </c>
    </row>
    <row r="361" spans="2:272" s="143" customFormat="1" x14ac:dyDescent="0.25">
      <c r="B361" s="144" t="str">
        <f t="shared" si="952"/>
        <v/>
      </c>
      <c r="C361" s="154" t="str">
        <f t="shared" si="1184"/>
        <v/>
      </c>
      <c r="D361" s="154" t="str">
        <f t="shared" si="1185"/>
        <v/>
      </c>
      <c r="E361" s="159" t="str">
        <f t="shared" si="1186"/>
        <v/>
      </c>
      <c r="F361" s="159" t="str">
        <f t="shared" si="1187"/>
        <v/>
      </c>
      <c r="G361" s="155">
        <f t="shared" si="953"/>
        <v>0</v>
      </c>
      <c r="H361" s="143">
        <f t="shared" si="954"/>
        <v>0</v>
      </c>
      <c r="I361" s="143">
        <f t="shared" si="955"/>
        <v>0</v>
      </c>
      <c r="J361" s="143">
        <f t="shared" si="956"/>
        <v>0</v>
      </c>
      <c r="K361" s="143">
        <f t="shared" si="957"/>
        <v>0</v>
      </c>
      <c r="L361" s="143">
        <f t="shared" si="958"/>
        <v>0</v>
      </c>
      <c r="N361" s="144" t="str">
        <f t="shared" si="959"/>
        <v/>
      </c>
      <c r="O361" s="144" t="str">
        <f t="shared" si="960"/>
        <v/>
      </c>
      <c r="P361" s="144" t="str">
        <f t="shared" si="961"/>
        <v/>
      </c>
      <c r="Q361" s="144" t="str">
        <f t="shared" si="962"/>
        <v/>
      </c>
      <c r="R361" s="144" t="str">
        <f t="shared" si="963"/>
        <v/>
      </c>
      <c r="S361" s="144" t="str">
        <f t="shared" si="964"/>
        <v/>
      </c>
      <c r="T361" s="144" t="str">
        <f t="shared" si="965"/>
        <v/>
      </c>
      <c r="U361" s="144" t="str">
        <f t="shared" si="966"/>
        <v/>
      </c>
      <c r="V361" s="144" t="str">
        <f t="shared" si="967"/>
        <v/>
      </c>
      <c r="W361" s="144" t="str">
        <f t="shared" si="968"/>
        <v/>
      </c>
      <c r="X361" s="144" t="str">
        <f t="shared" si="969"/>
        <v/>
      </c>
      <c r="Y361" s="144" t="str">
        <f t="shared" si="970"/>
        <v/>
      </c>
      <c r="Z361" s="144" t="str">
        <f t="shared" si="971"/>
        <v/>
      </c>
      <c r="AA361" s="144" t="str">
        <f t="shared" si="972"/>
        <v/>
      </c>
      <c r="AB361" s="144" t="str">
        <f t="shared" si="973"/>
        <v/>
      </c>
      <c r="AC361" s="144" t="str">
        <f t="shared" si="974"/>
        <v/>
      </c>
      <c r="AD361" s="144" t="str">
        <f t="shared" si="975"/>
        <v/>
      </c>
      <c r="AE361" s="144" t="str">
        <f t="shared" si="976"/>
        <v/>
      </c>
      <c r="AF361" s="144" t="str">
        <f t="shared" si="977"/>
        <v/>
      </c>
      <c r="AG361" s="144" t="str">
        <f t="shared" si="978"/>
        <v/>
      </c>
      <c r="AH361" s="144" t="str">
        <f t="shared" si="979"/>
        <v/>
      </c>
      <c r="AI361" s="144" t="str">
        <f t="shared" si="980"/>
        <v/>
      </c>
      <c r="AJ361" s="144" t="str">
        <f t="shared" si="981"/>
        <v/>
      </c>
      <c r="AK361" s="144" t="str">
        <f t="shared" si="982"/>
        <v/>
      </c>
      <c r="AL361" s="144" t="str">
        <f t="shared" si="983"/>
        <v/>
      </c>
      <c r="AM361" s="144" t="str">
        <f t="shared" si="984"/>
        <v/>
      </c>
      <c r="AN361" s="144" t="str">
        <f t="shared" si="985"/>
        <v/>
      </c>
      <c r="AO361" s="144" t="str">
        <f t="shared" si="986"/>
        <v/>
      </c>
      <c r="AP361" s="144" t="str">
        <f t="shared" si="987"/>
        <v/>
      </c>
      <c r="AQ361" s="144" t="str">
        <f t="shared" si="988"/>
        <v/>
      </c>
      <c r="AR361" s="144" t="str">
        <f t="shared" si="989"/>
        <v/>
      </c>
      <c r="AS361" s="144" t="str">
        <f t="shared" si="990"/>
        <v/>
      </c>
      <c r="AU361" s="159" t="str">
        <f t="shared" si="1188"/>
        <v/>
      </c>
      <c r="AV361" s="159" t="str">
        <f t="shared" si="1189"/>
        <v/>
      </c>
      <c r="AW361" s="159" t="str">
        <f t="shared" si="1190"/>
        <v/>
      </c>
      <c r="AX361" s="159" t="str">
        <f t="shared" si="1191"/>
        <v/>
      </c>
      <c r="AY361" s="159">
        <f t="shared" si="991"/>
        <v>0</v>
      </c>
      <c r="AZ361" s="143">
        <f t="shared" si="992"/>
        <v>0</v>
      </c>
      <c r="BA361" s="143">
        <f t="shared" si="993"/>
        <v>0</v>
      </c>
      <c r="BB361" s="143">
        <f t="shared" si="994"/>
        <v>0</v>
      </c>
      <c r="BC361" s="143">
        <f t="shared" si="995"/>
        <v>0</v>
      </c>
      <c r="BD361" s="143">
        <f t="shared" si="996"/>
        <v>0</v>
      </c>
      <c r="BF361" s="144" t="str">
        <f t="shared" si="997"/>
        <v/>
      </c>
      <c r="BG361" s="144" t="str">
        <f t="shared" si="998"/>
        <v/>
      </c>
      <c r="BH361" s="144" t="str">
        <f t="shared" si="999"/>
        <v/>
      </c>
      <c r="BI361" s="144" t="str">
        <f t="shared" si="1000"/>
        <v/>
      </c>
      <c r="BJ361" s="144" t="str">
        <f t="shared" si="1001"/>
        <v/>
      </c>
      <c r="BK361" s="144" t="str">
        <f t="shared" si="1002"/>
        <v/>
      </c>
      <c r="BL361" s="144" t="str">
        <f t="shared" si="1003"/>
        <v/>
      </c>
      <c r="BM361" s="144" t="str">
        <f t="shared" si="1004"/>
        <v/>
      </c>
      <c r="BN361" s="144" t="str">
        <f t="shared" si="1005"/>
        <v/>
      </c>
      <c r="BO361" s="144" t="str">
        <f t="shared" si="1006"/>
        <v/>
      </c>
      <c r="BP361" s="144" t="str">
        <f t="shared" si="1007"/>
        <v/>
      </c>
      <c r="BQ361" s="144" t="str">
        <f t="shared" si="1008"/>
        <v/>
      </c>
      <c r="BR361" s="144" t="str">
        <f t="shared" si="1009"/>
        <v/>
      </c>
      <c r="BS361" s="144" t="str">
        <f t="shared" si="1010"/>
        <v/>
      </c>
      <c r="BT361" s="144" t="str">
        <f t="shared" si="1011"/>
        <v/>
      </c>
      <c r="BU361" s="144" t="str">
        <f t="shared" si="1012"/>
        <v/>
      </c>
      <c r="BV361" s="144" t="str">
        <f t="shared" si="1013"/>
        <v/>
      </c>
      <c r="BW361" s="144" t="str">
        <f t="shared" si="1014"/>
        <v/>
      </c>
      <c r="BX361" s="144" t="str">
        <f t="shared" si="1015"/>
        <v/>
      </c>
      <c r="BY361" s="144" t="str">
        <f t="shared" si="1016"/>
        <v/>
      </c>
      <c r="BZ361" s="144" t="str">
        <f t="shared" si="1017"/>
        <v/>
      </c>
      <c r="CA361" s="144" t="str">
        <f t="shared" si="1018"/>
        <v/>
      </c>
      <c r="CB361" s="144" t="str">
        <f t="shared" si="1019"/>
        <v/>
      </c>
      <c r="CC361" s="144" t="str">
        <f t="shared" si="1020"/>
        <v/>
      </c>
      <c r="CD361" s="144" t="str">
        <f t="shared" si="1021"/>
        <v/>
      </c>
      <c r="CE361" s="144" t="str">
        <f t="shared" si="1022"/>
        <v/>
      </c>
      <c r="CF361" s="144" t="str">
        <f t="shared" si="1023"/>
        <v/>
      </c>
      <c r="CG361" s="144" t="str">
        <f t="shared" si="1024"/>
        <v/>
      </c>
      <c r="CH361" s="144" t="str">
        <f t="shared" si="1025"/>
        <v/>
      </c>
      <c r="CI361" s="144" t="str">
        <f t="shared" si="1026"/>
        <v/>
      </c>
      <c r="CJ361" s="144" t="str">
        <f t="shared" si="1027"/>
        <v/>
      </c>
      <c r="CK361" s="144" t="str">
        <f t="shared" si="1028"/>
        <v/>
      </c>
      <c r="CM361" s="154" t="str">
        <f t="shared" si="1192"/>
        <v/>
      </c>
      <c r="CN361" s="154" t="str">
        <f t="shared" si="1193"/>
        <v/>
      </c>
      <c r="CO361" s="170" t="str">
        <f t="shared" si="1194"/>
        <v/>
      </c>
      <c r="CP361" s="170" t="str">
        <f t="shared" si="1195"/>
        <v/>
      </c>
      <c r="CQ361" s="171">
        <f t="shared" si="1029"/>
        <v>0</v>
      </c>
      <c r="CR361" s="158">
        <f t="shared" si="1030"/>
        <v>0</v>
      </c>
      <c r="CS361" s="158">
        <f t="shared" si="1031"/>
        <v>0</v>
      </c>
      <c r="CT361" s="158">
        <f t="shared" si="1032"/>
        <v>0</v>
      </c>
      <c r="CU361" s="158">
        <f t="shared" si="1033"/>
        <v>0</v>
      </c>
      <c r="CV361" s="158">
        <f t="shared" si="1034"/>
        <v>0</v>
      </c>
      <c r="CX361" s="144" t="str">
        <f t="shared" si="1035"/>
        <v/>
      </c>
      <c r="CY361" s="144" t="str">
        <f t="shared" si="1036"/>
        <v/>
      </c>
      <c r="CZ361" s="144" t="str">
        <f t="shared" si="1037"/>
        <v/>
      </c>
      <c r="DA361" s="144" t="str">
        <f t="shared" si="1038"/>
        <v/>
      </c>
      <c r="DB361" s="144" t="str">
        <f t="shared" si="1039"/>
        <v/>
      </c>
      <c r="DC361" s="144" t="str">
        <f t="shared" si="1040"/>
        <v/>
      </c>
      <c r="DD361" s="144" t="str">
        <f t="shared" si="1041"/>
        <v/>
      </c>
      <c r="DE361" s="144" t="str">
        <f t="shared" si="1042"/>
        <v/>
      </c>
      <c r="DF361" s="144" t="str">
        <f t="shared" si="1043"/>
        <v/>
      </c>
      <c r="DG361" s="144" t="str">
        <f t="shared" si="1044"/>
        <v/>
      </c>
      <c r="DH361" s="144" t="str">
        <f t="shared" si="1045"/>
        <v/>
      </c>
      <c r="DI361" s="144" t="str">
        <f t="shared" si="1046"/>
        <v/>
      </c>
      <c r="DJ361" s="144" t="str">
        <f t="shared" si="1047"/>
        <v/>
      </c>
      <c r="DK361" s="144" t="str">
        <f t="shared" si="1048"/>
        <v/>
      </c>
      <c r="DL361" s="144" t="str">
        <f t="shared" si="1049"/>
        <v/>
      </c>
      <c r="DM361" s="144" t="str">
        <f t="shared" si="1050"/>
        <v/>
      </c>
      <c r="DN361" s="144" t="str">
        <f t="shared" si="1051"/>
        <v/>
      </c>
      <c r="DO361" s="144" t="str">
        <f t="shared" si="1052"/>
        <v/>
      </c>
      <c r="DP361" s="144" t="str">
        <f t="shared" si="1053"/>
        <v/>
      </c>
      <c r="DQ361" s="144" t="str">
        <f t="shared" si="1054"/>
        <v/>
      </c>
      <c r="DR361" s="144" t="str">
        <f t="shared" si="1055"/>
        <v/>
      </c>
      <c r="DS361" s="144" t="str">
        <f t="shared" si="1056"/>
        <v/>
      </c>
      <c r="DT361" s="144" t="str">
        <f t="shared" si="1057"/>
        <v/>
      </c>
      <c r="DU361" s="144" t="str">
        <f t="shared" si="1058"/>
        <v/>
      </c>
      <c r="DV361" s="144" t="str">
        <f t="shared" si="1059"/>
        <v/>
      </c>
      <c r="DW361" s="144" t="str">
        <f t="shared" si="1060"/>
        <v/>
      </c>
      <c r="DX361" s="144" t="str">
        <f t="shared" si="1061"/>
        <v/>
      </c>
      <c r="DY361" s="144" t="str">
        <f t="shared" si="1062"/>
        <v/>
      </c>
      <c r="DZ361" s="144" t="str">
        <f t="shared" si="1063"/>
        <v/>
      </c>
      <c r="EA361" s="144" t="str">
        <f t="shared" si="1064"/>
        <v/>
      </c>
      <c r="EB361" s="144" t="str">
        <f t="shared" si="1065"/>
        <v/>
      </c>
      <c r="EC361" s="144" t="str">
        <f t="shared" si="1066"/>
        <v/>
      </c>
      <c r="EE361" s="154" t="str">
        <f t="shared" si="1196"/>
        <v/>
      </c>
      <c r="EF361" s="154" t="str">
        <f t="shared" si="1197"/>
        <v/>
      </c>
      <c r="EG361" s="170" t="str">
        <f t="shared" si="1198"/>
        <v/>
      </c>
      <c r="EH361" s="170" t="str">
        <f t="shared" si="1199"/>
        <v/>
      </c>
      <c r="EI361" s="171">
        <f t="shared" si="1067"/>
        <v>0</v>
      </c>
      <c r="EJ361" s="158">
        <f t="shared" si="1068"/>
        <v>0</v>
      </c>
      <c r="EK361" s="158">
        <f t="shared" si="1069"/>
        <v>0</v>
      </c>
      <c r="EL361" s="158">
        <f t="shared" si="1070"/>
        <v>0</v>
      </c>
      <c r="EM361" s="158">
        <f t="shared" si="1071"/>
        <v>0</v>
      </c>
      <c r="EN361" s="158">
        <f t="shared" si="1072"/>
        <v>0</v>
      </c>
      <c r="EP361" s="144" t="str">
        <f t="shared" si="1073"/>
        <v/>
      </c>
      <c r="EQ361" s="144" t="str">
        <f t="shared" si="1074"/>
        <v/>
      </c>
      <c r="ER361" s="144" t="str">
        <f t="shared" si="1075"/>
        <v/>
      </c>
      <c r="ES361" s="144" t="str">
        <f t="shared" si="1076"/>
        <v/>
      </c>
      <c r="ET361" s="144" t="str">
        <f t="shared" si="1077"/>
        <v/>
      </c>
      <c r="EU361" s="144" t="str">
        <f t="shared" si="1078"/>
        <v/>
      </c>
      <c r="EV361" s="144" t="str">
        <f t="shared" si="1079"/>
        <v/>
      </c>
      <c r="EW361" s="144" t="str">
        <f t="shared" si="1080"/>
        <v/>
      </c>
      <c r="EX361" s="144" t="str">
        <f t="shared" si="1081"/>
        <v/>
      </c>
      <c r="EY361" s="144" t="str">
        <f t="shared" si="1082"/>
        <v/>
      </c>
      <c r="EZ361" s="144" t="str">
        <f t="shared" si="1083"/>
        <v/>
      </c>
      <c r="FA361" s="144" t="str">
        <f t="shared" si="1084"/>
        <v/>
      </c>
      <c r="FB361" s="144" t="str">
        <f t="shared" si="1085"/>
        <v/>
      </c>
      <c r="FC361" s="144" t="str">
        <f t="shared" si="1086"/>
        <v/>
      </c>
      <c r="FD361" s="144" t="str">
        <f t="shared" si="1087"/>
        <v/>
      </c>
      <c r="FE361" s="144" t="str">
        <f t="shared" si="1088"/>
        <v/>
      </c>
      <c r="FF361" s="144" t="str">
        <f t="shared" si="1089"/>
        <v/>
      </c>
      <c r="FG361" s="144" t="str">
        <f t="shared" si="1090"/>
        <v/>
      </c>
      <c r="FH361" s="144" t="str">
        <f t="shared" si="1091"/>
        <v/>
      </c>
      <c r="FI361" s="144" t="str">
        <f t="shared" si="1092"/>
        <v/>
      </c>
      <c r="FJ361" s="144" t="str">
        <f t="shared" si="1093"/>
        <v/>
      </c>
      <c r="FK361" s="144" t="str">
        <f t="shared" si="1094"/>
        <v/>
      </c>
      <c r="FL361" s="144" t="str">
        <f t="shared" si="1095"/>
        <v/>
      </c>
      <c r="FM361" s="144" t="str">
        <f t="shared" si="1096"/>
        <v/>
      </c>
      <c r="FN361" s="144" t="str">
        <f t="shared" si="1097"/>
        <v/>
      </c>
      <c r="FO361" s="144" t="str">
        <f t="shared" si="1098"/>
        <v/>
      </c>
      <c r="FP361" s="144" t="str">
        <f t="shared" si="1099"/>
        <v/>
      </c>
      <c r="FQ361" s="144" t="str">
        <f t="shared" si="1100"/>
        <v/>
      </c>
      <c r="FR361" s="144" t="str">
        <f t="shared" si="1101"/>
        <v/>
      </c>
      <c r="FS361" s="144" t="str">
        <f t="shared" si="1102"/>
        <v/>
      </c>
      <c r="FT361" s="144" t="str">
        <f t="shared" si="1103"/>
        <v/>
      </c>
      <c r="FU361" s="144" t="str">
        <f t="shared" si="1104"/>
        <v/>
      </c>
      <c r="FW361" s="154" t="str">
        <f t="shared" si="1200"/>
        <v/>
      </c>
      <c r="FX361" s="154" t="str">
        <f t="shared" si="1201"/>
        <v/>
      </c>
      <c r="FY361" s="170" t="str">
        <f t="shared" si="1202"/>
        <v/>
      </c>
      <c r="FZ361" s="170" t="str">
        <f t="shared" si="1203"/>
        <v/>
      </c>
      <c r="GA361" s="171">
        <f t="shared" si="1105"/>
        <v>0</v>
      </c>
      <c r="GB361" s="158">
        <f t="shared" si="1106"/>
        <v>0</v>
      </c>
      <c r="GC361" s="158">
        <f t="shared" si="1107"/>
        <v>0</v>
      </c>
      <c r="GD361" s="158">
        <f t="shared" si="1108"/>
        <v>0</v>
      </c>
      <c r="GE361" s="158">
        <f t="shared" si="1109"/>
        <v>0</v>
      </c>
      <c r="GF361" s="158">
        <f t="shared" si="1110"/>
        <v>0</v>
      </c>
      <c r="GH361" s="144" t="str">
        <f t="shared" si="1111"/>
        <v/>
      </c>
      <c r="GI361" s="144" t="str">
        <f t="shared" si="1112"/>
        <v/>
      </c>
      <c r="GJ361" s="144" t="str">
        <f t="shared" si="1113"/>
        <v/>
      </c>
      <c r="GK361" s="144" t="str">
        <f t="shared" si="1114"/>
        <v/>
      </c>
      <c r="GL361" s="144" t="str">
        <f t="shared" si="1115"/>
        <v/>
      </c>
      <c r="GM361" s="144" t="str">
        <f t="shared" si="1116"/>
        <v/>
      </c>
      <c r="GN361" s="144" t="str">
        <f t="shared" si="1117"/>
        <v/>
      </c>
      <c r="GO361" s="144" t="str">
        <f t="shared" si="1118"/>
        <v/>
      </c>
      <c r="GP361" s="144" t="str">
        <f t="shared" si="1119"/>
        <v/>
      </c>
      <c r="GQ361" s="144" t="str">
        <f t="shared" si="1120"/>
        <v/>
      </c>
      <c r="GR361" s="144" t="str">
        <f t="shared" si="1121"/>
        <v/>
      </c>
      <c r="GS361" s="144" t="str">
        <f t="shared" si="1122"/>
        <v/>
      </c>
      <c r="GT361" s="144" t="str">
        <f t="shared" si="1123"/>
        <v/>
      </c>
      <c r="GU361" s="144" t="str">
        <f t="shared" si="1124"/>
        <v/>
      </c>
      <c r="GV361" s="144" t="str">
        <f t="shared" si="1125"/>
        <v/>
      </c>
      <c r="GW361" s="144" t="str">
        <f t="shared" si="1126"/>
        <v/>
      </c>
      <c r="GX361" s="144" t="str">
        <f t="shared" si="1127"/>
        <v/>
      </c>
      <c r="GY361" s="144" t="str">
        <f t="shared" si="1128"/>
        <v/>
      </c>
      <c r="GZ361" s="144" t="str">
        <f t="shared" si="1129"/>
        <v/>
      </c>
      <c r="HA361" s="144" t="str">
        <f t="shared" si="1130"/>
        <v/>
      </c>
      <c r="HB361" s="144" t="str">
        <f t="shared" si="1131"/>
        <v/>
      </c>
      <c r="HC361" s="144" t="str">
        <f t="shared" si="1132"/>
        <v/>
      </c>
      <c r="HD361" s="144" t="str">
        <f t="shared" si="1133"/>
        <v/>
      </c>
      <c r="HE361" s="144" t="str">
        <f t="shared" si="1134"/>
        <v/>
      </c>
      <c r="HF361" s="144" t="str">
        <f t="shared" si="1135"/>
        <v/>
      </c>
      <c r="HG361" s="144" t="str">
        <f t="shared" si="1136"/>
        <v/>
      </c>
      <c r="HH361" s="144" t="str">
        <f t="shared" si="1137"/>
        <v/>
      </c>
      <c r="HI361" s="144" t="str">
        <f t="shared" si="1138"/>
        <v/>
      </c>
      <c r="HJ361" s="144" t="str">
        <f t="shared" si="1139"/>
        <v/>
      </c>
      <c r="HK361" s="144" t="str">
        <f t="shared" si="1140"/>
        <v/>
      </c>
      <c r="HL361" s="144" t="str">
        <f t="shared" si="1141"/>
        <v/>
      </c>
      <c r="HM361" s="144" t="str">
        <f t="shared" si="1142"/>
        <v/>
      </c>
      <c r="HO361" s="154" t="str">
        <f t="shared" si="1204"/>
        <v/>
      </c>
      <c r="HP361" s="154" t="str">
        <f t="shared" si="1205"/>
        <v/>
      </c>
      <c r="HQ361" s="170" t="str">
        <f t="shared" si="1206"/>
        <v/>
      </c>
      <c r="HR361" s="170" t="str">
        <f t="shared" si="1207"/>
        <v/>
      </c>
      <c r="HS361" s="171">
        <f t="shared" si="1143"/>
        <v>0</v>
      </c>
      <c r="HT361" s="158">
        <f t="shared" si="1144"/>
        <v>0</v>
      </c>
      <c r="HU361" s="158">
        <f t="shared" si="1145"/>
        <v>0</v>
      </c>
      <c r="HV361" s="158">
        <f t="shared" si="1146"/>
        <v>0</v>
      </c>
      <c r="HW361" s="158">
        <f t="shared" si="1147"/>
        <v>0</v>
      </c>
      <c r="HX361" s="158">
        <f t="shared" si="1148"/>
        <v>0</v>
      </c>
      <c r="HZ361" s="144" t="str">
        <f t="shared" si="1149"/>
        <v/>
      </c>
      <c r="IA361" s="144" t="str">
        <f t="shared" si="1150"/>
        <v/>
      </c>
      <c r="IB361" s="144" t="str">
        <f t="shared" si="1151"/>
        <v/>
      </c>
      <c r="IC361" s="144" t="str">
        <f t="shared" si="1152"/>
        <v/>
      </c>
      <c r="ID361" s="144" t="str">
        <f t="shared" si="1153"/>
        <v/>
      </c>
      <c r="IE361" s="144" t="str">
        <f t="shared" si="1154"/>
        <v/>
      </c>
      <c r="IF361" s="144" t="str">
        <f t="shared" si="1155"/>
        <v/>
      </c>
      <c r="IG361" s="144" t="str">
        <f t="shared" si="1156"/>
        <v/>
      </c>
      <c r="IH361" s="144" t="str">
        <f t="shared" si="1157"/>
        <v/>
      </c>
      <c r="II361" s="144" t="str">
        <f t="shared" si="1158"/>
        <v/>
      </c>
      <c r="IJ361" s="144" t="str">
        <f t="shared" si="1159"/>
        <v/>
      </c>
      <c r="IK361" s="144" t="str">
        <f t="shared" si="1160"/>
        <v/>
      </c>
      <c r="IL361" s="144" t="str">
        <f t="shared" si="1161"/>
        <v/>
      </c>
      <c r="IM361" s="144" t="str">
        <f t="shared" si="1162"/>
        <v/>
      </c>
      <c r="IN361" s="144" t="str">
        <f t="shared" si="1163"/>
        <v/>
      </c>
      <c r="IO361" s="144" t="str">
        <f t="shared" si="1164"/>
        <v/>
      </c>
      <c r="IP361" s="144" t="str">
        <f t="shared" si="1165"/>
        <v/>
      </c>
      <c r="IQ361" s="144" t="str">
        <f t="shared" si="1166"/>
        <v/>
      </c>
      <c r="IR361" s="144" t="str">
        <f t="shared" si="1167"/>
        <v/>
      </c>
      <c r="IS361" s="144" t="str">
        <f t="shared" si="1168"/>
        <v/>
      </c>
      <c r="IT361" s="144" t="str">
        <f t="shared" si="1169"/>
        <v/>
      </c>
      <c r="IU361" s="144" t="str">
        <f t="shared" si="1170"/>
        <v/>
      </c>
      <c r="IV361" s="144" t="str">
        <f t="shared" si="1171"/>
        <v/>
      </c>
      <c r="IW361" s="144" t="str">
        <f t="shared" si="1172"/>
        <v/>
      </c>
      <c r="IX361" s="144" t="str">
        <f t="shared" si="1173"/>
        <v/>
      </c>
      <c r="IY361" s="144" t="str">
        <f t="shared" si="1174"/>
        <v/>
      </c>
      <c r="IZ361" s="144" t="str">
        <f t="shared" si="1175"/>
        <v/>
      </c>
      <c r="JA361" s="144" t="str">
        <f t="shared" si="1176"/>
        <v/>
      </c>
      <c r="JB361" s="144" t="str">
        <f t="shared" si="1177"/>
        <v/>
      </c>
      <c r="JC361" s="144" t="str">
        <f t="shared" si="1178"/>
        <v/>
      </c>
      <c r="JD361" s="144" t="str">
        <f t="shared" si="1179"/>
        <v/>
      </c>
      <c r="JE361" s="144" t="str">
        <f t="shared" si="1180"/>
        <v/>
      </c>
      <c r="JG361" s="153" t="str">
        <f t="shared" si="1181"/>
        <v/>
      </c>
      <c r="JH361" s="143">
        <f t="shared" si="1182"/>
        <v>0</v>
      </c>
      <c r="JI361" s="156" t="str">
        <f t="shared" si="1208"/>
        <v/>
      </c>
      <c r="JJ361" s="156" t="str">
        <f t="shared" si="1208"/>
        <v/>
      </c>
      <c r="JK361" s="156" t="str">
        <f t="shared" si="1208"/>
        <v/>
      </c>
      <c r="JL361" s="156" t="str">
        <f t="shared" si="1208"/>
        <v/>
      </c>
    </row>
    <row r="362" spans="2:272" s="143" customFormat="1" x14ac:dyDescent="0.25">
      <c r="B362" s="144" t="str">
        <f t="shared" si="952"/>
        <v/>
      </c>
      <c r="C362" s="154" t="str">
        <f t="shared" si="1184"/>
        <v/>
      </c>
      <c r="D362" s="154" t="str">
        <f t="shared" si="1185"/>
        <v/>
      </c>
      <c r="E362" s="159" t="str">
        <f t="shared" si="1186"/>
        <v/>
      </c>
      <c r="F362" s="159" t="str">
        <f t="shared" si="1187"/>
        <v/>
      </c>
      <c r="G362" s="155">
        <f t="shared" si="953"/>
        <v>0</v>
      </c>
      <c r="H362" s="143">
        <f t="shared" si="954"/>
        <v>0</v>
      </c>
      <c r="I362" s="143">
        <f t="shared" si="955"/>
        <v>0</v>
      </c>
      <c r="J362" s="143">
        <f t="shared" si="956"/>
        <v>0</v>
      </c>
      <c r="K362" s="143">
        <f t="shared" si="957"/>
        <v>0</v>
      </c>
      <c r="L362" s="143">
        <f t="shared" si="958"/>
        <v>0</v>
      </c>
      <c r="N362" s="144" t="str">
        <f t="shared" si="959"/>
        <v/>
      </c>
      <c r="O362" s="144" t="str">
        <f t="shared" si="960"/>
        <v/>
      </c>
      <c r="P362" s="144" t="str">
        <f t="shared" si="961"/>
        <v/>
      </c>
      <c r="Q362" s="144" t="str">
        <f t="shared" si="962"/>
        <v/>
      </c>
      <c r="R362" s="144" t="str">
        <f t="shared" si="963"/>
        <v/>
      </c>
      <c r="S362" s="144" t="str">
        <f t="shared" si="964"/>
        <v/>
      </c>
      <c r="T362" s="144" t="str">
        <f t="shared" si="965"/>
        <v/>
      </c>
      <c r="U362" s="144" t="str">
        <f t="shared" si="966"/>
        <v/>
      </c>
      <c r="V362" s="144" t="str">
        <f t="shared" si="967"/>
        <v/>
      </c>
      <c r="W362" s="144" t="str">
        <f t="shared" si="968"/>
        <v/>
      </c>
      <c r="X362" s="144" t="str">
        <f t="shared" si="969"/>
        <v/>
      </c>
      <c r="Y362" s="144" t="str">
        <f t="shared" si="970"/>
        <v/>
      </c>
      <c r="Z362" s="144" t="str">
        <f t="shared" si="971"/>
        <v/>
      </c>
      <c r="AA362" s="144" t="str">
        <f t="shared" si="972"/>
        <v/>
      </c>
      <c r="AB362" s="144" t="str">
        <f t="shared" si="973"/>
        <v/>
      </c>
      <c r="AC362" s="144" t="str">
        <f t="shared" si="974"/>
        <v/>
      </c>
      <c r="AD362" s="144" t="str">
        <f t="shared" si="975"/>
        <v/>
      </c>
      <c r="AE362" s="144" t="str">
        <f t="shared" si="976"/>
        <v/>
      </c>
      <c r="AF362" s="144" t="str">
        <f t="shared" si="977"/>
        <v/>
      </c>
      <c r="AG362" s="144" t="str">
        <f t="shared" si="978"/>
        <v/>
      </c>
      <c r="AH362" s="144" t="str">
        <f t="shared" si="979"/>
        <v/>
      </c>
      <c r="AI362" s="144" t="str">
        <f t="shared" si="980"/>
        <v/>
      </c>
      <c r="AJ362" s="144" t="str">
        <f t="shared" si="981"/>
        <v/>
      </c>
      <c r="AK362" s="144" t="str">
        <f t="shared" si="982"/>
        <v/>
      </c>
      <c r="AL362" s="144" t="str">
        <f t="shared" si="983"/>
        <v/>
      </c>
      <c r="AM362" s="144" t="str">
        <f t="shared" si="984"/>
        <v/>
      </c>
      <c r="AN362" s="144" t="str">
        <f t="shared" si="985"/>
        <v/>
      </c>
      <c r="AO362" s="144" t="str">
        <f t="shared" si="986"/>
        <v/>
      </c>
      <c r="AP362" s="144" t="str">
        <f t="shared" si="987"/>
        <v/>
      </c>
      <c r="AQ362" s="144" t="str">
        <f t="shared" si="988"/>
        <v/>
      </c>
      <c r="AR362" s="144" t="str">
        <f t="shared" si="989"/>
        <v/>
      </c>
      <c r="AS362" s="144" t="str">
        <f t="shared" si="990"/>
        <v/>
      </c>
      <c r="AU362" s="159" t="str">
        <f t="shared" si="1188"/>
        <v/>
      </c>
      <c r="AV362" s="159" t="str">
        <f t="shared" si="1189"/>
        <v/>
      </c>
      <c r="AW362" s="159" t="str">
        <f t="shared" si="1190"/>
        <v/>
      </c>
      <c r="AX362" s="159" t="str">
        <f t="shared" si="1191"/>
        <v/>
      </c>
      <c r="AY362" s="159">
        <f t="shared" si="991"/>
        <v>0</v>
      </c>
      <c r="AZ362" s="143">
        <f t="shared" si="992"/>
        <v>0</v>
      </c>
      <c r="BA362" s="143">
        <f t="shared" si="993"/>
        <v>0</v>
      </c>
      <c r="BB362" s="143">
        <f t="shared" si="994"/>
        <v>0</v>
      </c>
      <c r="BC362" s="143">
        <f t="shared" si="995"/>
        <v>0</v>
      </c>
      <c r="BD362" s="143">
        <f t="shared" si="996"/>
        <v>0</v>
      </c>
      <c r="BF362" s="144" t="str">
        <f t="shared" si="997"/>
        <v/>
      </c>
      <c r="BG362" s="144" t="str">
        <f t="shared" si="998"/>
        <v/>
      </c>
      <c r="BH362" s="144" t="str">
        <f t="shared" si="999"/>
        <v/>
      </c>
      <c r="BI362" s="144" t="str">
        <f t="shared" si="1000"/>
        <v/>
      </c>
      <c r="BJ362" s="144" t="str">
        <f t="shared" si="1001"/>
        <v/>
      </c>
      <c r="BK362" s="144" t="str">
        <f t="shared" si="1002"/>
        <v/>
      </c>
      <c r="BL362" s="144" t="str">
        <f t="shared" si="1003"/>
        <v/>
      </c>
      <c r="BM362" s="144" t="str">
        <f t="shared" si="1004"/>
        <v/>
      </c>
      <c r="BN362" s="144" t="str">
        <f t="shared" si="1005"/>
        <v/>
      </c>
      <c r="BO362" s="144" t="str">
        <f t="shared" si="1006"/>
        <v/>
      </c>
      <c r="BP362" s="144" t="str">
        <f t="shared" si="1007"/>
        <v/>
      </c>
      <c r="BQ362" s="144" t="str">
        <f t="shared" si="1008"/>
        <v/>
      </c>
      <c r="BR362" s="144" t="str">
        <f t="shared" si="1009"/>
        <v/>
      </c>
      <c r="BS362" s="144" t="str">
        <f t="shared" si="1010"/>
        <v/>
      </c>
      <c r="BT362" s="144" t="str">
        <f t="shared" si="1011"/>
        <v/>
      </c>
      <c r="BU362" s="144" t="str">
        <f t="shared" si="1012"/>
        <v/>
      </c>
      <c r="BV362" s="144" t="str">
        <f t="shared" si="1013"/>
        <v/>
      </c>
      <c r="BW362" s="144" t="str">
        <f t="shared" si="1014"/>
        <v/>
      </c>
      <c r="BX362" s="144" t="str">
        <f t="shared" si="1015"/>
        <v/>
      </c>
      <c r="BY362" s="144" t="str">
        <f t="shared" si="1016"/>
        <v/>
      </c>
      <c r="BZ362" s="144" t="str">
        <f t="shared" si="1017"/>
        <v/>
      </c>
      <c r="CA362" s="144" t="str">
        <f t="shared" si="1018"/>
        <v/>
      </c>
      <c r="CB362" s="144" t="str">
        <f t="shared" si="1019"/>
        <v/>
      </c>
      <c r="CC362" s="144" t="str">
        <f t="shared" si="1020"/>
        <v/>
      </c>
      <c r="CD362" s="144" t="str">
        <f t="shared" si="1021"/>
        <v/>
      </c>
      <c r="CE362" s="144" t="str">
        <f t="shared" si="1022"/>
        <v/>
      </c>
      <c r="CF362" s="144" t="str">
        <f t="shared" si="1023"/>
        <v/>
      </c>
      <c r="CG362" s="144" t="str">
        <f t="shared" si="1024"/>
        <v/>
      </c>
      <c r="CH362" s="144" t="str">
        <f t="shared" si="1025"/>
        <v/>
      </c>
      <c r="CI362" s="144" t="str">
        <f t="shared" si="1026"/>
        <v/>
      </c>
      <c r="CJ362" s="144" t="str">
        <f t="shared" si="1027"/>
        <v/>
      </c>
      <c r="CK362" s="144" t="str">
        <f t="shared" si="1028"/>
        <v/>
      </c>
      <c r="CM362" s="154" t="str">
        <f t="shared" si="1192"/>
        <v/>
      </c>
      <c r="CN362" s="154" t="str">
        <f t="shared" si="1193"/>
        <v/>
      </c>
      <c r="CO362" s="170" t="str">
        <f t="shared" si="1194"/>
        <v/>
      </c>
      <c r="CP362" s="170" t="str">
        <f t="shared" si="1195"/>
        <v/>
      </c>
      <c r="CQ362" s="171">
        <f t="shared" si="1029"/>
        <v>0</v>
      </c>
      <c r="CR362" s="158">
        <f t="shared" si="1030"/>
        <v>0</v>
      </c>
      <c r="CS362" s="158">
        <f t="shared" si="1031"/>
        <v>0</v>
      </c>
      <c r="CT362" s="158">
        <f t="shared" si="1032"/>
        <v>0</v>
      </c>
      <c r="CU362" s="158">
        <f t="shared" si="1033"/>
        <v>0</v>
      </c>
      <c r="CV362" s="158">
        <f t="shared" si="1034"/>
        <v>0</v>
      </c>
      <c r="CX362" s="144" t="str">
        <f t="shared" si="1035"/>
        <v/>
      </c>
      <c r="CY362" s="144" t="str">
        <f t="shared" si="1036"/>
        <v/>
      </c>
      <c r="CZ362" s="144" t="str">
        <f t="shared" si="1037"/>
        <v/>
      </c>
      <c r="DA362" s="144" t="str">
        <f t="shared" si="1038"/>
        <v/>
      </c>
      <c r="DB362" s="144" t="str">
        <f t="shared" si="1039"/>
        <v/>
      </c>
      <c r="DC362" s="144" t="str">
        <f t="shared" si="1040"/>
        <v/>
      </c>
      <c r="DD362" s="144" t="str">
        <f t="shared" si="1041"/>
        <v/>
      </c>
      <c r="DE362" s="144" t="str">
        <f t="shared" si="1042"/>
        <v/>
      </c>
      <c r="DF362" s="144" t="str">
        <f t="shared" si="1043"/>
        <v/>
      </c>
      <c r="DG362" s="144" t="str">
        <f t="shared" si="1044"/>
        <v/>
      </c>
      <c r="DH362" s="144" t="str">
        <f t="shared" si="1045"/>
        <v/>
      </c>
      <c r="DI362" s="144" t="str">
        <f t="shared" si="1046"/>
        <v/>
      </c>
      <c r="DJ362" s="144" t="str">
        <f t="shared" si="1047"/>
        <v/>
      </c>
      <c r="DK362" s="144" t="str">
        <f t="shared" si="1048"/>
        <v/>
      </c>
      <c r="DL362" s="144" t="str">
        <f t="shared" si="1049"/>
        <v/>
      </c>
      <c r="DM362" s="144" t="str">
        <f t="shared" si="1050"/>
        <v/>
      </c>
      <c r="DN362" s="144" t="str">
        <f t="shared" si="1051"/>
        <v/>
      </c>
      <c r="DO362" s="144" t="str">
        <f t="shared" si="1052"/>
        <v/>
      </c>
      <c r="DP362" s="144" t="str">
        <f t="shared" si="1053"/>
        <v/>
      </c>
      <c r="DQ362" s="144" t="str">
        <f t="shared" si="1054"/>
        <v/>
      </c>
      <c r="DR362" s="144" t="str">
        <f t="shared" si="1055"/>
        <v/>
      </c>
      <c r="DS362" s="144" t="str">
        <f t="shared" si="1056"/>
        <v/>
      </c>
      <c r="DT362" s="144" t="str">
        <f t="shared" si="1057"/>
        <v/>
      </c>
      <c r="DU362" s="144" t="str">
        <f t="shared" si="1058"/>
        <v/>
      </c>
      <c r="DV362" s="144" t="str">
        <f t="shared" si="1059"/>
        <v/>
      </c>
      <c r="DW362" s="144" t="str">
        <f t="shared" si="1060"/>
        <v/>
      </c>
      <c r="DX362" s="144" t="str">
        <f t="shared" si="1061"/>
        <v/>
      </c>
      <c r="DY362" s="144" t="str">
        <f t="shared" si="1062"/>
        <v/>
      </c>
      <c r="DZ362" s="144" t="str">
        <f t="shared" si="1063"/>
        <v/>
      </c>
      <c r="EA362" s="144" t="str">
        <f t="shared" si="1064"/>
        <v/>
      </c>
      <c r="EB362" s="144" t="str">
        <f t="shared" si="1065"/>
        <v/>
      </c>
      <c r="EC362" s="144" t="str">
        <f t="shared" si="1066"/>
        <v/>
      </c>
      <c r="EE362" s="154" t="str">
        <f t="shared" si="1196"/>
        <v/>
      </c>
      <c r="EF362" s="154" t="str">
        <f t="shared" si="1197"/>
        <v/>
      </c>
      <c r="EG362" s="170" t="str">
        <f t="shared" si="1198"/>
        <v/>
      </c>
      <c r="EH362" s="170" t="str">
        <f t="shared" si="1199"/>
        <v/>
      </c>
      <c r="EI362" s="171">
        <f t="shared" si="1067"/>
        <v>0</v>
      </c>
      <c r="EJ362" s="158">
        <f t="shared" si="1068"/>
        <v>0</v>
      </c>
      <c r="EK362" s="158">
        <f t="shared" si="1069"/>
        <v>0</v>
      </c>
      <c r="EL362" s="158">
        <f t="shared" si="1070"/>
        <v>0</v>
      </c>
      <c r="EM362" s="158">
        <f t="shared" si="1071"/>
        <v>0</v>
      </c>
      <c r="EN362" s="158">
        <f t="shared" si="1072"/>
        <v>0</v>
      </c>
      <c r="EP362" s="144" t="str">
        <f t="shared" si="1073"/>
        <v/>
      </c>
      <c r="EQ362" s="144" t="str">
        <f t="shared" si="1074"/>
        <v/>
      </c>
      <c r="ER362" s="144" t="str">
        <f t="shared" si="1075"/>
        <v/>
      </c>
      <c r="ES362" s="144" t="str">
        <f t="shared" si="1076"/>
        <v/>
      </c>
      <c r="ET362" s="144" t="str">
        <f t="shared" si="1077"/>
        <v/>
      </c>
      <c r="EU362" s="144" t="str">
        <f t="shared" si="1078"/>
        <v/>
      </c>
      <c r="EV362" s="144" t="str">
        <f t="shared" si="1079"/>
        <v/>
      </c>
      <c r="EW362" s="144" t="str">
        <f t="shared" si="1080"/>
        <v/>
      </c>
      <c r="EX362" s="144" t="str">
        <f t="shared" si="1081"/>
        <v/>
      </c>
      <c r="EY362" s="144" t="str">
        <f t="shared" si="1082"/>
        <v/>
      </c>
      <c r="EZ362" s="144" t="str">
        <f t="shared" si="1083"/>
        <v/>
      </c>
      <c r="FA362" s="144" t="str">
        <f t="shared" si="1084"/>
        <v/>
      </c>
      <c r="FB362" s="144" t="str">
        <f t="shared" si="1085"/>
        <v/>
      </c>
      <c r="FC362" s="144" t="str">
        <f t="shared" si="1086"/>
        <v/>
      </c>
      <c r="FD362" s="144" t="str">
        <f t="shared" si="1087"/>
        <v/>
      </c>
      <c r="FE362" s="144" t="str">
        <f t="shared" si="1088"/>
        <v/>
      </c>
      <c r="FF362" s="144" t="str">
        <f t="shared" si="1089"/>
        <v/>
      </c>
      <c r="FG362" s="144" t="str">
        <f t="shared" si="1090"/>
        <v/>
      </c>
      <c r="FH362" s="144" t="str">
        <f t="shared" si="1091"/>
        <v/>
      </c>
      <c r="FI362" s="144" t="str">
        <f t="shared" si="1092"/>
        <v/>
      </c>
      <c r="FJ362" s="144" t="str">
        <f t="shared" si="1093"/>
        <v/>
      </c>
      <c r="FK362" s="144" t="str">
        <f t="shared" si="1094"/>
        <v/>
      </c>
      <c r="FL362" s="144" t="str">
        <f t="shared" si="1095"/>
        <v/>
      </c>
      <c r="FM362" s="144" t="str">
        <f t="shared" si="1096"/>
        <v/>
      </c>
      <c r="FN362" s="144" t="str">
        <f t="shared" si="1097"/>
        <v/>
      </c>
      <c r="FO362" s="144" t="str">
        <f t="shared" si="1098"/>
        <v/>
      </c>
      <c r="FP362" s="144" t="str">
        <f t="shared" si="1099"/>
        <v/>
      </c>
      <c r="FQ362" s="144" t="str">
        <f t="shared" si="1100"/>
        <v/>
      </c>
      <c r="FR362" s="144" t="str">
        <f t="shared" si="1101"/>
        <v/>
      </c>
      <c r="FS362" s="144" t="str">
        <f t="shared" si="1102"/>
        <v/>
      </c>
      <c r="FT362" s="144" t="str">
        <f t="shared" si="1103"/>
        <v/>
      </c>
      <c r="FU362" s="144" t="str">
        <f t="shared" si="1104"/>
        <v/>
      </c>
      <c r="FW362" s="154" t="str">
        <f t="shared" si="1200"/>
        <v/>
      </c>
      <c r="FX362" s="154" t="str">
        <f t="shared" si="1201"/>
        <v/>
      </c>
      <c r="FY362" s="170" t="str">
        <f t="shared" si="1202"/>
        <v/>
      </c>
      <c r="FZ362" s="170" t="str">
        <f t="shared" si="1203"/>
        <v/>
      </c>
      <c r="GA362" s="171">
        <f t="shared" si="1105"/>
        <v>0</v>
      </c>
      <c r="GB362" s="158">
        <f t="shared" si="1106"/>
        <v>0</v>
      </c>
      <c r="GC362" s="158">
        <f t="shared" si="1107"/>
        <v>0</v>
      </c>
      <c r="GD362" s="158">
        <f t="shared" si="1108"/>
        <v>0</v>
      </c>
      <c r="GE362" s="158">
        <f t="shared" si="1109"/>
        <v>0</v>
      </c>
      <c r="GF362" s="158">
        <f t="shared" si="1110"/>
        <v>0</v>
      </c>
      <c r="GH362" s="144" t="str">
        <f t="shared" si="1111"/>
        <v/>
      </c>
      <c r="GI362" s="144" t="str">
        <f t="shared" si="1112"/>
        <v/>
      </c>
      <c r="GJ362" s="144" t="str">
        <f t="shared" si="1113"/>
        <v/>
      </c>
      <c r="GK362" s="144" t="str">
        <f t="shared" si="1114"/>
        <v/>
      </c>
      <c r="GL362" s="144" t="str">
        <f t="shared" si="1115"/>
        <v/>
      </c>
      <c r="GM362" s="144" t="str">
        <f t="shared" si="1116"/>
        <v/>
      </c>
      <c r="GN362" s="144" t="str">
        <f t="shared" si="1117"/>
        <v/>
      </c>
      <c r="GO362" s="144" t="str">
        <f t="shared" si="1118"/>
        <v/>
      </c>
      <c r="GP362" s="144" t="str">
        <f t="shared" si="1119"/>
        <v/>
      </c>
      <c r="GQ362" s="144" t="str">
        <f t="shared" si="1120"/>
        <v/>
      </c>
      <c r="GR362" s="144" t="str">
        <f t="shared" si="1121"/>
        <v/>
      </c>
      <c r="GS362" s="144" t="str">
        <f t="shared" si="1122"/>
        <v/>
      </c>
      <c r="GT362" s="144" t="str">
        <f t="shared" si="1123"/>
        <v/>
      </c>
      <c r="GU362" s="144" t="str">
        <f t="shared" si="1124"/>
        <v/>
      </c>
      <c r="GV362" s="144" t="str">
        <f t="shared" si="1125"/>
        <v/>
      </c>
      <c r="GW362" s="144" t="str">
        <f t="shared" si="1126"/>
        <v/>
      </c>
      <c r="GX362" s="144" t="str">
        <f t="shared" si="1127"/>
        <v/>
      </c>
      <c r="GY362" s="144" t="str">
        <f t="shared" si="1128"/>
        <v/>
      </c>
      <c r="GZ362" s="144" t="str">
        <f t="shared" si="1129"/>
        <v/>
      </c>
      <c r="HA362" s="144" t="str">
        <f t="shared" si="1130"/>
        <v/>
      </c>
      <c r="HB362" s="144" t="str">
        <f t="shared" si="1131"/>
        <v/>
      </c>
      <c r="HC362" s="144" t="str">
        <f t="shared" si="1132"/>
        <v/>
      </c>
      <c r="HD362" s="144" t="str">
        <f t="shared" si="1133"/>
        <v/>
      </c>
      <c r="HE362" s="144" t="str">
        <f t="shared" si="1134"/>
        <v/>
      </c>
      <c r="HF362" s="144" t="str">
        <f t="shared" si="1135"/>
        <v/>
      </c>
      <c r="HG362" s="144" t="str">
        <f t="shared" si="1136"/>
        <v/>
      </c>
      <c r="HH362" s="144" t="str">
        <f t="shared" si="1137"/>
        <v/>
      </c>
      <c r="HI362" s="144" t="str">
        <f t="shared" si="1138"/>
        <v/>
      </c>
      <c r="HJ362" s="144" t="str">
        <f t="shared" si="1139"/>
        <v/>
      </c>
      <c r="HK362" s="144" t="str">
        <f t="shared" si="1140"/>
        <v/>
      </c>
      <c r="HL362" s="144" t="str">
        <f t="shared" si="1141"/>
        <v/>
      </c>
      <c r="HM362" s="144" t="str">
        <f t="shared" si="1142"/>
        <v/>
      </c>
      <c r="HO362" s="154" t="str">
        <f t="shared" si="1204"/>
        <v/>
      </c>
      <c r="HP362" s="154" t="str">
        <f t="shared" si="1205"/>
        <v/>
      </c>
      <c r="HQ362" s="170" t="str">
        <f t="shared" si="1206"/>
        <v/>
      </c>
      <c r="HR362" s="170" t="str">
        <f t="shared" si="1207"/>
        <v/>
      </c>
      <c r="HS362" s="171">
        <f t="shared" si="1143"/>
        <v>0</v>
      </c>
      <c r="HT362" s="158">
        <f t="shared" si="1144"/>
        <v>0</v>
      </c>
      <c r="HU362" s="158">
        <f t="shared" si="1145"/>
        <v>0</v>
      </c>
      <c r="HV362" s="158">
        <f t="shared" si="1146"/>
        <v>0</v>
      </c>
      <c r="HW362" s="158">
        <f t="shared" si="1147"/>
        <v>0</v>
      </c>
      <c r="HX362" s="158">
        <f t="shared" si="1148"/>
        <v>0</v>
      </c>
      <c r="HZ362" s="144" t="str">
        <f t="shared" si="1149"/>
        <v/>
      </c>
      <c r="IA362" s="144" t="str">
        <f t="shared" si="1150"/>
        <v/>
      </c>
      <c r="IB362" s="144" t="str">
        <f t="shared" si="1151"/>
        <v/>
      </c>
      <c r="IC362" s="144" t="str">
        <f t="shared" si="1152"/>
        <v/>
      </c>
      <c r="ID362" s="144" t="str">
        <f t="shared" si="1153"/>
        <v/>
      </c>
      <c r="IE362" s="144" t="str">
        <f t="shared" si="1154"/>
        <v/>
      </c>
      <c r="IF362" s="144" t="str">
        <f t="shared" si="1155"/>
        <v/>
      </c>
      <c r="IG362" s="144" t="str">
        <f t="shared" si="1156"/>
        <v/>
      </c>
      <c r="IH362" s="144" t="str">
        <f t="shared" si="1157"/>
        <v/>
      </c>
      <c r="II362" s="144" t="str">
        <f t="shared" si="1158"/>
        <v/>
      </c>
      <c r="IJ362" s="144" t="str">
        <f t="shared" si="1159"/>
        <v/>
      </c>
      <c r="IK362" s="144" t="str">
        <f t="shared" si="1160"/>
        <v/>
      </c>
      <c r="IL362" s="144" t="str">
        <f t="shared" si="1161"/>
        <v/>
      </c>
      <c r="IM362" s="144" t="str">
        <f t="shared" si="1162"/>
        <v/>
      </c>
      <c r="IN362" s="144" t="str">
        <f t="shared" si="1163"/>
        <v/>
      </c>
      <c r="IO362" s="144" t="str">
        <f t="shared" si="1164"/>
        <v/>
      </c>
      <c r="IP362" s="144" t="str">
        <f t="shared" si="1165"/>
        <v/>
      </c>
      <c r="IQ362" s="144" t="str">
        <f t="shared" si="1166"/>
        <v/>
      </c>
      <c r="IR362" s="144" t="str">
        <f t="shared" si="1167"/>
        <v/>
      </c>
      <c r="IS362" s="144" t="str">
        <f t="shared" si="1168"/>
        <v/>
      </c>
      <c r="IT362" s="144" t="str">
        <f t="shared" si="1169"/>
        <v/>
      </c>
      <c r="IU362" s="144" t="str">
        <f t="shared" si="1170"/>
        <v/>
      </c>
      <c r="IV362" s="144" t="str">
        <f t="shared" si="1171"/>
        <v/>
      </c>
      <c r="IW362" s="144" t="str">
        <f t="shared" si="1172"/>
        <v/>
      </c>
      <c r="IX362" s="144" t="str">
        <f t="shared" si="1173"/>
        <v/>
      </c>
      <c r="IY362" s="144" t="str">
        <f t="shared" si="1174"/>
        <v/>
      </c>
      <c r="IZ362" s="144" t="str">
        <f t="shared" si="1175"/>
        <v/>
      </c>
      <c r="JA362" s="144" t="str">
        <f t="shared" si="1176"/>
        <v/>
      </c>
      <c r="JB362" s="144" t="str">
        <f t="shared" si="1177"/>
        <v/>
      </c>
      <c r="JC362" s="144" t="str">
        <f t="shared" si="1178"/>
        <v/>
      </c>
      <c r="JD362" s="144" t="str">
        <f t="shared" si="1179"/>
        <v/>
      </c>
      <c r="JE362" s="144" t="str">
        <f t="shared" si="1180"/>
        <v/>
      </c>
      <c r="JG362" s="153" t="str">
        <f t="shared" si="1181"/>
        <v/>
      </c>
      <c r="JH362" s="143">
        <f t="shared" si="1182"/>
        <v>0</v>
      </c>
      <c r="JI362" s="156" t="str">
        <f t="shared" si="1208"/>
        <v/>
      </c>
      <c r="JJ362" s="156" t="str">
        <f t="shared" si="1208"/>
        <v/>
      </c>
      <c r="JK362" s="156" t="str">
        <f t="shared" si="1208"/>
        <v/>
      </c>
      <c r="JL362" s="156" t="str">
        <f t="shared" si="1208"/>
        <v/>
      </c>
    </row>
    <row r="363" spans="2:272" s="143" customFormat="1" x14ac:dyDescent="0.25">
      <c r="B363" s="144" t="str">
        <f t="shared" si="952"/>
        <v/>
      </c>
      <c r="C363" s="154" t="str">
        <f t="shared" si="1184"/>
        <v/>
      </c>
      <c r="D363" s="154" t="str">
        <f t="shared" si="1185"/>
        <v/>
      </c>
      <c r="E363" s="159" t="str">
        <f t="shared" si="1186"/>
        <v/>
      </c>
      <c r="F363" s="159" t="str">
        <f t="shared" si="1187"/>
        <v/>
      </c>
      <c r="G363" s="155">
        <f t="shared" si="953"/>
        <v>0</v>
      </c>
      <c r="H363" s="143">
        <f t="shared" si="954"/>
        <v>0</v>
      </c>
      <c r="I363" s="143">
        <f t="shared" si="955"/>
        <v>0</v>
      </c>
      <c r="J363" s="143">
        <f t="shared" si="956"/>
        <v>0</v>
      </c>
      <c r="K363" s="143">
        <f t="shared" si="957"/>
        <v>0</v>
      </c>
      <c r="L363" s="143">
        <f t="shared" si="958"/>
        <v>0</v>
      </c>
      <c r="N363" s="144" t="str">
        <f t="shared" si="959"/>
        <v/>
      </c>
      <c r="O363" s="144" t="str">
        <f t="shared" si="960"/>
        <v/>
      </c>
      <c r="P363" s="144" t="str">
        <f t="shared" si="961"/>
        <v/>
      </c>
      <c r="Q363" s="144" t="str">
        <f t="shared" si="962"/>
        <v/>
      </c>
      <c r="R363" s="144" t="str">
        <f t="shared" si="963"/>
        <v/>
      </c>
      <c r="S363" s="144" t="str">
        <f t="shared" si="964"/>
        <v/>
      </c>
      <c r="T363" s="144" t="str">
        <f t="shared" si="965"/>
        <v/>
      </c>
      <c r="U363" s="144" t="str">
        <f t="shared" si="966"/>
        <v/>
      </c>
      <c r="V363" s="144" t="str">
        <f t="shared" si="967"/>
        <v/>
      </c>
      <c r="W363" s="144" t="str">
        <f t="shared" si="968"/>
        <v/>
      </c>
      <c r="X363" s="144" t="str">
        <f t="shared" si="969"/>
        <v/>
      </c>
      <c r="Y363" s="144" t="str">
        <f t="shared" si="970"/>
        <v/>
      </c>
      <c r="Z363" s="144" t="str">
        <f t="shared" si="971"/>
        <v/>
      </c>
      <c r="AA363" s="144" t="str">
        <f t="shared" si="972"/>
        <v/>
      </c>
      <c r="AB363" s="144" t="str">
        <f t="shared" si="973"/>
        <v/>
      </c>
      <c r="AC363" s="144" t="str">
        <f t="shared" si="974"/>
        <v/>
      </c>
      <c r="AD363" s="144" t="str">
        <f t="shared" si="975"/>
        <v/>
      </c>
      <c r="AE363" s="144" t="str">
        <f t="shared" si="976"/>
        <v/>
      </c>
      <c r="AF363" s="144" t="str">
        <f t="shared" si="977"/>
        <v/>
      </c>
      <c r="AG363" s="144" t="str">
        <f t="shared" si="978"/>
        <v/>
      </c>
      <c r="AH363" s="144" t="str">
        <f t="shared" si="979"/>
        <v/>
      </c>
      <c r="AI363" s="144" t="str">
        <f t="shared" si="980"/>
        <v/>
      </c>
      <c r="AJ363" s="144" t="str">
        <f t="shared" si="981"/>
        <v/>
      </c>
      <c r="AK363" s="144" t="str">
        <f t="shared" si="982"/>
        <v/>
      </c>
      <c r="AL363" s="144" t="str">
        <f t="shared" si="983"/>
        <v/>
      </c>
      <c r="AM363" s="144" t="str">
        <f t="shared" si="984"/>
        <v/>
      </c>
      <c r="AN363" s="144" t="str">
        <f t="shared" si="985"/>
        <v/>
      </c>
      <c r="AO363" s="144" t="str">
        <f t="shared" si="986"/>
        <v/>
      </c>
      <c r="AP363" s="144" t="str">
        <f t="shared" si="987"/>
        <v/>
      </c>
      <c r="AQ363" s="144" t="str">
        <f t="shared" si="988"/>
        <v/>
      </c>
      <c r="AR363" s="144" t="str">
        <f t="shared" si="989"/>
        <v/>
      </c>
      <c r="AS363" s="144" t="str">
        <f t="shared" si="990"/>
        <v/>
      </c>
      <c r="AU363" s="159" t="str">
        <f t="shared" si="1188"/>
        <v/>
      </c>
      <c r="AV363" s="159" t="str">
        <f t="shared" si="1189"/>
        <v/>
      </c>
      <c r="AW363" s="159" t="str">
        <f t="shared" si="1190"/>
        <v/>
      </c>
      <c r="AX363" s="159" t="str">
        <f t="shared" si="1191"/>
        <v/>
      </c>
      <c r="AY363" s="159">
        <f t="shared" si="991"/>
        <v>0</v>
      </c>
      <c r="AZ363" s="143">
        <f t="shared" si="992"/>
        <v>0</v>
      </c>
      <c r="BA363" s="143">
        <f t="shared" si="993"/>
        <v>0</v>
      </c>
      <c r="BB363" s="143">
        <f t="shared" si="994"/>
        <v>0</v>
      </c>
      <c r="BC363" s="143">
        <f t="shared" si="995"/>
        <v>0</v>
      </c>
      <c r="BD363" s="143">
        <f t="shared" si="996"/>
        <v>0</v>
      </c>
      <c r="BF363" s="144" t="str">
        <f t="shared" si="997"/>
        <v/>
      </c>
      <c r="BG363" s="144" t="str">
        <f t="shared" si="998"/>
        <v/>
      </c>
      <c r="BH363" s="144" t="str">
        <f t="shared" si="999"/>
        <v/>
      </c>
      <c r="BI363" s="144" t="str">
        <f t="shared" si="1000"/>
        <v/>
      </c>
      <c r="BJ363" s="144" t="str">
        <f t="shared" si="1001"/>
        <v/>
      </c>
      <c r="BK363" s="144" t="str">
        <f t="shared" si="1002"/>
        <v/>
      </c>
      <c r="BL363" s="144" t="str">
        <f t="shared" si="1003"/>
        <v/>
      </c>
      <c r="BM363" s="144" t="str">
        <f t="shared" si="1004"/>
        <v/>
      </c>
      <c r="BN363" s="144" t="str">
        <f t="shared" si="1005"/>
        <v/>
      </c>
      <c r="BO363" s="144" t="str">
        <f t="shared" si="1006"/>
        <v/>
      </c>
      <c r="BP363" s="144" t="str">
        <f t="shared" si="1007"/>
        <v/>
      </c>
      <c r="BQ363" s="144" t="str">
        <f t="shared" si="1008"/>
        <v/>
      </c>
      <c r="BR363" s="144" t="str">
        <f t="shared" si="1009"/>
        <v/>
      </c>
      <c r="BS363" s="144" t="str">
        <f t="shared" si="1010"/>
        <v/>
      </c>
      <c r="BT363" s="144" t="str">
        <f t="shared" si="1011"/>
        <v/>
      </c>
      <c r="BU363" s="144" t="str">
        <f t="shared" si="1012"/>
        <v/>
      </c>
      <c r="BV363" s="144" t="str">
        <f t="shared" si="1013"/>
        <v/>
      </c>
      <c r="BW363" s="144" t="str">
        <f t="shared" si="1014"/>
        <v/>
      </c>
      <c r="BX363" s="144" t="str">
        <f t="shared" si="1015"/>
        <v/>
      </c>
      <c r="BY363" s="144" t="str">
        <f t="shared" si="1016"/>
        <v/>
      </c>
      <c r="BZ363" s="144" t="str">
        <f t="shared" si="1017"/>
        <v/>
      </c>
      <c r="CA363" s="144" t="str">
        <f t="shared" si="1018"/>
        <v/>
      </c>
      <c r="CB363" s="144" t="str">
        <f t="shared" si="1019"/>
        <v/>
      </c>
      <c r="CC363" s="144" t="str">
        <f t="shared" si="1020"/>
        <v/>
      </c>
      <c r="CD363" s="144" t="str">
        <f t="shared" si="1021"/>
        <v/>
      </c>
      <c r="CE363" s="144" t="str">
        <f t="shared" si="1022"/>
        <v/>
      </c>
      <c r="CF363" s="144" t="str">
        <f t="shared" si="1023"/>
        <v/>
      </c>
      <c r="CG363" s="144" t="str">
        <f t="shared" si="1024"/>
        <v/>
      </c>
      <c r="CH363" s="144" t="str">
        <f t="shared" si="1025"/>
        <v/>
      </c>
      <c r="CI363" s="144" t="str">
        <f t="shared" si="1026"/>
        <v/>
      </c>
      <c r="CJ363" s="144" t="str">
        <f t="shared" si="1027"/>
        <v/>
      </c>
      <c r="CK363" s="144" t="str">
        <f t="shared" si="1028"/>
        <v/>
      </c>
      <c r="CM363" s="154" t="str">
        <f t="shared" si="1192"/>
        <v/>
      </c>
      <c r="CN363" s="154" t="str">
        <f t="shared" si="1193"/>
        <v/>
      </c>
      <c r="CO363" s="170" t="str">
        <f t="shared" si="1194"/>
        <v/>
      </c>
      <c r="CP363" s="170" t="str">
        <f t="shared" si="1195"/>
        <v/>
      </c>
      <c r="CQ363" s="171">
        <f t="shared" si="1029"/>
        <v>0</v>
      </c>
      <c r="CR363" s="158">
        <f t="shared" si="1030"/>
        <v>0</v>
      </c>
      <c r="CS363" s="158">
        <f t="shared" si="1031"/>
        <v>0</v>
      </c>
      <c r="CT363" s="158">
        <f t="shared" si="1032"/>
        <v>0</v>
      </c>
      <c r="CU363" s="158">
        <f t="shared" si="1033"/>
        <v>0</v>
      </c>
      <c r="CV363" s="158">
        <f t="shared" si="1034"/>
        <v>0</v>
      </c>
      <c r="CX363" s="144" t="str">
        <f t="shared" si="1035"/>
        <v/>
      </c>
      <c r="CY363" s="144" t="str">
        <f t="shared" si="1036"/>
        <v/>
      </c>
      <c r="CZ363" s="144" t="str">
        <f t="shared" si="1037"/>
        <v/>
      </c>
      <c r="DA363" s="144" t="str">
        <f t="shared" si="1038"/>
        <v/>
      </c>
      <c r="DB363" s="144" t="str">
        <f t="shared" si="1039"/>
        <v/>
      </c>
      <c r="DC363" s="144" t="str">
        <f t="shared" si="1040"/>
        <v/>
      </c>
      <c r="DD363" s="144" t="str">
        <f t="shared" si="1041"/>
        <v/>
      </c>
      <c r="DE363" s="144" t="str">
        <f t="shared" si="1042"/>
        <v/>
      </c>
      <c r="DF363" s="144" t="str">
        <f t="shared" si="1043"/>
        <v/>
      </c>
      <c r="DG363" s="144" t="str">
        <f t="shared" si="1044"/>
        <v/>
      </c>
      <c r="DH363" s="144" t="str">
        <f t="shared" si="1045"/>
        <v/>
      </c>
      <c r="DI363" s="144" t="str">
        <f t="shared" si="1046"/>
        <v/>
      </c>
      <c r="DJ363" s="144" t="str">
        <f t="shared" si="1047"/>
        <v/>
      </c>
      <c r="DK363" s="144" t="str">
        <f t="shared" si="1048"/>
        <v/>
      </c>
      <c r="DL363" s="144" t="str">
        <f t="shared" si="1049"/>
        <v/>
      </c>
      <c r="DM363" s="144" t="str">
        <f t="shared" si="1050"/>
        <v/>
      </c>
      <c r="DN363" s="144" t="str">
        <f t="shared" si="1051"/>
        <v/>
      </c>
      <c r="DO363" s="144" t="str">
        <f t="shared" si="1052"/>
        <v/>
      </c>
      <c r="DP363" s="144" t="str">
        <f t="shared" si="1053"/>
        <v/>
      </c>
      <c r="DQ363" s="144" t="str">
        <f t="shared" si="1054"/>
        <v/>
      </c>
      <c r="DR363" s="144" t="str">
        <f t="shared" si="1055"/>
        <v/>
      </c>
      <c r="DS363" s="144" t="str">
        <f t="shared" si="1056"/>
        <v/>
      </c>
      <c r="DT363" s="144" t="str">
        <f t="shared" si="1057"/>
        <v/>
      </c>
      <c r="DU363" s="144" t="str">
        <f t="shared" si="1058"/>
        <v/>
      </c>
      <c r="DV363" s="144" t="str">
        <f t="shared" si="1059"/>
        <v/>
      </c>
      <c r="DW363" s="144" t="str">
        <f t="shared" si="1060"/>
        <v/>
      </c>
      <c r="DX363" s="144" t="str">
        <f t="shared" si="1061"/>
        <v/>
      </c>
      <c r="DY363" s="144" t="str">
        <f t="shared" si="1062"/>
        <v/>
      </c>
      <c r="DZ363" s="144" t="str">
        <f t="shared" si="1063"/>
        <v/>
      </c>
      <c r="EA363" s="144" t="str">
        <f t="shared" si="1064"/>
        <v/>
      </c>
      <c r="EB363" s="144" t="str">
        <f t="shared" si="1065"/>
        <v/>
      </c>
      <c r="EC363" s="144" t="str">
        <f t="shared" si="1066"/>
        <v/>
      </c>
      <c r="EE363" s="154" t="str">
        <f t="shared" si="1196"/>
        <v/>
      </c>
      <c r="EF363" s="154" t="str">
        <f t="shared" si="1197"/>
        <v/>
      </c>
      <c r="EG363" s="170" t="str">
        <f t="shared" si="1198"/>
        <v/>
      </c>
      <c r="EH363" s="170" t="str">
        <f t="shared" si="1199"/>
        <v/>
      </c>
      <c r="EI363" s="171">
        <f t="shared" si="1067"/>
        <v>0</v>
      </c>
      <c r="EJ363" s="158">
        <f t="shared" si="1068"/>
        <v>0</v>
      </c>
      <c r="EK363" s="158">
        <f t="shared" si="1069"/>
        <v>0</v>
      </c>
      <c r="EL363" s="158">
        <f t="shared" si="1070"/>
        <v>0</v>
      </c>
      <c r="EM363" s="158">
        <f t="shared" si="1071"/>
        <v>0</v>
      </c>
      <c r="EN363" s="158">
        <f t="shared" si="1072"/>
        <v>0</v>
      </c>
      <c r="EP363" s="144" t="str">
        <f t="shared" si="1073"/>
        <v/>
      </c>
      <c r="EQ363" s="144" t="str">
        <f t="shared" si="1074"/>
        <v/>
      </c>
      <c r="ER363" s="144" t="str">
        <f t="shared" si="1075"/>
        <v/>
      </c>
      <c r="ES363" s="144" t="str">
        <f t="shared" si="1076"/>
        <v/>
      </c>
      <c r="ET363" s="144" t="str">
        <f t="shared" si="1077"/>
        <v/>
      </c>
      <c r="EU363" s="144" t="str">
        <f t="shared" si="1078"/>
        <v/>
      </c>
      <c r="EV363" s="144" t="str">
        <f t="shared" si="1079"/>
        <v/>
      </c>
      <c r="EW363" s="144" t="str">
        <f t="shared" si="1080"/>
        <v/>
      </c>
      <c r="EX363" s="144" t="str">
        <f t="shared" si="1081"/>
        <v/>
      </c>
      <c r="EY363" s="144" t="str">
        <f t="shared" si="1082"/>
        <v/>
      </c>
      <c r="EZ363" s="144" t="str">
        <f t="shared" si="1083"/>
        <v/>
      </c>
      <c r="FA363" s="144" t="str">
        <f t="shared" si="1084"/>
        <v/>
      </c>
      <c r="FB363" s="144" t="str">
        <f t="shared" si="1085"/>
        <v/>
      </c>
      <c r="FC363" s="144" t="str">
        <f t="shared" si="1086"/>
        <v/>
      </c>
      <c r="FD363" s="144" t="str">
        <f t="shared" si="1087"/>
        <v/>
      </c>
      <c r="FE363" s="144" t="str">
        <f t="shared" si="1088"/>
        <v/>
      </c>
      <c r="FF363" s="144" t="str">
        <f t="shared" si="1089"/>
        <v/>
      </c>
      <c r="FG363" s="144" t="str">
        <f t="shared" si="1090"/>
        <v/>
      </c>
      <c r="FH363" s="144" t="str">
        <f t="shared" si="1091"/>
        <v/>
      </c>
      <c r="FI363" s="144" t="str">
        <f t="shared" si="1092"/>
        <v/>
      </c>
      <c r="FJ363" s="144" t="str">
        <f t="shared" si="1093"/>
        <v/>
      </c>
      <c r="FK363" s="144" t="str">
        <f t="shared" si="1094"/>
        <v/>
      </c>
      <c r="FL363" s="144" t="str">
        <f t="shared" si="1095"/>
        <v/>
      </c>
      <c r="FM363" s="144" t="str">
        <f t="shared" si="1096"/>
        <v/>
      </c>
      <c r="FN363" s="144" t="str">
        <f t="shared" si="1097"/>
        <v/>
      </c>
      <c r="FO363" s="144" t="str">
        <f t="shared" si="1098"/>
        <v/>
      </c>
      <c r="FP363" s="144" t="str">
        <f t="shared" si="1099"/>
        <v/>
      </c>
      <c r="FQ363" s="144" t="str">
        <f t="shared" si="1100"/>
        <v/>
      </c>
      <c r="FR363" s="144" t="str">
        <f t="shared" si="1101"/>
        <v/>
      </c>
      <c r="FS363" s="144" t="str">
        <f t="shared" si="1102"/>
        <v/>
      </c>
      <c r="FT363" s="144" t="str">
        <f t="shared" si="1103"/>
        <v/>
      </c>
      <c r="FU363" s="144" t="str">
        <f t="shared" si="1104"/>
        <v/>
      </c>
      <c r="FW363" s="154" t="str">
        <f t="shared" si="1200"/>
        <v/>
      </c>
      <c r="FX363" s="154" t="str">
        <f t="shared" si="1201"/>
        <v/>
      </c>
      <c r="FY363" s="170" t="str">
        <f t="shared" si="1202"/>
        <v/>
      </c>
      <c r="FZ363" s="170" t="str">
        <f t="shared" si="1203"/>
        <v/>
      </c>
      <c r="GA363" s="171">
        <f t="shared" si="1105"/>
        <v>0</v>
      </c>
      <c r="GB363" s="158">
        <f t="shared" si="1106"/>
        <v>0</v>
      </c>
      <c r="GC363" s="158">
        <f t="shared" si="1107"/>
        <v>0</v>
      </c>
      <c r="GD363" s="158">
        <f t="shared" si="1108"/>
        <v>0</v>
      </c>
      <c r="GE363" s="158">
        <f t="shared" si="1109"/>
        <v>0</v>
      </c>
      <c r="GF363" s="158">
        <f t="shared" si="1110"/>
        <v>0</v>
      </c>
      <c r="GH363" s="144" t="str">
        <f t="shared" si="1111"/>
        <v/>
      </c>
      <c r="GI363" s="144" t="str">
        <f t="shared" si="1112"/>
        <v/>
      </c>
      <c r="GJ363" s="144" t="str">
        <f t="shared" si="1113"/>
        <v/>
      </c>
      <c r="GK363" s="144" t="str">
        <f t="shared" si="1114"/>
        <v/>
      </c>
      <c r="GL363" s="144" t="str">
        <f t="shared" si="1115"/>
        <v/>
      </c>
      <c r="GM363" s="144" t="str">
        <f t="shared" si="1116"/>
        <v/>
      </c>
      <c r="GN363" s="144" t="str">
        <f t="shared" si="1117"/>
        <v/>
      </c>
      <c r="GO363" s="144" t="str">
        <f t="shared" si="1118"/>
        <v/>
      </c>
      <c r="GP363" s="144" t="str">
        <f t="shared" si="1119"/>
        <v/>
      </c>
      <c r="GQ363" s="144" t="str">
        <f t="shared" si="1120"/>
        <v/>
      </c>
      <c r="GR363" s="144" t="str">
        <f t="shared" si="1121"/>
        <v/>
      </c>
      <c r="GS363" s="144" t="str">
        <f t="shared" si="1122"/>
        <v/>
      </c>
      <c r="GT363" s="144" t="str">
        <f t="shared" si="1123"/>
        <v/>
      </c>
      <c r="GU363" s="144" t="str">
        <f t="shared" si="1124"/>
        <v/>
      </c>
      <c r="GV363" s="144" t="str">
        <f t="shared" si="1125"/>
        <v/>
      </c>
      <c r="GW363" s="144" t="str">
        <f t="shared" si="1126"/>
        <v/>
      </c>
      <c r="GX363" s="144" t="str">
        <f t="shared" si="1127"/>
        <v/>
      </c>
      <c r="GY363" s="144" t="str">
        <f t="shared" si="1128"/>
        <v/>
      </c>
      <c r="GZ363" s="144" t="str">
        <f t="shared" si="1129"/>
        <v/>
      </c>
      <c r="HA363" s="144" t="str">
        <f t="shared" si="1130"/>
        <v/>
      </c>
      <c r="HB363" s="144" t="str">
        <f t="shared" si="1131"/>
        <v/>
      </c>
      <c r="HC363" s="144" t="str">
        <f t="shared" si="1132"/>
        <v/>
      </c>
      <c r="HD363" s="144" t="str">
        <f t="shared" si="1133"/>
        <v/>
      </c>
      <c r="HE363" s="144" t="str">
        <f t="shared" si="1134"/>
        <v/>
      </c>
      <c r="HF363" s="144" t="str">
        <f t="shared" si="1135"/>
        <v/>
      </c>
      <c r="HG363" s="144" t="str">
        <f t="shared" si="1136"/>
        <v/>
      </c>
      <c r="HH363" s="144" t="str">
        <f t="shared" si="1137"/>
        <v/>
      </c>
      <c r="HI363" s="144" t="str">
        <f t="shared" si="1138"/>
        <v/>
      </c>
      <c r="HJ363" s="144" t="str">
        <f t="shared" si="1139"/>
        <v/>
      </c>
      <c r="HK363" s="144" t="str">
        <f t="shared" si="1140"/>
        <v/>
      </c>
      <c r="HL363" s="144" t="str">
        <f t="shared" si="1141"/>
        <v/>
      </c>
      <c r="HM363" s="144" t="str">
        <f t="shared" si="1142"/>
        <v/>
      </c>
      <c r="HO363" s="154" t="str">
        <f t="shared" si="1204"/>
        <v/>
      </c>
      <c r="HP363" s="154" t="str">
        <f t="shared" si="1205"/>
        <v/>
      </c>
      <c r="HQ363" s="170" t="str">
        <f t="shared" si="1206"/>
        <v/>
      </c>
      <c r="HR363" s="170" t="str">
        <f t="shared" si="1207"/>
        <v/>
      </c>
      <c r="HS363" s="171">
        <f t="shared" si="1143"/>
        <v>0</v>
      </c>
      <c r="HT363" s="158">
        <f t="shared" si="1144"/>
        <v>0</v>
      </c>
      <c r="HU363" s="158">
        <f t="shared" si="1145"/>
        <v>0</v>
      </c>
      <c r="HV363" s="158">
        <f t="shared" si="1146"/>
        <v>0</v>
      </c>
      <c r="HW363" s="158">
        <f t="shared" si="1147"/>
        <v>0</v>
      </c>
      <c r="HX363" s="158">
        <f t="shared" si="1148"/>
        <v>0</v>
      </c>
      <c r="HZ363" s="144" t="str">
        <f t="shared" si="1149"/>
        <v/>
      </c>
      <c r="IA363" s="144" t="str">
        <f t="shared" si="1150"/>
        <v/>
      </c>
      <c r="IB363" s="144" t="str">
        <f t="shared" si="1151"/>
        <v/>
      </c>
      <c r="IC363" s="144" t="str">
        <f t="shared" si="1152"/>
        <v/>
      </c>
      <c r="ID363" s="144" t="str">
        <f t="shared" si="1153"/>
        <v/>
      </c>
      <c r="IE363" s="144" t="str">
        <f t="shared" si="1154"/>
        <v/>
      </c>
      <c r="IF363" s="144" t="str">
        <f t="shared" si="1155"/>
        <v/>
      </c>
      <c r="IG363" s="144" t="str">
        <f t="shared" si="1156"/>
        <v/>
      </c>
      <c r="IH363" s="144" t="str">
        <f t="shared" si="1157"/>
        <v/>
      </c>
      <c r="II363" s="144" t="str">
        <f t="shared" si="1158"/>
        <v/>
      </c>
      <c r="IJ363" s="144" t="str">
        <f t="shared" si="1159"/>
        <v/>
      </c>
      <c r="IK363" s="144" t="str">
        <f t="shared" si="1160"/>
        <v/>
      </c>
      <c r="IL363" s="144" t="str">
        <f t="shared" si="1161"/>
        <v/>
      </c>
      <c r="IM363" s="144" t="str">
        <f t="shared" si="1162"/>
        <v/>
      </c>
      <c r="IN363" s="144" t="str">
        <f t="shared" si="1163"/>
        <v/>
      </c>
      <c r="IO363" s="144" t="str">
        <f t="shared" si="1164"/>
        <v/>
      </c>
      <c r="IP363" s="144" t="str">
        <f t="shared" si="1165"/>
        <v/>
      </c>
      <c r="IQ363" s="144" t="str">
        <f t="shared" si="1166"/>
        <v/>
      </c>
      <c r="IR363" s="144" t="str">
        <f t="shared" si="1167"/>
        <v/>
      </c>
      <c r="IS363" s="144" t="str">
        <f t="shared" si="1168"/>
        <v/>
      </c>
      <c r="IT363" s="144" t="str">
        <f t="shared" si="1169"/>
        <v/>
      </c>
      <c r="IU363" s="144" t="str">
        <f t="shared" si="1170"/>
        <v/>
      </c>
      <c r="IV363" s="144" t="str">
        <f t="shared" si="1171"/>
        <v/>
      </c>
      <c r="IW363" s="144" t="str">
        <f t="shared" si="1172"/>
        <v/>
      </c>
      <c r="IX363" s="144" t="str">
        <f t="shared" si="1173"/>
        <v/>
      </c>
      <c r="IY363" s="144" t="str">
        <f t="shared" si="1174"/>
        <v/>
      </c>
      <c r="IZ363" s="144" t="str">
        <f t="shared" si="1175"/>
        <v/>
      </c>
      <c r="JA363" s="144" t="str">
        <f t="shared" si="1176"/>
        <v/>
      </c>
      <c r="JB363" s="144" t="str">
        <f t="shared" si="1177"/>
        <v/>
      </c>
      <c r="JC363" s="144" t="str">
        <f t="shared" si="1178"/>
        <v/>
      </c>
      <c r="JD363" s="144" t="str">
        <f t="shared" si="1179"/>
        <v/>
      </c>
      <c r="JE363" s="144" t="str">
        <f t="shared" si="1180"/>
        <v/>
      </c>
      <c r="JG363" s="153" t="str">
        <f t="shared" si="1181"/>
        <v/>
      </c>
      <c r="JH363" s="143">
        <f t="shared" si="1182"/>
        <v>0</v>
      </c>
      <c r="JI363" s="156" t="str">
        <f t="shared" si="1208"/>
        <v/>
      </c>
      <c r="JJ363" s="156" t="str">
        <f t="shared" si="1208"/>
        <v/>
      </c>
      <c r="JK363" s="156" t="str">
        <f t="shared" si="1208"/>
        <v/>
      </c>
      <c r="JL363" s="156" t="str">
        <f t="shared" si="1208"/>
        <v/>
      </c>
    </row>
    <row r="364" spans="2:272" s="143" customFormat="1" x14ac:dyDescent="0.25">
      <c r="B364" s="144" t="str">
        <f t="shared" si="952"/>
        <v/>
      </c>
      <c r="C364" s="154" t="str">
        <f t="shared" si="1184"/>
        <v/>
      </c>
      <c r="D364" s="154" t="str">
        <f t="shared" si="1185"/>
        <v/>
      </c>
      <c r="E364" s="159" t="str">
        <f t="shared" si="1186"/>
        <v/>
      </c>
      <c r="F364" s="159" t="str">
        <f t="shared" si="1187"/>
        <v/>
      </c>
      <c r="G364" s="155">
        <f t="shared" si="953"/>
        <v>0</v>
      </c>
      <c r="H364" s="143">
        <f t="shared" si="954"/>
        <v>0</v>
      </c>
      <c r="I364" s="143">
        <f t="shared" si="955"/>
        <v>0</v>
      </c>
      <c r="J364" s="143">
        <f t="shared" si="956"/>
        <v>0</v>
      </c>
      <c r="K364" s="143">
        <f t="shared" si="957"/>
        <v>0</v>
      </c>
      <c r="L364" s="143">
        <f t="shared" si="958"/>
        <v>0</v>
      </c>
      <c r="N364" s="144" t="str">
        <f t="shared" si="959"/>
        <v/>
      </c>
      <c r="O364" s="144" t="str">
        <f t="shared" si="960"/>
        <v/>
      </c>
      <c r="P364" s="144" t="str">
        <f t="shared" si="961"/>
        <v/>
      </c>
      <c r="Q364" s="144" t="str">
        <f t="shared" si="962"/>
        <v/>
      </c>
      <c r="R364" s="144" t="str">
        <f t="shared" si="963"/>
        <v/>
      </c>
      <c r="S364" s="144" t="str">
        <f t="shared" si="964"/>
        <v/>
      </c>
      <c r="T364" s="144" t="str">
        <f t="shared" si="965"/>
        <v/>
      </c>
      <c r="U364" s="144" t="str">
        <f t="shared" si="966"/>
        <v/>
      </c>
      <c r="V364" s="144" t="str">
        <f t="shared" si="967"/>
        <v/>
      </c>
      <c r="W364" s="144" t="str">
        <f t="shared" si="968"/>
        <v/>
      </c>
      <c r="X364" s="144" t="str">
        <f t="shared" si="969"/>
        <v/>
      </c>
      <c r="Y364" s="144" t="str">
        <f t="shared" si="970"/>
        <v/>
      </c>
      <c r="Z364" s="144" t="str">
        <f t="shared" si="971"/>
        <v/>
      </c>
      <c r="AA364" s="144" t="str">
        <f t="shared" si="972"/>
        <v/>
      </c>
      <c r="AB364" s="144" t="str">
        <f t="shared" si="973"/>
        <v/>
      </c>
      <c r="AC364" s="144" t="str">
        <f t="shared" si="974"/>
        <v/>
      </c>
      <c r="AD364" s="144" t="str">
        <f t="shared" si="975"/>
        <v/>
      </c>
      <c r="AE364" s="144" t="str">
        <f t="shared" si="976"/>
        <v/>
      </c>
      <c r="AF364" s="144" t="str">
        <f t="shared" si="977"/>
        <v/>
      </c>
      <c r="AG364" s="144" t="str">
        <f t="shared" si="978"/>
        <v/>
      </c>
      <c r="AH364" s="144" t="str">
        <f t="shared" si="979"/>
        <v/>
      </c>
      <c r="AI364" s="144" t="str">
        <f t="shared" si="980"/>
        <v/>
      </c>
      <c r="AJ364" s="144" t="str">
        <f t="shared" si="981"/>
        <v/>
      </c>
      <c r="AK364" s="144" t="str">
        <f t="shared" si="982"/>
        <v/>
      </c>
      <c r="AL364" s="144" t="str">
        <f t="shared" si="983"/>
        <v/>
      </c>
      <c r="AM364" s="144" t="str">
        <f t="shared" si="984"/>
        <v/>
      </c>
      <c r="AN364" s="144" t="str">
        <f t="shared" si="985"/>
        <v/>
      </c>
      <c r="AO364" s="144" t="str">
        <f t="shared" si="986"/>
        <v/>
      </c>
      <c r="AP364" s="144" t="str">
        <f t="shared" si="987"/>
        <v/>
      </c>
      <c r="AQ364" s="144" t="str">
        <f t="shared" si="988"/>
        <v/>
      </c>
      <c r="AR364" s="144" t="str">
        <f t="shared" si="989"/>
        <v/>
      </c>
      <c r="AS364" s="144" t="str">
        <f t="shared" si="990"/>
        <v/>
      </c>
      <c r="AU364" s="159" t="str">
        <f t="shared" si="1188"/>
        <v/>
      </c>
      <c r="AV364" s="159" t="str">
        <f t="shared" si="1189"/>
        <v/>
      </c>
      <c r="AW364" s="159" t="str">
        <f t="shared" si="1190"/>
        <v/>
      </c>
      <c r="AX364" s="159" t="str">
        <f t="shared" si="1191"/>
        <v/>
      </c>
      <c r="AY364" s="159">
        <f t="shared" si="991"/>
        <v>0</v>
      </c>
      <c r="AZ364" s="143">
        <f t="shared" si="992"/>
        <v>0</v>
      </c>
      <c r="BA364" s="143">
        <f t="shared" si="993"/>
        <v>0</v>
      </c>
      <c r="BB364" s="143">
        <f t="shared" si="994"/>
        <v>0</v>
      </c>
      <c r="BC364" s="143">
        <f t="shared" si="995"/>
        <v>0</v>
      </c>
      <c r="BD364" s="143">
        <f t="shared" si="996"/>
        <v>0</v>
      </c>
      <c r="BF364" s="144" t="str">
        <f t="shared" si="997"/>
        <v/>
      </c>
      <c r="BG364" s="144" t="str">
        <f t="shared" si="998"/>
        <v/>
      </c>
      <c r="BH364" s="144" t="str">
        <f t="shared" si="999"/>
        <v/>
      </c>
      <c r="BI364" s="144" t="str">
        <f t="shared" si="1000"/>
        <v/>
      </c>
      <c r="BJ364" s="144" t="str">
        <f t="shared" si="1001"/>
        <v/>
      </c>
      <c r="BK364" s="144" t="str">
        <f t="shared" si="1002"/>
        <v/>
      </c>
      <c r="BL364" s="144" t="str">
        <f t="shared" si="1003"/>
        <v/>
      </c>
      <c r="BM364" s="144" t="str">
        <f t="shared" si="1004"/>
        <v/>
      </c>
      <c r="BN364" s="144" t="str">
        <f t="shared" si="1005"/>
        <v/>
      </c>
      <c r="BO364" s="144" t="str">
        <f t="shared" si="1006"/>
        <v/>
      </c>
      <c r="BP364" s="144" t="str">
        <f t="shared" si="1007"/>
        <v/>
      </c>
      <c r="BQ364" s="144" t="str">
        <f t="shared" si="1008"/>
        <v/>
      </c>
      <c r="BR364" s="144" t="str">
        <f t="shared" si="1009"/>
        <v/>
      </c>
      <c r="BS364" s="144" t="str">
        <f t="shared" si="1010"/>
        <v/>
      </c>
      <c r="BT364" s="144" t="str">
        <f t="shared" si="1011"/>
        <v/>
      </c>
      <c r="BU364" s="144" t="str">
        <f t="shared" si="1012"/>
        <v/>
      </c>
      <c r="BV364" s="144" t="str">
        <f t="shared" si="1013"/>
        <v/>
      </c>
      <c r="BW364" s="144" t="str">
        <f t="shared" si="1014"/>
        <v/>
      </c>
      <c r="BX364" s="144" t="str">
        <f t="shared" si="1015"/>
        <v/>
      </c>
      <c r="BY364" s="144" t="str">
        <f t="shared" si="1016"/>
        <v/>
      </c>
      <c r="BZ364" s="144" t="str">
        <f t="shared" si="1017"/>
        <v/>
      </c>
      <c r="CA364" s="144" t="str">
        <f t="shared" si="1018"/>
        <v/>
      </c>
      <c r="CB364" s="144" t="str">
        <f t="shared" si="1019"/>
        <v/>
      </c>
      <c r="CC364" s="144" t="str">
        <f t="shared" si="1020"/>
        <v/>
      </c>
      <c r="CD364" s="144" t="str">
        <f t="shared" si="1021"/>
        <v/>
      </c>
      <c r="CE364" s="144" t="str">
        <f t="shared" si="1022"/>
        <v/>
      </c>
      <c r="CF364" s="144" t="str">
        <f t="shared" si="1023"/>
        <v/>
      </c>
      <c r="CG364" s="144" t="str">
        <f t="shared" si="1024"/>
        <v/>
      </c>
      <c r="CH364" s="144" t="str">
        <f t="shared" si="1025"/>
        <v/>
      </c>
      <c r="CI364" s="144" t="str">
        <f t="shared" si="1026"/>
        <v/>
      </c>
      <c r="CJ364" s="144" t="str">
        <f t="shared" si="1027"/>
        <v/>
      </c>
      <c r="CK364" s="144" t="str">
        <f t="shared" si="1028"/>
        <v/>
      </c>
      <c r="CM364" s="154" t="str">
        <f t="shared" si="1192"/>
        <v/>
      </c>
      <c r="CN364" s="154" t="str">
        <f t="shared" si="1193"/>
        <v/>
      </c>
      <c r="CO364" s="170" t="str">
        <f t="shared" si="1194"/>
        <v/>
      </c>
      <c r="CP364" s="170" t="str">
        <f t="shared" si="1195"/>
        <v/>
      </c>
      <c r="CQ364" s="171">
        <f t="shared" si="1029"/>
        <v>0</v>
      </c>
      <c r="CR364" s="158">
        <f t="shared" si="1030"/>
        <v>0</v>
      </c>
      <c r="CS364" s="158">
        <f t="shared" si="1031"/>
        <v>0</v>
      </c>
      <c r="CT364" s="158">
        <f t="shared" si="1032"/>
        <v>0</v>
      </c>
      <c r="CU364" s="158">
        <f t="shared" si="1033"/>
        <v>0</v>
      </c>
      <c r="CV364" s="158">
        <f t="shared" si="1034"/>
        <v>0</v>
      </c>
      <c r="CX364" s="144" t="str">
        <f t="shared" si="1035"/>
        <v/>
      </c>
      <c r="CY364" s="144" t="str">
        <f t="shared" si="1036"/>
        <v/>
      </c>
      <c r="CZ364" s="144" t="str">
        <f t="shared" si="1037"/>
        <v/>
      </c>
      <c r="DA364" s="144" t="str">
        <f t="shared" si="1038"/>
        <v/>
      </c>
      <c r="DB364" s="144" t="str">
        <f t="shared" si="1039"/>
        <v/>
      </c>
      <c r="DC364" s="144" t="str">
        <f t="shared" si="1040"/>
        <v/>
      </c>
      <c r="DD364" s="144" t="str">
        <f t="shared" si="1041"/>
        <v/>
      </c>
      <c r="DE364" s="144" t="str">
        <f t="shared" si="1042"/>
        <v/>
      </c>
      <c r="DF364" s="144" t="str">
        <f t="shared" si="1043"/>
        <v/>
      </c>
      <c r="DG364" s="144" t="str">
        <f t="shared" si="1044"/>
        <v/>
      </c>
      <c r="DH364" s="144" t="str">
        <f t="shared" si="1045"/>
        <v/>
      </c>
      <c r="DI364" s="144" t="str">
        <f t="shared" si="1046"/>
        <v/>
      </c>
      <c r="DJ364" s="144" t="str">
        <f t="shared" si="1047"/>
        <v/>
      </c>
      <c r="DK364" s="144" t="str">
        <f t="shared" si="1048"/>
        <v/>
      </c>
      <c r="DL364" s="144" t="str">
        <f t="shared" si="1049"/>
        <v/>
      </c>
      <c r="DM364" s="144" t="str">
        <f t="shared" si="1050"/>
        <v/>
      </c>
      <c r="DN364" s="144" t="str">
        <f t="shared" si="1051"/>
        <v/>
      </c>
      <c r="DO364" s="144" t="str">
        <f t="shared" si="1052"/>
        <v/>
      </c>
      <c r="DP364" s="144" t="str">
        <f t="shared" si="1053"/>
        <v/>
      </c>
      <c r="DQ364" s="144" t="str">
        <f t="shared" si="1054"/>
        <v/>
      </c>
      <c r="DR364" s="144" t="str">
        <f t="shared" si="1055"/>
        <v/>
      </c>
      <c r="DS364" s="144" t="str">
        <f t="shared" si="1056"/>
        <v/>
      </c>
      <c r="DT364" s="144" t="str">
        <f t="shared" si="1057"/>
        <v/>
      </c>
      <c r="DU364" s="144" t="str">
        <f t="shared" si="1058"/>
        <v/>
      </c>
      <c r="DV364" s="144" t="str">
        <f t="shared" si="1059"/>
        <v/>
      </c>
      <c r="DW364" s="144" t="str">
        <f t="shared" si="1060"/>
        <v/>
      </c>
      <c r="DX364" s="144" t="str">
        <f t="shared" si="1061"/>
        <v/>
      </c>
      <c r="DY364" s="144" t="str">
        <f t="shared" si="1062"/>
        <v/>
      </c>
      <c r="DZ364" s="144" t="str">
        <f t="shared" si="1063"/>
        <v/>
      </c>
      <c r="EA364" s="144" t="str">
        <f t="shared" si="1064"/>
        <v/>
      </c>
      <c r="EB364" s="144" t="str">
        <f t="shared" si="1065"/>
        <v/>
      </c>
      <c r="EC364" s="144" t="str">
        <f t="shared" si="1066"/>
        <v/>
      </c>
      <c r="EE364" s="154" t="str">
        <f t="shared" si="1196"/>
        <v/>
      </c>
      <c r="EF364" s="154" t="str">
        <f t="shared" si="1197"/>
        <v/>
      </c>
      <c r="EG364" s="170" t="str">
        <f t="shared" si="1198"/>
        <v/>
      </c>
      <c r="EH364" s="170" t="str">
        <f t="shared" si="1199"/>
        <v/>
      </c>
      <c r="EI364" s="171">
        <f t="shared" si="1067"/>
        <v>0</v>
      </c>
      <c r="EJ364" s="158">
        <f t="shared" si="1068"/>
        <v>0</v>
      </c>
      <c r="EK364" s="158">
        <f t="shared" si="1069"/>
        <v>0</v>
      </c>
      <c r="EL364" s="158">
        <f t="shared" si="1070"/>
        <v>0</v>
      </c>
      <c r="EM364" s="158">
        <f t="shared" si="1071"/>
        <v>0</v>
      </c>
      <c r="EN364" s="158">
        <f t="shared" si="1072"/>
        <v>0</v>
      </c>
      <c r="EP364" s="144" t="str">
        <f t="shared" si="1073"/>
        <v/>
      </c>
      <c r="EQ364" s="144" t="str">
        <f t="shared" si="1074"/>
        <v/>
      </c>
      <c r="ER364" s="144" t="str">
        <f t="shared" si="1075"/>
        <v/>
      </c>
      <c r="ES364" s="144" t="str">
        <f t="shared" si="1076"/>
        <v/>
      </c>
      <c r="ET364" s="144" t="str">
        <f t="shared" si="1077"/>
        <v/>
      </c>
      <c r="EU364" s="144" t="str">
        <f t="shared" si="1078"/>
        <v/>
      </c>
      <c r="EV364" s="144" t="str">
        <f t="shared" si="1079"/>
        <v/>
      </c>
      <c r="EW364" s="144" t="str">
        <f t="shared" si="1080"/>
        <v/>
      </c>
      <c r="EX364" s="144" t="str">
        <f t="shared" si="1081"/>
        <v/>
      </c>
      <c r="EY364" s="144" t="str">
        <f t="shared" si="1082"/>
        <v/>
      </c>
      <c r="EZ364" s="144" t="str">
        <f t="shared" si="1083"/>
        <v/>
      </c>
      <c r="FA364" s="144" t="str">
        <f t="shared" si="1084"/>
        <v/>
      </c>
      <c r="FB364" s="144" t="str">
        <f t="shared" si="1085"/>
        <v/>
      </c>
      <c r="FC364" s="144" t="str">
        <f t="shared" si="1086"/>
        <v/>
      </c>
      <c r="FD364" s="144" t="str">
        <f t="shared" si="1087"/>
        <v/>
      </c>
      <c r="FE364" s="144" t="str">
        <f t="shared" si="1088"/>
        <v/>
      </c>
      <c r="FF364" s="144" t="str">
        <f t="shared" si="1089"/>
        <v/>
      </c>
      <c r="FG364" s="144" t="str">
        <f t="shared" si="1090"/>
        <v/>
      </c>
      <c r="FH364" s="144" t="str">
        <f t="shared" si="1091"/>
        <v/>
      </c>
      <c r="FI364" s="144" t="str">
        <f t="shared" si="1092"/>
        <v/>
      </c>
      <c r="FJ364" s="144" t="str">
        <f t="shared" si="1093"/>
        <v/>
      </c>
      <c r="FK364" s="144" t="str">
        <f t="shared" si="1094"/>
        <v/>
      </c>
      <c r="FL364" s="144" t="str">
        <f t="shared" si="1095"/>
        <v/>
      </c>
      <c r="FM364" s="144" t="str">
        <f t="shared" si="1096"/>
        <v/>
      </c>
      <c r="FN364" s="144" t="str">
        <f t="shared" si="1097"/>
        <v/>
      </c>
      <c r="FO364" s="144" t="str">
        <f t="shared" si="1098"/>
        <v/>
      </c>
      <c r="FP364" s="144" t="str">
        <f t="shared" si="1099"/>
        <v/>
      </c>
      <c r="FQ364" s="144" t="str">
        <f t="shared" si="1100"/>
        <v/>
      </c>
      <c r="FR364" s="144" t="str">
        <f t="shared" si="1101"/>
        <v/>
      </c>
      <c r="FS364" s="144" t="str">
        <f t="shared" si="1102"/>
        <v/>
      </c>
      <c r="FT364" s="144" t="str">
        <f t="shared" si="1103"/>
        <v/>
      </c>
      <c r="FU364" s="144" t="str">
        <f t="shared" si="1104"/>
        <v/>
      </c>
      <c r="FW364" s="154" t="str">
        <f t="shared" si="1200"/>
        <v/>
      </c>
      <c r="FX364" s="154" t="str">
        <f t="shared" si="1201"/>
        <v/>
      </c>
      <c r="FY364" s="170" t="str">
        <f t="shared" si="1202"/>
        <v/>
      </c>
      <c r="FZ364" s="170" t="str">
        <f t="shared" si="1203"/>
        <v/>
      </c>
      <c r="GA364" s="171">
        <f t="shared" si="1105"/>
        <v>0</v>
      </c>
      <c r="GB364" s="158">
        <f t="shared" si="1106"/>
        <v>0</v>
      </c>
      <c r="GC364" s="158">
        <f t="shared" si="1107"/>
        <v>0</v>
      </c>
      <c r="GD364" s="158">
        <f t="shared" si="1108"/>
        <v>0</v>
      </c>
      <c r="GE364" s="158">
        <f t="shared" si="1109"/>
        <v>0</v>
      </c>
      <c r="GF364" s="158">
        <f t="shared" si="1110"/>
        <v>0</v>
      </c>
      <c r="GH364" s="144" t="str">
        <f t="shared" si="1111"/>
        <v/>
      </c>
      <c r="GI364" s="144" t="str">
        <f t="shared" si="1112"/>
        <v/>
      </c>
      <c r="GJ364" s="144" t="str">
        <f t="shared" si="1113"/>
        <v/>
      </c>
      <c r="GK364" s="144" t="str">
        <f t="shared" si="1114"/>
        <v/>
      </c>
      <c r="GL364" s="144" t="str">
        <f t="shared" si="1115"/>
        <v/>
      </c>
      <c r="GM364" s="144" t="str">
        <f t="shared" si="1116"/>
        <v/>
      </c>
      <c r="GN364" s="144" t="str">
        <f t="shared" si="1117"/>
        <v/>
      </c>
      <c r="GO364" s="144" t="str">
        <f t="shared" si="1118"/>
        <v/>
      </c>
      <c r="GP364" s="144" t="str">
        <f t="shared" si="1119"/>
        <v/>
      </c>
      <c r="GQ364" s="144" t="str">
        <f t="shared" si="1120"/>
        <v/>
      </c>
      <c r="GR364" s="144" t="str">
        <f t="shared" si="1121"/>
        <v/>
      </c>
      <c r="GS364" s="144" t="str">
        <f t="shared" si="1122"/>
        <v/>
      </c>
      <c r="GT364" s="144" t="str">
        <f t="shared" si="1123"/>
        <v/>
      </c>
      <c r="GU364" s="144" t="str">
        <f t="shared" si="1124"/>
        <v/>
      </c>
      <c r="GV364" s="144" t="str">
        <f t="shared" si="1125"/>
        <v/>
      </c>
      <c r="GW364" s="144" t="str">
        <f t="shared" si="1126"/>
        <v/>
      </c>
      <c r="GX364" s="144" t="str">
        <f t="shared" si="1127"/>
        <v/>
      </c>
      <c r="GY364" s="144" t="str">
        <f t="shared" si="1128"/>
        <v/>
      </c>
      <c r="GZ364" s="144" t="str">
        <f t="shared" si="1129"/>
        <v/>
      </c>
      <c r="HA364" s="144" t="str">
        <f t="shared" si="1130"/>
        <v/>
      </c>
      <c r="HB364" s="144" t="str">
        <f t="shared" si="1131"/>
        <v/>
      </c>
      <c r="HC364" s="144" t="str">
        <f t="shared" si="1132"/>
        <v/>
      </c>
      <c r="HD364" s="144" t="str">
        <f t="shared" si="1133"/>
        <v/>
      </c>
      <c r="HE364" s="144" t="str">
        <f t="shared" si="1134"/>
        <v/>
      </c>
      <c r="HF364" s="144" t="str">
        <f t="shared" si="1135"/>
        <v/>
      </c>
      <c r="HG364" s="144" t="str">
        <f t="shared" si="1136"/>
        <v/>
      </c>
      <c r="HH364" s="144" t="str">
        <f t="shared" si="1137"/>
        <v/>
      </c>
      <c r="HI364" s="144" t="str">
        <f t="shared" si="1138"/>
        <v/>
      </c>
      <c r="HJ364" s="144" t="str">
        <f t="shared" si="1139"/>
        <v/>
      </c>
      <c r="HK364" s="144" t="str">
        <f t="shared" si="1140"/>
        <v/>
      </c>
      <c r="HL364" s="144" t="str">
        <f t="shared" si="1141"/>
        <v/>
      </c>
      <c r="HM364" s="144" t="str">
        <f t="shared" si="1142"/>
        <v/>
      </c>
      <c r="HO364" s="154" t="str">
        <f t="shared" si="1204"/>
        <v/>
      </c>
      <c r="HP364" s="154" t="str">
        <f t="shared" si="1205"/>
        <v/>
      </c>
      <c r="HQ364" s="170" t="str">
        <f t="shared" si="1206"/>
        <v/>
      </c>
      <c r="HR364" s="170" t="str">
        <f t="shared" si="1207"/>
        <v/>
      </c>
      <c r="HS364" s="171">
        <f t="shared" si="1143"/>
        <v>0</v>
      </c>
      <c r="HT364" s="158">
        <f t="shared" si="1144"/>
        <v>0</v>
      </c>
      <c r="HU364" s="158">
        <f t="shared" si="1145"/>
        <v>0</v>
      </c>
      <c r="HV364" s="158">
        <f t="shared" si="1146"/>
        <v>0</v>
      </c>
      <c r="HW364" s="158">
        <f t="shared" si="1147"/>
        <v>0</v>
      </c>
      <c r="HX364" s="158">
        <f t="shared" si="1148"/>
        <v>0</v>
      </c>
      <c r="HZ364" s="144" t="str">
        <f t="shared" si="1149"/>
        <v/>
      </c>
      <c r="IA364" s="144" t="str">
        <f t="shared" si="1150"/>
        <v/>
      </c>
      <c r="IB364" s="144" t="str">
        <f t="shared" si="1151"/>
        <v/>
      </c>
      <c r="IC364" s="144" t="str">
        <f t="shared" si="1152"/>
        <v/>
      </c>
      <c r="ID364" s="144" t="str">
        <f t="shared" si="1153"/>
        <v/>
      </c>
      <c r="IE364" s="144" t="str">
        <f t="shared" si="1154"/>
        <v/>
      </c>
      <c r="IF364" s="144" t="str">
        <f t="shared" si="1155"/>
        <v/>
      </c>
      <c r="IG364" s="144" t="str">
        <f t="shared" si="1156"/>
        <v/>
      </c>
      <c r="IH364" s="144" t="str">
        <f t="shared" si="1157"/>
        <v/>
      </c>
      <c r="II364" s="144" t="str">
        <f t="shared" si="1158"/>
        <v/>
      </c>
      <c r="IJ364" s="144" t="str">
        <f t="shared" si="1159"/>
        <v/>
      </c>
      <c r="IK364" s="144" t="str">
        <f t="shared" si="1160"/>
        <v/>
      </c>
      <c r="IL364" s="144" t="str">
        <f t="shared" si="1161"/>
        <v/>
      </c>
      <c r="IM364" s="144" t="str">
        <f t="shared" si="1162"/>
        <v/>
      </c>
      <c r="IN364" s="144" t="str">
        <f t="shared" si="1163"/>
        <v/>
      </c>
      <c r="IO364" s="144" t="str">
        <f t="shared" si="1164"/>
        <v/>
      </c>
      <c r="IP364" s="144" t="str">
        <f t="shared" si="1165"/>
        <v/>
      </c>
      <c r="IQ364" s="144" t="str">
        <f t="shared" si="1166"/>
        <v/>
      </c>
      <c r="IR364" s="144" t="str">
        <f t="shared" si="1167"/>
        <v/>
      </c>
      <c r="IS364" s="144" t="str">
        <f t="shared" si="1168"/>
        <v/>
      </c>
      <c r="IT364" s="144" t="str">
        <f t="shared" si="1169"/>
        <v/>
      </c>
      <c r="IU364" s="144" t="str">
        <f t="shared" si="1170"/>
        <v/>
      </c>
      <c r="IV364" s="144" t="str">
        <f t="shared" si="1171"/>
        <v/>
      </c>
      <c r="IW364" s="144" t="str">
        <f t="shared" si="1172"/>
        <v/>
      </c>
      <c r="IX364" s="144" t="str">
        <f t="shared" si="1173"/>
        <v/>
      </c>
      <c r="IY364" s="144" t="str">
        <f t="shared" si="1174"/>
        <v/>
      </c>
      <c r="IZ364" s="144" t="str">
        <f t="shared" si="1175"/>
        <v/>
      </c>
      <c r="JA364" s="144" t="str">
        <f t="shared" si="1176"/>
        <v/>
      </c>
      <c r="JB364" s="144" t="str">
        <f t="shared" si="1177"/>
        <v/>
      </c>
      <c r="JC364" s="144" t="str">
        <f t="shared" si="1178"/>
        <v/>
      </c>
      <c r="JD364" s="144" t="str">
        <f t="shared" si="1179"/>
        <v/>
      </c>
      <c r="JE364" s="144" t="str">
        <f t="shared" si="1180"/>
        <v/>
      </c>
      <c r="JG364" s="153" t="str">
        <f t="shared" si="1181"/>
        <v/>
      </c>
      <c r="JH364" s="143">
        <f t="shared" si="1182"/>
        <v>0</v>
      </c>
      <c r="JI364" s="156" t="str">
        <f t="shared" si="1208"/>
        <v/>
      </c>
      <c r="JJ364" s="156" t="str">
        <f t="shared" si="1208"/>
        <v/>
      </c>
      <c r="JK364" s="156" t="str">
        <f t="shared" si="1208"/>
        <v/>
      </c>
      <c r="JL364" s="156" t="str">
        <f t="shared" si="1208"/>
        <v/>
      </c>
    </row>
    <row r="365" spans="2:272" s="143" customFormat="1" x14ac:dyDescent="0.25">
      <c r="B365" s="144" t="str">
        <f t="shared" si="952"/>
        <v/>
      </c>
      <c r="C365" s="154" t="str">
        <f t="shared" si="1184"/>
        <v/>
      </c>
      <c r="D365" s="154" t="str">
        <f t="shared" si="1185"/>
        <v/>
      </c>
      <c r="E365" s="159" t="str">
        <f t="shared" si="1186"/>
        <v/>
      </c>
      <c r="F365" s="159" t="str">
        <f t="shared" si="1187"/>
        <v/>
      </c>
      <c r="G365" s="155">
        <f t="shared" si="953"/>
        <v>0</v>
      </c>
      <c r="H365" s="143">
        <f t="shared" si="954"/>
        <v>0</v>
      </c>
      <c r="I365" s="143">
        <f t="shared" si="955"/>
        <v>0</v>
      </c>
      <c r="J365" s="143">
        <f t="shared" si="956"/>
        <v>0</v>
      </c>
      <c r="K365" s="143">
        <f t="shared" si="957"/>
        <v>0</v>
      </c>
      <c r="L365" s="143">
        <f t="shared" si="958"/>
        <v>0</v>
      </c>
      <c r="N365" s="144" t="str">
        <f t="shared" si="959"/>
        <v/>
      </c>
      <c r="O365" s="144" t="str">
        <f t="shared" si="960"/>
        <v/>
      </c>
      <c r="P365" s="144" t="str">
        <f t="shared" si="961"/>
        <v/>
      </c>
      <c r="Q365" s="144" t="str">
        <f t="shared" si="962"/>
        <v/>
      </c>
      <c r="R365" s="144" t="str">
        <f t="shared" si="963"/>
        <v/>
      </c>
      <c r="S365" s="144" t="str">
        <f t="shared" si="964"/>
        <v/>
      </c>
      <c r="T365" s="144" t="str">
        <f t="shared" si="965"/>
        <v/>
      </c>
      <c r="U365" s="144" t="str">
        <f t="shared" si="966"/>
        <v/>
      </c>
      <c r="V365" s="144" t="str">
        <f t="shared" si="967"/>
        <v/>
      </c>
      <c r="W365" s="144" t="str">
        <f t="shared" si="968"/>
        <v/>
      </c>
      <c r="X365" s="144" t="str">
        <f t="shared" si="969"/>
        <v/>
      </c>
      <c r="Y365" s="144" t="str">
        <f t="shared" si="970"/>
        <v/>
      </c>
      <c r="Z365" s="144" t="str">
        <f t="shared" si="971"/>
        <v/>
      </c>
      <c r="AA365" s="144" t="str">
        <f t="shared" si="972"/>
        <v/>
      </c>
      <c r="AB365" s="144" t="str">
        <f t="shared" si="973"/>
        <v/>
      </c>
      <c r="AC365" s="144" t="str">
        <f t="shared" si="974"/>
        <v/>
      </c>
      <c r="AD365" s="144" t="str">
        <f t="shared" si="975"/>
        <v/>
      </c>
      <c r="AE365" s="144" t="str">
        <f t="shared" si="976"/>
        <v/>
      </c>
      <c r="AF365" s="144" t="str">
        <f t="shared" si="977"/>
        <v/>
      </c>
      <c r="AG365" s="144" t="str">
        <f t="shared" si="978"/>
        <v/>
      </c>
      <c r="AH365" s="144" t="str">
        <f t="shared" si="979"/>
        <v/>
      </c>
      <c r="AI365" s="144" t="str">
        <f t="shared" si="980"/>
        <v/>
      </c>
      <c r="AJ365" s="144" t="str">
        <f t="shared" si="981"/>
        <v/>
      </c>
      <c r="AK365" s="144" t="str">
        <f t="shared" si="982"/>
        <v/>
      </c>
      <c r="AL365" s="144" t="str">
        <f t="shared" si="983"/>
        <v/>
      </c>
      <c r="AM365" s="144" t="str">
        <f t="shared" si="984"/>
        <v/>
      </c>
      <c r="AN365" s="144" t="str">
        <f t="shared" si="985"/>
        <v/>
      </c>
      <c r="AO365" s="144" t="str">
        <f t="shared" si="986"/>
        <v/>
      </c>
      <c r="AP365" s="144" t="str">
        <f t="shared" si="987"/>
        <v/>
      </c>
      <c r="AQ365" s="144" t="str">
        <f t="shared" si="988"/>
        <v/>
      </c>
      <c r="AR365" s="144" t="str">
        <f t="shared" si="989"/>
        <v/>
      </c>
      <c r="AS365" s="144" t="str">
        <f t="shared" si="990"/>
        <v/>
      </c>
      <c r="AU365" s="159" t="str">
        <f t="shared" si="1188"/>
        <v/>
      </c>
      <c r="AV365" s="159" t="str">
        <f t="shared" si="1189"/>
        <v/>
      </c>
      <c r="AW365" s="159" t="str">
        <f t="shared" si="1190"/>
        <v/>
      </c>
      <c r="AX365" s="159" t="str">
        <f t="shared" si="1191"/>
        <v/>
      </c>
      <c r="AY365" s="159">
        <f t="shared" si="991"/>
        <v>0</v>
      </c>
      <c r="AZ365" s="143">
        <f t="shared" si="992"/>
        <v>0</v>
      </c>
      <c r="BA365" s="143">
        <f t="shared" si="993"/>
        <v>0</v>
      </c>
      <c r="BB365" s="143">
        <f t="shared" si="994"/>
        <v>0</v>
      </c>
      <c r="BC365" s="143">
        <f t="shared" si="995"/>
        <v>0</v>
      </c>
      <c r="BD365" s="143">
        <f t="shared" si="996"/>
        <v>0</v>
      </c>
      <c r="BF365" s="144" t="str">
        <f t="shared" si="997"/>
        <v/>
      </c>
      <c r="BG365" s="144" t="str">
        <f t="shared" si="998"/>
        <v/>
      </c>
      <c r="BH365" s="144" t="str">
        <f t="shared" si="999"/>
        <v/>
      </c>
      <c r="BI365" s="144" t="str">
        <f t="shared" si="1000"/>
        <v/>
      </c>
      <c r="BJ365" s="144" t="str">
        <f t="shared" si="1001"/>
        <v/>
      </c>
      <c r="BK365" s="144" t="str">
        <f t="shared" si="1002"/>
        <v/>
      </c>
      <c r="BL365" s="144" t="str">
        <f t="shared" si="1003"/>
        <v/>
      </c>
      <c r="BM365" s="144" t="str">
        <f t="shared" si="1004"/>
        <v/>
      </c>
      <c r="BN365" s="144" t="str">
        <f t="shared" si="1005"/>
        <v/>
      </c>
      <c r="BO365" s="144" t="str">
        <f t="shared" si="1006"/>
        <v/>
      </c>
      <c r="BP365" s="144" t="str">
        <f t="shared" si="1007"/>
        <v/>
      </c>
      <c r="BQ365" s="144" t="str">
        <f t="shared" si="1008"/>
        <v/>
      </c>
      <c r="BR365" s="144" t="str">
        <f t="shared" si="1009"/>
        <v/>
      </c>
      <c r="BS365" s="144" t="str">
        <f t="shared" si="1010"/>
        <v/>
      </c>
      <c r="BT365" s="144" t="str">
        <f t="shared" si="1011"/>
        <v/>
      </c>
      <c r="BU365" s="144" t="str">
        <f t="shared" si="1012"/>
        <v/>
      </c>
      <c r="BV365" s="144" t="str">
        <f t="shared" si="1013"/>
        <v/>
      </c>
      <c r="BW365" s="144" t="str">
        <f t="shared" si="1014"/>
        <v/>
      </c>
      <c r="BX365" s="144" t="str">
        <f t="shared" si="1015"/>
        <v/>
      </c>
      <c r="BY365" s="144" t="str">
        <f t="shared" si="1016"/>
        <v/>
      </c>
      <c r="BZ365" s="144" t="str">
        <f t="shared" si="1017"/>
        <v/>
      </c>
      <c r="CA365" s="144" t="str">
        <f t="shared" si="1018"/>
        <v/>
      </c>
      <c r="CB365" s="144" t="str">
        <f t="shared" si="1019"/>
        <v/>
      </c>
      <c r="CC365" s="144" t="str">
        <f t="shared" si="1020"/>
        <v/>
      </c>
      <c r="CD365" s="144" t="str">
        <f t="shared" si="1021"/>
        <v/>
      </c>
      <c r="CE365" s="144" t="str">
        <f t="shared" si="1022"/>
        <v/>
      </c>
      <c r="CF365" s="144" t="str">
        <f t="shared" si="1023"/>
        <v/>
      </c>
      <c r="CG365" s="144" t="str">
        <f t="shared" si="1024"/>
        <v/>
      </c>
      <c r="CH365" s="144" t="str">
        <f t="shared" si="1025"/>
        <v/>
      </c>
      <c r="CI365" s="144" t="str">
        <f t="shared" si="1026"/>
        <v/>
      </c>
      <c r="CJ365" s="144" t="str">
        <f t="shared" si="1027"/>
        <v/>
      </c>
      <c r="CK365" s="144" t="str">
        <f t="shared" si="1028"/>
        <v/>
      </c>
      <c r="CM365" s="154" t="str">
        <f t="shared" si="1192"/>
        <v/>
      </c>
      <c r="CN365" s="154" t="str">
        <f t="shared" si="1193"/>
        <v/>
      </c>
      <c r="CO365" s="170" t="str">
        <f t="shared" si="1194"/>
        <v/>
      </c>
      <c r="CP365" s="170" t="str">
        <f t="shared" si="1195"/>
        <v/>
      </c>
      <c r="CQ365" s="171">
        <f t="shared" si="1029"/>
        <v>0</v>
      </c>
      <c r="CR365" s="158">
        <f t="shared" si="1030"/>
        <v>0</v>
      </c>
      <c r="CS365" s="158">
        <f t="shared" si="1031"/>
        <v>0</v>
      </c>
      <c r="CT365" s="158">
        <f t="shared" si="1032"/>
        <v>0</v>
      </c>
      <c r="CU365" s="158">
        <f t="shared" si="1033"/>
        <v>0</v>
      </c>
      <c r="CV365" s="158">
        <f t="shared" si="1034"/>
        <v>0</v>
      </c>
      <c r="CX365" s="144" t="str">
        <f t="shared" si="1035"/>
        <v/>
      </c>
      <c r="CY365" s="144" t="str">
        <f t="shared" si="1036"/>
        <v/>
      </c>
      <c r="CZ365" s="144" t="str">
        <f t="shared" si="1037"/>
        <v/>
      </c>
      <c r="DA365" s="144" t="str">
        <f t="shared" si="1038"/>
        <v/>
      </c>
      <c r="DB365" s="144" t="str">
        <f t="shared" si="1039"/>
        <v/>
      </c>
      <c r="DC365" s="144" t="str">
        <f t="shared" si="1040"/>
        <v/>
      </c>
      <c r="DD365" s="144" t="str">
        <f t="shared" si="1041"/>
        <v/>
      </c>
      <c r="DE365" s="144" t="str">
        <f t="shared" si="1042"/>
        <v/>
      </c>
      <c r="DF365" s="144" t="str">
        <f t="shared" si="1043"/>
        <v/>
      </c>
      <c r="DG365" s="144" t="str">
        <f t="shared" si="1044"/>
        <v/>
      </c>
      <c r="DH365" s="144" t="str">
        <f t="shared" si="1045"/>
        <v/>
      </c>
      <c r="DI365" s="144" t="str">
        <f t="shared" si="1046"/>
        <v/>
      </c>
      <c r="DJ365" s="144" t="str">
        <f t="shared" si="1047"/>
        <v/>
      </c>
      <c r="DK365" s="144" t="str">
        <f t="shared" si="1048"/>
        <v/>
      </c>
      <c r="DL365" s="144" t="str">
        <f t="shared" si="1049"/>
        <v/>
      </c>
      <c r="DM365" s="144" t="str">
        <f t="shared" si="1050"/>
        <v/>
      </c>
      <c r="DN365" s="144" t="str">
        <f t="shared" si="1051"/>
        <v/>
      </c>
      <c r="DO365" s="144" t="str">
        <f t="shared" si="1052"/>
        <v/>
      </c>
      <c r="DP365" s="144" t="str">
        <f t="shared" si="1053"/>
        <v/>
      </c>
      <c r="DQ365" s="144" t="str">
        <f t="shared" si="1054"/>
        <v/>
      </c>
      <c r="DR365" s="144" t="str">
        <f t="shared" si="1055"/>
        <v/>
      </c>
      <c r="DS365" s="144" t="str">
        <f t="shared" si="1056"/>
        <v/>
      </c>
      <c r="DT365" s="144" t="str">
        <f t="shared" si="1057"/>
        <v/>
      </c>
      <c r="DU365" s="144" t="str">
        <f t="shared" si="1058"/>
        <v/>
      </c>
      <c r="DV365" s="144" t="str">
        <f t="shared" si="1059"/>
        <v/>
      </c>
      <c r="DW365" s="144" t="str">
        <f t="shared" si="1060"/>
        <v/>
      </c>
      <c r="DX365" s="144" t="str">
        <f t="shared" si="1061"/>
        <v/>
      </c>
      <c r="DY365" s="144" t="str">
        <f t="shared" si="1062"/>
        <v/>
      </c>
      <c r="DZ365" s="144" t="str">
        <f t="shared" si="1063"/>
        <v/>
      </c>
      <c r="EA365" s="144" t="str">
        <f t="shared" si="1064"/>
        <v/>
      </c>
      <c r="EB365" s="144" t="str">
        <f t="shared" si="1065"/>
        <v/>
      </c>
      <c r="EC365" s="144" t="str">
        <f t="shared" si="1066"/>
        <v/>
      </c>
      <c r="EE365" s="154" t="str">
        <f t="shared" si="1196"/>
        <v/>
      </c>
      <c r="EF365" s="154" t="str">
        <f t="shared" si="1197"/>
        <v/>
      </c>
      <c r="EG365" s="170" t="str">
        <f t="shared" si="1198"/>
        <v/>
      </c>
      <c r="EH365" s="170" t="str">
        <f t="shared" si="1199"/>
        <v/>
      </c>
      <c r="EI365" s="171">
        <f t="shared" si="1067"/>
        <v>0</v>
      </c>
      <c r="EJ365" s="158">
        <f t="shared" si="1068"/>
        <v>0</v>
      </c>
      <c r="EK365" s="158">
        <f t="shared" si="1069"/>
        <v>0</v>
      </c>
      <c r="EL365" s="158">
        <f t="shared" si="1070"/>
        <v>0</v>
      </c>
      <c r="EM365" s="158">
        <f t="shared" si="1071"/>
        <v>0</v>
      </c>
      <c r="EN365" s="158">
        <f t="shared" si="1072"/>
        <v>0</v>
      </c>
      <c r="EP365" s="144" t="str">
        <f t="shared" si="1073"/>
        <v/>
      </c>
      <c r="EQ365" s="144" t="str">
        <f t="shared" si="1074"/>
        <v/>
      </c>
      <c r="ER365" s="144" t="str">
        <f t="shared" si="1075"/>
        <v/>
      </c>
      <c r="ES365" s="144" t="str">
        <f t="shared" si="1076"/>
        <v/>
      </c>
      <c r="ET365" s="144" t="str">
        <f t="shared" si="1077"/>
        <v/>
      </c>
      <c r="EU365" s="144" t="str">
        <f t="shared" si="1078"/>
        <v/>
      </c>
      <c r="EV365" s="144" t="str">
        <f t="shared" si="1079"/>
        <v/>
      </c>
      <c r="EW365" s="144" t="str">
        <f t="shared" si="1080"/>
        <v/>
      </c>
      <c r="EX365" s="144" t="str">
        <f t="shared" si="1081"/>
        <v/>
      </c>
      <c r="EY365" s="144" t="str">
        <f t="shared" si="1082"/>
        <v/>
      </c>
      <c r="EZ365" s="144" t="str">
        <f t="shared" si="1083"/>
        <v/>
      </c>
      <c r="FA365" s="144" t="str">
        <f t="shared" si="1084"/>
        <v/>
      </c>
      <c r="FB365" s="144" t="str">
        <f t="shared" si="1085"/>
        <v/>
      </c>
      <c r="FC365" s="144" t="str">
        <f t="shared" si="1086"/>
        <v/>
      </c>
      <c r="FD365" s="144" t="str">
        <f t="shared" si="1087"/>
        <v/>
      </c>
      <c r="FE365" s="144" t="str">
        <f t="shared" si="1088"/>
        <v/>
      </c>
      <c r="FF365" s="144" t="str">
        <f t="shared" si="1089"/>
        <v/>
      </c>
      <c r="FG365" s="144" t="str">
        <f t="shared" si="1090"/>
        <v/>
      </c>
      <c r="FH365" s="144" t="str">
        <f t="shared" si="1091"/>
        <v/>
      </c>
      <c r="FI365" s="144" t="str">
        <f t="shared" si="1092"/>
        <v/>
      </c>
      <c r="FJ365" s="144" t="str">
        <f t="shared" si="1093"/>
        <v/>
      </c>
      <c r="FK365" s="144" t="str">
        <f t="shared" si="1094"/>
        <v/>
      </c>
      <c r="FL365" s="144" t="str">
        <f t="shared" si="1095"/>
        <v/>
      </c>
      <c r="FM365" s="144" t="str">
        <f t="shared" si="1096"/>
        <v/>
      </c>
      <c r="FN365" s="144" t="str">
        <f t="shared" si="1097"/>
        <v/>
      </c>
      <c r="FO365" s="144" t="str">
        <f t="shared" si="1098"/>
        <v/>
      </c>
      <c r="FP365" s="144" t="str">
        <f t="shared" si="1099"/>
        <v/>
      </c>
      <c r="FQ365" s="144" t="str">
        <f t="shared" si="1100"/>
        <v/>
      </c>
      <c r="FR365" s="144" t="str">
        <f t="shared" si="1101"/>
        <v/>
      </c>
      <c r="FS365" s="144" t="str">
        <f t="shared" si="1102"/>
        <v/>
      </c>
      <c r="FT365" s="144" t="str">
        <f t="shared" si="1103"/>
        <v/>
      </c>
      <c r="FU365" s="144" t="str">
        <f t="shared" si="1104"/>
        <v/>
      </c>
      <c r="FW365" s="154" t="str">
        <f t="shared" si="1200"/>
        <v/>
      </c>
      <c r="FX365" s="154" t="str">
        <f t="shared" si="1201"/>
        <v/>
      </c>
      <c r="FY365" s="170" t="str">
        <f t="shared" si="1202"/>
        <v/>
      </c>
      <c r="FZ365" s="170" t="str">
        <f t="shared" si="1203"/>
        <v/>
      </c>
      <c r="GA365" s="171">
        <f t="shared" si="1105"/>
        <v>0</v>
      </c>
      <c r="GB365" s="158">
        <f t="shared" si="1106"/>
        <v>0</v>
      </c>
      <c r="GC365" s="158">
        <f t="shared" si="1107"/>
        <v>0</v>
      </c>
      <c r="GD365" s="158">
        <f t="shared" si="1108"/>
        <v>0</v>
      </c>
      <c r="GE365" s="158">
        <f t="shared" si="1109"/>
        <v>0</v>
      </c>
      <c r="GF365" s="158">
        <f t="shared" si="1110"/>
        <v>0</v>
      </c>
      <c r="GH365" s="144" t="str">
        <f t="shared" si="1111"/>
        <v/>
      </c>
      <c r="GI365" s="144" t="str">
        <f t="shared" si="1112"/>
        <v/>
      </c>
      <c r="GJ365" s="144" t="str">
        <f t="shared" si="1113"/>
        <v/>
      </c>
      <c r="GK365" s="144" t="str">
        <f t="shared" si="1114"/>
        <v/>
      </c>
      <c r="GL365" s="144" t="str">
        <f t="shared" si="1115"/>
        <v/>
      </c>
      <c r="GM365" s="144" t="str">
        <f t="shared" si="1116"/>
        <v/>
      </c>
      <c r="GN365" s="144" t="str">
        <f t="shared" si="1117"/>
        <v/>
      </c>
      <c r="GO365" s="144" t="str">
        <f t="shared" si="1118"/>
        <v/>
      </c>
      <c r="GP365" s="144" t="str">
        <f t="shared" si="1119"/>
        <v/>
      </c>
      <c r="GQ365" s="144" t="str">
        <f t="shared" si="1120"/>
        <v/>
      </c>
      <c r="GR365" s="144" t="str">
        <f t="shared" si="1121"/>
        <v/>
      </c>
      <c r="GS365" s="144" t="str">
        <f t="shared" si="1122"/>
        <v/>
      </c>
      <c r="GT365" s="144" t="str">
        <f t="shared" si="1123"/>
        <v/>
      </c>
      <c r="GU365" s="144" t="str">
        <f t="shared" si="1124"/>
        <v/>
      </c>
      <c r="GV365" s="144" t="str">
        <f t="shared" si="1125"/>
        <v/>
      </c>
      <c r="GW365" s="144" t="str">
        <f t="shared" si="1126"/>
        <v/>
      </c>
      <c r="GX365" s="144" t="str">
        <f t="shared" si="1127"/>
        <v/>
      </c>
      <c r="GY365" s="144" t="str">
        <f t="shared" si="1128"/>
        <v/>
      </c>
      <c r="GZ365" s="144" t="str">
        <f t="shared" si="1129"/>
        <v/>
      </c>
      <c r="HA365" s="144" t="str">
        <f t="shared" si="1130"/>
        <v/>
      </c>
      <c r="HB365" s="144" t="str">
        <f t="shared" si="1131"/>
        <v/>
      </c>
      <c r="HC365" s="144" t="str">
        <f t="shared" si="1132"/>
        <v/>
      </c>
      <c r="HD365" s="144" t="str">
        <f t="shared" si="1133"/>
        <v/>
      </c>
      <c r="HE365" s="144" t="str">
        <f t="shared" si="1134"/>
        <v/>
      </c>
      <c r="HF365" s="144" t="str">
        <f t="shared" si="1135"/>
        <v/>
      </c>
      <c r="HG365" s="144" t="str">
        <f t="shared" si="1136"/>
        <v/>
      </c>
      <c r="HH365" s="144" t="str">
        <f t="shared" si="1137"/>
        <v/>
      </c>
      <c r="HI365" s="144" t="str">
        <f t="shared" si="1138"/>
        <v/>
      </c>
      <c r="HJ365" s="144" t="str">
        <f t="shared" si="1139"/>
        <v/>
      </c>
      <c r="HK365" s="144" t="str">
        <f t="shared" si="1140"/>
        <v/>
      </c>
      <c r="HL365" s="144" t="str">
        <f t="shared" si="1141"/>
        <v/>
      </c>
      <c r="HM365" s="144" t="str">
        <f t="shared" si="1142"/>
        <v/>
      </c>
      <c r="HO365" s="154" t="str">
        <f t="shared" si="1204"/>
        <v/>
      </c>
      <c r="HP365" s="154" t="str">
        <f t="shared" si="1205"/>
        <v/>
      </c>
      <c r="HQ365" s="170" t="str">
        <f t="shared" si="1206"/>
        <v/>
      </c>
      <c r="HR365" s="170" t="str">
        <f t="shared" si="1207"/>
        <v/>
      </c>
      <c r="HS365" s="171">
        <f t="shared" si="1143"/>
        <v>0</v>
      </c>
      <c r="HT365" s="158">
        <f t="shared" si="1144"/>
        <v>0</v>
      </c>
      <c r="HU365" s="158">
        <f t="shared" si="1145"/>
        <v>0</v>
      </c>
      <c r="HV365" s="158">
        <f t="shared" si="1146"/>
        <v>0</v>
      </c>
      <c r="HW365" s="158">
        <f t="shared" si="1147"/>
        <v>0</v>
      </c>
      <c r="HX365" s="158">
        <f t="shared" si="1148"/>
        <v>0</v>
      </c>
      <c r="HZ365" s="144" t="str">
        <f t="shared" si="1149"/>
        <v/>
      </c>
      <c r="IA365" s="144" t="str">
        <f t="shared" si="1150"/>
        <v/>
      </c>
      <c r="IB365" s="144" t="str">
        <f t="shared" si="1151"/>
        <v/>
      </c>
      <c r="IC365" s="144" t="str">
        <f t="shared" si="1152"/>
        <v/>
      </c>
      <c r="ID365" s="144" t="str">
        <f t="shared" si="1153"/>
        <v/>
      </c>
      <c r="IE365" s="144" t="str">
        <f t="shared" si="1154"/>
        <v/>
      </c>
      <c r="IF365" s="144" t="str">
        <f t="shared" si="1155"/>
        <v/>
      </c>
      <c r="IG365" s="144" t="str">
        <f t="shared" si="1156"/>
        <v/>
      </c>
      <c r="IH365" s="144" t="str">
        <f t="shared" si="1157"/>
        <v/>
      </c>
      <c r="II365" s="144" t="str">
        <f t="shared" si="1158"/>
        <v/>
      </c>
      <c r="IJ365" s="144" t="str">
        <f t="shared" si="1159"/>
        <v/>
      </c>
      <c r="IK365" s="144" t="str">
        <f t="shared" si="1160"/>
        <v/>
      </c>
      <c r="IL365" s="144" t="str">
        <f t="shared" si="1161"/>
        <v/>
      </c>
      <c r="IM365" s="144" t="str">
        <f t="shared" si="1162"/>
        <v/>
      </c>
      <c r="IN365" s="144" t="str">
        <f t="shared" si="1163"/>
        <v/>
      </c>
      <c r="IO365" s="144" t="str">
        <f t="shared" si="1164"/>
        <v/>
      </c>
      <c r="IP365" s="144" t="str">
        <f t="shared" si="1165"/>
        <v/>
      </c>
      <c r="IQ365" s="144" t="str">
        <f t="shared" si="1166"/>
        <v/>
      </c>
      <c r="IR365" s="144" t="str">
        <f t="shared" si="1167"/>
        <v/>
      </c>
      <c r="IS365" s="144" t="str">
        <f t="shared" si="1168"/>
        <v/>
      </c>
      <c r="IT365" s="144" t="str">
        <f t="shared" si="1169"/>
        <v/>
      </c>
      <c r="IU365" s="144" t="str">
        <f t="shared" si="1170"/>
        <v/>
      </c>
      <c r="IV365" s="144" t="str">
        <f t="shared" si="1171"/>
        <v/>
      </c>
      <c r="IW365" s="144" t="str">
        <f t="shared" si="1172"/>
        <v/>
      </c>
      <c r="IX365" s="144" t="str">
        <f t="shared" si="1173"/>
        <v/>
      </c>
      <c r="IY365" s="144" t="str">
        <f t="shared" si="1174"/>
        <v/>
      </c>
      <c r="IZ365" s="144" t="str">
        <f t="shared" si="1175"/>
        <v/>
      </c>
      <c r="JA365" s="144" t="str">
        <f t="shared" si="1176"/>
        <v/>
      </c>
      <c r="JB365" s="144" t="str">
        <f t="shared" si="1177"/>
        <v/>
      </c>
      <c r="JC365" s="144" t="str">
        <f t="shared" si="1178"/>
        <v/>
      </c>
      <c r="JD365" s="144" t="str">
        <f t="shared" si="1179"/>
        <v/>
      </c>
      <c r="JE365" s="144" t="str">
        <f t="shared" si="1180"/>
        <v/>
      </c>
      <c r="JG365" s="153" t="str">
        <f t="shared" si="1181"/>
        <v/>
      </c>
      <c r="JH365" s="143">
        <f t="shared" si="1182"/>
        <v>0</v>
      </c>
      <c r="JI365" s="156" t="str">
        <f t="shared" si="1208"/>
        <v/>
      </c>
      <c r="JJ365" s="156" t="str">
        <f t="shared" si="1208"/>
        <v/>
      </c>
      <c r="JK365" s="156" t="str">
        <f t="shared" si="1208"/>
        <v/>
      </c>
      <c r="JL365" s="156" t="str">
        <f t="shared" si="1208"/>
        <v/>
      </c>
    </row>
    <row r="366" spans="2:272" s="143" customFormat="1" x14ac:dyDescent="0.25">
      <c r="B366" s="144" t="str">
        <f t="shared" si="952"/>
        <v/>
      </c>
      <c r="C366" s="154" t="str">
        <f t="shared" si="1184"/>
        <v/>
      </c>
      <c r="D366" s="154" t="str">
        <f t="shared" si="1185"/>
        <v/>
      </c>
      <c r="E366" s="159" t="str">
        <f t="shared" si="1186"/>
        <v/>
      </c>
      <c r="F366" s="159" t="str">
        <f t="shared" si="1187"/>
        <v/>
      </c>
      <c r="G366" s="155">
        <f t="shared" si="953"/>
        <v>0</v>
      </c>
      <c r="H366" s="143">
        <f t="shared" si="954"/>
        <v>0</v>
      </c>
      <c r="I366" s="143">
        <f t="shared" si="955"/>
        <v>0</v>
      </c>
      <c r="J366" s="143">
        <f t="shared" si="956"/>
        <v>0</v>
      </c>
      <c r="K366" s="143">
        <f t="shared" si="957"/>
        <v>0</v>
      </c>
      <c r="L366" s="143">
        <f t="shared" si="958"/>
        <v>0</v>
      </c>
      <c r="N366" s="144" t="str">
        <f t="shared" si="959"/>
        <v/>
      </c>
      <c r="O366" s="144" t="str">
        <f t="shared" si="960"/>
        <v/>
      </c>
      <c r="P366" s="144" t="str">
        <f t="shared" si="961"/>
        <v/>
      </c>
      <c r="Q366" s="144" t="str">
        <f t="shared" si="962"/>
        <v/>
      </c>
      <c r="R366" s="144" t="str">
        <f t="shared" si="963"/>
        <v/>
      </c>
      <c r="S366" s="144" t="str">
        <f t="shared" si="964"/>
        <v/>
      </c>
      <c r="T366" s="144" t="str">
        <f t="shared" si="965"/>
        <v/>
      </c>
      <c r="U366" s="144" t="str">
        <f t="shared" si="966"/>
        <v/>
      </c>
      <c r="V366" s="144" t="str">
        <f t="shared" si="967"/>
        <v/>
      </c>
      <c r="W366" s="144" t="str">
        <f t="shared" si="968"/>
        <v/>
      </c>
      <c r="X366" s="144" t="str">
        <f t="shared" si="969"/>
        <v/>
      </c>
      <c r="Y366" s="144" t="str">
        <f t="shared" si="970"/>
        <v/>
      </c>
      <c r="Z366" s="144" t="str">
        <f t="shared" si="971"/>
        <v/>
      </c>
      <c r="AA366" s="144" t="str">
        <f t="shared" si="972"/>
        <v/>
      </c>
      <c r="AB366" s="144" t="str">
        <f t="shared" si="973"/>
        <v/>
      </c>
      <c r="AC366" s="144" t="str">
        <f t="shared" si="974"/>
        <v/>
      </c>
      <c r="AD366" s="144" t="str">
        <f t="shared" si="975"/>
        <v/>
      </c>
      <c r="AE366" s="144" t="str">
        <f t="shared" si="976"/>
        <v/>
      </c>
      <c r="AF366" s="144" t="str">
        <f t="shared" si="977"/>
        <v/>
      </c>
      <c r="AG366" s="144" t="str">
        <f t="shared" si="978"/>
        <v/>
      </c>
      <c r="AH366" s="144" t="str">
        <f t="shared" si="979"/>
        <v/>
      </c>
      <c r="AI366" s="144" t="str">
        <f t="shared" si="980"/>
        <v/>
      </c>
      <c r="AJ366" s="144" t="str">
        <f t="shared" si="981"/>
        <v/>
      </c>
      <c r="AK366" s="144" t="str">
        <f t="shared" si="982"/>
        <v/>
      </c>
      <c r="AL366" s="144" t="str">
        <f t="shared" si="983"/>
        <v/>
      </c>
      <c r="AM366" s="144" t="str">
        <f t="shared" si="984"/>
        <v/>
      </c>
      <c r="AN366" s="144" t="str">
        <f t="shared" si="985"/>
        <v/>
      </c>
      <c r="AO366" s="144" t="str">
        <f t="shared" si="986"/>
        <v/>
      </c>
      <c r="AP366" s="144" t="str">
        <f t="shared" si="987"/>
        <v/>
      </c>
      <c r="AQ366" s="144" t="str">
        <f t="shared" si="988"/>
        <v/>
      </c>
      <c r="AR366" s="144" t="str">
        <f t="shared" si="989"/>
        <v/>
      </c>
      <c r="AS366" s="144" t="str">
        <f t="shared" si="990"/>
        <v/>
      </c>
      <c r="AU366" s="159" t="str">
        <f t="shared" si="1188"/>
        <v/>
      </c>
      <c r="AV366" s="159" t="str">
        <f t="shared" si="1189"/>
        <v/>
      </c>
      <c r="AW366" s="159" t="str">
        <f t="shared" si="1190"/>
        <v/>
      </c>
      <c r="AX366" s="159" t="str">
        <f t="shared" si="1191"/>
        <v/>
      </c>
      <c r="AY366" s="159">
        <f t="shared" si="991"/>
        <v>0</v>
      </c>
      <c r="AZ366" s="143">
        <f t="shared" si="992"/>
        <v>0</v>
      </c>
      <c r="BA366" s="143">
        <f t="shared" si="993"/>
        <v>0</v>
      </c>
      <c r="BB366" s="143">
        <f t="shared" si="994"/>
        <v>0</v>
      </c>
      <c r="BC366" s="143">
        <f t="shared" si="995"/>
        <v>0</v>
      </c>
      <c r="BD366" s="143">
        <f t="shared" si="996"/>
        <v>0</v>
      </c>
      <c r="BF366" s="144" t="str">
        <f t="shared" si="997"/>
        <v/>
      </c>
      <c r="BG366" s="144" t="str">
        <f t="shared" si="998"/>
        <v/>
      </c>
      <c r="BH366" s="144" t="str">
        <f t="shared" si="999"/>
        <v/>
      </c>
      <c r="BI366" s="144" t="str">
        <f t="shared" si="1000"/>
        <v/>
      </c>
      <c r="BJ366" s="144" t="str">
        <f t="shared" si="1001"/>
        <v/>
      </c>
      <c r="BK366" s="144" t="str">
        <f t="shared" si="1002"/>
        <v/>
      </c>
      <c r="BL366" s="144" t="str">
        <f t="shared" si="1003"/>
        <v/>
      </c>
      <c r="BM366" s="144" t="str">
        <f t="shared" si="1004"/>
        <v/>
      </c>
      <c r="BN366" s="144" t="str">
        <f t="shared" si="1005"/>
        <v/>
      </c>
      <c r="BO366" s="144" t="str">
        <f t="shared" si="1006"/>
        <v/>
      </c>
      <c r="BP366" s="144" t="str">
        <f t="shared" si="1007"/>
        <v/>
      </c>
      <c r="BQ366" s="144" t="str">
        <f t="shared" si="1008"/>
        <v/>
      </c>
      <c r="BR366" s="144" t="str">
        <f t="shared" si="1009"/>
        <v/>
      </c>
      <c r="BS366" s="144" t="str">
        <f t="shared" si="1010"/>
        <v/>
      </c>
      <c r="BT366" s="144" t="str">
        <f t="shared" si="1011"/>
        <v/>
      </c>
      <c r="BU366" s="144" t="str">
        <f t="shared" si="1012"/>
        <v/>
      </c>
      <c r="BV366" s="144" t="str">
        <f t="shared" si="1013"/>
        <v/>
      </c>
      <c r="BW366" s="144" t="str">
        <f t="shared" si="1014"/>
        <v/>
      </c>
      <c r="BX366" s="144" t="str">
        <f t="shared" si="1015"/>
        <v/>
      </c>
      <c r="BY366" s="144" t="str">
        <f t="shared" si="1016"/>
        <v/>
      </c>
      <c r="BZ366" s="144" t="str">
        <f t="shared" si="1017"/>
        <v/>
      </c>
      <c r="CA366" s="144" t="str">
        <f t="shared" si="1018"/>
        <v/>
      </c>
      <c r="CB366" s="144" t="str">
        <f t="shared" si="1019"/>
        <v/>
      </c>
      <c r="CC366" s="144" t="str">
        <f t="shared" si="1020"/>
        <v/>
      </c>
      <c r="CD366" s="144" t="str">
        <f t="shared" si="1021"/>
        <v/>
      </c>
      <c r="CE366" s="144" t="str">
        <f t="shared" si="1022"/>
        <v/>
      </c>
      <c r="CF366" s="144" t="str">
        <f t="shared" si="1023"/>
        <v/>
      </c>
      <c r="CG366" s="144" t="str">
        <f t="shared" si="1024"/>
        <v/>
      </c>
      <c r="CH366" s="144" t="str">
        <f t="shared" si="1025"/>
        <v/>
      </c>
      <c r="CI366" s="144" t="str">
        <f t="shared" si="1026"/>
        <v/>
      </c>
      <c r="CJ366" s="144" t="str">
        <f t="shared" si="1027"/>
        <v/>
      </c>
      <c r="CK366" s="144" t="str">
        <f t="shared" si="1028"/>
        <v/>
      </c>
      <c r="CM366" s="154" t="str">
        <f t="shared" si="1192"/>
        <v/>
      </c>
      <c r="CN366" s="154" t="str">
        <f t="shared" si="1193"/>
        <v/>
      </c>
      <c r="CO366" s="170" t="str">
        <f t="shared" si="1194"/>
        <v/>
      </c>
      <c r="CP366" s="170" t="str">
        <f t="shared" si="1195"/>
        <v/>
      </c>
      <c r="CQ366" s="171">
        <f t="shared" si="1029"/>
        <v>0</v>
      </c>
      <c r="CR366" s="158">
        <f t="shared" si="1030"/>
        <v>0</v>
      </c>
      <c r="CS366" s="158">
        <f t="shared" si="1031"/>
        <v>0</v>
      </c>
      <c r="CT366" s="158">
        <f t="shared" si="1032"/>
        <v>0</v>
      </c>
      <c r="CU366" s="158">
        <f t="shared" si="1033"/>
        <v>0</v>
      </c>
      <c r="CV366" s="158">
        <f t="shared" si="1034"/>
        <v>0</v>
      </c>
      <c r="CX366" s="144" t="str">
        <f t="shared" si="1035"/>
        <v/>
      </c>
      <c r="CY366" s="144" t="str">
        <f t="shared" si="1036"/>
        <v/>
      </c>
      <c r="CZ366" s="144" t="str">
        <f t="shared" si="1037"/>
        <v/>
      </c>
      <c r="DA366" s="144" t="str">
        <f t="shared" si="1038"/>
        <v/>
      </c>
      <c r="DB366" s="144" t="str">
        <f t="shared" si="1039"/>
        <v/>
      </c>
      <c r="DC366" s="144" t="str">
        <f t="shared" si="1040"/>
        <v/>
      </c>
      <c r="DD366" s="144" t="str">
        <f t="shared" si="1041"/>
        <v/>
      </c>
      <c r="DE366" s="144" t="str">
        <f t="shared" si="1042"/>
        <v/>
      </c>
      <c r="DF366" s="144" t="str">
        <f t="shared" si="1043"/>
        <v/>
      </c>
      <c r="DG366" s="144" t="str">
        <f t="shared" si="1044"/>
        <v/>
      </c>
      <c r="DH366" s="144" t="str">
        <f t="shared" si="1045"/>
        <v/>
      </c>
      <c r="DI366" s="144" t="str">
        <f t="shared" si="1046"/>
        <v/>
      </c>
      <c r="DJ366" s="144" t="str">
        <f t="shared" si="1047"/>
        <v/>
      </c>
      <c r="DK366" s="144" t="str">
        <f t="shared" si="1048"/>
        <v/>
      </c>
      <c r="DL366" s="144" t="str">
        <f t="shared" si="1049"/>
        <v/>
      </c>
      <c r="DM366" s="144" t="str">
        <f t="shared" si="1050"/>
        <v/>
      </c>
      <c r="DN366" s="144" t="str">
        <f t="shared" si="1051"/>
        <v/>
      </c>
      <c r="DO366" s="144" t="str">
        <f t="shared" si="1052"/>
        <v/>
      </c>
      <c r="DP366" s="144" t="str">
        <f t="shared" si="1053"/>
        <v/>
      </c>
      <c r="DQ366" s="144" t="str">
        <f t="shared" si="1054"/>
        <v/>
      </c>
      <c r="DR366" s="144" t="str">
        <f t="shared" si="1055"/>
        <v/>
      </c>
      <c r="DS366" s="144" t="str">
        <f t="shared" si="1056"/>
        <v/>
      </c>
      <c r="DT366" s="144" t="str">
        <f t="shared" si="1057"/>
        <v/>
      </c>
      <c r="DU366" s="144" t="str">
        <f t="shared" si="1058"/>
        <v/>
      </c>
      <c r="DV366" s="144" t="str">
        <f t="shared" si="1059"/>
        <v/>
      </c>
      <c r="DW366" s="144" t="str">
        <f t="shared" si="1060"/>
        <v/>
      </c>
      <c r="DX366" s="144" t="str">
        <f t="shared" si="1061"/>
        <v/>
      </c>
      <c r="DY366" s="144" t="str">
        <f t="shared" si="1062"/>
        <v/>
      </c>
      <c r="DZ366" s="144" t="str">
        <f t="shared" si="1063"/>
        <v/>
      </c>
      <c r="EA366" s="144" t="str">
        <f t="shared" si="1064"/>
        <v/>
      </c>
      <c r="EB366" s="144" t="str">
        <f t="shared" si="1065"/>
        <v/>
      </c>
      <c r="EC366" s="144" t="str">
        <f t="shared" si="1066"/>
        <v/>
      </c>
      <c r="EE366" s="154" t="str">
        <f t="shared" si="1196"/>
        <v/>
      </c>
      <c r="EF366" s="154" t="str">
        <f t="shared" si="1197"/>
        <v/>
      </c>
      <c r="EG366" s="170" t="str">
        <f t="shared" si="1198"/>
        <v/>
      </c>
      <c r="EH366" s="170" t="str">
        <f t="shared" si="1199"/>
        <v/>
      </c>
      <c r="EI366" s="171">
        <f t="shared" si="1067"/>
        <v>0</v>
      </c>
      <c r="EJ366" s="158">
        <f t="shared" si="1068"/>
        <v>0</v>
      </c>
      <c r="EK366" s="158">
        <f t="shared" si="1069"/>
        <v>0</v>
      </c>
      <c r="EL366" s="158">
        <f t="shared" si="1070"/>
        <v>0</v>
      </c>
      <c r="EM366" s="158">
        <f t="shared" si="1071"/>
        <v>0</v>
      </c>
      <c r="EN366" s="158">
        <f t="shared" si="1072"/>
        <v>0</v>
      </c>
      <c r="EP366" s="144" t="str">
        <f t="shared" si="1073"/>
        <v/>
      </c>
      <c r="EQ366" s="144" t="str">
        <f t="shared" si="1074"/>
        <v/>
      </c>
      <c r="ER366" s="144" t="str">
        <f t="shared" si="1075"/>
        <v/>
      </c>
      <c r="ES366" s="144" t="str">
        <f t="shared" si="1076"/>
        <v/>
      </c>
      <c r="ET366" s="144" t="str">
        <f t="shared" si="1077"/>
        <v/>
      </c>
      <c r="EU366" s="144" t="str">
        <f t="shared" si="1078"/>
        <v/>
      </c>
      <c r="EV366" s="144" t="str">
        <f t="shared" si="1079"/>
        <v/>
      </c>
      <c r="EW366" s="144" t="str">
        <f t="shared" si="1080"/>
        <v/>
      </c>
      <c r="EX366" s="144" t="str">
        <f t="shared" si="1081"/>
        <v/>
      </c>
      <c r="EY366" s="144" t="str">
        <f t="shared" si="1082"/>
        <v/>
      </c>
      <c r="EZ366" s="144" t="str">
        <f t="shared" si="1083"/>
        <v/>
      </c>
      <c r="FA366" s="144" t="str">
        <f t="shared" si="1084"/>
        <v/>
      </c>
      <c r="FB366" s="144" t="str">
        <f t="shared" si="1085"/>
        <v/>
      </c>
      <c r="FC366" s="144" t="str">
        <f t="shared" si="1086"/>
        <v/>
      </c>
      <c r="FD366" s="144" t="str">
        <f t="shared" si="1087"/>
        <v/>
      </c>
      <c r="FE366" s="144" t="str">
        <f t="shared" si="1088"/>
        <v/>
      </c>
      <c r="FF366" s="144" t="str">
        <f t="shared" si="1089"/>
        <v/>
      </c>
      <c r="FG366" s="144" t="str">
        <f t="shared" si="1090"/>
        <v/>
      </c>
      <c r="FH366" s="144" t="str">
        <f t="shared" si="1091"/>
        <v/>
      </c>
      <c r="FI366" s="144" t="str">
        <f t="shared" si="1092"/>
        <v/>
      </c>
      <c r="FJ366" s="144" t="str">
        <f t="shared" si="1093"/>
        <v/>
      </c>
      <c r="FK366" s="144" t="str">
        <f t="shared" si="1094"/>
        <v/>
      </c>
      <c r="FL366" s="144" t="str">
        <f t="shared" si="1095"/>
        <v/>
      </c>
      <c r="FM366" s="144" t="str">
        <f t="shared" si="1096"/>
        <v/>
      </c>
      <c r="FN366" s="144" t="str">
        <f t="shared" si="1097"/>
        <v/>
      </c>
      <c r="FO366" s="144" t="str">
        <f t="shared" si="1098"/>
        <v/>
      </c>
      <c r="FP366" s="144" t="str">
        <f t="shared" si="1099"/>
        <v/>
      </c>
      <c r="FQ366" s="144" t="str">
        <f t="shared" si="1100"/>
        <v/>
      </c>
      <c r="FR366" s="144" t="str">
        <f t="shared" si="1101"/>
        <v/>
      </c>
      <c r="FS366" s="144" t="str">
        <f t="shared" si="1102"/>
        <v/>
      </c>
      <c r="FT366" s="144" t="str">
        <f t="shared" si="1103"/>
        <v/>
      </c>
      <c r="FU366" s="144" t="str">
        <f t="shared" si="1104"/>
        <v/>
      </c>
      <c r="FW366" s="154" t="str">
        <f t="shared" si="1200"/>
        <v/>
      </c>
      <c r="FX366" s="154" t="str">
        <f t="shared" si="1201"/>
        <v/>
      </c>
      <c r="FY366" s="170" t="str">
        <f t="shared" si="1202"/>
        <v/>
      </c>
      <c r="FZ366" s="170" t="str">
        <f t="shared" si="1203"/>
        <v/>
      </c>
      <c r="GA366" s="171">
        <f t="shared" si="1105"/>
        <v>0</v>
      </c>
      <c r="GB366" s="158">
        <f t="shared" si="1106"/>
        <v>0</v>
      </c>
      <c r="GC366" s="158">
        <f t="shared" si="1107"/>
        <v>0</v>
      </c>
      <c r="GD366" s="158">
        <f t="shared" si="1108"/>
        <v>0</v>
      </c>
      <c r="GE366" s="158">
        <f t="shared" si="1109"/>
        <v>0</v>
      </c>
      <c r="GF366" s="158">
        <f t="shared" si="1110"/>
        <v>0</v>
      </c>
      <c r="GH366" s="144" t="str">
        <f t="shared" si="1111"/>
        <v/>
      </c>
      <c r="GI366" s="144" t="str">
        <f t="shared" si="1112"/>
        <v/>
      </c>
      <c r="GJ366" s="144" t="str">
        <f t="shared" si="1113"/>
        <v/>
      </c>
      <c r="GK366" s="144" t="str">
        <f t="shared" si="1114"/>
        <v/>
      </c>
      <c r="GL366" s="144" t="str">
        <f t="shared" si="1115"/>
        <v/>
      </c>
      <c r="GM366" s="144" t="str">
        <f t="shared" si="1116"/>
        <v/>
      </c>
      <c r="GN366" s="144" t="str">
        <f t="shared" si="1117"/>
        <v/>
      </c>
      <c r="GO366" s="144" t="str">
        <f t="shared" si="1118"/>
        <v/>
      </c>
      <c r="GP366" s="144" t="str">
        <f t="shared" si="1119"/>
        <v/>
      </c>
      <c r="GQ366" s="144" t="str">
        <f t="shared" si="1120"/>
        <v/>
      </c>
      <c r="GR366" s="144" t="str">
        <f t="shared" si="1121"/>
        <v/>
      </c>
      <c r="GS366" s="144" t="str">
        <f t="shared" si="1122"/>
        <v/>
      </c>
      <c r="GT366" s="144" t="str">
        <f t="shared" si="1123"/>
        <v/>
      </c>
      <c r="GU366" s="144" t="str">
        <f t="shared" si="1124"/>
        <v/>
      </c>
      <c r="GV366" s="144" t="str">
        <f t="shared" si="1125"/>
        <v/>
      </c>
      <c r="GW366" s="144" t="str">
        <f t="shared" si="1126"/>
        <v/>
      </c>
      <c r="GX366" s="144" t="str">
        <f t="shared" si="1127"/>
        <v/>
      </c>
      <c r="GY366" s="144" t="str">
        <f t="shared" si="1128"/>
        <v/>
      </c>
      <c r="GZ366" s="144" t="str">
        <f t="shared" si="1129"/>
        <v/>
      </c>
      <c r="HA366" s="144" t="str">
        <f t="shared" si="1130"/>
        <v/>
      </c>
      <c r="HB366" s="144" t="str">
        <f t="shared" si="1131"/>
        <v/>
      </c>
      <c r="HC366" s="144" t="str">
        <f t="shared" si="1132"/>
        <v/>
      </c>
      <c r="HD366" s="144" t="str">
        <f t="shared" si="1133"/>
        <v/>
      </c>
      <c r="HE366" s="144" t="str">
        <f t="shared" si="1134"/>
        <v/>
      </c>
      <c r="HF366" s="144" t="str">
        <f t="shared" si="1135"/>
        <v/>
      </c>
      <c r="HG366" s="144" t="str">
        <f t="shared" si="1136"/>
        <v/>
      </c>
      <c r="HH366" s="144" t="str">
        <f t="shared" si="1137"/>
        <v/>
      </c>
      <c r="HI366" s="144" t="str">
        <f t="shared" si="1138"/>
        <v/>
      </c>
      <c r="HJ366" s="144" t="str">
        <f t="shared" si="1139"/>
        <v/>
      </c>
      <c r="HK366" s="144" t="str">
        <f t="shared" si="1140"/>
        <v/>
      </c>
      <c r="HL366" s="144" t="str">
        <f t="shared" si="1141"/>
        <v/>
      </c>
      <c r="HM366" s="144" t="str">
        <f t="shared" si="1142"/>
        <v/>
      </c>
      <c r="HO366" s="154" t="str">
        <f t="shared" si="1204"/>
        <v/>
      </c>
      <c r="HP366" s="154" t="str">
        <f t="shared" si="1205"/>
        <v/>
      </c>
      <c r="HQ366" s="170" t="str">
        <f t="shared" si="1206"/>
        <v/>
      </c>
      <c r="HR366" s="170" t="str">
        <f t="shared" si="1207"/>
        <v/>
      </c>
      <c r="HS366" s="171">
        <f t="shared" si="1143"/>
        <v>0</v>
      </c>
      <c r="HT366" s="158">
        <f t="shared" si="1144"/>
        <v>0</v>
      </c>
      <c r="HU366" s="158">
        <f t="shared" si="1145"/>
        <v>0</v>
      </c>
      <c r="HV366" s="158">
        <f t="shared" si="1146"/>
        <v>0</v>
      </c>
      <c r="HW366" s="158">
        <f t="shared" si="1147"/>
        <v>0</v>
      </c>
      <c r="HX366" s="158">
        <f t="shared" si="1148"/>
        <v>0</v>
      </c>
      <c r="HZ366" s="144" t="str">
        <f t="shared" si="1149"/>
        <v/>
      </c>
      <c r="IA366" s="144" t="str">
        <f t="shared" si="1150"/>
        <v/>
      </c>
      <c r="IB366" s="144" t="str">
        <f t="shared" si="1151"/>
        <v/>
      </c>
      <c r="IC366" s="144" t="str">
        <f t="shared" si="1152"/>
        <v/>
      </c>
      <c r="ID366" s="144" t="str">
        <f t="shared" si="1153"/>
        <v/>
      </c>
      <c r="IE366" s="144" t="str">
        <f t="shared" si="1154"/>
        <v/>
      </c>
      <c r="IF366" s="144" t="str">
        <f t="shared" si="1155"/>
        <v/>
      </c>
      <c r="IG366" s="144" t="str">
        <f t="shared" si="1156"/>
        <v/>
      </c>
      <c r="IH366" s="144" t="str">
        <f t="shared" si="1157"/>
        <v/>
      </c>
      <c r="II366" s="144" t="str">
        <f t="shared" si="1158"/>
        <v/>
      </c>
      <c r="IJ366" s="144" t="str">
        <f t="shared" si="1159"/>
        <v/>
      </c>
      <c r="IK366" s="144" t="str">
        <f t="shared" si="1160"/>
        <v/>
      </c>
      <c r="IL366" s="144" t="str">
        <f t="shared" si="1161"/>
        <v/>
      </c>
      <c r="IM366" s="144" t="str">
        <f t="shared" si="1162"/>
        <v/>
      </c>
      <c r="IN366" s="144" t="str">
        <f t="shared" si="1163"/>
        <v/>
      </c>
      <c r="IO366" s="144" t="str">
        <f t="shared" si="1164"/>
        <v/>
      </c>
      <c r="IP366" s="144" t="str">
        <f t="shared" si="1165"/>
        <v/>
      </c>
      <c r="IQ366" s="144" t="str">
        <f t="shared" si="1166"/>
        <v/>
      </c>
      <c r="IR366" s="144" t="str">
        <f t="shared" si="1167"/>
        <v/>
      </c>
      <c r="IS366" s="144" t="str">
        <f t="shared" si="1168"/>
        <v/>
      </c>
      <c r="IT366" s="144" t="str">
        <f t="shared" si="1169"/>
        <v/>
      </c>
      <c r="IU366" s="144" t="str">
        <f t="shared" si="1170"/>
        <v/>
      </c>
      <c r="IV366" s="144" t="str">
        <f t="shared" si="1171"/>
        <v/>
      </c>
      <c r="IW366" s="144" t="str">
        <f t="shared" si="1172"/>
        <v/>
      </c>
      <c r="IX366" s="144" t="str">
        <f t="shared" si="1173"/>
        <v/>
      </c>
      <c r="IY366" s="144" t="str">
        <f t="shared" si="1174"/>
        <v/>
      </c>
      <c r="IZ366" s="144" t="str">
        <f t="shared" si="1175"/>
        <v/>
      </c>
      <c r="JA366" s="144" t="str">
        <f t="shared" si="1176"/>
        <v/>
      </c>
      <c r="JB366" s="144" t="str">
        <f t="shared" si="1177"/>
        <v/>
      </c>
      <c r="JC366" s="144" t="str">
        <f t="shared" si="1178"/>
        <v/>
      </c>
      <c r="JD366" s="144" t="str">
        <f t="shared" si="1179"/>
        <v/>
      </c>
      <c r="JE366" s="144" t="str">
        <f t="shared" si="1180"/>
        <v/>
      </c>
      <c r="JG366" s="153" t="str">
        <f t="shared" si="1181"/>
        <v/>
      </c>
      <c r="JH366" s="143">
        <f t="shared" si="1182"/>
        <v>0</v>
      </c>
      <c r="JI366" s="156" t="str">
        <f t="shared" si="1208"/>
        <v/>
      </c>
      <c r="JJ366" s="156" t="str">
        <f t="shared" si="1208"/>
        <v/>
      </c>
      <c r="JK366" s="156" t="str">
        <f t="shared" si="1208"/>
        <v/>
      </c>
      <c r="JL366" s="156" t="str">
        <f t="shared" si="1208"/>
        <v/>
      </c>
    </row>
    <row r="367" spans="2:272" s="143" customFormat="1" x14ac:dyDescent="0.25">
      <c r="B367" s="144" t="str">
        <f t="shared" si="952"/>
        <v/>
      </c>
      <c r="C367" s="154" t="str">
        <f t="shared" si="1184"/>
        <v/>
      </c>
      <c r="D367" s="154" t="str">
        <f t="shared" si="1185"/>
        <v/>
      </c>
      <c r="E367" s="159" t="str">
        <f t="shared" si="1186"/>
        <v/>
      </c>
      <c r="F367" s="159" t="str">
        <f t="shared" si="1187"/>
        <v/>
      </c>
      <c r="G367" s="155">
        <f t="shared" si="953"/>
        <v>0</v>
      </c>
      <c r="H367" s="143">
        <f t="shared" si="954"/>
        <v>0</v>
      </c>
      <c r="I367" s="143">
        <f t="shared" si="955"/>
        <v>0</v>
      </c>
      <c r="J367" s="143">
        <f t="shared" si="956"/>
        <v>0</v>
      </c>
      <c r="K367" s="143">
        <f t="shared" si="957"/>
        <v>0</v>
      </c>
      <c r="L367" s="143">
        <f t="shared" si="958"/>
        <v>0</v>
      </c>
      <c r="N367" s="144" t="str">
        <f t="shared" si="959"/>
        <v/>
      </c>
      <c r="O367" s="144" t="str">
        <f t="shared" si="960"/>
        <v/>
      </c>
      <c r="P367" s="144" t="str">
        <f t="shared" si="961"/>
        <v/>
      </c>
      <c r="Q367" s="144" t="str">
        <f t="shared" si="962"/>
        <v/>
      </c>
      <c r="R367" s="144" t="str">
        <f t="shared" si="963"/>
        <v/>
      </c>
      <c r="S367" s="144" t="str">
        <f t="shared" si="964"/>
        <v/>
      </c>
      <c r="T367" s="144" t="str">
        <f t="shared" si="965"/>
        <v/>
      </c>
      <c r="U367" s="144" t="str">
        <f t="shared" si="966"/>
        <v/>
      </c>
      <c r="V367" s="144" t="str">
        <f t="shared" si="967"/>
        <v/>
      </c>
      <c r="W367" s="144" t="str">
        <f t="shared" si="968"/>
        <v/>
      </c>
      <c r="X367" s="144" t="str">
        <f t="shared" si="969"/>
        <v/>
      </c>
      <c r="Y367" s="144" t="str">
        <f t="shared" si="970"/>
        <v/>
      </c>
      <c r="Z367" s="144" t="str">
        <f t="shared" si="971"/>
        <v/>
      </c>
      <c r="AA367" s="144" t="str">
        <f t="shared" si="972"/>
        <v/>
      </c>
      <c r="AB367" s="144" t="str">
        <f t="shared" si="973"/>
        <v/>
      </c>
      <c r="AC367" s="144" t="str">
        <f t="shared" si="974"/>
        <v/>
      </c>
      <c r="AD367" s="144" t="str">
        <f t="shared" si="975"/>
        <v/>
      </c>
      <c r="AE367" s="144" t="str">
        <f t="shared" si="976"/>
        <v/>
      </c>
      <c r="AF367" s="144" t="str">
        <f t="shared" si="977"/>
        <v/>
      </c>
      <c r="AG367" s="144" t="str">
        <f t="shared" si="978"/>
        <v/>
      </c>
      <c r="AH367" s="144" t="str">
        <f t="shared" si="979"/>
        <v/>
      </c>
      <c r="AI367" s="144" t="str">
        <f t="shared" si="980"/>
        <v/>
      </c>
      <c r="AJ367" s="144" t="str">
        <f t="shared" si="981"/>
        <v/>
      </c>
      <c r="AK367" s="144" t="str">
        <f t="shared" si="982"/>
        <v/>
      </c>
      <c r="AL367" s="144" t="str">
        <f t="shared" si="983"/>
        <v/>
      </c>
      <c r="AM367" s="144" t="str">
        <f t="shared" si="984"/>
        <v/>
      </c>
      <c r="AN367" s="144" t="str">
        <f t="shared" si="985"/>
        <v/>
      </c>
      <c r="AO367" s="144" t="str">
        <f t="shared" si="986"/>
        <v/>
      </c>
      <c r="AP367" s="144" t="str">
        <f t="shared" si="987"/>
        <v/>
      </c>
      <c r="AQ367" s="144" t="str">
        <f t="shared" si="988"/>
        <v/>
      </c>
      <c r="AR367" s="144" t="str">
        <f t="shared" si="989"/>
        <v/>
      </c>
      <c r="AS367" s="144" t="str">
        <f t="shared" si="990"/>
        <v/>
      </c>
      <c r="AU367" s="159" t="str">
        <f t="shared" si="1188"/>
        <v/>
      </c>
      <c r="AV367" s="159" t="str">
        <f t="shared" si="1189"/>
        <v/>
      </c>
      <c r="AW367" s="159" t="str">
        <f t="shared" si="1190"/>
        <v/>
      </c>
      <c r="AX367" s="159" t="str">
        <f t="shared" si="1191"/>
        <v/>
      </c>
      <c r="AY367" s="159">
        <f t="shared" si="991"/>
        <v>0</v>
      </c>
      <c r="AZ367" s="143">
        <f t="shared" si="992"/>
        <v>0</v>
      </c>
      <c r="BA367" s="143">
        <f t="shared" si="993"/>
        <v>0</v>
      </c>
      <c r="BB367" s="143">
        <f t="shared" si="994"/>
        <v>0</v>
      </c>
      <c r="BC367" s="143">
        <f t="shared" si="995"/>
        <v>0</v>
      </c>
      <c r="BD367" s="143">
        <f t="shared" si="996"/>
        <v>0</v>
      </c>
      <c r="BF367" s="144" t="str">
        <f t="shared" si="997"/>
        <v/>
      </c>
      <c r="BG367" s="144" t="str">
        <f t="shared" si="998"/>
        <v/>
      </c>
      <c r="BH367" s="144" t="str">
        <f t="shared" si="999"/>
        <v/>
      </c>
      <c r="BI367" s="144" t="str">
        <f t="shared" si="1000"/>
        <v/>
      </c>
      <c r="BJ367" s="144" t="str">
        <f t="shared" si="1001"/>
        <v/>
      </c>
      <c r="BK367" s="144" t="str">
        <f t="shared" si="1002"/>
        <v/>
      </c>
      <c r="BL367" s="144" t="str">
        <f t="shared" si="1003"/>
        <v/>
      </c>
      <c r="BM367" s="144" t="str">
        <f t="shared" si="1004"/>
        <v/>
      </c>
      <c r="BN367" s="144" t="str">
        <f t="shared" si="1005"/>
        <v/>
      </c>
      <c r="BO367" s="144" t="str">
        <f t="shared" si="1006"/>
        <v/>
      </c>
      <c r="BP367" s="144" t="str">
        <f t="shared" si="1007"/>
        <v/>
      </c>
      <c r="BQ367" s="144" t="str">
        <f t="shared" si="1008"/>
        <v/>
      </c>
      <c r="BR367" s="144" t="str">
        <f t="shared" si="1009"/>
        <v/>
      </c>
      <c r="BS367" s="144" t="str">
        <f t="shared" si="1010"/>
        <v/>
      </c>
      <c r="BT367" s="144" t="str">
        <f t="shared" si="1011"/>
        <v/>
      </c>
      <c r="BU367" s="144" t="str">
        <f t="shared" si="1012"/>
        <v/>
      </c>
      <c r="BV367" s="144" t="str">
        <f t="shared" si="1013"/>
        <v/>
      </c>
      <c r="BW367" s="144" t="str">
        <f t="shared" si="1014"/>
        <v/>
      </c>
      <c r="BX367" s="144" t="str">
        <f t="shared" si="1015"/>
        <v/>
      </c>
      <c r="BY367" s="144" t="str">
        <f t="shared" si="1016"/>
        <v/>
      </c>
      <c r="BZ367" s="144" t="str">
        <f t="shared" si="1017"/>
        <v/>
      </c>
      <c r="CA367" s="144" t="str">
        <f t="shared" si="1018"/>
        <v/>
      </c>
      <c r="CB367" s="144" t="str">
        <f t="shared" si="1019"/>
        <v/>
      </c>
      <c r="CC367" s="144" t="str">
        <f t="shared" si="1020"/>
        <v/>
      </c>
      <c r="CD367" s="144" t="str">
        <f t="shared" si="1021"/>
        <v/>
      </c>
      <c r="CE367" s="144" t="str">
        <f t="shared" si="1022"/>
        <v/>
      </c>
      <c r="CF367" s="144" t="str">
        <f t="shared" si="1023"/>
        <v/>
      </c>
      <c r="CG367" s="144" t="str">
        <f t="shared" si="1024"/>
        <v/>
      </c>
      <c r="CH367" s="144" t="str">
        <f t="shared" si="1025"/>
        <v/>
      </c>
      <c r="CI367" s="144" t="str">
        <f t="shared" si="1026"/>
        <v/>
      </c>
      <c r="CJ367" s="144" t="str">
        <f t="shared" si="1027"/>
        <v/>
      </c>
      <c r="CK367" s="144" t="str">
        <f t="shared" si="1028"/>
        <v/>
      </c>
      <c r="CM367" s="154" t="str">
        <f t="shared" si="1192"/>
        <v/>
      </c>
      <c r="CN367" s="154" t="str">
        <f t="shared" si="1193"/>
        <v/>
      </c>
      <c r="CO367" s="170" t="str">
        <f t="shared" si="1194"/>
        <v/>
      </c>
      <c r="CP367" s="170" t="str">
        <f t="shared" si="1195"/>
        <v/>
      </c>
      <c r="CQ367" s="171">
        <f t="shared" si="1029"/>
        <v>0</v>
      </c>
      <c r="CR367" s="158">
        <f t="shared" si="1030"/>
        <v>0</v>
      </c>
      <c r="CS367" s="158">
        <f t="shared" si="1031"/>
        <v>0</v>
      </c>
      <c r="CT367" s="158">
        <f t="shared" si="1032"/>
        <v>0</v>
      </c>
      <c r="CU367" s="158">
        <f t="shared" si="1033"/>
        <v>0</v>
      </c>
      <c r="CV367" s="158">
        <f t="shared" si="1034"/>
        <v>0</v>
      </c>
      <c r="CX367" s="144" t="str">
        <f t="shared" si="1035"/>
        <v/>
      </c>
      <c r="CY367" s="144" t="str">
        <f t="shared" si="1036"/>
        <v/>
      </c>
      <c r="CZ367" s="144" t="str">
        <f t="shared" si="1037"/>
        <v/>
      </c>
      <c r="DA367" s="144" t="str">
        <f t="shared" si="1038"/>
        <v/>
      </c>
      <c r="DB367" s="144" t="str">
        <f t="shared" si="1039"/>
        <v/>
      </c>
      <c r="DC367" s="144" t="str">
        <f t="shared" si="1040"/>
        <v/>
      </c>
      <c r="DD367" s="144" t="str">
        <f t="shared" si="1041"/>
        <v/>
      </c>
      <c r="DE367" s="144" t="str">
        <f t="shared" si="1042"/>
        <v/>
      </c>
      <c r="DF367" s="144" t="str">
        <f t="shared" si="1043"/>
        <v/>
      </c>
      <c r="DG367" s="144" t="str">
        <f t="shared" si="1044"/>
        <v/>
      </c>
      <c r="DH367" s="144" t="str">
        <f t="shared" si="1045"/>
        <v/>
      </c>
      <c r="DI367" s="144" t="str">
        <f t="shared" si="1046"/>
        <v/>
      </c>
      <c r="DJ367" s="144" t="str">
        <f t="shared" si="1047"/>
        <v/>
      </c>
      <c r="DK367" s="144" t="str">
        <f t="shared" si="1048"/>
        <v/>
      </c>
      <c r="DL367" s="144" t="str">
        <f t="shared" si="1049"/>
        <v/>
      </c>
      <c r="DM367" s="144" t="str">
        <f t="shared" si="1050"/>
        <v/>
      </c>
      <c r="DN367" s="144" t="str">
        <f t="shared" si="1051"/>
        <v/>
      </c>
      <c r="DO367" s="144" t="str">
        <f t="shared" si="1052"/>
        <v/>
      </c>
      <c r="DP367" s="144" t="str">
        <f t="shared" si="1053"/>
        <v/>
      </c>
      <c r="DQ367" s="144" t="str">
        <f t="shared" si="1054"/>
        <v/>
      </c>
      <c r="DR367" s="144" t="str">
        <f t="shared" si="1055"/>
        <v/>
      </c>
      <c r="DS367" s="144" t="str">
        <f t="shared" si="1056"/>
        <v/>
      </c>
      <c r="DT367" s="144" t="str">
        <f t="shared" si="1057"/>
        <v/>
      </c>
      <c r="DU367" s="144" t="str">
        <f t="shared" si="1058"/>
        <v/>
      </c>
      <c r="DV367" s="144" t="str">
        <f t="shared" si="1059"/>
        <v/>
      </c>
      <c r="DW367" s="144" t="str">
        <f t="shared" si="1060"/>
        <v/>
      </c>
      <c r="DX367" s="144" t="str">
        <f t="shared" si="1061"/>
        <v/>
      </c>
      <c r="DY367" s="144" t="str">
        <f t="shared" si="1062"/>
        <v/>
      </c>
      <c r="DZ367" s="144" t="str">
        <f t="shared" si="1063"/>
        <v/>
      </c>
      <c r="EA367" s="144" t="str">
        <f t="shared" si="1064"/>
        <v/>
      </c>
      <c r="EB367" s="144" t="str">
        <f t="shared" si="1065"/>
        <v/>
      </c>
      <c r="EC367" s="144" t="str">
        <f t="shared" si="1066"/>
        <v/>
      </c>
      <c r="EE367" s="154" t="str">
        <f t="shared" si="1196"/>
        <v/>
      </c>
      <c r="EF367" s="154" t="str">
        <f t="shared" si="1197"/>
        <v/>
      </c>
      <c r="EG367" s="170" t="str">
        <f t="shared" si="1198"/>
        <v/>
      </c>
      <c r="EH367" s="170" t="str">
        <f t="shared" si="1199"/>
        <v/>
      </c>
      <c r="EI367" s="171">
        <f t="shared" si="1067"/>
        <v>0</v>
      </c>
      <c r="EJ367" s="158">
        <f t="shared" si="1068"/>
        <v>0</v>
      </c>
      <c r="EK367" s="158">
        <f t="shared" si="1069"/>
        <v>0</v>
      </c>
      <c r="EL367" s="158">
        <f t="shared" si="1070"/>
        <v>0</v>
      </c>
      <c r="EM367" s="158">
        <f t="shared" si="1071"/>
        <v>0</v>
      </c>
      <c r="EN367" s="158">
        <f t="shared" si="1072"/>
        <v>0</v>
      </c>
      <c r="EP367" s="144" t="str">
        <f t="shared" si="1073"/>
        <v/>
      </c>
      <c r="EQ367" s="144" t="str">
        <f t="shared" si="1074"/>
        <v/>
      </c>
      <c r="ER367" s="144" t="str">
        <f t="shared" si="1075"/>
        <v/>
      </c>
      <c r="ES367" s="144" t="str">
        <f t="shared" si="1076"/>
        <v/>
      </c>
      <c r="ET367" s="144" t="str">
        <f t="shared" si="1077"/>
        <v/>
      </c>
      <c r="EU367" s="144" t="str">
        <f t="shared" si="1078"/>
        <v/>
      </c>
      <c r="EV367" s="144" t="str">
        <f t="shared" si="1079"/>
        <v/>
      </c>
      <c r="EW367" s="144" t="str">
        <f t="shared" si="1080"/>
        <v/>
      </c>
      <c r="EX367" s="144" t="str">
        <f t="shared" si="1081"/>
        <v/>
      </c>
      <c r="EY367" s="144" t="str">
        <f t="shared" si="1082"/>
        <v/>
      </c>
      <c r="EZ367" s="144" t="str">
        <f t="shared" si="1083"/>
        <v/>
      </c>
      <c r="FA367" s="144" t="str">
        <f t="shared" si="1084"/>
        <v/>
      </c>
      <c r="FB367" s="144" t="str">
        <f t="shared" si="1085"/>
        <v/>
      </c>
      <c r="FC367" s="144" t="str">
        <f t="shared" si="1086"/>
        <v/>
      </c>
      <c r="FD367" s="144" t="str">
        <f t="shared" si="1087"/>
        <v/>
      </c>
      <c r="FE367" s="144" t="str">
        <f t="shared" si="1088"/>
        <v/>
      </c>
      <c r="FF367" s="144" t="str">
        <f t="shared" si="1089"/>
        <v/>
      </c>
      <c r="FG367" s="144" t="str">
        <f t="shared" si="1090"/>
        <v/>
      </c>
      <c r="FH367" s="144" t="str">
        <f t="shared" si="1091"/>
        <v/>
      </c>
      <c r="FI367" s="144" t="str">
        <f t="shared" si="1092"/>
        <v/>
      </c>
      <c r="FJ367" s="144" t="str">
        <f t="shared" si="1093"/>
        <v/>
      </c>
      <c r="FK367" s="144" t="str">
        <f t="shared" si="1094"/>
        <v/>
      </c>
      <c r="FL367" s="144" t="str">
        <f t="shared" si="1095"/>
        <v/>
      </c>
      <c r="FM367" s="144" t="str">
        <f t="shared" si="1096"/>
        <v/>
      </c>
      <c r="FN367" s="144" t="str">
        <f t="shared" si="1097"/>
        <v/>
      </c>
      <c r="FO367" s="144" t="str">
        <f t="shared" si="1098"/>
        <v/>
      </c>
      <c r="FP367" s="144" t="str">
        <f t="shared" si="1099"/>
        <v/>
      </c>
      <c r="FQ367" s="144" t="str">
        <f t="shared" si="1100"/>
        <v/>
      </c>
      <c r="FR367" s="144" t="str">
        <f t="shared" si="1101"/>
        <v/>
      </c>
      <c r="FS367" s="144" t="str">
        <f t="shared" si="1102"/>
        <v/>
      </c>
      <c r="FT367" s="144" t="str">
        <f t="shared" si="1103"/>
        <v/>
      </c>
      <c r="FU367" s="144" t="str">
        <f t="shared" si="1104"/>
        <v/>
      </c>
      <c r="FW367" s="154" t="str">
        <f t="shared" si="1200"/>
        <v/>
      </c>
      <c r="FX367" s="154" t="str">
        <f t="shared" si="1201"/>
        <v/>
      </c>
      <c r="FY367" s="170" t="str">
        <f t="shared" si="1202"/>
        <v/>
      </c>
      <c r="FZ367" s="170" t="str">
        <f t="shared" si="1203"/>
        <v/>
      </c>
      <c r="GA367" s="171">
        <f t="shared" si="1105"/>
        <v>0</v>
      </c>
      <c r="GB367" s="158">
        <f t="shared" si="1106"/>
        <v>0</v>
      </c>
      <c r="GC367" s="158">
        <f t="shared" si="1107"/>
        <v>0</v>
      </c>
      <c r="GD367" s="158">
        <f t="shared" si="1108"/>
        <v>0</v>
      </c>
      <c r="GE367" s="158">
        <f t="shared" si="1109"/>
        <v>0</v>
      </c>
      <c r="GF367" s="158">
        <f t="shared" si="1110"/>
        <v>0</v>
      </c>
      <c r="GH367" s="144" t="str">
        <f t="shared" si="1111"/>
        <v/>
      </c>
      <c r="GI367" s="144" t="str">
        <f t="shared" si="1112"/>
        <v/>
      </c>
      <c r="GJ367" s="144" t="str">
        <f t="shared" si="1113"/>
        <v/>
      </c>
      <c r="GK367" s="144" t="str">
        <f t="shared" si="1114"/>
        <v/>
      </c>
      <c r="GL367" s="144" t="str">
        <f t="shared" si="1115"/>
        <v/>
      </c>
      <c r="GM367" s="144" t="str">
        <f t="shared" si="1116"/>
        <v/>
      </c>
      <c r="GN367" s="144" t="str">
        <f t="shared" si="1117"/>
        <v/>
      </c>
      <c r="GO367" s="144" t="str">
        <f t="shared" si="1118"/>
        <v/>
      </c>
      <c r="GP367" s="144" t="str">
        <f t="shared" si="1119"/>
        <v/>
      </c>
      <c r="GQ367" s="144" t="str">
        <f t="shared" si="1120"/>
        <v/>
      </c>
      <c r="GR367" s="144" t="str">
        <f t="shared" si="1121"/>
        <v/>
      </c>
      <c r="GS367" s="144" t="str">
        <f t="shared" si="1122"/>
        <v/>
      </c>
      <c r="GT367" s="144" t="str">
        <f t="shared" si="1123"/>
        <v/>
      </c>
      <c r="GU367" s="144" t="str">
        <f t="shared" si="1124"/>
        <v/>
      </c>
      <c r="GV367" s="144" t="str">
        <f t="shared" si="1125"/>
        <v/>
      </c>
      <c r="GW367" s="144" t="str">
        <f t="shared" si="1126"/>
        <v/>
      </c>
      <c r="GX367" s="144" t="str">
        <f t="shared" si="1127"/>
        <v/>
      </c>
      <c r="GY367" s="144" t="str">
        <f t="shared" si="1128"/>
        <v/>
      </c>
      <c r="GZ367" s="144" t="str">
        <f t="shared" si="1129"/>
        <v/>
      </c>
      <c r="HA367" s="144" t="str">
        <f t="shared" si="1130"/>
        <v/>
      </c>
      <c r="HB367" s="144" t="str">
        <f t="shared" si="1131"/>
        <v/>
      </c>
      <c r="HC367" s="144" t="str">
        <f t="shared" si="1132"/>
        <v/>
      </c>
      <c r="HD367" s="144" t="str">
        <f t="shared" si="1133"/>
        <v/>
      </c>
      <c r="HE367" s="144" t="str">
        <f t="shared" si="1134"/>
        <v/>
      </c>
      <c r="HF367" s="144" t="str">
        <f t="shared" si="1135"/>
        <v/>
      </c>
      <c r="HG367" s="144" t="str">
        <f t="shared" si="1136"/>
        <v/>
      </c>
      <c r="HH367" s="144" t="str">
        <f t="shared" si="1137"/>
        <v/>
      </c>
      <c r="HI367" s="144" t="str">
        <f t="shared" si="1138"/>
        <v/>
      </c>
      <c r="HJ367" s="144" t="str">
        <f t="shared" si="1139"/>
        <v/>
      </c>
      <c r="HK367" s="144" t="str">
        <f t="shared" si="1140"/>
        <v/>
      </c>
      <c r="HL367" s="144" t="str">
        <f t="shared" si="1141"/>
        <v/>
      </c>
      <c r="HM367" s="144" t="str">
        <f t="shared" si="1142"/>
        <v/>
      </c>
      <c r="HO367" s="154" t="str">
        <f t="shared" si="1204"/>
        <v/>
      </c>
      <c r="HP367" s="154" t="str">
        <f t="shared" si="1205"/>
        <v/>
      </c>
      <c r="HQ367" s="170" t="str">
        <f t="shared" si="1206"/>
        <v/>
      </c>
      <c r="HR367" s="170" t="str">
        <f t="shared" si="1207"/>
        <v/>
      </c>
      <c r="HS367" s="171">
        <f t="shared" si="1143"/>
        <v>0</v>
      </c>
      <c r="HT367" s="158">
        <f t="shared" si="1144"/>
        <v>0</v>
      </c>
      <c r="HU367" s="158">
        <f t="shared" si="1145"/>
        <v>0</v>
      </c>
      <c r="HV367" s="158">
        <f t="shared" si="1146"/>
        <v>0</v>
      </c>
      <c r="HW367" s="158">
        <f t="shared" si="1147"/>
        <v>0</v>
      </c>
      <c r="HX367" s="158">
        <f t="shared" si="1148"/>
        <v>0</v>
      </c>
      <c r="HZ367" s="144" t="str">
        <f t="shared" si="1149"/>
        <v/>
      </c>
      <c r="IA367" s="144" t="str">
        <f t="shared" si="1150"/>
        <v/>
      </c>
      <c r="IB367" s="144" t="str">
        <f t="shared" si="1151"/>
        <v/>
      </c>
      <c r="IC367" s="144" t="str">
        <f t="shared" si="1152"/>
        <v/>
      </c>
      <c r="ID367" s="144" t="str">
        <f t="shared" si="1153"/>
        <v/>
      </c>
      <c r="IE367" s="144" t="str">
        <f t="shared" si="1154"/>
        <v/>
      </c>
      <c r="IF367" s="144" t="str">
        <f t="shared" si="1155"/>
        <v/>
      </c>
      <c r="IG367" s="144" t="str">
        <f t="shared" si="1156"/>
        <v/>
      </c>
      <c r="IH367" s="144" t="str">
        <f t="shared" si="1157"/>
        <v/>
      </c>
      <c r="II367" s="144" t="str">
        <f t="shared" si="1158"/>
        <v/>
      </c>
      <c r="IJ367" s="144" t="str">
        <f t="shared" si="1159"/>
        <v/>
      </c>
      <c r="IK367" s="144" t="str">
        <f t="shared" si="1160"/>
        <v/>
      </c>
      <c r="IL367" s="144" t="str">
        <f t="shared" si="1161"/>
        <v/>
      </c>
      <c r="IM367" s="144" t="str">
        <f t="shared" si="1162"/>
        <v/>
      </c>
      <c r="IN367" s="144" t="str">
        <f t="shared" si="1163"/>
        <v/>
      </c>
      <c r="IO367" s="144" t="str">
        <f t="shared" si="1164"/>
        <v/>
      </c>
      <c r="IP367" s="144" t="str">
        <f t="shared" si="1165"/>
        <v/>
      </c>
      <c r="IQ367" s="144" t="str">
        <f t="shared" si="1166"/>
        <v/>
      </c>
      <c r="IR367" s="144" t="str">
        <f t="shared" si="1167"/>
        <v/>
      </c>
      <c r="IS367" s="144" t="str">
        <f t="shared" si="1168"/>
        <v/>
      </c>
      <c r="IT367" s="144" t="str">
        <f t="shared" si="1169"/>
        <v/>
      </c>
      <c r="IU367" s="144" t="str">
        <f t="shared" si="1170"/>
        <v/>
      </c>
      <c r="IV367" s="144" t="str">
        <f t="shared" si="1171"/>
        <v/>
      </c>
      <c r="IW367" s="144" t="str">
        <f t="shared" si="1172"/>
        <v/>
      </c>
      <c r="IX367" s="144" t="str">
        <f t="shared" si="1173"/>
        <v/>
      </c>
      <c r="IY367" s="144" t="str">
        <f t="shared" si="1174"/>
        <v/>
      </c>
      <c r="IZ367" s="144" t="str">
        <f t="shared" si="1175"/>
        <v/>
      </c>
      <c r="JA367" s="144" t="str">
        <f t="shared" si="1176"/>
        <v/>
      </c>
      <c r="JB367" s="144" t="str">
        <f t="shared" si="1177"/>
        <v/>
      </c>
      <c r="JC367" s="144" t="str">
        <f t="shared" si="1178"/>
        <v/>
      </c>
      <c r="JD367" s="144" t="str">
        <f t="shared" si="1179"/>
        <v/>
      </c>
      <c r="JE367" s="144" t="str">
        <f t="shared" si="1180"/>
        <v/>
      </c>
      <c r="JG367" s="153" t="str">
        <f t="shared" si="1181"/>
        <v/>
      </c>
      <c r="JH367" s="143">
        <f t="shared" si="1182"/>
        <v>0</v>
      </c>
      <c r="JI367" s="156" t="str">
        <f t="shared" si="1208"/>
        <v/>
      </c>
      <c r="JJ367" s="156" t="str">
        <f t="shared" si="1208"/>
        <v/>
      </c>
      <c r="JK367" s="156" t="str">
        <f t="shared" si="1208"/>
        <v/>
      </c>
      <c r="JL367" s="156" t="str">
        <f t="shared" si="1208"/>
        <v/>
      </c>
    </row>
    <row r="368" spans="2:272" s="143" customFormat="1" x14ac:dyDescent="0.25">
      <c r="B368" s="144" t="str">
        <f t="shared" si="952"/>
        <v/>
      </c>
      <c r="C368" s="154" t="str">
        <f t="shared" ref="C368:C399" si="1209">IFERROR(SUMXMY2($Q69:$X69,cent1_4),"")</f>
        <v/>
      </c>
      <c r="D368" s="154" t="str">
        <f t="shared" ref="D368:D399" si="1210">IFERROR(SUMXMY2($Q69:$X69,cent2_4),"")</f>
        <v/>
      </c>
      <c r="E368" s="159" t="str">
        <f t="shared" ref="E368:E399" si="1211">IFERROR(SUMXMY2($Q69:$X69,cent3_4),"")</f>
        <v/>
      </c>
      <c r="F368" s="159" t="str">
        <f t="shared" ref="F368:F399" si="1212">IFERROR(SUMXMY2($Q69:$X69,cent4_4),"")</f>
        <v/>
      </c>
      <c r="G368" s="155">
        <f t="shared" si="953"/>
        <v>0</v>
      </c>
      <c r="H368" s="143">
        <f t="shared" si="954"/>
        <v>0</v>
      </c>
      <c r="I368" s="143">
        <f t="shared" si="955"/>
        <v>0</v>
      </c>
      <c r="J368" s="143">
        <f t="shared" si="956"/>
        <v>0</v>
      </c>
      <c r="K368" s="143">
        <f t="shared" si="957"/>
        <v>0</v>
      </c>
      <c r="L368" s="143">
        <f t="shared" si="958"/>
        <v>0</v>
      </c>
      <c r="N368" s="144" t="str">
        <f t="shared" si="959"/>
        <v/>
      </c>
      <c r="O368" s="144" t="str">
        <f t="shared" si="960"/>
        <v/>
      </c>
      <c r="P368" s="144" t="str">
        <f t="shared" si="961"/>
        <v/>
      </c>
      <c r="Q368" s="144" t="str">
        <f t="shared" si="962"/>
        <v/>
      </c>
      <c r="R368" s="144" t="str">
        <f t="shared" si="963"/>
        <v/>
      </c>
      <c r="S368" s="144" t="str">
        <f t="shared" si="964"/>
        <v/>
      </c>
      <c r="T368" s="144" t="str">
        <f t="shared" si="965"/>
        <v/>
      </c>
      <c r="U368" s="144" t="str">
        <f t="shared" si="966"/>
        <v/>
      </c>
      <c r="V368" s="144" t="str">
        <f t="shared" si="967"/>
        <v/>
      </c>
      <c r="W368" s="144" t="str">
        <f t="shared" si="968"/>
        <v/>
      </c>
      <c r="X368" s="144" t="str">
        <f t="shared" si="969"/>
        <v/>
      </c>
      <c r="Y368" s="144" t="str">
        <f t="shared" si="970"/>
        <v/>
      </c>
      <c r="Z368" s="144" t="str">
        <f t="shared" si="971"/>
        <v/>
      </c>
      <c r="AA368" s="144" t="str">
        <f t="shared" si="972"/>
        <v/>
      </c>
      <c r="AB368" s="144" t="str">
        <f t="shared" si="973"/>
        <v/>
      </c>
      <c r="AC368" s="144" t="str">
        <f t="shared" si="974"/>
        <v/>
      </c>
      <c r="AD368" s="144" t="str">
        <f t="shared" si="975"/>
        <v/>
      </c>
      <c r="AE368" s="144" t="str">
        <f t="shared" si="976"/>
        <v/>
      </c>
      <c r="AF368" s="144" t="str">
        <f t="shared" si="977"/>
        <v/>
      </c>
      <c r="AG368" s="144" t="str">
        <f t="shared" si="978"/>
        <v/>
      </c>
      <c r="AH368" s="144" t="str">
        <f t="shared" si="979"/>
        <v/>
      </c>
      <c r="AI368" s="144" t="str">
        <f t="shared" si="980"/>
        <v/>
      </c>
      <c r="AJ368" s="144" t="str">
        <f t="shared" si="981"/>
        <v/>
      </c>
      <c r="AK368" s="144" t="str">
        <f t="shared" si="982"/>
        <v/>
      </c>
      <c r="AL368" s="144" t="str">
        <f t="shared" si="983"/>
        <v/>
      </c>
      <c r="AM368" s="144" t="str">
        <f t="shared" si="984"/>
        <v/>
      </c>
      <c r="AN368" s="144" t="str">
        <f t="shared" si="985"/>
        <v/>
      </c>
      <c r="AO368" s="144" t="str">
        <f t="shared" si="986"/>
        <v/>
      </c>
      <c r="AP368" s="144" t="str">
        <f t="shared" si="987"/>
        <v/>
      </c>
      <c r="AQ368" s="144" t="str">
        <f t="shared" si="988"/>
        <v/>
      </c>
      <c r="AR368" s="144" t="str">
        <f t="shared" si="989"/>
        <v/>
      </c>
      <c r="AS368" s="144" t="str">
        <f t="shared" si="990"/>
        <v/>
      </c>
      <c r="AU368" s="159" t="str">
        <f t="shared" ref="AU368:AU399" si="1213">IFERROR(SUMXMY2($Q69:$X69,cent1_4_2),"")</f>
        <v/>
      </c>
      <c r="AV368" s="159" t="str">
        <f t="shared" ref="AV368:AV399" si="1214">IFERROR(SUMXMY2($Q69:$X69,cent2_4_2),"")</f>
        <v/>
      </c>
      <c r="AW368" s="159" t="str">
        <f t="shared" ref="AW368:AW399" si="1215">IFERROR(SUMXMY2($Q69:$X69,cent3_4_2),"")</f>
        <v/>
      </c>
      <c r="AX368" s="159" t="str">
        <f t="shared" ref="AX368:AX399" si="1216">IFERROR(SUMXMY2($Q69:$X69,cent4_4_2),"")</f>
        <v/>
      </c>
      <c r="AY368" s="159">
        <f t="shared" si="991"/>
        <v>0</v>
      </c>
      <c r="AZ368" s="143">
        <f t="shared" si="992"/>
        <v>0</v>
      </c>
      <c r="BA368" s="143">
        <f t="shared" si="993"/>
        <v>0</v>
      </c>
      <c r="BB368" s="143">
        <f t="shared" si="994"/>
        <v>0</v>
      </c>
      <c r="BC368" s="143">
        <f t="shared" si="995"/>
        <v>0</v>
      </c>
      <c r="BD368" s="143">
        <f t="shared" si="996"/>
        <v>0</v>
      </c>
      <c r="BF368" s="144" t="str">
        <f t="shared" si="997"/>
        <v/>
      </c>
      <c r="BG368" s="144" t="str">
        <f t="shared" si="998"/>
        <v/>
      </c>
      <c r="BH368" s="144" t="str">
        <f t="shared" si="999"/>
        <v/>
      </c>
      <c r="BI368" s="144" t="str">
        <f t="shared" si="1000"/>
        <v/>
      </c>
      <c r="BJ368" s="144" t="str">
        <f t="shared" si="1001"/>
        <v/>
      </c>
      <c r="BK368" s="144" t="str">
        <f t="shared" si="1002"/>
        <v/>
      </c>
      <c r="BL368" s="144" t="str">
        <f t="shared" si="1003"/>
        <v/>
      </c>
      <c r="BM368" s="144" t="str">
        <f t="shared" si="1004"/>
        <v/>
      </c>
      <c r="BN368" s="144" t="str">
        <f t="shared" si="1005"/>
        <v/>
      </c>
      <c r="BO368" s="144" t="str">
        <f t="shared" si="1006"/>
        <v/>
      </c>
      <c r="BP368" s="144" t="str">
        <f t="shared" si="1007"/>
        <v/>
      </c>
      <c r="BQ368" s="144" t="str">
        <f t="shared" si="1008"/>
        <v/>
      </c>
      <c r="BR368" s="144" t="str">
        <f t="shared" si="1009"/>
        <v/>
      </c>
      <c r="BS368" s="144" t="str">
        <f t="shared" si="1010"/>
        <v/>
      </c>
      <c r="BT368" s="144" t="str">
        <f t="shared" si="1011"/>
        <v/>
      </c>
      <c r="BU368" s="144" t="str">
        <f t="shared" si="1012"/>
        <v/>
      </c>
      <c r="BV368" s="144" t="str">
        <f t="shared" si="1013"/>
        <v/>
      </c>
      <c r="BW368" s="144" t="str">
        <f t="shared" si="1014"/>
        <v/>
      </c>
      <c r="BX368" s="144" t="str">
        <f t="shared" si="1015"/>
        <v/>
      </c>
      <c r="BY368" s="144" t="str">
        <f t="shared" si="1016"/>
        <v/>
      </c>
      <c r="BZ368" s="144" t="str">
        <f t="shared" si="1017"/>
        <v/>
      </c>
      <c r="CA368" s="144" t="str">
        <f t="shared" si="1018"/>
        <v/>
      </c>
      <c r="CB368" s="144" t="str">
        <f t="shared" si="1019"/>
        <v/>
      </c>
      <c r="CC368" s="144" t="str">
        <f t="shared" si="1020"/>
        <v/>
      </c>
      <c r="CD368" s="144" t="str">
        <f t="shared" si="1021"/>
        <v/>
      </c>
      <c r="CE368" s="144" t="str">
        <f t="shared" si="1022"/>
        <v/>
      </c>
      <c r="CF368" s="144" t="str">
        <f t="shared" si="1023"/>
        <v/>
      </c>
      <c r="CG368" s="144" t="str">
        <f t="shared" si="1024"/>
        <v/>
      </c>
      <c r="CH368" s="144" t="str">
        <f t="shared" si="1025"/>
        <v/>
      </c>
      <c r="CI368" s="144" t="str">
        <f t="shared" si="1026"/>
        <v/>
      </c>
      <c r="CJ368" s="144" t="str">
        <f t="shared" si="1027"/>
        <v/>
      </c>
      <c r="CK368" s="144" t="str">
        <f t="shared" si="1028"/>
        <v/>
      </c>
      <c r="CM368" s="154" t="str">
        <f t="shared" ref="CM368:CM399" si="1217">IFERROR(SUMXMY2($Q69:$X69,cent1_4_3),"")</f>
        <v/>
      </c>
      <c r="CN368" s="154" t="str">
        <f t="shared" ref="CN368:CN399" si="1218">IFERROR(SUMXMY2($Q69:$X69,cent2_4_3),"")</f>
        <v/>
      </c>
      <c r="CO368" s="170" t="str">
        <f t="shared" ref="CO368:CO399" si="1219">IFERROR(SUMXMY2($Q69:$X69,cent3_4_3),"")</f>
        <v/>
      </c>
      <c r="CP368" s="170" t="str">
        <f t="shared" ref="CP368:CP399" si="1220">IFERROR(SUMXMY2($Q69:$X69,cent4_4_3),"")</f>
        <v/>
      </c>
      <c r="CQ368" s="171">
        <f t="shared" si="1029"/>
        <v>0</v>
      </c>
      <c r="CR368" s="158">
        <f t="shared" si="1030"/>
        <v>0</v>
      </c>
      <c r="CS368" s="158">
        <f t="shared" si="1031"/>
        <v>0</v>
      </c>
      <c r="CT368" s="158">
        <f t="shared" si="1032"/>
        <v>0</v>
      </c>
      <c r="CU368" s="158">
        <f t="shared" si="1033"/>
        <v>0</v>
      </c>
      <c r="CV368" s="158">
        <f t="shared" si="1034"/>
        <v>0</v>
      </c>
      <c r="CX368" s="144" t="str">
        <f t="shared" si="1035"/>
        <v/>
      </c>
      <c r="CY368" s="144" t="str">
        <f t="shared" si="1036"/>
        <v/>
      </c>
      <c r="CZ368" s="144" t="str">
        <f t="shared" si="1037"/>
        <v/>
      </c>
      <c r="DA368" s="144" t="str">
        <f t="shared" si="1038"/>
        <v/>
      </c>
      <c r="DB368" s="144" t="str">
        <f t="shared" si="1039"/>
        <v/>
      </c>
      <c r="DC368" s="144" t="str">
        <f t="shared" si="1040"/>
        <v/>
      </c>
      <c r="DD368" s="144" t="str">
        <f t="shared" si="1041"/>
        <v/>
      </c>
      <c r="DE368" s="144" t="str">
        <f t="shared" si="1042"/>
        <v/>
      </c>
      <c r="DF368" s="144" t="str">
        <f t="shared" si="1043"/>
        <v/>
      </c>
      <c r="DG368" s="144" t="str">
        <f t="shared" si="1044"/>
        <v/>
      </c>
      <c r="DH368" s="144" t="str">
        <f t="shared" si="1045"/>
        <v/>
      </c>
      <c r="DI368" s="144" t="str">
        <f t="shared" si="1046"/>
        <v/>
      </c>
      <c r="DJ368" s="144" t="str">
        <f t="shared" si="1047"/>
        <v/>
      </c>
      <c r="DK368" s="144" t="str">
        <f t="shared" si="1048"/>
        <v/>
      </c>
      <c r="DL368" s="144" t="str">
        <f t="shared" si="1049"/>
        <v/>
      </c>
      <c r="DM368" s="144" t="str">
        <f t="shared" si="1050"/>
        <v/>
      </c>
      <c r="DN368" s="144" t="str">
        <f t="shared" si="1051"/>
        <v/>
      </c>
      <c r="DO368" s="144" t="str">
        <f t="shared" si="1052"/>
        <v/>
      </c>
      <c r="DP368" s="144" t="str">
        <f t="shared" si="1053"/>
        <v/>
      </c>
      <c r="DQ368" s="144" t="str">
        <f t="shared" si="1054"/>
        <v/>
      </c>
      <c r="DR368" s="144" t="str">
        <f t="shared" si="1055"/>
        <v/>
      </c>
      <c r="DS368" s="144" t="str">
        <f t="shared" si="1056"/>
        <v/>
      </c>
      <c r="DT368" s="144" t="str">
        <f t="shared" si="1057"/>
        <v/>
      </c>
      <c r="DU368" s="144" t="str">
        <f t="shared" si="1058"/>
        <v/>
      </c>
      <c r="DV368" s="144" t="str">
        <f t="shared" si="1059"/>
        <v/>
      </c>
      <c r="DW368" s="144" t="str">
        <f t="shared" si="1060"/>
        <v/>
      </c>
      <c r="DX368" s="144" t="str">
        <f t="shared" si="1061"/>
        <v/>
      </c>
      <c r="DY368" s="144" t="str">
        <f t="shared" si="1062"/>
        <v/>
      </c>
      <c r="DZ368" s="144" t="str">
        <f t="shared" si="1063"/>
        <v/>
      </c>
      <c r="EA368" s="144" t="str">
        <f t="shared" si="1064"/>
        <v/>
      </c>
      <c r="EB368" s="144" t="str">
        <f t="shared" si="1065"/>
        <v/>
      </c>
      <c r="EC368" s="144" t="str">
        <f t="shared" si="1066"/>
        <v/>
      </c>
      <c r="EE368" s="154" t="str">
        <f t="shared" ref="EE368:EE399" si="1221">IFERROR(SUMXMY2($Q69:$X69,cent1_4_4),"")</f>
        <v/>
      </c>
      <c r="EF368" s="154" t="str">
        <f t="shared" ref="EF368:EF399" si="1222">IFERROR(SUMXMY2($Q69:$X69,cent2_4_4),"")</f>
        <v/>
      </c>
      <c r="EG368" s="170" t="str">
        <f t="shared" ref="EG368:EG399" si="1223">IFERROR(SUMXMY2($Q69:$X69,cent3_4_4),"")</f>
        <v/>
      </c>
      <c r="EH368" s="170" t="str">
        <f t="shared" ref="EH368:EH399" si="1224">IFERROR(SUMXMY2($Q69:$X69,cent4_4_4),"")</f>
        <v/>
      </c>
      <c r="EI368" s="171">
        <f t="shared" si="1067"/>
        <v>0</v>
      </c>
      <c r="EJ368" s="158">
        <f t="shared" si="1068"/>
        <v>0</v>
      </c>
      <c r="EK368" s="158">
        <f t="shared" si="1069"/>
        <v>0</v>
      </c>
      <c r="EL368" s="158">
        <f t="shared" si="1070"/>
        <v>0</v>
      </c>
      <c r="EM368" s="158">
        <f t="shared" si="1071"/>
        <v>0</v>
      </c>
      <c r="EN368" s="158">
        <f t="shared" si="1072"/>
        <v>0</v>
      </c>
      <c r="EP368" s="144" t="str">
        <f t="shared" si="1073"/>
        <v/>
      </c>
      <c r="EQ368" s="144" t="str">
        <f t="shared" si="1074"/>
        <v/>
      </c>
      <c r="ER368" s="144" t="str">
        <f t="shared" si="1075"/>
        <v/>
      </c>
      <c r="ES368" s="144" t="str">
        <f t="shared" si="1076"/>
        <v/>
      </c>
      <c r="ET368" s="144" t="str">
        <f t="shared" si="1077"/>
        <v/>
      </c>
      <c r="EU368" s="144" t="str">
        <f t="shared" si="1078"/>
        <v/>
      </c>
      <c r="EV368" s="144" t="str">
        <f t="shared" si="1079"/>
        <v/>
      </c>
      <c r="EW368" s="144" t="str">
        <f t="shared" si="1080"/>
        <v/>
      </c>
      <c r="EX368" s="144" t="str">
        <f t="shared" si="1081"/>
        <v/>
      </c>
      <c r="EY368" s="144" t="str">
        <f t="shared" si="1082"/>
        <v/>
      </c>
      <c r="EZ368" s="144" t="str">
        <f t="shared" si="1083"/>
        <v/>
      </c>
      <c r="FA368" s="144" t="str">
        <f t="shared" si="1084"/>
        <v/>
      </c>
      <c r="FB368" s="144" t="str">
        <f t="shared" si="1085"/>
        <v/>
      </c>
      <c r="FC368" s="144" t="str">
        <f t="shared" si="1086"/>
        <v/>
      </c>
      <c r="FD368" s="144" t="str">
        <f t="shared" si="1087"/>
        <v/>
      </c>
      <c r="FE368" s="144" t="str">
        <f t="shared" si="1088"/>
        <v/>
      </c>
      <c r="FF368" s="144" t="str">
        <f t="shared" si="1089"/>
        <v/>
      </c>
      <c r="FG368" s="144" t="str">
        <f t="shared" si="1090"/>
        <v/>
      </c>
      <c r="FH368" s="144" t="str">
        <f t="shared" si="1091"/>
        <v/>
      </c>
      <c r="FI368" s="144" t="str">
        <f t="shared" si="1092"/>
        <v/>
      </c>
      <c r="FJ368" s="144" t="str">
        <f t="shared" si="1093"/>
        <v/>
      </c>
      <c r="FK368" s="144" t="str">
        <f t="shared" si="1094"/>
        <v/>
      </c>
      <c r="FL368" s="144" t="str">
        <f t="shared" si="1095"/>
        <v/>
      </c>
      <c r="FM368" s="144" t="str">
        <f t="shared" si="1096"/>
        <v/>
      </c>
      <c r="FN368" s="144" t="str">
        <f t="shared" si="1097"/>
        <v/>
      </c>
      <c r="FO368" s="144" t="str">
        <f t="shared" si="1098"/>
        <v/>
      </c>
      <c r="FP368" s="144" t="str">
        <f t="shared" si="1099"/>
        <v/>
      </c>
      <c r="FQ368" s="144" t="str">
        <f t="shared" si="1100"/>
        <v/>
      </c>
      <c r="FR368" s="144" t="str">
        <f t="shared" si="1101"/>
        <v/>
      </c>
      <c r="FS368" s="144" t="str">
        <f t="shared" si="1102"/>
        <v/>
      </c>
      <c r="FT368" s="144" t="str">
        <f t="shared" si="1103"/>
        <v/>
      </c>
      <c r="FU368" s="144" t="str">
        <f t="shared" si="1104"/>
        <v/>
      </c>
      <c r="FW368" s="154" t="str">
        <f t="shared" ref="FW368:FW399" si="1225">IFERROR(SUMXMY2($Q69:$X69,cent1_4_5),"")</f>
        <v/>
      </c>
      <c r="FX368" s="154" t="str">
        <f t="shared" ref="FX368:FX399" si="1226">IFERROR(SUMXMY2($Q69:$X69,cent2_4_5),"")</f>
        <v/>
      </c>
      <c r="FY368" s="170" t="str">
        <f t="shared" ref="FY368:FY399" si="1227">IFERROR(SUMXMY2($Q69:$X69,cent3_4_5),"")</f>
        <v/>
      </c>
      <c r="FZ368" s="170" t="str">
        <f t="shared" ref="FZ368:FZ399" si="1228">IFERROR(SUMXMY2($Q69:$X69,cent4_4_5),"")</f>
        <v/>
      </c>
      <c r="GA368" s="171">
        <f t="shared" si="1105"/>
        <v>0</v>
      </c>
      <c r="GB368" s="158">
        <f t="shared" si="1106"/>
        <v>0</v>
      </c>
      <c r="GC368" s="158">
        <f t="shared" si="1107"/>
        <v>0</v>
      </c>
      <c r="GD368" s="158">
        <f t="shared" si="1108"/>
        <v>0</v>
      </c>
      <c r="GE368" s="158">
        <f t="shared" si="1109"/>
        <v>0</v>
      </c>
      <c r="GF368" s="158">
        <f t="shared" si="1110"/>
        <v>0</v>
      </c>
      <c r="GH368" s="144" t="str">
        <f t="shared" si="1111"/>
        <v/>
      </c>
      <c r="GI368" s="144" t="str">
        <f t="shared" si="1112"/>
        <v/>
      </c>
      <c r="GJ368" s="144" t="str">
        <f t="shared" si="1113"/>
        <v/>
      </c>
      <c r="GK368" s="144" t="str">
        <f t="shared" si="1114"/>
        <v/>
      </c>
      <c r="GL368" s="144" t="str">
        <f t="shared" si="1115"/>
        <v/>
      </c>
      <c r="GM368" s="144" t="str">
        <f t="shared" si="1116"/>
        <v/>
      </c>
      <c r="GN368" s="144" t="str">
        <f t="shared" si="1117"/>
        <v/>
      </c>
      <c r="GO368" s="144" t="str">
        <f t="shared" si="1118"/>
        <v/>
      </c>
      <c r="GP368" s="144" t="str">
        <f t="shared" si="1119"/>
        <v/>
      </c>
      <c r="GQ368" s="144" t="str">
        <f t="shared" si="1120"/>
        <v/>
      </c>
      <c r="GR368" s="144" t="str">
        <f t="shared" si="1121"/>
        <v/>
      </c>
      <c r="GS368" s="144" t="str">
        <f t="shared" si="1122"/>
        <v/>
      </c>
      <c r="GT368" s="144" t="str">
        <f t="shared" si="1123"/>
        <v/>
      </c>
      <c r="GU368" s="144" t="str">
        <f t="shared" si="1124"/>
        <v/>
      </c>
      <c r="GV368" s="144" t="str">
        <f t="shared" si="1125"/>
        <v/>
      </c>
      <c r="GW368" s="144" t="str">
        <f t="shared" si="1126"/>
        <v/>
      </c>
      <c r="GX368" s="144" t="str">
        <f t="shared" si="1127"/>
        <v/>
      </c>
      <c r="GY368" s="144" t="str">
        <f t="shared" si="1128"/>
        <v/>
      </c>
      <c r="GZ368" s="144" t="str">
        <f t="shared" si="1129"/>
        <v/>
      </c>
      <c r="HA368" s="144" t="str">
        <f t="shared" si="1130"/>
        <v/>
      </c>
      <c r="HB368" s="144" t="str">
        <f t="shared" si="1131"/>
        <v/>
      </c>
      <c r="HC368" s="144" t="str">
        <f t="shared" si="1132"/>
        <v/>
      </c>
      <c r="HD368" s="144" t="str">
        <f t="shared" si="1133"/>
        <v/>
      </c>
      <c r="HE368" s="144" t="str">
        <f t="shared" si="1134"/>
        <v/>
      </c>
      <c r="HF368" s="144" t="str">
        <f t="shared" si="1135"/>
        <v/>
      </c>
      <c r="HG368" s="144" t="str">
        <f t="shared" si="1136"/>
        <v/>
      </c>
      <c r="HH368" s="144" t="str">
        <f t="shared" si="1137"/>
        <v/>
      </c>
      <c r="HI368" s="144" t="str">
        <f t="shared" si="1138"/>
        <v/>
      </c>
      <c r="HJ368" s="144" t="str">
        <f t="shared" si="1139"/>
        <v/>
      </c>
      <c r="HK368" s="144" t="str">
        <f t="shared" si="1140"/>
        <v/>
      </c>
      <c r="HL368" s="144" t="str">
        <f t="shared" si="1141"/>
        <v/>
      </c>
      <c r="HM368" s="144" t="str">
        <f t="shared" si="1142"/>
        <v/>
      </c>
      <c r="HO368" s="154" t="str">
        <f t="shared" ref="HO368:HO399" si="1229">IFERROR(SUMXMY2($Q69:$X69,cent1_4_6),"")</f>
        <v/>
      </c>
      <c r="HP368" s="154" t="str">
        <f t="shared" ref="HP368:HP399" si="1230">IFERROR(SUMXMY2($Q69:$X69,cent2_4_6),"")</f>
        <v/>
      </c>
      <c r="HQ368" s="170" t="str">
        <f t="shared" ref="HQ368:HQ399" si="1231">IFERROR(SUMXMY2($Q69:$X69,cent3_4_6),"")</f>
        <v/>
      </c>
      <c r="HR368" s="170" t="str">
        <f t="shared" ref="HR368:HR399" si="1232">IFERROR(SUMXMY2($Q69:$X69,cent4_4_6),"")</f>
        <v/>
      </c>
      <c r="HS368" s="171">
        <f t="shared" si="1143"/>
        <v>0</v>
      </c>
      <c r="HT368" s="158">
        <f t="shared" si="1144"/>
        <v>0</v>
      </c>
      <c r="HU368" s="158">
        <f t="shared" si="1145"/>
        <v>0</v>
      </c>
      <c r="HV368" s="158">
        <f t="shared" si="1146"/>
        <v>0</v>
      </c>
      <c r="HW368" s="158">
        <f t="shared" si="1147"/>
        <v>0</v>
      </c>
      <c r="HX368" s="158">
        <f t="shared" si="1148"/>
        <v>0</v>
      </c>
      <c r="HZ368" s="144" t="str">
        <f t="shared" si="1149"/>
        <v/>
      </c>
      <c r="IA368" s="144" t="str">
        <f t="shared" si="1150"/>
        <v/>
      </c>
      <c r="IB368" s="144" t="str">
        <f t="shared" si="1151"/>
        <v/>
      </c>
      <c r="IC368" s="144" t="str">
        <f t="shared" si="1152"/>
        <v/>
      </c>
      <c r="ID368" s="144" t="str">
        <f t="shared" si="1153"/>
        <v/>
      </c>
      <c r="IE368" s="144" t="str">
        <f t="shared" si="1154"/>
        <v/>
      </c>
      <c r="IF368" s="144" t="str">
        <f t="shared" si="1155"/>
        <v/>
      </c>
      <c r="IG368" s="144" t="str">
        <f t="shared" si="1156"/>
        <v/>
      </c>
      <c r="IH368" s="144" t="str">
        <f t="shared" si="1157"/>
        <v/>
      </c>
      <c r="II368" s="144" t="str">
        <f t="shared" si="1158"/>
        <v/>
      </c>
      <c r="IJ368" s="144" t="str">
        <f t="shared" si="1159"/>
        <v/>
      </c>
      <c r="IK368" s="144" t="str">
        <f t="shared" si="1160"/>
        <v/>
      </c>
      <c r="IL368" s="144" t="str">
        <f t="shared" si="1161"/>
        <v/>
      </c>
      <c r="IM368" s="144" t="str">
        <f t="shared" si="1162"/>
        <v/>
      </c>
      <c r="IN368" s="144" t="str">
        <f t="shared" si="1163"/>
        <v/>
      </c>
      <c r="IO368" s="144" t="str">
        <f t="shared" si="1164"/>
        <v/>
      </c>
      <c r="IP368" s="144" t="str">
        <f t="shared" si="1165"/>
        <v/>
      </c>
      <c r="IQ368" s="144" t="str">
        <f t="shared" si="1166"/>
        <v/>
      </c>
      <c r="IR368" s="144" t="str">
        <f t="shared" si="1167"/>
        <v/>
      </c>
      <c r="IS368" s="144" t="str">
        <f t="shared" si="1168"/>
        <v/>
      </c>
      <c r="IT368" s="144" t="str">
        <f t="shared" si="1169"/>
        <v/>
      </c>
      <c r="IU368" s="144" t="str">
        <f t="shared" si="1170"/>
        <v/>
      </c>
      <c r="IV368" s="144" t="str">
        <f t="shared" si="1171"/>
        <v/>
      </c>
      <c r="IW368" s="144" t="str">
        <f t="shared" si="1172"/>
        <v/>
      </c>
      <c r="IX368" s="144" t="str">
        <f t="shared" si="1173"/>
        <v/>
      </c>
      <c r="IY368" s="144" t="str">
        <f t="shared" si="1174"/>
        <v/>
      </c>
      <c r="IZ368" s="144" t="str">
        <f t="shared" si="1175"/>
        <v/>
      </c>
      <c r="JA368" s="144" t="str">
        <f t="shared" si="1176"/>
        <v/>
      </c>
      <c r="JB368" s="144" t="str">
        <f t="shared" si="1177"/>
        <v/>
      </c>
      <c r="JC368" s="144" t="str">
        <f t="shared" si="1178"/>
        <v/>
      </c>
      <c r="JD368" s="144" t="str">
        <f t="shared" si="1179"/>
        <v/>
      </c>
      <c r="JE368" s="144" t="str">
        <f t="shared" si="1180"/>
        <v/>
      </c>
      <c r="JG368" s="153" t="str">
        <f t="shared" si="1181"/>
        <v/>
      </c>
      <c r="JH368" s="143">
        <f t="shared" si="1182"/>
        <v>0</v>
      </c>
      <c r="JI368" s="156" t="str">
        <f t="shared" si="1208"/>
        <v/>
      </c>
      <c r="JJ368" s="156" t="str">
        <f t="shared" si="1208"/>
        <v/>
      </c>
      <c r="JK368" s="156" t="str">
        <f t="shared" si="1208"/>
        <v/>
      </c>
      <c r="JL368" s="156" t="str">
        <f t="shared" si="1208"/>
        <v/>
      </c>
    </row>
    <row r="369" spans="2:272" s="143" customFormat="1" x14ac:dyDescent="0.25">
      <c r="B369" s="144" t="str">
        <f t="shared" ref="B369:B403" si="1233">+P70</f>
        <v/>
      </c>
      <c r="C369" s="154" t="str">
        <f t="shared" si="1209"/>
        <v/>
      </c>
      <c r="D369" s="154" t="str">
        <f t="shared" si="1210"/>
        <v/>
      </c>
      <c r="E369" s="159" t="str">
        <f t="shared" si="1211"/>
        <v/>
      </c>
      <c r="F369" s="159" t="str">
        <f t="shared" si="1212"/>
        <v/>
      </c>
      <c r="G369" s="155">
        <f t="shared" ref="G369:G403" si="1234">MIN(C369:F369)</f>
        <v>0</v>
      </c>
      <c r="H369" s="143">
        <f t="shared" ref="H369:H403" si="1235">IF(G369=C369,1,0)</f>
        <v>0</v>
      </c>
      <c r="I369" s="143">
        <f t="shared" ref="I369:I403" si="1236">IF(H369=0,IF(G369=D369,2,0),0)</f>
        <v>0</v>
      </c>
      <c r="J369" s="143">
        <f t="shared" ref="J369:J403" si="1237">IF(H369+I369=0,IF(G369=E369,3,0),0)</f>
        <v>0</v>
      </c>
      <c r="K369" s="143">
        <f t="shared" ref="K369:K403" si="1238">IF(H369+I369+J369=0,IF(G369=F369,4,0),0)</f>
        <v>0</v>
      </c>
      <c r="L369" s="143">
        <f t="shared" ref="L369:L403" si="1239">SUM(H369:K369)</f>
        <v>0</v>
      </c>
      <c r="N369" s="144" t="str">
        <f t="shared" ref="N369:N403" si="1240">IF($L369=1,Q70,"")</f>
        <v/>
      </c>
      <c r="O369" s="144" t="str">
        <f t="shared" ref="O369:O403" si="1241">IF($L369=1,R70,"")</f>
        <v/>
      </c>
      <c r="P369" s="144" t="str">
        <f t="shared" ref="P369:P403" si="1242">IF($L369=1,S70,"")</f>
        <v/>
      </c>
      <c r="Q369" s="144" t="str">
        <f t="shared" ref="Q369:Q403" si="1243">IF($L369=1,T70,"")</f>
        <v/>
      </c>
      <c r="R369" s="144" t="str">
        <f t="shared" ref="R369:R403" si="1244">IF($L369=1,U70,"")</f>
        <v/>
      </c>
      <c r="S369" s="144" t="str">
        <f t="shared" ref="S369:S403" si="1245">IF($L369=1,V70,"")</f>
        <v/>
      </c>
      <c r="T369" s="144" t="str">
        <f t="shared" ref="T369:T403" si="1246">IF($L369=1,W70,"")</f>
        <v/>
      </c>
      <c r="U369" s="144" t="str">
        <f t="shared" ref="U369:U403" si="1247">IF($L369=1,X70,"")</f>
        <v/>
      </c>
      <c r="V369" s="144" t="str">
        <f t="shared" ref="V369:V403" si="1248">IF($L369=2,Q70,"")</f>
        <v/>
      </c>
      <c r="W369" s="144" t="str">
        <f t="shared" ref="W369:W403" si="1249">IF($L369=2,R70,"")</f>
        <v/>
      </c>
      <c r="X369" s="144" t="str">
        <f t="shared" ref="X369:X403" si="1250">IF($L369=2,S70,"")</f>
        <v/>
      </c>
      <c r="Y369" s="144" t="str">
        <f t="shared" ref="Y369:Y403" si="1251">IF($L369=2,T70,"")</f>
        <v/>
      </c>
      <c r="Z369" s="144" t="str">
        <f t="shared" ref="Z369:Z403" si="1252">IF($L369=2,U70,"")</f>
        <v/>
      </c>
      <c r="AA369" s="144" t="str">
        <f t="shared" ref="AA369:AA403" si="1253">IF($L369=2,V70,"")</f>
        <v/>
      </c>
      <c r="AB369" s="144" t="str">
        <f t="shared" ref="AB369:AB403" si="1254">IF($L369=2,W70,"")</f>
        <v/>
      </c>
      <c r="AC369" s="144" t="str">
        <f t="shared" ref="AC369:AC403" si="1255">IF($L369=2,X70,"")</f>
        <v/>
      </c>
      <c r="AD369" s="144" t="str">
        <f t="shared" ref="AD369:AD403" si="1256">IF($L369=3,Q70,"")</f>
        <v/>
      </c>
      <c r="AE369" s="144" t="str">
        <f t="shared" ref="AE369:AE403" si="1257">IF($L369=3,R70,"")</f>
        <v/>
      </c>
      <c r="AF369" s="144" t="str">
        <f t="shared" ref="AF369:AF403" si="1258">IF($L369=3,S70,"")</f>
        <v/>
      </c>
      <c r="AG369" s="144" t="str">
        <f t="shared" ref="AG369:AG403" si="1259">IF($L369=3,T70,"")</f>
        <v/>
      </c>
      <c r="AH369" s="144" t="str">
        <f t="shared" ref="AH369:AH403" si="1260">IF($L369=3,U70,"")</f>
        <v/>
      </c>
      <c r="AI369" s="144" t="str">
        <f t="shared" ref="AI369:AI403" si="1261">IF($L369=3,V70,"")</f>
        <v/>
      </c>
      <c r="AJ369" s="144" t="str">
        <f t="shared" ref="AJ369:AJ403" si="1262">IF($L369=3,W70,"")</f>
        <v/>
      </c>
      <c r="AK369" s="144" t="str">
        <f t="shared" ref="AK369:AK403" si="1263">IF($L369=3,X70,"")</f>
        <v/>
      </c>
      <c r="AL369" s="144" t="str">
        <f t="shared" ref="AL369:AL403" si="1264">IF($L369=4,Q70,"")</f>
        <v/>
      </c>
      <c r="AM369" s="144" t="str">
        <f t="shared" ref="AM369:AM403" si="1265">IF($L369=4,R70,"")</f>
        <v/>
      </c>
      <c r="AN369" s="144" t="str">
        <f t="shared" ref="AN369:AN403" si="1266">IF($L369=4,S70,"")</f>
        <v/>
      </c>
      <c r="AO369" s="144" t="str">
        <f t="shared" ref="AO369:AO403" si="1267">IF($L369=4,T70,"")</f>
        <v/>
      </c>
      <c r="AP369" s="144" t="str">
        <f t="shared" ref="AP369:AP403" si="1268">IF($L369=4,U70,"")</f>
        <v/>
      </c>
      <c r="AQ369" s="144" t="str">
        <f t="shared" ref="AQ369:AQ403" si="1269">IF($L369=4,V70,"")</f>
        <v/>
      </c>
      <c r="AR369" s="144" t="str">
        <f t="shared" ref="AR369:AR403" si="1270">IF($L369=4,W70,"")</f>
        <v/>
      </c>
      <c r="AS369" s="144" t="str">
        <f t="shared" ref="AS369:AS403" si="1271">IF($L369=4,X70,"")</f>
        <v/>
      </c>
      <c r="AU369" s="159" t="str">
        <f t="shared" si="1213"/>
        <v/>
      </c>
      <c r="AV369" s="159" t="str">
        <f t="shared" si="1214"/>
        <v/>
      </c>
      <c r="AW369" s="159" t="str">
        <f t="shared" si="1215"/>
        <v/>
      </c>
      <c r="AX369" s="159" t="str">
        <f t="shared" si="1216"/>
        <v/>
      </c>
      <c r="AY369" s="159">
        <f t="shared" ref="AY369:AY403" si="1272">MIN(AU369:AX369)</f>
        <v>0</v>
      </c>
      <c r="AZ369" s="143">
        <f t="shared" ref="AZ369:AZ403" si="1273">IF(AY369=AU369,1,0)</f>
        <v>0</v>
      </c>
      <c r="BA369" s="143">
        <f t="shared" ref="BA369:BA403" si="1274">IF(AZ369=0,IF(AY369=AV369,2,0),0)</f>
        <v>0</v>
      </c>
      <c r="BB369" s="143">
        <f t="shared" ref="BB369:BB403" si="1275">IF(AZ369+BA369=0,IF(AY369=AW369,3,0),0)</f>
        <v>0</v>
      </c>
      <c r="BC369" s="143">
        <f t="shared" ref="BC369:BC403" si="1276">IF(AZ369+BA369+BB369=0,IF(AY369=AX369,4,0),0)</f>
        <v>0</v>
      </c>
      <c r="BD369" s="143">
        <f t="shared" ref="BD369:BD403" si="1277">SUM(AZ369:BC369)</f>
        <v>0</v>
      </c>
      <c r="BF369" s="144" t="str">
        <f t="shared" ref="BF369:BF403" si="1278">IF($BD369=1,Q70,"")</f>
        <v/>
      </c>
      <c r="BG369" s="144" t="str">
        <f t="shared" ref="BG369:BG403" si="1279">IF($BD369=1,R70,"")</f>
        <v/>
      </c>
      <c r="BH369" s="144" t="str">
        <f t="shared" ref="BH369:BH403" si="1280">IF($BD369=1,S70,"")</f>
        <v/>
      </c>
      <c r="BI369" s="144" t="str">
        <f t="shared" ref="BI369:BI403" si="1281">IF($BD369=1,T70,"")</f>
        <v/>
      </c>
      <c r="BJ369" s="144" t="str">
        <f t="shared" ref="BJ369:BJ403" si="1282">IF($BD369=1,U70,"")</f>
        <v/>
      </c>
      <c r="BK369" s="144" t="str">
        <f t="shared" ref="BK369:BK403" si="1283">IF($BD369=1,V70,"")</f>
        <v/>
      </c>
      <c r="BL369" s="144" t="str">
        <f t="shared" ref="BL369:BL403" si="1284">IF($BD369=1,W70,"")</f>
        <v/>
      </c>
      <c r="BM369" s="144" t="str">
        <f t="shared" ref="BM369:BM403" si="1285">IF($BD369=1,X70,"")</f>
        <v/>
      </c>
      <c r="BN369" s="144" t="str">
        <f t="shared" ref="BN369:BN403" si="1286">IF($BD369=2,Q70,"")</f>
        <v/>
      </c>
      <c r="BO369" s="144" t="str">
        <f t="shared" ref="BO369:BO403" si="1287">IF($BD369=2,R70,"")</f>
        <v/>
      </c>
      <c r="BP369" s="144" t="str">
        <f t="shared" ref="BP369:BP403" si="1288">IF($BD369=2,S70,"")</f>
        <v/>
      </c>
      <c r="BQ369" s="144" t="str">
        <f t="shared" ref="BQ369:BQ403" si="1289">IF($BD369=2,T70,"")</f>
        <v/>
      </c>
      <c r="BR369" s="144" t="str">
        <f t="shared" ref="BR369:BR403" si="1290">IF($BD369=2,U70,"")</f>
        <v/>
      </c>
      <c r="BS369" s="144" t="str">
        <f t="shared" ref="BS369:BS403" si="1291">IF($BD369=2,V70,"")</f>
        <v/>
      </c>
      <c r="BT369" s="144" t="str">
        <f t="shared" ref="BT369:BT403" si="1292">IF($BD369=2,W70,"")</f>
        <v/>
      </c>
      <c r="BU369" s="144" t="str">
        <f t="shared" ref="BU369:BU403" si="1293">IF($BD369=2,X70,"")</f>
        <v/>
      </c>
      <c r="BV369" s="144" t="str">
        <f t="shared" ref="BV369:BV403" si="1294">IF($BD369=3,Q70,"")</f>
        <v/>
      </c>
      <c r="BW369" s="144" t="str">
        <f t="shared" ref="BW369:BW403" si="1295">IF($BD369=3,R70,"")</f>
        <v/>
      </c>
      <c r="BX369" s="144" t="str">
        <f t="shared" ref="BX369:BX403" si="1296">IF($BD369=3,S70,"")</f>
        <v/>
      </c>
      <c r="BY369" s="144" t="str">
        <f t="shared" ref="BY369:BY403" si="1297">IF($BD369=3,T70,"")</f>
        <v/>
      </c>
      <c r="BZ369" s="144" t="str">
        <f t="shared" ref="BZ369:BZ403" si="1298">IF($BD369=3,U70,"")</f>
        <v/>
      </c>
      <c r="CA369" s="144" t="str">
        <f t="shared" ref="CA369:CA403" si="1299">IF($BD369=3,V70,"")</f>
        <v/>
      </c>
      <c r="CB369" s="144" t="str">
        <f t="shared" ref="CB369:CB403" si="1300">IF($BD369=3,W70,"")</f>
        <v/>
      </c>
      <c r="CC369" s="144" t="str">
        <f t="shared" ref="CC369:CC403" si="1301">IF($BD369=3,X70,"")</f>
        <v/>
      </c>
      <c r="CD369" s="144" t="str">
        <f t="shared" ref="CD369:CD403" si="1302">IF($BD369=4,Q70,"")</f>
        <v/>
      </c>
      <c r="CE369" s="144" t="str">
        <f t="shared" ref="CE369:CE403" si="1303">IF($BD369=4,R70,"")</f>
        <v/>
      </c>
      <c r="CF369" s="144" t="str">
        <f t="shared" ref="CF369:CF403" si="1304">IF($BD369=4,S70,"")</f>
        <v/>
      </c>
      <c r="CG369" s="144" t="str">
        <f t="shared" ref="CG369:CG403" si="1305">IF($BD369=4,T70,"")</f>
        <v/>
      </c>
      <c r="CH369" s="144" t="str">
        <f t="shared" ref="CH369:CH403" si="1306">IF($BD369=4,U70,"")</f>
        <v/>
      </c>
      <c r="CI369" s="144" t="str">
        <f t="shared" ref="CI369:CI403" si="1307">IF($BD369=4,V70,"")</f>
        <v/>
      </c>
      <c r="CJ369" s="144" t="str">
        <f t="shared" ref="CJ369:CJ403" si="1308">IF($BD369=4,W70,"")</f>
        <v/>
      </c>
      <c r="CK369" s="144" t="str">
        <f t="shared" ref="CK369:CK403" si="1309">IF($BD369=4,X70,"")</f>
        <v/>
      </c>
      <c r="CM369" s="154" t="str">
        <f t="shared" si="1217"/>
        <v/>
      </c>
      <c r="CN369" s="154" t="str">
        <f t="shared" si="1218"/>
        <v/>
      </c>
      <c r="CO369" s="170" t="str">
        <f t="shared" si="1219"/>
        <v/>
      </c>
      <c r="CP369" s="170" t="str">
        <f t="shared" si="1220"/>
        <v/>
      </c>
      <c r="CQ369" s="171">
        <f t="shared" ref="CQ369:CQ403" si="1310">MIN(CM369:CP369)</f>
        <v>0</v>
      </c>
      <c r="CR369" s="158">
        <f t="shared" ref="CR369:CR403" si="1311">IF(CQ369=CM369,1,0)</f>
        <v>0</v>
      </c>
      <c r="CS369" s="158">
        <f t="shared" ref="CS369:CS403" si="1312">IF(CR369=0,IF(CQ369=CN369,2,0),0)</f>
        <v>0</v>
      </c>
      <c r="CT369" s="158">
        <f t="shared" ref="CT369:CT403" si="1313">IF(CR369+CS369=0,IF(CQ369=CO369,3,0),0)</f>
        <v>0</v>
      </c>
      <c r="CU369" s="158">
        <f t="shared" ref="CU369:CU403" si="1314">IF(CR369+CS369+CT369=0,IF(CQ369=CP369,4,0),0)</f>
        <v>0</v>
      </c>
      <c r="CV369" s="158">
        <f t="shared" ref="CV369:CV403" si="1315">SUM(CR369:CU369)</f>
        <v>0</v>
      </c>
      <c r="CX369" s="144" t="str">
        <f t="shared" ref="CX369:CX403" si="1316">IF($CV369=1,Q70,"")</f>
        <v/>
      </c>
      <c r="CY369" s="144" t="str">
        <f t="shared" ref="CY369:CY403" si="1317">IF($CV369=1,R70,"")</f>
        <v/>
      </c>
      <c r="CZ369" s="144" t="str">
        <f t="shared" ref="CZ369:CZ403" si="1318">IF($CV369=1,S70,"")</f>
        <v/>
      </c>
      <c r="DA369" s="144" t="str">
        <f t="shared" ref="DA369:DA403" si="1319">IF($CV369=1,T70,"")</f>
        <v/>
      </c>
      <c r="DB369" s="144" t="str">
        <f t="shared" ref="DB369:DB403" si="1320">IF($CV369=1,U70,"")</f>
        <v/>
      </c>
      <c r="DC369" s="144" t="str">
        <f t="shared" ref="DC369:DC403" si="1321">IF($CV369=1,V70,"")</f>
        <v/>
      </c>
      <c r="DD369" s="144" t="str">
        <f t="shared" ref="DD369:DD403" si="1322">IF($CV369=1,W70,"")</f>
        <v/>
      </c>
      <c r="DE369" s="144" t="str">
        <f t="shared" ref="DE369:DE403" si="1323">IF($CV369=1,X70,"")</f>
        <v/>
      </c>
      <c r="DF369" s="144" t="str">
        <f t="shared" ref="DF369:DF403" si="1324">IF($CV369=2,Q70,"")</f>
        <v/>
      </c>
      <c r="DG369" s="144" t="str">
        <f t="shared" ref="DG369:DG403" si="1325">IF($CV369=2,R70,"")</f>
        <v/>
      </c>
      <c r="DH369" s="144" t="str">
        <f t="shared" ref="DH369:DH403" si="1326">IF($CV369=2,S70,"")</f>
        <v/>
      </c>
      <c r="DI369" s="144" t="str">
        <f t="shared" ref="DI369:DI403" si="1327">IF($CV369=2,T70,"")</f>
        <v/>
      </c>
      <c r="DJ369" s="144" t="str">
        <f t="shared" ref="DJ369:DJ403" si="1328">IF($CV369=2,U70,"")</f>
        <v/>
      </c>
      <c r="DK369" s="144" t="str">
        <f t="shared" ref="DK369:DK403" si="1329">IF($CV369=2,V70,"")</f>
        <v/>
      </c>
      <c r="DL369" s="144" t="str">
        <f t="shared" ref="DL369:DL403" si="1330">IF($CV369=2,W70,"")</f>
        <v/>
      </c>
      <c r="DM369" s="144" t="str">
        <f t="shared" ref="DM369:DM403" si="1331">IF($CV369=2,X70,"")</f>
        <v/>
      </c>
      <c r="DN369" s="144" t="str">
        <f t="shared" ref="DN369:DN403" si="1332">IF($CV369=3,Q70,"")</f>
        <v/>
      </c>
      <c r="DO369" s="144" t="str">
        <f t="shared" ref="DO369:DO403" si="1333">IF($CV369=3,R70,"")</f>
        <v/>
      </c>
      <c r="DP369" s="144" t="str">
        <f t="shared" ref="DP369:DP403" si="1334">IF($CV369=3,S70,"")</f>
        <v/>
      </c>
      <c r="DQ369" s="144" t="str">
        <f t="shared" ref="DQ369:DQ403" si="1335">IF($CV369=3,T70,"")</f>
        <v/>
      </c>
      <c r="DR369" s="144" t="str">
        <f t="shared" ref="DR369:DR403" si="1336">IF($CV369=3,U70,"")</f>
        <v/>
      </c>
      <c r="DS369" s="144" t="str">
        <f t="shared" ref="DS369:DS403" si="1337">IF($CV369=3,V70,"")</f>
        <v/>
      </c>
      <c r="DT369" s="144" t="str">
        <f t="shared" ref="DT369:DT403" si="1338">IF($CV369=3,W70,"")</f>
        <v/>
      </c>
      <c r="DU369" s="144" t="str">
        <f t="shared" ref="DU369:DU403" si="1339">IF($CV369=3,X70,"")</f>
        <v/>
      </c>
      <c r="DV369" s="144" t="str">
        <f t="shared" ref="DV369:DV403" si="1340">IF($CV369=4,Q70,"")</f>
        <v/>
      </c>
      <c r="DW369" s="144" t="str">
        <f t="shared" ref="DW369:DW403" si="1341">IF($CV369=4,R70,"")</f>
        <v/>
      </c>
      <c r="DX369" s="144" t="str">
        <f t="shared" ref="DX369:DX403" si="1342">IF($CV369=4,S70,"")</f>
        <v/>
      </c>
      <c r="DY369" s="144" t="str">
        <f t="shared" ref="DY369:DY403" si="1343">IF($CV369=4,T70,"")</f>
        <v/>
      </c>
      <c r="DZ369" s="144" t="str">
        <f t="shared" ref="DZ369:DZ403" si="1344">IF($CV369=4,U70,"")</f>
        <v/>
      </c>
      <c r="EA369" s="144" t="str">
        <f t="shared" ref="EA369:EA403" si="1345">IF($CV369=4,V70,"")</f>
        <v/>
      </c>
      <c r="EB369" s="144" t="str">
        <f t="shared" ref="EB369:EB403" si="1346">IF($CV369=4,W70,"")</f>
        <v/>
      </c>
      <c r="EC369" s="144" t="str">
        <f t="shared" ref="EC369:EC403" si="1347">IF($CV369=4,X70,"")</f>
        <v/>
      </c>
      <c r="EE369" s="154" t="str">
        <f t="shared" si="1221"/>
        <v/>
      </c>
      <c r="EF369" s="154" t="str">
        <f t="shared" si="1222"/>
        <v/>
      </c>
      <c r="EG369" s="170" t="str">
        <f t="shared" si="1223"/>
        <v/>
      </c>
      <c r="EH369" s="170" t="str">
        <f t="shared" si="1224"/>
        <v/>
      </c>
      <c r="EI369" s="171">
        <f t="shared" ref="EI369:EI403" si="1348">MIN(EE369:EH369)</f>
        <v>0</v>
      </c>
      <c r="EJ369" s="158">
        <f t="shared" ref="EJ369:EJ403" si="1349">IF(EI369=EE369,1,0)</f>
        <v>0</v>
      </c>
      <c r="EK369" s="158">
        <f t="shared" ref="EK369:EK403" si="1350">IF(EJ369=0,IF(EI369=EF369,2,0),0)</f>
        <v>0</v>
      </c>
      <c r="EL369" s="158">
        <f t="shared" ref="EL369:EL403" si="1351">IF(EJ369+EK369=0,IF(EI369=EG369,3,0),0)</f>
        <v>0</v>
      </c>
      <c r="EM369" s="158">
        <f t="shared" ref="EM369:EM403" si="1352">IF(EJ369+EK369+EL369=0,IF(EI369=EH369,4,0),0)</f>
        <v>0</v>
      </c>
      <c r="EN369" s="158">
        <f t="shared" ref="EN369:EN403" si="1353">SUM(EJ369:EM369)</f>
        <v>0</v>
      </c>
      <c r="EP369" s="144" t="str">
        <f t="shared" ref="EP369:EP403" si="1354">IF($EN369=1,Q70,"")</f>
        <v/>
      </c>
      <c r="EQ369" s="144" t="str">
        <f t="shared" ref="EQ369:EQ403" si="1355">IF($EN369=1,R70,"")</f>
        <v/>
      </c>
      <c r="ER369" s="144" t="str">
        <f t="shared" ref="ER369:ER403" si="1356">IF($EN369=1,S70,"")</f>
        <v/>
      </c>
      <c r="ES369" s="144" t="str">
        <f t="shared" ref="ES369:ES403" si="1357">IF($EN369=1,T70,"")</f>
        <v/>
      </c>
      <c r="ET369" s="144" t="str">
        <f t="shared" ref="ET369:ET403" si="1358">IF($EN369=1,U70,"")</f>
        <v/>
      </c>
      <c r="EU369" s="144" t="str">
        <f t="shared" ref="EU369:EU403" si="1359">IF($EN369=1,V70,"")</f>
        <v/>
      </c>
      <c r="EV369" s="144" t="str">
        <f t="shared" ref="EV369:EV403" si="1360">IF($EN369=1,W70,"")</f>
        <v/>
      </c>
      <c r="EW369" s="144" t="str">
        <f t="shared" ref="EW369:EW403" si="1361">IF($EN369=1,X70,"")</f>
        <v/>
      </c>
      <c r="EX369" s="144" t="str">
        <f t="shared" ref="EX369:EX403" si="1362">IF($EN369=2,Q70,"")</f>
        <v/>
      </c>
      <c r="EY369" s="144" t="str">
        <f t="shared" ref="EY369:EY403" si="1363">IF($EN369=2,R70,"")</f>
        <v/>
      </c>
      <c r="EZ369" s="144" t="str">
        <f t="shared" ref="EZ369:EZ403" si="1364">IF($EN369=2,S70,"")</f>
        <v/>
      </c>
      <c r="FA369" s="144" t="str">
        <f t="shared" ref="FA369:FA403" si="1365">IF($EN369=2,T70,"")</f>
        <v/>
      </c>
      <c r="FB369" s="144" t="str">
        <f t="shared" ref="FB369:FB403" si="1366">IF($EN369=2,U70,"")</f>
        <v/>
      </c>
      <c r="FC369" s="144" t="str">
        <f t="shared" ref="FC369:FC403" si="1367">IF($EN369=2,V70,"")</f>
        <v/>
      </c>
      <c r="FD369" s="144" t="str">
        <f t="shared" ref="FD369:FD403" si="1368">IF($EN369=2,W70,"")</f>
        <v/>
      </c>
      <c r="FE369" s="144" t="str">
        <f t="shared" ref="FE369:FE403" si="1369">IF($EN369=2,X70,"")</f>
        <v/>
      </c>
      <c r="FF369" s="144" t="str">
        <f t="shared" ref="FF369:FF403" si="1370">IF($EN369=3,Q70,"")</f>
        <v/>
      </c>
      <c r="FG369" s="144" t="str">
        <f t="shared" ref="FG369:FG403" si="1371">IF($EN369=3,R70,"")</f>
        <v/>
      </c>
      <c r="FH369" s="144" t="str">
        <f t="shared" ref="FH369:FH403" si="1372">IF($EN369=3,S70,"")</f>
        <v/>
      </c>
      <c r="FI369" s="144" t="str">
        <f t="shared" ref="FI369:FI403" si="1373">IF($EN369=3,T70,"")</f>
        <v/>
      </c>
      <c r="FJ369" s="144" t="str">
        <f t="shared" ref="FJ369:FJ403" si="1374">IF($EN369=3,U70,"")</f>
        <v/>
      </c>
      <c r="FK369" s="144" t="str">
        <f t="shared" ref="FK369:FK403" si="1375">IF($EN369=3,V70,"")</f>
        <v/>
      </c>
      <c r="FL369" s="144" t="str">
        <f t="shared" ref="FL369:FL403" si="1376">IF($EN369=3,W70,"")</f>
        <v/>
      </c>
      <c r="FM369" s="144" t="str">
        <f t="shared" ref="FM369:FM403" si="1377">IF($EN369=3,X70,"")</f>
        <v/>
      </c>
      <c r="FN369" s="144" t="str">
        <f t="shared" ref="FN369:FN403" si="1378">IF($EN369=4,Q70,"")</f>
        <v/>
      </c>
      <c r="FO369" s="144" t="str">
        <f t="shared" ref="FO369:FO403" si="1379">IF($EN369=4,R70,"")</f>
        <v/>
      </c>
      <c r="FP369" s="144" t="str">
        <f t="shared" ref="FP369:FP403" si="1380">IF($EN369=4,S70,"")</f>
        <v/>
      </c>
      <c r="FQ369" s="144" t="str">
        <f t="shared" ref="FQ369:FQ403" si="1381">IF($EN369=4,T70,"")</f>
        <v/>
      </c>
      <c r="FR369" s="144" t="str">
        <f t="shared" ref="FR369:FR403" si="1382">IF($EN369=4,U70,"")</f>
        <v/>
      </c>
      <c r="FS369" s="144" t="str">
        <f t="shared" ref="FS369:FS403" si="1383">IF($EN369=4,V70,"")</f>
        <v/>
      </c>
      <c r="FT369" s="144" t="str">
        <f t="shared" ref="FT369:FT403" si="1384">IF($EN369=4,W70,"")</f>
        <v/>
      </c>
      <c r="FU369" s="144" t="str">
        <f t="shared" ref="FU369:FU403" si="1385">IF($EN369=4,X70,"")</f>
        <v/>
      </c>
      <c r="FW369" s="154" t="str">
        <f t="shared" si="1225"/>
        <v/>
      </c>
      <c r="FX369" s="154" t="str">
        <f t="shared" si="1226"/>
        <v/>
      </c>
      <c r="FY369" s="170" t="str">
        <f t="shared" si="1227"/>
        <v/>
      </c>
      <c r="FZ369" s="170" t="str">
        <f t="shared" si="1228"/>
        <v/>
      </c>
      <c r="GA369" s="171">
        <f t="shared" ref="GA369:GA403" si="1386">MIN(FW369:FZ369)</f>
        <v>0</v>
      </c>
      <c r="GB369" s="158">
        <f t="shared" ref="GB369:GB403" si="1387">IF(GA369=FW369,1,0)</f>
        <v>0</v>
      </c>
      <c r="GC369" s="158">
        <f t="shared" ref="GC369:GC403" si="1388">IF(GB369=0,IF(GA369=FX369,2,0),0)</f>
        <v>0</v>
      </c>
      <c r="GD369" s="158">
        <f t="shared" ref="GD369:GD403" si="1389">IF(GB369+GC369=0,IF(GA369=FY369,3,0),0)</f>
        <v>0</v>
      </c>
      <c r="GE369" s="158">
        <f t="shared" ref="GE369:GE403" si="1390">IF(GB369+GC369+GD369=0,IF(GA369=FZ369,4,0),0)</f>
        <v>0</v>
      </c>
      <c r="GF369" s="158">
        <f t="shared" ref="GF369:GF403" si="1391">SUM(GB369:GE369)</f>
        <v>0</v>
      </c>
      <c r="GH369" s="144" t="str">
        <f t="shared" ref="GH369:GH403" si="1392">IF($GF369=1,Q70,"")</f>
        <v/>
      </c>
      <c r="GI369" s="144" t="str">
        <f t="shared" ref="GI369:GI403" si="1393">IF($GF369=1,R70,"")</f>
        <v/>
      </c>
      <c r="GJ369" s="144" t="str">
        <f t="shared" ref="GJ369:GJ403" si="1394">IF($GF369=1,S70,"")</f>
        <v/>
      </c>
      <c r="GK369" s="144" t="str">
        <f t="shared" ref="GK369:GK403" si="1395">IF($GF369=1,T70,"")</f>
        <v/>
      </c>
      <c r="GL369" s="144" t="str">
        <f t="shared" ref="GL369:GL403" si="1396">IF($GF369=1,U70,"")</f>
        <v/>
      </c>
      <c r="GM369" s="144" t="str">
        <f t="shared" ref="GM369:GM403" si="1397">IF($GF369=1,V70,"")</f>
        <v/>
      </c>
      <c r="GN369" s="144" t="str">
        <f t="shared" ref="GN369:GN403" si="1398">IF($GF369=1,W70,"")</f>
        <v/>
      </c>
      <c r="GO369" s="144" t="str">
        <f t="shared" ref="GO369:GO403" si="1399">IF($GF369=1,X70,"")</f>
        <v/>
      </c>
      <c r="GP369" s="144" t="str">
        <f t="shared" ref="GP369:GP403" si="1400">IF($GF369=2,Q70,"")</f>
        <v/>
      </c>
      <c r="GQ369" s="144" t="str">
        <f t="shared" ref="GQ369:GQ403" si="1401">IF($GF369=2,R70,"")</f>
        <v/>
      </c>
      <c r="GR369" s="144" t="str">
        <f t="shared" ref="GR369:GR403" si="1402">IF($GF369=2,S70,"")</f>
        <v/>
      </c>
      <c r="GS369" s="144" t="str">
        <f t="shared" ref="GS369:GS403" si="1403">IF($GF369=2,T70,"")</f>
        <v/>
      </c>
      <c r="GT369" s="144" t="str">
        <f t="shared" ref="GT369:GT403" si="1404">IF($GF369=2,U70,"")</f>
        <v/>
      </c>
      <c r="GU369" s="144" t="str">
        <f t="shared" ref="GU369:GU403" si="1405">IF($GF369=2,V70,"")</f>
        <v/>
      </c>
      <c r="GV369" s="144" t="str">
        <f t="shared" ref="GV369:GV403" si="1406">IF($GF369=2,W70,"")</f>
        <v/>
      </c>
      <c r="GW369" s="144" t="str">
        <f t="shared" ref="GW369:GW403" si="1407">IF($GF369=2,X70,"")</f>
        <v/>
      </c>
      <c r="GX369" s="144" t="str">
        <f t="shared" ref="GX369:GX403" si="1408">IF($GF369=3,Q70,"")</f>
        <v/>
      </c>
      <c r="GY369" s="144" t="str">
        <f t="shared" ref="GY369:GY403" si="1409">IF($GF369=3,R70,"")</f>
        <v/>
      </c>
      <c r="GZ369" s="144" t="str">
        <f t="shared" ref="GZ369:GZ403" si="1410">IF($GF369=3,S70,"")</f>
        <v/>
      </c>
      <c r="HA369" s="144" t="str">
        <f t="shared" ref="HA369:HA403" si="1411">IF($GF369=3,T70,"")</f>
        <v/>
      </c>
      <c r="HB369" s="144" t="str">
        <f t="shared" ref="HB369:HB403" si="1412">IF($GF369=3,U70,"")</f>
        <v/>
      </c>
      <c r="HC369" s="144" t="str">
        <f t="shared" ref="HC369:HC403" si="1413">IF($GF369=3,V70,"")</f>
        <v/>
      </c>
      <c r="HD369" s="144" t="str">
        <f t="shared" ref="HD369:HD403" si="1414">IF($GF369=3,W70,"")</f>
        <v/>
      </c>
      <c r="HE369" s="144" t="str">
        <f t="shared" ref="HE369:HE403" si="1415">IF($GF369=3,X70,"")</f>
        <v/>
      </c>
      <c r="HF369" s="144" t="str">
        <f t="shared" ref="HF369:HF403" si="1416">IF($GF369=4,Q70,"")</f>
        <v/>
      </c>
      <c r="HG369" s="144" t="str">
        <f t="shared" ref="HG369:HG403" si="1417">IF($GF369=4,R70,"")</f>
        <v/>
      </c>
      <c r="HH369" s="144" t="str">
        <f t="shared" ref="HH369:HH403" si="1418">IF($GF369=4,S70,"")</f>
        <v/>
      </c>
      <c r="HI369" s="144" t="str">
        <f t="shared" ref="HI369:HI403" si="1419">IF($GF369=4,T70,"")</f>
        <v/>
      </c>
      <c r="HJ369" s="144" t="str">
        <f t="shared" ref="HJ369:HJ403" si="1420">IF($GF369=4,U70,"")</f>
        <v/>
      </c>
      <c r="HK369" s="144" t="str">
        <f t="shared" ref="HK369:HK403" si="1421">IF($GF369=4,V70,"")</f>
        <v/>
      </c>
      <c r="HL369" s="144" t="str">
        <f t="shared" ref="HL369:HL403" si="1422">IF($GF369=4,W70,"")</f>
        <v/>
      </c>
      <c r="HM369" s="144" t="str">
        <f t="shared" ref="HM369:HM403" si="1423">IF($GF369=4,X70,"")</f>
        <v/>
      </c>
      <c r="HO369" s="154" t="str">
        <f t="shared" si="1229"/>
        <v/>
      </c>
      <c r="HP369" s="154" t="str">
        <f t="shared" si="1230"/>
        <v/>
      </c>
      <c r="HQ369" s="170" t="str">
        <f t="shared" si="1231"/>
        <v/>
      </c>
      <c r="HR369" s="170" t="str">
        <f t="shared" si="1232"/>
        <v/>
      </c>
      <c r="HS369" s="171">
        <f t="shared" ref="HS369:HS403" si="1424">MIN(HO369:HR369)</f>
        <v>0</v>
      </c>
      <c r="HT369" s="158">
        <f t="shared" ref="HT369:HT403" si="1425">IF(HS369=HO369,1,0)</f>
        <v>0</v>
      </c>
      <c r="HU369" s="158">
        <f t="shared" ref="HU369:HU403" si="1426">IF(HT369=0,IF(HS369=HP369,2,0),0)</f>
        <v>0</v>
      </c>
      <c r="HV369" s="158">
        <f t="shared" ref="HV369:HV403" si="1427">IF(HT369+HU369=0,IF(HS369=HQ369,3,0),0)</f>
        <v>0</v>
      </c>
      <c r="HW369" s="158">
        <f t="shared" ref="HW369:HW403" si="1428">IF(HT369+HU369+HV369=0,IF(HS369=HR369,4,0),0)</f>
        <v>0</v>
      </c>
      <c r="HX369" s="158">
        <f t="shared" ref="HX369:HX403" si="1429">SUM(HT369:HW369)</f>
        <v>0</v>
      </c>
      <c r="HZ369" s="144" t="str">
        <f t="shared" ref="HZ369:HZ403" si="1430">IF($HX369=1,Q70,"")</f>
        <v/>
      </c>
      <c r="IA369" s="144" t="str">
        <f t="shared" ref="IA369:IA403" si="1431">IF($HX369=1,R70,"")</f>
        <v/>
      </c>
      <c r="IB369" s="144" t="str">
        <f t="shared" ref="IB369:IB403" si="1432">IF($HX369=1,S70,"")</f>
        <v/>
      </c>
      <c r="IC369" s="144" t="str">
        <f t="shared" ref="IC369:IC403" si="1433">IF($HX369=1,T70,"")</f>
        <v/>
      </c>
      <c r="ID369" s="144" t="str">
        <f t="shared" ref="ID369:ID403" si="1434">IF($HX369=1,U70,"")</f>
        <v/>
      </c>
      <c r="IE369" s="144" t="str">
        <f t="shared" ref="IE369:IE403" si="1435">IF($HX369=1,V70,"")</f>
        <v/>
      </c>
      <c r="IF369" s="144" t="str">
        <f t="shared" ref="IF369:IF403" si="1436">IF($HX369=1,W70,"")</f>
        <v/>
      </c>
      <c r="IG369" s="144" t="str">
        <f t="shared" ref="IG369:IG403" si="1437">IF($HX369=1,X70,"")</f>
        <v/>
      </c>
      <c r="IH369" s="144" t="str">
        <f t="shared" ref="IH369:IH403" si="1438">IF($HX369=2,Q70,"")</f>
        <v/>
      </c>
      <c r="II369" s="144" t="str">
        <f t="shared" ref="II369:II403" si="1439">IF($HX369=2,R70,"")</f>
        <v/>
      </c>
      <c r="IJ369" s="144" t="str">
        <f t="shared" ref="IJ369:IJ403" si="1440">IF($HX369=2,S70,"")</f>
        <v/>
      </c>
      <c r="IK369" s="144" t="str">
        <f t="shared" ref="IK369:IK403" si="1441">IF($HX369=2,T70,"")</f>
        <v/>
      </c>
      <c r="IL369" s="144" t="str">
        <f t="shared" ref="IL369:IL403" si="1442">IF($HX369=2,U70,"")</f>
        <v/>
      </c>
      <c r="IM369" s="144" t="str">
        <f t="shared" ref="IM369:IM403" si="1443">IF($HX369=2,V70,"")</f>
        <v/>
      </c>
      <c r="IN369" s="144" t="str">
        <f t="shared" ref="IN369:IN403" si="1444">IF($HX369=2,W70,"")</f>
        <v/>
      </c>
      <c r="IO369" s="144" t="str">
        <f t="shared" ref="IO369:IO403" si="1445">IF($HX369=2,X70,"")</f>
        <v/>
      </c>
      <c r="IP369" s="144" t="str">
        <f t="shared" ref="IP369:IP403" si="1446">IF($HX369=3,Q70,"")</f>
        <v/>
      </c>
      <c r="IQ369" s="144" t="str">
        <f t="shared" ref="IQ369:IQ403" si="1447">IF($HX369=3,R70,"")</f>
        <v/>
      </c>
      <c r="IR369" s="144" t="str">
        <f t="shared" ref="IR369:IR403" si="1448">IF($HX369=3,S70,"")</f>
        <v/>
      </c>
      <c r="IS369" s="144" t="str">
        <f t="shared" ref="IS369:IS403" si="1449">IF($HX369=3,T70,"")</f>
        <v/>
      </c>
      <c r="IT369" s="144" t="str">
        <f t="shared" ref="IT369:IT403" si="1450">IF($HX369=3,U70,"")</f>
        <v/>
      </c>
      <c r="IU369" s="144" t="str">
        <f t="shared" ref="IU369:IU403" si="1451">IF($HX369=3,V70,"")</f>
        <v/>
      </c>
      <c r="IV369" s="144" t="str">
        <f t="shared" ref="IV369:IV403" si="1452">IF($HX369=3,W70,"")</f>
        <v/>
      </c>
      <c r="IW369" s="144" t="str">
        <f t="shared" ref="IW369:IW403" si="1453">IF($HX369=3,X70,"")</f>
        <v/>
      </c>
      <c r="IX369" s="144" t="str">
        <f t="shared" ref="IX369:IX403" si="1454">IF($HX369=4,Q70,"")</f>
        <v/>
      </c>
      <c r="IY369" s="144" t="str">
        <f t="shared" ref="IY369:IY403" si="1455">IF($HX369=4,R70,"")</f>
        <v/>
      </c>
      <c r="IZ369" s="144" t="str">
        <f t="shared" ref="IZ369:IZ403" si="1456">IF($HX369=4,S70,"")</f>
        <v/>
      </c>
      <c r="JA369" s="144" t="str">
        <f t="shared" ref="JA369:JA403" si="1457">IF($HX369=4,T70,"")</f>
        <v/>
      </c>
      <c r="JB369" s="144" t="str">
        <f t="shared" ref="JB369:JB403" si="1458">IF($HX369=4,U70,"")</f>
        <v/>
      </c>
      <c r="JC369" s="144" t="str">
        <f t="shared" ref="JC369:JC403" si="1459">IF($HX369=4,V70,"")</f>
        <v/>
      </c>
      <c r="JD369" s="144" t="str">
        <f t="shared" ref="JD369:JD403" si="1460">IF($HX369=4,W70,"")</f>
        <v/>
      </c>
      <c r="JE369" s="144" t="str">
        <f t="shared" ref="JE369:JE403" si="1461">IF($HX369=4,X70,"")</f>
        <v/>
      </c>
      <c r="JG369" s="153" t="str">
        <f t="shared" ref="JG369:JG403" si="1462">+P70</f>
        <v/>
      </c>
      <c r="JH369" s="143">
        <f t="shared" ref="JH369:JH403" si="1463">+HX369</f>
        <v>0</v>
      </c>
      <c r="JI369" s="156" t="str">
        <f t="shared" ref="JI369:JL403" si="1464">IF(JI$303=$JH369,$HS369,"")</f>
        <v/>
      </c>
      <c r="JJ369" s="156" t="str">
        <f t="shared" si="1464"/>
        <v/>
      </c>
      <c r="JK369" s="156" t="str">
        <f t="shared" si="1464"/>
        <v/>
      </c>
      <c r="JL369" s="156" t="str">
        <f t="shared" si="1464"/>
        <v/>
      </c>
    </row>
    <row r="370" spans="2:272" s="143" customFormat="1" x14ac:dyDescent="0.25">
      <c r="B370" s="144" t="str">
        <f t="shared" si="1233"/>
        <v/>
      </c>
      <c r="C370" s="154" t="str">
        <f t="shared" si="1209"/>
        <v/>
      </c>
      <c r="D370" s="154" t="str">
        <f t="shared" si="1210"/>
        <v/>
      </c>
      <c r="E370" s="159" t="str">
        <f t="shared" si="1211"/>
        <v/>
      </c>
      <c r="F370" s="159" t="str">
        <f t="shared" si="1212"/>
        <v/>
      </c>
      <c r="G370" s="155">
        <f t="shared" si="1234"/>
        <v>0</v>
      </c>
      <c r="H370" s="143">
        <f t="shared" si="1235"/>
        <v>0</v>
      </c>
      <c r="I370" s="143">
        <f t="shared" si="1236"/>
        <v>0</v>
      </c>
      <c r="J370" s="143">
        <f t="shared" si="1237"/>
        <v>0</v>
      </c>
      <c r="K370" s="143">
        <f t="shared" si="1238"/>
        <v>0</v>
      </c>
      <c r="L370" s="143">
        <f t="shared" si="1239"/>
        <v>0</v>
      </c>
      <c r="N370" s="144" t="str">
        <f t="shared" si="1240"/>
        <v/>
      </c>
      <c r="O370" s="144" t="str">
        <f t="shared" si="1241"/>
        <v/>
      </c>
      <c r="P370" s="144" t="str">
        <f t="shared" si="1242"/>
        <v/>
      </c>
      <c r="Q370" s="144" t="str">
        <f t="shared" si="1243"/>
        <v/>
      </c>
      <c r="R370" s="144" t="str">
        <f t="shared" si="1244"/>
        <v/>
      </c>
      <c r="S370" s="144" t="str">
        <f t="shared" si="1245"/>
        <v/>
      </c>
      <c r="T370" s="144" t="str">
        <f t="shared" si="1246"/>
        <v/>
      </c>
      <c r="U370" s="144" t="str">
        <f t="shared" si="1247"/>
        <v/>
      </c>
      <c r="V370" s="144" t="str">
        <f t="shared" si="1248"/>
        <v/>
      </c>
      <c r="W370" s="144" t="str">
        <f t="shared" si="1249"/>
        <v/>
      </c>
      <c r="X370" s="144" t="str">
        <f t="shared" si="1250"/>
        <v/>
      </c>
      <c r="Y370" s="144" t="str">
        <f t="shared" si="1251"/>
        <v/>
      </c>
      <c r="Z370" s="144" t="str">
        <f t="shared" si="1252"/>
        <v/>
      </c>
      <c r="AA370" s="144" t="str">
        <f t="shared" si="1253"/>
        <v/>
      </c>
      <c r="AB370" s="144" t="str">
        <f t="shared" si="1254"/>
        <v/>
      </c>
      <c r="AC370" s="144" t="str">
        <f t="shared" si="1255"/>
        <v/>
      </c>
      <c r="AD370" s="144" t="str">
        <f t="shared" si="1256"/>
        <v/>
      </c>
      <c r="AE370" s="144" t="str">
        <f t="shared" si="1257"/>
        <v/>
      </c>
      <c r="AF370" s="144" t="str">
        <f t="shared" si="1258"/>
        <v/>
      </c>
      <c r="AG370" s="144" t="str">
        <f t="shared" si="1259"/>
        <v/>
      </c>
      <c r="AH370" s="144" t="str">
        <f t="shared" si="1260"/>
        <v/>
      </c>
      <c r="AI370" s="144" t="str">
        <f t="shared" si="1261"/>
        <v/>
      </c>
      <c r="AJ370" s="144" t="str">
        <f t="shared" si="1262"/>
        <v/>
      </c>
      <c r="AK370" s="144" t="str">
        <f t="shared" si="1263"/>
        <v/>
      </c>
      <c r="AL370" s="144" t="str">
        <f t="shared" si="1264"/>
        <v/>
      </c>
      <c r="AM370" s="144" t="str">
        <f t="shared" si="1265"/>
        <v/>
      </c>
      <c r="AN370" s="144" t="str">
        <f t="shared" si="1266"/>
        <v/>
      </c>
      <c r="AO370" s="144" t="str">
        <f t="shared" si="1267"/>
        <v/>
      </c>
      <c r="AP370" s="144" t="str">
        <f t="shared" si="1268"/>
        <v/>
      </c>
      <c r="AQ370" s="144" t="str">
        <f t="shared" si="1269"/>
        <v/>
      </c>
      <c r="AR370" s="144" t="str">
        <f t="shared" si="1270"/>
        <v/>
      </c>
      <c r="AS370" s="144" t="str">
        <f t="shared" si="1271"/>
        <v/>
      </c>
      <c r="AU370" s="159" t="str">
        <f t="shared" si="1213"/>
        <v/>
      </c>
      <c r="AV370" s="159" t="str">
        <f t="shared" si="1214"/>
        <v/>
      </c>
      <c r="AW370" s="159" t="str">
        <f t="shared" si="1215"/>
        <v/>
      </c>
      <c r="AX370" s="159" t="str">
        <f t="shared" si="1216"/>
        <v/>
      </c>
      <c r="AY370" s="159">
        <f t="shared" si="1272"/>
        <v>0</v>
      </c>
      <c r="AZ370" s="143">
        <f t="shared" si="1273"/>
        <v>0</v>
      </c>
      <c r="BA370" s="143">
        <f t="shared" si="1274"/>
        <v>0</v>
      </c>
      <c r="BB370" s="143">
        <f t="shared" si="1275"/>
        <v>0</v>
      </c>
      <c r="BC370" s="143">
        <f t="shared" si="1276"/>
        <v>0</v>
      </c>
      <c r="BD370" s="143">
        <f t="shared" si="1277"/>
        <v>0</v>
      </c>
      <c r="BF370" s="144" t="str">
        <f t="shared" si="1278"/>
        <v/>
      </c>
      <c r="BG370" s="144" t="str">
        <f t="shared" si="1279"/>
        <v/>
      </c>
      <c r="BH370" s="144" t="str">
        <f t="shared" si="1280"/>
        <v/>
      </c>
      <c r="BI370" s="144" t="str">
        <f t="shared" si="1281"/>
        <v/>
      </c>
      <c r="BJ370" s="144" t="str">
        <f t="shared" si="1282"/>
        <v/>
      </c>
      <c r="BK370" s="144" t="str">
        <f t="shared" si="1283"/>
        <v/>
      </c>
      <c r="BL370" s="144" t="str">
        <f t="shared" si="1284"/>
        <v/>
      </c>
      <c r="BM370" s="144" t="str">
        <f t="shared" si="1285"/>
        <v/>
      </c>
      <c r="BN370" s="144" t="str">
        <f t="shared" si="1286"/>
        <v/>
      </c>
      <c r="BO370" s="144" t="str">
        <f t="shared" si="1287"/>
        <v/>
      </c>
      <c r="BP370" s="144" t="str">
        <f t="shared" si="1288"/>
        <v/>
      </c>
      <c r="BQ370" s="144" t="str">
        <f t="shared" si="1289"/>
        <v/>
      </c>
      <c r="BR370" s="144" t="str">
        <f t="shared" si="1290"/>
        <v/>
      </c>
      <c r="BS370" s="144" t="str">
        <f t="shared" si="1291"/>
        <v/>
      </c>
      <c r="BT370" s="144" t="str">
        <f t="shared" si="1292"/>
        <v/>
      </c>
      <c r="BU370" s="144" t="str">
        <f t="shared" si="1293"/>
        <v/>
      </c>
      <c r="BV370" s="144" t="str">
        <f t="shared" si="1294"/>
        <v/>
      </c>
      <c r="BW370" s="144" t="str">
        <f t="shared" si="1295"/>
        <v/>
      </c>
      <c r="BX370" s="144" t="str">
        <f t="shared" si="1296"/>
        <v/>
      </c>
      <c r="BY370" s="144" t="str">
        <f t="shared" si="1297"/>
        <v/>
      </c>
      <c r="BZ370" s="144" t="str">
        <f t="shared" si="1298"/>
        <v/>
      </c>
      <c r="CA370" s="144" t="str">
        <f t="shared" si="1299"/>
        <v/>
      </c>
      <c r="CB370" s="144" t="str">
        <f t="shared" si="1300"/>
        <v/>
      </c>
      <c r="CC370" s="144" t="str">
        <f t="shared" si="1301"/>
        <v/>
      </c>
      <c r="CD370" s="144" t="str">
        <f t="shared" si="1302"/>
        <v/>
      </c>
      <c r="CE370" s="144" t="str">
        <f t="shared" si="1303"/>
        <v/>
      </c>
      <c r="CF370" s="144" t="str">
        <f t="shared" si="1304"/>
        <v/>
      </c>
      <c r="CG370" s="144" t="str">
        <f t="shared" si="1305"/>
        <v/>
      </c>
      <c r="CH370" s="144" t="str">
        <f t="shared" si="1306"/>
        <v/>
      </c>
      <c r="CI370" s="144" t="str">
        <f t="shared" si="1307"/>
        <v/>
      </c>
      <c r="CJ370" s="144" t="str">
        <f t="shared" si="1308"/>
        <v/>
      </c>
      <c r="CK370" s="144" t="str">
        <f t="shared" si="1309"/>
        <v/>
      </c>
      <c r="CM370" s="154" t="str">
        <f t="shared" si="1217"/>
        <v/>
      </c>
      <c r="CN370" s="154" t="str">
        <f t="shared" si="1218"/>
        <v/>
      </c>
      <c r="CO370" s="170" t="str">
        <f t="shared" si="1219"/>
        <v/>
      </c>
      <c r="CP370" s="170" t="str">
        <f t="shared" si="1220"/>
        <v/>
      </c>
      <c r="CQ370" s="171">
        <f t="shared" si="1310"/>
        <v>0</v>
      </c>
      <c r="CR370" s="158">
        <f t="shared" si="1311"/>
        <v>0</v>
      </c>
      <c r="CS370" s="158">
        <f t="shared" si="1312"/>
        <v>0</v>
      </c>
      <c r="CT370" s="158">
        <f t="shared" si="1313"/>
        <v>0</v>
      </c>
      <c r="CU370" s="158">
        <f t="shared" si="1314"/>
        <v>0</v>
      </c>
      <c r="CV370" s="158">
        <f t="shared" si="1315"/>
        <v>0</v>
      </c>
      <c r="CX370" s="144" t="str">
        <f t="shared" si="1316"/>
        <v/>
      </c>
      <c r="CY370" s="144" t="str">
        <f t="shared" si="1317"/>
        <v/>
      </c>
      <c r="CZ370" s="144" t="str">
        <f t="shared" si="1318"/>
        <v/>
      </c>
      <c r="DA370" s="144" t="str">
        <f t="shared" si="1319"/>
        <v/>
      </c>
      <c r="DB370" s="144" t="str">
        <f t="shared" si="1320"/>
        <v/>
      </c>
      <c r="DC370" s="144" t="str">
        <f t="shared" si="1321"/>
        <v/>
      </c>
      <c r="DD370" s="144" t="str">
        <f t="shared" si="1322"/>
        <v/>
      </c>
      <c r="DE370" s="144" t="str">
        <f t="shared" si="1323"/>
        <v/>
      </c>
      <c r="DF370" s="144" t="str">
        <f t="shared" si="1324"/>
        <v/>
      </c>
      <c r="DG370" s="144" t="str">
        <f t="shared" si="1325"/>
        <v/>
      </c>
      <c r="DH370" s="144" t="str">
        <f t="shared" si="1326"/>
        <v/>
      </c>
      <c r="DI370" s="144" t="str">
        <f t="shared" si="1327"/>
        <v/>
      </c>
      <c r="DJ370" s="144" t="str">
        <f t="shared" si="1328"/>
        <v/>
      </c>
      <c r="DK370" s="144" t="str">
        <f t="shared" si="1329"/>
        <v/>
      </c>
      <c r="DL370" s="144" t="str">
        <f t="shared" si="1330"/>
        <v/>
      </c>
      <c r="DM370" s="144" t="str">
        <f t="shared" si="1331"/>
        <v/>
      </c>
      <c r="DN370" s="144" t="str">
        <f t="shared" si="1332"/>
        <v/>
      </c>
      <c r="DO370" s="144" t="str">
        <f t="shared" si="1333"/>
        <v/>
      </c>
      <c r="DP370" s="144" t="str">
        <f t="shared" si="1334"/>
        <v/>
      </c>
      <c r="DQ370" s="144" t="str">
        <f t="shared" si="1335"/>
        <v/>
      </c>
      <c r="DR370" s="144" t="str">
        <f t="shared" si="1336"/>
        <v/>
      </c>
      <c r="DS370" s="144" t="str">
        <f t="shared" si="1337"/>
        <v/>
      </c>
      <c r="DT370" s="144" t="str">
        <f t="shared" si="1338"/>
        <v/>
      </c>
      <c r="DU370" s="144" t="str">
        <f t="shared" si="1339"/>
        <v/>
      </c>
      <c r="DV370" s="144" t="str">
        <f t="shared" si="1340"/>
        <v/>
      </c>
      <c r="DW370" s="144" t="str">
        <f t="shared" si="1341"/>
        <v/>
      </c>
      <c r="DX370" s="144" t="str">
        <f t="shared" si="1342"/>
        <v/>
      </c>
      <c r="DY370" s="144" t="str">
        <f t="shared" si="1343"/>
        <v/>
      </c>
      <c r="DZ370" s="144" t="str">
        <f t="shared" si="1344"/>
        <v/>
      </c>
      <c r="EA370" s="144" t="str">
        <f t="shared" si="1345"/>
        <v/>
      </c>
      <c r="EB370" s="144" t="str">
        <f t="shared" si="1346"/>
        <v/>
      </c>
      <c r="EC370" s="144" t="str">
        <f t="shared" si="1347"/>
        <v/>
      </c>
      <c r="EE370" s="154" t="str">
        <f t="shared" si="1221"/>
        <v/>
      </c>
      <c r="EF370" s="154" t="str">
        <f t="shared" si="1222"/>
        <v/>
      </c>
      <c r="EG370" s="170" t="str">
        <f t="shared" si="1223"/>
        <v/>
      </c>
      <c r="EH370" s="170" t="str">
        <f t="shared" si="1224"/>
        <v/>
      </c>
      <c r="EI370" s="171">
        <f t="shared" si="1348"/>
        <v>0</v>
      </c>
      <c r="EJ370" s="158">
        <f t="shared" si="1349"/>
        <v>0</v>
      </c>
      <c r="EK370" s="158">
        <f t="shared" si="1350"/>
        <v>0</v>
      </c>
      <c r="EL370" s="158">
        <f t="shared" si="1351"/>
        <v>0</v>
      </c>
      <c r="EM370" s="158">
        <f t="shared" si="1352"/>
        <v>0</v>
      </c>
      <c r="EN370" s="158">
        <f t="shared" si="1353"/>
        <v>0</v>
      </c>
      <c r="EP370" s="144" t="str">
        <f t="shared" si="1354"/>
        <v/>
      </c>
      <c r="EQ370" s="144" t="str">
        <f t="shared" si="1355"/>
        <v/>
      </c>
      <c r="ER370" s="144" t="str">
        <f t="shared" si="1356"/>
        <v/>
      </c>
      <c r="ES370" s="144" t="str">
        <f t="shared" si="1357"/>
        <v/>
      </c>
      <c r="ET370" s="144" t="str">
        <f t="shared" si="1358"/>
        <v/>
      </c>
      <c r="EU370" s="144" t="str">
        <f t="shared" si="1359"/>
        <v/>
      </c>
      <c r="EV370" s="144" t="str">
        <f t="shared" si="1360"/>
        <v/>
      </c>
      <c r="EW370" s="144" t="str">
        <f t="shared" si="1361"/>
        <v/>
      </c>
      <c r="EX370" s="144" t="str">
        <f t="shared" si="1362"/>
        <v/>
      </c>
      <c r="EY370" s="144" t="str">
        <f t="shared" si="1363"/>
        <v/>
      </c>
      <c r="EZ370" s="144" t="str">
        <f t="shared" si="1364"/>
        <v/>
      </c>
      <c r="FA370" s="144" t="str">
        <f t="shared" si="1365"/>
        <v/>
      </c>
      <c r="FB370" s="144" t="str">
        <f t="shared" si="1366"/>
        <v/>
      </c>
      <c r="FC370" s="144" t="str">
        <f t="shared" si="1367"/>
        <v/>
      </c>
      <c r="FD370" s="144" t="str">
        <f t="shared" si="1368"/>
        <v/>
      </c>
      <c r="FE370" s="144" t="str">
        <f t="shared" si="1369"/>
        <v/>
      </c>
      <c r="FF370" s="144" t="str">
        <f t="shared" si="1370"/>
        <v/>
      </c>
      <c r="FG370" s="144" t="str">
        <f t="shared" si="1371"/>
        <v/>
      </c>
      <c r="FH370" s="144" t="str">
        <f t="shared" si="1372"/>
        <v/>
      </c>
      <c r="FI370" s="144" t="str">
        <f t="shared" si="1373"/>
        <v/>
      </c>
      <c r="FJ370" s="144" t="str">
        <f t="shared" si="1374"/>
        <v/>
      </c>
      <c r="FK370" s="144" t="str">
        <f t="shared" si="1375"/>
        <v/>
      </c>
      <c r="FL370" s="144" t="str">
        <f t="shared" si="1376"/>
        <v/>
      </c>
      <c r="FM370" s="144" t="str">
        <f t="shared" si="1377"/>
        <v/>
      </c>
      <c r="FN370" s="144" t="str">
        <f t="shared" si="1378"/>
        <v/>
      </c>
      <c r="FO370" s="144" t="str">
        <f t="shared" si="1379"/>
        <v/>
      </c>
      <c r="FP370" s="144" t="str">
        <f t="shared" si="1380"/>
        <v/>
      </c>
      <c r="FQ370" s="144" t="str">
        <f t="shared" si="1381"/>
        <v/>
      </c>
      <c r="FR370" s="144" t="str">
        <f t="shared" si="1382"/>
        <v/>
      </c>
      <c r="FS370" s="144" t="str">
        <f t="shared" si="1383"/>
        <v/>
      </c>
      <c r="FT370" s="144" t="str">
        <f t="shared" si="1384"/>
        <v/>
      </c>
      <c r="FU370" s="144" t="str">
        <f t="shared" si="1385"/>
        <v/>
      </c>
      <c r="FW370" s="154" t="str">
        <f t="shared" si="1225"/>
        <v/>
      </c>
      <c r="FX370" s="154" t="str">
        <f t="shared" si="1226"/>
        <v/>
      </c>
      <c r="FY370" s="170" t="str">
        <f t="shared" si="1227"/>
        <v/>
      </c>
      <c r="FZ370" s="170" t="str">
        <f t="shared" si="1228"/>
        <v/>
      </c>
      <c r="GA370" s="171">
        <f t="shared" si="1386"/>
        <v>0</v>
      </c>
      <c r="GB370" s="158">
        <f t="shared" si="1387"/>
        <v>0</v>
      </c>
      <c r="GC370" s="158">
        <f t="shared" si="1388"/>
        <v>0</v>
      </c>
      <c r="GD370" s="158">
        <f t="shared" si="1389"/>
        <v>0</v>
      </c>
      <c r="GE370" s="158">
        <f t="shared" si="1390"/>
        <v>0</v>
      </c>
      <c r="GF370" s="158">
        <f t="shared" si="1391"/>
        <v>0</v>
      </c>
      <c r="GH370" s="144" t="str">
        <f t="shared" si="1392"/>
        <v/>
      </c>
      <c r="GI370" s="144" t="str">
        <f t="shared" si="1393"/>
        <v/>
      </c>
      <c r="GJ370" s="144" t="str">
        <f t="shared" si="1394"/>
        <v/>
      </c>
      <c r="GK370" s="144" t="str">
        <f t="shared" si="1395"/>
        <v/>
      </c>
      <c r="GL370" s="144" t="str">
        <f t="shared" si="1396"/>
        <v/>
      </c>
      <c r="GM370" s="144" t="str">
        <f t="shared" si="1397"/>
        <v/>
      </c>
      <c r="GN370" s="144" t="str">
        <f t="shared" si="1398"/>
        <v/>
      </c>
      <c r="GO370" s="144" t="str">
        <f t="shared" si="1399"/>
        <v/>
      </c>
      <c r="GP370" s="144" t="str">
        <f t="shared" si="1400"/>
        <v/>
      </c>
      <c r="GQ370" s="144" t="str">
        <f t="shared" si="1401"/>
        <v/>
      </c>
      <c r="GR370" s="144" t="str">
        <f t="shared" si="1402"/>
        <v/>
      </c>
      <c r="GS370" s="144" t="str">
        <f t="shared" si="1403"/>
        <v/>
      </c>
      <c r="GT370" s="144" t="str">
        <f t="shared" si="1404"/>
        <v/>
      </c>
      <c r="GU370" s="144" t="str">
        <f t="shared" si="1405"/>
        <v/>
      </c>
      <c r="GV370" s="144" t="str">
        <f t="shared" si="1406"/>
        <v/>
      </c>
      <c r="GW370" s="144" t="str">
        <f t="shared" si="1407"/>
        <v/>
      </c>
      <c r="GX370" s="144" t="str">
        <f t="shared" si="1408"/>
        <v/>
      </c>
      <c r="GY370" s="144" t="str">
        <f t="shared" si="1409"/>
        <v/>
      </c>
      <c r="GZ370" s="144" t="str">
        <f t="shared" si="1410"/>
        <v/>
      </c>
      <c r="HA370" s="144" t="str">
        <f t="shared" si="1411"/>
        <v/>
      </c>
      <c r="HB370" s="144" t="str">
        <f t="shared" si="1412"/>
        <v/>
      </c>
      <c r="HC370" s="144" t="str">
        <f t="shared" si="1413"/>
        <v/>
      </c>
      <c r="HD370" s="144" t="str">
        <f t="shared" si="1414"/>
        <v/>
      </c>
      <c r="HE370" s="144" t="str">
        <f t="shared" si="1415"/>
        <v/>
      </c>
      <c r="HF370" s="144" t="str">
        <f t="shared" si="1416"/>
        <v/>
      </c>
      <c r="HG370" s="144" t="str">
        <f t="shared" si="1417"/>
        <v/>
      </c>
      <c r="HH370" s="144" t="str">
        <f t="shared" si="1418"/>
        <v/>
      </c>
      <c r="HI370" s="144" t="str">
        <f t="shared" si="1419"/>
        <v/>
      </c>
      <c r="HJ370" s="144" t="str">
        <f t="shared" si="1420"/>
        <v/>
      </c>
      <c r="HK370" s="144" t="str">
        <f t="shared" si="1421"/>
        <v/>
      </c>
      <c r="HL370" s="144" t="str">
        <f t="shared" si="1422"/>
        <v/>
      </c>
      <c r="HM370" s="144" t="str">
        <f t="shared" si="1423"/>
        <v/>
      </c>
      <c r="HO370" s="154" t="str">
        <f t="shared" si="1229"/>
        <v/>
      </c>
      <c r="HP370" s="154" t="str">
        <f t="shared" si="1230"/>
        <v/>
      </c>
      <c r="HQ370" s="170" t="str">
        <f t="shared" si="1231"/>
        <v/>
      </c>
      <c r="HR370" s="170" t="str">
        <f t="shared" si="1232"/>
        <v/>
      </c>
      <c r="HS370" s="171">
        <f t="shared" si="1424"/>
        <v>0</v>
      </c>
      <c r="HT370" s="158">
        <f t="shared" si="1425"/>
        <v>0</v>
      </c>
      <c r="HU370" s="158">
        <f t="shared" si="1426"/>
        <v>0</v>
      </c>
      <c r="HV370" s="158">
        <f t="shared" si="1427"/>
        <v>0</v>
      </c>
      <c r="HW370" s="158">
        <f t="shared" si="1428"/>
        <v>0</v>
      </c>
      <c r="HX370" s="158">
        <f t="shared" si="1429"/>
        <v>0</v>
      </c>
      <c r="HZ370" s="144" t="str">
        <f t="shared" si="1430"/>
        <v/>
      </c>
      <c r="IA370" s="144" t="str">
        <f t="shared" si="1431"/>
        <v/>
      </c>
      <c r="IB370" s="144" t="str">
        <f t="shared" si="1432"/>
        <v/>
      </c>
      <c r="IC370" s="144" t="str">
        <f t="shared" si="1433"/>
        <v/>
      </c>
      <c r="ID370" s="144" t="str">
        <f t="shared" si="1434"/>
        <v/>
      </c>
      <c r="IE370" s="144" t="str">
        <f t="shared" si="1435"/>
        <v/>
      </c>
      <c r="IF370" s="144" t="str">
        <f t="shared" si="1436"/>
        <v/>
      </c>
      <c r="IG370" s="144" t="str">
        <f t="shared" si="1437"/>
        <v/>
      </c>
      <c r="IH370" s="144" t="str">
        <f t="shared" si="1438"/>
        <v/>
      </c>
      <c r="II370" s="144" t="str">
        <f t="shared" si="1439"/>
        <v/>
      </c>
      <c r="IJ370" s="144" t="str">
        <f t="shared" si="1440"/>
        <v/>
      </c>
      <c r="IK370" s="144" t="str">
        <f t="shared" si="1441"/>
        <v/>
      </c>
      <c r="IL370" s="144" t="str">
        <f t="shared" si="1442"/>
        <v/>
      </c>
      <c r="IM370" s="144" t="str">
        <f t="shared" si="1443"/>
        <v/>
      </c>
      <c r="IN370" s="144" t="str">
        <f t="shared" si="1444"/>
        <v/>
      </c>
      <c r="IO370" s="144" t="str">
        <f t="shared" si="1445"/>
        <v/>
      </c>
      <c r="IP370" s="144" t="str">
        <f t="shared" si="1446"/>
        <v/>
      </c>
      <c r="IQ370" s="144" t="str">
        <f t="shared" si="1447"/>
        <v/>
      </c>
      <c r="IR370" s="144" t="str">
        <f t="shared" si="1448"/>
        <v/>
      </c>
      <c r="IS370" s="144" t="str">
        <f t="shared" si="1449"/>
        <v/>
      </c>
      <c r="IT370" s="144" t="str">
        <f t="shared" si="1450"/>
        <v/>
      </c>
      <c r="IU370" s="144" t="str">
        <f t="shared" si="1451"/>
        <v/>
      </c>
      <c r="IV370" s="144" t="str">
        <f t="shared" si="1452"/>
        <v/>
      </c>
      <c r="IW370" s="144" t="str">
        <f t="shared" si="1453"/>
        <v/>
      </c>
      <c r="IX370" s="144" t="str">
        <f t="shared" si="1454"/>
        <v/>
      </c>
      <c r="IY370" s="144" t="str">
        <f t="shared" si="1455"/>
        <v/>
      </c>
      <c r="IZ370" s="144" t="str">
        <f t="shared" si="1456"/>
        <v/>
      </c>
      <c r="JA370" s="144" t="str">
        <f t="shared" si="1457"/>
        <v/>
      </c>
      <c r="JB370" s="144" t="str">
        <f t="shared" si="1458"/>
        <v/>
      </c>
      <c r="JC370" s="144" t="str">
        <f t="shared" si="1459"/>
        <v/>
      </c>
      <c r="JD370" s="144" t="str">
        <f t="shared" si="1460"/>
        <v/>
      </c>
      <c r="JE370" s="144" t="str">
        <f t="shared" si="1461"/>
        <v/>
      </c>
      <c r="JG370" s="153" t="str">
        <f t="shared" si="1462"/>
        <v/>
      </c>
      <c r="JH370" s="143">
        <f t="shared" si="1463"/>
        <v>0</v>
      </c>
      <c r="JI370" s="156" t="str">
        <f t="shared" si="1464"/>
        <v/>
      </c>
      <c r="JJ370" s="156" t="str">
        <f t="shared" si="1464"/>
        <v/>
      </c>
      <c r="JK370" s="156" t="str">
        <f t="shared" si="1464"/>
        <v/>
      </c>
      <c r="JL370" s="156" t="str">
        <f t="shared" si="1464"/>
        <v/>
      </c>
    </row>
    <row r="371" spans="2:272" s="143" customFormat="1" x14ac:dyDescent="0.25">
      <c r="B371" s="144" t="str">
        <f t="shared" si="1233"/>
        <v/>
      </c>
      <c r="C371" s="154" t="str">
        <f t="shared" si="1209"/>
        <v/>
      </c>
      <c r="D371" s="154" t="str">
        <f t="shared" si="1210"/>
        <v/>
      </c>
      <c r="E371" s="159" t="str">
        <f t="shared" si="1211"/>
        <v/>
      </c>
      <c r="F371" s="159" t="str">
        <f t="shared" si="1212"/>
        <v/>
      </c>
      <c r="G371" s="155">
        <f t="shared" si="1234"/>
        <v>0</v>
      </c>
      <c r="H371" s="143">
        <f t="shared" si="1235"/>
        <v>0</v>
      </c>
      <c r="I371" s="143">
        <f t="shared" si="1236"/>
        <v>0</v>
      </c>
      <c r="J371" s="143">
        <f t="shared" si="1237"/>
        <v>0</v>
      </c>
      <c r="K371" s="143">
        <f t="shared" si="1238"/>
        <v>0</v>
      </c>
      <c r="L371" s="143">
        <f t="shared" si="1239"/>
        <v>0</v>
      </c>
      <c r="N371" s="144" t="str">
        <f t="shared" si="1240"/>
        <v/>
      </c>
      <c r="O371" s="144" t="str">
        <f t="shared" si="1241"/>
        <v/>
      </c>
      <c r="P371" s="144" t="str">
        <f t="shared" si="1242"/>
        <v/>
      </c>
      <c r="Q371" s="144" t="str">
        <f t="shared" si="1243"/>
        <v/>
      </c>
      <c r="R371" s="144" t="str">
        <f t="shared" si="1244"/>
        <v/>
      </c>
      <c r="S371" s="144" t="str">
        <f t="shared" si="1245"/>
        <v/>
      </c>
      <c r="T371" s="144" t="str">
        <f t="shared" si="1246"/>
        <v/>
      </c>
      <c r="U371" s="144" t="str">
        <f t="shared" si="1247"/>
        <v/>
      </c>
      <c r="V371" s="144" t="str">
        <f t="shared" si="1248"/>
        <v/>
      </c>
      <c r="W371" s="144" t="str">
        <f t="shared" si="1249"/>
        <v/>
      </c>
      <c r="X371" s="144" t="str">
        <f t="shared" si="1250"/>
        <v/>
      </c>
      <c r="Y371" s="144" t="str">
        <f t="shared" si="1251"/>
        <v/>
      </c>
      <c r="Z371" s="144" t="str">
        <f t="shared" si="1252"/>
        <v/>
      </c>
      <c r="AA371" s="144" t="str">
        <f t="shared" si="1253"/>
        <v/>
      </c>
      <c r="AB371" s="144" t="str">
        <f t="shared" si="1254"/>
        <v/>
      </c>
      <c r="AC371" s="144" t="str">
        <f t="shared" si="1255"/>
        <v/>
      </c>
      <c r="AD371" s="144" t="str">
        <f t="shared" si="1256"/>
        <v/>
      </c>
      <c r="AE371" s="144" t="str">
        <f t="shared" si="1257"/>
        <v/>
      </c>
      <c r="AF371" s="144" t="str">
        <f t="shared" si="1258"/>
        <v/>
      </c>
      <c r="AG371" s="144" t="str">
        <f t="shared" si="1259"/>
        <v/>
      </c>
      <c r="AH371" s="144" t="str">
        <f t="shared" si="1260"/>
        <v/>
      </c>
      <c r="AI371" s="144" t="str">
        <f t="shared" si="1261"/>
        <v/>
      </c>
      <c r="AJ371" s="144" t="str">
        <f t="shared" si="1262"/>
        <v/>
      </c>
      <c r="AK371" s="144" t="str">
        <f t="shared" si="1263"/>
        <v/>
      </c>
      <c r="AL371" s="144" t="str">
        <f t="shared" si="1264"/>
        <v/>
      </c>
      <c r="AM371" s="144" t="str">
        <f t="shared" si="1265"/>
        <v/>
      </c>
      <c r="AN371" s="144" t="str">
        <f t="shared" si="1266"/>
        <v/>
      </c>
      <c r="AO371" s="144" t="str">
        <f t="shared" si="1267"/>
        <v/>
      </c>
      <c r="AP371" s="144" t="str">
        <f t="shared" si="1268"/>
        <v/>
      </c>
      <c r="AQ371" s="144" t="str">
        <f t="shared" si="1269"/>
        <v/>
      </c>
      <c r="AR371" s="144" t="str">
        <f t="shared" si="1270"/>
        <v/>
      </c>
      <c r="AS371" s="144" t="str">
        <f t="shared" si="1271"/>
        <v/>
      </c>
      <c r="AU371" s="159" t="str">
        <f t="shared" si="1213"/>
        <v/>
      </c>
      <c r="AV371" s="159" t="str">
        <f t="shared" si="1214"/>
        <v/>
      </c>
      <c r="AW371" s="159" t="str">
        <f t="shared" si="1215"/>
        <v/>
      </c>
      <c r="AX371" s="159" t="str">
        <f t="shared" si="1216"/>
        <v/>
      </c>
      <c r="AY371" s="159">
        <f t="shared" si="1272"/>
        <v>0</v>
      </c>
      <c r="AZ371" s="143">
        <f t="shared" si="1273"/>
        <v>0</v>
      </c>
      <c r="BA371" s="143">
        <f t="shared" si="1274"/>
        <v>0</v>
      </c>
      <c r="BB371" s="143">
        <f t="shared" si="1275"/>
        <v>0</v>
      </c>
      <c r="BC371" s="143">
        <f t="shared" si="1276"/>
        <v>0</v>
      </c>
      <c r="BD371" s="143">
        <f t="shared" si="1277"/>
        <v>0</v>
      </c>
      <c r="BF371" s="144" t="str">
        <f t="shared" si="1278"/>
        <v/>
      </c>
      <c r="BG371" s="144" t="str">
        <f t="shared" si="1279"/>
        <v/>
      </c>
      <c r="BH371" s="144" t="str">
        <f t="shared" si="1280"/>
        <v/>
      </c>
      <c r="BI371" s="144" t="str">
        <f t="shared" si="1281"/>
        <v/>
      </c>
      <c r="BJ371" s="144" t="str">
        <f t="shared" si="1282"/>
        <v/>
      </c>
      <c r="BK371" s="144" t="str">
        <f t="shared" si="1283"/>
        <v/>
      </c>
      <c r="BL371" s="144" t="str">
        <f t="shared" si="1284"/>
        <v/>
      </c>
      <c r="BM371" s="144" t="str">
        <f t="shared" si="1285"/>
        <v/>
      </c>
      <c r="BN371" s="144" t="str">
        <f t="shared" si="1286"/>
        <v/>
      </c>
      <c r="BO371" s="144" t="str">
        <f t="shared" si="1287"/>
        <v/>
      </c>
      <c r="BP371" s="144" t="str">
        <f t="shared" si="1288"/>
        <v/>
      </c>
      <c r="BQ371" s="144" t="str">
        <f t="shared" si="1289"/>
        <v/>
      </c>
      <c r="BR371" s="144" t="str">
        <f t="shared" si="1290"/>
        <v/>
      </c>
      <c r="BS371" s="144" t="str">
        <f t="shared" si="1291"/>
        <v/>
      </c>
      <c r="BT371" s="144" t="str">
        <f t="shared" si="1292"/>
        <v/>
      </c>
      <c r="BU371" s="144" t="str">
        <f t="shared" si="1293"/>
        <v/>
      </c>
      <c r="BV371" s="144" t="str">
        <f t="shared" si="1294"/>
        <v/>
      </c>
      <c r="BW371" s="144" t="str">
        <f t="shared" si="1295"/>
        <v/>
      </c>
      <c r="BX371" s="144" t="str">
        <f t="shared" si="1296"/>
        <v/>
      </c>
      <c r="BY371" s="144" t="str">
        <f t="shared" si="1297"/>
        <v/>
      </c>
      <c r="BZ371" s="144" t="str">
        <f t="shared" si="1298"/>
        <v/>
      </c>
      <c r="CA371" s="144" t="str">
        <f t="shared" si="1299"/>
        <v/>
      </c>
      <c r="CB371" s="144" t="str">
        <f t="shared" si="1300"/>
        <v/>
      </c>
      <c r="CC371" s="144" t="str">
        <f t="shared" si="1301"/>
        <v/>
      </c>
      <c r="CD371" s="144" t="str">
        <f t="shared" si="1302"/>
        <v/>
      </c>
      <c r="CE371" s="144" t="str">
        <f t="shared" si="1303"/>
        <v/>
      </c>
      <c r="CF371" s="144" t="str">
        <f t="shared" si="1304"/>
        <v/>
      </c>
      <c r="CG371" s="144" t="str">
        <f t="shared" si="1305"/>
        <v/>
      </c>
      <c r="CH371" s="144" t="str">
        <f t="shared" si="1306"/>
        <v/>
      </c>
      <c r="CI371" s="144" t="str">
        <f t="shared" si="1307"/>
        <v/>
      </c>
      <c r="CJ371" s="144" t="str">
        <f t="shared" si="1308"/>
        <v/>
      </c>
      <c r="CK371" s="144" t="str">
        <f t="shared" si="1309"/>
        <v/>
      </c>
      <c r="CM371" s="154" t="str">
        <f t="shared" si="1217"/>
        <v/>
      </c>
      <c r="CN371" s="154" t="str">
        <f t="shared" si="1218"/>
        <v/>
      </c>
      <c r="CO371" s="170" t="str">
        <f t="shared" si="1219"/>
        <v/>
      </c>
      <c r="CP371" s="170" t="str">
        <f t="shared" si="1220"/>
        <v/>
      </c>
      <c r="CQ371" s="171">
        <f t="shared" si="1310"/>
        <v>0</v>
      </c>
      <c r="CR371" s="158">
        <f t="shared" si="1311"/>
        <v>0</v>
      </c>
      <c r="CS371" s="158">
        <f t="shared" si="1312"/>
        <v>0</v>
      </c>
      <c r="CT371" s="158">
        <f t="shared" si="1313"/>
        <v>0</v>
      </c>
      <c r="CU371" s="158">
        <f t="shared" si="1314"/>
        <v>0</v>
      </c>
      <c r="CV371" s="158">
        <f t="shared" si="1315"/>
        <v>0</v>
      </c>
      <c r="CX371" s="144" t="str">
        <f t="shared" si="1316"/>
        <v/>
      </c>
      <c r="CY371" s="144" t="str">
        <f t="shared" si="1317"/>
        <v/>
      </c>
      <c r="CZ371" s="144" t="str">
        <f t="shared" si="1318"/>
        <v/>
      </c>
      <c r="DA371" s="144" t="str">
        <f t="shared" si="1319"/>
        <v/>
      </c>
      <c r="DB371" s="144" t="str">
        <f t="shared" si="1320"/>
        <v/>
      </c>
      <c r="DC371" s="144" t="str">
        <f t="shared" si="1321"/>
        <v/>
      </c>
      <c r="DD371" s="144" t="str">
        <f t="shared" si="1322"/>
        <v/>
      </c>
      <c r="DE371" s="144" t="str">
        <f t="shared" si="1323"/>
        <v/>
      </c>
      <c r="DF371" s="144" t="str">
        <f t="shared" si="1324"/>
        <v/>
      </c>
      <c r="DG371" s="144" t="str">
        <f t="shared" si="1325"/>
        <v/>
      </c>
      <c r="DH371" s="144" t="str">
        <f t="shared" si="1326"/>
        <v/>
      </c>
      <c r="DI371" s="144" t="str">
        <f t="shared" si="1327"/>
        <v/>
      </c>
      <c r="DJ371" s="144" t="str">
        <f t="shared" si="1328"/>
        <v/>
      </c>
      <c r="DK371" s="144" t="str">
        <f t="shared" si="1329"/>
        <v/>
      </c>
      <c r="DL371" s="144" t="str">
        <f t="shared" si="1330"/>
        <v/>
      </c>
      <c r="DM371" s="144" t="str">
        <f t="shared" si="1331"/>
        <v/>
      </c>
      <c r="DN371" s="144" t="str">
        <f t="shared" si="1332"/>
        <v/>
      </c>
      <c r="DO371" s="144" t="str">
        <f t="shared" si="1333"/>
        <v/>
      </c>
      <c r="DP371" s="144" t="str">
        <f t="shared" si="1334"/>
        <v/>
      </c>
      <c r="DQ371" s="144" t="str">
        <f t="shared" si="1335"/>
        <v/>
      </c>
      <c r="DR371" s="144" t="str">
        <f t="shared" si="1336"/>
        <v/>
      </c>
      <c r="DS371" s="144" t="str">
        <f t="shared" si="1337"/>
        <v/>
      </c>
      <c r="DT371" s="144" t="str">
        <f t="shared" si="1338"/>
        <v/>
      </c>
      <c r="DU371" s="144" t="str">
        <f t="shared" si="1339"/>
        <v/>
      </c>
      <c r="DV371" s="144" t="str">
        <f t="shared" si="1340"/>
        <v/>
      </c>
      <c r="DW371" s="144" t="str">
        <f t="shared" si="1341"/>
        <v/>
      </c>
      <c r="DX371" s="144" t="str">
        <f t="shared" si="1342"/>
        <v/>
      </c>
      <c r="DY371" s="144" t="str">
        <f t="shared" si="1343"/>
        <v/>
      </c>
      <c r="DZ371" s="144" t="str">
        <f t="shared" si="1344"/>
        <v/>
      </c>
      <c r="EA371" s="144" t="str">
        <f t="shared" si="1345"/>
        <v/>
      </c>
      <c r="EB371" s="144" t="str">
        <f t="shared" si="1346"/>
        <v/>
      </c>
      <c r="EC371" s="144" t="str">
        <f t="shared" si="1347"/>
        <v/>
      </c>
      <c r="EE371" s="154" t="str">
        <f t="shared" si="1221"/>
        <v/>
      </c>
      <c r="EF371" s="154" t="str">
        <f t="shared" si="1222"/>
        <v/>
      </c>
      <c r="EG371" s="170" t="str">
        <f t="shared" si="1223"/>
        <v/>
      </c>
      <c r="EH371" s="170" t="str">
        <f t="shared" si="1224"/>
        <v/>
      </c>
      <c r="EI371" s="171">
        <f t="shared" si="1348"/>
        <v>0</v>
      </c>
      <c r="EJ371" s="158">
        <f t="shared" si="1349"/>
        <v>0</v>
      </c>
      <c r="EK371" s="158">
        <f t="shared" si="1350"/>
        <v>0</v>
      </c>
      <c r="EL371" s="158">
        <f t="shared" si="1351"/>
        <v>0</v>
      </c>
      <c r="EM371" s="158">
        <f t="shared" si="1352"/>
        <v>0</v>
      </c>
      <c r="EN371" s="158">
        <f t="shared" si="1353"/>
        <v>0</v>
      </c>
      <c r="EP371" s="144" t="str">
        <f t="shared" si="1354"/>
        <v/>
      </c>
      <c r="EQ371" s="144" t="str">
        <f t="shared" si="1355"/>
        <v/>
      </c>
      <c r="ER371" s="144" t="str">
        <f t="shared" si="1356"/>
        <v/>
      </c>
      <c r="ES371" s="144" t="str">
        <f t="shared" si="1357"/>
        <v/>
      </c>
      <c r="ET371" s="144" t="str">
        <f t="shared" si="1358"/>
        <v/>
      </c>
      <c r="EU371" s="144" t="str">
        <f t="shared" si="1359"/>
        <v/>
      </c>
      <c r="EV371" s="144" t="str">
        <f t="shared" si="1360"/>
        <v/>
      </c>
      <c r="EW371" s="144" t="str">
        <f t="shared" si="1361"/>
        <v/>
      </c>
      <c r="EX371" s="144" t="str">
        <f t="shared" si="1362"/>
        <v/>
      </c>
      <c r="EY371" s="144" t="str">
        <f t="shared" si="1363"/>
        <v/>
      </c>
      <c r="EZ371" s="144" t="str">
        <f t="shared" si="1364"/>
        <v/>
      </c>
      <c r="FA371" s="144" t="str">
        <f t="shared" si="1365"/>
        <v/>
      </c>
      <c r="FB371" s="144" t="str">
        <f t="shared" si="1366"/>
        <v/>
      </c>
      <c r="FC371" s="144" t="str">
        <f t="shared" si="1367"/>
        <v/>
      </c>
      <c r="FD371" s="144" t="str">
        <f t="shared" si="1368"/>
        <v/>
      </c>
      <c r="FE371" s="144" t="str">
        <f t="shared" si="1369"/>
        <v/>
      </c>
      <c r="FF371" s="144" t="str">
        <f t="shared" si="1370"/>
        <v/>
      </c>
      <c r="FG371" s="144" t="str">
        <f t="shared" si="1371"/>
        <v/>
      </c>
      <c r="FH371" s="144" t="str">
        <f t="shared" si="1372"/>
        <v/>
      </c>
      <c r="FI371" s="144" t="str">
        <f t="shared" si="1373"/>
        <v/>
      </c>
      <c r="FJ371" s="144" t="str">
        <f t="shared" si="1374"/>
        <v/>
      </c>
      <c r="FK371" s="144" t="str">
        <f t="shared" si="1375"/>
        <v/>
      </c>
      <c r="FL371" s="144" t="str">
        <f t="shared" si="1376"/>
        <v/>
      </c>
      <c r="FM371" s="144" t="str">
        <f t="shared" si="1377"/>
        <v/>
      </c>
      <c r="FN371" s="144" t="str">
        <f t="shared" si="1378"/>
        <v/>
      </c>
      <c r="FO371" s="144" t="str">
        <f t="shared" si="1379"/>
        <v/>
      </c>
      <c r="FP371" s="144" t="str">
        <f t="shared" si="1380"/>
        <v/>
      </c>
      <c r="FQ371" s="144" t="str">
        <f t="shared" si="1381"/>
        <v/>
      </c>
      <c r="FR371" s="144" t="str">
        <f t="shared" si="1382"/>
        <v/>
      </c>
      <c r="FS371" s="144" t="str">
        <f t="shared" si="1383"/>
        <v/>
      </c>
      <c r="FT371" s="144" t="str">
        <f t="shared" si="1384"/>
        <v/>
      </c>
      <c r="FU371" s="144" t="str">
        <f t="shared" si="1385"/>
        <v/>
      </c>
      <c r="FW371" s="154" t="str">
        <f t="shared" si="1225"/>
        <v/>
      </c>
      <c r="FX371" s="154" t="str">
        <f t="shared" si="1226"/>
        <v/>
      </c>
      <c r="FY371" s="170" t="str">
        <f t="shared" si="1227"/>
        <v/>
      </c>
      <c r="FZ371" s="170" t="str">
        <f t="shared" si="1228"/>
        <v/>
      </c>
      <c r="GA371" s="171">
        <f t="shared" si="1386"/>
        <v>0</v>
      </c>
      <c r="GB371" s="158">
        <f t="shared" si="1387"/>
        <v>0</v>
      </c>
      <c r="GC371" s="158">
        <f t="shared" si="1388"/>
        <v>0</v>
      </c>
      <c r="GD371" s="158">
        <f t="shared" si="1389"/>
        <v>0</v>
      </c>
      <c r="GE371" s="158">
        <f t="shared" si="1390"/>
        <v>0</v>
      </c>
      <c r="GF371" s="158">
        <f t="shared" si="1391"/>
        <v>0</v>
      </c>
      <c r="GH371" s="144" t="str">
        <f t="shared" si="1392"/>
        <v/>
      </c>
      <c r="GI371" s="144" t="str">
        <f t="shared" si="1393"/>
        <v/>
      </c>
      <c r="GJ371" s="144" t="str">
        <f t="shared" si="1394"/>
        <v/>
      </c>
      <c r="GK371" s="144" t="str">
        <f t="shared" si="1395"/>
        <v/>
      </c>
      <c r="GL371" s="144" t="str">
        <f t="shared" si="1396"/>
        <v/>
      </c>
      <c r="GM371" s="144" t="str">
        <f t="shared" si="1397"/>
        <v/>
      </c>
      <c r="GN371" s="144" t="str">
        <f t="shared" si="1398"/>
        <v/>
      </c>
      <c r="GO371" s="144" t="str">
        <f t="shared" si="1399"/>
        <v/>
      </c>
      <c r="GP371" s="144" t="str">
        <f t="shared" si="1400"/>
        <v/>
      </c>
      <c r="GQ371" s="144" t="str">
        <f t="shared" si="1401"/>
        <v/>
      </c>
      <c r="GR371" s="144" t="str">
        <f t="shared" si="1402"/>
        <v/>
      </c>
      <c r="GS371" s="144" t="str">
        <f t="shared" si="1403"/>
        <v/>
      </c>
      <c r="GT371" s="144" t="str">
        <f t="shared" si="1404"/>
        <v/>
      </c>
      <c r="GU371" s="144" t="str">
        <f t="shared" si="1405"/>
        <v/>
      </c>
      <c r="GV371" s="144" t="str">
        <f t="shared" si="1406"/>
        <v/>
      </c>
      <c r="GW371" s="144" t="str">
        <f t="shared" si="1407"/>
        <v/>
      </c>
      <c r="GX371" s="144" t="str">
        <f t="shared" si="1408"/>
        <v/>
      </c>
      <c r="GY371" s="144" t="str">
        <f t="shared" si="1409"/>
        <v/>
      </c>
      <c r="GZ371" s="144" t="str">
        <f t="shared" si="1410"/>
        <v/>
      </c>
      <c r="HA371" s="144" t="str">
        <f t="shared" si="1411"/>
        <v/>
      </c>
      <c r="HB371" s="144" t="str">
        <f t="shared" si="1412"/>
        <v/>
      </c>
      <c r="HC371" s="144" t="str">
        <f t="shared" si="1413"/>
        <v/>
      </c>
      <c r="HD371" s="144" t="str">
        <f t="shared" si="1414"/>
        <v/>
      </c>
      <c r="HE371" s="144" t="str">
        <f t="shared" si="1415"/>
        <v/>
      </c>
      <c r="HF371" s="144" t="str">
        <f t="shared" si="1416"/>
        <v/>
      </c>
      <c r="HG371" s="144" t="str">
        <f t="shared" si="1417"/>
        <v/>
      </c>
      <c r="HH371" s="144" t="str">
        <f t="shared" si="1418"/>
        <v/>
      </c>
      <c r="HI371" s="144" t="str">
        <f t="shared" si="1419"/>
        <v/>
      </c>
      <c r="HJ371" s="144" t="str">
        <f t="shared" si="1420"/>
        <v/>
      </c>
      <c r="HK371" s="144" t="str">
        <f t="shared" si="1421"/>
        <v/>
      </c>
      <c r="HL371" s="144" t="str">
        <f t="shared" si="1422"/>
        <v/>
      </c>
      <c r="HM371" s="144" t="str">
        <f t="shared" si="1423"/>
        <v/>
      </c>
      <c r="HO371" s="154" t="str">
        <f t="shared" si="1229"/>
        <v/>
      </c>
      <c r="HP371" s="154" t="str">
        <f t="shared" si="1230"/>
        <v/>
      </c>
      <c r="HQ371" s="170" t="str">
        <f t="shared" si="1231"/>
        <v/>
      </c>
      <c r="HR371" s="170" t="str">
        <f t="shared" si="1232"/>
        <v/>
      </c>
      <c r="HS371" s="171">
        <f t="shared" si="1424"/>
        <v>0</v>
      </c>
      <c r="HT371" s="158">
        <f t="shared" si="1425"/>
        <v>0</v>
      </c>
      <c r="HU371" s="158">
        <f t="shared" si="1426"/>
        <v>0</v>
      </c>
      <c r="HV371" s="158">
        <f t="shared" si="1427"/>
        <v>0</v>
      </c>
      <c r="HW371" s="158">
        <f t="shared" si="1428"/>
        <v>0</v>
      </c>
      <c r="HX371" s="158">
        <f t="shared" si="1429"/>
        <v>0</v>
      </c>
      <c r="HZ371" s="144" t="str">
        <f t="shared" si="1430"/>
        <v/>
      </c>
      <c r="IA371" s="144" t="str">
        <f t="shared" si="1431"/>
        <v/>
      </c>
      <c r="IB371" s="144" t="str">
        <f t="shared" si="1432"/>
        <v/>
      </c>
      <c r="IC371" s="144" t="str">
        <f t="shared" si="1433"/>
        <v/>
      </c>
      <c r="ID371" s="144" t="str">
        <f t="shared" si="1434"/>
        <v/>
      </c>
      <c r="IE371" s="144" t="str">
        <f t="shared" si="1435"/>
        <v/>
      </c>
      <c r="IF371" s="144" t="str">
        <f t="shared" si="1436"/>
        <v/>
      </c>
      <c r="IG371" s="144" t="str">
        <f t="shared" si="1437"/>
        <v/>
      </c>
      <c r="IH371" s="144" t="str">
        <f t="shared" si="1438"/>
        <v/>
      </c>
      <c r="II371" s="144" t="str">
        <f t="shared" si="1439"/>
        <v/>
      </c>
      <c r="IJ371" s="144" t="str">
        <f t="shared" si="1440"/>
        <v/>
      </c>
      <c r="IK371" s="144" t="str">
        <f t="shared" si="1441"/>
        <v/>
      </c>
      <c r="IL371" s="144" t="str">
        <f t="shared" si="1442"/>
        <v/>
      </c>
      <c r="IM371" s="144" t="str">
        <f t="shared" si="1443"/>
        <v/>
      </c>
      <c r="IN371" s="144" t="str">
        <f t="shared" si="1444"/>
        <v/>
      </c>
      <c r="IO371" s="144" t="str">
        <f t="shared" si="1445"/>
        <v/>
      </c>
      <c r="IP371" s="144" t="str">
        <f t="shared" si="1446"/>
        <v/>
      </c>
      <c r="IQ371" s="144" t="str">
        <f t="shared" si="1447"/>
        <v/>
      </c>
      <c r="IR371" s="144" t="str">
        <f t="shared" si="1448"/>
        <v/>
      </c>
      <c r="IS371" s="144" t="str">
        <f t="shared" si="1449"/>
        <v/>
      </c>
      <c r="IT371" s="144" t="str">
        <f t="shared" si="1450"/>
        <v/>
      </c>
      <c r="IU371" s="144" t="str">
        <f t="shared" si="1451"/>
        <v/>
      </c>
      <c r="IV371" s="144" t="str">
        <f t="shared" si="1452"/>
        <v/>
      </c>
      <c r="IW371" s="144" t="str">
        <f t="shared" si="1453"/>
        <v/>
      </c>
      <c r="IX371" s="144" t="str">
        <f t="shared" si="1454"/>
        <v/>
      </c>
      <c r="IY371" s="144" t="str">
        <f t="shared" si="1455"/>
        <v/>
      </c>
      <c r="IZ371" s="144" t="str">
        <f t="shared" si="1456"/>
        <v/>
      </c>
      <c r="JA371" s="144" t="str">
        <f t="shared" si="1457"/>
        <v/>
      </c>
      <c r="JB371" s="144" t="str">
        <f t="shared" si="1458"/>
        <v/>
      </c>
      <c r="JC371" s="144" t="str">
        <f t="shared" si="1459"/>
        <v/>
      </c>
      <c r="JD371" s="144" t="str">
        <f t="shared" si="1460"/>
        <v/>
      </c>
      <c r="JE371" s="144" t="str">
        <f t="shared" si="1461"/>
        <v/>
      </c>
      <c r="JG371" s="153" t="str">
        <f t="shared" si="1462"/>
        <v/>
      </c>
      <c r="JH371" s="143">
        <f t="shared" si="1463"/>
        <v>0</v>
      </c>
      <c r="JI371" s="156" t="str">
        <f t="shared" si="1464"/>
        <v/>
      </c>
      <c r="JJ371" s="156" t="str">
        <f t="shared" si="1464"/>
        <v/>
      </c>
      <c r="JK371" s="156" t="str">
        <f t="shared" si="1464"/>
        <v/>
      </c>
      <c r="JL371" s="156" t="str">
        <f t="shared" si="1464"/>
        <v/>
      </c>
    </row>
    <row r="372" spans="2:272" s="143" customFormat="1" x14ac:dyDescent="0.25">
      <c r="B372" s="144" t="str">
        <f t="shared" si="1233"/>
        <v/>
      </c>
      <c r="C372" s="154" t="str">
        <f t="shared" si="1209"/>
        <v/>
      </c>
      <c r="D372" s="154" t="str">
        <f t="shared" si="1210"/>
        <v/>
      </c>
      <c r="E372" s="159" t="str">
        <f t="shared" si="1211"/>
        <v/>
      </c>
      <c r="F372" s="159" t="str">
        <f t="shared" si="1212"/>
        <v/>
      </c>
      <c r="G372" s="155">
        <f t="shared" si="1234"/>
        <v>0</v>
      </c>
      <c r="H372" s="143">
        <f t="shared" si="1235"/>
        <v>0</v>
      </c>
      <c r="I372" s="143">
        <f t="shared" si="1236"/>
        <v>0</v>
      </c>
      <c r="J372" s="143">
        <f t="shared" si="1237"/>
        <v>0</v>
      </c>
      <c r="K372" s="143">
        <f t="shared" si="1238"/>
        <v>0</v>
      </c>
      <c r="L372" s="143">
        <f t="shared" si="1239"/>
        <v>0</v>
      </c>
      <c r="N372" s="144" t="str">
        <f t="shared" si="1240"/>
        <v/>
      </c>
      <c r="O372" s="144" t="str">
        <f t="shared" si="1241"/>
        <v/>
      </c>
      <c r="P372" s="144" t="str">
        <f t="shared" si="1242"/>
        <v/>
      </c>
      <c r="Q372" s="144" t="str">
        <f t="shared" si="1243"/>
        <v/>
      </c>
      <c r="R372" s="144" t="str">
        <f t="shared" si="1244"/>
        <v/>
      </c>
      <c r="S372" s="144" t="str">
        <f t="shared" si="1245"/>
        <v/>
      </c>
      <c r="T372" s="144" t="str">
        <f t="shared" si="1246"/>
        <v/>
      </c>
      <c r="U372" s="144" t="str">
        <f t="shared" si="1247"/>
        <v/>
      </c>
      <c r="V372" s="144" t="str">
        <f t="shared" si="1248"/>
        <v/>
      </c>
      <c r="W372" s="144" t="str">
        <f t="shared" si="1249"/>
        <v/>
      </c>
      <c r="X372" s="144" t="str">
        <f t="shared" si="1250"/>
        <v/>
      </c>
      <c r="Y372" s="144" t="str">
        <f t="shared" si="1251"/>
        <v/>
      </c>
      <c r="Z372" s="144" t="str">
        <f t="shared" si="1252"/>
        <v/>
      </c>
      <c r="AA372" s="144" t="str">
        <f t="shared" si="1253"/>
        <v/>
      </c>
      <c r="AB372" s="144" t="str">
        <f t="shared" si="1254"/>
        <v/>
      </c>
      <c r="AC372" s="144" t="str">
        <f t="shared" si="1255"/>
        <v/>
      </c>
      <c r="AD372" s="144" t="str">
        <f t="shared" si="1256"/>
        <v/>
      </c>
      <c r="AE372" s="144" t="str">
        <f t="shared" si="1257"/>
        <v/>
      </c>
      <c r="AF372" s="144" t="str">
        <f t="shared" si="1258"/>
        <v/>
      </c>
      <c r="AG372" s="144" t="str">
        <f t="shared" si="1259"/>
        <v/>
      </c>
      <c r="AH372" s="144" t="str">
        <f t="shared" si="1260"/>
        <v/>
      </c>
      <c r="AI372" s="144" t="str">
        <f t="shared" si="1261"/>
        <v/>
      </c>
      <c r="AJ372" s="144" t="str">
        <f t="shared" si="1262"/>
        <v/>
      </c>
      <c r="AK372" s="144" t="str">
        <f t="shared" si="1263"/>
        <v/>
      </c>
      <c r="AL372" s="144" t="str">
        <f t="shared" si="1264"/>
        <v/>
      </c>
      <c r="AM372" s="144" t="str">
        <f t="shared" si="1265"/>
        <v/>
      </c>
      <c r="AN372" s="144" t="str">
        <f t="shared" si="1266"/>
        <v/>
      </c>
      <c r="AO372" s="144" t="str">
        <f t="shared" si="1267"/>
        <v/>
      </c>
      <c r="AP372" s="144" t="str">
        <f t="shared" si="1268"/>
        <v/>
      </c>
      <c r="AQ372" s="144" t="str">
        <f t="shared" si="1269"/>
        <v/>
      </c>
      <c r="AR372" s="144" t="str">
        <f t="shared" si="1270"/>
        <v/>
      </c>
      <c r="AS372" s="144" t="str">
        <f t="shared" si="1271"/>
        <v/>
      </c>
      <c r="AU372" s="159" t="str">
        <f t="shared" si="1213"/>
        <v/>
      </c>
      <c r="AV372" s="159" t="str">
        <f t="shared" si="1214"/>
        <v/>
      </c>
      <c r="AW372" s="159" t="str">
        <f t="shared" si="1215"/>
        <v/>
      </c>
      <c r="AX372" s="159" t="str">
        <f t="shared" si="1216"/>
        <v/>
      </c>
      <c r="AY372" s="159">
        <f t="shared" si="1272"/>
        <v>0</v>
      </c>
      <c r="AZ372" s="143">
        <f t="shared" si="1273"/>
        <v>0</v>
      </c>
      <c r="BA372" s="143">
        <f t="shared" si="1274"/>
        <v>0</v>
      </c>
      <c r="BB372" s="143">
        <f t="shared" si="1275"/>
        <v>0</v>
      </c>
      <c r="BC372" s="143">
        <f t="shared" si="1276"/>
        <v>0</v>
      </c>
      <c r="BD372" s="143">
        <f t="shared" si="1277"/>
        <v>0</v>
      </c>
      <c r="BF372" s="144" t="str">
        <f t="shared" si="1278"/>
        <v/>
      </c>
      <c r="BG372" s="144" t="str">
        <f t="shared" si="1279"/>
        <v/>
      </c>
      <c r="BH372" s="144" t="str">
        <f t="shared" si="1280"/>
        <v/>
      </c>
      <c r="BI372" s="144" t="str">
        <f t="shared" si="1281"/>
        <v/>
      </c>
      <c r="BJ372" s="144" t="str">
        <f t="shared" si="1282"/>
        <v/>
      </c>
      <c r="BK372" s="144" t="str">
        <f t="shared" si="1283"/>
        <v/>
      </c>
      <c r="BL372" s="144" t="str">
        <f t="shared" si="1284"/>
        <v/>
      </c>
      <c r="BM372" s="144" t="str">
        <f t="shared" si="1285"/>
        <v/>
      </c>
      <c r="BN372" s="144" t="str">
        <f t="shared" si="1286"/>
        <v/>
      </c>
      <c r="BO372" s="144" t="str">
        <f t="shared" si="1287"/>
        <v/>
      </c>
      <c r="BP372" s="144" t="str">
        <f t="shared" si="1288"/>
        <v/>
      </c>
      <c r="BQ372" s="144" t="str">
        <f t="shared" si="1289"/>
        <v/>
      </c>
      <c r="BR372" s="144" t="str">
        <f t="shared" si="1290"/>
        <v/>
      </c>
      <c r="BS372" s="144" t="str">
        <f t="shared" si="1291"/>
        <v/>
      </c>
      <c r="BT372" s="144" t="str">
        <f t="shared" si="1292"/>
        <v/>
      </c>
      <c r="BU372" s="144" t="str">
        <f t="shared" si="1293"/>
        <v/>
      </c>
      <c r="BV372" s="144" t="str">
        <f t="shared" si="1294"/>
        <v/>
      </c>
      <c r="BW372" s="144" t="str">
        <f t="shared" si="1295"/>
        <v/>
      </c>
      <c r="BX372" s="144" t="str">
        <f t="shared" si="1296"/>
        <v/>
      </c>
      <c r="BY372" s="144" t="str">
        <f t="shared" si="1297"/>
        <v/>
      </c>
      <c r="BZ372" s="144" t="str">
        <f t="shared" si="1298"/>
        <v/>
      </c>
      <c r="CA372" s="144" t="str">
        <f t="shared" si="1299"/>
        <v/>
      </c>
      <c r="CB372" s="144" t="str">
        <f t="shared" si="1300"/>
        <v/>
      </c>
      <c r="CC372" s="144" t="str">
        <f t="shared" si="1301"/>
        <v/>
      </c>
      <c r="CD372" s="144" t="str">
        <f t="shared" si="1302"/>
        <v/>
      </c>
      <c r="CE372" s="144" t="str">
        <f t="shared" si="1303"/>
        <v/>
      </c>
      <c r="CF372" s="144" t="str">
        <f t="shared" si="1304"/>
        <v/>
      </c>
      <c r="CG372" s="144" t="str">
        <f t="shared" si="1305"/>
        <v/>
      </c>
      <c r="CH372" s="144" t="str">
        <f t="shared" si="1306"/>
        <v/>
      </c>
      <c r="CI372" s="144" t="str">
        <f t="shared" si="1307"/>
        <v/>
      </c>
      <c r="CJ372" s="144" t="str">
        <f t="shared" si="1308"/>
        <v/>
      </c>
      <c r="CK372" s="144" t="str">
        <f t="shared" si="1309"/>
        <v/>
      </c>
      <c r="CM372" s="154" t="str">
        <f t="shared" si="1217"/>
        <v/>
      </c>
      <c r="CN372" s="154" t="str">
        <f t="shared" si="1218"/>
        <v/>
      </c>
      <c r="CO372" s="170" t="str">
        <f t="shared" si="1219"/>
        <v/>
      </c>
      <c r="CP372" s="170" t="str">
        <f t="shared" si="1220"/>
        <v/>
      </c>
      <c r="CQ372" s="171">
        <f t="shared" si="1310"/>
        <v>0</v>
      </c>
      <c r="CR372" s="158">
        <f t="shared" si="1311"/>
        <v>0</v>
      </c>
      <c r="CS372" s="158">
        <f t="shared" si="1312"/>
        <v>0</v>
      </c>
      <c r="CT372" s="158">
        <f t="shared" si="1313"/>
        <v>0</v>
      </c>
      <c r="CU372" s="158">
        <f t="shared" si="1314"/>
        <v>0</v>
      </c>
      <c r="CV372" s="158">
        <f t="shared" si="1315"/>
        <v>0</v>
      </c>
      <c r="CX372" s="144" t="str">
        <f t="shared" si="1316"/>
        <v/>
      </c>
      <c r="CY372" s="144" t="str">
        <f t="shared" si="1317"/>
        <v/>
      </c>
      <c r="CZ372" s="144" t="str">
        <f t="shared" si="1318"/>
        <v/>
      </c>
      <c r="DA372" s="144" t="str">
        <f t="shared" si="1319"/>
        <v/>
      </c>
      <c r="DB372" s="144" t="str">
        <f t="shared" si="1320"/>
        <v/>
      </c>
      <c r="DC372" s="144" t="str">
        <f t="shared" si="1321"/>
        <v/>
      </c>
      <c r="DD372" s="144" t="str">
        <f t="shared" si="1322"/>
        <v/>
      </c>
      <c r="DE372" s="144" t="str">
        <f t="shared" si="1323"/>
        <v/>
      </c>
      <c r="DF372" s="144" t="str">
        <f t="shared" si="1324"/>
        <v/>
      </c>
      <c r="DG372" s="144" t="str">
        <f t="shared" si="1325"/>
        <v/>
      </c>
      <c r="DH372" s="144" t="str">
        <f t="shared" si="1326"/>
        <v/>
      </c>
      <c r="DI372" s="144" t="str">
        <f t="shared" si="1327"/>
        <v/>
      </c>
      <c r="DJ372" s="144" t="str">
        <f t="shared" si="1328"/>
        <v/>
      </c>
      <c r="DK372" s="144" t="str">
        <f t="shared" si="1329"/>
        <v/>
      </c>
      <c r="DL372" s="144" t="str">
        <f t="shared" si="1330"/>
        <v/>
      </c>
      <c r="DM372" s="144" t="str">
        <f t="shared" si="1331"/>
        <v/>
      </c>
      <c r="DN372" s="144" t="str">
        <f t="shared" si="1332"/>
        <v/>
      </c>
      <c r="DO372" s="144" t="str">
        <f t="shared" si="1333"/>
        <v/>
      </c>
      <c r="DP372" s="144" t="str">
        <f t="shared" si="1334"/>
        <v/>
      </c>
      <c r="DQ372" s="144" t="str">
        <f t="shared" si="1335"/>
        <v/>
      </c>
      <c r="DR372" s="144" t="str">
        <f t="shared" si="1336"/>
        <v/>
      </c>
      <c r="DS372" s="144" t="str">
        <f t="shared" si="1337"/>
        <v/>
      </c>
      <c r="DT372" s="144" t="str">
        <f t="shared" si="1338"/>
        <v/>
      </c>
      <c r="DU372" s="144" t="str">
        <f t="shared" si="1339"/>
        <v/>
      </c>
      <c r="DV372" s="144" t="str">
        <f t="shared" si="1340"/>
        <v/>
      </c>
      <c r="DW372" s="144" t="str">
        <f t="shared" si="1341"/>
        <v/>
      </c>
      <c r="DX372" s="144" t="str">
        <f t="shared" si="1342"/>
        <v/>
      </c>
      <c r="DY372" s="144" t="str">
        <f t="shared" si="1343"/>
        <v/>
      </c>
      <c r="DZ372" s="144" t="str">
        <f t="shared" si="1344"/>
        <v/>
      </c>
      <c r="EA372" s="144" t="str">
        <f t="shared" si="1345"/>
        <v/>
      </c>
      <c r="EB372" s="144" t="str">
        <f t="shared" si="1346"/>
        <v/>
      </c>
      <c r="EC372" s="144" t="str">
        <f t="shared" si="1347"/>
        <v/>
      </c>
      <c r="EE372" s="154" t="str">
        <f t="shared" si="1221"/>
        <v/>
      </c>
      <c r="EF372" s="154" t="str">
        <f t="shared" si="1222"/>
        <v/>
      </c>
      <c r="EG372" s="170" t="str">
        <f t="shared" si="1223"/>
        <v/>
      </c>
      <c r="EH372" s="170" t="str">
        <f t="shared" si="1224"/>
        <v/>
      </c>
      <c r="EI372" s="171">
        <f t="shared" si="1348"/>
        <v>0</v>
      </c>
      <c r="EJ372" s="158">
        <f t="shared" si="1349"/>
        <v>0</v>
      </c>
      <c r="EK372" s="158">
        <f t="shared" si="1350"/>
        <v>0</v>
      </c>
      <c r="EL372" s="158">
        <f t="shared" si="1351"/>
        <v>0</v>
      </c>
      <c r="EM372" s="158">
        <f t="shared" si="1352"/>
        <v>0</v>
      </c>
      <c r="EN372" s="158">
        <f t="shared" si="1353"/>
        <v>0</v>
      </c>
      <c r="EP372" s="144" t="str">
        <f t="shared" si="1354"/>
        <v/>
      </c>
      <c r="EQ372" s="144" t="str">
        <f t="shared" si="1355"/>
        <v/>
      </c>
      <c r="ER372" s="144" t="str">
        <f t="shared" si="1356"/>
        <v/>
      </c>
      <c r="ES372" s="144" t="str">
        <f t="shared" si="1357"/>
        <v/>
      </c>
      <c r="ET372" s="144" t="str">
        <f t="shared" si="1358"/>
        <v/>
      </c>
      <c r="EU372" s="144" t="str">
        <f t="shared" si="1359"/>
        <v/>
      </c>
      <c r="EV372" s="144" t="str">
        <f t="shared" si="1360"/>
        <v/>
      </c>
      <c r="EW372" s="144" t="str">
        <f t="shared" si="1361"/>
        <v/>
      </c>
      <c r="EX372" s="144" t="str">
        <f t="shared" si="1362"/>
        <v/>
      </c>
      <c r="EY372" s="144" t="str">
        <f t="shared" si="1363"/>
        <v/>
      </c>
      <c r="EZ372" s="144" t="str">
        <f t="shared" si="1364"/>
        <v/>
      </c>
      <c r="FA372" s="144" t="str">
        <f t="shared" si="1365"/>
        <v/>
      </c>
      <c r="FB372" s="144" t="str">
        <f t="shared" si="1366"/>
        <v/>
      </c>
      <c r="FC372" s="144" t="str">
        <f t="shared" si="1367"/>
        <v/>
      </c>
      <c r="FD372" s="144" t="str">
        <f t="shared" si="1368"/>
        <v/>
      </c>
      <c r="FE372" s="144" t="str">
        <f t="shared" si="1369"/>
        <v/>
      </c>
      <c r="FF372" s="144" t="str">
        <f t="shared" si="1370"/>
        <v/>
      </c>
      <c r="FG372" s="144" t="str">
        <f t="shared" si="1371"/>
        <v/>
      </c>
      <c r="FH372" s="144" t="str">
        <f t="shared" si="1372"/>
        <v/>
      </c>
      <c r="FI372" s="144" t="str">
        <f t="shared" si="1373"/>
        <v/>
      </c>
      <c r="FJ372" s="144" t="str">
        <f t="shared" si="1374"/>
        <v/>
      </c>
      <c r="FK372" s="144" t="str">
        <f t="shared" si="1375"/>
        <v/>
      </c>
      <c r="FL372" s="144" t="str">
        <f t="shared" si="1376"/>
        <v/>
      </c>
      <c r="FM372" s="144" t="str">
        <f t="shared" si="1377"/>
        <v/>
      </c>
      <c r="FN372" s="144" t="str">
        <f t="shared" si="1378"/>
        <v/>
      </c>
      <c r="FO372" s="144" t="str">
        <f t="shared" si="1379"/>
        <v/>
      </c>
      <c r="FP372" s="144" t="str">
        <f t="shared" si="1380"/>
        <v/>
      </c>
      <c r="FQ372" s="144" t="str">
        <f t="shared" si="1381"/>
        <v/>
      </c>
      <c r="FR372" s="144" t="str">
        <f t="shared" si="1382"/>
        <v/>
      </c>
      <c r="FS372" s="144" t="str">
        <f t="shared" si="1383"/>
        <v/>
      </c>
      <c r="FT372" s="144" t="str">
        <f t="shared" si="1384"/>
        <v/>
      </c>
      <c r="FU372" s="144" t="str">
        <f t="shared" si="1385"/>
        <v/>
      </c>
      <c r="FW372" s="154" t="str">
        <f t="shared" si="1225"/>
        <v/>
      </c>
      <c r="FX372" s="154" t="str">
        <f t="shared" si="1226"/>
        <v/>
      </c>
      <c r="FY372" s="170" t="str">
        <f t="shared" si="1227"/>
        <v/>
      </c>
      <c r="FZ372" s="170" t="str">
        <f t="shared" si="1228"/>
        <v/>
      </c>
      <c r="GA372" s="171">
        <f t="shared" si="1386"/>
        <v>0</v>
      </c>
      <c r="GB372" s="158">
        <f t="shared" si="1387"/>
        <v>0</v>
      </c>
      <c r="GC372" s="158">
        <f t="shared" si="1388"/>
        <v>0</v>
      </c>
      <c r="GD372" s="158">
        <f t="shared" si="1389"/>
        <v>0</v>
      </c>
      <c r="GE372" s="158">
        <f t="shared" si="1390"/>
        <v>0</v>
      </c>
      <c r="GF372" s="158">
        <f t="shared" si="1391"/>
        <v>0</v>
      </c>
      <c r="GH372" s="144" t="str">
        <f t="shared" si="1392"/>
        <v/>
      </c>
      <c r="GI372" s="144" t="str">
        <f t="shared" si="1393"/>
        <v/>
      </c>
      <c r="GJ372" s="144" t="str">
        <f t="shared" si="1394"/>
        <v/>
      </c>
      <c r="GK372" s="144" t="str">
        <f t="shared" si="1395"/>
        <v/>
      </c>
      <c r="GL372" s="144" t="str">
        <f t="shared" si="1396"/>
        <v/>
      </c>
      <c r="GM372" s="144" t="str">
        <f t="shared" si="1397"/>
        <v/>
      </c>
      <c r="GN372" s="144" t="str">
        <f t="shared" si="1398"/>
        <v/>
      </c>
      <c r="GO372" s="144" t="str">
        <f t="shared" si="1399"/>
        <v/>
      </c>
      <c r="GP372" s="144" t="str">
        <f t="shared" si="1400"/>
        <v/>
      </c>
      <c r="GQ372" s="144" t="str">
        <f t="shared" si="1401"/>
        <v/>
      </c>
      <c r="GR372" s="144" t="str">
        <f t="shared" si="1402"/>
        <v/>
      </c>
      <c r="GS372" s="144" t="str">
        <f t="shared" si="1403"/>
        <v/>
      </c>
      <c r="GT372" s="144" t="str">
        <f t="shared" si="1404"/>
        <v/>
      </c>
      <c r="GU372" s="144" t="str">
        <f t="shared" si="1405"/>
        <v/>
      </c>
      <c r="GV372" s="144" t="str">
        <f t="shared" si="1406"/>
        <v/>
      </c>
      <c r="GW372" s="144" t="str">
        <f t="shared" si="1407"/>
        <v/>
      </c>
      <c r="GX372" s="144" t="str">
        <f t="shared" si="1408"/>
        <v/>
      </c>
      <c r="GY372" s="144" t="str">
        <f t="shared" si="1409"/>
        <v/>
      </c>
      <c r="GZ372" s="144" t="str">
        <f t="shared" si="1410"/>
        <v/>
      </c>
      <c r="HA372" s="144" t="str">
        <f t="shared" si="1411"/>
        <v/>
      </c>
      <c r="HB372" s="144" t="str">
        <f t="shared" si="1412"/>
        <v/>
      </c>
      <c r="HC372" s="144" t="str">
        <f t="shared" si="1413"/>
        <v/>
      </c>
      <c r="HD372" s="144" t="str">
        <f t="shared" si="1414"/>
        <v/>
      </c>
      <c r="HE372" s="144" t="str">
        <f t="shared" si="1415"/>
        <v/>
      </c>
      <c r="HF372" s="144" t="str">
        <f t="shared" si="1416"/>
        <v/>
      </c>
      <c r="HG372" s="144" t="str">
        <f t="shared" si="1417"/>
        <v/>
      </c>
      <c r="HH372" s="144" t="str">
        <f t="shared" si="1418"/>
        <v/>
      </c>
      <c r="HI372" s="144" t="str">
        <f t="shared" si="1419"/>
        <v/>
      </c>
      <c r="HJ372" s="144" t="str">
        <f t="shared" si="1420"/>
        <v/>
      </c>
      <c r="HK372" s="144" t="str">
        <f t="shared" si="1421"/>
        <v/>
      </c>
      <c r="HL372" s="144" t="str">
        <f t="shared" si="1422"/>
        <v/>
      </c>
      <c r="HM372" s="144" t="str">
        <f t="shared" si="1423"/>
        <v/>
      </c>
      <c r="HO372" s="154" t="str">
        <f t="shared" si="1229"/>
        <v/>
      </c>
      <c r="HP372" s="154" t="str">
        <f t="shared" si="1230"/>
        <v/>
      </c>
      <c r="HQ372" s="170" t="str">
        <f t="shared" si="1231"/>
        <v/>
      </c>
      <c r="HR372" s="170" t="str">
        <f t="shared" si="1232"/>
        <v/>
      </c>
      <c r="HS372" s="171">
        <f t="shared" si="1424"/>
        <v>0</v>
      </c>
      <c r="HT372" s="158">
        <f t="shared" si="1425"/>
        <v>0</v>
      </c>
      <c r="HU372" s="158">
        <f t="shared" si="1426"/>
        <v>0</v>
      </c>
      <c r="HV372" s="158">
        <f t="shared" si="1427"/>
        <v>0</v>
      </c>
      <c r="HW372" s="158">
        <f t="shared" si="1428"/>
        <v>0</v>
      </c>
      <c r="HX372" s="158">
        <f t="shared" si="1429"/>
        <v>0</v>
      </c>
      <c r="HZ372" s="144" t="str">
        <f t="shared" si="1430"/>
        <v/>
      </c>
      <c r="IA372" s="144" t="str">
        <f t="shared" si="1431"/>
        <v/>
      </c>
      <c r="IB372" s="144" t="str">
        <f t="shared" si="1432"/>
        <v/>
      </c>
      <c r="IC372" s="144" t="str">
        <f t="shared" si="1433"/>
        <v/>
      </c>
      <c r="ID372" s="144" t="str">
        <f t="shared" si="1434"/>
        <v/>
      </c>
      <c r="IE372" s="144" t="str">
        <f t="shared" si="1435"/>
        <v/>
      </c>
      <c r="IF372" s="144" t="str">
        <f t="shared" si="1436"/>
        <v/>
      </c>
      <c r="IG372" s="144" t="str">
        <f t="shared" si="1437"/>
        <v/>
      </c>
      <c r="IH372" s="144" t="str">
        <f t="shared" si="1438"/>
        <v/>
      </c>
      <c r="II372" s="144" t="str">
        <f t="shared" si="1439"/>
        <v/>
      </c>
      <c r="IJ372" s="144" t="str">
        <f t="shared" si="1440"/>
        <v/>
      </c>
      <c r="IK372" s="144" t="str">
        <f t="shared" si="1441"/>
        <v/>
      </c>
      <c r="IL372" s="144" t="str">
        <f t="shared" si="1442"/>
        <v/>
      </c>
      <c r="IM372" s="144" t="str">
        <f t="shared" si="1443"/>
        <v/>
      </c>
      <c r="IN372" s="144" t="str">
        <f t="shared" si="1444"/>
        <v/>
      </c>
      <c r="IO372" s="144" t="str">
        <f t="shared" si="1445"/>
        <v/>
      </c>
      <c r="IP372" s="144" t="str">
        <f t="shared" si="1446"/>
        <v/>
      </c>
      <c r="IQ372" s="144" t="str">
        <f t="shared" si="1447"/>
        <v/>
      </c>
      <c r="IR372" s="144" t="str">
        <f t="shared" si="1448"/>
        <v/>
      </c>
      <c r="IS372" s="144" t="str">
        <f t="shared" si="1449"/>
        <v/>
      </c>
      <c r="IT372" s="144" t="str">
        <f t="shared" si="1450"/>
        <v/>
      </c>
      <c r="IU372" s="144" t="str">
        <f t="shared" si="1451"/>
        <v/>
      </c>
      <c r="IV372" s="144" t="str">
        <f t="shared" si="1452"/>
        <v/>
      </c>
      <c r="IW372" s="144" t="str">
        <f t="shared" si="1453"/>
        <v/>
      </c>
      <c r="IX372" s="144" t="str">
        <f t="shared" si="1454"/>
        <v/>
      </c>
      <c r="IY372" s="144" t="str">
        <f t="shared" si="1455"/>
        <v/>
      </c>
      <c r="IZ372" s="144" t="str">
        <f t="shared" si="1456"/>
        <v/>
      </c>
      <c r="JA372" s="144" t="str">
        <f t="shared" si="1457"/>
        <v/>
      </c>
      <c r="JB372" s="144" t="str">
        <f t="shared" si="1458"/>
        <v/>
      </c>
      <c r="JC372" s="144" t="str">
        <f t="shared" si="1459"/>
        <v/>
      </c>
      <c r="JD372" s="144" t="str">
        <f t="shared" si="1460"/>
        <v/>
      </c>
      <c r="JE372" s="144" t="str">
        <f t="shared" si="1461"/>
        <v/>
      </c>
      <c r="JG372" s="153" t="str">
        <f t="shared" si="1462"/>
        <v/>
      </c>
      <c r="JH372" s="143">
        <f t="shared" si="1463"/>
        <v>0</v>
      </c>
      <c r="JI372" s="156" t="str">
        <f t="shared" si="1464"/>
        <v/>
      </c>
      <c r="JJ372" s="156" t="str">
        <f t="shared" si="1464"/>
        <v/>
      </c>
      <c r="JK372" s="156" t="str">
        <f t="shared" si="1464"/>
        <v/>
      </c>
      <c r="JL372" s="156" t="str">
        <f t="shared" si="1464"/>
        <v/>
      </c>
    </row>
    <row r="373" spans="2:272" s="143" customFormat="1" x14ac:dyDescent="0.25">
      <c r="B373" s="144" t="str">
        <f t="shared" si="1233"/>
        <v/>
      </c>
      <c r="C373" s="154" t="str">
        <f t="shared" si="1209"/>
        <v/>
      </c>
      <c r="D373" s="154" t="str">
        <f t="shared" si="1210"/>
        <v/>
      </c>
      <c r="E373" s="159" t="str">
        <f t="shared" si="1211"/>
        <v/>
      </c>
      <c r="F373" s="159" t="str">
        <f t="shared" si="1212"/>
        <v/>
      </c>
      <c r="G373" s="155">
        <f t="shared" si="1234"/>
        <v>0</v>
      </c>
      <c r="H373" s="143">
        <f t="shared" si="1235"/>
        <v>0</v>
      </c>
      <c r="I373" s="143">
        <f t="shared" si="1236"/>
        <v>0</v>
      </c>
      <c r="J373" s="143">
        <f t="shared" si="1237"/>
        <v>0</v>
      </c>
      <c r="K373" s="143">
        <f t="shared" si="1238"/>
        <v>0</v>
      </c>
      <c r="L373" s="143">
        <f t="shared" si="1239"/>
        <v>0</v>
      </c>
      <c r="N373" s="144" t="str">
        <f t="shared" si="1240"/>
        <v/>
      </c>
      <c r="O373" s="144" t="str">
        <f t="shared" si="1241"/>
        <v/>
      </c>
      <c r="P373" s="144" t="str">
        <f t="shared" si="1242"/>
        <v/>
      </c>
      <c r="Q373" s="144" t="str">
        <f t="shared" si="1243"/>
        <v/>
      </c>
      <c r="R373" s="144" t="str">
        <f t="shared" si="1244"/>
        <v/>
      </c>
      <c r="S373" s="144" t="str">
        <f t="shared" si="1245"/>
        <v/>
      </c>
      <c r="T373" s="144" t="str">
        <f t="shared" si="1246"/>
        <v/>
      </c>
      <c r="U373" s="144" t="str">
        <f t="shared" si="1247"/>
        <v/>
      </c>
      <c r="V373" s="144" t="str">
        <f t="shared" si="1248"/>
        <v/>
      </c>
      <c r="W373" s="144" t="str">
        <f t="shared" si="1249"/>
        <v/>
      </c>
      <c r="X373" s="144" t="str">
        <f t="shared" si="1250"/>
        <v/>
      </c>
      <c r="Y373" s="144" t="str">
        <f t="shared" si="1251"/>
        <v/>
      </c>
      <c r="Z373" s="144" t="str">
        <f t="shared" si="1252"/>
        <v/>
      </c>
      <c r="AA373" s="144" t="str">
        <f t="shared" si="1253"/>
        <v/>
      </c>
      <c r="AB373" s="144" t="str">
        <f t="shared" si="1254"/>
        <v/>
      </c>
      <c r="AC373" s="144" t="str">
        <f t="shared" si="1255"/>
        <v/>
      </c>
      <c r="AD373" s="144" t="str">
        <f t="shared" si="1256"/>
        <v/>
      </c>
      <c r="AE373" s="144" t="str">
        <f t="shared" si="1257"/>
        <v/>
      </c>
      <c r="AF373" s="144" t="str">
        <f t="shared" si="1258"/>
        <v/>
      </c>
      <c r="AG373" s="144" t="str">
        <f t="shared" si="1259"/>
        <v/>
      </c>
      <c r="AH373" s="144" t="str">
        <f t="shared" si="1260"/>
        <v/>
      </c>
      <c r="AI373" s="144" t="str">
        <f t="shared" si="1261"/>
        <v/>
      </c>
      <c r="AJ373" s="144" t="str">
        <f t="shared" si="1262"/>
        <v/>
      </c>
      <c r="AK373" s="144" t="str">
        <f t="shared" si="1263"/>
        <v/>
      </c>
      <c r="AL373" s="144" t="str">
        <f t="shared" si="1264"/>
        <v/>
      </c>
      <c r="AM373" s="144" t="str">
        <f t="shared" si="1265"/>
        <v/>
      </c>
      <c r="AN373" s="144" t="str">
        <f t="shared" si="1266"/>
        <v/>
      </c>
      <c r="AO373" s="144" t="str">
        <f t="shared" si="1267"/>
        <v/>
      </c>
      <c r="AP373" s="144" t="str">
        <f t="shared" si="1268"/>
        <v/>
      </c>
      <c r="AQ373" s="144" t="str">
        <f t="shared" si="1269"/>
        <v/>
      </c>
      <c r="AR373" s="144" t="str">
        <f t="shared" si="1270"/>
        <v/>
      </c>
      <c r="AS373" s="144" t="str">
        <f t="shared" si="1271"/>
        <v/>
      </c>
      <c r="AU373" s="159" t="str">
        <f t="shared" si="1213"/>
        <v/>
      </c>
      <c r="AV373" s="159" t="str">
        <f t="shared" si="1214"/>
        <v/>
      </c>
      <c r="AW373" s="159" t="str">
        <f t="shared" si="1215"/>
        <v/>
      </c>
      <c r="AX373" s="159" t="str">
        <f t="shared" si="1216"/>
        <v/>
      </c>
      <c r="AY373" s="159">
        <f t="shared" si="1272"/>
        <v>0</v>
      </c>
      <c r="AZ373" s="143">
        <f t="shared" si="1273"/>
        <v>0</v>
      </c>
      <c r="BA373" s="143">
        <f t="shared" si="1274"/>
        <v>0</v>
      </c>
      <c r="BB373" s="143">
        <f t="shared" si="1275"/>
        <v>0</v>
      </c>
      <c r="BC373" s="143">
        <f t="shared" si="1276"/>
        <v>0</v>
      </c>
      <c r="BD373" s="143">
        <f t="shared" si="1277"/>
        <v>0</v>
      </c>
      <c r="BF373" s="144" t="str">
        <f t="shared" si="1278"/>
        <v/>
      </c>
      <c r="BG373" s="144" t="str">
        <f t="shared" si="1279"/>
        <v/>
      </c>
      <c r="BH373" s="144" t="str">
        <f t="shared" si="1280"/>
        <v/>
      </c>
      <c r="BI373" s="144" t="str">
        <f t="shared" si="1281"/>
        <v/>
      </c>
      <c r="BJ373" s="144" t="str">
        <f t="shared" si="1282"/>
        <v/>
      </c>
      <c r="BK373" s="144" t="str">
        <f t="shared" si="1283"/>
        <v/>
      </c>
      <c r="BL373" s="144" t="str">
        <f t="shared" si="1284"/>
        <v/>
      </c>
      <c r="BM373" s="144" t="str">
        <f t="shared" si="1285"/>
        <v/>
      </c>
      <c r="BN373" s="144" t="str">
        <f t="shared" si="1286"/>
        <v/>
      </c>
      <c r="BO373" s="144" t="str">
        <f t="shared" si="1287"/>
        <v/>
      </c>
      <c r="BP373" s="144" t="str">
        <f t="shared" si="1288"/>
        <v/>
      </c>
      <c r="BQ373" s="144" t="str">
        <f t="shared" si="1289"/>
        <v/>
      </c>
      <c r="BR373" s="144" t="str">
        <f t="shared" si="1290"/>
        <v/>
      </c>
      <c r="BS373" s="144" t="str">
        <f t="shared" si="1291"/>
        <v/>
      </c>
      <c r="BT373" s="144" t="str">
        <f t="shared" si="1292"/>
        <v/>
      </c>
      <c r="BU373" s="144" t="str">
        <f t="shared" si="1293"/>
        <v/>
      </c>
      <c r="BV373" s="144" t="str">
        <f t="shared" si="1294"/>
        <v/>
      </c>
      <c r="BW373" s="144" t="str">
        <f t="shared" si="1295"/>
        <v/>
      </c>
      <c r="BX373" s="144" t="str">
        <f t="shared" si="1296"/>
        <v/>
      </c>
      <c r="BY373" s="144" t="str">
        <f t="shared" si="1297"/>
        <v/>
      </c>
      <c r="BZ373" s="144" t="str">
        <f t="shared" si="1298"/>
        <v/>
      </c>
      <c r="CA373" s="144" t="str">
        <f t="shared" si="1299"/>
        <v/>
      </c>
      <c r="CB373" s="144" t="str">
        <f t="shared" si="1300"/>
        <v/>
      </c>
      <c r="CC373" s="144" t="str">
        <f t="shared" si="1301"/>
        <v/>
      </c>
      <c r="CD373" s="144" t="str">
        <f t="shared" si="1302"/>
        <v/>
      </c>
      <c r="CE373" s="144" t="str">
        <f t="shared" si="1303"/>
        <v/>
      </c>
      <c r="CF373" s="144" t="str">
        <f t="shared" si="1304"/>
        <v/>
      </c>
      <c r="CG373" s="144" t="str">
        <f t="shared" si="1305"/>
        <v/>
      </c>
      <c r="CH373" s="144" t="str">
        <f t="shared" si="1306"/>
        <v/>
      </c>
      <c r="CI373" s="144" t="str">
        <f t="shared" si="1307"/>
        <v/>
      </c>
      <c r="CJ373" s="144" t="str">
        <f t="shared" si="1308"/>
        <v/>
      </c>
      <c r="CK373" s="144" t="str">
        <f t="shared" si="1309"/>
        <v/>
      </c>
      <c r="CM373" s="154" t="str">
        <f t="shared" si="1217"/>
        <v/>
      </c>
      <c r="CN373" s="154" t="str">
        <f t="shared" si="1218"/>
        <v/>
      </c>
      <c r="CO373" s="170" t="str">
        <f t="shared" si="1219"/>
        <v/>
      </c>
      <c r="CP373" s="170" t="str">
        <f t="shared" si="1220"/>
        <v/>
      </c>
      <c r="CQ373" s="171">
        <f t="shared" si="1310"/>
        <v>0</v>
      </c>
      <c r="CR373" s="158">
        <f t="shared" si="1311"/>
        <v>0</v>
      </c>
      <c r="CS373" s="158">
        <f t="shared" si="1312"/>
        <v>0</v>
      </c>
      <c r="CT373" s="158">
        <f t="shared" si="1313"/>
        <v>0</v>
      </c>
      <c r="CU373" s="158">
        <f t="shared" si="1314"/>
        <v>0</v>
      </c>
      <c r="CV373" s="158">
        <f t="shared" si="1315"/>
        <v>0</v>
      </c>
      <c r="CX373" s="144" t="str">
        <f t="shared" si="1316"/>
        <v/>
      </c>
      <c r="CY373" s="144" t="str">
        <f t="shared" si="1317"/>
        <v/>
      </c>
      <c r="CZ373" s="144" t="str">
        <f t="shared" si="1318"/>
        <v/>
      </c>
      <c r="DA373" s="144" t="str">
        <f t="shared" si="1319"/>
        <v/>
      </c>
      <c r="DB373" s="144" t="str">
        <f t="shared" si="1320"/>
        <v/>
      </c>
      <c r="DC373" s="144" t="str">
        <f t="shared" si="1321"/>
        <v/>
      </c>
      <c r="DD373" s="144" t="str">
        <f t="shared" si="1322"/>
        <v/>
      </c>
      <c r="DE373" s="144" t="str">
        <f t="shared" si="1323"/>
        <v/>
      </c>
      <c r="DF373" s="144" t="str">
        <f t="shared" si="1324"/>
        <v/>
      </c>
      <c r="DG373" s="144" t="str">
        <f t="shared" si="1325"/>
        <v/>
      </c>
      <c r="DH373" s="144" t="str">
        <f t="shared" si="1326"/>
        <v/>
      </c>
      <c r="DI373" s="144" t="str">
        <f t="shared" si="1327"/>
        <v/>
      </c>
      <c r="DJ373" s="144" t="str">
        <f t="shared" si="1328"/>
        <v/>
      </c>
      <c r="DK373" s="144" t="str">
        <f t="shared" si="1329"/>
        <v/>
      </c>
      <c r="DL373" s="144" t="str">
        <f t="shared" si="1330"/>
        <v/>
      </c>
      <c r="DM373" s="144" t="str">
        <f t="shared" si="1331"/>
        <v/>
      </c>
      <c r="DN373" s="144" t="str">
        <f t="shared" si="1332"/>
        <v/>
      </c>
      <c r="DO373" s="144" t="str">
        <f t="shared" si="1333"/>
        <v/>
      </c>
      <c r="DP373" s="144" t="str">
        <f t="shared" si="1334"/>
        <v/>
      </c>
      <c r="DQ373" s="144" t="str">
        <f t="shared" si="1335"/>
        <v/>
      </c>
      <c r="DR373" s="144" t="str">
        <f t="shared" si="1336"/>
        <v/>
      </c>
      <c r="DS373" s="144" t="str">
        <f t="shared" si="1337"/>
        <v/>
      </c>
      <c r="DT373" s="144" t="str">
        <f t="shared" si="1338"/>
        <v/>
      </c>
      <c r="DU373" s="144" t="str">
        <f t="shared" si="1339"/>
        <v/>
      </c>
      <c r="DV373" s="144" t="str">
        <f t="shared" si="1340"/>
        <v/>
      </c>
      <c r="DW373" s="144" t="str">
        <f t="shared" si="1341"/>
        <v/>
      </c>
      <c r="DX373" s="144" t="str">
        <f t="shared" si="1342"/>
        <v/>
      </c>
      <c r="DY373" s="144" t="str">
        <f t="shared" si="1343"/>
        <v/>
      </c>
      <c r="DZ373" s="144" t="str">
        <f t="shared" si="1344"/>
        <v/>
      </c>
      <c r="EA373" s="144" t="str">
        <f t="shared" si="1345"/>
        <v/>
      </c>
      <c r="EB373" s="144" t="str">
        <f t="shared" si="1346"/>
        <v/>
      </c>
      <c r="EC373" s="144" t="str">
        <f t="shared" si="1347"/>
        <v/>
      </c>
      <c r="EE373" s="154" t="str">
        <f t="shared" si="1221"/>
        <v/>
      </c>
      <c r="EF373" s="154" t="str">
        <f t="shared" si="1222"/>
        <v/>
      </c>
      <c r="EG373" s="170" t="str">
        <f t="shared" si="1223"/>
        <v/>
      </c>
      <c r="EH373" s="170" t="str">
        <f t="shared" si="1224"/>
        <v/>
      </c>
      <c r="EI373" s="171">
        <f t="shared" si="1348"/>
        <v>0</v>
      </c>
      <c r="EJ373" s="158">
        <f t="shared" si="1349"/>
        <v>0</v>
      </c>
      <c r="EK373" s="158">
        <f t="shared" si="1350"/>
        <v>0</v>
      </c>
      <c r="EL373" s="158">
        <f t="shared" si="1351"/>
        <v>0</v>
      </c>
      <c r="EM373" s="158">
        <f t="shared" si="1352"/>
        <v>0</v>
      </c>
      <c r="EN373" s="158">
        <f t="shared" si="1353"/>
        <v>0</v>
      </c>
      <c r="EP373" s="144" t="str">
        <f t="shared" si="1354"/>
        <v/>
      </c>
      <c r="EQ373" s="144" t="str">
        <f t="shared" si="1355"/>
        <v/>
      </c>
      <c r="ER373" s="144" t="str">
        <f t="shared" si="1356"/>
        <v/>
      </c>
      <c r="ES373" s="144" t="str">
        <f t="shared" si="1357"/>
        <v/>
      </c>
      <c r="ET373" s="144" t="str">
        <f t="shared" si="1358"/>
        <v/>
      </c>
      <c r="EU373" s="144" t="str">
        <f t="shared" si="1359"/>
        <v/>
      </c>
      <c r="EV373" s="144" t="str">
        <f t="shared" si="1360"/>
        <v/>
      </c>
      <c r="EW373" s="144" t="str">
        <f t="shared" si="1361"/>
        <v/>
      </c>
      <c r="EX373" s="144" t="str">
        <f t="shared" si="1362"/>
        <v/>
      </c>
      <c r="EY373" s="144" t="str">
        <f t="shared" si="1363"/>
        <v/>
      </c>
      <c r="EZ373" s="144" t="str">
        <f t="shared" si="1364"/>
        <v/>
      </c>
      <c r="FA373" s="144" t="str">
        <f t="shared" si="1365"/>
        <v/>
      </c>
      <c r="FB373" s="144" t="str">
        <f t="shared" si="1366"/>
        <v/>
      </c>
      <c r="FC373" s="144" t="str">
        <f t="shared" si="1367"/>
        <v/>
      </c>
      <c r="FD373" s="144" t="str">
        <f t="shared" si="1368"/>
        <v/>
      </c>
      <c r="FE373" s="144" t="str">
        <f t="shared" si="1369"/>
        <v/>
      </c>
      <c r="FF373" s="144" t="str">
        <f t="shared" si="1370"/>
        <v/>
      </c>
      <c r="FG373" s="144" t="str">
        <f t="shared" si="1371"/>
        <v/>
      </c>
      <c r="FH373" s="144" t="str">
        <f t="shared" si="1372"/>
        <v/>
      </c>
      <c r="FI373" s="144" t="str">
        <f t="shared" si="1373"/>
        <v/>
      </c>
      <c r="FJ373" s="144" t="str">
        <f t="shared" si="1374"/>
        <v/>
      </c>
      <c r="FK373" s="144" t="str">
        <f t="shared" si="1375"/>
        <v/>
      </c>
      <c r="FL373" s="144" t="str">
        <f t="shared" si="1376"/>
        <v/>
      </c>
      <c r="FM373" s="144" t="str">
        <f t="shared" si="1377"/>
        <v/>
      </c>
      <c r="FN373" s="144" t="str">
        <f t="shared" si="1378"/>
        <v/>
      </c>
      <c r="FO373" s="144" t="str">
        <f t="shared" si="1379"/>
        <v/>
      </c>
      <c r="FP373" s="144" t="str">
        <f t="shared" si="1380"/>
        <v/>
      </c>
      <c r="FQ373" s="144" t="str">
        <f t="shared" si="1381"/>
        <v/>
      </c>
      <c r="FR373" s="144" t="str">
        <f t="shared" si="1382"/>
        <v/>
      </c>
      <c r="FS373" s="144" t="str">
        <f t="shared" si="1383"/>
        <v/>
      </c>
      <c r="FT373" s="144" t="str">
        <f t="shared" si="1384"/>
        <v/>
      </c>
      <c r="FU373" s="144" t="str">
        <f t="shared" si="1385"/>
        <v/>
      </c>
      <c r="FW373" s="154" t="str">
        <f t="shared" si="1225"/>
        <v/>
      </c>
      <c r="FX373" s="154" t="str">
        <f t="shared" si="1226"/>
        <v/>
      </c>
      <c r="FY373" s="170" t="str">
        <f t="shared" si="1227"/>
        <v/>
      </c>
      <c r="FZ373" s="170" t="str">
        <f t="shared" si="1228"/>
        <v/>
      </c>
      <c r="GA373" s="171">
        <f t="shared" si="1386"/>
        <v>0</v>
      </c>
      <c r="GB373" s="158">
        <f t="shared" si="1387"/>
        <v>0</v>
      </c>
      <c r="GC373" s="158">
        <f t="shared" si="1388"/>
        <v>0</v>
      </c>
      <c r="GD373" s="158">
        <f t="shared" si="1389"/>
        <v>0</v>
      </c>
      <c r="GE373" s="158">
        <f t="shared" si="1390"/>
        <v>0</v>
      </c>
      <c r="GF373" s="158">
        <f t="shared" si="1391"/>
        <v>0</v>
      </c>
      <c r="GH373" s="144" t="str">
        <f t="shared" si="1392"/>
        <v/>
      </c>
      <c r="GI373" s="144" t="str">
        <f t="shared" si="1393"/>
        <v/>
      </c>
      <c r="GJ373" s="144" t="str">
        <f t="shared" si="1394"/>
        <v/>
      </c>
      <c r="GK373" s="144" t="str">
        <f t="shared" si="1395"/>
        <v/>
      </c>
      <c r="GL373" s="144" t="str">
        <f t="shared" si="1396"/>
        <v/>
      </c>
      <c r="GM373" s="144" t="str">
        <f t="shared" si="1397"/>
        <v/>
      </c>
      <c r="GN373" s="144" t="str">
        <f t="shared" si="1398"/>
        <v/>
      </c>
      <c r="GO373" s="144" t="str">
        <f t="shared" si="1399"/>
        <v/>
      </c>
      <c r="GP373" s="144" t="str">
        <f t="shared" si="1400"/>
        <v/>
      </c>
      <c r="GQ373" s="144" t="str">
        <f t="shared" si="1401"/>
        <v/>
      </c>
      <c r="GR373" s="144" t="str">
        <f t="shared" si="1402"/>
        <v/>
      </c>
      <c r="GS373" s="144" t="str">
        <f t="shared" si="1403"/>
        <v/>
      </c>
      <c r="GT373" s="144" t="str">
        <f t="shared" si="1404"/>
        <v/>
      </c>
      <c r="GU373" s="144" t="str">
        <f t="shared" si="1405"/>
        <v/>
      </c>
      <c r="GV373" s="144" t="str">
        <f t="shared" si="1406"/>
        <v/>
      </c>
      <c r="GW373" s="144" t="str">
        <f t="shared" si="1407"/>
        <v/>
      </c>
      <c r="GX373" s="144" t="str">
        <f t="shared" si="1408"/>
        <v/>
      </c>
      <c r="GY373" s="144" t="str">
        <f t="shared" si="1409"/>
        <v/>
      </c>
      <c r="GZ373" s="144" t="str">
        <f t="shared" si="1410"/>
        <v/>
      </c>
      <c r="HA373" s="144" t="str">
        <f t="shared" si="1411"/>
        <v/>
      </c>
      <c r="HB373" s="144" t="str">
        <f t="shared" si="1412"/>
        <v/>
      </c>
      <c r="HC373" s="144" t="str">
        <f t="shared" si="1413"/>
        <v/>
      </c>
      <c r="HD373" s="144" t="str">
        <f t="shared" si="1414"/>
        <v/>
      </c>
      <c r="HE373" s="144" t="str">
        <f t="shared" si="1415"/>
        <v/>
      </c>
      <c r="HF373" s="144" t="str">
        <f t="shared" si="1416"/>
        <v/>
      </c>
      <c r="HG373" s="144" t="str">
        <f t="shared" si="1417"/>
        <v/>
      </c>
      <c r="HH373" s="144" t="str">
        <f t="shared" si="1418"/>
        <v/>
      </c>
      <c r="HI373" s="144" t="str">
        <f t="shared" si="1419"/>
        <v/>
      </c>
      <c r="HJ373" s="144" t="str">
        <f t="shared" si="1420"/>
        <v/>
      </c>
      <c r="HK373" s="144" t="str">
        <f t="shared" si="1421"/>
        <v/>
      </c>
      <c r="HL373" s="144" t="str">
        <f t="shared" si="1422"/>
        <v/>
      </c>
      <c r="HM373" s="144" t="str">
        <f t="shared" si="1423"/>
        <v/>
      </c>
      <c r="HO373" s="154" t="str">
        <f t="shared" si="1229"/>
        <v/>
      </c>
      <c r="HP373" s="154" t="str">
        <f t="shared" si="1230"/>
        <v/>
      </c>
      <c r="HQ373" s="170" t="str">
        <f t="shared" si="1231"/>
        <v/>
      </c>
      <c r="HR373" s="170" t="str">
        <f t="shared" si="1232"/>
        <v/>
      </c>
      <c r="HS373" s="171">
        <f t="shared" si="1424"/>
        <v>0</v>
      </c>
      <c r="HT373" s="158">
        <f t="shared" si="1425"/>
        <v>0</v>
      </c>
      <c r="HU373" s="158">
        <f t="shared" si="1426"/>
        <v>0</v>
      </c>
      <c r="HV373" s="158">
        <f t="shared" si="1427"/>
        <v>0</v>
      </c>
      <c r="HW373" s="158">
        <f t="shared" si="1428"/>
        <v>0</v>
      </c>
      <c r="HX373" s="158">
        <f t="shared" si="1429"/>
        <v>0</v>
      </c>
      <c r="HZ373" s="144" t="str">
        <f t="shared" si="1430"/>
        <v/>
      </c>
      <c r="IA373" s="144" t="str">
        <f t="shared" si="1431"/>
        <v/>
      </c>
      <c r="IB373" s="144" t="str">
        <f t="shared" si="1432"/>
        <v/>
      </c>
      <c r="IC373" s="144" t="str">
        <f t="shared" si="1433"/>
        <v/>
      </c>
      <c r="ID373" s="144" t="str">
        <f t="shared" si="1434"/>
        <v/>
      </c>
      <c r="IE373" s="144" t="str">
        <f t="shared" si="1435"/>
        <v/>
      </c>
      <c r="IF373" s="144" t="str">
        <f t="shared" si="1436"/>
        <v/>
      </c>
      <c r="IG373" s="144" t="str">
        <f t="shared" si="1437"/>
        <v/>
      </c>
      <c r="IH373" s="144" t="str">
        <f t="shared" si="1438"/>
        <v/>
      </c>
      <c r="II373" s="144" t="str">
        <f t="shared" si="1439"/>
        <v/>
      </c>
      <c r="IJ373" s="144" t="str">
        <f t="shared" si="1440"/>
        <v/>
      </c>
      <c r="IK373" s="144" t="str">
        <f t="shared" si="1441"/>
        <v/>
      </c>
      <c r="IL373" s="144" t="str">
        <f t="shared" si="1442"/>
        <v/>
      </c>
      <c r="IM373" s="144" t="str">
        <f t="shared" si="1443"/>
        <v/>
      </c>
      <c r="IN373" s="144" t="str">
        <f t="shared" si="1444"/>
        <v/>
      </c>
      <c r="IO373" s="144" t="str">
        <f t="shared" si="1445"/>
        <v/>
      </c>
      <c r="IP373" s="144" t="str">
        <f t="shared" si="1446"/>
        <v/>
      </c>
      <c r="IQ373" s="144" t="str">
        <f t="shared" si="1447"/>
        <v/>
      </c>
      <c r="IR373" s="144" t="str">
        <f t="shared" si="1448"/>
        <v/>
      </c>
      <c r="IS373" s="144" t="str">
        <f t="shared" si="1449"/>
        <v/>
      </c>
      <c r="IT373" s="144" t="str">
        <f t="shared" si="1450"/>
        <v/>
      </c>
      <c r="IU373" s="144" t="str">
        <f t="shared" si="1451"/>
        <v/>
      </c>
      <c r="IV373" s="144" t="str">
        <f t="shared" si="1452"/>
        <v/>
      </c>
      <c r="IW373" s="144" t="str">
        <f t="shared" si="1453"/>
        <v/>
      </c>
      <c r="IX373" s="144" t="str">
        <f t="shared" si="1454"/>
        <v/>
      </c>
      <c r="IY373" s="144" t="str">
        <f t="shared" si="1455"/>
        <v/>
      </c>
      <c r="IZ373" s="144" t="str">
        <f t="shared" si="1456"/>
        <v/>
      </c>
      <c r="JA373" s="144" t="str">
        <f t="shared" si="1457"/>
        <v/>
      </c>
      <c r="JB373" s="144" t="str">
        <f t="shared" si="1458"/>
        <v/>
      </c>
      <c r="JC373" s="144" t="str">
        <f t="shared" si="1459"/>
        <v/>
      </c>
      <c r="JD373" s="144" t="str">
        <f t="shared" si="1460"/>
        <v/>
      </c>
      <c r="JE373" s="144" t="str">
        <f t="shared" si="1461"/>
        <v/>
      </c>
      <c r="JG373" s="153" t="str">
        <f t="shared" si="1462"/>
        <v/>
      </c>
      <c r="JH373" s="143">
        <f t="shared" si="1463"/>
        <v>0</v>
      </c>
      <c r="JI373" s="156" t="str">
        <f t="shared" si="1464"/>
        <v/>
      </c>
      <c r="JJ373" s="156" t="str">
        <f t="shared" si="1464"/>
        <v/>
      </c>
      <c r="JK373" s="156" t="str">
        <f t="shared" si="1464"/>
        <v/>
      </c>
      <c r="JL373" s="156" t="str">
        <f t="shared" si="1464"/>
        <v/>
      </c>
    </row>
    <row r="374" spans="2:272" s="143" customFormat="1" x14ac:dyDescent="0.25">
      <c r="B374" s="144" t="str">
        <f t="shared" si="1233"/>
        <v/>
      </c>
      <c r="C374" s="154" t="str">
        <f t="shared" si="1209"/>
        <v/>
      </c>
      <c r="D374" s="154" t="str">
        <f t="shared" si="1210"/>
        <v/>
      </c>
      <c r="E374" s="159" t="str">
        <f t="shared" si="1211"/>
        <v/>
      </c>
      <c r="F374" s="159" t="str">
        <f t="shared" si="1212"/>
        <v/>
      </c>
      <c r="G374" s="155">
        <f t="shared" si="1234"/>
        <v>0</v>
      </c>
      <c r="H374" s="143">
        <f t="shared" si="1235"/>
        <v>0</v>
      </c>
      <c r="I374" s="143">
        <f t="shared" si="1236"/>
        <v>0</v>
      </c>
      <c r="J374" s="143">
        <f t="shared" si="1237"/>
        <v>0</v>
      </c>
      <c r="K374" s="143">
        <f t="shared" si="1238"/>
        <v>0</v>
      </c>
      <c r="L374" s="143">
        <f t="shared" si="1239"/>
        <v>0</v>
      </c>
      <c r="N374" s="144" t="str">
        <f t="shared" si="1240"/>
        <v/>
      </c>
      <c r="O374" s="144" t="str">
        <f t="shared" si="1241"/>
        <v/>
      </c>
      <c r="P374" s="144" t="str">
        <f t="shared" si="1242"/>
        <v/>
      </c>
      <c r="Q374" s="144" t="str">
        <f t="shared" si="1243"/>
        <v/>
      </c>
      <c r="R374" s="144" t="str">
        <f t="shared" si="1244"/>
        <v/>
      </c>
      <c r="S374" s="144" t="str">
        <f t="shared" si="1245"/>
        <v/>
      </c>
      <c r="T374" s="144" t="str">
        <f t="shared" si="1246"/>
        <v/>
      </c>
      <c r="U374" s="144" t="str">
        <f t="shared" si="1247"/>
        <v/>
      </c>
      <c r="V374" s="144" t="str">
        <f t="shared" si="1248"/>
        <v/>
      </c>
      <c r="W374" s="144" t="str">
        <f t="shared" si="1249"/>
        <v/>
      </c>
      <c r="X374" s="144" t="str">
        <f t="shared" si="1250"/>
        <v/>
      </c>
      <c r="Y374" s="144" t="str">
        <f t="shared" si="1251"/>
        <v/>
      </c>
      <c r="Z374" s="144" t="str">
        <f t="shared" si="1252"/>
        <v/>
      </c>
      <c r="AA374" s="144" t="str">
        <f t="shared" si="1253"/>
        <v/>
      </c>
      <c r="AB374" s="144" t="str">
        <f t="shared" si="1254"/>
        <v/>
      </c>
      <c r="AC374" s="144" t="str">
        <f t="shared" si="1255"/>
        <v/>
      </c>
      <c r="AD374" s="144" t="str">
        <f t="shared" si="1256"/>
        <v/>
      </c>
      <c r="AE374" s="144" t="str">
        <f t="shared" si="1257"/>
        <v/>
      </c>
      <c r="AF374" s="144" t="str">
        <f t="shared" si="1258"/>
        <v/>
      </c>
      <c r="AG374" s="144" t="str">
        <f t="shared" si="1259"/>
        <v/>
      </c>
      <c r="AH374" s="144" t="str">
        <f t="shared" si="1260"/>
        <v/>
      </c>
      <c r="AI374" s="144" t="str">
        <f t="shared" si="1261"/>
        <v/>
      </c>
      <c r="AJ374" s="144" t="str">
        <f t="shared" si="1262"/>
        <v/>
      </c>
      <c r="AK374" s="144" t="str">
        <f t="shared" si="1263"/>
        <v/>
      </c>
      <c r="AL374" s="144" t="str">
        <f t="shared" si="1264"/>
        <v/>
      </c>
      <c r="AM374" s="144" t="str">
        <f t="shared" si="1265"/>
        <v/>
      </c>
      <c r="AN374" s="144" t="str">
        <f t="shared" si="1266"/>
        <v/>
      </c>
      <c r="AO374" s="144" t="str">
        <f t="shared" si="1267"/>
        <v/>
      </c>
      <c r="AP374" s="144" t="str">
        <f t="shared" si="1268"/>
        <v/>
      </c>
      <c r="AQ374" s="144" t="str">
        <f t="shared" si="1269"/>
        <v/>
      </c>
      <c r="AR374" s="144" t="str">
        <f t="shared" si="1270"/>
        <v/>
      </c>
      <c r="AS374" s="144" t="str">
        <f t="shared" si="1271"/>
        <v/>
      </c>
      <c r="AU374" s="159" t="str">
        <f t="shared" si="1213"/>
        <v/>
      </c>
      <c r="AV374" s="159" t="str">
        <f t="shared" si="1214"/>
        <v/>
      </c>
      <c r="AW374" s="159" t="str">
        <f t="shared" si="1215"/>
        <v/>
      </c>
      <c r="AX374" s="159" t="str">
        <f t="shared" si="1216"/>
        <v/>
      </c>
      <c r="AY374" s="159">
        <f t="shared" si="1272"/>
        <v>0</v>
      </c>
      <c r="AZ374" s="143">
        <f t="shared" si="1273"/>
        <v>0</v>
      </c>
      <c r="BA374" s="143">
        <f t="shared" si="1274"/>
        <v>0</v>
      </c>
      <c r="BB374" s="143">
        <f t="shared" si="1275"/>
        <v>0</v>
      </c>
      <c r="BC374" s="143">
        <f t="shared" si="1276"/>
        <v>0</v>
      </c>
      <c r="BD374" s="143">
        <f t="shared" si="1277"/>
        <v>0</v>
      </c>
      <c r="BF374" s="144" t="str">
        <f t="shared" si="1278"/>
        <v/>
      </c>
      <c r="BG374" s="144" t="str">
        <f t="shared" si="1279"/>
        <v/>
      </c>
      <c r="BH374" s="144" t="str">
        <f t="shared" si="1280"/>
        <v/>
      </c>
      <c r="BI374" s="144" t="str">
        <f t="shared" si="1281"/>
        <v/>
      </c>
      <c r="BJ374" s="144" t="str">
        <f t="shared" si="1282"/>
        <v/>
      </c>
      <c r="BK374" s="144" t="str">
        <f t="shared" si="1283"/>
        <v/>
      </c>
      <c r="BL374" s="144" t="str">
        <f t="shared" si="1284"/>
        <v/>
      </c>
      <c r="BM374" s="144" t="str">
        <f t="shared" si="1285"/>
        <v/>
      </c>
      <c r="BN374" s="144" t="str">
        <f t="shared" si="1286"/>
        <v/>
      </c>
      <c r="BO374" s="144" t="str">
        <f t="shared" si="1287"/>
        <v/>
      </c>
      <c r="BP374" s="144" t="str">
        <f t="shared" si="1288"/>
        <v/>
      </c>
      <c r="BQ374" s="144" t="str">
        <f t="shared" si="1289"/>
        <v/>
      </c>
      <c r="BR374" s="144" t="str">
        <f t="shared" si="1290"/>
        <v/>
      </c>
      <c r="BS374" s="144" t="str">
        <f t="shared" si="1291"/>
        <v/>
      </c>
      <c r="BT374" s="144" t="str">
        <f t="shared" si="1292"/>
        <v/>
      </c>
      <c r="BU374" s="144" t="str">
        <f t="shared" si="1293"/>
        <v/>
      </c>
      <c r="BV374" s="144" t="str">
        <f t="shared" si="1294"/>
        <v/>
      </c>
      <c r="BW374" s="144" t="str">
        <f t="shared" si="1295"/>
        <v/>
      </c>
      <c r="BX374" s="144" t="str">
        <f t="shared" si="1296"/>
        <v/>
      </c>
      <c r="BY374" s="144" t="str">
        <f t="shared" si="1297"/>
        <v/>
      </c>
      <c r="BZ374" s="144" t="str">
        <f t="shared" si="1298"/>
        <v/>
      </c>
      <c r="CA374" s="144" t="str">
        <f t="shared" si="1299"/>
        <v/>
      </c>
      <c r="CB374" s="144" t="str">
        <f t="shared" si="1300"/>
        <v/>
      </c>
      <c r="CC374" s="144" t="str">
        <f t="shared" si="1301"/>
        <v/>
      </c>
      <c r="CD374" s="144" t="str">
        <f t="shared" si="1302"/>
        <v/>
      </c>
      <c r="CE374" s="144" t="str">
        <f t="shared" si="1303"/>
        <v/>
      </c>
      <c r="CF374" s="144" t="str">
        <f t="shared" si="1304"/>
        <v/>
      </c>
      <c r="CG374" s="144" t="str">
        <f t="shared" si="1305"/>
        <v/>
      </c>
      <c r="CH374" s="144" t="str">
        <f t="shared" si="1306"/>
        <v/>
      </c>
      <c r="CI374" s="144" t="str">
        <f t="shared" si="1307"/>
        <v/>
      </c>
      <c r="CJ374" s="144" t="str">
        <f t="shared" si="1308"/>
        <v/>
      </c>
      <c r="CK374" s="144" t="str">
        <f t="shared" si="1309"/>
        <v/>
      </c>
      <c r="CM374" s="154" t="str">
        <f t="shared" si="1217"/>
        <v/>
      </c>
      <c r="CN374" s="154" t="str">
        <f t="shared" si="1218"/>
        <v/>
      </c>
      <c r="CO374" s="170" t="str">
        <f t="shared" si="1219"/>
        <v/>
      </c>
      <c r="CP374" s="170" t="str">
        <f t="shared" si="1220"/>
        <v/>
      </c>
      <c r="CQ374" s="171">
        <f t="shared" si="1310"/>
        <v>0</v>
      </c>
      <c r="CR374" s="158">
        <f t="shared" si="1311"/>
        <v>0</v>
      </c>
      <c r="CS374" s="158">
        <f t="shared" si="1312"/>
        <v>0</v>
      </c>
      <c r="CT374" s="158">
        <f t="shared" si="1313"/>
        <v>0</v>
      </c>
      <c r="CU374" s="158">
        <f t="shared" si="1314"/>
        <v>0</v>
      </c>
      <c r="CV374" s="158">
        <f t="shared" si="1315"/>
        <v>0</v>
      </c>
      <c r="CX374" s="144" t="str">
        <f t="shared" si="1316"/>
        <v/>
      </c>
      <c r="CY374" s="144" t="str">
        <f t="shared" si="1317"/>
        <v/>
      </c>
      <c r="CZ374" s="144" t="str">
        <f t="shared" si="1318"/>
        <v/>
      </c>
      <c r="DA374" s="144" t="str">
        <f t="shared" si="1319"/>
        <v/>
      </c>
      <c r="DB374" s="144" t="str">
        <f t="shared" si="1320"/>
        <v/>
      </c>
      <c r="DC374" s="144" t="str">
        <f t="shared" si="1321"/>
        <v/>
      </c>
      <c r="DD374" s="144" t="str">
        <f t="shared" si="1322"/>
        <v/>
      </c>
      <c r="DE374" s="144" t="str">
        <f t="shared" si="1323"/>
        <v/>
      </c>
      <c r="DF374" s="144" t="str">
        <f t="shared" si="1324"/>
        <v/>
      </c>
      <c r="DG374" s="144" t="str">
        <f t="shared" si="1325"/>
        <v/>
      </c>
      <c r="DH374" s="144" t="str">
        <f t="shared" si="1326"/>
        <v/>
      </c>
      <c r="DI374" s="144" t="str">
        <f t="shared" si="1327"/>
        <v/>
      </c>
      <c r="DJ374" s="144" t="str">
        <f t="shared" si="1328"/>
        <v/>
      </c>
      <c r="DK374" s="144" t="str">
        <f t="shared" si="1329"/>
        <v/>
      </c>
      <c r="DL374" s="144" t="str">
        <f t="shared" si="1330"/>
        <v/>
      </c>
      <c r="DM374" s="144" t="str">
        <f t="shared" si="1331"/>
        <v/>
      </c>
      <c r="DN374" s="144" t="str">
        <f t="shared" si="1332"/>
        <v/>
      </c>
      <c r="DO374" s="144" t="str">
        <f t="shared" si="1333"/>
        <v/>
      </c>
      <c r="DP374" s="144" t="str">
        <f t="shared" si="1334"/>
        <v/>
      </c>
      <c r="DQ374" s="144" t="str">
        <f t="shared" si="1335"/>
        <v/>
      </c>
      <c r="DR374" s="144" t="str">
        <f t="shared" si="1336"/>
        <v/>
      </c>
      <c r="DS374" s="144" t="str">
        <f t="shared" si="1337"/>
        <v/>
      </c>
      <c r="DT374" s="144" t="str">
        <f t="shared" si="1338"/>
        <v/>
      </c>
      <c r="DU374" s="144" t="str">
        <f t="shared" si="1339"/>
        <v/>
      </c>
      <c r="DV374" s="144" t="str">
        <f t="shared" si="1340"/>
        <v/>
      </c>
      <c r="DW374" s="144" t="str">
        <f t="shared" si="1341"/>
        <v/>
      </c>
      <c r="DX374" s="144" t="str">
        <f t="shared" si="1342"/>
        <v/>
      </c>
      <c r="DY374" s="144" t="str">
        <f t="shared" si="1343"/>
        <v/>
      </c>
      <c r="DZ374" s="144" t="str">
        <f t="shared" si="1344"/>
        <v/>
      </c>
      <c r="EA374" s="144" t="str">
        <f t="shared" si="1345"/>
        <v/>
      </c>
      <c r="EB374" s="144" t="str">
        <f t="shared" si="1346"/>
        <v/>
      </c>
      <c r="EC374" s="144" t="str">
        <f t="shared" si="1347"/>
        <v/>
      </c>
      <c r="EE374" s="154" t="str">
        <f t="shared" si="1221"/>
        <v/>
      </c>
      <c r="EF374" s="154" t="str">
        <f t="shared" si="1222"/>
        <v/>
      </c>
      <c r="EG374" s="170" t="str">
        <f t="shared" si="1223"/>
        <v/>
      </c>
      <c r="EH374" s="170" t="str">
        <f t="shared" si="1224"/>
        <v/>
      </c>
      <c r="EI374" s="171">
        <f t="shared" si="1348"/>
        <v>0</v>
      </c>
      <c r="EJ374" s="158">
        <f t="shared" si="1349"/>
        <v>0</v>
      </c>
      <c r="EK374" s="158">
        <f t="shared" si="1350"/>
        <v>0</v>
      </c>
      <c r="EL374" s="158">
        <f t="shared" si="1351"/>
        <v>0</v>
      </c>
      <c r="EM374" s="158">
        <f t="shared" si="1352"/>
        <v>0</v>
      </c>
      <c r="EN374" s="158">
        <f t="shared" si="1353"/>
        <v>0</v>
      </c>
      <c r="EP374" s="144" t="str">
        <f t="shared" si="1354"/>
        <v/>
      </c>
      <c r="EQ374" s="144" t="str">
        <f t="shared" si="1355"/>
        <v/>
      </c>
      <c r="ER374" s="144" t="str">
        <f t="shared" si="1356"/>
        <v/>
      </c>
      <c r="ES374" s="144" t="str">
        <f t="shared" si="1357"/>
        <v/>
      </c>
      <c r="ET374" s="144" t="str">
        <f t="shared" si="1358"/>
        <v/>
      </c>
      <c r="EU374" s="144" t="str">
        <f t="shared" si="1359"/>
        <v/>
      </c>
      <c r="EV374" s="144" t="str">
        <f t="shared" si="1360"/>
        <v/>
      </c>
      <c r="EW374" s="144" t="str">
        <f t="shared" si="1361"/>
        <v/>
      </c>
      <c r="EX374" s="144" t="str">
        <f t="shared" si="1362"/>
        <v/>
      </c>
      <c r="EY374" s="144" t="str">
        <f t="shared" si="1363"/>
        <v/>
      </c>
      <c r="EZ374" s="144" t="str">
        <f t="shared" si="1364"/>
        <v/>
      </c>
      <c r="FA374" s="144" t="str">
        <f t="shared" si="1365"/>
        <v/>
      </c>
      <c r="FB374" s="144" t="str">
        <f t="shared" si="1366"/>
        <v/>
      </c>
      <c r="FC374" s="144" t="str">
        <f t="shared" si="1367"/>
        <v/>
      </c>
      <c r="FD374" s="144" t="str">
        <f t="shared" si="1368"/>
        <v/>
      </c>
      <c r="FE374" s="144" t="str">
        <f t="shared" si="1369"/>
        <v/>
      </c>
      <c r="FF374" s="144" t="str">
        <f t="shared" si="1370"/>
        <v/>
      </c>
      <c r="FG374" s="144" t="str">
        <f t="shared" si="1371"/>
        <v/>
      </c>
      <c r="FH374" s="144" t="str">
        <f t="shared" si="1372"/>
        <v/>
      </c>
      <c r="FI374" s="144" t="str">
        <f t="shared" si="1373"/>
        <v/>
      </c>
      <c r="FJ374" s="144" t="str">
        <f t="shared" si="1374"/>
        <v/>
      </c>
      <c r="FK374" s="144" t="str">
        <f t="shared" si="1375"/>
        <v/>
      </c>
      <c r="FL374" s="144" t="str">
        <f t="shared" si="1376"/>
        <v/>
      </c>
      <c r="FM374" s="144" t="str">
        <f t="shared" si="1377"/>
        <v/>
      </c>
      <c r="FN374" s="144" t="str">
        <f t="shared" si="1378"/>
        <v/>
      </c>
      <c r="FO374" s="144" t="str">
        <f t="shared" si="1379"/>
        <v/>
      </c>
      <c r="FP374" s="144" t="str">
        <f t="shared" si="1380"/>
        <v/>
      </c>
      <c r="FQ374" s="144" t="str">
        <f t="shared" si="1381"/>
        <v/>
      </c>
      <c r="FR374" s="144" t="str">
        <f t="shared" si="1382"/>
        <v/>
      </c>
      <c r="FS374" s="144" t="str">
        <f t="shared" si="1383"/>
        <v/>
      </c>
      <c r="FT374" s="144" t="str">
        <f t="shared" si="1384"/>
        <v/>
      </c>
      <c r="FU374" s="144" t="str">
        <f t="shared" si="1385"/>
        <v/>
      </c>
      <c r="FW374" s="154" t="str">
        <f t="shared" si="1225"/>
        <v/>
      </c>
      <c r="FX374" s="154" t="str">
        <f t="shared" si="1226"/>
        <v/>
      </c>
      <c r="FY374" s="170" t="str">
        <f t="shared" si="1227"/>
        <v/>
      </c>
      <c r="FZ374" s="170" t="str">
        <f t="shared" si="1228"/>
        <v/>
      </c>
      <c r="GA374" s="171">
        <f t="shared" si="1386"/>
        <v>0</v>
      </c>
      <c r="GB374" s="158">
        <f t="shared" si="1387"/>
        <v>0</v>
      </c>
      <c r="GC374" s="158">
        <f t="shared" si="1388"/>
        <v>0</v>
      </c>
      <c r="GD374" s="158">
        <f t="shared" si="1389"/>
        <v>0</v>
      </c>
      <c r="GE374" s="158">
        <f t="shared" si="1390"/>
        <v>0</v>
      </c>
      <c r="GF374" s="158">
        <f t="shared" si="1391"/>
        <v>0</v>
      </c>
      <c r="GH374" s="144" t="str">
        <f t="shared" si="1392"/>
        <v/>
      </c>
      <c r="GI374" s="144" t="str">
        <f t="shared" si="1393"/>
        <v/>
      </c>
      <c r="GJ374" s="144" t="str">
        <f t="shared" si="1394"/>
        <v/>
      </c>
      <c r="GK374" s="144" t="str">
        <f t="shared" si="1395"/>
        <v/>
      </c>
      <c r="GL374" s="144" t="str">
        <f t="shared" si="1396"/>
        <v/>
      </c>
      <c r="GM374" s="144" t="str">
        <f t="shared" si="1397"/>
        <v/>
      </c>
      <c r="GN374" s="144" t="str">
        <f t="shared" si="1398"/>
        <v/>
      </c>
      <c r="GO374" s="144" t="str">
        <f t="shared" si="1399"/>
        <v/>
      </c>
      <c r="GP374" s="144" t="str">
        <f t="shared" si="1400"/>
        <v/>
      </c>
      <c r="GQ374" s="144" t="str">
        <f t="shared" si="1401"/>
        <v/>
      </c>
      <c r="GR374" s="144" t="str">
        <f t="shared" si="1402"/>
        <v/>
      </c>
      <c r="GS374" s="144" t="str">
        <f t="shared" si="1403"/>
        <v/>
      </c>
      <c r="GT374" s="144" t="str">
        <f t="shared" si="1404"/>
        <v/>
      </c>
      <c r="GU374" s="144" t="str">
        <f t="shared" si="1405"/>
        <v/>
      </c>
      <c r="GV374" s="144" t="str">
        <f t="shared" si="1406"/>
        <v/>
      </c>
      <c r="GW374" s="144" t="str">
        <f t="shared" si="1407"/>
        <v/>
      </c>
      <c r="GX374" s="144" t="str">
        <f t="shared" si="1408"/>
        <v/>
      </c>
      <c r="GY374" s="144" t="str">
        <f t="shared" si="1409"/>
        <v/>
      </c>
      <c r="GZ374" s="144" t="str">
        <f t="shared" si="1410"/>
        <v/>
      </c>
      <c r="HA374" s="144" t="str">
        <f t="shared" si="1411"/>
        <v/>
      </c>
      <c r="HB374" s="144" t="str">
        <f t="shared" si="1412"/>
        <v/>
      </c>
      <c r="HC374" s="144" t="str">
        <f t="shared" si="1413"/>
        <v/>
      </c>
      <c r="HD374" s="144" t="str">
        <f t="shared" si="1414"/>
        <v/>
      </c>
      <c r="HE374" s="144" t="str">
        <f t="shared" si="1415"/>
        <v/>
      </c>
      <c r="HF374" s="144" t="str">
        <f t="shared" si="1416"/>
        <v/>
      </c>
      <c r="HG374" s="144" t="str">
        <f t="shared" si="1417"/>
        <v/>
      </c>
      <c r="HH374" s="144" t="str">
        <f t="shared" si="1418"/>
        <v/>
      </c>
      <c r="HI374" s="144" t="str">
        <f t="shared" si="1419"/>
        <v/>
      </c>
      <c r="HJ374" s="144" t="str">
        <f t="shared" si="1420"/>
        <v/>
      </c>
      <c r="HK374" s="144" t="str">
        <f t="shared" si="1421"/>
        <v/>
      </c>
      <c r="HL374" s="144" t="str">
        <f t="shared" si="1422"/>
        <v/>
      </c>
      <c r="HM374" s="144" t="str">
        <f t="shared" si="1423"/>
        <v/>
      </c>
      <c r="HO374" s="154" t="str">
        <f t="shared" si="1229"/>
        <v/>
      </c>
      <c r="HP374" s="154" t="str">
        <f t="shared" si="1230"/>
        <v/>
      </c>
      <c r="HQ374" s="170" t="str">
        <f t="shared" si="1231"/>
        <v/>
      </c>
      <c r="HR374" s="170" t="str">
        <f t="shared" si="1232"/>
        <v/>
      </c>
      <c r="HS374" s="171">
        <f t="shared" si="1424"/>
        <v>0</v>
      </c>
      <c r="HT374" s="158">
        <f t="shared" si="1425"/>
        <v>0</v>
      </c>
      <c r="HU374" s="158">
        <f t="shared" si="1426"/>
        <v>0</v>
      </c>
      <c r="HV374" s="158">
        <f t="shared" si="1427"/>
        <v>0</v>
      </c>
      <c r="HW374" s="158">
        <f t="shared" si="1428"/>
        <v>0</v>
      </c>
      <c r="HX374" s="158">
        <f t="shared" si="1429"/>
        <v>0</v>
      </c>
      <c r="HZ374" s="144" t="str">
        <f t="shared" si="1430"/>
        <v/>
      </c>
      <c r="IA374" s="144" t="str">
        <f t="shared" si="1431"/>
        <v/>
      </c>
      <c r="IB374" s="144" t="str">
        <f t="shared" si="1432"/>
        <v/>
      </c>
      <c r="IC374" s="144" t="str">
        <f t="shared" si="1433"/>
        <v/>
      </c>
      <c r="ID374" s="144" t="str">
        <f t="shared" si="1434"/>
        <v/>
      </c>
      <c r="IE374" s="144" t="str">
        <f t="shared" si="1435"/>
        <v/>
      </c>
      <c r="IF374" s="144" t="str">
        <f t="shared" si="1436"/>
        <v/>
      </c>
      <c r="IG374" s="144" t="str">
        <f t="shared" si="1437"/>
        <v/>
      </c>
      <c r="IH374" s="144" t="str">
        <f t="shared" si="1438"/>
        <v/>
      </c>
      <c r="II374" s="144" t="str">
        <f t="shared" si="1439"/>
        <v/>
      </c>
      <c r="IJ374" s="144" t="str">
        <f t="shared" si="1440"/>
        <v/>
      </c>
      <c r="IK374" s="144" t="str">
        <f t="shared" si="1441"/>
        <v/>
      </c>
      <c r="IL374" s="144" t="str">
        <f t="shared" si="1442"/>
        <v/>
      </c>
      <c r="IM374" s="144" t="str">
        <f t="shared" si="1443"/>
        <v/>
      </c>
      <c r="IN374" s="144" t="str">
        <f t="shared" si="1444"/>
        <v/>
      </c>
      <c r="IO374" s="144" t="str">
        <f t="shared" si="1445"/>
        <v/>
      </c>
      <c r="IP374" s="144" t="str">
        <f t="shared" si="1446"/>
        <v/>
      </c>
      <c r="IQ374" s="144" t="str">
        <f t="shared" si="1447"/>
        <v/>
      </c>
      <c r="IR374" s="144" t="str">
        <f t="shared" si="1448"/>
        <v/>
      </c>
      <c r="IS374" s="144" t="str">
        <f t="shared" si="1449"/>
        <v/>
      </c>
      <c r="IT374" s="144" t="str">
        <f t="shared" si="1450"/>
        <v/>
      </c>
      <c r="IU374" s="144" t="str">
        <f t="shared" si="1451"/>
        <v/>
      </c>
      <c r="IV374" s="144" t="str">
        <f t="shared" si="1452"/>
        <v/>
      </c>
      <c r="IW374" s="144" t="str">
        <f t="shared" si="1453"/>
        <v/>
      </c>
      <c r="IX374" s="144" t="str">
        <f t="shared" si="1454"/>
        <v/>
      </c>
      <c r="IY374" s="144" t="str">
        <f t="shared" si="1455"/>
        <v/>
      </c>
      <c r="IZ374" s="144" t="str">
        <f t="shared" si="1456"/>
        <v/>
      </c>
      <c r="JA374" s="144" t="str">
        <f t="shared" si="1457"/>
        <v/>
      </c>
      <c r="JB374" s="144" t="str">
        <f t="shared" si="1458"/>
        <v/>
      </c>
      <c r="JC374" s="144" t="str">
        <f t="shared" si="1459"/>
        <v/>
      </c>
      <c r="JD374" s="144" t="str">
        <f t="shared" si="1460"/>
        <v/>
      </c>
      <c r="JE374" s="144" t="str">
        <f t="shared" si="1461"/>
        <v/>
      </c>
      <c r="JG374" s="153" t="str">
        <f t="shared" si="1462"/>
        <v/>
      </c>
      <c r="JH374" s="143">
        <f t="shared" si="1463"/>
        <v>0</v>
      </c>
      <c r="JI374" s="156" t="str">
        <f t="shared" si="1464"/>
        <v/>
      </c>
      <c r="JJ374" s="156" t="str">
        <f t="shared" si="1464"/>
        <v/>
      </c>
      <c r="JK374" s="156" t="str">
        <f t="shared" si="1464"/>
        <v/>
      </c>
      <c r="JL374" s="156" t="str">
        <f t="shared" si="1464"/>
        <v/>
      </c>
    </row>
    <row r="375" spans="2:272" s="143" customFormat="1" x14ac:dyDescent="0.25">
      <c r="B375" s="144" t="str">
        <f t="shared" si="1233"/>
        <v/>
      </c>
      <c r="C375" s="154" t="str">
        <f t="shared" si="1209"/>
        <v/>
      </c>
      <c r="D375" s="154" t="str">
        <f t="shared" si="1210"/>
        <v/>
      </c>
      <c r="E375" s="159" t="str">
        <f t="shared" si="1211"/>
        <v/>
      </c>
      <c r="F375" s="159" t="str">
        <f t="shared" si="1212"/>
        <v/>
      </c>
      <c r="G375" s="155">
        <f t="shared" si="1234"/>
        <v>0</v>
      </c>
      <c r="H375" s="143">
        <f t="shared" si="1235"/>
        <v>0</v>
      </c>
      <c r="I375" s="143">
        <f t="shared" si="1236"/>
        <v>0</v>
      </c>
      <c r="J375" s="143">
        <f t="shared" si="1237"/>
        <v>0</v>
      </c>
      <c r="K375" s="143">
        <f t="shared" si="1238"/>
        <v>0</v>
      </c>
      <c r="L375" s="143">
        <f t="shared" si="1239"/>
        <v>0</v>
      </c>
      <c r="N375" s="144" t="str">
        <f t="shared" si="1240"/>
        <v/>
      </c>
      <c r="O375" s="144" t="str">
        <f t="shared" si="1241"/>
        <v/>
      </c>
      <c r="P375" s="144" t="str">
        <f t="shared" si="1242"/>
        <v/>
      </c>
      <c r="Q375" s="144" t="str">
        <f t="shared" si="1243"/>
        <v/>
      </c>
      <c r="R375" s="144" t="str">
        <f t="shared" si="1244"/>
        <v/>
      </c>
      <c r="S375" s="144" t="str">
        <f t="shared" si="1245"/>
        <v/>
      </c>
      <c r="T375" s="144" t="str">
        <f t="shared" si="1246"/>
        <v/>
      </c>
      <c r="U375" s="144" t="str">
        <f t="shared" si="1247"/>
        <v/>
      </c>
      <c r="V375" s="144" t="str">
        <f t="shared" si="1248"/>
        <v/>
      </c>
      <c r="W375" s="144" t="str">
        <f t="shared" si="1249"/>
        <v/>
      </c>
      <c r="X375" s="144" t="str">
        <f t="shared" si="1250"/>
        <v/>
      </c>
      <c r="Y375" s="144" t="str">
        <f t="shared" si="1251"/>
        <v/>
      </c>
      <c r="Z375" s="144" t="str">
        <f t="shared" si="1252"/>
        <v/>
      </c>
      <c r="AA375" s="144" t="str">
        <f t="shared" si="1253"/>
        <v/>
      </c>
      <c r="AB375" s="144" t="str">
        <f t="shared" si="1254"/>
        <v/>
      </c>
      <c r="AC375" s="144" t="str">
        <f t="shared" si="1255"/>
        <v/>
      </c>
      <c r="AD375" s="144" t="str">
        <f t="shared" si="1256"/>
        <v/>
      </c>
      <c r="AE375" s="144" t="str">
        <f t="shared" si="1257"/>
        <v/>
      </c>
      <c r="AF375" s="144" t="str">
        <f t="shared" si="1258"/>
        <v/>
      </c>
      <c r="AG375" s="144" t="str">
        <f t="shared" si="1259"/>
        <v/>
      </c>
      <c r="AH375" s="144" t="str">
        <f t="shared" si="1260"/>
        <v/>
      </c>
      <c r="AI375" s="144" t="str">
        <f t="shared" si="1261"/>
        <v/>
      </c>
      <c r="AJ375" s="144" t="str">
        <f t="shared" si="1262"/>
        <v/>
      </c>
      <c r="AK375" s="144" t="str">
        <f t="shared" si="1263"/>
        <v/>
      </c>
      <c r="AL375" s="144" t="str">
        <f t="shared" si="1264"/>
        <v/>
      </c>
      <c r="AM375" s="144" t="str">
        <f t="shared" si="1265"/>
        <v/>
      </c>
      <c r="AN375" s="144" t="str">
        <f t="shared" si="1266"/>
        <v/>
      </c>
      <c r="AO375" s="144" t="str">
        <f t="shared" si="1267"/>
        <v/>
      </c>
      <c r="AP375" s="144" t="str">
        <f t="shared" si="1268"/>
        <v/>
      </c>
      <c r="AQ375" s="144" t="str">
        <f t="shared" si="1269"/>
        <v/>
      </c>
      <c r="AR375" s="144" t="str">
        <f t="shared" si="1270"/>
        <v/>
      </c>
      <c r="AS375" s="144" t="str">
        <f t="shared" si="1271"/>
        <v/>
      </c>
      <c r="AU375" s="159" t="str">
        <f t="shared" si="1213"/>
        <v/>
      </c>
      <c r="AV375" s="159" t="str">
        <f t="shared" si="1214"/>
        <v/>
      </c>
      <c r="AW375" s="159" t="str">
        <f t="shared" si="1215"/>
        <v/>
      </c>
      <c r="AX375" s="159" t="str">
        <f t="shared" si="1216"/>
        <v/>
      </c>
      <c r="AY375" s="159">
        <f t="shared" si="1272"/>
        <v>0</v>
      </c>
      <c r="AZ375" s="143">
        <f t="shared" si="1273"/>
        <v>0</v>
      </c>
      <c r="BA375" s="143">
        <f t="shared" si="1274"/>
        <v>0</v>
      </c>
      <c r="BB375" s="143">
        <f t="shared" si="1275"/>
        <v>0</v>
      </c>
      <c r="BC375" s="143">
        <f t="shared" si="1276"/>
        <v>0</v>
      </c>
      <c r="BD375" s="143">
        <f t="shared" si="1277"/>
        <v>0</v>
      </c>
      <c r="BF375" s="144" t="str">
        <f t="shared" si="1278"/>
        <v/>
      </c>
      <c r="BG375" s="144" t="str">
        <f t="shared" si="1279"/>
        <v/>
      </c>
      <c r="BH375" s="144" t="str">
        <f t="shared" si="1280"/>
        <v/>
      </c>
      <c r="BI375" s="144" t="str">
        <f t="shared" si="1281"/>
        <v/>
      </c>
      <c r="BJ375" s="144" t="str">
        <f t="shared" si="1282"/>
        <v/>
      </c>
      <c r="BK375" s="144" t="str">
        <f t="shared" si="1283"/>
        <v/>
      </c>
      <c r="BL375" s="144" t="str">
        <f t="shared" si="1284"/>
        <v/>
      </c>
      <c r="BM375" s="144" t="str">
        <f t="shared" si="1285"/>
        <v/>
      </c>
      <c r="BN375" s="144" t="str">
        <f t="shared" si="1286"/>
        <v/>
      </c>
      <c r="BO375" s="144" t="str">
        <f t="shared" si="1287"/>
        <v/>
      </c>
      <c r="BP375" s="144" t="str">
        <f t="shared" si="1288"/>
        <v/>
      </c>
      <c r="BQ375" s="144" t="str">
        <f t="shared" si="1289"/>
        <v/>
      </c>
      <c r="BR375" s="144" t="str">
        <f t="shared" si="1290"/>
        <v/>
      </c>
      <c r="BS375" s="144" t="str">
        <f t="shared" si="1291"/>
        <v/>
      </c>
      <c r="BT375" s="144" t="str">
        <f t="shared" si="1292"/>
        <v/>
      </c>
      <c r="BU375" s="144" t="str">
        <f t="shared" si="1293"/>
        <v/>
      </c>
      <c r="BV375" s="144" t="str">
        <f t="shared" si="1294"/>
        <v/>
      </c>
      <c r="BW375" s="144" t="str">
        <f t="shared" si="1295"/>
        <v/>
      </c>
      <c r="BX375" s="144" t="str">
        <f t="shared" si="1296"/>
        <v/>
      </c>
      <c r="BY375" s="144" t="str">
        <f t="shared" si="1297"/>
        <v/>
      </c>
      <c r="BZ375" s="144" t="str">
        <f t="shared" si="1298"/>
        <v/>
      </c>
      <c r="CA375" s="144" t="str">
        <f t="shared" si="1299"/>
        <v/>
      </c>
      <c r="CB375" s="144" t="str">
        <f t="shared" si="1300"/>
        <v/>
      </c>
      <c r="CC375" s="144" t="str">
        <f t="shared" si="1301"/>
        <v/>
      </c>
      <c r="CD375" s="144" t="str">
        <f t="shared" si="1302"/>
        <v/>
      </c>
      <c r="CE375" s="144" t="str">
        <f t="shared" si="1303"/>
        <v/>
      </c>
      <c r="CF375" s="144" t="str">
        <f t="shared" si="1304"/>
        <v/>
      </c>
      <c r="CG375" s="144" t="str">
        <f t="shared" si="1305"/>
        <v/>
      </c>
      <c r="CH375" s="144" t="str">
        <f t="shared" si="1306"/>
        <v/>
      </c>
      <c r="CI375" s="144" t="str">
        <f t="shared" si="1307"/>
        <v/>
      </c>
      <c r="CJ375" s="144" t="str">
        <f t="shared" si="1308"/>
        <v/>
      </c>
      <c r="CK375" s="144" t="str">
        <f t="shared" si="1309"/>
        <v/>
      </c>
      <c r="CM375" s="154" t="str">
        <f t="shared" si="1217"/>
        <v/>
      </c>
      <c r="CN375" s="154" t="str">
        <f t="shared" si="1218"/>
        <v/>
      </c>
      <c r="CO375" s="170" t="str">
        <f t="shared" si="1219"/>
        <v/>
      </c>
      <c r="CP375" s="170" t="str">
        <f t="shared" si="1220"/>
        <v/>
      </c>
      <c r="CQ375" s="171">
        <f t="shared" si="1310"/>
        <v>0</v>
      </c>
      <c r="CR375" s="158">
        <f t="shared" si="1311"/>
        <v>0</v>
      </c>
      <c r="CS375" s="158">
        <f t="shared" si="1312"/>
        <v>0</v>
      </c>
      <c r="CT375" s="158">
        <f t="shared" si="1313"/>
        <v>0</v>
      </c>
      <c r="CU375" s="158">
        <f t="shared" si="1314"/>
        <v>0</v>
      </c>
      <c r="CV375" s="158">
        <f t="shared" si="1315"/>
        <v>0</v>
      </c>
      <c r="CX375" s="144" t="str">
        <f t="shared" si="1316"/>
        <v/>
      </c>
      <c r="CY375" s="144" t="str">
        <f t="shared" si="1317"/>
        <v/>
      </c>
      <c r="CZ375" s="144" t="str">
        <f t="shared" si="1318"/>
        <v/>
      </c>
      <c r="DA375" s="144" t="str">
        <f t="shared" si="1319"/>
        <v/>
      </c>
      <c r="DB375" s="144" t="str">
        <f t="shared" si="1320"/>
        <v/>
      </c>
      <c r="DC375" s="144" t="str">
        <f t="shared" si="1321"/>
        <v/>
      </c>
      <c r="DD375" s="144" t="str">
        <f t="shared" si="1322"/>
        <v/>
      </c>
      <c r="DE375" s="144" t="str">
        <f t="shared" si="1323"/>
        <v/>
      </c>
      <c r="DF375" s="144" t="str">
        <f t="shared" si="1324"/>
        <v/>
      </c>
      <c r="DG375" s="144" t="str">
        <f t="shared" si="1325"/>
        <v/>
      </c>
      <c r="DH375" s="144" t="str">
        <f t="shared" si="1326"/>
        <v/>
      </c>
      <c r="DI375" s="144" t="str">
        <f t="shared" si="1327"/>
        <v/>
      </c>
      <c r="DJ375" s="144" t="str">
        <f t="shared" si="1328"/>
        <v/>
      </c>
      <c r="DK375" s="144" t="str">
        <f t="shared" si="1329"/>
        <v/>
      </c>
      <c r="DL375" s="144" t="str">
        <f t="shared" si="1330"/>
        <v/>
      </c>
      <c r="DM375" s="144" t="str">
        <f t="shared" si="1331"/>
        <v/>
      </c>
      <c r="DN375" s="144" t="str">
        <f t="shared" si="1332"/>
        <v/>
      </c>
      <c r="DO375" s="144" t="str">
        <f t="shared" si="1333"/>
        <v/>
      </c>
      <c r="DP375" s="144" t="str">
        <f t="shared" si="1334"/>
        <v/>
      </c>
      <c r="DQ375" s="144" t="str">
        <f t="shared" si="1335"/>
        <v/>
      </c>
      <c r="DR375" s="144" t="str">
        <f t="shared" si="1336"/>
        <v/>
      </c>
      <c r="DS375" s="144" t="str">
        <f t="shared" si="1337"/>
        <v/>
      </c>
      <c r="DT375" s="144" t="str">
        <f t="shared" si="1338"/>
        <v/>
      </c>
      <c r="DU375" s="144" t="str">
        <f t="shared" si="1339"/>
        <v/>
      </c>
      <c r="DV375" s="144" t="str">
        <f t="shared" si="1340"/>
        <v/>
      </c>
      <c r="DW375" s="144" t="str">
        <f t="shared" si="1341"/>
        <v/>
      </c>
      <c r="DX375" s="144" t="str">
        <f t="shared" si="1342"/>
        <v/>
      </c>
      <c r="DY375" s="144" t="str">
        <f t="shared" si="1343"/>
        <v/>
      </c>
      <c r="DZ375" s="144" t="str">
        <f t="shared" si="1344"/>
        <v/>
      </c>
      <c r="EA375" s="144" t="str">
        <f t="shared" si="1345"/>
        <v/>
      </c>
      <c r="EB375" s="144" t="str">
        <f t="shared" si="1346"/>
        <v/>
      </c>
      <c r="EC375" s="144" t="str">
        <f t="shared" si="1347"/>
        <v/>
      </c>
      <c r="EE375" s="154" t="str">
        <f t="shared" si="1221"/>
        <v/>
      </c>
      <c r="EF375" s="154" t="str">
        <f t="shared" si="1222"/>
        <v/>
      </c>
      <c r="EG375" s="170" t="str">
        <f t="shared" si="1223"/>
        <v/>
      </c>
      <c r="EH375" s="170" t="str">
        <f t="shared" si="1224"/>
        <v/>
      </c>
      <c r="EI375" s="171">
        <f t="shared" si="1348"/>
        <v>0</v>
      </c>
      <c r="EJ375" s="158">
        <f t="shared" si="1349"/>
        <v>0</v>
      </c>
      <c r="EK375" s="158">
        <f t="shared" si="1350"/>
        <v>0</v>
      </c>
      <c r="EL375" s="158">
        <f t="shared" si="1351"/>
        <v>0</v>
      </c>
      <c r="EM375" s="158">
        <f t="shared" si="1352"/>
        <v>0</v>
      </c>
      <c r="EN375" s="158">
        <f t="shared" si="1353"/>
        <v>0</v>
      </c>
      <c r="EP375" s="144" t="str">
        <f t="shared" si="1354"/>
        <v/>
      </c>
      <c r="EQ375" s="144" t="str">
        <f t="shared" si="1355"/>
        <v/>
      </c>
      <c r="ER375" s="144" t="str">
        <f t="shared" si="1356"/>
        <v/>
      </c>
      <c r="ES375" s="144" t="str">
        <f t="shared" si="1357"/>
        <v/>
      </c>
      <c r="ET375" s="144" t="str">
        <f t="shared" si="1358"/>
        <v/>
      </c>
      <c r="EU375" s="144" t="str">
        <f t="shared" si="1359"/>
        <v/>
      </c>
      <c r="EV375" s="144" t="str">
        <f t="shared" si="1360"/>
        <v/>
      </c>
      <c r="EW375" s="144" t="str">
        <f t="shared" si="1361"/>
        <v/>
      </c>
      <c r="EX375" s="144" t="str">
        <f t="shared" si="1362"/>
        <v/>
      </c>
      <c r="EY375" s="144" t="str">
        <f t="shared" si="1363"/>
        <v/>
      </c>
      <c r="EZ375" s="144" t="str">
        <f t="shared" si="1364"/>
        <v/>
      </c>
      <c r="FA375" s="144" t="str">
        <f t="shared" si="1365"/>
        <v/>
      </c>
      <c r="FB375" s="144" t="str">
        <f t="shared" si="1366"/>
        <v/>
      </c>
      <c r="FC375" s="144" t="str">
        <f t="shared" si="1367"/>
        <v/>
      </c>
      <c r="FD375" s="144" t="str">
        <f t="shared" si="1368"/>
        <v/>
      </c>
      <c r="FE375" s="144" t="str">
        <f t="shared" si="1369"/>
        <v/>
      </c>
      <c r="FF375" s="144" t="str">
        <f t="shared" si="1370"/>
        <v/>
      </c>
      <c r="FG375" s="144" t="str">
        <f t="shared" si="1371"/>
        <v/>
      </c>
      <c r="FH375" s="144" t="str">
        <f t="shared" si="1372"/>
        <v/>
      </c>
      <c r="FI375" s="144" t="str">
        <f t="shared" si="1373"/>
        <v/>
      </c>
      <c r="FJ375" s="144" t="str">
        <f t="shared" si="1374"/>
        <v/>
      </c>
      <c r="FK375" s="144" t="str">
        <f t="shared" si="1375"/>
        <v/>
      </c>
      <c r="FL375" s="144" t="str">
        <f t="shared" si="1376"/>
        <v/>
      </c>
      <c r="FM375" s="144" t="str">
        <f t="shared" si="1377"/>
        <v/>
      </c>
      <c r="FN375" s="144" t="str">
        <f t="shared" si="1378"/>
        <v/>
      </c>
      <c r="FO375" s="144" t="str">
        <f t="shared" si="1379"/>
        <v/>
      </c>
      <c r="FP375" s="144" t="str">
        <f t="shared" si="1380"/>
        <v/>
      </c>
      <c r="FQ375" s="144" t="str">
        <f t="shared" si="1381"/>
        <v/>
      </c>
      <c r="FR375" s="144" t="str">
        <f t="shared" si="1382"/>
        <v/>
      </c>
      <c r="FS375" s="144" t="str">
        <f t="shared" si="1383"/>
        <v/>
      </c>
      <c r="FT375" s="144" t="str">
        <f t="shared" si="1384"/>
        <v/>
      </c>
      <c r="FU375" s="144" t="str">
        <f t="shared" si="1385"/>
        <v/>
      </c>
      <c r="FW375" s="154" t="str">
        <f t="shared" si="1225"/>
        <v/>
      </c>
      <c r="FX375" s="154" t="str">
        <f t="shared" si="1226"/>
        <v/>
      </c>
      <c r="FY375" s="170" t="str">
        <f t="shared" si="1227"/>
        <v/>
      </c>
      <c r="FZ375" s="170" t="str">
        <f t="shared" si="1228"/>
        <v/>
      </c>
      <c r="GA375" s="171">
        <f t="shared" si="1386"/>
        <v>0</v>
      </c>
      <c r="GB375" s="158">
        <f t="shared" si="1387"/>
        <v>0</v>
      </c>
      <c r="GC375" s="158">
        <f t="shared" si="1388"/>
        <v>0</v>
      </c>
      <c r="GD375" s="158">
        <f t="shared" si="1389"/>
        <v>0</v>
      </c>
      <c r="GE375" s="158">
        <f t="shared" si="1390"/>
        <v>0</v>
      </c>
      <c r="GF375" s="158">
        <f t="shared" si="1391"/>
        <v>0</v>
      </c>
      <c r="GH375" s="144" t="str">
        <f t="shared" si="1392"/>
        <v/>
      </c>
      <c r="GI375" s="144" t="str">
        <f t="shared" si="1393"/>
        <v/>
      </c>
      <c r="GJ375" s="144" t="str">
        <f t="shared" si="1394"/>
        <v/>
      </c>
      <c r="GK375" s="144" t="str">
        <f t="shared" si="1395"/>
        <v/>
      </c>
      <c r="GL375" s="144" t="str">
        <f t="shared" si="1396"/>
        <v/>
      </c>
      <c r="GM375" s="144" t="str">
        <f t="shared" si="1397"/>
        <v/>
      </c>
      <c r="GN375" s="144" t="str">
        <f t="shared" si="1398"/>
        <v/>
      </c>
      <c r="GO375" s="144" t="str">
        <f t="shared" si="1399"/>
        <v/>
      </c>
      <c r="GP375" s="144" t="str">
        <f t="shared" si="1400"/>
        <v/>
      </c>
      <c r="GQ375" s="144" t="str">
        <f t="shared" si="1401"/>
        <v/>
      </c>
      <c r="GR375" s="144" t="str">
        <f t="shared" si="1402"/>
        <v/>
      </c>
      <c r="GS375" s="144" t="str">
        <f t="shared" si="1403"/>
        <v/>
      </c>
      <c r="GT375" s="144" t="str">
        <f t="shared" si="1404"/>
        <v/>
      </c>
      <c r="GU375" s="144" t="str">
        <f t="shared" si="1405"/>
        <v/>
      </c>
      <c r="GV375" s="144" t="str">
        <f t="shared" si="1406"/>
        <v/>
      </c>
      <c r="GW375" s="144" t="str">
        <f t="shared" si="1407"/>
        <v/>
      </c>
      <c r="GX375" s="144" t="str">
        <f t="shared" si="1408"/>
        <v/>
      </c>
      <c r="GY375" s="144" t="str">
        <f t="shared" si="1409"/>
        <v/>
      </c>
      <c r="GZ375" s="144" t="str">
        <f t="shared" si="1410"/>
        <v/>
      </c>
      <c r="HA375" s="144" t="str">
        <f t="shared" si="1411"/>
        <v/>
      </c>
      <c r="HB375" s="144" t="str">
        <f t="shared" si="1412"/>
        <v/>
      </c>
      <c r="HC375" s="144" t="str">
        <f t="shared" si="1413"/>
        <v/>
      </c>
      <c r="HD375" s="144" t="str">
        <f t="shared" si="1414"/>
        <v/>
      </c>
      <c r="HE375" s="144" t="str">
        <f t="shared" si="1415"/>
        <v/>
      </c>
      <c r="HF375" s="144" t="str">
        <f t="shared" si="1416"/>
        <v/>
      </c>
      <c r="HG375" s="144" t="str">
        <f t="shared" si="1417"/>
        <v/>
      </c>
      <c r="HH375" s="144" t="str">
        <f t="shared" si="1418"/>
        <v/>
      </c>
      <c r="HI375" s="144" t="str">
        <f t="shared" si="1419"/>
        <v/>
      </c>
      <c r="HJ375" s="144" t="str">
        <f t="shared" si="1420"/>
        <v/>
      </c>
      <c r="HK375" s="144" t="str">
        <f t="shared" si="1421"/>
        <v/>
      </c>
      <c r="HL375" s="144" t="str">
        <f t="shared" si="1422"/>
        <v/>
      </c>
      <c r="HM375" s="144" t="str">
        <f t="shared" si="1423"/>
        <v/>
      </c>
      <c r="HO375" s="154" t="str">
        <f t="shared" si="1229"/>
        <v/>
      </c>
      <c r="HP375" s="154" t="str">
        <f t="shared" si="1230"/>
        <v/>
      </c>
      <c r="HQ375" s="170" t="str">
        <f t="shared" si="1231"/>
        <v/>
      </c>
      <c r="HR375" s="170" t="str">
        <f t="shared" si="1232"/>
        <v/>
      </c>
      <c r="HS375" s="171">
        <f t="shared" si="1424"/>
        <v>0</v>
      </c>
      <c r="HT375" s="158">
        <f t="shared" si="1425"/>
        <v>0</v>
      </c>
      <c r="HU375" s="158">
        <f t="shared" si="1426"/>
        <v>0</v>
      </c>
      <c r="HV375" s="158">
        <f t="shared" si="1427"/>
        <v>0</v>
      </c>
      <c r="HW375" s="158">
        <f t="shared" si="1428"/>
        <v>0</v>
      </c>
      <c r="HX375" s="158">
        <f t="shared" si="1429"/>
        <v>0</v>
      </c>
      <c r="HZ375" s="144" t="str">
        <f t="shared" si="1430"/>
        <v/>
      </c>
      <c r="IA375" s="144" t="str">
        <f t="shared" si="1431"/>
        <v/>
      </c>
      <c r="IB375" s="144" t="str">
        <f t="shared" si="1432"/>
        <v/>
      </c>
      <c r="IC375" s="144" t="str">
        <f t="shared" si="1433"/>
        <v/>
      </c>
      <c r="ID375" s="144" t="str">
        <f t="shared" si="1434"/>
        <v/>
      </c>
      <c r="IE375" s="144" t="str">
        <f t="shared" si="1435"/>
        <v/>
      </c>
      <c r="IF375" s="144" t="str">
        <f t="shared" si="1436"/>
        <v/>
      </c>
      <c r="IG375" s="144" t="str">
        <f t="shared" si="1437"/>
        <v/>
      </c>
      <c r="IH375" s="144" t="str">
        <f t="shared" si="1438"/>
        <v/>
      </c>
      <c r="II375" s="144" t="str">
        <f t="shared" si="1439"/>
        <v/>
      </c>
      <c r="IJ375" s="144" t="str">
        <f t="shared" si="1440"/>
        <v/>
      </c>
      <c r="IK375" s="144" t="str">
        <f t="shared" si="1441"/>
        <v/>
      </c>
      <c r="IL375" s="144" t="str">
        <f t="shared" si="1442"/>
        <v/>
      </c>
      <c r="IM375" s="144" t="str">
        <f t="shared" si="1443"/>
        <v/>
      </c>
      <c r="IN375" s="144" t="str">
        <f t="shared" si="1444"/>
        <v/>
      </c>
      <c r="IO375" s="144" t="str">
        <f t="shared" si="1445"/>
        <v/>
      </c>
      <c r="IP375" s="144" t="str">
        <f t="shared" si="1446"/>
        <v/>
      </c>
      <c r="IQ375" s="144" t="str">
        <f t="shared" si="1447"/>
        <v/>
      </c>
      <c r="IR375" s="144" t="str">
        <f t="shared" si="1448"/>
        <v/>
      </c>
      <c r="IS375" s="144" t="str">
        <f t="shared" si="1449"/>
        <v/>
      </c>
      <c r="IT375" s="144" t="str">
        <f t="shared" si="1450"/>
        <v/>
      </c>
      <c r="IU375" s="144" t="str">
        <f t="shared" si="1451"/>
        <v/>
      </c>
      <c r="IV375" s="144" t="str">
        <f t="shared" si="1452"/>
        <v/>
      </c>
      <c r="IW375" s="144" t="str">
        <f t="shared" si="1453"/>
        <v/>
      </c>
      <c r="IX375" s="144" t="str">
        <f t="shared" si="1454"/>
        <v/>
      </c>
      <c r="IY375" s="144" t="str">
        <f t="shared" si="1455"/>
        <v/>
      </c>
      <c r="IZ375" s="144" t="str">
        <f t="shared" si="1456"/>
        <v/>
      </c>
      <c r="JA375" s="144" t="str">
        <f t="shared" si="1457"/>
        <v/>
      </c>
      <c r="JB375" s="144" t="str">
        <f t="shared" si="1458"/>
        <v/>
      </c>
      <c r="JC375" s="144" t="str">
        <f t="shared" si="1459"/>
        <v/>
      </c>
      <c r="JD375" s="144" t="str">
        <f t="shared" si="1460"/>
        <v/>
      </c>
      <c r="JE375" s="144" t="str">
        <f t="shared" si="1461"/>
        <v/>
      </c>
      <c r="JG375" s="153" t="str">
        <f t="shared" si="1462"/>
        <v/>
      </c>
      <c r="JH375" s="143">
        <f t="shared" si="1463"/>
        <v>0</v>
      </c>
      <c r="JI375" s="156" t="str">
        <f t="shared" si="1464"/>
        <v/>
      </c>
      <c r="JJ375" s="156" t="str">
        <f t="shared" si="1464"/>
        <v/>
      </c>
      <c r="JK375" s="156" t="str">
        <f t="shared" si="1464"/>
        <v/>
      </c>
      <c r="JL375" s="156" t="str">
        <f t="shared" si="1464"/>
        <v/>
      </c>
    </row>
    <row r="376" spans="2:272" s="143" customFormat="1" x14ac:dyDescent="0.25">
      <c r="B376" s="144" t="str">
        <f t="shared" si="1233"/>
        <v/>
      </c>
      <c r="C376" s="154" t="str">
        <f t="shared" si="1209"/>
        <v/>
      </c>
      <c r="D376" s="154" t="str">
        <f t="shared" si="1210"/>
        <v/>
      </c>
      <c r="E376" s="159" t="str">
        <f t="shared" si="1211"/>
        <v/>
      </c>
      <c r="F376" s="159" t="str">
        <f t="shared" si="1212"/>
        <v/>
      </c>
      <c r="G376" s="155">
        <f t="shared" si="1234"/>
        <v>0</v>
      </c>
      <c r="H376" s="143">
        <f t="shared" si="1235"/>
        <v>0</v>
      </c>
      <c r="I376" s="143">
        <f t="shared" si="1236"/>
        <v>0</v>
      </c>
      <c r="J376" s="143">
        <f t="shared" si="1237"/>
        <v>0</v>
      </c>
      <c r="K376" s="143">
        <f t="shared" si="1238"/>
        <v>0</v>
      </c>
      <c r="L376" s="143">
        <f t="shared" si="1239"/>
        <v>0</v>
      </c>
      <c r="N376" s="144" t="str">
        <f t="shared" si="1240"/>
        <v/>
      </c>
      <c r="O376" s="144" t="str">
        <f t="shared" si="1241"/>
        <v/>
      </c>
      <c r="P376" s="144" t="str">
        <f t="shared" si="1242"/>
        <v/>
      </c>
      <c r="Q376" s="144" t="str">
        <f t="shared" si="1243"/>
        <v/>
      </c>
      <c r="R376" s="144" t="str">
        <f t="shared" si="1244"/>
        <v/>
      </c>
      <c r="S376" s="144" t="str">
        <f t="shared" si="1245"/>
        <v/>
      </c>
      <c r="T376" s="144" t="str">
        <f t="shared" si="1246"/>
        <v/>
      </c>
      <c r="U376" s="144" t="str">
        <f t="shared" si="1247"/>
        <v/>
      </c>
      <c r="V376" s="144" t="str">
        <f t="shared" si="1248"/>
        <v/>
      </c>
      <c r="W376" s="144" t="str">
        <f t="shared" si="1249"/>
        <v/>
      </c>
      <c r="X376" s="144" t="str">
        <f t="shared" si="1250"/>
        <v/>
      </c>
      <c r="Y376" s="144" t="str">
        <f t="shared" si="1251"/>
        <v/>
      </c>
      <c r="Z376" s="144" t="str">
        <f t="shared" si="1252"/>
        <v/>
      </c>
      <c r="AA376" s="144" t="str">
        <f t="shared" si="1253"/>
        <v/>
      </c>
      <c r="AB376" s="144" t="str">
        <f t="shared" si="1254"/>
        <v/>
      </c>
      <c r="AC376" s="144" t="str">
        <f t="shared" si="1255"/>
        <v/>
      </c>
      <c r="AD376" s="144" t="str">
        <f t="shared" si="1256"/>
        <v/>
      </c>
      <c r="AE376" s="144" t="str">
        <f t="shared" si="1257"/>
        <v/>
      </c>
      <c r="AF376" s="144" t="str">
        <f t="shared" si="1258"/>
        <v/>
      </c>
      <c r="AG376" s="144" t="str">
        <f t="shared" si="1259"/>
        <v/>
      </c>
      <c r="AH376" s="144" t="str">
        <f t="shared" si="1260"/>
        <v/>
      </c>
      <c r="AI376" s="144" t="str">
        <f t="shared" si="1261"/>
        <v/>
      </c>
      <c r="AJ376" s="144" t="str">
        <f t="shared" si="1262"/>
        <v/>
      </c>
      <c r="AK376" s="144" t="str">
        <f t="shared" si="1263"/>
        <v/>
      </c>
      <c r="AL376" s="144" t="str">
        <f t="shared" si="1264"/>
        <v/>
      </c>
      <c r="AM376" s="144" t="str">
        <f t="shared" si="1265"/>
        <v/>
      </c>
      <c r="AN376" s="144" t="str">
        <f t="shared" si="1266"/>
        <v/>
      </c>
      <c r="AO376" s="144" t="str">
        <f t="shared" si="1267"/>
        <v/>
      </c>
      <c r="AP376" s="144" t="str">
        <f t="shared" si="1268"/>
        <v/>
      </c>
      <c r="AQ376" s="144" t="str">
        <f t="shared" si="1269"/>
        <v/>
      </c>
      <c r="AR376" s="144" t="str">
        <f t="shared" si="1270"/>
        <v/>
      </c>
      <c r="AS376" s="144" t="str">
        <f t="shared" si="1271"/>
        <v/>
      </c>
      <c r="AU376" s="159" t="str">
        <f t="shared" si="1213"/>
        <v/>
      </c>
      <c r="AV376" s="159" t="str">
        <f t="shared" si="1214"/>
        <v/>
      </c>
      <c r="AW376" s="159" t="str">
        <f t="shared" si="1215"/>
        <v/>
      </c>
      <c r="AX376" s="159" t="str">
        <f t="shared" si="1216"/>
        <v/>
      </c>
      <c r="AY376" s="159">
        <f t="shared" si="1272"/>
        <v>0</v>
      </c>
      <c r="AZ376" s="143">
        <f t="shared" si="1273"/>
        <v>0</v>
      </c>
      <c r="BA376" s="143">
        <f t="shared" si="1274"/>
        <v>0</v>
      </c>
      <c r="BB376" s="143">
        <f t="shared" si="1275"/>
        <v>0</v>
      </c>
      <c r="BC376" s="143">
        <f t="shared" si="1276"/>
        <v>0</v>
      </c>
      <c r="BD376" s="143">
        <f t="shared" si="1277"/>
        <v>0</v>
      </c>
      <c r="BF376" s="144" t="str">
        <f t="shared" si="1278"/>
        <v/>
      </c>
      <c r="BG376" s="144" t="str">
        <f t="shared" si="1279"/>
        <v/>
      </c>
      <c r="BH376" s="144" t="str">
        <f t="shared" si="1280"/>
        <v/>
      </c>
      <c r="BI376" s="144" t="str">
        <f t="shared" si="1281"/>
        <v/>
      </c>
      <c r="BJ376" s="144" t="str">
        <f t="shared" si="1282"/>
        <v/>
      </c>
      <c r="BK376" s="144" t="str">
        <f t="shared" si="1283"/>
        <v/>
      </c>
      <c r="BL376" s="144" t="str">
        <f t="shared" si="1284"/>
        <v/>
      </c>
      <c r="BM376" s="144" t="str">
        <f t="shared" si="1285"/>
        <v/>
      </c>
      <c r="BN376" s="144" t="str">
        <f t="shared" si="1286"/>
        <v/>
      </c>
      <c r="BO376" s="144" t="str">
        <f t="shared" si="1287"/>
        <v/>
      </c>
      <c r="BP376" s="144" t="str">
        <f t="shared" si="1288"/>
        <v/>
      </c>
      <c r="BQ376" s="144" t="str">
        <f t="shared" si="1289"/>
        <v/>
      </c>
      <c r="BR376" s="144" t="str">
        <f t="shared" si="1290"/>
        <v/>
      </c>
      <c r="BS376" s="144" t="str">
        <f t="shared" si="1291"/>
        <v/>
      </c>
      <c r="BT376" s="144" t="str">
        <f t="shared" si="1292"/>
        <v/>
      </c>
      <c r="BU376" s="144" t="str">
        <f t="shared" si="1293"/>
        <v/>
      </c>
      <c r="BV376" s="144" t="str">
        <f t="shared" si="1294"/>
        <v/>
      </c>
      <c r="BW376" s="144" t="str">
        <f t="shared" si="1295"/>
        <v/>
      </c>
      <c r="BX376" s="144" t="str">
        <f t="shared" si="1296"/>
        <v/>
      </c>
      <c r="BY376" s="144" t="str">
        <f t="shared" si="1297"/>
        <v/>
      </c>
      <c r="BZ376" s="144" t="str">
        <f t="shared" si="1298"/>
        <v/>
      </c>
      <c r="CA376" s="144" t="str">
        <f t="shared" si="1299"/>
        <v/>
      </c>
      <c r="CB376" s="144" t="str">
        <f t="shared" si="1300"/>
        <v/>
      </c>
      <c r="CC376" s="144" t="str">
        <f t="shared" si="1301"/>
        <v/>
      </c>
      <c r="CD376" s="144" t="str">
        <f t="shared" si="1302"/>
        <v/>
      </c>
      <c r="CE376" s="144" t="str">
        <f t="shared" si="1303"/>
        <v/>
      </c>
      <c r="CF376" s="144" t="str">
        <f t="shared" si="1304"/>
        <v/>
      </c>
      <c r="CG376" s="144" t="str">
        <f t="shared" si="1305"/>
        <v/>
      </c>
      <c r="CH376" s="144" t="str">
        <f t="shared" si="1306"/>
        <v/>
      </c>
      <c r="CI376" s="144" t="str">
        <f t="shared" si="1307"/>
        <v/>
      </c>
      <c r="CJ376" s="144" t="str">
        <f t="shared" si="1308"/>
        <v/>
      </c>
      <c r="CK376" s="144" t="str">
        <f t="shared" si="1309"/>
        <v/>
      </c>
      <c r="CM376" s="154" t="str">
        <f t="shared" si="1217"/>
        <v/>
      </c>
      <c r="CN376" s="154" t="str">
        <f t="shared" si="1218"/>
        <v/>
      </c>
      <c r="CO376" s="170" t="str">
        <f t="shared" si="1219"/>
        <v/>
      </c>
      <c r="CP376" s="170" t="str">
        <f t="shared" si="1220"/>
        <v/>
      </c>
      <c r="CQ376" s="171">
        <f t="shared" si="1310"/>
        <v>0</v>
      </c>
      <c r="CR376" s="158">
        <f t="shared" si="1311"/>
        <v>0</v>
      </c>
      <c r="CS376" s="158">
        <f t="shared" si="1312"/>
        <v>0</v>
      </c>
      <c r="CT376" s="158">
        <f t="shared" si="1313"/>
        <v>0</v>
      </c>
      <c r="CU376" s="158">
        <f t="shared" si="1314"/>
        <v>0</v>
      </c>
      <c r="CV376" s="158">
        <f t="shared" si="1315"/>
        <v>0</v>
      </c>
      <c r="CX376" s="144" t="str">
        <f t="shared" si="1316"/>
        <v/>
      </c>
      <c r="CY376" s="144" t="str">
        <f t="shared" si="1317"/>
        <v/>
      </c>
      <c r="CZ376" s="144" t="str">
        <f t="shared" si="1318"/>
        <v/>
      </c>
      <c r="DA376" s="144" t="str">
        <f t="shared" si="1319"/>
        <v/>
      </c>
      <c r="DB376" s="144" t="str">
        <f t="shared" si="1320"/>
        <v/>
      </c>
      <c r="DC376" s="144" t="str">
        <f t="shared" si="1321"/>
        <v/>
      </c>
      <c r="DD376" s="144" t="str">
        <f t="shared" si="1322"/>
        <v/>
      </c>
      <c r="DE376" s="144" t="str">
        <f t="shared" si="1323"/>
        <v/>
      </c>
      <c r="DF376" s="144" t="str">
        <f t="shared" si="1324"/>
        <v/>
      </c>
      <c r="DG376" s="144" t="str">
        <f t="shared" si="1325"/>
        <v/>
      </c>
      <c r="DH376" s="144" t="str">
        <f t="shared" si="1326"/>
        <v/>
      </c>
      <c r="DI376" s="144" t="str">
        <f t="shared" si="1327"/>
        <v/>
      </c>
      <c r="DJ376" s="144" t="str">
        <f t="shared" si="1328"/>
        <v/>
      </c>
      <c r="DK376" s="144" t="str">
        <f t="shared" si="1329"/>
        <v/>
      </c>
      <c r="DL376" s="144" t="str">
        <f t="shared" si="1330"/>
        <v/>
      </c>
      <c r="DM376" s="144" t="str">
        <f t="shared" si="1331"/>
        <v/>
      </c>
      <c r="DN376" s="144" t="str">
        <f t="shared" si="1332"/>
        <v/>
      </c>
      <c r="DO376" s="144" t="str">
        <f t="shared" si="1333"/>
        <v/>
      </c>
      <c r="DP376" s="144" t="str">
        <f t="shared" si="1334"/>
        <v/>
      </c>
      <c r="DQ376" s="144" t="str">
        <f t="shared" si="1335"/>
        <v/>
      </c>
      <c r="DR376" s="144" t="str">
        <f t="shared" si="1336"/>
        <v/>
      </c>
      <c r="DS376" s="144" t="str">
        <f t="shared" si="1337"/>
        <v/>
      </c>
      <c r="DT376" s="144" t="str">
        <f t="shared" si="1338"/>
        <v/>
      </c>
      <c r="DU376" s="144" t="str">
        <f t="shared" si="1339"/>
        <v/>
      </c>
      <c r="DV376" s="144" t="str">
        <f t="shared" si="1340"/>
        <v/>
      </c>
      <c r="DW376" s="144" t="str">
        <f t="shared" si="1341"/>
        <v/>
      </c>
      <c r="DX376" s="144" t="str">
        <f t="shared" si="1342"/>
        <v/>
      </c>
      <c r="DY376" s="144" t="str">
        <f t="shared" si="1343"/>
        <v/>
      </c>
      <c r="DZ376" s="144" t="str">
        <f t="shared" si="1344"/>
        <v/>
      </c>
      <c r="EA376" s="144" t="str">
        <f t="shared" si="1345"/>
        <v/>
      </c>
      <c r="EB376" s="144" t="str">
        <f t="shared" si="1346"/>
        <v/>
      </c>
      <c r="EC376" s="144" t="str">
        <f t="shared" si="1347"/>
        <v/>
      </c>
      <c r="EE376" s="154" t="str">
        <f t="shared" si="1221"/>
        <v/>
      </c>
      <c r="EF376" s="154" t="str">
        <f t="shared" si="1222"/>
        <v/>
      </c>
      <c r="EG376" s="170" t="str">
        <f t="shared" si="1223"/>
        <v/>
      </c>
      <c r="EH376" s="170" t="str">
        <f t="shared" si="1224"/>
        <v/>
      </c>
      <c r="EI376" s="171">
        <f t="shared" si="1348"/>
        <v>0</v>
      </c>
      <c r="EJ376" s="158">
        <f t="shared" si="1349"/>
        <v>0</v>
      </c>
      <c r="EK376" s="158">
        <f t="shared" si="1350"/>
        <v>0</v>
      </c>
      <c r="EL376" s="158">
        <f t="shared" si="1351"/>
        <v>0</v>
      </c>
      <c r="EM376" s="158">
        <f t="shared" si="1352"/>
        <v>0</v>
      </c>
      <c r="EN376" s="158">
        <f t="shared" si="1353"/>
        <v>0</v>
      </c>
      <c r="EP376" s="144" t="str">
        <f t="shared" si="1354"/>
        <v/>
      </c>
      <c r="EQ376" s="144" t="str">
        <f t="shared" si="1355"/>
        <v/>
      </c>
      <c r="ER376" s="144" t="str">
        <f t="shared" si="1356"/>
        <v/>
      </c>
      <c r="ES376" s="144" t="str">
        <f t="shared" si="1357"/>
        <v/>
      </c>
      <c r="ET376" s="144" t="str">
        <f t="shared" si="1358"/>
        <v/>
      </c>
      <c r="EU376" s="144" t="str">
        <f t="shared" si="1359"/>
        <v/>
      </c>
      <c r="EV376" s="144" t="str">
        <f t="shared" si="1360"/>
        <v/>
      </c>
      <c r="EW376" s="144" t="str">
        <f t="shared" si="1361"/>
        <v/>
      </c>
      <c r="EX376" s="144" t="str">
        <f t="shared" si="1362"/>
        <v/>
      </c>
      <c r="EY376" s="144" t="str">
        <f t="shared" si="1363"/>
        <v/>
      </c>
      <c r="EZ376" s="144" t="str">
        <f t="shared" si="1364"/>
        <v/>
      </c>
      <c r="FA376" s="144" t="str">
        <f t="shared" si="1365"/>
        <v/>
      </c>
      <c r="FB376" s="144" t="str">
        <f t="shared" si="1366"/>
        <v/>
      </c>
      <c r="FC376" s="144" t="str">
        <f t="shared" si="1367"/>
        <v/>
      </c>
      <c r="FD376" s="144" t="str">
        <f t="shared" si="1368"/>
        <v/>
      </c>
      <c r="FE376" s="144" t="str">
        <f t="shared" si="1369"/>
        <v/>
      </c>
      <c r="FF376" s="144" t="str">
        <f t="shared" si="1370"/>
        <v/>
      </c>
      <c r="FG376" s="144" t="str">
        <f t="shared" si="1371"/>
        <v/>
      </c>
      <c r="FH376" s="144" t="str">
        <f t="shared" si="1372"/>
        <v/>
      </c>
      <c r="FI376" s="144" t="str">
        <f t="shared" si="1373"/>
        <v/>
      </c>
      <c r="FJ376" s="144" t="str">
        <f t="shared" si="1374"/>
        <v/>
      </c>
      <c r="FK376" s="144" t="str">
        <f t="shared" si="1375"/>
        <v/>
      </c>
      <c r="FL376" s="144" t="str">
        <f t="shared" si="1376"/>
        <v/>
      </c>
      <c r="FM376" s="144" t="str">
        <f t="shared" si="1377"/>
        <v/>
      </c>
      <c r="FN376" s="144" t="str">
        <f t="shared" si="1378"/>
        <v/>
      </c>
      <c r="FO376" s="144" t="str">
        <f t="shared" si="1379"/>
        <v/>
      </c>
      <c r="FP376" s="144" t="str">
        <f t="shared" si="1380"/>
        <v/>
      </c>
      <c r="FQ376" s="144" t="str">
        <f t="shared" si="1381"/>
        <v/>
      </c>
      <c r="FR376" s="144" t="str">
        <f t="shared" si="1382"/>
        <v/>
      </c>
      <c r="FS376" s="144" t="str">
        <f t="shared" si="1383"/>
        <v/>
      </c>
      <c r="FT376" s="144" t="str">
        <f t="shared" si="1384"/>
        <v/>
      </c>
      <c r="FU376" s="144" t="str">
        <f t="shared" si="1385"/>
        <v/>
      </c>
      <c r="FW376" s="154" t="str">
        <f t="shared" si="1225"/>
        <v/>
      </c>
      <c r="FX376" s="154" t="str">
        <f t="shared" si="1226"/>
        <v/>
      </c>
      <c r="FY376" s="170" t="str">
        <f t="shared" si="1227"/>
        <v/>
      </c>
      <c r="FZ376" s="170" t="str">
        <f t="shared" si="1228"/>
        <v/>
      </c>
      <c r="GA376" s="171">
        <f t="shared" si="1386"/>
        <v>0</v>
      </c>
      <c r="GB376" s="158">
        <f t="shared" si="1387"/>
        <v>0</v>
      </c>
      <c r="GC376" s="158">
        <f t="shared" si="1388"/>
        <v>0</v>
      </c>
      <c r="GD376" s="158">
        <f t="shared" si="1389"/>
        <v>0</v>
      </c>
      <c r="GE376" s="158">
        <f t="shared" si="1390"/>
        <v>0</v>
      </c>
      <c r="GF376" s="158">
        <f t="shared" si="1391"/>
        <v>0</v>
      </c>
      <c r="GH376" s="144" t="str">
        <f t="shared" si="1392"/>
        <v/>
      </c>
      <c r="GI376" s="144" t="str">
        <f t="shared" si="1393"/>
        <v/>
      </c>
      <c r="GJ376" s="144" t="str">
        <f t="shared" si="1394"/>
        <v/>
      </c>
      <c r="GK376" s="144" t="str">
        <f t="shared" si="1395"/>
        <v/>
      </c>
      <c r="GL376" s="144" t="str">
        <f t="shared" si="1396"/>
        <v/>
      </c>
      <c r="GM376" s="144" t="str">
        <f t="shared" si="1397"/>
        <v/>
      </c>
      <c r="GN376" s="144" t="str">
        <f t="shared" si="1398"/>
        <v/>
      </c>
      <c r="GO376" s="144" t="str">
        <f t="shared" si="1399"/>
        <v/>
      </c>
      <c r="GP376" s="144" t="str">
        <f t="shared" si="1400"/>
        <v/>
      </c>
      <c r="GQ376" s="144" t="str">
        <f t="shared" si="1401"/>
        <v/>
      </c>
      <c r="GR376" s="144" t="str">
        <f t="shared" si="1402"/>
        <v/>
      </c>
      <c r="GS376" s="144" t="str">
        <f t="shared" si="1403"/>
        <v/>
      </c>
      <c r="GT376" s="144" t="str">
        <f t="shared" si="1404"/>
        <v/>
      </c>
      <c r="GU376" s="144" t="str">
        <f t="shared" si="1405"/>
        <v/>
      </c>
      <c r="GV376" s="144" t="str">
        <f t="shared" si="1406"/>
        <v/>
      </c>
      <c r="GW376" s="144" t="str">
        <f t="shared" si="1407"/>
        <v/>
      </c>
      <c r="GX376" s="144" t="str">
        <f t="shared" si="1408"/>
        <v/>
      </c>
      <c r="GY376" s="144" t="str">
        <f t="shared" si="1409"/>
        <v/>
      </c>
      <c r="GZ376" s="144" t="str">
        <f t="shared" si="1410"/>
        <v/>
      </c>
      <c r="HA376" s="144" t="str">
        <f t="shared" si="1411"/>
        <v/>
      </c>
      <c r="HB376" s="144" t="str">
        <f t="shared" si="1412"/>
        <v/>
      </c>
      <c r="HC376" s="144" t="str">
        <f t="shared" si="1413"/>
        <v/>
      </c>
      <c r="HD376" s="144" t="str">
        <f t="shared" si="1414"/>
        <v/>
      </c>
      <c r="HE376" s="144" t="str">
        <f t="shared" si="1415"/>
        <v/>
      </c>
      <c r="HF376" s="144" t="str">
        <f t="shared" si="1416"/>
        <v/>
      </c>
      <c r="HG376" s="144" t="str">
        <f t="shared" si="1417"/>
        <v/>
      </c>
      <c r="HH376" s="144" t="str">
        <f t="shared" si="1418"/>
        <v/>
      </c>
      <c r="HI376" s="144" t="str">
        <f t="shared" si="1419"/>
        <v/>
      </c>
      <c r="HJ376" s="144" t="str">
        <f t="shared" si="1420"/>
        <v/>
      </c>
      <c r="HK376" s="144" t="str">
        <f t="shared" si="1421"/>
        <v/>
      </c>
      <c r="HL376" s="144" t="str">
        <f t="shared" si="1422"/>
        <v/>
      </c>
      <c r="HM376" s="144" t="str">
        <f t="shared" si="1423"/>
        <v/>
      </c>
      <c r="HO376" s="154" t="str">
        <f t="shared" si="1229"/>
        <v/>
      </c>
      <c r="HP376" s="154" t="str">
        <f t="shared" si="1230"/>
        <v/>
      </c>
      <c r="HQ376" s="170" t="str">
        <f t="shared" si="1231"/>
        <v/>
      </c>
      <c r="HR376" s="170" t="str">
        <f t="shared" si="1232"/>
        <v/>
      </c>
      <c r="HS376" s="171">
        <f t="shared" si="1424"/>
        <v>0</v>
      </c>
      <c r="HT376" s="158">
        <f t="shared" si="1425"/>
        <v>0</v>
      </c>
      <c r="HU376" s="158">
        <f t="shared" si="1426"/>
        <v>0</v>
      </c>
      <c r="HV376" s="158">
        <f t="shared" si="1427"/>
        <v>0</v>
      </c>
      <c r="HW376" s="158">
        <f t="shared" si="1428"/>
        <v>0</v>
      </c>
      <c r="HX376" s="158">
        <f t="shared" si="1429"/>
        <v>0</v>
      </c>
      <c r="HZ376" s="144" t="str">
        <f t="shared" si="1430"/>
        <v/>
      </c>
      <c r="IA376" s="144" t="str">
        <f t="shared" si="1431"/>
        <v/>
      </c>
      <c r="IB376" s="144" t="str">
        <f t="shared" si="1432"/>
        <v/>
      </c>
      <c r="IC376" s="144" t="str">
        <f t="shared" si="1433"/>
        <v/>
      </c>
      <c r="ID376" s="144" t="str">
        <f t="shared" si="1434"/>
        <v/>
      </c>
      <c r="IE376" s="144" t="str">
        <f t="shared" si="1435"/>
        <v/>
      </c>
      <c r="IF376" s="144" t="str">
        <f t="shared" si="1436"/>
        <v/>
      </c>
      <c r="IG376" s="144" t="str">
        <f t="shared" si="1437"/>
        <v/>
      </c>
      <c r="IH376" s="144" t="str">
        <f t="shared" si="1438"/>
        <v/>
      </c>
      <c r="II376" s="144" t="str">
        <f t="shared" si="1439"/>
        <v/>
      </c>
      <c r="IJ376" s="144" t="str">
        <f t="shared" si="1440"/>
        <v/>
      </c>
      <c r="IK376" s="144" t="str">
        <f t="shared" si="1441"/>
        <v/>
      </c>
      <c r="IL376" s="144" t="str">
        <f t="shared" si="1442"/>
        <v/>
      </c>
      <c r="IM376" s="144" t="str">
        <f t="shared" si="1443"/>
        <v/>
      </c>
      <c r="IN376" s="144" t="str">
        <f t="shared" si="1444"/>
        <v/>
      </c>
      <c r="IO376" s="144" t="str">
        <f t="shared" si="1445"/>
        <v/>
      </c>
      <c r="IP376" s="144" t="str">
        <f t="shared" si="1446"/>
        <v/>
      </c>
      <c r="IQ376" s="144" t="str">
        <f t="shared" si="1447"/>
        <v/>
      </c>
      <c r="IR376" s="144" t="str">
        <f t="shared" si="1448"/>
        <v/>
      </c>
      <c r="IS376" s="144" t="str">
        <f t="shared" si="1449"/>
        <v/>
      </c>
      <c r="IT376" s="144" t="str">
        <f t="shared" si="1450"/>
        <v/>
      </c>
      <c r="IU376" s="144" t="str">
        <f t="shared" si="1451"/>
        <v/>
      </c>
      <c r="IV376" s="144" t="str">
        <f t="shared" si="1452"/>
        <v/>
      </c>
      <c r="IW376" s="144" t="str">
        <f t="shared" si="1453"/>
        <v/>
      </c>
      <c r="IX376" s="144" t="str">
        <f t="shared" si="1454"/>
        <v/>
      </c>
      <c r="IY376" s="144" t="str">
        <f t="shared" si="1455"/>
        <v/>
      </c>
      <c r="IZ376" s="144" t="str">
        <f t="shared" si="1456"/>
        <v/>
      </c>
      <c r="JA376" s="144" t="str">
        <f t="shared" si="1457"/>
        <v/>
      </c>
      <c r="JB376" s="144" t="str">
        <f t="shared" si="1458"/>
        <v/>
      </c>
      <c r="JC376" s="144" t="str">
        <f t="shared" si="1459"/>
        <v/>
      </c>
      <c r="JD376" s="144" t="str">
        <f t="shared" si="1460"/>
        <v/>
      </c>
      <c r="JE376" s="144" t="str">
        <f t="shared" si="1461"/>
        <v/>
      </c>
      <c r="JG376" s="153" t="str">
        <f t="shared" si="1462"/>
        <v/>
      </c>
      <c r="JH376" s="143">
        <f t="shared" si="1463"/>
        <v>0</v>
      </c>
      <c r="JI376" s="156" t="str">
        <f t="shared" si="1464"/>
        <v/>
      </c>
      <c r="JJ376" s="156" t="str">
        <f t="shared" si="1464"/>
        <v/>
      </c>
      <c r="JK376" s="156" t="str">
        <f t="shared" si="1464"/>
        <v/>
      </c>
      <c r="JL376" s="156" t="str">
        <f t="shared" si="1464"/>
        <v/>
      </c>
    </row>
    <row r="377" spans="2:272" s="143" customFormat="1" x14ac:dyDescent="0.25">
      <c r="B377" s="144" t="str">
        <f t="shared" si="1233"/>
        <v/>
      </c>
      <c r="C377" s="154" t="str">
        <f t="shared" si="1209"/>
        <v/>
      </c>
      <c r="D377" s="154" t="str">
        <f t="shared" si="1210"/>
        <v/>
      </c>
      <c r="E377" s="159" t="str">
        <f t="shared" si="1211"/>
        <v/>
      </c>
      <c r="F377" s="159" t="str">
        <f t="shared" si="1212"/>
        <v/>
      </c>
      <c r="G377" s="155">
        <f t="shared" si="1234"/>
        <v>0</v>
      </c>
      <c r="H377" s="143">
        <f t="shared" si="1235"/>
        <v>0</v>
      </c>
      <c r="I377" s="143">
        <f t="shared" si="1236"/>
        <v>0</v>
      </c>
      <c r="J377" s="143">
        <f t="shared" si="1237"/>
        <v>0</v>
      </c>
      <c r="K377" s="143">
        <f t="shared" si="1238"/>
        <v>0</v>
      </c>
      <c r="L377" s="143">
        <f t="shared" si="1239"/>
        <v>0</v>
      </c>
      <c r="N377" s="144" t="str">
        <f t="shared" si="1240"/>
        <v/>
      </c>
      <c r="O377" s="144" t="str">
        <f t="shared" si="1241"/>
        <v/>
      </c>
      <c r="P377" s="144" t="str">
        <f t="shared" si="1242"/>
        <v/>
      </c>
      <c r="Q377" s="144" t="str">
        <f t="shared" si="1243"/>
        <v/>
      </c>
      <c r="R377" s="144" t="str">
        <f t="shared" si="1244"/>
        <v/>
      </c>
      <c r="S377" s="144" t="str">
        <f t="shared" si="1245"/>
        <v/>
      </c>
      <c r="T377" s="144" t="str">
        <f t="shared" si="1246"/>
        <v/>
      </c>
      <c r="U377" s="144" t="str">
        <f t="shared" si="1247"/>
        <v/>
      </c>
      <c r="V377" s="144" t="str">
        <f t="shared" si="1248"/>
        <v/>
      </c>
      <c r="W377" s="144" t="str">
        <f t="shared" si="1249"/>
        <v/>
      </c>
      <c r="X377" s="144" t="str">
        <f t="shared" si="1250"/>
        <v/>
      </c>
      <c r="Y377" s="144" t="str">
        <f t="shared" si="1251"/>
        <v/>
      </c>
      <c r="Z377" s="144" t="str">
        <f t="shared" si="1252"/>
        <v/>
      </c>
      <c r="AA377" s="144" t="str">
        <f t="shared" si="1253"/>
        <v/>
      </c>
      <c r="AB377" s="144" t="str">
        <f t="shared" si="1254"/>
        <v/>
      </c>
      <c r="AC377" s="144" t="str">
        <f t="shared" si="1255"/>
        <v/>
      </c>
      <c r="AD377" s="144" t="str">
        <f t="shared" si="1256"/>
        <v/>
      </c>
      <c r="AE377" s="144" t="str">
        <f t="shared" si="1257"/>
        <v/>
      </c>
      <c r="AF377" s="144" t="str">
        <f t="shared" si="1258"/>
        <v/>
      </c>
      <c r="AG377" s="144" t="str">
        <f t="shared" si="1259"/>
        <v/>
      </c>
      <c r="AH377" s="144" t="str">
        <f t="shared" si="1260"/>
        <v/>
      </c>
      <c r="AI377" s="144" t="str">
        <f t="shared" si="1261"/>
        <v/>
      </c>
      <c r="AJ377" s="144" t="str">
        <f t="shared" si="1262"/>
        <v/>
      </c>
      <c r="AK377" s="144" t="str">
        <f t="shared" si="1263"/>
        <v/>
      </c>
      <c r="AL377" s="144" t="str">
        <f t="shared" si="1264"/>
        <v/>
      </c>
      <c r="AM377" s="144" t="str">
        <f t="shared" si="1265"/>
        <v/>
      </c>
      <c r="AN377" s="144" t="str">
        <f t="shared" si="1266"/>
        <v/>
      </c>
      <c r="AO377" s="144" t="str">
        <f t="shared" si="1267"/>
        <v/>
      </c>
      <c r="AP377" s="144" t="str">
        <f t="shared" si="1268"/>
        <v/>
      </c>
      <c r="AQ377" s="144" t="str">
        <f t="shared" si="1269"/>
        <v/>
      </c>
      <c r="AR377" s="144" t="str">
        <f t="shared" si="1270"/>
        <v/>
      </c>
      <c r="AS377" s="144" t="str">
        <f t="shared" si="1271"/>
        <v/>
      </c>
      <c r="AU377" s="159" t="str">
        <f t="shared" si="1213"/>
        <v/>
      </c>
      <c r="AV377" s="159" t="str">
        <f t="shared" si="1214"/>
        <v/>
      </c>
      <c r="AW377" s="159" t="str">
        <f t="shared" si="1215"/>
        <v/>
      </c>
      <c r="AX377" s="159" t="str">
        <f t="shared" si="1216"/>
        <v/>
      </c>
      <c r="AY377" s="159">
        <f t="shared" si="1272"/>
        <v>0</v>
      </c>
      <c r="AZ377" s="143">
        <f t="shared" si="1273"/>
        <v>0</v>
      </c>
      <c r="BA377" s="143">
        <f t="shared" si="1274"/>
        <v>0</v>
      </c>
      <c r="BB377" s="143">
        <f t="shared" si="1275"/>
        <v>0</v>
      </c>
      <c r="BC377" s="143">
        <f t="shared" si="1276"/>
        <v>0</v>
      </c>
      <c r="BD377" s="143">
        <f t="shared" si="1277"/>
        <v>0</v>
      </c>
      <c r="BF377" s="144" t="str">
        <f t="shared" si="1278"/>
        <v/>
      </c>
      <c r="BG377" s="144" t="str">
        <f t="shared" si="1279"/>
        <v/>
      </c>
      <c r="BH377" s="144" t="str">
        <f t="shared" si="1280"/>
        <v/>
      </c>
      <c r="BI377" s="144" t="str">
        <f t="shared" si="1281"/>
        <v/>
      </c>
      <c r="BJ377" s="144" t="str">
        <f t="shared" si="1282"/>
        <v/>
      </c>
      <c r="BK377" s="144" t="str">
        <f t="shared" si="1283"/>
        <v/>
      </c>
      <c r="BL377" s="144" t="str">
        <f t="shared" si="1284"/>
        <v/>
      </c>
      <c r="BM377" s="144" t="str">
        <f t="shared" si="1285"/>
        <v/>
      </c>
      <c r="BN377" s="144" t="str">
        <f t="shared" si="1286"/>
        <v/>
      </c>
      <c r="BO377" s="144" t="str">
        <f t="shared" si="1287"/>
        <v/>
      </c>
      <c r="BP377" s="144" t="str">
        <f t="shared" si="1288"/>
        <v/>
      </c>
      <c r="BQ377" s="144" t="str">
        <f t="shared" si="1289"/>
        <v/>
      </c>
      <c r="BR377" s="144" t="str">
        <f t="shared" si="1290"/>
        <v/>
      </c>
      <c r="BS377" s="144" t="str">
        <f t="shared" si="1291"/>
        <v/>
      </c>
      <c r="BT377" s="144" t="str">
        <f t="shared" si="1292"/>
        <v/>
      </c>
      <c r="BU377" s="144" t="str">
        <f t="shared" si="1293"/>
        <v/>
      </c>
      <c r="BV377" s="144" t="str">
        <f t="shared" si="1294"/>
        <v/>
      </c>
      <c r="BW377" s="144" t="str">
        <f t="shared" si="1295"/>
        <v/>
      </c>
      <c r="BX377" s="144" t="str">
        <f t="shared" si="1296"/>
        <v/>
      </c>
      <c r="BY377" s="144" t="str">
        <f t="shared" si="1297"/>
        <v/>
      </c>
      <c r="BZ377" s="144" t="str">
        <f t="shared" si="1298"/>
        <v/>
      </c>
      <c r="CA377" s="144" t="str">
        <f t="shared" si="1299"/>
        <v/>
      </c>
      <c r="CB377" s="144" t="str">
        <f t="shared" si="1300"/>
        <v/>
      </c>
      <c r="CC377" s="144" t="str">
        <f t="shared" si="1301"/>
        <v/>
      </c>
      <c r="CD377" s="144" t="str">
        <f t="shared" si="1302"/>
        <v/>
      </c>
      <c r="CE377" s="144" t="str">
        <f t="shared" si="1303"/>
        <v/>
      </c>
      <c r="CF377" s="144" t="str">
        <f t="shared" si="1304"/>
        <v/>
      </c>
      <c r="CG377" s="144" t="str">
        <f t="shared" si="1305"/>
        <v/>
      </c>
      <c r="CH377" s="144" t="str">
        <f t="shared" si="1306"/>
        <v/>
      </c>
      <c r="CI377" s="144" t="str">
        <f t="shared" si="1307"/>
        <v/>
      </c>
      <c r="CJ377" s="144" t="str">
        <f t="shared" si="1308"/>
        <v/>
      </c>
      <c r="CK377" s="144" t="str">
        <f t="shared" si="1309"/>
        <v/>
      </c>
      <c r="CM377" s="154" t="str">
        <f t="shared" si="1217"/>
        <v/>
      </c>
      <c r="CN377" s="154" t="str">
        <f t="shared" si="1218"/>
        <v/>
      </c>
      <c r="CO377" s="170" t="str">
        <f t="shared" si="1219"/>
        <v/>
      </c>
      <c r="CP377" s="170" t="str">
        <f t="shared" si="1220"/>
        <v/>
      </c>
      <c r="CQ377" s="171">
        <f t="shared" si="1310"/>
        <v>0</v>
      </c>
      <c r="CR377" s="158">
        <f t="shared" si="1311"/>
        <v>0</v>
      </c>
      <c r="CS377" s="158">
        <f t="shared" si="1312"/>
        <v>0</v>
      </c>
      <c r="CT377" s="158">
        <f t="shared" si="1313"/>
        <v>0</v>
      </c>
      <c r="CU377" s="158">
        <f t="shared" si="1314"/>
        <v>0</v>
      </c>
      <c r="CV377" s="158">
        <f t="shared" si="1315"/>
        <v>0</v>
      </c>
      <c r="CX377" s="144" t="str">
        <f t="shared" si="1316"/>
        <v/>
      </c>
      <c r="CY377" s="144" t="str">
        <f t="shared" si="1317"/>
        <v/>
      </c>
      <c r="CZ377" s="144" t="str">
        <f t="shared" si="1318"/>
        <v/>
      </c>
      <c r="DA377" s="144" t="str">
        <f t="shared" si="1319"/>
        <v/>
      </c>
      <c r="DB377" s="144" t="str">
        <f t="shared" si="1320"/>
        <v/>
      </c>
      <c r="DC377" s="144" t="str">
        <f t="shared" si="1321"/>
        <v/>
      </c>
      <c r="DD377" s="144" t="str">
        <f t="shared" si="1322"/>
        <v/>
      </c>
      <c r="DE377" s="144" t="str">
        <f t="shared" si="1323"/>
        <v/>
      </c>
      <c r="DF377" s="144" t="str">
        <f t="shared" si="1324"/>
        <v/>
      </c>
      <c r="DG377" s="144" t="str">
        <f t="shared" si="1325"/>
        <v/>
      </c>
      <c r="DH377" s="144" t="str">
        <f t="shared" si="1326"/>
        <v/>
      </c>
      <c r="DI377" s="144" t="str">
        <f t="shared" si="1327"/>
        <v/>
      </c>
      <c r="DJ377" s="144" t="str">
        <f t="shared" si="1328"/>
        <v/>
      </c>
      <c r="DK377" s="144" t="str">
        <f t="shared" si="1329"/>
        <v/>
      </c>
      <c r="DL377" s="144" t="str">
        <f t="shared" si="1330"/>
        <v/>
      </c>
      <c r="DM377" s="144" t="str">
        <f t="shared" si="1331"/>
        <v/>
      </c>
      <c r="DN377" s="144" t="str">
        <f t="shared" si="1332"/>
        <v/>
      </c>
      <c r="DO377" s="144" t="str">
        <f t="shared" si="1333"/>
        <v/>
      </c>
      <c r="DP377" s="144" t="str">
        <f t="shared" si="1334"/>
        <v/>
      </c>
      <c r="DQ377" s="144" t="str">
        <f t="shared" si="1335"/>
        <v/>
      </c>
      <c r="DR377" s="144" t="str">
        <f t="shared" si="1336"/>
        <v/>
      </c>
      <c r="DS377" s="144" t="str">
        <f t="shared" si="1337"/>
        <v/>
      </c>
      <c r="DT377" s="144" t="str">
        <f t="shared" si="1338"/>
        <v/>
      </c>
      <c r="DU377" s="144" t="str">
        <f t="shared" si="1339"/>
        <v/>
      </c>
      <c r="DV377" s="144" t="str">
        <f t="shared" si="1340"/>
        <v/>
      </c>
      <c r="DW377" s="144" t="str">
        <f t="shared" si="1341"/>
        <v/>
      </c>
      <c r="DX377" s="144" t="str">
        <f t="shared" si="1342"/>
        <v/>
      </c>
      <c r="DY377" s="144" t="str">
        <f t="shared" si="1343"/>
        <v/>
      </c>
      <c r="DZ377" s="144" t="str">
        <f t="shared" si="1344"/>
        <v/>
      </c>
      <c r="EA377" s="144" t="str">
        <f t="shared" si="1345"/>
        <v/>
      </c>
      <c r="EB377" s="144" t="str">
        <f t="shared" si="1346"/>
        <v/>
      </c>
      <c r="EC377" s="144" t="str">
        <f t="shared" si="1347"/>
        <v/>
      </c>
      <c r="EE377" s="154" t="str">
        <f t="shared" si="1221"/>
        <v/>
      </c>
      <c r="EF377" s="154" t="str">
        <f t="shared" si="1222"/>
        <v/>
      </c>
      <c r="EG377" s="170" t="str">
        <f t="shared" si="1223"/>
        <v/>
      </c>
      <c r="EH377" s="170" t="str">
        <f t="shared" si="1224"/>
        <v/>
      </c>
      <c r="EI377" s="171">
        <f t="shared" si="1348"/>
        <v>0</v>
      </c>
      <c r="EJ377" s="158">
        <f t="shared" si="1349"/>
        <v>0</v>
      </c>
      <c r="EK377" s="158">
        <f t="shared" si="1350"/>
        <v>0</v>
      </c>
      <c r="EL377" s="158">
        <f t="shared" si="1351"/>
        <v>0</v>
      </c>
      <c r="EM377" s="158">
        <f t="shared" si="1352"/>
        <v>0</v>
      </c>
      <c r="EN377" s="158">
        <f t="shared" si="1353"/>
        <v>0</v>
      </c>
      <c r="EP377" s="144" t="str">
        <f t="shared" si="1354"/>
        <v/>
      </c>
      <c r="EQ377" s="144" t="str">
        <f t="shared" si="1355"/>
        <v/>
      </c>
      <c r="ER377" s="144" t="str">
        <f t="shared" si="1356"/>
        <v/>
      </c>
      <c r="ES377" s="144" t="str">
        <f t="shared" si="1357"/>
        <v/>
      </c>
      <c r="ET377" s="144" t="str">
        <f t="shared" si="1358"/>
        <v/>
      </c>
      <c r="EU377" s="144" t="str">
        <f t="shared" si="1359"/>
        <v/>
      </c>
      <c r="EV377" s="144" t="str">
        <f t="shared" si="1360"/>
        <v/>
      </c>
      <c r="EW377" s="144" t="str">
        <f t="shared" si="1361"/>
        <v/>
      </c>
      <c r="EX377" s="144" t="str">
        <f t="shared" si="1362"/>
        <v/>
      </c>
      <c r="EY377" s="144" t="str">
        <f t="shared" si="1363"/>
        <v/>
      </c>
      <c r="EZ377" s="144" t="str">
        <f t="shared" si="1364"/>
        <v/>
      </c>
      <c r="FA377" s="144" t="str">
        <f t="shared" si="1365"/>
        <v/>
      </c>
      <c r="FB377" s="144" t="str">
        <f t="shared" si="1366"/>
        <v/>
      </c>
      <c r="FC377" s="144" t="str">
        <f t="shared" si="1367"/>
        <v/>
      </c>
      <c r="FD377" s="144" t="str">
        <f t="shared" si="1368"/>
        <v/>
      </c>
      <c r="FE377" s="144" t="str">
        <f t="shared" si="1369"/>
        <v/>
      </c>
      <c r="FF377" s="144" t="str">
        <f t="shared" si="1370"/>
        <v/>
      </c>
      <c r="FG377" s="144" t="str">
        <f t="shared" si="1371"/>
        <v/>
      </c>
      <c r="FH377" s="144" t="str">
        <f t="shared" si="1372"/>
        <v/>
      </c>
      <c r="FI377" s="144" t="str">
        <f t="shared" si="1373"/>
        <v/>
      </c>
      <c r="FJ377" s="144" t="str">
        <f t="shared" si="1374"/>
        <v/>
      </c>
      <c r="FK377" s="144" t="str">
        <f t="shared" si="1375"/>
        <v/>
      </c>
      <c r="FL377" s="144" t="str">
        <f t="shared" si="1376"/>
        <v/>
      </c>
      <c r="FM377" s="144" t="str">
        <f t="shared" si="1377"/>
        <v/>
      </c>
      <c r="FN377" s="144" t="str">
        <f t="shared" si="1378"/>
        <v/>
      </c>
      <c r="FO377" s="144" t="str">
        <f t="shared" si="1379"/>
        <v/>
      </c>
      <c r="FP377" s="144" t="str">
        <f t="shared" si="1380"/>
        <v/>
      </c>
      <c r="FQ377" s="144" t="str">
        <f t="shared" si="1381"/>
        <v/>
      </c>
      <c r="FR377" s="144" t="str">
        <f t="shared" si="1382"/>
        <v/>
      </c>
      <c r="FS377" s="144" t="str">
        <f t="shared" si="1383"/>
        <v/>
      </c>
      <c r="FT377" s="144" t="str">
        <f t="shared" si="1384"/>
        <v/>
      </c>
      <c r="FU377" s="144" t="str">
        <f t="shared" si="1385"/>
        <v/>
      </c>
      <c r="FW377" s="154" t="str">
        <f t="shared" si="1225"/>
        <v/>
      </c>
      <c r="FX377" s="154" t="str">
        <f t="shared" si="1226"/>
        <v/>
      </c>
      <c r="FY377" s="170" t="str">
        <f t="shared" si="1227"/>
        <v/>
      </c>
      <c r="FZ377" s="170" t="str">
        <f t="shared" si="1228"/>
        <v/>
      </c>
      <c r="GA377" s="171">
        <f t="shared" si="1386"/>
        <v>0</v>
      </c>
      <c r="GB377" s="158">
        <f t="shared" si="1387"/>
        <v>0</v>
      </c>
      <c r="GC377" s="158">
        <f t="shared" si="1388"/>
        <v>0</v>
      </c>
      <c r="GD377" s="158">
        <f t="shared" si="1389"/>
        <v>0</v>
      </c>
      <c r="GE377" s="158">
        <f t="shared" si="1390"/>
        <v>0</v>
      </c>
      <c r="GF377" s="158">
        <f t="shared" si="1391"/>
        <v>0</v>
      </c>
      <c r="GH377" s="144" t="str">
        <f t="shared" si="1392"/>
        <v/>
      </c>
      <c r="GI377" s="144" t="str">
        <f t="shared" si="1393"/>
        <v/>
      </c>
      <c r="GJ377" s="144" t="str">
        <f t="shared" si="1394"/>
        <v/>
      </c>
      <c r="GK377" s="144" t="str">
        <f t="shared" si="1395"/>
        <v/>
      </c>
      <c r="GL377" s="144" t="str">
        <f t="shared" si="1396"/>
        <v/>
      </c>
      <c r="GM377" s="144" t="str">
        <f t="shared" si="1397"/>
        <v/>
      </c>
      <c r="GN377" s="144" t="str">
        <f t="shared" si="1398"/>
        <v/>
      </c>
      <c r="GO377" s="144" t="str">
        <f t="shared" si="1399"/>
        <v/>
      </c>
      <c r="GP377" s="144" t="str">
        <f t="shared" si="1400"/>
        <v/>
      </c>
      <c r="GQ377" s="144" t="str">
        <f t="shared" si="1401"/>
        <v/>
      </c>
      <c r="GR377" s="144" t="str">
        <f t="shared" si="1402"/>
        <v/>
      </c>
      <c r="GS377" s="144" t="str">
        <f t="shared" si="1403"/>
        <v/>
      </c>
      <c r="GT377" s="144" t="str">
        <f t="shared" si="1404"/>
        <v/>
      </c>
      <c r="GU377" s="144" t="str">
        <f t="shared" si="1405"/>
        <v/>
      </c>
      <c r="GV377" s="144" t="str">
        <f t="shared" si="1406"/>
        <v/>
      </c>
      <c r="GW377" s="144" t="str">
        <f t="shared" si="1407"/>
        <v/>
      </c>
      <c r="GX377" s="144" t="str">
        <f t="shared" si="1408"/>
        <v/>
      </c>
      <c r="GY377" s="144" t="str">
        <f t="shared" si="1409"/>
        <v/>
      </c>
      <c r="GZ377" s="144" t="str">
        <f t="shared" si="1410"/>
        <v/>
      </c>
      <c r="HA377" s="144" t="str">
        <f t="shared" si="1411"/>
        <v/>
      </c>
      <c r="HB377" s="144" t="str">
        <f t="shared" si="1412"/>
        <v/>
      </c>
      <c r="HC377" s="144" t="str">
        <f t="shared" si="1413"/>
        <v/>
      </c>
      <c r="HD377" s="144" t="str">
        <f t="shared" si="1414"/>
        <v/>
      </c>
      <c r="HE377" s="144" t="str">
        <f t="shared" si="1415"/>
        <v/>
      </c>
      <c r="HF377" s="144" t="str">
        <f t="shared" si="1416"/>
        <v/>
      </c>
      <c r="HG377" s="144" t="str">
        <f t="shared" si="1417"/>
        <v/>
      </c>
      <c r="HH377" s="144" t="str">
        <f t="shared" si="1418"/>
        <v/>
      </c>
      <c r="HI377" s="144" t="str">
        <f t="shared" si="1419"/>
        <v/>
      </c>
      <c r="HJ377" s="144" t="str">
        <f t="shared" si="1420"/>
        <v/>
      </c>
      <c r="HK377" s="144" t="str">
        <f t="shared" si="1421"/>
        <v/>
      </c>
      <c r="HL377" s="144" t="str">
        <f t="shared" si="1422"/>
        <v/>
      </c>
      <c r="HM377" s="144" t="str">
        <f t="shared" si="1423"/>
        <v/>
      </c>
      <c r="HO377" s="154" t="str">
        <f t="shared" si="1229"/>
        <v/>
      </c>
      <c r="HP377" s="154" t="str">
        <f t="shared" si="1230"/>
        <v/>
      </c>
      <c r="HQ377" s="170" t="str">
        <f t="shared" si="1231"/>
        <v/>
      </c>
      <c r="HR377" s="170" t="str">
        <f t="shared" si="1232"/>
        <v/>
      </c>
      <c r="HS377" s="171">
        <f t="shared" si="1424"/>
        <v>0</v>
      </c>
      <c r="HT377" s="158">
        <f t="shared" si="1425"/>
        <v>0</v>
      </c>
      <c r="HU377" s="158">
        <f t="shared" si="1426"/>
        <v>0</v>
      </c>
      <c r="HV377" s="158">
        <f t="shared" si="1427"/>
        <v>0</v>
      </c>
      <c r="HW377" s="158">
        <f t="shared" si="1428"/>
        <v>0</v>
      </c>
      <c r="HX377" s="158">
        <f t="shared" si="1429"/>
        <v>0</v>
      </c>
      <c r="HZ377" s="144" t="str">
        <f t="shared" si="1430"/>
        <v/>
      </c>
      <c r="IA377" s="144" t="str">
        <f t="shared" si="1431"/>
        <v/>
      </c>
      <c r="IB377" s="144" t="str">
        <f t="shared" si="1432"/>
        <v/>
      </c>
      <c r="IC377" s="144" t="str">
        <f t="shared" si="1433"/>
        <v/>
      </c>
      <c r="ID377" s="144" t="str">
        <f t="shared" si="1434"/>
        <v/>
      </c>
      <c r="IE377" s="144" t="str">
        <f t="shared" si="1435"/>
        <v/>
      </c>
      <c r="IF377" s="144" t="str">
        <f t="shared" si="1436"/>
        <v/>
      </c>
      <c r="IG377" s="144" t="str">
        <f t="shared" si="1437"/>
        <v/>
      </c>
      <c r="IH377" s="144" t="str">
        <f t="shared" si="1438"/>
        <v/>
      </c>
      <c r="II377" s="144" t="str">
        <f t="shared" si="1439"/>
        <v/>
      </c>
      <c r="IJ377" s="144" t="str">
        <f t="shared" si="1440"/>
        <v/>
      </c>
      <c r="IK377" s="144" t="str">
        <f t="shared" si="1441"/>
        <v/>
      </c>
      <c r="IL377" s="144" t="str">
        <f t="shared" si="1442"/>
        <v/>
      </c>
      <c r="IM377" s="144" t="str">
        <f t="shared" si="1443"/>
        <v/>
      </c>
      <c r="IN377" s="144" t="str">
        <f t="shared" si="1444"/>
        <v/>
      </c>
      <c r="IO377" s="144" t="str">
        <f t="shared" si="1445"/>
        <v/>
      </c>
      <c r="IP377" s="144" t="str">
        <f t="shared" si="1446"/>
        <v/>
      </c>
      <c r="IQ377" s="144" t="str">
        <f t="shared" si="1447"/>
        <v/>
      </c>
      <c r="IR377" s="144" t="str">
        <f t="shared" si="1448"/>
        <v/>
      </c>
      <c r="IS377" s="144" t="str">
        <f t="shared" si="1449"/>
        <v/>
      </c>
      <c r="IT377" s="144" t="str">
        <f t="shared" si="1450"/>
        <v/>
      </c>
      <c r="IU377" s="144" t="str">
        <f t="shared" si="1451"/>
        <v/>
      </c>
      <c r="IV377" s="144" t="str">
        <f t="shared" si="1452"/>
        <v/>
      </c>
      <c r="IW377" s="144" t="str">
        <f t="shared" si="1453"/>
        <v/>
      </c>
      <c r="IX377" s="144" t="str">
        <f t="shared" si="1454"/>
        <v/>
      </c>
      <c r="IY377" s="144" t="str">
        <f t="shared" si="1455"/>
        <v/>
      </c>
      <c r="IZ377" s="144" t="str">
        <f t="shared" si="1456"/>
        <v/>
      </c>
      <c r="JA377" s="144" t="str">
        <f t="shared" si="1457"/>
        <v/>
      </c>
      <c r="JB377" s="144" t="str">
        <f t="shared" si="1458"/>
        <v/>
      </c>
      <c r="JC377" s="144" t="str">
        <f t="shared" si="1459"/>
        <v/>
      </c>
      <c r="JD377" s="144" t="str">
        <f t="shared" si="1460"/>
        <v/>
      </c>
      <c r="JE377" s="144" t="str">
        <f t="shared" si="1461"/>
        <v/>
      </c>
      <c r="JG377" s="153" t="str">
        <f t="shared" si="1462"/>
        <v/>
      </c>
      <c r="JH377" s="143">
        <f t="shared" si="1463"/>
        <v>0</v>
      </c>
      <c r="JI377" s="156" t="str">
        <f t="shared" si="1464"/>
        <v/>
      </c>
      <c r="JJ377" s="156" t="str">
        <f t="shared" si="1464"/>
        <v/>
      </c>
      <c r="JK377" s="156" t="str">
        <f t="shared" si="1464"/>
        <v/>
      </c>
      <c r="JL377" s="156" t="str">
        <f t="shared" si="1464"/>
        <v/>
      </c>
    </row>
    <row r="378" spans="2:272" s="143" customFormat="1" x14ac:dyDescent="0.25">
      <c r="B378" s="144" t="str">
        <f t="shared" si="1233"/>
        <v/>
      </c>
      <c r="C378" s="154" t="str">
        <f t="shared" si="1209"/>
        <v/>
      </c>
      <c r="D378" s="154" t="str">
        <f t="shared" si="1210"/>
        <v/>
      </c>
      <c r="E378" s="159" t="str">
        <f t="shared" si="1211"/>
        <v/>
      </c>
      <c r="F378" s="159" t="str">
        <f t="shared" si="1212"/>
        <v/>
      </c>
      <c r="G378" s="155">
        <f t="shared" si="1234"/>
        <v>0</v>
      </c>
      <c r="H378" s="143">
        <f t="shared" si="1235"/>
        <v>0</v>
      </c>
      <c r="I378" s="143">
        <f t="shared" si="1236"/>
        <v>0</v>
      </c>
      <c r="J378" s="143">
        <f t="shared" si="1237"/>
        <v>0</v>
      </c>
      <c r="K378" s="143">
        <f t="shared" si="1238"/>
        <v>0</v>
      </c>
      <c r="L378" s="143">
        <f t="shared" si="1239"/>
        <v>0</v>
      </c>
      <c r="N378" s="144" t="str">
        <f t="shared" si="1240"/>
        <v/>
      </c>
      <c r="O378" s="144" t="str">
        <f t="shared" si="1241"/>
        <v/>
      </c>
      <c r="P378" s="144" t="str">
        <f t="shared" si="1242"/>
        <v/>
      </c>
      <c r="Q378" s="144" t="str">
        <f t="shared" si="1243"/>
        <v/>
      </c>
      <c r="R378" s="144" t="str">
        <f t="shared" si="1244"/>
        <v/>
      </c>
      <c r="S378" s="144" t="str">
        <f t="shared" si="1245"/>
        <v/>
      </c>
      <c r="T378" s="144" t="str">
        <f t="shared" si="1246"/>
        <v/>
      </c>
      <c r="U378" s="144" t="str">
        <f t="shared" si="1247"/>
        <v/>
      </c>
      <c r="V378" s="144" t="str">
        <f t="shared" si="1248"/>
        <v/>
      </c>
      <c r="W378" s="144" t="str">
        <f t="shared" si="1249"/>
        <v/>
      </c>
      <c r="X378" s="144" t="str">
        <f t="shared" si="1250"/>
        <v/>
      </c>
      <c r="Y378" s="144" t="str">
        <f t="shared" si="1251"/>
        <v/>
      </c>
      <c r="Z378" s="144" t="str">
        <f t="shared" si="1252"/>
        <v/>
      </c>
      <c r="AA378" s="144" t="str">
        <f t="shared" si="1253"/>
        <v/>
      </c>
      <c r="AB378" s="144" t="str">
        <f t="shared" si="1254"/>
        <v/>
      </c>
      <c r="AC378" s="144" t="str">
        <f t="shared" si="1255"/>
        <v/>
      </c>
      <c r="AD378" s="144" t="str">
        <f t="shared" si="1256"/>
        <v/>
      </c>
      <c r="AE378" s="144" t="str">
        <f t="shared" si="1257"/>
        <v/>
      </c>
      <c r="AF378" s="144" t="str">
        <f t="shared" si="1258"/>
        <v/>
      </c>
      <c r="AG378" s="144" t="str">
        <f t="shared" si="1259"/>
        <v/>
      </c>
      <c r="AH378" s="144" t="str">
        <f t="shared" si="1260"/>
        <v/>
      </c>
      <c r="AI378" s="144" t="str">
        <f t="shared" si="1261"/>
        <v/>
      </c>
      <c r="AJ378" s="144" t="str">
        <f t="shared" si="1262"/>
        <v/>
      </c>
      <c r="AK378" s="144" t="str">
        <f t="shared" si="1263"/>
        <v/>
      </c>
      <c r="AL378" s="144" t="str">
        <f t="shared" si="1264"/>
        <v/>
      </c>
      <c r="AM378" s="144" t="str">
        <f t="shared" si="1265"/>
        <v/>
      </c>
      <c r="AN378" s="144" t="str">
        <f t="shared" si="1266"/>
        <v/>
      </c>
      <c r="AO378" s="144" t="str">
        <f t="shared" si="1267"/>
        <v/>
      </c>
      <c r="AP378" s="144" t="str">
        <f t="shared" si="1268"/>
        <v/>
      </c>
      <c r="AQ378" s="144" t="str">
        <f t="shared" si="1269"/>
        <v/>
      </c>
      <c r="AR378" s="144" t="str">
        <f t="shared" si="1270"/>
        <v/>
      </c>
      <c r="AS378" s="144" t="str">
        <f t="shared" si="1271"/>
        <v/>
      </c>
      <c r="AU378" s="159" t="str">
        <f t="shared" si="1213"/>
        <v/>
      </c>
      <c r="AV378" s="159" t="str">
        <f t="shared" si="1214"/>
        <v/>
      </c>
      <c r="AW378" s="159" t="str">
        <f t="shared" si="1215"/>
        <v/>
      </c>
      <c r="AX378" s="159" t="str">
        <f t="shared" si="1216"/>
        <v/>
      </c>
      <c r="AY378" s="159">
        <f t="shared" si="1272"/>
        <v>0</v>
      </c>
      <c r="AZ378" s="143">
        <f t="shared" si="1273"/>
        <v>0</v>
      </c>
      <c r="BA378" s="143">
        <f t="shared" si="1274"/>
        <v>0</v>
      </c>
      <c r="BB378" s="143">
        <f t="shared" si="1275"/>
        <v>0</v>
      </c>
      <c r="BC378" s="143">
        <f t="shared" si="1276"/>
        <v>0</v>
      </c>
      <c r="BD378" s="143">
        <f t="shared" si="1277"/>
        <v>0</v>
      </c>
      <c r="BF378" s="144" t="str">
        <f t="shared" si="1278"/>
        <v/>
      </c>
      <c r="BG378" s="144" t="str">
        <f t="shared" si="1279"/>
        <v/>
      </c>
      <c r="BH378" s="144" t="str">
        <f t="shared" si="1280"/>
        <v/>
      </c>
      <c r="BI378" s="144" t="str">
        <f t="shared" si="1281"/>
        <v/>
      </c>
      <c r="BJ378" s="144" t="str">
        <f t="shared" si="1282"/>
        <v/>
      </c>
      <c r="BK378" s="144" t="str">
        <f t="shared" si="1283"/>
        <v/>
      </c>
      <c r="BL378" s="144" t="str">
        <f t="shared" si="1284"/>
        <v/>
      </c>
      <c r="BM378" s="144" t="str">
        <f t="shared" si="1285"/>
        <v/>
      </c>
      <c r="BN378" s="144" t="str">
        <f t="shared" si="1286"/>
        <v/>
      </c>
      <c r="BO378" s="144" t="str">
        <f t="shared" si="1287"/>
        <v/>
      </c>
      <c r="BP378" s="144" t="str">
        <f t="shared" si="1288"/>
        <v/>
      </c>
      <c r="BQ378" s="144" t="str">
        <f t="shared" si="1289"/>
        <v/>
      </c>
      <c r="BR378" s="144" t="str">
        <f t="shared" si="1290"/>
        <v/>
      </c>
      <c r="BS378" s="144" t="str">
        <f t="shared" si="1291"/>
        <v/>
      </c>
      <c r="BT378" s="144" t="str">
        <f t="shared" si="1292"/>
        <v/>
      </c>
      <c r="BU378" s="144" t="str">
        <f t="shared" si="1293"/>
        <v/>
      </c>
      <c r="BV378" s="144" t="str">
        <f t="shared" si="1294"/>
        <v/>
      </c>
      <c r="BW378" s="144" t="str">
        <f t="shared" si="1295"/>
        <v/>
      </c>
      <c r="BX378" s="144" t="str">
        <f t="shared" si="1296"/>
        <v/>
      </c>
      <c r="BY378" s="144" t="str">
        <f t="shared" si="1297"/>
        <v/>
      </c>
      <c r="BZ378" s="144" t="str">
        <f t="shared" si="1298"/>
        <v/>
      </c>
      <c r="CA378" s="144" t="str">
        <f t="shared" si="1299"/>
        <v/>
      </c>
      <c r="CB378" s="144" t="str">
        <f t="shared" si="1300"/>
        <v/>
      </c>
      <c r="CC378" s="144" t="str">
        <f t="shared" si="1301"/>
        <v/>
      </c>
      <c r="CD378" s="144" t="str">
        <f t="shared" si="1302"/>
        <v/>
      </c>
      <c r="CE378" s="144" t="str">
        <f t="shared" si="1303"/>
        <v/>
      </c>
      <c r="CF378" s="144" t="str">
        <f t="shared" si="1304"/>
        <v/>
      </c>
      <c r="CG378" s="144" t="str">
        <f t="shared" si="1305"/>
        <v/>
      </c>
      <c r="CH378" s="144" t="str">
        <f t="shared" si="1306"/>
        <v/>
      </c>
      <c r="CI378" s="144" t="str">
        <f t="shared" si="1307"/>
        <v/>
      </c>
      <c r="CJ378" s="144" t="str">
        <f t="shared" si="1308"/>
        <v/>
      </c>
      <c r="CK378" s="144" t="str">
        <f t="shared" si="1309"/>
        <v/>
      </c>
      <c r="CM378" s="154" t="str">
        <f t="shared" si="1217"/>
        <v/>
      </c>
      <c r="CN378" s="154" t="str">
        <f t="shared" si="1218"/>
        <v/>
      </c>
      <c r="CO378" s="170" t="str">
        <f t="shared" si="1219"/>
        <v/>
      </c>
      <c r="CP378" s="170" t="str">
        <f t="shared" si="1220"/>
        <v/>
      </c>
      <c r="CQ378" s="171">
        <f t="shared" si="1310"/>
        <v>0</v>
      </c>
      <c r="CR378" s="158">
        <f t="shared" si="1311"/>
        <v>0</v>
      </c>
      <c r="CS378" s="158">
        <f t="shared" si="1312"/>
        <v>0</v>
      </c>
      <c r="CT378" s="158">
        <f t="shared" si="1313"/>
        <v>0</v>
      </c>
      <c r="CU378" s="158">
        <f t="shared" si="1314"/>
        <v>0</v>
      </c>
      <c r="CV378" s="158">
        <f t="shared" si="1315"/>
        <v>0</v>
      </c>
      <c r="CX378" s="144" t="str">
        <f t="shared" si="1316"/>
        <v/>
      </c>
      <c r="CY378" s="144" t="str">
        <f t="shared" si="1317"/>
        <v/>
      </c>
      <c r="CZ378" s="144" t="str">
        <f t="shared" si="1318"/>
        <v/>
      </c>
      <c r="DA378" s="144" t="str">
        <f t="shared" si="1319"/>
        <v/>
      </c>
      <c r="DB378" s="144" t="str">
        <f t="shared" si="1320"/>
        <v/>
      </c>
      <c r="DC378" s="144" t="str">
        <f t="shared" si="1321"/>
        <v/>
      </c>
      <c r="DD378" s="144" t="str">
        <f t="shared" si="1322"/>
        <v/>
      </c>
      <c r="DE378" s="144" t="str">
        <f t="shared" si="1323"/>
        <v/>
      </c>
      <c r="DF378" s="144" t="str">
        <f t="shared" si="1324"/>
        <v/>
      </c>
      <c r="DG378" s="144" t="str">
        <f t="shared" si="1325"/>
        <v/>
      </c>
      <c r="DH378" s="144" t="str">
        <f t="shared" si="1326"/>
        <v/>
      </c>
      <c r="DI378" s="144" t="str">
        <f t="shared" si="1327"/>
        <v/>
      </c>
      <c r="DJ378" s="144" t="str">
        <f t="shared" si="1328"/>
        <v/>
      </c>
      <c r="DK378" s="144" t="str">
        <f t="shared" si="1329"/>
        <v/>
      </c>
      <c r="DL378" s="144" t="str">
        <f t="shared" si="1330"/>
        <v/>
      </c>
      <c r="DM378" s="144" t="str">
        <f t="shared" si="1331"/>
        <v/>
      </c>
      <c r="DN378" s="144" t="str">
        <f t="shared" si="1332"/>
        <v/>
      </c>
      <c r="DO378" s="144" t="str">
        <f t="shared" si="1333"/>
        <v/>
      </c>
      <c r="DP378" s="144" t="str">
        <f t="shared" si="1334"/>
        <v/>
      </c>
      <c r="DQ378" s="144" t="str">
        <f t="shared" si="1335"/>
        <v/>
      </c>
      <c r="DR378" s="144" t="str">
        <f t="shared" si="1336"/>
        <v/>
      </c>
      <c r="DS378" s="144" t="str">
        <f t="shared" si="1337"/>
        <v/>
      </c>
      <c r="DT378" s="144" t="str">
        <f t="shared" si="1338"/>
        <v/>
      </c>
      <c r="DU378" s="144" t="str">
        <f t="shared" si="1339"/>
        <v/>
      </c>
      <c r="DV378" s="144" t="str">
        <f t="shared" si="1340"/>
        <v/>
      </c>
      <c r="DW378" s="144" t="str">
        <f t="shared" si="1341"/>
        <v/>
      </c>
      <c r="DX378" s="144" t="str">
        <f t="shared" si="1342"/>
        <v/>
      </c>
      <c r="DY378" s="144" t="str">
        <f t="shared" si="1343"/>
        <v/>
      </c>
      <c r="DZ378" s="144" t="str">
        <f t="shared" si="1344"/>
        <v/>
      </c>
      <c r="EA378" s="144" t="str">
        <f t="shared" si="1345"/>
        <v/>
      </c>
      <c r="EB378" s="144" t="str">
        <f t="shared" si="1346"/>
        <v/>
      </c>
      <c r="EC378" s="144" t="str">
        <f t="shared" si="1347"/>
        <v/>
      </c>
      <c r="EE378" s="154" t="str">
        <f t="shared" si="1221"/>
        <v/>
      </c>
      <c r="EF378" s="154" t="str">
        <f t="shared" si="1222"/>
        <v/>
      </c>
      <c r="EG378" s="170" t="str">
        <f t="shared" si="1223"/>
        <v/>
      </c>
      <c r="EH378" s="170" t="str">
        <f t="shared" si="1224"/>
        <v/>
      </c>
      <c r="EI378" s="171">
        <f t="shared" si="1348"/>
        <v>0</v>
      </c>
      <c r="EJ378" s="158">
        <f t="shared" si="1349"/>
        <v>0</v>
      </c>
      <c r="EK378" s="158">
        <f t="shared" si="1350"/>
        <v>0</v>
      </c>
      <c r="EL378" s="158">
        <f t="shared" si="1351"/>
        <v>0</v>
      </c>
      <c r="EM378" s="158">
        <f t="shared" si="1352"/>
        <v>0</v>
      </c>
      <c r="EN378" s="158">
        <f t="shared" si="1353"/>
        <v>0</v>
      </c>
      <c r="EP378" s="144" t="str">
        <f t="shared" si="1354"/>
        <v/>
      </c>
      <c r="EQ378" s="144" t="str">
        <f t="shared" si="1355"/>
        <v/>
      </c>
      <c r="ER378" s="144" t="str">
        <f t="shared" si="1356"/>
        <v/>
      </c>
      <c r="ES378" s="144" t="str">
        <f t="shared" si="1357"/>
        <v/>
      </c>
      <c r="ET378" s="144" t="str">
        <f t="shared" si="1358"/>
        <v/>
      </c>
      <c r="EU378" s="144" t="str">
        <f t="shared" si="1359"/>
        <v/>
      </c>
      <c r="EV378" s="144" t="str">
        <f t="shared" si="1360"/>
        <v/>
      </c>
      <c r="EW378" s="144" t="str">
        <f t="shared" si="1361"/>
        <v/>
      </c>
      <c r="EX378" s="144" t="str">
        <f t="shared" si="1362"/>
        <v/>
      </c>
      <c r="EY378" s="144" t="str">
        <f t="shared" si="1363"/>
        <v/>
      </c>
      <c r="EZ378" s="144" t="str">
        <f t="shared" si="1364"/>
        <v/>
      </c>
      <c r="FA378" s="144" t="str">
        <f t="shared" si="1365"/>
        <v/>
      </c>
      <c r="FB378" s="144" t="str">
        <f t="shared" si="1366"/>
        <v/>
      </c>
      <c r="FC378" s="144" t="str">
        <f t="shared" si="1367"/>
        <v/>
      </c>
      <c r="FD378" s="144" t="str">
        <f t="shared" si="1368"/>
        <v/>
      </c>
      <c r="FE378" s="144" t="str">
        <f t="shared" si="1369"/>
        <v/>
      </c>
      <c r="FF378" s="144" t="str">
        <f t="shared" si="1370"/>
        <v/>
      </c>
      <c r="FG378" s="144" t="str">
        <f t="shared" si="1371"/>
        <v/>
      </c>
      <c r="FH378" s="144" t="str">
        <f t="shared" si="1372"/>
        <v/>
      </c>
      <c r="FI378" s="144" t="str">
        <f t="shared" si="1373"/>
        <v/>
      </c>
      <c r="FJ378" s="144" t="str">
        <f t="shared" si="1374"/>
        <v/>
      </c>
      <c r="FK378" s="144" t="str">
        <f t="shared" si="1375"/>
        <v/>
      </c>
      <c r="FL378" s="144" t="str">
        <f t="shared" si="1376"/>
        <v/>
      </c>
      <c r="FM378" s="144" t="str">
        <f t="shared" si="1377"/>
        <v/>
      </c>
      <c r="FN378" s="144" t="str">
        <f t="shared" si="1378"/>
        <v/>
      </c>
      <c r="FO378" s="144" t="str">
        <f t="shared" si="1379"/>
        <v/>
      </c>
      <c r="FP378" s="144" t="str">
        <f t="shared" si="1380"/>
        <v/>
      </c>
      <c r="FQ378" s="144" t="str">
        <f t="shared" si="1381"/>
        <v/>
      </c>
      <c r="FR378" s="144" t="str">
        <f t="shared" si="1382"/>
        <v/>
      </c>
      <c r="FS378" s="144" t="str">
        <f t="shared" si="1383"/>
        <v/>
      </c>
      <c r="FT378" s="144" t="str">
        <f t="shared" si="1384"/>
        <v/>
      </c>
      <c r="FU378" s="144" t="str">
        <f t="shared" si="1385"/>
        <v/>
      </c>
      <c r="FW378" s="154" t="str">
        <f t="shared" si="1225"/>
        <v/>
      </c>
      <c r="FX378" s="154" t="str">
        <f t="shared" si="1226"/>
        <v/>
      </c>
      <c r="FY378" s="170" t="str">
        <f t="shared" si="1227"/>
        <v/>
      </c>
      <c r="FZ378" s="170" t="str">
        <f t="shared" si="1228"/>
        <v/>
      </c>
      <c r="GA378" s="171">
        <f t="shared" si="1386"/>
        <v>0</v>
      </c>
      <c r="GB378" s="158">
        <f t="shared" si="1387"/>
        <v>0</v>
      </c>
      <c r="GC378" s="158">
        <f t="shared" si="1388"/>
        <v>0</v>
      </c>
      <c r="GD378" s="158">
        <f t="shared" si="1389"/>
        <v>0</v>
      </c>
      <c r="GE378" s="158">
        <f t="shared" si="1390"/>
        <v>0</v>
      </c>
      <c r="GF378" s="158">
        <f t="shared" si="1391"/>
        <v>0</v>
      </c>
      <c r="GH378" s="144" t="str">
        <f t="shared" si="1392"/>
        <v/>
      </c>
      <c r="GI378" s="144" t="str">
        <f t="shared" si="1393"/>
        <v/>
      </c>
      <c r="GJ378" s="144" t="str">
        <f t="shared" si="1394"/>
        <v/>
      </c>
      <c r="GK378" s="144" t="str">
        <f t="shared" si="1395"/>
        <v/>
      </c>
      <c r="GL378" s="144" t="str">
        <f t="shared" si="1396"/>
        <v/>
      </c>
      <c r="GM378" s="144" t="str">
        <f t="shared" si="1397"/>
        <v/>
      </c>
      <c r="GN378" s="144" t="str">
        <f t="shared" si="1398"/>
        <v/>
      </c>
      <c r="GO378" s="144" t="str">
        <f t="shared" si="1399"/>
        <v/>
      </c>
      <c r="GP378" s="144" t="str">
        <f t="shared" si="1400"/>
        <v/>
      </c>
      <c r="GQ378" s="144" t="str">
        <f t="shared" si="1401"/>
        <v/>
      </c>
      <c r="GR378" s="144" t="str">
        <f t="shared" si="1402"/>
        <v/>
      </c>
      <c r="GS378" s="144" t="str">
        <f t="shared" si="1403"/>
        <v/>
      </c>
      <c r="GT378" s="144" t="str">
        <f t="shared" si="1404"/>
        <v/>
      </c>
      <c r="GU378" s="144" t="str">
        <f t="shared" si="1405"/>
        <v/>
      </c>
      <c r="GV378" s="144" t="str">
        <f t="shared" si="1406"/>
        <v/>
      </c>
      <c r="GW378" s="144" t="str">
        <f t="shared" si="1407"/>
        <v/>
      </c>
      <c r="GX378" s="144" t="str">
        <f t="shared" si="1408"/>
        <v/>
      </c>
      <c r="GY378" s="144" t="str">
        <f t="shared" si="1409"/>
        <v/>
      </c>
      <c r="GZ378" s="144" t="str">
        <f t="shared" si="1410"/>
        <v/>
      </c>
      <c r="HA378" s="144" t="str">
        <f t="shared" si="1411"/>
        <v/>
      </c>
      <c r="HB378" s="144" t="str">
        <f t="shared" si="1412"/>
        <v/>
      </c>
      <c r="HC378" s="144" t="str">
        <f t="shared" si="1413"/>
        <v/>
      </c>
      <c r="HD378" s="144" t="str">
        <f t="shared" si="1414"/>
        <v/>
      </c>
      <c r="HE378" s="144" t="str">
        <f t="shared" si="1415"/>
        <v/>
      </c>
      <c r="HF378" s="144" t="str">
        <f t="shared" si="1416"/>
        <v/>
      </c>
      <c r="HG378" s="144" t="str">
        <f t="shared" si="1417"/>
        <v/>
      </c>
      <c r="HH378" s="144" t="str">
        <f t="shared" si="1418"/>
        <v/>
      </c>
      <c r="HI378" s="144" t="str">
        <f t="shared" si="1419"/>
        <v/>
      </c>
      <c r="HJ378" s="144" t="str">
        <f t="shared" si="1420"/>
        <v/>
      </c>
      <c r="HK378" s="144" t="str">
        <f t="shared" si="1421"/>
        <v/>
      </c>
      <c r="HL378" s="144" t="str">
        <f t="shared" si="1422"/>
        <v/>
      </c>
      <c r="HM378" s="144" t="str">
        <f t="shared" si="1423"/>
        <v/>
      </c>
      <c r="HO378" s="154" t="str">
        <f t="shared" si="1229"/>
        <v/>
      </c>
      <c r="HP378" s="154" t="str">
        <f t="shared" si="1230"/>
        <v/>
      </c>
      <c r="HQ378" s="170" t="str">
        <f t="shared" si="1231"/>
        <v/>
      </c>
      <c r="HR378" s="170" t="str">
        <f t="shared" si="1232"/>
        <v/>
      </c>
      <c r="HS378" s="171">
        <f t="shared" si="1424"/>
        <v>0</v>
      </c>
      <c r="HT378" s="158">
        <f t="shared" si="1425"/>
        <v>0</v>
      </c>
      <c r="HU378" s="158">
        <f t="shared" si="1426"/>
        <v>0</v>
      </c>
      <c r="HV378" s="158">
        <f t="shared" si="1427"/>
        <v>0</v>
      </c>
      <c r="HW378" s="158">
        <f t="shared" si="1428"/>
        <v>0</v>
      </c>
      <c r="HX378" s="158">
        <f t="shared" si="1429"/>
        <v>0</v>
      </c>
      <c r="HZ378" s="144" t="str">
        <f t="shared" si="1430"/>
        <v/>
      </c>
      <c r="IA378" s="144" t="str">
        <f t="shared" si="1431"/>
        <v/>
      </c>
      <c r="IB378" s="144" t="str">
        <f t="shared" si="1432"/>
        <v/>
      </c>
      <c r="IC378" s="144" t="str">
        <f t="shared" si="1433"/>
        <v/>
      </c>
      <c r="ID378" s="144" t="str">
        <f t="shared" si="1434"/>
        <v/>
      </c>
      <c r="IE378" s="144" t="str">
        <f t="shared" si="1435"/>
        <v/>
      </c>
      <c r="IF378" s="144" t="str">
        <f t="shared" si="1436"/>
        <v/>
      </c>
      <c r="IG378" s="144" t="str">
        <f t="shared" si="1437"/>
        <v/>
      </c>
      <c r="IH378" s="144" t="str">
        <f t="shared" si="1438"/>
        <v/>
      </c>
      <c r="II378" s="144" t="str">
        <f t="shared" si="1439"/>
        <v/>
      </c>
      <c r="IJ378" s="144" t="str">
        <f t="shared" si="1440"/>
        <v/>
      </c>
      <c r="IK378" s="144" t="str">
        <f t="shared" si="1441"/>
        <v/>
      </c>
      <c r="IL378" s="144" t="str">
        <f t="shared" si="1442"/>
        <v/>
      </c>
      <c r="IM378" s="144" t="str">
        <f t="shared" si="1443"/>
        <v/>
      </c>
      <c r="IN378" s="144" t="str">
        <f t="shared" si="1444"/>
        <v/>
      </c>
      <c r="IO378" s="144" t="str">
        <f t="shared" si="1445"/>
        <v/>
      </c>
      <c r="IP378" s="144" t="str">
        <f t="shared" si="1446"/>
        <v/>
      </c>
      <c r="IQ378" s="144" t="str">
        <f t="shared" si="1447"/>
        <v/>
      </c>
      <c r="IR378" s="144" t="str">
        <f t="shared" si="1448"/>
        <v/>
      </c>
      <c r="IS378" s="144" t="str">
        <f t="shared" si="1449"/>
        <v/>
      </c>
      <c r="IT378" s="144" t="str">
        <f t="shared" si="1450"/>
        <v/>
      </c>
      <c r="IU378" s="144" t="str">
        <f t="shared" si="1451"/>
        <v/>
      </c>
      <c r="IV378" s="144" t="str">
        <f t="shared" si="1452"/>
        <v/>
      </c>
      <c r="IW378" s="144" t="str">
        <f t="shared" si="1453"/>
        <v/>
      </c>
      <c r="IX378" s="144" t="str">
        <f t="shared" si="1454"/>
        <v/>
      </c>
      <c r="IY378" s="144" t="str">
        <f t="shared" si="1455"/>
        <v/>
      </c>
      <c r="IZ378" s="144" t="str">
        <f t="shared" si="1456"/>
        <v/>
      </c>
      <c r="JA378" s="144" t="str">
        <f t="shared" si="1457"/>
        <v/>
      </c>
      <c r="JB378" s="144" t="str">
        <f t="shared" si="1458"/>
        <v/>
      </c>
      <c r="JC378" s="144" t="str">
        <f t="shared" si="1459"/>
        <v/>
      </c>
      <c r="JD378" s="144" t="str">
        <f t="shared" si="1460"/>
        <v/>
      </c>
      <c r="JE378" s="144" t="str">
        <f t="shared" si="1461"/>
        <v/>
      </c>
      <c r="JG378" s="153" t="str">
        <f t="shared" si="1462"/>
        <v/>
      </c>
      <c r="JH378" s="143">
        <f t="shared" si="1463"/>
        <v>0</v>
      </c>
      <c r="JI378" s="156" t="str">
        <f t="shared" si="1464"/>
        <v/>
      </c>
      <c r="JJ378" s="156" t="str">
        <f t="shared" si="1464"/>
        <v/>
      </c>
      <c r="JK378" s="156" t="str">
        <f t="shared" si="1464"/>
        <v/>
      </c>
      <c r="JL378" s="156" t="str">
        <f t="shared" si="1464"/>
        <v/>
      </c>
    </row>
    <row r="379" spans="2:272" s="143" customFormat="1" x14ac:dyDescent="0.25">
      <c r="B379" s="144" t="str">
        <f t="shared" si="1233"/>
        <v/>
      </c>
      <c r="C379" s="154" t="str">
        <f t="shared" si="1209"/>
        <v/>
      </c>
      <c r="D379" s="154" t="str">
        <f t="shared" si="1210"/>
        <v/>
      </c>
      <c r="E379" s="159" t="str">
        <f t="shared" si="1211"/>
        <v/>
      </c>
      <c r="F379" s="159" t="str">
        <f t="shared" si="1212"/>
        <v/>
      </c>
      <c r="G379" s="155">
        <f t="shared" si="1234"/>
        <v>0</v>
      </c>
      <c r="H379" s="143">
        <f t="shared" si="1235"/>
        <v>0</v>
      </c>
      <c r="I379" s="143">
        <f t="shared" si="1236"/>
        <v>0</v>
      </c>
      <c r="J379" s="143">
        <f t="shared" si="1237"/>
        <v>0</v>
      </c>
      <c r="K379" s="143">
        <f t="shared" si="1238"/>
        <v>0</v>
      </c>
      <c r="L379" s="143">
        <f t="shared" si="1239"/>
        <v>0</v>
      </c>
      <c r="N379" s="144" t="str">
        <f t="shared" si="1240"/>
        <v/>
      </c>
      <c r="O379" s="144" t="str">
        <f t="shared" si="1241"/>
        <v/>
      </c>
      <c r="P379" s="144" t="str">
        <f t="shared" si="1242"/>
        <v/>
      </c>
      <c r="Q379" s="144" t="str">
        <f t="shared" si="1243"/>
        <v/>
      </c>
      <c r="R379" s="144" t="str">
        <f t="shared" si="1244"/>
        <v/>
      </c>
      <c r="S379" s="144" t="str">
        <f t="shared" si="1245"/>
        <v/>
      </c>
      <c r="T379" s="144" t="str">
        <f t="shared" si="1246"/>
        <v/>
      </c>
      <c r="U379" s="144" t="str">
        <f t="shared" si="1247"/>
        <v/>
      </c>
      <c r="V379" s="144" t="str">
        <f t="shared" si="1248"/>
        <v/>
      </c>
      <c r="W379" s="144" t="str">
        <f t="shared" si="1249"/>
        <v/>
      </c>
      <c r="X379" s="144" t="str">
        <f t="shared" si="1250"/>
        <v/>
      </c>
      <c r="Y379" s="144" t="str">
        <f t="shared" si="1251"/>
        <v/>
      </c>
      <c r="Z379" s="144" t="str">
        <f t="shared" si="1252"/>
        <v/>
      </c>
      <c r="AA379" s="144" t="str">
        <f t="shared" si="1253"/>
        <v/>
      </c>
      <c r="AB379" s="144" t="str">
        <f t="shared" si="1254"/>
        <v/>
      </c>
      <c r="AC379" s="144" t="str">
        <f t="shared" si="1255"/>
        <v/>
      </c>
      <c r="AD379" s="144" t="str">
        <f t="shared" si="1256"/>
        <v/>
      </c>
      <c r="AE379" s="144" t="str">
        <f t="shared" si="1257"/>
        <v/>
      </c>
      <c r="AF379" s="144" t="str">
        <f t="shared" si="1258"/>
        <v/>
      </c>
      <c r="AG379" s="144" t="str">
        <f t="shared" si="1259"/>
        <v/>
      </c>
      <c r="AH379" s="144" t="str">
        <f t="shared" si="1260"/>
        <v/>
      </c>
      <c r="AI379" s="144" t="str">
        <f t="shared" si="1261"/>
        <v/>
      </c>
      <c r="AJ379" s="144" t="str">
        <f t="shared" si="1262"/>
        <v/>
      </c>
      <c r="AK379" s="144" t="str">
        <f t="shared" si="1263"/>
        <v/>
      </c>
      <c r="AL379" s="144" t="str">
        <f t="shared" si="1264"/>
        <v/>
      </c>
      <c r="AM379" s="144" t="str">
        <f t="shared" si="1265"/>
        <v/>
      </c>
      <c r="AN379" s="144" t="str">
        <f t="shared" si="1266"/>
        <v/>
      </c>
      <c r="AO379" s="144" t="str">
        <f t="shared" si="1267"/>
        <v/>
      </c>
      <c r="AP379" s="144" t="str">
        <f t="shared" si="1268"/>
        <v/>
      </c>
      <c r="AQ379" s="144" t="str">
        <f t="shared" si="1269"/>
        <v/>
      </c>
      <c r="AR379" s="144" t="str">
        <f t="shared" si="1270"/>
        <v/>
      </c>
      <c r="AS379" s="144" t="str">
        <f t="shared" si="1271"/>
        <v/>
      </c>
      <c r="AU379" s="159" t="str">
        <f t="shared" si="1213"/>
        <v/>
      </c>
      <c r="AV379" s="159" t="str">
        <f t="shared" si="1214"/>
        <v/>
      </c>
      <c r="AW379" s="159" t="str">
        <f t="shared" si="1215"/>
        <v/>
      </c>
      <c r="AX379" s="159" t="str">
        <f t="shared" si="1216"/>
        <v/>
      </c>
      <c r="AY379" s="159">
        <f t="shared" si="1272"/>
        <v>0</v>
      </c>
      <c r="AZ379" s="143">
        <f t="shared" si="1273"/>
        <v>0</v>
      </c>
      <c r="BA379" s="143">
        <f t="shared" si="1274"/>
        <v>0</v>
      </c>
      <c r="BB379" s="143">
        <f t="shared" si="1275"/>
        <v>0</v>
      </c>
      <c r="BC379" s="143">
        <f t="shared" si="1276"/>
        <v>0</v>
      </c>
      <c r="BD379" s="143">
        <f t="shared" si="1277"/>
        <v>0</v>
      </c>
      <c r="BF379" s="144" t="str">
        <f t="shared" si="1278"/>
        <v/>
      </c>
      <c r="BG379" s="144" t="str">
        <f t="shared" si="1279"/>
        <v/>
      </c>
      <c r="BH379" s="144" t="str">
        <f t="shared" si="1280"/>
        <v/>
      </c>
      <c r="BI379" s="144" t="str">
        <f t="shared" si="1281"/>
        <v/>
      </c>
      <c r="BJ379" s="144" t="str">
        <f t="shared" si="1282"/>
        <v/>
      </c>
      <c r="BK379" s="144" t="str">
        <f t="shared" si="1283"/>
        <v/>
      </c>
      <c r="BL379" s="144" t="str">
        <f t="shared" si="1284"/>
        <v/>
      </c>
      <c r="BM379" s="144" t="str">
        <f t="shared" si="1285"/>
        <v/>
      </c>
      <c r="BN379" s="144" t="str">
        <f t="shared" si="1286"/>
        <v/>
      </c>
      <c r="BO379" s="144" t="str">
        <f t="shared" si="1287"/>
        <v/>
      </c>
      <c r="BP379" s="144" t="str">
        <f t="shared" si="1288"/>
        <v/>
      </c>
      <c r="BQ379" s="144" t="str">
        <f t="shared" si="1289"/>
        <v/>
      </c>
      <c r="BR379" s="144" t="str">
        <f t="shared" si="1290"/>
        <v/>
      </c>
      <c r="BS379" s="144" t="str">
        <f t="shared" si="1291"/>
        <v/>
      </c>
      <c r="BT379" s="144" t="str">
        <f t="shared" si="1292"/>
        <v/>
      </c>
      <c r="BU379" s="144" t="str">
        <f t="shared" si="1293"/>
        <v/>
      </c>
      <c r="BV379" s="144" t="str">
        <f t="shared" si="1294"/>
        <v/>
      </c>
      <c r="BW379" s="144" t="str">
        <f t="shared" si="1295"/>
        <v/>
      </c>
      <c r="BX379" s="144" t="str">
        <f t="shared" si="1296"/>
        <v/>
      </c>
      <c r="BY379" s="144" t="str">
        <f t="shared" si="1297"/>
        <v/>
      </c>
      <c r="BZ379" s="144" t="str">
        <f t="shared" si="1298"/>
        <v/>
      </c>
      <c r="CA379" s="144" t="str">
        <f t="shared" si="1299"/>
        <v/>
      </c>
      <c r="CB379" s="144" t="str">
        <f t="shared" si="1300"/>
        <v/>
      </c>
      <c r="CC379" s="144" t="str">
        <f t="shared" si="1301"/>
        <v/>
      </c>
      <c r="CD379" s="144" t="str">
        <f t="shared" si="1302"/>
        <v/>
      </c>
      <c r="CE379" s="144" t="str">
        <f t="shared" si="1303"/>
        <v/>
      </c>
      <c r="CF379" s="144" t="str">
        <f t="shared" si="1304"/>
        <v/>
      </c>
      <c r="CG379" s="144" t="str">
        <f t="shared" si="1305"/>
        <v/>
      </c>
      <c r="CH379" s="144" t="str">
        <f t="shared" si="1306"/>
        <v/>
      </c>
      <c r="CI379" s="144" t="str">
        <f t="shared" si="1307"/>
        <v/>
      </c>
      <c r="CJ379" s="144" t="str">
        <f t="shared" si="1308"/>
        <v/>
      </c>
      <c r="CK379" s="144" t="str">
        <f t="shared" si="1309"/>
        <v/>
      </c>
      <c r="CM379" s="154" t="str">
        <f t="shared" si="1217"/>
        <v/>
      </c>
      <c r="CN379" s="154" t="str">
        <f t="shared" si="1218"/>
        <v/>
      </c>
      <c r="CO379" s="170" t="str">
        <f t="shared" si="1219"/>
        <v/>
      </c>
      <c r="CP379" s="170" t="str">
        <f t="shared" si="1220"/>
        <v/>
      </c>
      <c r="CQ379" s="171">
        <f t="shared" si="1310"/>
        <v>0</v>
      </c>
      <c r="CR379" s="158">
        <f t="shared" si="1311"/>
        <v>0</v>
      </c>
      <c r="CS379" s="158">
        <f t="shared" si="1312"/>
        <v>0</v>
      </c>
      <c r="CT379" s="158">
        <f t="shared" si="1313"/>
        <v>0</v>
      </c>
      <c r="CU379" s="158">
        <f t="shared" si="1314"/>
        <v>0</v>
      </c>
      <c r="CV379" s="158">
        <f t="shared" si="1315"/>
        <v>0</v>
      </c>
      <c r="CX379" s="144" t="str">
        <f t="shared" si="1316"/>
        <v/>
      </c>
      <c r="CY379" s="144" t="str">
        <f t="shared" si="1317"/>
        <v/>
      </c>
      <c r="CZ379" s="144" t="str">
        <f t="shared" si="1318"/>
        <v/>
      </c>
      <c r="DA379" s="144" t="str">
        <f t="shared" si="1319"/>
        <v/>
      </c>
      <c r="DB379" s="144" t="str">
        <f t="shared" si="1320"/>
        <v/>
      </c>
      <c r="DC379" s="144" t="str">
        <f t="shared" si="1321"/>
        <v/>
      </c>
      <c r="DD379" s="144" t="str">
        <f t="shared" si="1322"/>
        <v/>
      </c>
      <c r="DE379" s="144" t="str">
        <f t="shared" si="1323"/>
        <v/>
      </c>
      <c r="DF379" s="144" t="str">
        <f t="shared" si="1324"/>
        <v/>
      </c>
      <c r="DG379" s="144" t="str">
        <f t="shared" si="1325"/>
        <v/>
      </c>
      <c r="DH379" s="144" t="str">
        <f t="shared" si="1326"/>
        <v/>
      </c>
      <c r="DI379" s="144" t="str">
        <f t="shared" si="1327"/>
        <v/>
      </c>
      <c r="DJ379" s="144" t="str">
        <f t="shared" si="1328"/>
        <v/>
      </c>
      <c r="DK379" s="144" t="str">
        <f t="shared" si="1329"/>
        <v/>
      </c>
      <c r="DL379" s="144" t="str">
        <f t="shared" si="1330"/>
        <v/>
      </c>
      <c r="DM379" s="144" t="str">
        <f t="shared" si="1331"/>
        <v/>
      </c>
      <c r="DN379" s="144" t="str">
        <f t="shared" si="1332"/>
        <v/>
      </c>
      <c r="DO379" s="144" t="str">
        <f t="shared" si="1333"/>
        <v/>
      </c>
      <c r="DP379" s="144" t="str">
        <f t="shared" si="1334"/>
        <v/>
      </c>
      <c r="DQ379" s="144" t="str">
        <f t="shared" si="1335"/>
        <v/>
      </c>
      <c r="DR379" s="144" t="str">
        <f t="shared" si="1336"/>
        <v/>
      </c>
      <c r="DS379" s="144" t="str">
        <f t="shared" si="1337"/>
        <v/>
      </c>
      <c r="DT379" s="144" t="str">
        <f t="shared" si="1338"/>
        <v/>
      </c>
      <c r="DU379" s="144" t="str">
        <f t="shared" si="1339"/>
        <v/>
      </c>
      <c r="DV379" s="144" t="str">
        <f t="shared" si="1340"/>
        <v/>
      </c>
      <c r="DW379" s="144" t="str">
        <f t="shared" si="1341"/>
        <v/>
      </c>
      <c r="DX379" s="144" t="str">
        <f t="shared" si="1342"/>
        <v/>
      </c>
      <c r="DY379" s="144" t="str">
        <f t="shared" si="1343"/>
        <v/>
      </c>
      <c r="DZ379" s="144" t="str">
        <f t="shared" si="1344"/>
        <v/>
      </c>
      <c r="EA379" s="144" t="str">
        <f t="shared" si="1345"/>
        <v/>
      </c>
      <c r="EB379" s="144" t="str">
        <f t="shared" si="1346"/>
        <v/>
      </c>
      <c r="EC379" s="144" t="str">
        <f t="shared" si="1347"/>
        <v/>
      </c>
      <c r="EE379" s="154" t="str">
        <f t="shared" si="1221"/>
        <v/>
      </c>
      <c r="EF379" s="154" t="str">
        <f t="shared" si="1222"/>
        <v/>
      </c>
      <c r="EG379" s="170" t="str">
        <f t="shared" si="1223"/>
        <v/>
      </c>
      <c r="EH379" s="170" t="str">
        <f t="shared" si="1224"/>
        <v/>
      </c>
      <c r="EI379" s="171">
        <f t="shared" si="1348"/>
        <v>0</v>
      </c>
      <c r="EJ379" s="158">
        <f t="shared" si="1349"/>
        <v>0</v>
      </c>
      <c r="EK379" s="158">
        <f t="shared" si="1350"/>
        <v>0</v>
      </c>
      <c r="EL379" s="158">
        <f t="shared" si="1351"/>
        <v>0</v>
      </c>
      <c r="EM379" s="158">
        <f t="shared" si="1352"/>
        <v>0</v>
      </c>
      <c r="EN379" s="158">
        <f t="shared" si="1353"/>
        <v>0</v>
      </c>
      <c r="EP379" s="144" t="str">
        <f t="shared" si="1354"/>
        <v/>
      </c>
      <c r="EQ379" s="144" t="str">
        <f t="shared" si="1355"/>
        <v/>
      </c>
      <c r="ER379" s="144" t="str">
        <f t="shared" si="1356"/>
        <v/>
      </c>
      <c r="ES379" s="144" t="str">
        <f t="shared" si="1357"/>
        <v/>
      </c>
      <c r="ET379" s="144" t="str">
        <f t="shared" si="1358"/>
        <v/>
      </c>
      <c r="EU379" s="144" t="str">
        <f t="shared" si="1359"/>
        <v/>
      </c>
      <c r="EV379" s="144" t="str">
        <f t="shared" si="1360"/>
        <v/>
      </c>
      <c r="EW379" s="144" t="str">
        <f t="shared" si="1361"/>
        <v/>
      </c>
      <c r="EX379" s="144" t="str">
        <f t="shared" si="1362"/>
        <v/>
      </c>
      <c r="EY379" s="144" t="str">
        <f t="shared" si="1363"/>
        <v/>
      </c>
      <c r="EZ379" s="144" t="str">
        <f t="shared" si="1364"/>
        <v/>
      </c>
      <c r="FA379" s="144" t="str">
        <f t="shared" si="1365"/>
        <v/>
      </c>
      <c r="FB379" s="144" t="str">
        <f t="shared" si="1366"/>
        <v/>
      </c>
      <c r="FC379" s="144" t="str">
        <f t="shared" si="1367"/>
        <v/>
      </c>
      <c r="FD379" s="144" t="str">
        <f t="shared" si="1368"/>
        <v/>
      </c>
      <c r="FE379" s="144" t="str">
        <f t="shared" si="1369"/>
        <v/>
      </c>
      <c r="FF379" s="144" t="str">
        <f t="shared" si="1370"/>
        <v/>
      </c>
      <c r="FG379" s="144" t="str">
        <f t="shared" si="1371"/>
        <v/>
      </c>
      <c r="FH379" s="144" t="str">
        <f t="shared" si="1372"/>
        <v/>
      </c>
      <c r="FI379" s="144" t="str">
        <f t="shared" si="1373"/>
        <v/>
      </c>
      <c r="FJ379" s="144" t="str">
        <f t="shared" si="1374"/>
        <v/>
      </c>
      <c r="FK379" s="144" t="str">
        <f t="shared" si="1375"/>
        <v/>
      </c>
      <c r="FL379" s="144" t="str">
        <f t="shared" si="1376"/>
        <v/>
      </c>
      <c r="FM379" s="144" t="str">
        <f t="shared" si="1377"/>
        <v/>
      </c>
      <c r="FN379" s="144" t="str">
        <f t="shared" si="1378"/>
        <v/>
      </c>
      <c r="FO379" s="144" t="str">
        <f t="shared" si="1379"/>
        <v/>
      </c>
      <c r="FP379" s="144" t="str">
        <f t="shared" si="1380"/>
        <v/>
      </c>
      <c r="FQ379" s="144" t="str">
        <f t="shared" si="1381"/>
        <v/>
      </c>
      <c r="FR379" s="144" t="str">
        <f t="shared" si="1382"/>
        <v/>
      </c>
      <c r="FS379" s="144" t="str">
        <f t="shared" si="1383"/>
        <v/>
      </c>
      <c r="FT379" s="144" t="str">
        <f t="shared" si="1384"/>
        <v/>
      </c>
      <c r="FU379" s="144" t="str">
        <f t="shared" si="1385"/>
        <v/>
      </c>
      <c r="FW379" s="154" t="str">
        <f t="shared" si="1225"/>
        <v/>
      </c>
      <c r="FX379" s="154" t="str">
        <f t="shared" si="1226"/>
        <v/>
      </c>
      <c r="FY379" s="170" t="str">
        <f t="shared" si="1227"/>
        <v/>
      </c>
      <c r="FZ379" s="170" t="str">
        <f t="shared" si="1228"/>
        <v/>
      </c>
      <c r="GA379" s="171">
        <f t="shared" si="1386"/>
        <v>0</v>
      </c>
      <c r="GB379" s="158">
        <f t="shared" si="1387"/>
        <v>0</v>
      </c>
      <c r="GC379" s="158">
        <f t="shared" si="1388"/>
        <v>0</v>
      </c>
      <c r="GD379" s="158">
        <f t="shared" si="1389"/>
        <v>0</v>
      </c>
      <c r="GE379" s="158">
        <f t="shared" si="1390"/>
        <v>0</v>
      </c>
      <c r="GF379" s="158">
        <f t="shared" si="1391"/>
        <v>0</v>
      </c>
      <c r="GH379" s="144" t="str">
        <f t="shared" si="1392"/>
        <v/>
      </c>
      <c r="GI379" s="144" t="str">
        <f t="shared" si="1393"/>
        <v/>
      </c>
      <c r="GJ379" s="144" t="str">
        <f t="shared" si="1394"/>
        <v/>
      </c>
      <c r="GK379" s="144" t="str">
        <f t="shared" si="1395"/>
        <v/>
      </c>
      <c r="GL379" s="144" t="str">
        <f t="shared" si="1396"/>
        <v/>
      </c>
      <c r="GM379" s="144" t="str">
        <f t="shared" si="1397"/>
        <v/>
      </c>
      <c r="GN379" s="144" t="str">
        <f t="shared" si="1398"/>
        <v/>
      </c>
      <c r="GO379" s="144" t="str">
        <f t="shared" si="1399"/>
        <v/>
      </c>
      <c r="GP379" s="144" t="str">
        <f t="shared" si="1400"/>
        <v/>
      </c>
      <c r="GQ379" s="144" t="str">
        <f t="shared" si="1401"/>
        <v/>
      </c>
      <c r="GR379" s="144" t="str">
        <f t="shared" si="1402"/>
        <v/>
      </c>
      <c r="GS379" s="144" t="str">
        <f t="shared" si="1403"/>
        <v/>
      </c>
      <c r="GT379" s="144" t="str">
        <f t="shared" si="1404"/>
        <v/>
      </c>
      <c r="GU379" s="144" t="str">
        <f t="shared" si="1405"/>
        <v/>
      </c>
      <c r="GV379" s="144" t="str">
        <f t="shared" si="1406"/>
        <v/>
      </c>
      <c r="GW379" s="144" t="str">
        <f t="shared" si="1407"/>
        <v/>
      </c>
      <c r="GX379" s="144" t="str">
        <f t="shared" si="1408"/>
        <v/>
      </c>
      <c r="GY379" s="144" t="str">
        <f t="shared" si="1409"/>
        <v/>
      </c>
      <c r="GZ379" s="144" t="str">
        <f t="shared" si="1410"/>
        <v/>
      </c>
      <c r="HA379" s="144" t="str">
        <f t="shared" si="1411"/>
        <v/>
      </c>
      <c r="HB379" s="144" t="str">
        <f t="shared" si="1412"/>
        <v/>
      </c>
      <c r="HC379" s="144" t="str">
        <f t="shared" si="1413"/>
        <v/>
      </c>
      <c r="HD379" s="144" t="str">
        <f t="shared" si="1414"/>
        <v/>
      </c>
      <c r="HE379" s="144" t="str">
        <f t="shared" si="1415"/>
        <v/>
      </c>
      <c r="HF379" s="144" t="str">
        <f t="shared" si="1416"/>
        <v/>
      </c>
      <c r="HG379" s="144" t="str">
        <f t="shared" si="1417"/>
        <v/>
      </c>
      <c r="HH379" s="144" t="str">
        <f t="shared" si="1418"/>
        <v/>
      </c>
      <c r="HI379" s="144" t="str">
        <f t="shared" si="1419"/>
        <v/>
      </c>
      <c r="HJ379" s="144" t="str">
        <f t="shared" si="1420"/>
        <v/>
      </c>
      <c r="HK379" s="144" t="str">
        <f t="shared" si="1421"/>
        <v/>
      </c>
      <c r="HL379" s="144" t="str">
        <f t="shared" si="1422"/>
        <v/>
      </c>
      <c r="HM379" s="144" t="str">
        <f t="shared" si="1423"/>
        <v/>
      </c>
      <c r="HO379" s="154" t="str">
        <f t="shared" si="1229"/>
        <v/>
      </c>
      <c r="HP379" s="154" t="str">
        <f t="shared" si="1230"/>
        <v/>
      </c>
      <c r="HQ379" s="170" t="str">
        <f t="shared" si="1231"/>
        <v/>
      </c>
      <c r="HR379" s="170" t="str">
        <f t="shared" si="1232"/>
        <v/>
      </c>
      <c r="HS379" s="171">
        <f t="shared" si="1424"/>
        <v>0</v>
      </c>
      <c r="HT379" s="158">
        <f t="shared" si="1425"/>
        <v>0</v>
      </c>
      <c r="HU379" s="158">
        <f t="shared" si="1426"/>
        <v>0</v>
      </c>
      <c r="HV379" s="158">
        <f t="shared" si="1427"/>
        <v>0</v>
      </c>
      <c r="HW379" s="158">
        <f t="shared" si="1428"/>
        <v>0</v>
      </c>
      <c r="HX379" s="158">
        <f t="shared" si="1429"/>
        <v>0</v>
      </c>
      <c r="HZ379" s="144" t="str">
        <f t="shared" si="1430"/>
        <v/>
      </c>
      <c r="IA379" s="144" t="str">
        <f t="shared" si="1431"/>
        <v/>
      </c>
      <c r="IB379" s="144" t="str">
        <f t="shared" si="1432"/>
        <v/>
      </c>
      <c r="IC379" s="144" t="str">
        <f t="shared" si="1433"/>
        <v/>
      </c>
      <c r="ID379" s="144" t="str">
        <f t="shared" si="1434"/>
        <v/>
      </c>
      <c r="IE379" s="144" t="str">
        <f t="shared" si="1435"/>
        <v/>
      </c>
      <c r="IF379" s="144" t="str">
        <f t="shared" si="1436"/>
        <v/>
      </c>
      <c r="IG379" s="144" t="str">
        <f t="shared" si="1437"/>
        <v/>
      </c>
      <c r="IH379" s="144" t="str">
        <f t="shared" si="1438"/>
        <v/>
      </c>
      <c r="II379" s="144" t="str">
        <f t="shared" si="1439"/>
        <v/>
      </c>
      <c r="IJ379" s="144" t="str">
        <f t="shared" si="1440"/>
        <v/>
      </c>
      <c r="IK379" s="144" t="str">
        <f t="shared" si="1441"/>
        <v/>
      </c>
      <c r="IL379" s="144" t="str">
        <f t="shared" si="1442"/>
        <v/>
      </c>
      <c r="IM379" s="144" t="str">
        <f t="shared" si="1443"/>
        <v/>
      </c>
      <c r="IN379" s="144" t="str">
        <f t="shared" si="1444"/>
        <v/>
      </c>
      <c r="IO379" s="144" t="str">
        <f t="shared" si="1445"/>
        <v/>
      </c>
      <c r="IP379" s="144" t="str">
        <f t="shared" si="1446"/>
        <v/>
      </c>
      <c r="IQ379" s="144" t="str">
        <f t="shared" si="1447"/>
        <v/>
      </c>
      <c r="IR379" s="144" t="str">
        <f t="shared" si="1448"/>
        <v/>
      </c>
      <c r="IS379" s="144" t="str">
        <f t="shared" si="1449"/>
        <v/>
      </c>
      <c r="IT379" s="144" t="str">
        <f t="shared" si="1450"/>
        <v/>
      </c>
      <c r="IU379" s="144" t="str">
        <f t="shared" si="1451"/>
        <v/>
      </c>
      <c r="IV379" s="144" t="str">
        <f t="shared" si="1452"/>
        <v/>
      </c>
      <c r="IW379" s="144" t="str">
        <f t="shared" si="1453"/>
        <v/>
      </c>
      <c r="IX379" s="144" t="str">
        <f t="shared" si="1454"/>
        <v/>
      </c>
      <c r="IY379" s="144" t="str">
        <f t="shared" si="1455"/>
        <v/>
      </c>
      <c r="IZ379" s="144" t="str">
        <f t="shared" si="1456"/>
        <v/>
      </c>
      <c r="JA379" s="144" t="str">
        <f t="shared" si="1457"/>
        <v/>
      </c>
      <c r="JB379" s="144" t="str">
        <f t="shared" si="1458"/>
        <v/>
      </c>
      <c r="JC379" s="144" t="str">
        <f t="shared" si="1459"/>
        <v/>
      </c>
      <c r="JD379" s="144" t="str">
        <f t="shared" si="1460"/>
        <v/>
      </c>
      <c r="JE379" s="144" t="str">
        <f t="shared" si="1461"/>
        <v/>
      </c>
      <c r="JG379" s="153" t="str">
        <f t="shared" si="1462"/>
        <v/>
      </c>
      <c r="JH379" s="143">
        <f t="shared" si="1463"/>
        <v>0</v>
      </c>
      <c r="JI379" s="156" t="str">
        <f t="shared" si="1464"/>
        <v/>
      </c>
      <c r="JJ379" s="156" t="str">
        <f t="shared" si="1464"/>
        <v/>
      </c>
      <c r="JK379" s="156" t="str">
        <f t="shared" si="1464"/>
        <v/>
      </c>
      <c r="JL379" s="156" t="str">
        <f t="shared" si="1464"/>
        <v/>
      </c>
    </row>
    <row r="380" spans="2:272" s="143" customFormat="1" x14ac:dyDescent="0.25">
      <c r="B380" s="144" t="str">
        <f t="shared" si="1233"/>
        <v/>
      </c>
      <c r="C380" s="154" t="str">
        <f t="shared" si="1209"/>
        <v/>
      </c>
      <c r="D380" s="154" t="str">
        <f t="shared" si="1210"/>
        <v/>
      </c>
      <c r="E380" s="159" t="str">
        <f t="shared" si="1211"/>
        <v/>
      </c>
      <c r="F380" s="159" t="str">
        <f t="shared" si="1212"/>
        <v/>
      </c>
      <c r="G380" s="155">
        <f t="shared" si="1234"/>
        <v>0</v>
      </c>
      <c r="H380" s="143">
        <f t="shared" si="1235"/>
        <v>0</v>
      </c>
      <c r="I380" s="143">
        <f t="shared" si="1236"/>
        <v>0</v>
      </c>
      <c r="J380" s="143">
        <f t="shared" si="1237"/>
        <v>0</v>
      </c>
      <c r="K380" s="143">
        <f t="shared" si="1238"/>
        <v>0</v>
      </c>
      <c r="L380" s="143">
        <f t="shared" si="1239"/>
        <v>0</v>
      </c>
      <c r="N380" s="144" t="str">
        <f t="shared" si="1240"/>
        <v/>
      </c>
      <c r="O380" s="144" t="str">
        <f t="shared" si="1241"/>
        <v/>
      </c>
      <c r="P380" s="144" t="str">
        <f t="shared" si="1242"/>
        <v/>
      </c>
      <c r="Q380" s="144" t="str">
        <f t="shared" si="1243"/>
        <v/>
      </c>
      <c r="R380" s="144" t="str">
        <f t="shared" si="1244"/>
        <v/>
      </c>
      <c r="S380" s="144" t="str">
        <f t="shared" si="1245"/>
        <v/>
      </c>
      <c r="T380" s="144" t="str">
        <f t="shared" si="1246"/>
        <v/>
      </c>
      <c r="U380" s="144" t="str">
        <f t="shared" si="1247"/>
        <v/>
      </c>
      <c r="V380" s="144" t="str">
        <f t="shared" si="1248"/>
        <v/>
      </c>
      <c r="W380" s="144" t="str">
        <f t="shared" si="1249"/>
        <v/>
      </c>
      <c r="X380" s="144" t="str">
        <f t="shared" si="1250"/>
        <v/>
      </c>
      <c r="Y380" s="144" t="str">
        <f t="shared" si="1251"/>
        <v/>
      </c>
      <c r="Z380" s="144" t="str">
        <f t="shared" si="1252"/>
        <v/>
      </c>
      <c r="AA380" s="144" t="str">
        <f t="shared" si="1253"/>
        <v/>
      </c>
      <c r="AB380" s="144" t="str">
        <f t="shared" si="1254"/>
        <v/>
      </c>
      <c r="AC380" s="144" t="str">
        <f t="shared" si="1255"/>
        <v/>
      </c>
      <c r="AD380" s="144" t="str">
        <f t="shared" si="1256"/>
        <v/>
      </c>
      <c r="AE380" s="144" t="str">
        <f t="shared" si="1257"/>
        <v/>
      </c>
      <c r="AF380" s="144" t="str">
        <f t="shared" si="1258"/>
        <v/>
      </c>
      <c r="AG380" s="144" t="str">
        <f t="shared" si="1259"/>
        <v/>
      </c>
      <c r="AH380" s="144" t="str">
        <f t="shared" si="1260"/>
        <v/>
      </c>
      <c r="AI380" s="144" t="str">
        <f t="shared" si="1261"/>
        <v/>
      </c>
      <c r="AJ380" s="144" t="str">
        <f t="shared" si="1262"/>
        <v/>
      </c>
      <c r="AK380" s="144" t="str">
        <f t="shared" si="1263"/>
        <v/>
      </c>
      <c r="AL380" s="144" t="str">
        <f t="shared" si="1264"/>
        <v/>
      </c>
      <c r="AM380" s="144" t="str">
        <f t="shared" si="1265"/>
        <v/>
      </c>
      <c r="AN380" s="144" t="str">
        <f t="shared" si="1266"/>
        <v/>
      </c>
      <c r="AO380" s="144" t="str">
        <f t="shared" si="1267"/>
        <v/>
      </c>
      <c r="AP380" s="144" t="str">
        <f t="shared" si="1268"/>
        <v/>
      </c>
      <c r="AQ380" s="144" t="str">
        <f t="shared" si="1269"/>
        <v/>
      </c>
      <c r="AR380" s="144" t="str">
        <f t="shared" si="1270"/>
        <v/>
      </c>
      <c r="AS380" s="144" t="str">
        <f t="shared" si="1271"/>
        <v/>
      </c>
      <c r="AU380" s="159" t="str">
        <f t="shared" si="1213"/>
        <v/>
      </c>
      <c r="AV380" s="159" t="str">
        <f t="shared" si="1214"/>
        <v/>
      </c>
      <c r="AW380" s="159" t="str">
        <f t="shared" si="1215"/>
        <v/>
      </c>
      <c r="AX380" s="159" t="str">
        <f t="shared" si="1216"/>
        <v/>
      </c>
      <c r="AY380" s="159">
        <f t="shared" si="1272"/>
        <v>0</v>
      </c>
      <c r="AZ380" s="143">
        <f t="shared" si="1273"/>
        <v>0</v>
      </c>
      <c r="BA380" s="143">
        <f t="shared" si="1274"/>
        <v>0</v>
      </c>
      <c r="BB380" s="143">
        <f t="shared" si="1275"/>
        <v>0</v>
      </c>
      <c r="BC380" s="143">
        <f t="shared" si="1276"/>
        <v>0</v>
      </c>
      <c r="BD380" s="143">
        <f t="shared" si="1277"/>
        <v>0</v>
      </c>
      <c r="BF380" s="144" t="str">
        <f t="shared" si="1278"/>
        <v/>
      </c>
      <c r="BG380" s="144" t="str">
        <f t="shared" si="1279"/>
        <v/>
      </c>
      <c r="BH380" s="144" t="str">
        <f t="shared" si="1280"/>
        <v/>
      </c>
      <c r="BI380" s="144" t="str">
        <f t="shared" si="1281"/>
        <v/>
      </c>
      <c r="BJ380" s="144" t="str">
        <f t="shared" si="1282"/>
        <v/>
      </c>
      <c r="BK380" s="144" t="str">
        <f t="shared" si="1283"/>
        <v/>
      </c>
      <c r="BL380" s="144" t="str">
        <f t="shared" si="1284"/>
        <v/>
      </c>
      <c r="BM380" s="144" t="str">
        <f t="shared" si="1285"/>
        <v/>
      </c>
      <c r="BN380" s="144" t="str">
        <f t="shared" si="1286"/>
        <v/>
      </c>
      <c r="BO380" s="144" t="str">
        <f t="shared" si="1287"/>
        <v/>
      </c>
      <c r="BP380" s="144" t="str">
        <f t="shared" si="1288"/>
        <v/>
      </c>
      <c r="BQ380" s="144" t="str">
        <f t="shared" si="1289"/>
        <v/>
      </c>
      <c r="BR380" s="144" t="str">
        <f t="shared" si="1290"/>
        <v/>
      </c>
      <c r="BS380" s="144" t="str">
        <f t="shared" si="1291"/>
        <v/>
      </c>
      <c r="BT380" s="144" t="str">
        <f t="shared" si="1292"/>
        <v/>
      </c>
      <c r="BU380" s="144" t="str">
        <f t="shared" si="1293"/>
        <v/>
      </c>
      <c r="BV380" s="144" t="str">
        <f t="shared" si="1294"/>
        <v/>
      </c>
      <c r="BW380" s="144" t="str">
        <f t="shared" si="1295"/>
        <v/>
      </c>
      <c r="BX380" s="144" t="str">
        <f t="shared" si="1296"/>
        <v/>
      </c>
      <c r="BY380" s="144" t="str">
        <f t="shared" si="1297"/>
        <v/>
      </c>
      <c r="BZ380" s="144" t="str">
        <f t="shared" si="1298"/>
        <v/>
      </c>
      <c r="CA380" s="144" t="str">
        <f t="shared" si="1299"/>
        <v/>
      </c>
      <c r="CB380" s="144" t="str">
        <f t="shared" si="1300"/>
        <v/>
      </c>
      <c r="CC380" s="144" t="str">
        <f t="shared" si="1301"/>
        <v/>
      </c>
      <c r="CD380" s="144" t="str">
        <f t="shared" si="1302"/>
        <v/>
      </c>
      <c r="CE380" s="144" t="str">
        <f t="shared" si="1303"/>
        <v/>
      </c>
      <c r="CF380" s="144" t="str">
        <f t="shared" si="1304"/>
        <v/>
      </c>
      <c r="CG380" s="144" t="str">
        <f t="shared" si="1305"/>
        <v/>
      </c>
      <c r="CH380" s="144" t="str">
        <f t="shared" si="1306"/>
        <v/>
      </c>
      <c r="CI380" s="144" t="str">
        <f t="shared" si="1307"/>
        <v/>
      </c>
      <c r="CJ380" s="144" t="str">
        <f t="shared" si="1308"/>
        <v/>
      </c>
      <c r="CK380" s="144" t="str">
        <f t="shared" si="1309"/>
        <v/>
      </c>
      <c r="CM380" s="154" t="str">
        <f t="shared" si="1217"/>
        <v/>
      </c>
      <c r="CN380" s="154" t="str">
        <f t="shared" si="1218"/>
        <v/>
      </c>
      <c r="CO380" s="170" t="str">
        <f t="shared" si="1219"/>
        <v/>
      </c>
      <c r="CP380" s="170" t="str">
        <f t="shared" si="1220"/>
        <v/>
      </c>
      <c r="CQ380" s="171">
        <f t="shared" si="1310"/>
        <v>0</v>
      </c>
      <c r="CR380" s="158">
        <f t="shared" si="1311"/>
        <v>0</v>
      </c>
      <c r="CS380" s="158">
        <f t="shared" si="1312"/>
        <v>0</v>
      </c>
      <c r="CT380" s="158">
        <f t="shared" si="1313"/>
        <v>0</v>
      </c>
      <c r="CU380" s="158">
        <f t="shared" si="1314"/>
        <v>0</v>
      </c>
      <c r="CV380" s="158">
        <f t="shared" si="1315"/>
        <v>0</v>
      </c>
      <c r="CX380" s="144" t="str">
        <f t="shared" si="1316"/>
        <v/>
      </c>
      <c r="CY380" s="144" t="str">
        <f t="shared" si="1317"/>
        <v/>
      </c>
      <c r="CZ380" s="144" t="str">
        <f t="shared" si="1318"/>
        <v/>
      </c>
      <c r="DA380" s="144" t="str">
        <f t="shared" si="1319"/>
        <v/>
      </c>
      <c r="DB380" s="144" t="str">
        <f t="shared" si="1320"/>
        <v/>
      </c>
      <c r="DC380" s="144" t="str">
        <f t="shared" si="1321"/>
        <v/>
      </c>
      <c r="DD380" s="144" t="str">
        <f t="shared" si="1322"/>
        <v/>
      </c>
      <c r="DE380" s="144" t="str">
        <f t="shared" si="1323"/>
        <v/>
      </c>
      <c r="DF380" s="144" t="str">
        <f t="shared" si="1324"/>
        <v/>
      </c>
      <c r="DG380" s="144" t="str">
        <f t="shared" si="1325"/>
        <v/>
      </c>
      <c r="DH380" s="144" t="str">
        <f t="shared" si="1326"/>
        <v/>
      </c>
      <c r="DI380" s="144" t="str">
        <f t="shared" si="1327"/>
        <v/>
      </c>
      <c r="DJ380" s="144" t="str">
        <f t="shared" si="1328"/>
        <v/>
      </c>
      <c r="DK380" s="144" t="str">
        <f t="shared" si="1329"/>
        <v/>
      </c>
      <c r="DL380" s="144" t="str">
        <f t="shared" si="1330"/>
        <v/>
      </c>
      <c r="DM380" s="144" t="str">
        <f t="shared" si="1331"/>
        <v/>
      </c>
      <c r="DN380" s="144" t="str">
        <f t="shared" si="1332"/>
        <v/>
      </c>
      <c r="DO380" s="144" t="str">
        <f t="shared" si="1333"/>
        <v/>
      </c>
      <c r="DP380" s="144" t="str">
        <f t="shared" si="1334"/>
        <v/>
      </c>
      <c r="DQ380" s="144" t="str">
        <f t="shared" si="1335"/>
        <v/>
      </c>
      <c r="DR380" s="144" t="str">
        <f t="shared" si="1336"/>
        <v/>
      </c>
      <c r="DS380" s="144" t="str">
        <f t="shared" si="1337"/>
        <v/>
      </c>
      <c r="DT380" s="144" t="str">
        <f t="shared" si="1338"/>
        <v/>
      </c>
      <c r="DU380" s="144" t="str">
        <f t="shared" si="1339"/>
        <v/>
      </c>
      <c r="DV380" s="144" t="str">
        <f t="shared" si="1340"/>
        <v/>
      </c>
      <c r="DW380" s="144" t="str">
        <f t="shared" si="1341"/>
        <v/>
      </c>
      <c r="DX380" s="144" t="str">
        <f t="shared" si="1342"/>
        <v/>
      </c>
      <c r="DY380" s="144" t="str">
        <f t="shared" si="1343"/>
        <v/>
      </c>
      <c r="DZ380" s="144" t="str">
        <f t="shared" si="1344"/>
        <v/>
      </c>
      <c r="EA380" s="144" t="str">
        <f t="shared" si="1345"/>
        <v/>
      </c>
      <c r="EB380" s="144" t="str">
        <f t="shared" si="1346"/>
        <v/>
      </c>
      <c r="EC380" s="144" t="str">
        <f t="shared" si="1347"/>
        <v/>
      </c>
      <c r="EE380" s="154" t="str">
        <f t="shared" si="1221"/>
        <v/>
      </c>
      <c r="EF380" s="154" t="str">
        <f t="shared" si="1222"/>
        <v/>
      </c>
      <c r="EG380" s="170" t="str">
        <f t="shared" si="1223"/>
        <v/>
      </c>
      <c r="EH380" s="170" t="str">
        <f t="shared" si="1224"/>
        <v/>
      </c>
      <c r="EI380" s="171">
        <f t="shared" si="1348"/>
        <v>0</v>
      </c>
      <c r="EJ380" s="158">
        <f t="shared" si="1349"/>
        <v>0</v>
      </c>
      <c r="EK380" s="158">
        <f t="shared" si="1350"/>
        <v>0</v>
      </c>
      <c r="EL380" s="158">
        <f t="shared" si="1351"/>
        <v>0</v>
      </c>
      <c r="EM380" s="158">
        <f t="shared" si="1352"/>
        <v>0</v>
      </c>
      <c r="EN380" s="158">
        <f t="shared" si="1353"/>
        <v>0</v>
      </c>
      <c r="EP380" s="144" t="str">
        <f t="shared" si="1354"/>
        <v/>
      </c>
      <c r="EQ380" s="144" t="str">
        <f t="shared" si="1355"/>
        <v/>
      </c>
      <c r="ER380" s="144" t="str">
        <f t="shared" si="1356"/>
        <v/>
      </c>
      <c r="ES380" s="144" t="str">
        <f t="shared" si="1357"/>
        <v/>
      </c>
      <c r="ET380" s="144" t="str">
        <f t="shared" si="1358"/>
        <v/>
      </c>
      <c r="EU380" s="144" t="str">
        <f t="shared" si="1359"/>
        <v/>
      </c>
      <c r="EV380" s="144" t="str">
        <f t="shared" si="1360"/>
        <v/>
      </c>
      <c r="EW380" s="144" t="str">
        <f t="shared" si="1361"/>
        <v/>
      </c>
      <c r="EX380" s="144" t="str">
        <f t="shared" si="1362"/>
        <v/>
      </c>
      <c r="EY380" s="144" t="str">
        <f t="shared" si="1363"/>
        <v/>
      </c>
      <c r="EZ380" s="144" t="str">
        <f t="shared" si="1364"/>
        <v/>
      </c>
      <c r="FA380" s="144" t="str">
        <f t="shared" si="1365"/>
        <v/>
      </c>
      <c r="FB380" s="144" t="str">
        <f t="shared" si="1366"/>
        <v/>
      </c>
      <c r="FC380" s="144" t="str">
        <f t="shared" si="1367"/>
        <v/>
      </c>
      <c r="FD380" s="144" t="str">
        <f t="shared" si="1368"/>
        <v/>
      </c>
      <c r="FE380" s="144" t="str">
        <f t="shared" si="1369"/>
        <v/>
      </c>
      <c r="FF380" s="144" t="str">
        <f t="shared" si="1370"/>
        <v/>
      </c>
      <c r="FG380" s="144" t="str">
        <f t="shared" si="1371"/>
        <v/>
      </c>
      <c r="FH380" s="144" t="str">
        <f t="shared" si="1372"/>
        <v/>
      </c>
      <c r="FI380" s="144" t="str">
        <f t="shared" si="1373"/>
        <v/>
      </c>
      <c r="FJ380" s="144" t="str">
        <f t="shared" si="1374"/>
        <v/>
      </c>
      <c r="FK380" s="144" t="str">
        <f t="shared" si="1375"/>
        <v/>
      </c>
      <c r="FL380" s="144" t="str">
        <f t="shared" si="1376"/>
        <v/>
      </c>
      <c r="FM380" s="144" t="str">
        <f t="shared" si="1377"/>
        <v/>
      </c>
      <c r="FN380" s="144" t="str">
        <f t="shared" si="1378"/>
        <v/>
      </c>
      <c r="FO380" s="144" t="str">
        <f t="shared" si="1379"/>
        <v/>
      </c>
      <c r="FP380" s="144" t="str">
        <f t="shared" si="1380"/>
        <v/>
      </c>
      <c r="FQ380" s="144" t="str">
        <f t="shared" si="1381"/>
        <v/>
      </c>
      <c r="FR380" s="144" t="str">
        <f t="shared" si="1382"/>
        <v/>
      </c>
      <c r="FS380" s="144" t="str">
        <f t="shared" si="1383"/>
        <v/>
      </c>
      <c r="FT380" s="144" t="str">
        <f t="shared" si="1384"/>
        <v/>
      </c>
      <c r="FU380" s="144" t="str">
        <f t="shared" si="1385"/>
        <v/>
      </c>
      <c r="FW380" s="154" t="str">
        <f t="shared" si="1225"/>
        <v/>
      </c>
      <c r="FX380" s="154" t="str">
        <f t="shared" si="1226"/>
        <v/>
      </c>
      <c r="FY380" s="170" t="str">
        <f t="shared" si="1227"/>
        <v/>
      </c>
      <c r="FZ380" s="170" t="str">
        <f t="shared" si="1228"/>
        <v/>
      </c>
      <c r="GA380" s="171">
        <f t="shared" si="1386"/>
        <v>0</v>
      </c>
      <c r="GB380" s="158">
        <f t="shared" si="1387"/>
        <v>0</v>
      </c>
      <c r="GC380" s="158">
        <f t="shared" si="1388"/>
        <v>0</v>
      </c>
      <c r="GD380" s="158">
        <f t="shared" si="1389"/>
        <v>0</v>
      </c>
      <c r="GE380" s="158">
        <f t="shared" si="1390"/>
        <v>0</v>
      </c>
      <c r="GF380" s="158">
        <f t="shared" si="1391"/>
        <v>0</v>
      </c>
      <c r="GH380" s="144" t="str">
        <f t="shared" si="1392"/>
        <v/>
      </c>
      <c r="GI380" s="144" t="str">
        <f t="shared" si="1393"/>
        <v/>
      </c>
      <c r="GJ380" s="144" t="str">
        <f t="shared" si="1394"/>
        <v/>
      </c>
      <c r="GK380" s="144" t="str">
        <f t="shared" si="1395"/>
        <v/>
      </c>
      <c r="GL380" s="144" t="str">
        <f t="shared" si="1396"/>
        <v/>
      </c>
      <c r="GM380" s="144" t="str">
        <f t="shared" si="1397"/>
        <v/>
      </c>
      <c r="GN380" s="144" t="str">
        <f t="shared" si="1398"/>
        <v/>
      </c>
      <c r="GO380" s="144" t="str">
        <f t="shared" si="1399"/>
        <v/>
      </c>
      <c r="GP380" s="144" t="str">
        <f t="shared" si="1400"/>
        <v/>
      </c>
      <c r="GQ380" s="144" t="str">
        <f t="shared" si="1401"/>
        <v/>
      </c>
      <c r="GR380" s="144" t="str">
        <f t="shared" si="1402"/>
        <v/>
      </c>
      <c r="GS380" s="144" t="str">
        <f t="shared" si="1403"/>
        <v/>
      </c>
      <c r="GT380" s="144" t="str">
        <f t="shared" si="1404"/>
        <v/>
      </c>
      <c r="GU380" s="144" t="str">
        <f t="shared" si="1405"/>
        <v/>
      </c>
      <c r="GV380" s="144" t="str">
        <f t="shared" si="1406"/>
        <v/>
      </c>
      <c r="GW380" s="144" t="str">
        <f t="shared" si="1407"/>
        <v/>
      </c>
      <c r="GX380" s="144" t="str">
        <f t="shared" si="1408"/>
        <v/>
      </c>
      <c r="GY380" s="144" t="str">
        <f t="shared" si="1409"/>
        <v/>
      </c>
      <c r="GZ380" s="144" t="str">
        <f t="shared" si="1410"/>
        <v/>
      </c>
      <c r="HA380" s="144" t="str">
        <f t="shared" si="1411"/>
        <v/>
      </c>
      <c r="HB380" s="144" t="str">
        <f t="shared" si="1412"/>
        <v/>
      </c>
      <c r="HC380" s="144" t="str">
        <f t="shared" si="1413"/>
        <v/>
      </c>
      <c r="HD380" s="144" t="str">
        <f t="shared" si="1414"/>
        <v/>
      </c>
      <c r="HE380" s="144" t="str">
        <f t="shared" si="1415"/>
        <v/>
      </c>
      <c r="HF380" s="144" t="str">
        <f t="shared" si="1416"/>
        <v/>
      </c>
      <c r="HG380" s="144" t="str">
        <f t="shared" si="1417"/>
        <v/>
      </c>
      <c r="HH380" s="144" t="str">
        <f t="shared" si="1418"/>
        <v/>
      </c>
      <c r="HI380" s="144" t="str">
        <f t="shared" si="1419"/>
        <v/>
      </c>
      <c r="HJ380" s="144" t="str">
        <f t="shared" si="1420"/>
        <v/>
      </c>
      <c r="HK380" s="144" t="str">
        <f t="shared" si="1421"/>
        <v/>
      </c>
      <c r="HL380" s="144" t="str">
        <f t="shared" si="1422"/>
        <v/>
      </c>
      <c r="HM380" s="144" t="str">
        <f t="shared" si="1423"/>
        <v/>
      </c>
      <c r="HO380" s="154" t="str">
        <f t="shared" si="1229"/>
        <v/>
      </c>
      <c r="HP380" s="154" t="str">
        <f t="shared" si="1230"/>
        <v/>
      </c>
      <c r="HQ380" s="170" t="str">
        <f t="shared" si="1231"/>
        <v/>
      </c>
      <c r="HR380" s="170" t="str">
        <f t="shared" si="1232"/>
        <v/>
      </c>
      <c r="HS380" s="171">
        <f t="shared" si="1424"/>
        <v>0</v>
      </c>
      <c r="HT380" s="158">
        <f t="shared" si="1425"/>
        <v>0</v>
      </c>
      <c r="HU380" s="158">
        <f t="shared" si="1426"/>
        <v>0</v>
      </c>
      <c r="HV380" s="158">
        <f t="shared" si="1427"/>
        <v>0</v>
      </c>
      <c r="HW380" s="158">
        <f t="shared" si="1428"/>
        <v>0</v>
      </c>
      <c r="HX380" s="158">
        <f t="shared" si="1429"/>
        <v>0</v>
      </c>
      <c r="HZ380" s="144" t="str">
        <f t="shared" si="1430"/>
        <v/>
      </c>
      <c r="IA380" s="144" t="str">
        <f t="shared" si="1431"/>
        <v/>
      </c>
      <c r="IB380" s="144" t="str">
        <f t="shared" si="1432"/>
        <v/>
      </c>
      <c r="IC380" s="144" t="str">
        <f t="shared" si="1433"/>
        <v/>
      </c>
      <c r="ID380" s="144" t="str">
        <f t="shared" si="1434"/>
        <v/>
      </c>
      <c r="IE380" s="144" t="str">
        <f t="shared" si="1435"/>
        <v/>
      </c>
      <c r="IF380" s="144" t="str">
        <f t="shared" si="1436"/>
        <v/>
      </c>
      <c r="IG380" s="144" t="str">
        <f t="shared" si="1437"/>
        <v/>
      </c>
      <c r="IH380" s="144" t="str">
        <f t="shared" si="1438"/>
        <v/>
      </c>
      <c r="II380" s="144" t="str">
        <f t="shared" si="1439"/>
        <v/>
      </c>
      <c r="IJ380" s="144" t="str">
        <f t="shared" si="1440"/>
        <v/>
      </c>
      <c r="IK380" s="144" t="str">
        <f t="shared" si="1441"/>
        <v/>
      </c>
      <c r="IL380" s="144" t="str">
        <f t="shared" si="1442"/>
        <v/>
      </c>
      <c r="IM380" s="144" t="str">
        <f t="shared" si="1443"/>
        <v/>
      </c>
      <c r="IN380" s="144" t="str">
        <f t="shared" si="1444"/>
        <v/>
      </c>
      <c r="IO380" s="144" t="str">
        <f t="shared" si="1445"/>
        <v/>
      </c>
      <c r="IP380" s="144" t="str">
        <f t="shared" si="1446"/>
        <v/>
      </c>
      <c r="IQ380" s="144" t="str">
        <f t="shared" si="1447"/>
        <v/>
      </c>
      <c r="IR380" s="144" t="str">
        <f t="shared" si="1448"/>
        <v/>
      </c>
      <c r="IS380" s="144" t="str">
        <f t="shared" si="1449"/>
        <v/>
      </c>
      <c r="IT380" s="144" t="str">
        <f t="shared" si="1450"/>
        <v/>
      </c>
      <c r="IU380" s="144" t="str">
        <f t="shared" si="1451"/>
        <v/>
      </c>
      <c r="IV380" s="144" t="str">
        <f t="shared" si="1452"/>
        <v/>
      </c>
      <c r="IW380" s="144" t="str">
        <f t="shared" si="1453"/>
        <v/>
      </c>
      <c r="IX380" s="144" t="str">
        <f t="shared" si="1454"/>
        <v/>
      </c>
      <c r="IY380" s="144" t="str">
        <f t="shared" si="1455"/>
        <v/>
      </c>
      <c r="IZ380" s="144" t="str">
        <f t="shared" si="1456"/>
        <v/>
      </c>
      <c r="JA380" s="144" t="str">
        <f t="shared" si="1457"/>
        <v/>
      </c>
      <c r="JB380" s="144" t="str">
        <f t="shared" si="1458"/>
        <v/>
      </c>
      <c r="JC380" s="144" t="str">
        <f t="shared" si="1459"/>
        <v/>
      </c>
      <c r="JD380" s="144" t="str">
        <f t="shared" si="1460"/>
        <v/>
      </c>
      <c r="JE380" s="144" t="str">
        <f t="shared" si="1461"/>
        <v/>
      </c>
      <c r="JG380" s="153" t="str">
        <f t="shared" si="1462"/>
        <v/>
      </c>
      <c r="JH380" s="143">
        <f t="shared" si="1463"/>
        <v>0</v>
      </c>
      <c r="JI380" s="156" t="str">
        <f t="shared" si="1464"/>
        <v/>
      </c>
      <c r="JJ380" s="156" t="str">
        <f t="shared" si="1464"/>
        <v/>
      </c>
      <c r="JK380" s="156" t="str">
        <f t="shared" si="1464"/>
        <v/>
      </c>
      <c r="JL380" s="156" t="str">
        <f t="shared" si="1464"/>
        <v/>
      </c>
    </row>
    <row r="381" spans="2:272" s="143" customFormat="1" x14ac:dyDescent="0.25">
      <c r="B381" s="144" t="str">
        <f t="shared" si="1233"/>
        <v/>
      </c>
      <c r="C381" s="154" t="str">
        <f t="shared" si="1209"/>
        <v/>
      </c>
      <c r="D381" s="154" t="str">
        <f t="shared" si="1210"/>
        <v/>
      </c>
      <c r="E381" s="159" t="str">
        <f t="shared" si="1211"/>
        <v/>
      </c>
      <c r="F381" s="159" t="str">
        <f t="shared" si="1212"/>
        <v/>
      </c>
      <c r="G381" s="155">
        <f t="shared" si="1234"/>
        <v>0</v>
      </c>
      <c r="H381" s="143">
        <f t="shared" si="1235"/>
        <v>0</v>
      </c>
      <c r="I381" s="143">
        <f t="shared" si="1236"/>
        <v>0</v>
      </c>
      <c r="J381" s="143">
        <f t="shared" si="1237"/>
        <v>0</v>
      </c>
      <c r="K381" s="143">
        <f t="shared" si="1238"/>
        <v>0</v>
      </c>
      <c r="L381" s="143">
        <f t="shared" si="1239"/>
        <v>0</v>
      </c>
      <c r="N381" s="144" t="str">
        <f t="shared" si="1240"/>
        <v/>
      </c>
      <c r="O381" s="144" t="str">
        <f t="shared" si="1241"/>
        <v/>
      </c>
      <c r="P381" s="144" t="str">
        <f t="shared" si="1242"/>
        <v/>
      </c>
      <c r="Q381" s="144" t="str">
        <f t="shared" si="1243"/>
        <v/>
      </c>
      <c r="R381" s="144" t="str">
        <f t="shared" si="1244"/>
        <v/>
      </c>
      <c r="S381" s="144" t="str">
        <f t="shared" si="1245"/>
        <v/>
      </c>
      <c r="T381" s="144" t="str">
        <f t="shared" si="1246"/>
        <v/>
      </c>
      <c r="U381" s="144" t="str">
        <f t="shared" si="1247"/>
        <v/>
      </c>
      <c r="V381" s="144" t="str">
        <f t="shared" si="1248"/>
        <v/>
      </c>
      <c r="W381" s="144" t="str">
        <f t="shared" si="1249"/>
        <v/>
      </c>
      <c r="X381" s="144" t="str">
        <f t="shared" si="1250"/>
        <v/>
      </c>
      <c r="Y381" s="144" t="str">
        <f t="shared" si="1251"/>
        <v/>
      </c>
      <c r="Z381" s="144" t="str">
        <f t="shared" si="1252"/>
        <v/>
      </c>
      <c r="AA381" s="144" t="str">
        <f t="shared" si="1253"/>
        <v/>
      </c>
      <c r="AB381" s="144" t="str">
        <f t="shared" si="1254"/>
        <v/>
      </c>
      <c r="AC381" s="144" t="str">
        <f t="shared" si="1255"/>
        <v/>
      </c>
      <c r="AD381" s="144" t="str">
        <f t="shared" si="1256"/>
        <v/>
      </c>
      <c r="AE381" s="144" t="str">
        <f t="shared" si="1257"/>
        <v/>
      </c>
      <c r="AF381" s="144" t="str">
        <f t="shared" si="1258"/>
        <v/>
      </c>
      <c r="AG381" s="144" t="str">
        <f t="shared" si="1259"/>
        <v/>
      </c>
      <c r="AH381" s="144" t="str">
        <f t="shared" si="1260"/>
        <v/>
      </c>
      <c r="AI381" s="144" t="str">
        <f t="shared" si="1261"/>
        <v/>
      </c>
      <c r="AJ381" s="144" t="str">
        <f t="shared" si="1262"/>
        <v/>
      </c>
      <c r="AK381" s="144" t="str">
        <f t="shared" si="1263"/>
        <v/>
      </c>
      <c r="AL381" s="144" t="str">
        <f t="shared" si="1264"/>
        <v/>
      </c>
      <c r="AM381" s="144" t="str">
        <f t="shared" si="1265"/>
        <v/>
      </c>
      <c r="AN381" s="144" t="str">
        <f t="shared" si="1266"/>
        <v/>
      </c>
      <c r="AO381" s="144" t="str">
        <f t="shared" si="1267"/>
        <v/>
      </c>
      <c r="AP381" s="144" t="str">
        <f t="shared" si="1268"/>
        <v/>
      </c>
      <c r="AQ381" s="144" t="str">
        <f t="shared" si="1269"/>
        <v/>
      </c>
      <c r="AR381" s="144" t="str">
        <f t="shared" si="1270"/>
        <v/>
      </c>
      <c r="AS381" s="144" t="str">
        <f t="shared" si="1271"/>
        <v/>
      </c>
      <c r="AU381" s="159" t="str">
        <f t="shared" si="1213"/>
        <v/>
      </c>
      <c r="AV381" s="159" t="str">
        <f t="shared" si="1214"/>
        <v/>
      </c>
      <c r="AW381" s="159" t="str">
        <f t="shared" si="1215"/>
        <v/>
      </c>
      <c r="AX381" s="159" t="str">
        <f t="shared" si="1216"/>
        <v/>
      </c>
      <c r="AY381" s="159">
        <f t="shared" si="1272"/>
        <v>0</v>
      </c>
      <c r="AZ381" s="143">
        <f t="shared" si="1273"/>
        <v>0</v>
      </c>
      <c r="BA381" s="143">
        <f t="shared" si="1274"/>
        <v>0</v>
      </c>
      <c r="BB381" s="143">
        <f t="shared" si="1275"/>
        <v>0</v>
      </c>
      <c r="BC381" s="143">
        <f t="shared" si="1276"/>
        <v>0</v>
      </c>
      <c r="BD381" s="143">
        <f t="shared" si="1277"/>
        <v>0</v>
      </c>
      <c r="BF381" s="144" t="str">
        <f t="shared" si="1278"/>
        <v/>
      </c>
      <c r="BG381" s="144" t="str">
        <f t="shared" si="1279"/>
        <v/>
      </c>
      <c r="BH381" s="144" t="str">
        <f t="shared" si="1280"/>
        <v/>
      </c>
      <c r="BI381" s="144" t="str">
        <f t="shared" si="1281"/>
        <v/>
      </c>
      <c r="BJ381" s="144" t="str">
        <f t="shared" si="1282"/>
        <v/>
      </c>
      <c r="BK381" s="144" t="str">
        <f t="shared" si="1283"/>
        <v/>
      </c>
      <c r="BL381" s="144" t="str">
        <f t="shared" si="1284"/>
        <v/>
      </c>
      <c r="BM381" s="144" t="str">
        <f t="shared" si="1285"/>
        <v/>
      </c>
      <c r="BN381" s="144" t="str">
        <f t="shared" si="1286"/>
        <v/>
      </c>
      <c r="BO381" s="144" t="str">
        <f t="shared" si="1287"/>
        <v/>
      </c>
      <c r="BP381" s="144" t="str">
        <f t="shared" si="1288"/>
        <v/>
      </c>
      <c r="BQ381" s="144" t="str">
        <f t="shared" si="1289"/>
        <v/>
      </c>
      <c r="BR381" s="144" t="str">
        <f t="shared" si="1290"/>
        <v/>
      </c>
      <c r="BS381" s="144" t="str">
        <f t="shared" si="1291"/>
        <v/>
      </c>
      <c r="BT381" s="144" t="str">
        <f t="shared" si="1292"/>
        <v/>
      </c>
      <c r="BU381" s="144" t="str">
        <f t="shared" si="1293"/>
        <v/>
      </c>
      <c r="BV381" s="144" t="str">
        <f t="shared" si="1294"/>
        <v/>
      </c>
      <c r="BW381" s="144" t="str">
        <f t="shared" si="1295"/>
        <v/>
      </c>
      <c r="BX381" s="144" t="str">
        <f t="shared" si="1296"/>
        <v/>
      </c>
      <c r="BY381" s="144" t="str">
        <f t="shared" si="1297"/>
        <v/>
      </c>
      <c r="BZ381" s="144" t="str">
        <f t="shared" si="1298"/>
        <v/>
      </c>
      <c r="CA381" s="144" t="str">
        <f t="shared" si="1299"/>
        <v/>
      </c>
      <c r="CB381" s="144" t="str">
        <f t="shared" si="1300"/>
        <v/>
      </c>
      <c r="CC381" s="144" t="str">
        <f t="shared" si="1301"/>
        <v/>
      </c>
      <c r="CD381" s="144" t="str">
        <f t="shared" si="1302"/>
        <v/>
      </c>
      <c r="CE381" s="144" t="str">
        <f t="shared" si="1303"/>
        <v/>
      </c>
      <c r="CF381" s="144" t="str">
        <f t="shared" si="1304"/>
        <v/>
      </c>
      <c r="CG381" s="144" t="str">
        <f t="shared" si="1305"/>
        <v/>
      </c>
      <c r="CH381" s="144" t="str">
        <f t="shared" si="1306"/>
        <v/>
      </c>
      <c r="CI381" s="144" t="str">
        <f t="shared" si="1307"/>
        <v/>
      </c>
      <c r="CJ381" s="144" t="str">
        <f t="shared" si="1308"/>
        <v/>
      </c>
      <c r="CK381" s="144" t="str">
        <f t="shared" si="1309"/>
        <v/>
      </c>
      <c r="CM381" s="154" t="str">
        <f t="shared" si="1217"/>
        <v/>
      </c>
      <c r="CN381" s="154" t="str">
        <f t="shared" si="1218"/>
        <v/>
      </c>
      <c r="CO381" s="170" t="str">
        <f t="shared" si="1219"/>
        <v/>
      </c>
      <c r="CP381" s="170" t="str">
        <f t="shared" si="1220"/>
        <v/>
      </c>
      <c r="CQ381" s="171">
        <f t="shared" si="1310"/>
        <v>0</v>
      </c>
      <c r="CR381" s="158">
        <f t="shared" si="1311"/>
        <v>0</v>
      </c>
      <c r="CS381" s="158">
        <f t="shared" si="1312"/>
        <v>0</v>
      </c>
      <c r="CT381" s="158">
        <f t="shared" si="1313"/>
        <v>0</v>
      </c>
      <c r="CU381" s="158">
        <f t="shared" si="1314"/>
        <v>0</v>
      </c>
      <c r="CV381" s="158">
        <f t="shared" si="1315"/>
        <v>0</v>
      </c>
      <c r="CX381" s="144" t="str">
        <f t="shared" si="1316"/>
        <v/>
      </c>
      <c r="CY381" s="144" t="str">
        <f t="shared" si="1317"/>
        <v/>
      </c>
      <c r="CZ381" s="144" t="str">
        <f t="shared" si="1318"/>
        <v/>
      </c>
      <c r="DA381" s="144" t="str">
        <f t="shared" si="1319"/>
        <v/>
      </c>
      <c r="DB381" s="144" t="str">
        <f t="shared" si="1320"/>
        <v/>
      </c>
      <c r="DC381" s="144" t="str">
        <f t="shared" si="1321"/>
        <v/>
      </c>
      <c r="DD381" s="144" t="str">
        <f t="shared" si="1322"/>
        <v/>
      </c>
      <c r="DE381" s="144" t="str">
        <f t="shared" si="1323"/>
        <v/>
      </c>
      <c r="DF381" s="144" t="str">
        <f t="shared" si="1324"/>
        <v/>
      </c>
      <c r="DG381" s="144" t="str">
        <f t="shared" si="1325"/>
        <v/>
      </c>
      <c r="DH381" s="144" t="str">
        <f t="shared" si="1326"/>
        <v/>
      </c>
      <c r="DI381" s="144" t="str">
        <f t="shared" si="1327"/>
        <v/>
      </c>
      <c r="DJ381" s="144" t="str">
        <f t="shared" si="1328"/>
        <v/>
      </c>
      <c r="DK381" s="144" t="str">
        <f t="shared" si="1329"/>
        <v/>
      </c>
      <c r="DL381" s="144" t="str">
        <f t="shared" si="1330"/>
        <v/>
      </c>
      <c r="DM381" s="144" t="str">
        <f t="shared" si="1331"/>
        <v/>
      </c>
      <c r="DN381" s="144" t="str">
        <f t="shared" si="1332"/>
        <v/>
      </c>
      <c r="DO381" s="144" t="str">
        <f t="shared" si="1333"/>
        <v/>
      </c>
      <c r="DP381" s="144" t="str">
        <f t="shared" si="1334"/>
        <v/>
      </c>
      <c r="DQ381" s="144" t="str">
        <f t="shared" si="1335"/>
        <v/>
      </c>
      <c r="DR381" s="144" t="str">
        <f t="shared" si="1336"/>
        <v/>
      </c>
      <c r="DS381" s="144" t="str">
        <f t="shared" si="1337"/>
        <v/>
      </c>
      <c r="DT381" s="144" t="str">
        <f t="shared" si="1338"/>
        <v/>
      </c>
      <c r="DU381" s="144" t="str">
        <f t="shared" si="1339"/>
        <v/>
      </c>
      <c r="DV381" s="144" t="str">
        <f t="shared" si="1340"/>
        <v/>
      </c>
      <c r="DW381" s="144" t="str">
        <f t="shared" si="1341"/>
        <v/>
      </c>
      <c r="DX381" s="144" t="str">
        <f t="shared" si="1342"/>
        <v/>
      </c>
      <c r="DY381" s="144" t="str">
        <f t="shared" si="1343"/>
        <v/>
      </c>
      <c r="DZ381" s="144" t="str">
        <f t="shared" si="1344"/>
        <v/>
      </c>
      <c r="EA381" s="144" t="str">
        <f t="shared" si="1345"/>
        <v/>
      </c>
      <c r="EB381" s="144" t="str">
        <f t="shared" si="1346"/>
        <v/>
      </c>
      <c r="EC381" s="144" t="str">
        <f t="shared" si="1347"/>
        <v/>
      </c>
      <c r="EE381" s="154" t="str">
        <f t="shared" si="1221"/>
        <v/>
      </c>
      <c r="EF381" s="154" t="str">
        <f t="shared" si="1222"/>
        <v/>
      </c>
      <c r="EG381" s="170" t="str">
        <f t="shared" si="1223"/>
        <v/>
      </c>
      <c r="EH381" s="170" t="str">
        <f t="shared" si="1224"/>
        <v/>
      </c>
      <c r="EI381" s="171">
        <f t="shared" si="1348"/>
        <v>0</v>
      </c>
      <c r="EJ381" s="158">
        <f t="shared" si="1349"/>
        <v>0</v>
      </c>
      <c r="EK381" s="158">
        <f t="shared" si="1350"/>
        <v>0</v>
      </c>
      <c r="EL381" s="158">
        <f t="shared" si="1351"/>
        <v>0</v>
      </c>
      <c r="EM381" s="158">
        <f t="shared" si="1352"/>
        <v>0</v>
      </c>
      <c r="EN381" s="158">
        <f t="shared" si="1353"/>
        <v>0</v>
      </c>
      <c r="EP381" s="144" t="str">
        <f t="shared" si="1354"/>
        <v/>
      </c>
      <c r="EQ381" s="144" t="str">
        <f t="shared" si="1355"/>
        <v/>
      </c>
      <c r="ER381" s="144" t="str">
        <f t="shared" si="1356"/>
        <v/>
      </c>
      <c r="ES381" s="144" t="str">
        <f t="shared" si="1357"/>
        <v/>
      </c>
      <c r="ET381" s="144" t="str">
        <f t="shared" si="1358"/>
        <v/>
      </c>
      <c r="EU381" s="144" t="str">
        <f t="shared" si="1359"/>
        <v/>
      </c>
      <c r="EV381" s="144" t="str">
        <f t="shared" si="1360"/>
        <v/>
      </c>
      <c r="EW381" s="144" t="str">
        <f t="shared" si="1361"/>
        <v/>
      </c>
      <c r="EX381" s="144" t="str">
        <f t="shared" si="1362"/>
        <v/>
      </c>
      <c r="EY381" s="144" t="str">
        <f t="shared" si="1363"/>
        <v/>
      </c>
      <c r="EZ381" s="144" t="str">
        <f t="shared" si="1364"/>
        <v/>
      </c>
      <c r="FA381" s="144" t="str">
        <f t="shared" si="1365"/>
        <v/>
      </c>
      <c r="FB381" s="144" t="str">
        <f t="shared" si="1366"/>
        <v/>
      </c>
      <c r="FC381" s="144" t="str">
        <f t="shared" si="1367"/>
        <v/>
      </c>
      <c r="FD381" s="144" t="str">
        <f t="shared" si="1368"/>
        <v/>
      </c>
      <c r="FE381" s="144" t="str">
        <f t="shared" si="1369"/>
        <v/>
      </c>
      <c r="FF381" s="144" t="str">
        <f t="shared" si="1370"/>
        <v/>
      </c>
      <c r="FG381" s="144" t="str">
        <f t="shared" si="1371"/>
        <v/>
      </c>
      <c r="FH381" s="144" t="str">
        <f t="shared" si="1372"/>
        <v/>
      </c>
      <c r="FI381" s="144" t="str">
        <f t="shared" si="1373"/>
        <v/>
      </c>
      <c r="FJ381" s="144" t="str">
        <f t="shared" si="1374"/>
        <v/>
      </c>
      <c r="FK381" s="144" t="str">
        <f t="shared" si="1375"/>
        <v/>
      </c>
      <c r="FL381" s="144" t="str">
        <f t="shared" si="1376"/>
        <v/>
      </c>
      <c r="FM381" s="144" t="str">
        <f t="shared" si="1377"/>
        <v/>
      </c>
      <c r="FN381" s="144" t="str">
        <f t="shared" si="1378"/>
        <v/>
      </c>
      <c r="FO381" s="144" t="str">
        <f t="shared" si="1379"/>
        <v/>
      </c>
      <c r="FP381" s="144" t="str">
        <f t="shared" si="1380"/>
        <v/>
      </c>
      <c r="FQ381" s="144" t="str">
        <f t="shared" si="1381"/>
        <v/>
      </c>
      <c r="FR381" s="144" t="str">
        <f t="shared" si="1382"/>
        <v/>
      </c>
      <c r="FS381" s="144" t="str">
        <f t="shared" si="1383"/>
        <v/>
      </c>
      <c r="FT381" s="144" t="str">
        <f t="shared" si="1384"/>
        <v/>
      </c>
      <c r="FU381" s="144" t="str">
        <f t="shared" si="1385"/>
        <v/>
      </c>
      <c r="FW381" s="154" t="str">
        <f t="shared" si="1225"/>
        <v/>
      </c>
      <c r="FX381" s="154" t="str">
        <f t="shared" si="1226"/>
        <v/>
      </c>
      <c r="FY381" s="170" t="str">
        <f t="shared" si="1227"/>
        <v/>
      </c>
      <c r="FZ381" s="170" t="str">
        <f t="shared" si="1228"/>
        <v/>
      </c>
      <c r="GA381" s="171">
        <f t="shared" si="1386"/>
        <v>0</v>
      </c>
      <c r="GB381" s="158">
        <f t="shared" si="1387"/>
        <v>0</v>
      </c>
      <c r="GC381" s="158">
        <f t="shared" si="1388"/>
        <v>0</v>
      </c>
      <c r="GD381" s="158">
        <f t="shared" si="1389"/>
        <v>0</v>
      </c>
      <c r="GE381" s="158">
        <f t="shared" si="1390"/>
        <v>0</v>
      </c>
      <c r="GF381" s="158">
        <f t="shared" si="1391"/>
        <v>0</v>
      </c>
      <c r="GH381" s="144" t="str">
        <f t="shared" si="1392"/>
        <v/>
      </c>
      <c r="GI381" s="144" t="str">
        <f t="shared" si="1393"/>
        <v/>
      </c>
      <c r="GJ381" s="144" t="str">
        <f t="shared" si="1394"/>
        <v/>
      </c>
      <c r="GK381" s="144" t="str">
        <f t="shared" si="1395"/>
        <v/>
      </c>
      <c r="GL381" s="144" t="str">
        <f t="shared" si="1396"/>
        <v/>
      </c>
      <c r="GM381" s="144" t="str">
        <f t="shared" si="1397"/>
        <v/>
      </c>
      <c r="GN381" s="144" t="str">
        <f t="shared" si="1398"/>
        <v/>
      </c>
      <c r="GO381" s="144" t="str">
        <f t="shared" si="1399"/>
        <v/>
      </c>
      <c r="GP381" s="144" t="str">
        <f t="shared" si="1400"/>
        <v/>
      </c>
      <c r="GQ381" s="144" t="str">
        <f t="shared" si="1401"/>
        <v/>
      </c>
      <c r="GR381" s="144" t="str">
        <f t="shared" si="1402"/>
        <v/>
      </c>
      <c r="GS381" s="144" t="str">
        <f t="shared" si="1403"/>
        <v/>
      </c>
      <c r="GT381" s="144" t="str">
        <f t="shared" si="1404"/>
        <v/>
      </c>
      <c r="GU381" s="144" t="str">
        <f t="shared" si="1405"/>
        <v/>
      </c>
      <c r="GV381" s="144" t="str">
        <f t="shared" si="1406"/>
        <v/>
      </c>
      <c r="GW381" s="144" t="str">
        <f t="shared" si="1407"/>
        <v/>
      </c>
      <c r="GX381" s="144" t="str">
        <f t="shared" si="1408"/>
        <v/>
      </c>
      <c r="GY381" s="144" t="str">
        <f t="shared" si="1409"/>
        <v/>
      </c>
      <c r="GZ381" s="144" t="str">
        <f t="shared" si="1410"/>
        <v/>
      </c>
      <c r="HA381" s="144" t="str">
        <f t="shared" si="1411"/>
        <v/>
      </c>
      <c r="HB381" s="144" t="str">
        <f t="shared" si="1412"/>
        <v/>
      </c>
      <c r="HC381" s="144" t="str">
        <f t="shared" si="1413"/>
        <v/>
      </c>
      <c r="HD381" s="144" t="str">
        <f t="shared" si="1414"/>
        <v/>
      </c>
      <c r="HE381" s="144" t="str">
        <f t="shared" si="1415"/>
        <v/>
      </c>
      <c r="HF381" s="144" t="str">
        <f t="shared" si="1416"/>
        <v/>
      </c>
      <c r="HG381" s="144" t="str">
        <f t="shared" si="1417"/>
        <v/>
      </c>
      <c r="HH381" s="144" t="str">
        <f t="shared" si="1418"/>
        <v/>
      </c>
      <c r="HI381" s="144" t="str">
        <f t="shared" si="1419"/>
        <v/>
      </c>
      <c r="HJ381" s="144" t="str">
        <f t="shared" si="1420"/>
        <v/>
      </c>
      <c r="HK381" s="144" t="str">
        <f t="shared" si="1421"/>
        <v/>
      </c>
      <c r="HL381" s="144" t="str">
        <f t="shared" si="1422"/>
        <v/>
      </c>
      <c r="HM381" s="144" t="str">
        <f t="shared" si="1423"/>
        <v/>
      </c>
      <c r="HO381" s="154" t="str">
        <f t="shared" si="1229"/>
        <v/>
      </c>
      <c r="HP381" s="154" t="str">
        <f t="shared" si="1230"/>
        <v/>
      </c>
      <c r="HQ381" s="170" t="str">
        <f t="shared" si="1231"/>
        <v/>
      </c>
      <c r="HR381" s="170" t="str">
        <f t="shared" si="1232"/>
        <v/>
      </c>
      <c r="HS381" s="171">
        <f t="shared" si="1424"/>
        <v>0</v>
      </c>
      <c r="HT381" s="158">
        <f t="shared" si="1425"/>
        <v>0</v>
      </c>
      <c r="HU381" s="158">
        <f t="shared" si="1426"/>
        <v>0</v>
      </c>
      <c r="HV381" s="158">
        <f t="shared" si="1427"/>
        <v>0</v>
      </c>
      <c r="HW381" s="158">
        <f t="shared" si="1428"/>
        <v>0</v>
      </c>
      <c r="HX381" s="158">
        <f t="shared" si="1429"/>
        <v>0</v>
      </c>
      <c r="HZ381" s="144" t="str">
        <f t="shared" si="1430"/>
        <v/>
      </c>
      <c r="IA381" s="144" t="str">
        <f t="shared" si="1431"/>
        <v/>
      </c>
      <c r="IB381" s="144" t="str">
        <f t="shared" si="1432"/>
        <v/>
      </c>
      <c r="IC381" s="144" t="str">
        <f t="shared" si="1433"/>
        <v/>
      </c>
      <c r="ID381" s="144" t="str">
        <f t="shared" si="1434"/>
        <v/>
      </c>
      <c r="IE381" s="144" t="str">
        <f t="shared" si="1435"/>
        <v/>
      </c>
      <c r="IF381" s="144" t="str">
        <f t="shared" si="1436"/>
        <v/>
      </c>
      <c r="IG381" s="144" t="str">
        <f t="shared" si="1437"/>
        <v/>
      </c>
      <c r="IH381" s="144" t="str">
        <f t="shared" si="1438"/>
        <v/>
      </c>
      <c r="II381" s="144" t="str">
        <f t="shared" si="1439"/>
        <v/>
      </c>
      <c r="IJ381" s="144" t="str">
        <f t="shared" si="1440"/>
        <v/>
      </c>
      <c r="IK381" s="144" t="str">
        <f t="shared" si="1441"/>
        <v/>
      </c>
      <c r="IL381" s="144" t="str">
        <f t="shared" si="1442"/>
        <v/>
      </c>
      <c r="IM381" s="144" t="str">
        <f t="shared" si="1443"/>
        <v/>
      </c>
      <c r="IN381" s="144" t="str">
        <f t="shared" si="1444"/>
        <v/>
      </c>
      <c r="IO381" s="144" t="str">
        <f t="shared" si="1445"/>
        <v/>
      </c>
      <c r="IP381" s="144" t="str">
        <f t="shared" si="1446"/>
        <v/>
      </c>
      <c r="IQ381" s="144" t="str">
        <f t="shared" si="1447"/>
        <v/>
      </c>
      <c r="IR381" s="144" t="str">
        <f t="shared" si="1448"/>
        <v/>
      </c>
      <c r="IS381" s="144" t="str">
        <f t="shared" si="1449"/>
        <v/>
      </c>
      <c r="IT381" s="144" t="str">
        <f t="shared" si="1450"/>
        <v/>
      </c>
      <c r="IU381" s="144" t="str">
        <f t="shared" si="1451"/>
        <v/>
      </c>
      <c r="IV381" s="144" t="str">
        <f t="shared" si="1452"/>
        <v/>
      </c>
      <c r="IW381" s="144" t="str">
        <f t="shared" si="1453"/>
        <v/>
      </c>
      <c r="IX381" s="144" t="str">
        <f t="shared" si="1454"/>
        <v/>
      </c>
      <c r="IY381" s="144" t="str">
        <f t="shared" si="1455"/>
        <v/>
      </c>
      <c r="IZ381" s="144" t="str">
        <f t="shared" si="1456"/>
        <v/>
      </c>
      <c r="JA381" s="144" t="str">
        <f t="shared" si="1457"/>
        <v/>
      </c>
      <c r="JB381" s="144" t="str">
        <f t="shared" si="1458"/>
        <v/>
      </c>
      <c r="JC381" s="144" t="str">
        <f t="shared" si="1459"/>
        <v/>
      </c>
      <c r="JD381" s="144" t="str">
        <f t="shared" si="1460"/>
        <v/>
      </c>
      <c r="JE381" s="144" t="str">
        <f t="shared" si="1461"/>
        <v/>
      </c>
      <c r="JG381" s="153" t="str">
        <f t="shared" si="1462"/>
        <v/>
      </c>
      <c r="JH381" s="143">
        <f t="shared" si="1463"/>
        <v>0</v>
      </c>
      <c r="JI381" s="156" t="str">
        <f t="shared" si="1464"/>
        <v/>
      </c>
      <c r="JJ381" s="156" t="str">
        <f t="shared" si="1464"/>
        <v/>
      </c>
      <c r="JK381" s="156" t="str">
        <f t="shared" si="1464"/>
        <v/>
      </c>
      <c r="JL381" s="156" t="str">
        <f t="shared" si="1464"/>
        <v/>
      </c>
    </row>
    <row r="382" spans="2:272" s="143" customFormat="1" x14ac:dyDescent="0.25">
      <c r="B382" s="144" t="str">
        <f t="shared" si="1233"/>
        <v/>
      </c>
      <c r="C382" s="154" t="str">
        <f t="shared" si="1209"/>
        <v/>
      </c>
      <c r="D382" s="154" t="str">
        <f t="shared" si="1210"/>
        <v/>
      </c>
      <c r="E382" s="159" t="str">
        <f t="shared" si="1211"/>
        <v/>
      </c>
      <c r="F382" s="159" t="str">
        <f t="shared" si="1212"/>
        <v/>
      </c>
      <c r="G382" s="155">
        <f t="shared" si="1234"/>
        <v>0</v>
      </c>
      <c r="H382" s="143">
        <f t="shared" si="1235"/>
        <v>0</v>
      </c>
      <c r="I382" s="143">
        <f t="shared" si="1236"/>
        <v>0</v>
      </c>
      <c r="J382" s="143">
        <f t="shared" si="1237"/>
        <v>0</v>
      </c>
      <c r="K382" s="143">
        <f t="shared" si="1238"/>
        <v>0</v>
      </c>
      <c r="L382" s="143">
        <f t="shared" si="1239"/>
        <v>0</v>
      </c>
      <c r="N382" s="144" t="str">
        <f t="shared" si="1240"/>
        <v/>
      </c>
      <c r="O382" s="144" t="str">
        <f t="shared" si="1241"/>
        <v/>
      </c>
      <c r="P382" s="144" t="str">
        <f t="shared" si="1242"/>
        <v/>
      </c>
      <c r="Q382" s="144" t="str">
        <f t="shared" si="1243"/>
        <v/>
      </c>
      <c r="R382" s="144" t="str">
        <f t="shared" si="1244"/>
        <v/>
      </c>
      <c r="S382" s="144" t="str">
        <f t="shared" si="1245"/>
        <v/>
      </c>
      <c r="T382" s="144" t="str">
        <f t="shared" si="1246"/>
        <v/>
      </c>
      <c r="U382" s="144" t="str">
        <f t="shared" si="1247"/>
        <v/>
      </c>
      <c r="V382" s="144" t="str">
        <f t="shared" si="1248"/>
        <v/>
      </c>
      <c r="W382" s="144" t="str">
        <f t="shared" si="1249"/>
        <v/>
      </c>
      <c r="X382" s="144" t="str">
        <f t="shared" si="1250"/>
        <v/>
      </c>
      <c r="Y382" s="144" t="str">
        <f t="shared" si="1251"/>
        <v/>
      </c>
      <c r="Z382" s="144" t="str">
        <f t="shared" si="1252"/>
        <v/>
      </c>
      <c r="AA382" s="144" t="str">
        <f t="shared" si="1253"/>
        <v/>
      </c>
      <c r="AB382" s="144" t="str">
        <f t="shared" si="1254"/>
        <v/>
      </c>
      <c r="AC382" s="144" t="str">
        <f t="shared" si="1255"/>
        <v/>
      </c>
      <c r="AD382" s="144" t="str">
        <f t="shared" si="1256"/>
        <v/>
      </c>
      <c r="AE382" s="144" t="str">
        <f t="shared" si="1257"/>
        <v/>
      </c>
      <c r="AF382" s="144" t="str">
        <f t="shared" si="1258"/>
        <v/>
      </c>
      <c r="AG382" s="144" t="str">
        <f t="shared" si="1259"/>
        <v/>
      </c>
      <c r="AH382" s="144" t="str">
        <f t="shared" si="1260"/>
        <v/>
      </c>
      <c r="AI382" s="144" t="str">
        <f t="shared" si="1261"/>
        <v/>
      </c>
      <c r="AJ382" s="144" t="str">
        <f t="shared" si="1262"/>
        <v/>
      </c>
      <c r="AK382" s="144" t="str">
        <f t="shared" si="1263"/>
        <v/>
      </c>
      <c r="AL382" s="144" t="str">
        <f t="shared" si="1264"/>
        <v/>
      </c>
      <c r="AM382" s="144" t="str">
        <f t="shared" si="1265"/>
        <v/>
      </c>
      <c r="AN382" s="144" t="str">
        <f t="shared" si="1266"/>
        <v/>
      </c>
      <c r="AO382" s="144" t="str">
        <f t="shared" si="1267"/>
        <v/>
      </c>
      <c r="AP382" s="144" t="str">
        <f t="shared" si="1268"/>
        <v/>
      </c>
      <c r="AQ382" s="144" t="str">
        <f t="shared" si="1269"/>
        <v/>
      </c>
      <c r="AR382" s="144" t="str">
        <f t="shared" si="1270"/>
        <v/>
      </c>
      <c r="AS382" s="144" t="str">
        <f t="shared" si="1271"/>
        <v/>
      </c>
      <c r="AU382" s="159" t="str">
        <f t="shared" si="1213"/>
        <v/>
      </c>
      <c r="AV382" s="159" t="str">
        <f t="shared" si="1214"/>
        <v/>
      </c>
      <c r="AW382" s="159" t="str">
        <f t="shared" si="1215"/>
        <v/>
      </c>
      <c r="AX382" s="159" t="str">
        <f t="shared" si="1216"/>
        <v/>
      </c>
      <c r="AY382" s="159">
        <f t="shared" si="1272"/>
        <v>0</v>
      </c>
      <c r="AZ382" s="143">
        <f t="shared" si="1273"/>
        <v>0</v>
      </c>
      <c r="BA382" s="143">
        <f t="shared" si="1274"/>
        <v>0</v>
      </c>
      <c r="BB382" s="143">
        <f t="shared" si="1275"/>
        <v>0</v>
      </c>
      <c r="BC382" s="143">
        <f t="shared" si="1276"/>
        <v>0</v>
      </c>
      <c r="BD382" s="143">
        <f t="shared" si="1277"/>
        <v>0</v>
      </c>
      <c r="BF382" s="144" t="str">
        <f t="shared" si="1278"/>
        <v/>
      </c>
      <c r="BG382" s="144" t="str">
        <f t="shared" si="1279"/>
        <v/>
      </c>
      <c r="BH382" s="144" t="str">
        <f t="shared" si="1280"/>
        <v/>
      </c>
      <c r="BI382" s="144" t="str">
        <f t="shared" si="1281"/>
        <v/>
      </c>
      <c r="BJ382" s="144" t="str">
        <f t="shared" si="1282"/>
        <v/>
      </c>
      <c r="BK382" s="144" t="str">
        <f t="shared" si="1283"/>
        <v/>
      </c>
      <c r="BL382" s="144" t="str">
        <f t="shared" si="1284"/>
        <v/>
      </c>
      <c r="BM382" s="144" t="str">
        <f t="shared" si="1285"/>
        <v/>
      </c>
      <c r="BN382" s="144" t="str">
        <f t="shared" si="1286"/>
        <v/>
      </c>
      <c r="BO382" s="144" t="str">
        <f t="shared" si="1287"/>
        <v/>
      </c>
      <c r="BP382" s="144" t="str">
        <f t="shared" si="1288"/>
        <v/>
      </c>
      <c r="BQ382" s="144" t="str">
        <f t="shared" si="1289"/>
        <v/>
      </c>
      <c r="BR382" s="144" t="str">
        <f t="shared" si="1290"/>
        <v/>
      </c>
      <c r="BS382" s="144" t="str">
        <f t="shared" si="1291"/>
        <v/>
      </c>
      <c r="BT382" s="144" t="str">
        <f t="shared" si="1292"/>
        <v/>
      </c>
      <c r="BU382" s="144" t="str">
        <f t="shared" si="1293"/>
        <v/>
      </c>
      <c r="BV382" s="144" t="str">
        <f t="shared" si="1294"/>
        <v/>
      </c>
      <c r="BW382" s="144" t="str">
        <f t="shared" si="1295"/>
        <v/>
      </c>
      <c r="BX382" s="144" t="str">
        <f t="shared" si="1296"/>
        <v/>
      </c>
      <c r="BY382" s="144" t="str">
        <f t="shared" si="1297"/>
        <v/>
      </c>
      <c r="BZ382" s="144" t="str">
        <f t="shared" si="1298"/>
        <v/>
      </c>
      <c r="CA382" s="144" t="str">
        <f t="shared" si="1299"/>
        <v/>
      </c>
      <c r="CB382" s="144" t="str">
        <f t="shared" si="1300"/>
        <v/>
      </c>
      <c r="CC382" s="144" t="str">
        <f t="shared" si="1301"/>
        <v/>
      </c>
      <c r="CD382" s="144" t="str">
        <f t="shared" si="1302"/>
        <v/>
      </c>
      <c r="CE382" s="144" t="str">
        <f t="shared" si="1303"/>
        <v/>
      </c>
      <c r="CF382" s="144" t="str">
        <f t="shared" si="1304"/>
        <v/>
      </c>
      <c r="CG382" s="144" t="str">
        <f t="shared" si="1305"/>
        <v/>
      </c>
      <c r="CH382" s="144" t="str">
        <f t="shared" si="1306"/>
        <v/>
      </c>
      <c r="CI382" s="144" t="str">
        <f t="shared" si="1307"/>
        <v/>
      </c>
      <c r="CJ382" s="144" t="str">
        <f t="shared" si="1308"/>
        <v/>
      </c>
      <c r="CK382" s="144" t="str">
        <f t="shared" si="1309"/>
        <v/>
      </c>
      <c r="CM382" s="154" t="str">
        <f t="shared" si="1217"/>
        <v/>
      </c>
      <c r="CN382" s="154" t="str">
        <f t="shared" si="1218"/>
        <v/>
      </c>
      <c r="CO382" s="170" t="str">
        <f t="shared" si="1219"/>
        <v/>
      </c>
      <c r="CP382" s="170" t="str">
        <f t="shared" si="1220"/>
        <v/>
      </c>
      <c r="CQ382" s="171">
        <f t="shared" si="1310"/>
        <v>0</v>
      </c>
      <c r="CR382" s="158">
        <f t="shared" si="1311"/>
        <v>0</v>
      </c>
      <c r="CS382" s="158">
        <f t="shared" si="1312"/>
        <v>0</v>
      </c>
      <c r="CT382" s="158">
        <f t="shared" si="1313"/>
        <v>0</v>
      </c>
      <c r="CU382" s="158">
        <f t="shared" si="1314"/>
        <v>0</v>
      </c>
      <c r="CV382" s="158">
        <f t="shared" si="1315"/>
        <v>0</v>
      </c>
      <c r="CX382" s="144" t="str">
        <f t="shared" si="1316"/>
        <v/>
      </c>
      <c r="CY382" s="144" t="str">
        <f t="shared" si="1317"/>
        <v/>
      </c>
      <c r="CZ382" s="144" t="str">
        <f t="shared" si="1318"/>
        <v/>
      </c>
      <c r="DA382" s="144" t="str">
        <f t="shared" si="1319"/>
        <v/>
      </c>
      <c r="DB382" s="144" t="str">
        <f t="shared" si="1320"/>
        <v/>
      </c>
      <c r="DC382" s="144" t="str">
        <f t="shared" si="1321"/>
        <v/>
      </c>
      <c r="DD382" s="144" t="str">
        <f t="shared" si="1322"/>
        <v/>
      </c>
      <c r="DE382" s="144" t="str">
        <f t="shared" si="1323"/>
        <v/>
      </c>
      <c r="DF382" s="144" t="str">
        <f t="shared" si="1324"/>
        <v/>
      </c>
      <c r="DG382" s="144" t="str">
        <f t="shared" si="1325"/>
        <v/>
      </c>
      <c r="DH382" s="144" t="str">
        <f t="shared" si="1326"/>
        <v/>
      </c>
      <c r="DI382" s="144" t="str">
        <f t="shared" si="1327"/>
        <v/>
      </c>
      <c r="DJ382" s="144" t="str">
        <f t="shared" si="1328"/>
        <v/>
      </c>
      <c r="DK382" s="144" t="str">
        <f t="shared" si="1329"/>
        <v/>
      </c>
      <c r="DL382" s="144" t="str">
        <f t="shared" si="1330"/>
        <v/>
      </c>
      <c r="DM382" s="144" t="str">
        <f t="shared" si="1331"/>
        <v/>
      </c>
      <c r="DN382" s="144" t="str">
        <f t="shared" si="1332"/>
        <v/>
      </c>
      <c r="DO382" s="144" t="str">
        <f t="shared" si="1333"/>
        <v/>
      </c>
      <c r="DP382" s="144" t="str">
        <f t="shared" si="1334"/>
        <v/>
      </c>
      <c r="DQ382" s="144" t="str">
        <f t="shared" si="1335"/>
        <v/>
      </c>
      <c r="DR382" s="144" t="str">
        <f t="shared" si="1336"/>
        <v/>
      </c>
      <c r="DS382" s="144" t="str">
        <f t="shared" si="1337"/>
        <v/>
      </c>
      <c r="DT382" s="144" t="str">
        <f t="shared" si="1338"/>
        <v/>
      </c>
      <c r="DU382" s="144" t="str">
        <f t="shared" si="1339"/>
        <v/>
      </c>
      <c r="DV382" s="144" t="str">
        <f t="shared" si="1340"/>
        <v/>
      </c>
      <c r="DW382" s="144" t="str">
        <f t="shared" si="1341"/>
        <v/>
      </c>
      <c r="DX382" s="144" t="str">
        <f t="shared" si="1342"/>
        <v/>
      </c>
      <c r="DY382" s="144" t="str">
        <f t="shared" si="1343"/>
        <v/>
      </c>
      <c r="DZ382" s="144" t="str">
        <f t="shared" si="1344"/>
        <v/>
      </c>
      <c r="EA382" s="144" t="str">
        <f t="shared" si="1345"/>
        <v/>
      </c>
      <c r="EB382" s="144" t="str">
        <f t="shared" si="1346"/>
        <v/>
      </c>
      <c r="EC382" s="144" t="str">
        <f t="shared" si="1347"/>
        <v/>
      </c>
      <c r="EE382" s="154" t="str">
        <f t="shared" si="1221"/>
        <v/>
      </c>
      <c r="EF382" s="154" t="str">
        <f t="shared" si="1222"/>
        <v/>
      </c>
      <c r="EG382" s="170" t="str">
        <f t="shared" si="1223"/>
        <v/>
      </c>
      <c r="EH382" s="170" t="str">
        <f t="shared" si="1224"/>
        <v/>
      </c>
      <c r="EI382" s="171">
        <f t="shared" si="1348"/>
        <v>0</v>
      </c>
      <c r="EJ382" s="158">
        <f t="shared" si="1349"/>
        <v>0</v>
      </c>
      <c r="EK382" s="158">
        <f t="shared" si="1350"/>
        <v>0</v>
      </c>
      <c r="EL382" s="158">
        <f t="shared" si="1351"/>
        <v>0</v>
      </c>
      <c r="EM382" s="158">
        <f t="shared" si="1352"/>
        <v>0</v>
      </c>
      <c r="EN382" s="158">
        <f t="shared" si="1353"/>
        <v>0</v>
      </c>
      <c r="EP382" s="144" t="str">
        <f t="shared" si="1354"/>
        <v/>
      </c>
      <c r="EQ382" s="144" t="str">
        <f t="shared" si="1355"/>
        <v/>
      </c>
      <c r="ER382" s="144" t="str">
        <f t="shared" si="1356"/>
        <v/>
      </c>
      <c r="ES382" s="144" t="str">
        <f t="shared" si="1357"/>
        <v/>
      </c>
      <c r="ET382" s="144" t="str">
        <f t="shared" si="1358"/>
        <v/>
      </c>
      <c r="EU382" s="144" t="str">
        <f t="shared" si="1359"/>
        <v/>
      </c>
      <c r="EV382" s="144" t="str">
        <f t="shared" si="1360"/>
        <v/>
      </c>
      <c r="EW382" s="144" t="str">
        <f t="shared" si="1361"/>
        <v/>
      </c>
      <c r="EX382" s="144" t="str">
        <f t="shared" si="1362"/>
        <v/>
      </c>
      <c r="EY382" s="144" t="str">
        <f t="shared" si="1363"/>
        <v/>
      </c>
      <c r="EZ382" s="144" t="str">
        <f t="shared" si="1364"/>
        <v/>
      </c>
      <c r="FA382" s="144" t="str">
        <f t="shared" si="1365"/>
        <v/>
      </c>
      <c r="FB382" s="144" t="str">
        <f t="shared" si="1366"/>
        <v/>
      </c>
      <c r="FC382" s="144" t="str">
        <f t="shared" si="1367"/>
        <v/>
      </c>
      <c r="FD382" s="144" t="str">
        <f t="shared" si="1368"/>
        <v/>
      </c>
      <c r="FE382" s="144" t="str">
        <f t="shared" si="1369"/>
        <v/>
      </c>
      <c r="FF382" s="144" t="str">
        <f t="shared" si="1370"/>
        <v/>
      </c>
      <c r="FG382" s="144" t="str">
        <f t="shared" si="1371"/>
        <v/>
      </c>
      <c r="FH382" s="144" t="str">
        <f t="shared" si="1372"/>
        <v/>
      </c>
      <c r="FI382" s="144" t="str">
        <f t="shared" si="1373"/>
        <v/>
      </c>
      <c r="FJ382" s="144" t="str">
        <f t="shared" si="1374"/>
        <v/>
      </c>
      <c r="FK382" s="144" t="str">
        <f t="shared" si="1375"/>
        <v/>
      </c>
      <c r="FL382" s="144" t="str">
        <f t="shared" si="1376"/>
        <v/>
      </c>
      <c r="FM382" s="144" t="str">
        <f t="shared" si="1377"/>
        <v/>
      </c>
      <c r="FN382" s="144" t="str">
        <f t="shared" si="1378"/>
        <v/>
      </c>
      <c r="FO382" s="144" t="str">
        <f t="shared" si="1379"/>
        <v/>
      </c>
      <c r="FP382" s="144" t="str">
        <f t="shared" si="1380"/>
        <v/>
      </c>
      <c r="FQ382" s="144" t="str">
        <f t="shared" si="1381"/>
        <v/>
      </c>
      <c r="FR382" s="144" t="str">
        <f t="shared" si="1382"/>
        <v/>
      </c>
      <c r="FS382" s="144" t="str">
        <f t="shared" si="1383"/>
        <v/>
      </c>
      <c r="FT382" s="144" t="str">
        <f t="shared" si="1384"/>
        <v/>
      </c>
      <c r="FU382" s="144" t="str">
        <f t="shared" si="1385"/>
        <v/>
      </c>
      <c r="FW382" s="154" t="str">
        <f t="shared" si="1225"/>
        <v/>
      </c>
      <c r="FX382" s="154" t="str">
        <f t="shared" si="1226"/>
        <v/>
      </c>
      <c r="FY382" s="170" t="str">
        <f t="shared" si="1227"/>
        <v/>
      </c>
      <c r="FZ382" s="170" t="str">
        <f t="shared" si="1228"/>
        <v/>
      </c>
      <c r="GA382" s="171">
        <f t="shared" si="1386"/>
        <v>0</v>
      </c>
      <c r="GB382" s="158">
        <f t="shared" si="1387"/>
        <v>0</v>
      </c>
      <c r="GC382" s="158">
        <f t="shared" si="1388"/>
        <v>0</v>
      </c>
      <c r="GD382" s="158">
        <f t="shared" si="1389"/>
        <v>0</v>
      </c>
      <c r="GE382" s="158">
        <f t="shared" si="1390"/>
        <v>0</v>
      </c>
      <c r="GF382" s="158">
        <f t="shared" si="1391"/>
        <v>0</v>
      </c>
      <c r="GH382" s="144" t="str">
        <f t="shared" si="1392"/>
        <v/>
      </c>
      <c r="GI382" s="144" t="str">
        <f t="shared" si="1393"/>
        <v/>
      </c>
      <c r="GJ382" s="144" t="str">
        <f t="shared" si="1394"/>
        <v/>
      </c>
      <c r="GK382" s="144" t="str">
        <f t="shared" si="1395"/>
        <v/>
      </c>
      <c r="GL382" s="144" t="str">
        <f t="shared" si="1396"/>
        <v/>
      </c>
      <c r="GM382" s="144" t="str">
        <f t="shared" si="1397"/>
        <v/>
      </c>
      <c r="GN382" s="144" t="str">
        <f t="shared" si="1398"/>
        <v/>
      </c>
      <c r="GO382" s="144" t="str">
        <f t="shared" si="1399"/>
        <v/>
      </c>
      <c r="GP382" s="144" t="str">
        <f t="shared" si="1400"/>
        <v/>
      </c>
      <c r="GQ382" s="144" t="str">
        <f t="shared" si="1401"/>
        <v/>
      </c>
      <c r="GR382" s="144" t="str">
        <f t="shared" si="1402"/>
        <v/>
      </c>
      <c r="GS382" s="144" t="str">
        <f t="shared" si="1403"/>
        <v/>
      </c>
      <c r="GT382" s="144" t="str">
        <f t="shared" si="1404"/>
        <v/>
      </c>
      <c r="GU382" s="144" t="str">
        <f t="shared" si="1405"/>
        <v/>
      </c>
      <c r="GV382" s="144" t="str">
        <f t="shared" si="1406"/>
        <v/>
      </c>
      <c r="GW382" s="144" t="str">
        <f t="shared" si="1407"/>
        <v/>
      </c>
      <c r="GX382" s="144" t="str">
        <f t="shared" si="1408"/>
        <v/>
      </c>
      <c r="GY382" s="144" t="str">
        <f t="shared" si="1409"/>
        <v/>
      </c>
      <c r="GZ382" s="144" t="str">
        <f t="shared" si="1410"/>
        <v/>
      </c>
      <c r="HA382" s="144" t="str">
        <f t="shared" si="1411"/>
        <v/>
      </c>
      <c r="HB382" s="144" t="str">
        <f t="shared" si="1412"/>
        <v/>
      </c>
      <c r="HC382" s="144" t="str">
        <f t="shared" si="1413"/>
        <v/>
      </c>
      <c r="HD382" s="144" t="str">
        <f t="shared" si="1414"/>
        <v/>
      </c>
      <c r="HE382" s="144" t="str">
        <f t="shared" si="1415"/>
        <v/>
      </c>
      <c r="HF382" s="144" t="str">
        <f t="shared" si="1416"/>
        <v/>
      </c>
      <c r="HG382" s="144" t="str">
        <f t="shared" si="1417"/>
        <v/>
      </c>
      <c r="HH382" s="144" t="str">
        <f t="shared" si="1418"/>
        <v/>
      </c>
      <c r="HI382" s="144" t="str">
        <f t="shared" si="1419"/>
        <v/>
      </c>
      <c r="HJ382" s="144" t="str">
        <f t="shared" si="1420"/>
        <v/>
      </c>
      <c r="HK382" s="144" t="str">
        <f t="shared" si="1421"/>
        <v/>
      </c>
      <c r="HL382" s="144" t="str">
        <f t="shared" si="1422"/>
        <v/>
      </c>
      <c r="HM382" s="144" t="str">
        <f t="shared" si="1423"/>
        <v/>
      </c>
      <c r="HO382" s="154" t="str">
        <f t="shared" si="1229"/>
        <v/>
      </c>
      <c r="HP382" s="154" t="str">
        <f t="shared" si="1230"/>
        <v/>
      </c>
      <c r="HQ382" s="170" t="str">
        <f t="shared" si="1231"/>
        <v/>
      </c>
      <c r="HR382" s="170" t="str">
        <f t="shared" si="1232"/>
        <v/>
      </c>
      <c r="HS382" s="171">
        <f t="shared" si="1424"/>
        <v>0</v>
      </c>
      <c r="HT382" s="158">
        <f t="shared" si="1425"/>
        <v>0</v>
      </c>
      <c r="HU382" s="158">
        <f t="shared" si="1426"/>
        <v>0</v>
      </c>
      <c r="HV382" s="158">
        <f t="shared" si="1427"/>
        <v>0</v>
      </c>
      <c r="HW382" s="158">
        <f t="shared" si="1428"/>
        <v>0</v>
      </c>
      <c r="HX382" s="158">
        <f t="shared" si="1429"/>
        <v>0</v>
      </c>
      <c r="HZ382" s="144" t="str">
        <f t="shared" si="1430"/>
        <v/>
      </c>
      <c r="IA382" s="144" t="str">
        <f t="shared" si="1431"/>
        <v/>
      </c>
      <c r="IB382" s="144" t="str">
        <f t="shared" si="1432"/>
        <v/>
      </c>
      <c r="IC382" s="144" t="str">
        <f t="shared" si="1433"/>
        <v/>
      </c>
      <c r="ID382" s="144" t="str">
        <f t="shared" si="1434"/>
        <v/>
      </c>
      <c r="IE382" s="144" t="str">
        <f t="shared" si="1435"/>
        <v/>
      </c>
      <c r="IF382" s="144" t="str">
        <f t="shared" si="1436"/>
        <v/>
      </c>
      <c r="IG382" s="144" t="str">
        <f t="shared" si="1437"/>
        <v/>
      </c>
      <c r="IH382" s="144" t="str">
        <f t="shared" si="1438"/>
        <v/>
      </c>
      <c r="II382" s="144" t="str">
        <f t="shared" si="1439"/>
        <v/>
      </c>
      <c r="IJ382" s="144" t="str">
        <f t="shared" si="1440"/>
        <v/>
      </c>
      <c r="IK382" s="144" t="str">
        <f t="shared" si="1441"/>
        <v/>
      </c>
      <c r="IL382" s="144" t="str">
        <f t="shared" si="1442"/>
        <v/>
      </c>
      <c r="IM382" s="144" t="str">
        <f t="shared" si="1443"/>
        <v/>
      </c>
      <c r="IN382" s="144" t="str">
        <f t="shared" si="1444"/>
        <v/>
      </c>
      <c r="IO382" s="144" t="str">
        <f t="shared" si="1445"/>
        <v/>
      </c>
      <c r="IP382" s="144" t="str">
        <f t="shared" si="1446"/>
        <v/>
      </c>
      <c r="IQ382" s="144" t="str">
        <f t="shared" si="1447"/>
        <v/>
      </c>
      <c r="IR382" s="144" t="str">
        <f t="shared" si="1448"/>
        <v/>
      </c>
      <c r="IS382" s="144" t="str">
        <f t="shared" si="1449"/>
        <v/>
      </c>
      <c r="IT382" s="144" t="str">
        <f t="shared" si="1450"/>
        <v/>
      </c>
      <c r="IU382" s="144" t="str">
        <f t="shared" si="1451"/>
        <v/>
      </c>
      <c r="IV382" s="144" t="str">
        <f t="shared" si="1452"/>
        <v/>
      </c>
      <c r="IW382" s="144" t="str">
        <f t="shared" si="1453"/>
        <v/>
      </c>
      <c r="IX382" s="144" t="str">
        <f t="shared" si="1454"/>
        <v/>
      </c>
      <c r="IY382" s="144" t="str">
        <f t="shared" si="1455"/>
        <v/>
      </c>
      <c r="IZ382" s="144" t="str">
        <f t="shared" si="1456"/>
        <v/>
      </c>
      <c r="JA382" s="144" t="str">
        <f t="shared" si="1457"/>
        <v/>
      </c>
      <c r="JB382" s="144" t="str">
        <f t="shared" si="1458"/>
        <v/>
      </c>
      <c r="JC382" s="144" t="str">
        <f t="shared" si="1459"/>
        <v/>
      </c>
      <c r="JD382" s="144" t="str">
        <f t="shared" si="1460"/>
        <v/>
      </c>
      <c r="JE382" s="144" t="str">
        <f t="shared" si="1461"/>
        <v/>
      </c>
      <c r="JG382" s="153" t="str">
        <f t="shared" si="1462"/>
        <v/>
      </c>
      <c r="JH382" s="143">
        <f t="shared" si="1463"/>
        <v>0</v>
      </c>
      <c r="JI382" s="156" t="str">
        <f t="shared" si="1464"/>
        <v/>
      </c>
      <c r="JJ382" s="156" t="str">
        <f t="shared" si="1464"/>
        <v/>
      </c>
      <c r="JK382" s="156" t="str">
        <f t="shared" si="1464"/>
        <v/>
      </c>
      <c r="JL382" s="156" t="str">
        <f t="shared" si="1464"/>
        <v/>
      </c>
    </row>
    <row r="383" spans="2:272" s="143" customFormat="1" x14ac:dyDescent="0.25">
      <c r="B383" s="144" t="str">
        <f t="shared" si="1233"/>
        <v/>
      </c>
      <c r="C383" s="154" t="str">
        <f t="shared" si="1209"/>
        <v/>
      </c>
      <c r="D383" s="154" t="str">
        <f t="shared" si="1210"/>
        <v/>
      </c>
      <c r="E383" s="159" t="str">
        <f t="shared" si="1211"/>
        <v/>
      </c>
      <c r="F383" s="159" t="str">
        <f t="shared" si="1212"/>
        <v/>
      </c>
      <c r="G383" s="155">
        <f t="shared" si="1234"/>
        <v>0</v>
      </c>
      <c r="H383" s="143">
        <f t="shared" si="1235"/>
        <v>0</v>
      </c>
      <c r="I383" s="143">
        <f t="shared" si="1236"/>
        <v>0</v>
      </c>
      <c r="J383" s="143">
        <f t="shared" si="1237"/>
        <v>0</v>
      </c>
      <c r="K383" s="143">
        <f t="shared" si="1238"/>
        <v>0</v>
      </c>
      <c r="L383" s="143">
        <f t="shared" si="1239"/>
        <v>0</v>
      </c>
      <c r="N383" s="144" t="str">
        <f t="shared" si="1240"/>
        <v/>
      </c>
      <c r="O383" s="144" t="str">
        <f t="shared" si="1241"/>
        <v/>
      </c>
      <c r="P383" s="144" t="str">
        <f t="shared" si="1242"/>
        <v/>
      </c>
      <c r="Q383" s="144" t="str">
        <f t="shared" si="1243"/>
        <v/>
      </c>
      <c r="R383" s="144" t="str">
        <f t="shared" si="1244"/>
        <v/>
      </c>
      <c r="S383" s="144" t="str">
        <f t="shared" si="1245"/>
        <v/>
      </c>
      <c r="T383" s="144" t="str">
        <f t="shared" si="1246"/>
        <v/>
      </c>
      <c r="U383" s="144" t="str">
        <f t="shared" si="1247"/>
        <v/>
      </c>
      <c r="V383" s="144" t="str">
        <f t="shared" si="1248"/>
        <v/>
      </c>
      <c r="W383" s="144" t="str">
        <f t="shared" si="1249"/>
        <v/>
      </c>
      <c r="X383" s="144" t="str">
        <f t="shared" si="1250"/>
        <v/>
      </c>
      <c r="Y383" s="144" t="str">
        <f t="shared" si="1251"/>
        <v/>
      </c>
      <c r="Z383" s="144" t="str">
        <f t="shared" si="1252"/>
        <v/>
      </c>
      <c r="AA383" s="144" t="str">
        <f t="shared" si="1253"/>
        <v/>
      </c>
      <c r="AB383" s="144" t="str">
        <f t="shared" si="1254"/>
        <v/>
      </c>
      <c r="AC383" s="144" t="str">
        <f t="shared" si="1255"/>
        <v/>
      </c>
      <c r="AD383" s="144" t="str">
        <f t="shared" si="1256"/>
        <v/>
      </c>
      <c r="AE383" s="144" t="str">
        <f t="shared" si="1257"/>
        <v/>
      </c>
      <c r="AF383" s="144" t="str">
        <f t="shared" si="1258"/>
        <v/>
      </c>
      <c r="AG383" s="144" t="str">
        <f t="shared" si="1259"/>
        <v/>
      </c>
      <c r="AH383" s="144" t="str">
        <f t="shared" si="1260"/>
        <v/>
      </c>
      <c r="AI383" s="144" t="str">
        <f t="shared" si="1261"/>
        <v/>
      </c>
      <c r="AJ383" s="144" t="str">
        <f t="shared" si="1262"/>
        <v/>
      </c>
      <c r="AK383" s="144" t="str">
        <f t="shared" si="1263"/>
        <v/>
      </c>
      <c r="AL383" s="144" t="str">
        <f t="shared" si="1264"/>
        <v/>
      </c>
      <c r="AM383" s="144" t="str">
        <f t="shared" si="1265"/>
        <v/>
      </c>
      <c r="AN383" s="144" t="str">
        <f t="shared" si="1266"/>
        <v/>
      </c>
      <c r="AO383" s="144" t="str">
        <f t="shared" si="1267"/>
        <v/>
      </c>
      <c r="AP383" s="144" t="str">
        <f t="shared" si="1268"/>
        <v/>
      </c>
      <c r="AQ383" s="144" t="str">
        <f t="shared" si="1269"/>
        <v/>
      </c>
      <c r="AR383" s="144" t="str">
        <f t="shared" si="1270"/>
        <v/>
      </c>
      <c r="AS383" s="144" t="str">
        <f t="shared" si="1271"/>
        <v/>
      </c>
      <c r="AU383" s="159" t="str">
        <f t="shared" si="1213"/>
        <v/>
      </c>
      <c r="AV383" s="159" t="str">
        <f t="shared" si="1214"/>
        <v/>
      </c>
      <c r="AW383" s="159" t="str">
        <f t="shared" si="1215"/>
        <v/>
      </c>
      <c r="AX383" s="159" t="str">
        <f t="shared" si="1216"/>
        <v/>
      </c>
      <c r="AY383" s="159">
        <f t="shared" si="1272"/>
        <v>0</v>
      </c>
      <c r="AZ383" s="143">
        <f t="shared" si="1273"/>
        <v>0</v>
      </c>
      <c r="BA383" s="143">
        <f t="shared" si="1274"/>
        <v>0</v>
      </c>
      <c r="BB383" s="143">
        <f t="shared" si="1275"/>
        <v>0</v>
      </c>
      <c r="BC383" s="143">
        <f t="shared" si="1276"/>
        <v>0</v>
      </c>
      <c r="BD383" s="143">
        <f t="shared" si="1277"/>
        <v>0</v>
      </c>
      <c r="BF383" s="144" t="str">
        <f t="shared" si="1278"/>
        <v/>
      </c>
      <c r="BG383" s="144" t="str">
        <f t="shared" si="1279"/>
        <v/>
      </c>
      <c r="BH383" s="144" t="str">
        <f t="shared" si="1280"/>
        <v/>
      </c>
      <c r="BI383" s="144" t="str">
        <f t="shared" si="1281"/>
        <v/>
      </c>
      <c r="BJ383" s="144" t="str">
        <f t="shared" si="1282"/>
        <v/>
      </c>
      <c r="BK383" s="144" t="str">
        <f t="shared" si="1283"/>
        <v/>
      </c>
      <c r="BL383" s="144" t="str">
        <f t="shared" si="1284"/>
        <v/>
      </c>
      <c r="BM383" s="144" t="str">
        <f t="shared" si="1285"/>
        <v/>
      </c>
      <c r="BN383" s="144" t="str">
        <f t="shared" si="1286"/>
        <v/>
      </c>
      <c r="BO383" s="144" t="str">
        <f t="shared" si="1287"/>
        <v/>
      </c>
      <c r="BP383" s="144" t="str">
        <f t="shared" si="1288"/>
        <v/>
      </c>
      <c r="BQ383" s="144" t="str">
        <f t="shared" si="1289"/>
        <v/>
      </c>
      <c r="BR383" s="144" t="str">
        <f t="shared" si="1290"/>
        <v/>
      </c>
      <c r="BS383" s="144" t="str">
        <f t="shared" si="1291"/>
        <v/>
      </c>
      <c r="BT383" s="144" t="str">
        <f t="shared" si="1292"/>
        <v/>
      </c>
      <c r="BU383" s="144" t="str">
        <f t="shared" si="1293"/>
        <v/>
      </c>
      <c r="BV383" s="144" t="str">
        <f t="shared" si="1294"/>
        <v/>
      </c>
      <c r="BW383" s="144" t="str">
        <f t="shared" si="1295"/>
        <v/>
      </c>
      <c r="BX383" s="144" t="str">
        <f t="shared" si="1296"/>
        <v/>
      </c>
      <c r="BY383" s="144" t="str">
        <f t="shared" si="1297"/>
        <v/>
      </c>
      <c r="BZ383" s="144" t="str">
        <f t="shared" si="1298"/>
        <v/>
      </c>
      <c r="CA383" s="144" t="str">
        <f t="shared" si="1299"/>
        <v/>
      </c>
      <c r="CB383" s="144" t="str">
        <f t="shared" si="1300"/>
        <v/>
      </c>
      <c r="CC383" s="144" t="str">
        <f t="shared" si="1301"/>
        <v/>
      </c>
      <c r="CD383" s="144" t="str">
        <f t="shared" si="1302"/>
        <v/>
      </c>
      <c r="CE383" s="144" t="str">
        <f t="shared" si="1303"/>
        <v/>
      </c>
      <c r="CF383" s="144" t="str">
        <f t="shared" si="1304"/>
        <v/>
      </c>
      <c r="CG383" s="144" t="str">
        <f t="shared" si="1305"/>
        <v/>
      </c>
      <c r="CH383" s="144" t="str">
        <f t="shared" si="1306"/>
        <v/>
      </c>
      <c r="CI383" s="144" t="str">
        <f t="shared" si="1307"/>
        <v/>
      </c>
      <c r="CJ383" s="144" t="str">
        <f t="shared" si="1308"/>
        <v/>
      </c>
      <c r="CK383" s="144" t="str">
        <f t="shared" si="1309"/>
        <v/>
      </c>
      <c r="CM383" s="154" t="str">
        <f t="shared" si="1217"/>
        <v/>
      </c>
      <c r="CN383" s="154" t="str">
        <f t="shared" si="1218"/>
        <v/>
      </c>
      <c r="CO383" s="170" t="str">
        <f t="shared" si="1219"/>
        <v/>
      </c>
      <c r="CP383" s="170" t="str">
        <f t="shared" si="1220"/>
        <v/>
      </c>
      <c r="CQ383" s="171">
        <f t="shared" si="1310"/>
        <v>0</v>
      </c>
      <c r="CR383" s="158">
        <f t="shared" si="1311"/>
        <v>0</v>
      </c>
      <c r="CS383" s="158">
        <f t="shared" si="1312"/>
        <v>0</v>
      </c>
      <c r="CT383" s="158">
        <f t="shared" si="1313"/>
        <v>0</v>
      </c>
      <c r="CU383" s="158">
        <f t="shared" si="1314"/>
        <v>0</v>
      </c>
      <c r="CV383" s="158">
        <f t="shared" si="1315"/>
        <v>0</v>
      </c>
      <c r="CX383" s="144" t="str">
        <f t="shared" si="1316"/>
        <v/>
      </c>
      <c r="CY383" s="144" t="str">
        <f t="shared" si="1317"/>
        <v/>
      </c>
      <c r="CZ383" s="144" t="str">
        <f t="shared" si="1318"/>
        <v/>
      </c>
      <c r="DA383" s="144" t="str">
        <f t="shared" si="1319"/>
        <v/>
      </c>
      <c r="DB383" s="144" t="str">
        <f t="shared" si="1320"/>
        <v/>
      </c>
      <c r="DC383" s="144" t="str">
        <f t="shared" si="1321"/>
        <v/>
      </c>
      <c r="DD383" s="144" t="str">
        <f t="shared" si="1322"/>
        <v/>
      </c>
      <c r="DE383" s="144" t="str">
        <f t="shared" si="1323"/>
        <v/>
      </c>
      <c r="DF383" s="144" t="str">
        <f t="shared" si="1324"/>
        <v/>
      </c>
      <c r="DG383" s="144" t="str">
        <f t="shared" si="1325"/>
        <v/>
      </c>
      <c r="DH383" s="144" t="str">
        <f t="shared" si="1326"/>
        <v/>
      </c>
      <c r="DI383" s="144" t="str">
        <f t="shared" si="1327"/>
        <v/>
      </c>
      <c r="DJ383" s="144" t="str">
        <f t="shared" si="1328"/>
        <v/>
      </c>
      <c r="DK383" s="144" t="str">
        <f t="shared" si="1329"/>
        <v/>
      </c>
      <c r="DL383" s="144" t="str">
        <f t="shared" si="1330"/>
        <v/>
      </c>
      <c r="DM383" s="144" t="str">
        <f t="shared" si="1331"/>
        <v/>
      </c>
      <c r="DN383" s="144" t="str">
        <f t="shared" si="1332"/>
        <v/>
      </c>
      <c r="DO383" s="144" t="str">
        <f t="shared" si="1333"/>
        <v/>
      </c>
      <c r="DP383" s="144" t="str">
        <f t="shared" si="1334"/>
        <v/>
      </c>
      <c r="DQ383" s="144" t="str">
        <f t="shared" si="1335"/>
        <v/>
      </c>
      <c r="DR383" s="144" t="str">
        <f t="shared" si="1336"/>
        <v/>
      </c>
      <c r="DS383" s="144" t="str">
        <f t="shared" si="1337"/>
        <v/>
      </c>
      <c r="DT383" s="144" t="str">
        <f t="shared" si="1338"/>
        <v/>
      </c>
      <c r="DU383" s="144" t="str">
        <f t="shared" si="1339"/>
        <v/>
      </c>
      <c r="DV383" s="144" t="str">
        <f t="shared" si="1340"/>
        <v/>
      </c>
      <c r="DW383" s="144" t="str">
        <f t="shared" si="1341"/>
        <v/>
      </c>
      <c r="DX383" s="144" t="str">
        <f t="shared" si="1342"/>
        <v/>
      </c>
      <c r="DY383" s="144" t="str">
        <f t="shared" si="1343"/>
        <v/>
      </c>
      <c r="DZ383" s="144" t="str">
        <f t="shared" si="1344"/>
        <v/>
      </c>
      <c r="EA383" s="144" t="str">
        <f t="shared" si="1345"/>
        <v/>
      </c>
      <c r="EB383" s="144" t="str">
        <f t="shared" si="1346"/>
        <v/>
      </c>
      <c r="EC383" s="144" t="str">
        <f t="shared" si="1347"/>
        <v/>
      </c>
      <c r="EE383" s="154" t="str">
        <f t="shared" si="1221"/>
        <v/>
      </c>
      <c r="EF383" s="154" t="str">
        <f t="shared" si="1222"/>
        <v/>
      </c>
      <c r="EG383" s="170" t="str">
        <f t="shared" si="1223"/>
        <v/>
      </c>
      <c r="EH383" s="170" t="str">
        <f t="shared" si="1224"/>
        <v/>
      </c>
      <c r="EI383" s="171">
        <f t="shared" si="1348"/>
        <v>0</v>
      </c>
      <c r="EJ383" s="158">
        <f t="shared" si="1349"/>
        <v>0</v>
      </c>
      <c r="EK383" s="158">
        <f t="shared" si="1350"/>
        <v>0</v>
      </c>
      <c r="EL383" s="158">
        <f t="shared" si="1351"/>
        <v>0</v>
      </c>
      <c r="EM383" s="158">
        <f t="shared" si="1352"/>
        <v>0</v>
      </c>
      <c r="EN383" s="158">
        <f t="shared" si="1353"/>
        <v>0</v>
      </c>
      <c r="EP383" s="144" t="str">
        <f t="shared" si="1354"/>
        <v/>
      </c>
      <c r="EQ383" s="144" t="str">
        <f t="shared" si="1355"/>
        <v/>
      </c>
      <c r="ER383" s="144" t="str">
        <f t="shared" si="1356"/>
        <v/>
      </c>
      <c r="ES383" s="144" t="str">
        <f t="shared" si="1357"/>
        <v/>
      </c>
      <c r="ET383" s="144" t="str">
        <f t="shared" si="1358"/>
        <v/>
      </c>
      <c r="EU383" s="144" t="str">
        <f t="shared" si="1359"/>
        <v/>
      </c>
      <c r="EV383" s="144" t="str">
        <f t="shared" si="1360"/>
        <v/>
      </c>
      <c r="EW383" s="144" t="str">
        <f t="shared" si="1361"/>
        <v/>
      </c>
      <c r="EX383" s="144" t="str">
        <f t="shared" si="1362"/>
        <v/>
      </c>
      <c r="EY383" s="144" t="str">
        <f t="shared" si="1363"/>
        <v/>
      </c>
      <c r="EZ383" s="144" t="str">
        <f t="shared" si="1364"/>
        <v/>
      </c>
      <c r="FA383" s="144" t="str">
        <f t="shared" si="1365"/>
        <v/>
      </c>
      <c r="FB383" s="144" t="str">
        <f t="shared" si="1366"/>
        <v/>
      </c>
      <c r="FC383" s="144" t="str">
        <f t="shared" si="1367"/>
        <v/>
      </c>
      <c r="FD383" s="144" t="str">
        <f t="shared" si="1368"/>
        <v/>
      </c>
      <c r="FE383" s="144" t="str">
        <f t="shared" si="1369"/>
        <v/>
      </c>
      <c r="FF383" s="144" t="str">
        <f t="shared" si="1370"/>
        <v/>
      </c>
      <c r="FG383" s="144" t="str">
        <f t="shared" si="1371"/>
        <v/>
      </c>
      <c r="FH383" s="144" t="str">
        <f t="shared" si="1372"/>
        <v/>
      </c>
      <c r="FI383" s="144" t="str">
        <f t="shared" si="1373"/>
        <v/>
      </c>
      <c r="FJ383" s="144" t="str">
        <f t="shared" si="1374"/>
        <v/>
      </c>
      <c r="FK383" s="144" t="str">
        <f t="shared" si="1375"/>
        <v/>
      </c>
      <c r="FL383" s="144" t="str">
        <f t="shared" si="1376"/>
        <v/>
      </c>
      <c r="FM383" s="144" t="str">
        <f t="shared" si="1377"/>
        <v/>
      </c>
      <c r="FN383" s="144" t="str">
        <f t="shared" si="1378"/>
        <v/>
      </c>
      <c r="FO383" s="144" t="str">
        <f t="shared" si="1379"/>
        <v/>
      </c>
      <c r="FP383" s="144" t="str">
        <f t="shared" si="1380"/>
        <v/>
      </c>
      <c r="FQ383" s="144" t="str">
        <f t="shared" si="1381"/>
        <v/>
      </c>
      <c r="FR383" s="144" t="str">
        <f t="shared" si="1382"/>
        <v/>
      </c>
      <c r="FS383" s="144" t="str">
        <f t="shared" si="1383"/>
        <v/>
      </c>
      <c r="FT383" s="144" t="str">
        <f t="shared" si="1384"/>
        <v/>
      </c>
      <c r="FU383" s="144" t="str">
        <f t="shared" si="1385"/>
        <v/>
      </c>
      <c r="FW383" s="154" t="str">
        <f t="shared" si="1225"/>
        <v/>
      </c>
      <c r="FX383" s="154" t="str">
        <f t="shared" si="1226"/>
        <v/>
      </c>
      <c r="FY383" s="170" t="str">
        <f t="shared" si="1227"/>
        <v/>
      </c>
      <c r="FZ383" s="170" t="str">
        <f t="shared" si="1228"/>
        <v/>
      </c>
      <c r="GA383" s="171">
        <f t="shared" si="1386"/>
        <v>0</v>
      </c>
      <c r="GB383" s="158">
        <f t="shared" si="1387"/>
        <v>0</v>
      </c>
      <c r="GC383" s="158">
        <f t="shared" si="1388"/>
        <v>0</v>
      </c>
      <c r="GD383" s="158">
        <f t="shared" si="1389"/>
        <v>0</v>
      </c>
      <c r="GE383" s="158">
        <f t="shared" si="1390"/>
        <v>0</v>
      </c>
      <c r="GF383" s="158">
        <f t="shared" si="1391"/>
        <v>0</v>
      </c>
      <c r="GH383" s="144" t="str">
        <f t="shared" si="1392"/>
        <v/>
      </c>
      <c r="GI383" s="144" t="str">
        <f t="shared" si="1393"/>
        <v/>
      </c>
      <c r="GJ383" s="144" t="str">
        <f t="shared" si="1394"/>
        <v/>
      </c>
      <c r="GK383" s="144" t="str">
        <f t="shared" si="1395"/>
        <v/>
      </c>
      <c r="GL383" s="144" t="str">
        <f t="shared" si="1396"/>
        <v/>
      </c>
      <c r="GM383" s="144" t="str">
        <f t="shared" si="1397"/>
        <v/>
      </c>
      <c r="GN383" s="144" t="str">
        <f t="shared" si="1398"/>
        <v/>
      </c>
      <c r="GO383" s="144" t="str">
        <f t="shared" si="1399"/>
        <v/>
      </c>
      <c r="GP383" s="144" t="str">
        <f t="shared" si="1400"/>
        <v/>
      </c>
      <c r="GQ383" s="144" t="str">
        <f t="shared" si="1401"/>
        <v/>
      </c>
      <c r="GR383" s="144" t="str">
        <f t="shared" si="1402"/>
        <v/>
      </c>
      <c r="GS383" s="144" t="str">
        <f t="shared" si="1403"/>
        <v/>
      </c>
      <c r="GT383" s="144" t="str">
        <f t="shared" si="1404"/>
        <v/>
      </c>
      <c r="GU383" s="144" t="str">
        <f t="shared" si="1405"/>
        <v/>
      </c>
      <c r="GV383" s="144" t="str">
        <f t="shared" si="1406"/>
        <v/>
      </c>
      <c r="GW383" s="144" t="str">
        <f t="shared" si="1407"/>
        <v/>
      </c>
      <c r="GX383" s="144" t="str">
        <f t="shared" si="1408"/>
        <v/>
      </c>
      <c r="GY383" s="144" t="str">
        <f t="shared" si="1409"/>
        <v/>
      </c>
      <c r="GZ383" s="144" t="str">
        <f t="shared" si="1410"/>
        <v/>
      </c>
      <c r="HA383" s="144" t="str">
        <f t="shared" si="1411"/>
        <v/>
      </c>
      <c r="HB383" s="144" t="str">
        <f t="shared" si="1412"/>
        <v/>
      </c>
      <c r="HC383" s="144" t="str">
        <f t="shared" si="1413"/>
        <v/>
      </c>
      <c r="HD383" s="144" t="str">
        <f t="shared" si="1414"/>
        <v/>
      </c>
      <c r="HE383" s="144" t="str">
        <f t="shared" si="1415"/>
        <v/>
      </c>
      <c r="HF383" s="144" t="str">
        <f t="shared" si="1416"/>
        <v/>
      </c>
      <c r="HG383" s="144" t="str">
        <f t="shared" si="1417"/>
        <v/>
      </c>
      <c r="HH383" s="144" t="str">
        <f t="shared" si="1418"/>
        <v/>
      </c>
      <c r="HI383" s="144" t="str">
        <f t="shared" si="1419"/>
        <v/>
      </c>
      <c r="HJ383" s="144" t="str">
        <f t="shared" si="1420"/>
        <v/>
      </c>
      <c r="HK383" s="144" t="str">
        <f t="shared" si="1421"/>
        <v/>
      </c>
      <c r="HL383" s="144" t="str">
        <f t="shared" si="1422"/>
        <v/>
      </c>
      <c r="HM383" s="144" t="str">
        <f t="shared" si="1423"/>
        <v/>
      </c>
      <c r="HO383" s="154" t="str">
        <f t="shared" si="1229"/>
        <v/>
      </c>
      <c r="HP383" s="154" t="str">
        <f t="shared" si="1230"/>
        <v/>
      </c>
      <c r="HQ383" s="170" t="str">
        <f t="shared" si="1231"/>
        <v/>
      </c>
      <c r="HR383" s="170" t="str">
        <f t="shared" si="1232"/>
        <v/>
      </c>
      <c r="HS383" s="171">
        <f t="shared" si="1424"/>
        <v>0</v>
      </c>
      <c r="HT383" s="158">
        <f t="shared" si="1425"/>
        <v>0</v>
      </c>
      <c r="HU383" s="158">
        <f t="shared" si="1426"/>
        <v>0</v>
      </c>
      <c r="HV383" s="158">
        <f t="shared" si="1427"/>
        <v>0</v>
      </c>
      <c r="HW383" s="158">
        <f t="shared" si="1428"/>
        <v>0</v>
      </c>
      <c r="HX383" s="158">
        <f t="shared" si="1429"/>
        <v>0</v>
      </c>
      <c r="HZ383" s="144" t="str">
        <f t="shared" si="1430"/>
        <v/>
      </c>
      <c r="IA383" s="144" t="str">
        <f t="shared" si="1431"/>
        <v/>
      </c>
      <c r="IB383" s="144" t="str">
        <f t="shared" si="1432"/>
        <v/>
      </c>
      <c r="IC383" s="144" t="str">
        <f t="shared" si="1433"/>
        <v/>
      </c>
      <c r="ID383" s="144" t="str">
        <f t="shared" si="1434"/>
        <v/>
      </c>
      <c r="IE383" s="144" t="str">
        <f t="shared" si="1435"/>
        <v/>
      </c>
      <c r="IF383" s="144" t="str">
        <f t="shared" si="1436"/>
        <v/>
      </c>
      <c r="IG383" s="144" t="str">
        <f t="shared" si="1437"/>
        <v/>
      </c>
      <c r="IH383" s="144" t="str">
        <f t="shared" si="1438"/>
        <v/>
      </c>
      <c r="II383" s="144" t="str">
        <f t="shared" si="1439"/>
        <v/>
      </c>
      <c r="IJ383" s="144" t="str">
        <f t="shared" si="1440"/>
        <v/>
      </c>
      <c r="IK383" s="144" t="str">
        <f t="shared" si="1441"/>
        <v/>
      </c>
      <c r="IL383" s="144" t="str">
        <f t="shared" si="1442"/>
        <v/>
      </c>
      <c r="IM383" s="144" t="str">
        <f t="shared" si="1443"/>
        <v/>
      </c>
      <c r="IN383" s="144" t="str">
        <f t="shared" si="1444"/>
        <v/>
      </c>
      <c r="IO383" s="144" t="str">
        <f t="shared" si="1445"/>
        <v/>
      </c>
      <c r="IP383" s="144" t="str">
        <f t="shared" si="1446"/>
        <v/>
      </c>
      <c r="IQ383" s="144" t="str">
        <f t="shared" si="1447"/>
        <v/>
      </c>
      <c r="IR383" s="144" t="str">
        <f t="shared" si="1448"/>
        <v/>
      </c>
      <c r="IS383" s="144" t="str">
        <f t="shared" si="1449"/>
        <v/>
      </c>
      <c r="IT383" s="144" t="str">
        <f t="shared" si="1450"/>
        <v/>
      </c>
      <c r="IU383" s="144" t="str">
        <f t="shared" si="1451"/>
        <v/>
      </c>
      <c r="IV383" s="144" t="str">
        <f t="shared" si="1452"/>
        <v/>
      </c>
      <c r="IW383" s="144" t="str">
        <f t="shared" si="1453"/>
        <v/>
      </c>
      <c r="IX383" s="144" t="str">
        <f t="shared" si="1454"/>
        <v/>
      </c>
      <c r="IY383" s="144" t="str">
        <f t="shared" si="1455"/>
        <v/>
      </c>
      <c r="IZ383" s="144" t="str">
        <f t="shared" si="1456"/>
        <v/>
      </c>
      <c r="JA383" s="144" t="str">
        <f t="shared" si="1457"/>
        <v/>
      </c>
      <c r="JB383" s="144" t="str">
        <f t="shared" si="1458"/>
        <v/>
      </c>
      <c r="JC383" s="144" t="str">
        <f t="shared" si="1459"/>
        <v/>
      </c>
      <c r="JD383" s="144" t="str">
        <f t="shared" si="1460"/>
        <v/>
      </c>
      <c r="JE383" s="144" t="str">
        <f t="shared" si="1461"/>
        <v/>
      </c>
      <c r="JG383" s="153" t="str">
        <f t="shared" si="1462"/>
        <v/>
      </c>
      <c r="JH383" s="143">
        <f t="shared" si="1463"/>
        <v>0</v>
      </c>
      <c r="JI383" s="156" t="str">
        <f t="shared" si="1464"/>
        <v/>
      </c>
      <c r="JJ383" s="156" t="str">
        <f t="shared" si="1464"/>
        <v/>
      </c>
      <c r="JK383" s="156" t="str">
        <f t="shared" si="1464"/>
        <v/>
      </c>
      <c r="JL383" s="156" t="str">
        <f t="shared" si="1464"/>
        <v/>
      </c>
    </row>
    <row r="384" spans="2:272" s="143" customFormat="1" x14ac:dyDescent="0.25">
      <c r="B384" s="144" t="str">
        <f t="shared" si="1233"/>
        <v/>
      </c>
      <c r="C384" s="154" t="str">
        <f t="shared" si="1209"/>
        <v/>
      </c>
      <c r="D384" s="154" t="str">
        <f t="shared" si="1210"/>
        <v/>
      </c>
      <c r="E384" s="159" t="str">
        <f t="shared" si="1211"/>
        <v/>
      </c>
      <c r="F384" s="159" t="str">
        <f t="shared" si="1212"/>
        <v/>
      </c>
      <c r="G384" s="155">
        <f t="shared" si="1234"/>
        <v>0</v>
      </c>
      <c r="H384" s="143">
        <f t="shared" si="1235"/>
        <v>0</v>
      </c>
      <c r="I384" s="143">
        <f t="shared" si="1236"/>
        <v>0</v>
      </c>
      <c r="J384" s="143">
        <f t="shared" si="1237"/>
        <v>0</v>
      </c>
      <c r="K384" s="143">
        <f t="shared" si="1238"/>
        <v>0</v>
      </c>
      <c r="L384" s="143">
        <f t="shared" si="1239"/>
        <v>0</v>
      </c>
      <c r="N384" s="144" t="str">
        <f t="shared" si="1240"/>
        <v/>
      </c>
      <c r="O384" s="144" t="str">
        <f t="shared" si="1241"/>
        <v/>
      </c>
      <c r="P384" s="144" t="str">
        <f t="shared" si="1242"/>
        <v/>
      </c>
      <c r="Q384" s="144" t="str">
        <f t="shared" si="1243"/>
        <v/>
      </c>
      <c r="R384" s="144" t="str">
        <f t="shared" si="1244"/>
        <v/>
      </c>
      <c r="S384" s="144" t="str">
        <f t="shared" si="1245"/>
        <v/>
      </c>
      <c r="T384" s="144" t="str">
        <f t="shared" si="1246"/>
        <v/>
      </c>
      <c r="U384" s="144" t="str">
        <f t="shared" si="1247"/>
        <v/>
      </c>
      <c r="V384" s="144" t="str">
        <f t="shared" si="1248"/>
        <v/>
      </c>
      <c r="W384" s="144" t="str">
        <f t="shared" si="1249"/>
        <v/>
      </c>
      <c r="X384" s="144" t="str">
        <f t="shared" si="1250"/>
        <v/>
      </c>
      <c r="Y384" s="144" t="str">
        <f t="shared" si="1251"/>
        <v/>
      </c>
      <c r="Z384" s="144" t="str">
        <f t="shared" si="1252"/>
        <v/>
      </c>
      <c r="AA384" s="144" t="str">
        <f t="shared" si="1253"/>
        <v/>
      </c>
      <c r="AB384" s="144" t="str">
        <f t="shared" si="1254"/>
        <v/>
      </c>
      <c r="AC384" s="144" t="str">
        <f t="shared" si="1255"/>
        <v/>
      </c>
      <c r="AD384" s="144" t="str">
        <f t="shared" si="1256"/>
        <v/>
      </c>
      <c r="AE384" s="144" t="str">
        <f t="shared" si="1257"/>
        <v/>
      </c>
      <c r="AF384" s="144" t="str">
        <f t="shared" si="1258"/>
        <v/>
      </c>
      <c r="AG384" s="144" t="str">
        <f t="shared" si="1259"/>
        <v/>
      </c>
      <c r="AH384" s="144" t="str">
        <f t="shared" si="1260"/>
        <v/>
      </c>
      <c r="AI384" s="144" t="str">
        <f t="shared" si="1261"/>
        <v/>
      </c>
      <c r="AJ384" s="144" t="str">
        <f t="shared" si="1262"/>
        <v/>
      </c>
      <c r="AK384" s="144" t="str">
        <f t="shared" si="1263"/>
        <v/>
      </c>
      <c r="AL384" s="144" t="str">
        <f t="shared" si="1264"/>
        <v/>
      </c>
      <c r="AM384" s="144" t="str">
        <f t="shared" si="1265"/>
        <v/>
      </c>
      <c r="AN384" s="144" t="str">
        <f t="shared" si="1266"/>
        <v/>
      </c>
      <c r="AO384" s="144" t="str">
        <f t="shared" si="1267"/>
        <v/>
      </c>
      <c r="AP384" s="144" t="str">
        <f t="shared" si="1268"/>
        <v/>
      </c>
      <c r="AQ384" s="144" t="str">
        <f t="shared" si="1269"/>
        <v/>
      </c>
      <c r="AR384" s="144" t="str">
        <f t="shared" si="1270"/>
        <v/>
      </c>
      <c r="AS384" s="144" t="str">
        <f t="shared" si="1271"/>
        <v/>
      </c>
      <c r="AU384" s="159" t="str">
        <f t="shared" si="1213"/>
        <v/>
      </c>
      <c r="AV384" s="159" t="str">
        <f t="shared" si="1214"/>
        <v/>
      </c>
      <c r="AW384" s="159" t="str">
        <f t="shared" si="1215"/>
        <v/>
      </c>
      <c r="AX384" s="159" t="str">
        <f t="shared" si="1216"/>
        <v/>
      </c>
      <c r="AY384" s="159">
        <f t="shared" si="1272"/>
        <v>0</v>
      </c>
      <c r="AZ384" s="143">
        <f t="shared" si="1273"/>
        <v>0</v>
      </c>
      <c r="BA384" s="143">
        <f t="shared" si="1274"/>
        <v>0</v>
      </c>
      <c r="BB384" s="143">
        <f t="shared" si="1275"/>
        <v>0</v>
      </c>
      <c r="BC384" s="143">
        <f t="shared" si="1276"/>
        <v>0</v>
      </c>
      <c r="BD384" s="143">
        <f t="shared" si="1277"/>
        <v>0</v>
      </c>
      <c r="BF384" s="144" t="str">
        <f t="shared" si="1278"/>
        <v/>
      </c>
      <c r="BG384" s="144" t="str">
        <f t="shared" si="1279"/>
        <v/>
      </c>
      <c r="BH384" s="144" t="str">
        <f t="shared" si="1280"/>
        <v/>
      </c>
      <c r="BI384" s="144" t="str">
        <f t="shared" si="1281"/>
        <v/>
      </c>
      <c r="BJ384" s="144" t="str">
        <f t="shared" si="1282"/>
        <v/>
      </c>
      <c r="BK384" s="144" t="str">
        <f t="shared" si="1283"/>
        <v/>
      </c>
      <c r="BL384" s="144" t="str">
        <f t="shared" si="1284"/>
        <v/>
      </c>
      <c r="BM384" s="144" t="str">
        <f t="shared" si="1285"/>
        <v/>
      </c>
      <c r="BN384" s="144" t="str">
        <f t="shared" si="1286"/>
        <v/>
      </c>
      <c r="BO384" s="144" t="str">
        <f t="shared" si="1287"/>
        <v/>
      </c>
      <c r="BP384" s="144" t="str">
        <f t="shared" si="1288"/>
        <v/>
      </c>
      <c r="BQ384" s="144" t="str">
        <f t="shared" si="1289"/>
        <v/>
      </c>
      <c r="BR384" s="144" t="str">
        <f t="shared" si="1290"/>
        <v/>
      </c>
      <c r="BS384" s="144" t="str">
        <f t="shared" si="1291"/>
        <v/>
      </c>
      <c r="BT384" s="144" t="str">
        <f t="shared" si="1292"/>
        <v/>
      </c>
      <c r="BU384" s="144" t="str">
        <f t="shared" si="1293"/>
        <v/>
      </c>
      <c r="BV384" s="144" t="str">
        <f t="shared" si="1294"/>
        <v/>
      </c>
      <c r="BW384" s="144" t="str">
        <f t="shared" si="1295"/>
        <v/>
      </c>
      <c r="BX384" s="144" t="str">
        <f t="shared" si="1296"/>
        <v/>
      </c>
      <c r="BY384" s="144" t="str">
        <f t="shared" si="1297"/>
        <v/>
      </c>
      <c r="BZ384" s="144" t="str">
        <f t="shared" si="1298"/>
        <v/>
      </c>
      <c r="CA384" s="144" t="str">
        <f t="shared" si="1299"/>
        <v/>
      </c>
      <c r="CB384" s="144" t="str">
        <f t="shared" si="1300"/>
        <v/>
      </c>
      <c r="CC384" s="144" t="str">
        <f t="shared" si="1301"/>
        <v/>
      </c>
      <c r="CD384" s="144" t="str">
        <f t="shared" si="1302"/>
        <v/>
      </c>
      <c r="CE384" s="144" t="str">
        <f t="shared" si="1303"/>
        <v/>
      </c>
      <c r="CF384" s="144" t="str">
        <f t="shared" si="1304"/>
        <v/>
      </c>
      <c r="CG384" s="144" t="str">
        <f t="shared" si="1305"/>
        <v/>
      </c>
      <c r="CH384" s="144" t="str">
        <f t="shared" si="1306"/>
        <v/>
      </c>
      <c r="CI384" s="144" t="str">
        <f t="shared" si="1307"/>
        <v/>
      </c>
      <c r="CJ384" s="144" t="str">
        <f t="shared" si="1308"/>
        <v/>
      </c>
      <c r="CK384" s="144" t="str">
        <f t="shared" si="1309"/>
        <v/>
      </c>
      <c r="CM384" s="154" t="str">
        <f t="shared" si="1217"/>
        <v/>
      </c>
      <c r="CN384" s="154" t="str">
        <f t="shared" si="1218"/>
        <v/>
      </c>
      <c r="CO384" s="170" t="str">
        <f t="shared" si="1219"/>
        <v/>
      </c>
      <c r="CP384" s="170" t="str">
        <f t="shared" si="1220"/>
        <v/>
      </c>
      <c r="CQ384" s="171">
        <f t="shared" si="1310"/>
        <v>0</v>
      </c>
      <c r="CR384" s="158">
        <f t="shared" si="1311"/>
        <v>0</v>
      </c>
      <c r="CS384" s="158">
        <f t="shared" si="1312"/>
        <v>0</v>
      </c>
      <c r="CT384" s="158">
        <f t="shared" si="1313"/>
        <v>0</v>
      </c>
      <c r="CU384" s="158">
        <f t="shared" si="1314"/>
        <v>0</v>
      </c>
      <c r="CV384" s="158">
        <f t="shared" si="1315"/>
        <v>0</v>
      </c>
      <c r="CX384" s="144" t="str">
        <f t="shared" si="1316"/>
        <v/>
      </c>
      <c r="CY384" s="144" t="str">
        <f t="shared" si="1317"/>
        <v/>
      </c>
      <c r="CZ384" s="144" t="str">
        <f t="shared" si="1318"/>
        <v/>
      </c>
      <c r="DA384" s="144" t="str">
        <f t="shared" si="1319"/>
        <v/>
      </c>
      <c r="DB384" s="144" t="str">
        <f t="shared" si="1320"/>
        <v/>
      </c>
      <c r="DC384" s="144" t="str">
        <f t="shared" si="1321"/>
        <v/>
      </c>
      <c r="DD384" s="144" t="str">
        <f t="shared" si="1322"/>
        <v/>
      </c>
      <c r="DE384" s="144" t="str">
        <f t="shared" si="1323"/>
        <v/>
      </c>
      <c r="DF384" s="144" t="str">
        <f t="shared" si="1324"/>
        <v/>
      </c>
      <c r="DG384" s="144" t="str">
        <f t="shared" si="1325"/>
        <v/>
      </c>
      <c r="DH384" s="144" t="str">
        <f t="shared" si="1326"/>
        <v/>
      </c>
      <c r="DI384" s="144" t="str">
        <f t="shared" si="1327"/>
        <v/>
      </c>
      <c r="DJ384" s="144" t="str">
        <f t="shared" si="1328"/>
        <v/>
      </c>
      <c r="DK384" s="144" t="str">
        <f t="shared" si="1329"/>
        <v/>
      </c>
      <c r="DL384" s="144" t="str">
        <f t="shared" si="1330"/>
        <v/>
      </c>
      <c r="DM384" s="144" t="str">
        <f t="shared" si="1331"/>
        <v/>
      </c>
      <c r="DN384" s="144" t="str">
        <f t="shared" si="1332"/>
        <v/>
      </c>
      <c r="DO384" s="144" t="str">
        <f t="shared" si="1333"/>
        <v/>
      </c>
      <c r="DP384" s="144" t="str">
        <f t="shared" si="1334"/>
        <v/>
      </c>
      <c r="DQ384" s="144" t="str">
        <f t="shared" si="1335"/>
        <v/>
      </c>
      <c r="DR384" s="144" t="str">
        <f t="shared" si="1336"/>
        <v/>
      </c>
      <c r="DS384" s="144" t="str">
        <f t="shared" si="1337"/>
        <v/>
      </c>
      <c r="DT384" s="144" t="str">
        <f t="shared" si="1338"/>
        <v/>
      </c>
      <c r="DU384" s="144" t="str">
        <f t="shared" si="1339"/>
        <v/>
      </c>
      <c r="DV384" s="144" t="str">
        <f t="shared" si="1340"/>
        <v/>
      </c>
      <c r="DW384" s="144" t="str">
        <f t="shared" si="1341"/>
        <v/>
      </c>
      <c r="DX384" s="144" t="str">
        <f t="shared" si="1342"/>
        <v/>
      </c>
      <c r="DY384" s="144" t="str">
        <f t="shared" si="1343"/>
        <v/>
      </c>
      <c r="DZ384" s="144" t="str">
        <f t="shared" si="1344"/>
        <v/>
      </c>
      <c r="EA384" s="144" t="str">
        <f t="shared" si="1345"/>
        <v/>
      </c>
      <c r="EB384" s="144" t="str">
        <f t="shared" si="1346"/>
        <v/>
      </c>
      <c r="EC384" s="144" t="str">
        <f t="shared" si="1347"/>
        <v/>
      </c>
      <c r="EE384" s="154" t="str">
        <f t="shared" si="1221"/>
        <v/>
      </c>
      <c r="EF384" s="154" t="str">
        <f t="shared" si="1222"/>
        <v/>
      </c>
      <c r="EG384" s="170" t="str">
        <f t="shared" si="1223"/>
        <v/>
      </c>
      <c r="EH384" s="170" t="str">
        <f t="shared" si="1224"/>
        <v/>
      </c>
      <c r="EI384" s="171">
        <f t="shared" si="1348"/>
        <v>0</v>
      </c>
      <c r="EJ384" s="158">
        <f t="shared" si="1349"/>
        <v>0</v>
      </c>
      <c r="EK384" s="158">
        <f t="shared" si="1350"/>
        <v>0</v>
      </c>
      <c r="EL384" s="158">
        <f t="shared" si="1351"/>
        <v>0</v>
      </c>
      <c r="EM384" s="158">
        <f t="shared" si="1352"/>
        <v>0</v>
      </c>
      <c r="EN384" s="158">
        <f t="shared" si="1353"/>
        <v>0</v>
      </c>
      <c r="EP384" s="144" t="str">
        <f t="shared" si="1354"/>
        <v/>
      </c>
      <c r="EQ384" s="144" t="str">
        <f t="shared" si="1355"/>
        <v/>
      </c>
      <c r="ER384" s="144" t="str">
        <f t="shared" si="1356"/>
        <v/>
      </c>
      <c r="ES384" s="144" t="str">
        <f t="shared" si="1357"/>
        <v/>
      </c>
      <c r="ET384" s="144" t="str">
        <f t="shared" si="1358"/>
        <v/>
      </c>
      <c r="EU384" s="144" t="str">
        <f t="shared" si="1359"/>
        <v/>
      </c>
      <c r="EV384" s="144" t="str">
        <f t="shared" si="1360"/>
        <v/>
      </c>
      <c r="EW384" s="144" t="str">
        <f t="shared" si="1361"/>
        <v/>
      </c>
      <c r="EX384" s="144" t="str">
        <f t="shared" si="1362"/>
        <v/>
      </c>
      <c r="EY384" s="144" t="str">
        <f t="shared" si="1363"/>
        <v/>
      </c>
      <c r="EZ384" s="144" t="str">
        <f t="shared" si="1364"/>
        <v/>
      </c>
      <c r="FA384" s="144" t="str">
        <f t="shared" si="1365"/>
        <v/>
      </c>
      <c r="FB384" s="144" t="str">
        <f t="shared" si="1366"/>
        <v/>
      </c>
      <c r="FC384" s="144" t="str">
        <f t="shared" si="1367"/>
        <v/>
      </c>
      <c r="FD384" s="144" t="str">
        <f t="shared" si="1368"/>
        <v/>
      </c>
      <c r="FE384" s="144" t="str">
        <f t="shared" si="1369"/>
        <v/>
      </c>
      <c r="FF384" s="144" t="str">
        <f t="shared" si="1370"/>
        <v/>
      </c>
      <c r="FG384" s="144" t="str">
        <f t="shared" si="1371"/>
        <v/>
      </c>
      <c r="FH384" s="144" t="str">
        <f t="shared" si="1372"/>
        <v/>
      </c>
      <c r="FI384" s="144" t="str">
        <f t="shared" si="1373"/>
        <v/>
      </c>
      <c r="FJ384" s="144" t="str">
        <f t="shared" si="1374"/>
        <v/>
      </c>
      <c r="FK384" s="144" t="str">
        <f t="shared" si="1375"/>
        <v/>
      </c>
      <c r="FL384" s="144" t="str">
        <f t="shared" si="1376"/>
        <v/>
      </c>
      <c r="FM384" s="144" t="str">
        <f t="shared" si="1377"/>
        <v/>
      </c>
      <c r="FN384" s="144" t="str">
        <f t="shared" si="1378"/>
        <v/>
      </c>
      <c r="FO384" s="144" t="str">
        <f t="shared" si="1379"/>
        <v/>
      </c>
      <c r="FP384" s="144" t="str">
        <f t="shared" si="1380"/>
        <v/>
      </c>
      <c r="FQ384" s="144" t="str">
        <f t="shared" si="1381"/>
        <v/>
      </c>
      <c r="FR384" s="144" t="str">
        <f t="shared" si="1382"/>
        <v/>
      </c>
      <c r="FS384" s="144" t="str">
        <f t="shared" si="1383"/>
        <v/>
      </c>
      <c r="FT384" s="144" t="str">
        <f t="shared" si="1384"/>
        <v/>
      </c>
      <c r="FU384" s="144" t="str">
        <f t="shared" si="1385"/>
        <v/>
      </c>
      <c r="FW384" s="154" t="str">
        <f t="shared" si="1225"/>
        <v/>
      </c>
      <c r="FX384" s="154" t="str">
        <f t="shared" si="1226"/>
        <v/>
      </c>
      <c r="FY384" s="170" t="str">
        <f t="shared" si="1227"/>
        <v/>
      </c>
      <c r="FZ384" s="170" t="str">
        <f t="shared" si="1228"/>
        <v/>
      </c>
      <c r="GA384" s="171">
        <f t="shared" si="1386"/>
        <v>0</v>
      </c>
      <c r="GB384" s="158">
        <f t="shared" si="1387"/>
        <v>0</v>
      </c>
      <c r="GC384" s="158">
        <f t="shared" si="1388"/>
        <v>0</v>
      </c>
      <c r="GD384" s="158">
        <f t="shared" si="1389"/>
        <v>0</v>
      </c>
      <c r="GE384" s="158">
        <f t="shared" si="1390"/>
        <v>0</v>
      </c>
      <c r="GF384" s="158">
        <f t="shared" si="1391"/>
        <v>0</v>
      </c>
      <c r="GH384" s="144" t="str">
        <f t="shared" si="1392"/>
        <v/>
      </c>
      <c r="GI384" s="144" t="str">
        <f t="shared" si="1393"/>
        <v/>
      </c>
      <c r="GJ384" s="144" t="str">
        <f t="shared" si="1394"/>
        <v/>
      </c>
      <c r="GK384" s="144" t="str">
        <f t="shared" si="1395"/>
        <v/>
      </c>
      <c r="GL384" s="144" t="str">
        <f t="shared" si="1396"/>
        <v/>
      </c>
      <c r="GM384" s="144" t="str">
        <f t="shared" si="1397"/>
        <v/>
      </c>
      <c r="GN384" s="144" t="str">
        <f t="shared" si="1398"/>
        <v/>
      </c>
      <c r="GO384" s="144" t="str">
        <f t="shared" si="1399"/>
        <v/>
      </c>
      <c r="GP384" s="144" t="str">
        <f t="shared" si="1400"/>
        <v/>
      </c>
      <c r="GQ384" s="144" t="str">
        <f t="shared" si="1401"/>
        <v/>
      </c>
      <c r="GR384" s="144" t="str">
        <f t="shared" si="1402"/>
        <v/>
      </c>
      <c r="GS384" s="144" t="str">
        <f t="shared" si="1403"/>
        <v/>
      </c>
      <c r="GT384" s="144" t="str">
        <f t="shared" si="1404"/>
        <v/>
      </c>
      <c r="GU384" s="144" t="str">
        <f t="shared" si="1405"/>
        <v/>
      </c>
      <c r="GV384" s="144" t="str">
        <f t="shared" si="1406"/>
        <v/>
      </c>
      <c r="GW384" s="144" t="str">
        <f t="shared" si="1407"/>
        <v/>
      </c>
      <c r="GX384" s="144" t="str">
        <f t="shared" si="1408"/>
        <v/>
      </c>
      <c r="GY384" s="144" t="str">
        <f t="shared" si="1409"/>
        <v/>
      </c>
      <c r="GZ384" s="144" t="str">
        <f t="shared" si="1410"/>
        <v/>
      </c>
      <c r="HA384" s="144" t="str">
        <f t="shared" si="1411"/>
        <v/>
      </c>
      <c r="HB384" s="144" t="str">
        <f t="shared" si="1412"/>
        <v/>
      </c>
      <c r="HC384" s="144" t="str">
        <f t="shared" si="1413"/>
        <v/>
      </c>
      <c r="HD384" s="144" t="str">
        <f t="shared" si="1414"/>
        <v/>
      </c>
      <c r="HE384" s="144" t="str">
        <f t="shared" si="1415"/>
        <v/>
      </c>
      <c r="HF384" s="144" t="str">
        <f t="shared" si="1416"/>
        <v/>
      </c>
      <c r="HG384" s="144" t="str">
        <f t="shared" si="1417"/>
        <v/>
      </c>
      <c r="HH384" s="144" t="str">
        <f t="shared" si="1418"/>
        <v/>
      </c>
      <c r="HI384" s="144" t="str">
        <f t="shared" si="1419"/>
        <v/>
      </c>
      <c r="HJ384" s="144" t="str">
        <f t="shared" si="1420"/>
        <v/>
      </c>
      <c r="HK384" s="144" t="str">
        <f t="shared" si="1421"/>
        <v/>
      </c>
      <c r="HL384" s="144" t="str">
        <f t="shared" si="1422"/>
        <v/>
      </c>
      <c r="HM384" s="144" t="str">
        <f t="shared" si="1423"/>
        <v/>
      </c>
      <c r="HO384" s="154" t="str">
        <f t="shared" si="1229"/>
        <v/>
      </c>
      <c r="HP384" s="154" t="str">
        <f t="shared" si="1230"/>
        <v/>
      </c>
      <c r="HQ384" s="170" t="str">
        <f t="shared" si="1231"/>
        <v/>
      </c>
      <c r="HR384" s="170" t="str">
        <f t="shared" si="1232"/>
        <v/>
      </c>
      <c r="HS384" s="171">
        <f t="shared" si="1424"/>
        <v>0</v>
      </c>
      <c r="HT384" s="158">
        <f t="shared" si="1425"/>
        <v>0</v>
      </c>
      <c r="HU384" s="158">
        <f t="shared" si="1426"/>
        <v>0</v>
      </c>
      <c r="HV384" s="158">
        <f t="shared" si="1427"/>
        <v>0</v>
      </c>
      <c r="HW384" s="158">
        <f t="shared" si="1428"/>
        <v>0</v>
      </c>
      <c r="HX384" s="158">
        <f t="shared" si="1429"/>
        <v>0</v>
      </c>
      <c r="HZ384" s="144" t="str">
        <f t="shared" si="1430"/>
        <v/>
      </c>
      <c r="IA384" s="144" t="str">
        <f t="shared" si="1431"/>
        <v/>
      </c>
      <c r="IB384" s="144" t="str">
        <f t="shared" si="1432"/>
        <v/>
      </c>
      <c r="IC384" s="144" t="str">
        <f t="shared" si="1433"/>
        <v/>
      </c>
      <c r="ID384" s="144" t="str">
        <f t="shared" si="1434"/>
        <v/>
      </c>
      <c r="IE384" s="144" t="str">
        <f t="shared" si="1435"/>
        <v/>
      </c>
      <c r="IF384" s="144" t="str">
        <f t="shared" si="1436"/>
        <v/>
      </c>
      <c r="IG384" s="144" t="str">
        <f t="shared" si="1437"/>
        <v/>
      </c>
      <c r="IH384" s="144" t="str">
        <f t="shared" si="1438"/>
        <v/>
      </c>
      <c r="II384" s="144" t="str">
        <f t="shared" si="1439"/>
        <v/>
      </c>
      <c r="IJ384" s="144" t="str">
        <f t="shared" si="1440"/>
        <v/>
      </c>
      <c r="IK384" s="144" t="str">
        <f t="shared" si="1441"/>
        <v/>
      </c>
      <c r="IL384" s="144" t="str">
        <f t="shared" si="1442"/>
        <v/>
      </c>
      <c r="IM384" s="144" t="str">
        <f t="shared" si="1443"/>
        <v/>
      </c>
      <c r="IN384" s="144" t="str">
        <f t="shared" si="1444"/>
        <v/>
      </c>
      <c r="IO384" s="144" t="str">
        <f t="shared" si="1445"/>
        <v/>
      </c>
      <c r="IP384" s="144" t="str">
        <f t="shared" si="1446"/>
        <v/>
      </c>
      <c r="IQ384" s="144" t="str">
        <f t="shared" si="1447"/>
        <v/>
      </c>
      <c r="IR384" s="144" t="str">
        <f t="shared" si="1448"/>
        <v/>
      </c>
      <c r="IS384" s="144" t="str">
        <f t="shared" si="1449"/>
        <v/>
      </c>
      <c r="IT384" s="144" t="str">
        <f t="shared" si="1450"/>
        <v/>
      </c>
      <c r="IU384" s="144" t="str">
        <f t="shared" si="1451"/>
        <v/>
      </c>
      <c r="IV384" s="144" t="str">
        <f t="shared" si="1452"/>
        <v/>
      </c>
      <c r="IW384" s="144" t="str">
        <f t="shared" si="1453"/>
        <v/>
      </c>
      <c r="IX384" s="144" t="str">
        <f t="shared" si="1454"/>
        <v/>
      </c>
      <c r="IY384" s="144" t="str">
        <f t="shared" si="1455"/>
        <v/>
      </c>
      <c r="IZ384" s="144" t="str">
        <f t="shared" si="1456"/>
        <v/>
      </c>
      <c r="JA384" s="144" t="str">
        <f t="shared" si="1457"/>
        <v/>
      </c>
      <c r="JB384" s="144" t="str">
        <f t="shared" si="1458"/>
        <v/>
      </c>
      <c r="JC384" s="144" t="str">
        <f t="shared" si="1459"/>
        <v/>
      </c>
      <c r="JD384" s="144" t="str">
        <f t="shared" si="1460"/>
        <v/>
      </c>
      <c r="JE384" s="144" t="str">
        <f t="shared" si="1461"/>
        <v/>
      </c>
      <c r="JG384" s="153" t="str">
        <f t="shared" si="1462"/>
        <v/>
      </c>
      <c r="JH384" s="143">
        <f t="shared" si="1463"/>
        <v>0</v>
      </c>
      <c r="JI384" s="156" t="str">
        <f t="shared" si="1464"/>
        <v/>
      </c>
      <c r="JJ384" s="156" t="str">
        <f t="shared" si="1464"/>
        <v/>
      </c>
      <c r="JK384" s="156" t="str">
        <f t="shared" si="1464"/>
        <v/>
      </c>
      <c r="JL384" s="156" t="str">
        <f t="shared" si="1464"/>
        <v/>
      </c>
    </row>
    <row r="385" spans="2:272" s="143" customFormat="1" x14ac:dyDescent="0.25">
      <c r="B385" s="144" t="str">
        <f t="shared" si="1233"/>
        <v/>
      </c>
      <c r="C385" s="154" t="str">
        <f t="shared" si="1209"/>
        <v/>
      </c>
      <c r="D385" s="154" t="str">
        <f t="shared" si="1210"/>
        <v/>
      </c>
      <c r="E385" s="159" t="str">
        <f t="shared" si="1211"/>
        <v/>
      </c>
      <c r="F385" s="159" t="str">
        <f t="shared" si="1212"/>
        <v/>
      </c>
      <c r="G385" s="155">
        <f t="shared" si="1234"/>
        <v>0</v>
      </c>
      <c r="H385" s="143">
        <f t="shared" si="1235"/>
        <v>0</v>
      </c>
      <c r="I385" s="143">
        <f t="shared" si="1236"/>
        <v>0</v>
      </c>
      <c r="J385" s="143">
        <f t="shared" si="1237"/>
        <v>0</v>
      </c>
      <c r="K385" s="143">
        <f t="shared" si="1238"/>
        <v>0</v>
      </c>
      <c r="L385" s="143">
        <f t="shared" si="1239"/>
        <v>0</v>
      </c>
      <c r="N385" s="144" t="str">
        <f t="shared" si="1240"/>
        <v/>
      </c>
      <c r="O385" s="144" t="str">
        <f t="shared" si="1241"/>
        <v/>
      </c>
      <c r="P385" s="144" t="str">
        <f t="shared" si="1242"/>
        <v/>
      </c>
      <c r="Q385" s="144" t="str">
        <f t="shared" si="1243"/>
        <v/>
      </c>
      <c r="R385" s="144" t="str">
        <f t="shared" si="1244"/>
        <v/>
      </c>
      <c r="S385" s="144" t="str">
        <f t="shared" si="1245"/>
        <v/>
      </c>
      <c r="T385" s="144" t="str">
        <f t="shared" si="1246"/>
        <v/>
      </c>
      <c r="U385" s="144" t="str">
        <f t="shared" si="1247"/>
        <v/>
      </c>
      <c r="V385" s="144" t="str">
        <f t="shared" si="1248"/>
        <v/>
      </c>
      <c r="W385" s="144" t="str">
        <f t="shared" si="1249"/>
        <v/>
      </c>
      <c r="X385" s="144" t="str">
        <f t="shared" si="1250"/>
        <v/>
      </c>
      <c r="Y385" s="144" t="str">
        <f t="shared" si="1251"/>
        <v/>
      </c>
      <c r="Z385" s="144" t="str">
        <f t="shared" si="1252"/>
        <v/>
      </c>
      <c r="AA385" s="144" t="str">
        <f t="shared" si="1253"/>
        <v/>
      </c>
      <c r="AB385" s="144" t="str">
        <f t="shared" si="1254"/>
        <v/>
      </c>
      <c r="AC385" s="144" t="str">
        <f t="shared" si="1255"/>
        <v/>
      </c>
      <c r="AD385" s="144" t="str">
        <f t="shared" si="1256"/>
        <v/>
      </c>
      <c r="AE385" s="144" t="str">
        <f t="shared" si="1257"/>
        <v/>
      </c>
      <c r="AF385" s="144" t="str">
        <f t="shared" si="1258"/>
        <v/>
      </c>
      <c r="AG385" s="144" t="str">
        <f t="shared" si="1259"/>
        <v/>
      </c>
      <c r="AH385" s="144" t="str">
        <f t="shared" si="1260"/>
        <v/>
      </c>
      <c r="AI385" s="144" t="str">
        <f t="shared" si="1261"/>
        <v/>
      </c>
      <c r="AJ385" s="144" t="str">
        <f t="shared" si="1262"/>
        <v/>
      </c>
      <c r="AK385" s="144" t="str">
        <f t="shared" si="1263"/>
        <v/>
      </c>
      <c r="AL385" s="144" t="str">
        <f t="shared" si="1264"/>
        <v/>
      </c>
      <c r="AM385" s="144" t="str">
        <f t="shared" si="1265"/>
        <v/>
      </c>
      <c r="AN385" s="144" t="str">
        <f t="shared" si="1266"/>
        <v/>
      </c>
      <c r="AO385" s="144" t="str">
        <f t="shared" si="1267"/>
        <v/>
      </c>
      <c r="AP385" s="144" t="str">
        <f t="shared" si="1268"/>
        <v/>
      </c>
      <c r="AQ385" s="144" t="str">
        <f t="shared" si="1269"/>
        <v/>
      </c>
      <c r="AR385" s="144" t="str">
        <f t="shared" si="1270"/>
        <v/>
      </c>
      <c r="AS385" s="144" t="str">
        <f t="shared" si="1271"/>
        <v/>
      </c>
      <c r="AU385" s="159" t="str">
        <f t="shared" si="1213"/>
        <v/>
      </c>
      <c r="AV385" s="159" t="str">
        <f t="shared" si="1214"/>
        <v/>
      </c>
      <c r="AW385" s="159" t="str">
        <f t="shared" si="1215"/>
        <v/>
      </c>
      <c r="AX385" s="159" t="str">
        <f t="shared" si="1216"/>
        <v/>
      </c>
      <c r="AY385" s="159">
        <f t="shared" si="1272"/>
        <v>0</v>
      </c>
      <c r="AZ385" s="143">
        <f t="shared" si="1273"/>
        <v>0</v>
      </c>
      <c r="BA385" s="143">
        <f t="shared" si="1274"/>
        <v>0</v>
      </c>
      <c r="BB385" s="143">
        <f t="shared" si="1275"/>
        <v>0</v>
      </c>
      <c r="BC385" s="143">
        <f t="shared" si="1276"/>
        <v>0</v>
      </c>
      <c r="BD385" s="143">
        <f t="shared" si="1277"/>
        <v>0</v>
      </c>
      <c r="BF385" s="144" t="str">
        <f t="shared" si="1278"/>
        <v/>
      </c>
      <c r="BG385" s="144" t="str">
        <f t="shared" si="1279"/>
        <v/>
      </c>
      <c r="BH385" s="144" t="str">
        <f t="shared" si="1280"/>
        <v/>
      </c>
      <c r="BI385" s="144" t="str">
        <f t="shared" si="1281"/>
        <v/>
      </c>
      <c r="BJ385" s="144" t="str">
        <f t="shared" si="1282"/>
        <v/>
      </c>
      <c r="BK385" s="144" t="str">
        <f t="shared" si="1283"/>
        <v/>
      </c>
      <c r="BL385" s="144" t="str">
        <f t="shared" si="1284"/>
        <v/>
      </c>
      <c r="BM385" s="144" t="str">
        <f t="shared" si="1285"/>
        <v/>
      </c>
      <c r="BN385" s="144" t="str">
        <f t="shared" si="1286"/>
        <v/>
      </c>
      <c r="BO385" s="144" t="str">
        <f t="shared" si="1287"/>
        <v/>
      </c>
      <c r="BP385" s="144" t="str">
        <f t="shared" si="1288"/>
        <v/>
      </c>
      <c r="BQ385" s="144" t="str">
        <f t="shared" si="1289"/>
        <v/>
      </c>
      <c r="BR385" s="144" t="str">
        <f t="shared" si="1290"/>
        <v/>
      </c>
      <c r="BS385" s="144" t="str">
        <f t="shared" si="1291"/>
        <v/>
      </c>
      <c r="BT385" s="144" t="str">
        <f t="shared" si="1292"/>
        <v/>
      </c>
      <c r="BU385" s="144" t="str">
        <f t="shared" si="1293"/>
        <v/>
      </c>
      <c r="BV385" s="144" t="str">
        <f t="shared" si="1294"/>
        <v/>
      </c>
      <c r="BW385" s="144" t="str">
        <f t="shared" si="1295"/>
        <v/>
      </c>
      <c r="BX385" s="144" t="str">
        <f t="shared" si="1296"/>
        <v/>
      </c>
      <c r="BY385" s="144" t="str">
        <f t="shared" si="1297"/>
        <v/>
      </c>
      <c r="BZ385" s="144" t="str">
        <f t="shared" si="1298"/>
        <v/>
      </c>
      <c r="CA385" s="144" t="str">
        <f t="shared" si="1299"/>
        <v/>
      </c>
      <c r="CB385" s="144" t="str">
        <f t="shared" si="1300"/>
        <v/>
      </c>
      <c r="CC385" s="144" t="str">
        <f t="shared" si="1301"/>
        <v/>
      </c>
      <c r="CD385" s="144" t="str">
        <f t="shared" si="1302"/>
        <v/>
      </c>
      <c r="CE385" s="144" t="str">
        <f t="shared" si="1303"/>
        <v/>
      </c>
      <c r="CF385" s="144" t="str">
        <f t="shared" si="1304"/>
        <v/>
      </c>
      <c r="CG385" s="144" t="str">
        <f t="shared" si="1305"/>
        <v/>
      </c>
      <c r="CH385" s="144" t="str">
        <f t="shared" si="1306"/>
        <v/>
      </c>
      <c r="CI385" s="144" t="str">
        <f t="shared" si="1307"/>
        <v/>
      </c>
      <c r="CJ385" s="144" t="str">
        <f t="shared" si="1308"/>
        <v/>
      </c>
      <c r="CK385" s="144" t="str">
        <f t="shared" si="1309"/>
        <v/>
      </c>
      <c r="CM385" s="154" t="str">
        <f t="shared" si="1217"/>
        <v/>
      </c>
      <c r="CN385" s="154" t="str">
        <f t="shared" si="1218"/>
        <v/>
      </c>
      <c r="CO385" s="170" t="str">
        <f t="shared" si="1219"/>
        <v/>
      </c>
      <c r="CP385" s="170" t="str">
        <f t="shared" si="1220"/>
        <v/>
      </c>
      <c r="CQ385" s="171">
        <f t="shared" si="1310"/>
        <v>0</v>
      </c>
      <c r="CR385" s="158">
        <f t="shared" si="1311"/>
        <v>0</v>
      </c>
      <c r="CS385" s="158">
        <f t="shared" si="1312"/>
        <v>0</v>
      </c>
      <c r="CT385" s="158">
        <f t="shared" si="1313"/>
        <v>0</v>
      </c>
      <c r="CU385" s="158">
        <f t="shared" si="1314"/>
        <v>0</v>
      </c>
      <c r="CV385" s="158">
        <f t="shared" si="1315"/>
        <v>0</v>
      </c>
      <c r="CX385" s="144" t="str">
        <f t="shared" si="1316"/>
        <v/>
      </c>
      <c r="CY385" s="144" t="str">
        <f t="shared" si="1317"/>
        <v/>
      </c>
      <c r="CZ385" s="144" t="str">
        <f t="shared" si="1318"/>
        <v/>
      </c>
      <c r="DA385" s="144" t="str">
        <f t="shared" si="1319"/>
        <v/>
      </c>
      <c r="DB385" s="144" t="str">
        <f t="shared" si="1320"/>
        <v/>
      </c>
      <c r="DC385" s="144" t="str">
        <f t="shared" si="1321"/>
        <v/>
      </c>
      <c r="DD385" s="144" t="str">
        <f t="shared" si="1322"/>
        <v/>
      </c>
      <c r="DE385" s="144" t="str">
        <f t="shared" si="1323"/>
        <v/>
      </c>
      <c r="DF385" s="144" t="str">
        <f t="shared" si="1324"/>
        <v/>
      </c>
      <c r="DG385" s="144" t="str">
        <f t="shared" si="1325"/>
        <v/>
      </c>
      <c r="DH385" s="144" t="str">
        <f t="shared" si="1326"/>
        <v/>
      </c>
      <c r="DI385" s="144" t="str">
        <f t="shared" si="1327"/>
        <v/>
      </c>
      <c r="DJ385" s="144" t="str">
        <f t="shared" si="1328"/>
        <v/>
      </c>
      <c r="DK385" s="144" t="str">
        <f t="shared" si="1329"/>
        <v/>
      </c>
      <c r="DL385" s="144" t="str">
        <f t="shared" si="1330"/>
        <v/>
      </c>
      <c r="DM385" s="144" t="str">
        <f t="shared" si="1331"/>
        <v/>
      </c>
      <c r="DN385" s="144" t="str">
        <f t="shared" si="1332"/>
        <v/>
      </c>
      <c r="DO385" s="144" t="str">
        <f t="shared" si="1333"/>
        <v/>
      </c>
      <c r="DP385" s="144" t="str">
        <f t="shared" si="1334"/>
        <v/>
      </c>
      <c r="DQ385" s="144" t="str">
        <f t="shared" si="1335"/>
        <v/>
      </c>
      <c r="DR385" s="144" t="str">
        <f t="shared" si="1336"/>
        <v/>
      </c>
      <c r="DS385" s="144" t="str">
        <f t="shared" si="1337"/>
        <v/>
      </c>
      <c r="DT385" s="144" t="str">
        <f t="shared" si="1338"/>
        <v/>
      </c>
      <c r="DU385" s="144" t="str">
        <f t="shared" si="1339"/>
        <v/>
      </c>
      <c r="DV385" s="144" t="str">
        <f t="shared" si="1340"/>
        <v/>
      </c>
      <c r="DW385" s="144" t="str">
        <f t="shared" si="1341"/>
        <v/>
      </c>
      <c r="DX385" s="144" t="str">
        <f t="shared" si="1342"/>
        <v/>
      </c>
      <c r="DY385" s="144" t="str">
        <f t="shared" si="1343"/>
        <v/>
      </c>
      <c r="DZ385" s="144" t="str">
        <f t="shared" si="1344"/>
        <v/>
      </c>
      <c r="EA385" s="144" t="str">
        <f t="shared" si="1345"/>
        <v/>
      </c>
      <c r="EB385" s="144" t="str">
        <f t="shared" si="1346"/>
        <v/>
      </c>
      <c r="EC385" s="144" t="str">
        <f t="shared" si="1347"/>
        <v/>
      </c>
      <c r="EE385" s="154" t="str">
        <f t="shared" si="1221"/>
        <v/>
      </c>
      <c r="EF385" s="154" t="str">
        <f t="shared" si="1222"/>
        <v/>
      </c>
      <c r="EG385" s="170" t="str">
        <f t="shared" si="1223"/>
        <v/>
      </c>
      <c r="EH385" s="170" t="str">
        <f t="shared" si="1224"/>
        <v/>
      </c>
      <c r="EI385" s="171">
        <f t="shared" si="1348"/>
        <v>0</v>
      </c>
      <c r="EJ385" s="158">
        <f t="shared" si="1349"/>
        <v>0</v>
      </c>
      <c r="EK385" s="158">
        <f t="shared" si="1350"/>
        <v>0</v>
      </c>
      <c r="EL385" s="158">
        <f t="shared" si="1351"/>
        <v>0</v>
      </c>
      <c r="EM385" s="158">
        <f t="shared" si="1352"/>
        <v>0</v>
      </c>
      <c r="EN385" s="158">
        <f t="shared" si="1353"/>
        <v>0</v>
      </c>
      <c r="EP385" s="144" t="str">
        <f t="shared" si="1354"/>
        <v/>
      </c>
      <c r="EQ385" s="144" t="str">
        <f t="shared" si="1355"/>
        <v/>
      </c>
      <c r="ER385" s="144" t="str">
        <f t="shared" si="1356"/>
        <v/>
      </c>
      <c r="ES385" s="144" t="str">
        <f t="shared" si="1357"/>
        <v/>
      </c>
      <c r="ET385" s="144" t="str">
        <f t="shared" si="1358"/>
        <v/>
      </c>
      <c r="EU385" s="144" t="str">
        <f t="shared" si="1359"/>
        <v/>
      </c>
      <c r="EV385" s="144" t="str">
        <f t="shared" si="1360"/>
        <v/>
      </c>
      <c r="EW385" s="144" t="str">
        <f t="shared" si="1361"/>
        <v/>
      </c>
      <c r="EX385" s="144" t="str">
        <f t="shared" si="1362"/>
        <v/>
      </c>
      <c r="EY385" s="144" t="str">
        <f t="shared" si="1363"/>
        <v/>
      </c>
      <c r="EZ385" s="144" t="str">
        <f t="shared" si="1364"/>
        <v/>
      </c>
      <c r="FA385" s="144" t="str">
        <f t="shared" si="1365"/>
        <v/>
      </c>
      <c r="FB385" s="144" t="str">
        <f t="shared" si="1366"/>
        <v/>
      </c>
      <c r="FC385" s="144" t="str">
        <f t="shared" si="1367"/>
        <v/>
      </c>
      <c r="FD385" s="144" t="str">
        <f t="shared" si="1368"/>
        <v/>
      </c>
      <c r="FE385" s="144" t="str">
        <f t="shared" si="1369"/>
        <v/>
      </c>
      <c r="FF385" s="144" t="str">
        <f t="shared" si="1370"/>
        <v/>
      </c>
      <c r="FG385" s="144" t="str">
        <f t="shared" si="1371"/>
        <v/>
      </c>
      <c r="FH385" s="144" t="str">
        <f t="shared" si="1372"/>
        <v/>
      </c>
      <c r="FI385" s="144" t="str">
        <f t="shared" si="1373"/>
        <v/>
      </c>
      <c r="FJ385" s="144" t="str">
        <f t="shared" si="1374"/>
        <v/>
      </c>
      <c r="FK385" s="144" t="str">
        <f t="shared" si="1375"/>
        <v/>
      </c>
      <c r="FL385" s="144" t="str">
        <f t="shared" si="1376"/>
        <v/>
      </c>
      <c r="FM385" s="144" t="str">
        <f t="shared" si="1377"/>
        <v/>
      </c>
      <c r="FN385" s="144" t="str">
        <f t="shared" si="1378"/>
        <v/>
      </c>
      <c r="FO385" s="144" t="str">
        <f t="shared" si="1379"/>
        <v/>
      </c>
      <c r="FP385" s="144" t="str">
        <f t="shared" si="1380"/>
        <v/>
      </c>
      <c r="FQ385" s="144" t="str">
        <f t="shared" si="1381"/>
        <v/>
      </c>
      <c r="FR385" s="144" t="str">
        <f t="shared" si="1382"/>
        <v/>
      </c>
      <c r="FS385" s="144" t="str">
        <f t="shared" si="1383"/>
        <v/>
      </c>
      <c r="FT385" s="144" t="str">
        <f t="shared" si="1384"/>
        <v/>
      </c>
      <c r="FU385" s="144" t="str">
        <f t="shared" si="1385"/>
        <v/>
      </c>
      <c r="FW385" s="154" t="str">
        <f t="shared" si="1225"/>
        <v/>
      </c>
      <c r="FX385" s="154" t="str">
        <f t="shared" si="1226"/>
        <v/>
      </c>
      <c r="FY385" s="170" t="str">
        <f t="shared" si="1227"/>
        <v/>
      </c>
      <c r="FZ385" s="170" t="str">
        <f t="shared" si="1228"/>
        <v/>
      </c>
      <c r="GA385" s="171">
        <f t="shared" si="1386"/>
        <v>0</v>
      </c>
      <c r="GB385" s="158">
        <f t="shared" si="1387"/>
        <v>0</v>
      </c>
      <c r="GC385" s="158">
        <f t="shared" si="1388"/>
        <v>0</v>
      </c>
      <c r="GD385" s="158">
        <f t="shared" si="1389"/>
        <v>0</v>
      </c>
      <c r="GE385" s="158">
        <f t="shared" si="1390"/>
        <v>0</v>
      </c>
      <c r="GF385" s="158">
        <f t="shared" si="1391"/>
        <v>0</v>
      </c>
      <c r="GH385" s="144" t="str">
        <f t="shared" si="1392"/>
        <v/>
      </c>
      <c r="GI385" s="144" t="str">
        <f t="shared" si="1393"/>
        <v/>
      </c>
      <c r="GJ385" s="144" t="str">
        <f t="shared" si="1394"/>
        <v/>
      </c>
      <c r="GK385" s="144" t="str">
        <f t="shared" si="1395"/>
        <v/>
      </c>
      <c r="GL385" s="144" t="str">
        <f t="shared" si="1396"/>
        <v/>
      </c>
      <c r="GM385" s="144" t="str">
        <f t="shared" si="1397"/>
        <v/>
      </c>
      <c r="GN385" s="144" t="str">
        <f t="shared" si="1398"/>
        <v/>
      </c>
      <c r="GO385" s="144" t="str">
        <f t="shared" si="1399"/>
        <v/>
      </c>
      <c r="GP385" s="144" t="str">
        <f t="shared" si="1400"/>
        <v/>
      </c>
      <c r="GQ385" s="144" t="str">
        <f t="shared" si="1401"/>
        <v/>
      </c>
      <c r="GR385" s="144" t="str">
        <f t="shared" si="1402"/>
        <v/>
      </c>
      <c r="GS385" s="144" t="str">
        <f t="shared" si="1403"/>
        <v/>
      </c>
      <c r="GT385" s="144" t="str">
        <f t="shared" si="1404"/>
        <v/>
      </c>
      <c r="GU385" s="144" t="str">
        <f t="shared" si="1405"/>
        <v/>
      </c>
      <c r="GV385" s="144" t="str">
        <f t="shared" si="1406"/>
        <v/>
      </c>
      <c r="GW385" s="144" t="str">
        <f t="shared" si="1407"/>
        <v/>
      </c>
      <c r="GX385" s="144" t="str">
        <f t="shared" si="1408"/>
        <v/>
      </c>
      <c r="GY385" s="144" t="str">
        <f t="shared" si="1409"/>
        <v/>
      </c>
      <c r="GZ385" s="144" t="str">
        <f t="shared" si="1410"/>
        <v/>
      </c>
      <c r="HA385" s="144" t="str">
        <f t="shared" si="1411"/>
        <v/>
      </c>
      <c r="HB385" s="144" t="str">
        <f t="shared" si="1412"/>
        <v/>
      </c>
      <c r="HC385" s="144" t="str">
        <f t="shared" si="1413"/>
        <v/>
      </c>
      <c r="HD385" s="144" t="str">
        <f t="shared" si="1414"/>
        <v/>
      </c>
      <c r="HE385" s="144" t="str">
        <f t="shared" si="1415"/>
        <v/>
      </c>
      <c r="HF385" s="144" t="str">
        <f t="shared" si="1416"/>
        <v/>
      </c>
      <c r="HG385" s="144" t="str">
        <f t="shared" si="1417"/>
        <v/>
      </c>
      <c r="HH385" s="144" t="str">
        <f t="shared" si="1418"/>
        <v/>
      </c>
      <c r="HI385" s="144" t="str">
        <f t="shared" si="1419"/>
        <v/>
      </c>
      <c r="HJ385" s="144" t="str">
        <f t="shared" si="1420"/>
        <v/>
      </c>
      <c r="HK385" s="144" t="str">
        <f t="shared" si="1421"/>
        <v/>
      </c>
      <c r="HL385" s="144" t="str">
        <f t="shared" si="1422"/>
        <v/>
      </c>
      <c r="HM385" s="144" t="str">
        <f t="shared" si="1423"/>
        <v/>
      </c>
      <c r="HO385" s="154" t="str">
        <f t="shared" si="1229"/>
        <v/>
      </c>
      <c r="HP385" s="154" t="str">
        <f t="shared" si="1230"/>
        <v/>
      </c>
      <c r="HQ385" s="170" t="str">
        <f t="shared" si="1231"/>
        <v/>
      </c>
      <c r="HR385" s="170" t="str">
        <f t="shared" si="1232"/>
        <v/>
      </c>
      <c r="HS385" s="171">
        <f t="shared" si="1424"/>
        <v>0</v>
      </c>
      <c r="HT385" s="158">
        <f t="shared" si="1425"/>
        <v>0</v>
      </c>
      <c r="HU385" s="158">
        <f t="shared" si="1426"/>
        <v>0</v>
      </c>
      <c r="HV385" s="158">
        <f t="shared" si="1427"/>
        <v>0</v>
      </c>
      <c r="HW385" s="158">
        <f t="shared" si="1428"/>
        <v>0</v>
      </c>
      <c r="HX385" s="158">
        <f t="shared" si="1429"/>
        <v>0</v>
      </c>
      <c r="HZ385" s="144" t="str">
        <f t="shared" si="1430"/>
        <v/>
      </c>
      <c r="IA385" s="144" t="str">
        <f t="shared" si="1431"/>
        <v/>
      </c>
      <c r="IB385" s="144" t="str">
        <f t="shared" si="1432"/>
        <v/>
      </c>
      <c r="IC385" s="144" t="str">
        <f t="shared" si="1433"/>
        <v/>
      </c>
      <c r="ID385" s="144" t="str">
        <f t="shared" si="1434"/>
        <v/>
      </c>
      <c r="IE385" s="144" t="str">
        <f t="shared" si="1435"/>
        <v/>
      </c>
      <c r="IF385" s="144" t="str">
        <f t="shared" si="1436"/>
        <v/>
      </c>
      <c r="IG385" s="144" t="str">
        <f t="shared" si="1437"/>
        <v/>
      </c>
      <c r="IH385" s="144" t="str">
        <f t="shared" si="1438"/>
        <v/>
      </c>
      <c r="II385" s="144" t="str">
        <f t="shared" si="1439"/>
        <v/>
      </c>
      <c r="IJ385" s="144" t="str">
        <f t="shared" si="1440"/>
        <v/>
      </c>
      <c r="IK385" s="144" t="str">
        <f t="shared" si="1441"/>
        <v/>
      </c>
      <c r="IL385" s="144" t="str">
        <f t="shared" si="1442"/>
        <v/>
      </c>
      <c r="IM385" s="144" t="str">
        <f t="shared" si="1443"/>
        <v/>
      </c>
      <c r="IN385" s="144" t="str">
        <f t="shared" si="1444"/>
        <v/>
      </c>
      <c r="IO385" s="144" t="str">
        <f t="shared" si="1445"/>
        <v/>
      </c>
      <c r="IP385" s="144" t="str">
        <f t="shared" si="1446"/>
        <v/>
      </c>
      <c r="IQ385" s="144" t="str">
        <f t="shared" si="1447"/>
        <v/>
      </c>
      <c r="IR385" s="144" t="str">
        <f t="shared" si="1448"/>
        <v/>
      </c>
      <c r="IS385" s="144" t="str">
        <f t="shared" si="1449"/>
        <v/>
      </c>
      <c r="IT385" s="144" t="str">
        <f t="shared" si="1450"/>
        <v/>
      </c>
      <c r="IU385" s="144" t="str">
        <f t="shared" si="1451"/>
        <v/>
      </c>
      <c r="IV385" s="144" t="str">
        <f t="shared" si="1452"/>
        <v/>
      </c>
      <c r="IW385" s="144" t="str">
        <f t="shared" si="1453"/>
        <v/>
      </c>
      <c r="IX385" s="144" t="str">
        <f t="shared" si="1454"/>
        <v/>
      </c>
      <c r="IY385" s="144" t="str">
        <f t="shared" si="1455"/>
        <v/>
      </c>
      <c r="IZ385" s="144" t="str">
        <f t="shared" si="1456"/>
        <v/>
      </c>
      <c r="JA385" s="144" t="str">
        <f t="shared" si="1457"/>
        <v/>
      </c>
      <c r="JB385" s="144" t="str">
        <f t="shared" si="1458"/>
        <v/>
      </c>
      <c r="JC385" s="144" t="str">
        <f t="shared" si="1459"/>
        <v/>
      </c>
      <c r="JD385" s="144" t="str">
        <f t="shared" si="1460"/>
        <v/>
      </c>
      <c r="JE385" s="144" t="str">
        <f t="shared" si="1461"/>
        <v/>
      </c>
      <c r="JG385" s="153" t="str">
        <f t="shared" si="1462"/>
        <v/>
      </c>
      <c r="JH385" s="143">
        <f t="shared" si="1463"/>
        <v>0</v>
      </c>
      <c r="JI385" s="156" t="str">
        <f t="shared" si="1464"/>
        <v/>
      </c>
      <c r="JJ385" s="156" t="str">
        <f t="shared" si="1464"/>
        <v/>
      </c>
      <c r="JK385" s="156" t="str">
        <f t="shared" si="1464"/>
        <v/>
      </c>
      <c r="JL385" s="156" t="str">
        <f t="shared" si="1464"/>
        <v/>
      </c>
    </row>
    <row r="386" spans="2:272" s="143" customFormat="1" x14ac:dyDescent="0.25">
      <c r="B386" s="144" t="str">
        <f t="shared" si="1233"/>
        <v/>
      </c>
      <c r="C386" s="154" t="str">
        <f t="shared" si="1209"/>
        <v/>
      </c>
      <c r="D386" s="154" t="str">
        <f t="shared" si="1210"/>
        <v/>
      </c>
      <c r="E386" s="159" t="str">
        <f t="shared" si="1211"/>
        <v/>
      </c>
      <c r="F386" s="159" t="str">
        <f t="shared" si="1212"/>
        <v/>
      </c>
      <c r="G386" s="155">
        <f t="shared" si="1234"/>
        <v>0</v>
      </c>
      <c r="H386" s="143">
        <f t="shared" si="1235"/>
        <v>0</v>
      </c>
      <c r="I386" s="143">
        <f t="shared" si="1236"/>
        <v>0</v>
      </c>
      <c r="J386" s="143">
        <f t="shared" si="1237"/>
        <v>0</v>
      </c>
      <c r="K386" s="143">
        <f t="shared" si="1238"/>
        <v>0</v>
      </c>
      <c r="L386" s="143">
        <f t="shared" si="1239"/>
        <v>0</v>
      </c>
      <c r="N386" s="144" t="str">
        <f t="shared" si="1240"/>
        <v/>
      </c>
      <c r="O386" s="144" t="str">
        <f t="shared" si="1241"/>
        <v/>
      </c>
      <c r="P386" s="144" t="str">
        <f t="shared" si="1242"/>
        <v/>
      </c>
      <c r="Q386" s="144" t="str">
        <f t="shared" si="1243"/>
        <v/>
      </c>
      <c r="R386" s="144" t="str">
        <f t="shared" si="1244"/>
        <v/>
      </c>
      <c r="S386" s="144" t="str">
        <f t="shared" si="1245"/>
        <v/>
      </c>
      <c r="T386" s="144" t="str">
        <f t="shared" si="1246"/>
        <v/>
      </c>
      <c r="U386" s="144" t="str">
        <f t="shared" si="1247"/>
        <v/>
      </c>
      <c r="V386" s="144" t="str">
        <f t="shared" si="1248"/>
        <v/>
      </c>
      <c r="W386" s="144" t="str">
        <f t="shared" si="1249"/>
        <v/>
      </c>
      <c r="X386" s="144" t="str">
        <f t="shared" si="1250"/>
        <v/>
      </c>
      <c r="Y386" s="144" t="str">
        <f t="shared" si="1251"/>
        <v/>
      </c>
      <c r="Z386" s="144" t="str">
        <f t="shared" si="1252"/>
        <v/>
      </c>
      <c r="AA386" s="144" t="str">
        <f t="shared" si="1253"/>
        <v/>
      </c>
      <c r="AB386" s="144" t="str">
        <f t="shared" si="1254"/>
        <v/>
      </c>
      <c r="AC386" s="144" t="str">
        <f t="shared" si="1255"/>
        <v/>
      </c>
      <c r="AD386" s="144" t="str">
        <f t="shared" si="1256"/>
        <v/>
      </c>
      <c r="AE386" s="144" t="str">
        <f t="shared" si="1257"/>
        <v/>
      </c>
      <c r="AF386" s="144" t="str">
        <f t="shared" si="1258"/>
        <v/>
      </c>
      <c r="AG386" s="144" t="str">
        <f t="shared" si="1259"/>
        <v/>
      </c>
      <c r="AH386" s="144" t="str">
        <f t="shared" si="1260"/>
        <v/>
      </c>
      <c r="AI386" s="144" t="str">
        <f t="shared" si="1261"/>
        <v/>
      </c>
      <c r="AJ386" s="144" t="str">
        <f t="shared" si="1262"/>
        <v/>
      </c>
      <c r="AK386" s="144" t="str">
        <f t="shared" si="1263"/>
        <v/>
      </c>
      <c r="AL386" s="144" t="str">
        <f t="shared" si="1264"/>
        <v/>
      </c>
      <c r="AM386" s="144" t="str">
        <f t="shared" si="1265"/>
        <v/>
      </c>
      <c r="AN386" s="144" t="str">
        <f t="shared" si="1266"/>
        <v/>
      </c>
      <c r="AO386" s="144" t="str">
        <f t="shared" si="1267"/>
        <v/>
      </c>
      <c r="AP386" s="144" t="str">
        <f t="shared" si="1268"/>
        <v/>
      </c>
      <c r="AQ386" s="144" t="str">
        <f t="shared" si="1269"/>
        <v/>
      </c>
      <c r="AR386" s="144" t="str">
        <f t="shared" si="1270"/>
        <v/>
      </c>
      <c r="AS386" s="144" t="str">
        <f t="shared" si="1271"/>
        <v/>
      </c>
      <c r="AU386" s="159" t="str">
        <f t="shared" si="1213"/>
        <v/>
      </c>
      <c r="AV386" s="159" t="str">
        <f t="shared" si="1214"/>
        <v/>
      </c>
      <c r="AW386" s="159" t="str">
        <f t="shared" si="1215"/>
        <v/>
      </c>
      <c r="AX386" s="159" t="str">
        <f t="shared" si="1216"/>
        <v/>
      </c>
      <c r="AY386" s="159">
        <f t="shared" si="1272"/>
        <v>0</v>
      </c>
      <c r="AZ386" s="143">
        <f t="shared" si="1273"/>
        <v>0</v>
      </c>
      <c r="BA386" s="143">
        <f t="shared" si="1274"/>
        <v>0</v>
      </c>
      <c r="BB386" s="143">
        <f t="shared" si="1275"/>
        <v>0</v>
      </c>
      <c r="BC386" s="143">
        <f t="shared" si="1276"/>
        <v>0</v>
      </c>
      <c r="BD386" s="143">
        <f t="shared" si="1277"/>
        <v>0</v>
      </c>
      <c r="BF386" s="144" t="str">
        <f t="shared" si="1278"/>
        <v/>
      </c>
      <c r="BG386" s="144" t="str">
        <f t="shared" si="1279"/>
        <v/>
      </c>
      <c r="BH386" s="144" t="str">
        <f t="shared" si="1280"/>
        <v/>
      </c>
      <c r="BI386" s="144" t="str">
        <f t="shared" si="1281"/>
        <v/>
      </c>
      <c r="BJ386" s="144" t="str">
        <f t="shared" si="1282"/>
        <v/>
      </c>
      <c r="BK386" s="144" t="str">
        <f t="shared" si="1283"/>
        <v/>
      </c>
      <c r="BL386" s="144" t="str">
        <f t="shared" si="1284"/>
        <v/>
      </c>
      <c r="BM386" s="144" t="str">
        <f t="shared" si="1285"/>
        <v/>
      </c>
      <c r="BN386" s="144" t="str">
        <f t="shared" si="1286"/>
        <v/>
      </c>
      <c r="BO386" s="144" t="str">
        <f t="shared" si="1287"/>
        <v/>
      </c>
      <c r="BP386" s="144" t="str">
        <f t="shared" si="1288"/>
        <v/>
      </c>
      <c r="BQ386" s="144" t="str">
        <f t="shared" si="1289"/>
        <v/>
      </c>
      <c r="BR386" s="144" t="str">
        <f t="shared" si="1290"/>
        <v/>
      </c>
      <c r="BS386" s="144" t="str">
        <f t="shared" si="1291"/>
        <v/>
      </c>
      <c r="BT386" s="144" t="str">
        <f t="shared" si="1292"/>
        <v/>
      </c>
      <c r="BU386" s="144" t="str">
        <f t="shared" si="1293"/>
        <v/>
      </c>
      <c r="BV386" s="144" t="str">
        <f t="shared" si="1294"/>
        <v/>
      </c>
      <c r="BW386" s="144" t="str">
        <f t="shared" si="1295"/>
        <v/>
      </c>
      <c r="BX386" s="144" t="str">
        <f t="shared" si="1296"/>
        <v/>
      </c>
      <c r="BY386" s="144" t="str">
        <f t="shared" si="1297"/>
        <v/>
      </c>
      <c r="BZ386" s="144" t="str">
        <f t="shared" si="1298"/>
        <v/>
      </c>
      <c r="CA386" s="144" t="str">
        <f t="shared" si="1299"/>
        <v/>
      </c>
      <c r="CB386" s="144" t="str">
        <f t="shared" si="1300"/>
        <v/>
      </c>
      <c r="CC386" s="144" t="str">
        <f t="shared" si="1301"/>
        <v/>
      </c>
      <c r="CD386" s="144" t="str">
        <f t="shared" si="1302"/>
        <v/>
      </c>
      <c r="CE386" s="144" t="str">
        <f t="shared" si="1303"/>
        <v/>
      </c>
      <c r="CF386" s="144" t="str">
        <f t="shared" si="1304"/>
        <v/>
      </c>
      <c r="CG386" s="144" t="str">
        <f t="shared" si="1305"/>
        <v/>
      </c>
      <c r="CH386" s="144" t="str">
        <f t="shared" si="1306"/>
        <v/>
      </c>
      <c r="CI386" s="144" t="str">
        <f t="shared" si="1307"/>
        <v/>
      </c>
      <c r="CJ386" s="144" t="str">
        <f t="shared" si="1308"/>
        <v/>
      </c>
      <c r="CK386" s="144" t="str">
        <f t="shared" si="1309"/>
        <v/>
      </c>
      <c r="CM386" s="154" t="str">
        <f t="shared" si="1217"/>
        <v/>
      </c>
      <c r="CN386" s="154" t="str">
        <f t="shared" si="1218"/>
        <v/>
      </c>
      <c r="CO386" s="170" t="str">
        <f t="shared" si="1219"/>
        <v/>
      </c>
      <c r="CP386" s="170" t="str">
        <f t="shared" si="1220"/>
        <v/>
      </c>
      <c r="CQ386" s="171">
        <f t="shared" si="1310"/>
        <v>0</v>
      </c>
      <c r="CR386" s="158">
        <f t="shared" si="1311"/>
        <v>0</v>
      </c>
      <c r="CS386" s="158">
        <f t="shared" si="1312"/>
        <v>0</v>
      </c>
      <c r="CT386" s="158">
        <f t="shared" si="1313"/>
        <v>0</v>
      </c>
      <c r="CU386" s="158">
        <f t="shared" si="1314"/>
        <v>0</v>
      </c>
      <c r="CV386" s="158">
        <f t="shared" si="1315"/>
        <v>0</v>
      </c>
      <c r="CX386" s="144" t="str">
        <f t="shared" si="1316"/>
        <v/>
      </c>
      <c r="CY386" s="144" t="str">
        <f t="shared" si="1317"/>
        <v/>
      </c>
      <c r="CZ386" s="144" t="str">
        <f t="shared" si="1318"/>
        <v/>
      </c>
      <c r="DA386" s="144" t="str">
        <f t="shared" si="1319"/>
        <v/>
      </c>
      <c r="DB386" s="144" t="str">
        <f t="shared" si="1320"/>
        <v/>
      </c>
      <c r="DC386" s="144" t="str">
        <f t="shared" si="1321"/>
        <v/>
      </c>
      <c r="DD386" s="144" t="str">
        <f t="shared" si="1322"/>
        <v/>
      </c>
      <c r="DE386" s="144" t="str">
        <f t="shared" si="1323"/>
        <v/>
      </c>
      <c r="DF386" s="144" t="str">
        <f t="shared" si="1324"/>
        <v/>
      </c>
      <c r="DG386" s="144" t="str">
        <f t="shared" si="1325"/>
        <v/>
      </c>
      <c r="DH386" s="144" t="str">
        <f t="shared" si="1326"/>
        <v/>
      </c>
      <c r="DI386" s="144" t="str">
        <f t="shared" si="1327"/>
        <v/>
      </c>
      <c r="DJ386" s="144" t="str">
        <f t="shared" si="1328"/>
        <v/>
      </c>
      <c r="DK386" s="144" t="str">
        <f t="shared" si="1329"/>
        <v/>
      </c>
      <c r="DL386" s="144" t="str">
        <f t="shared" si="1330"/>
        <v/>
      </c>
      <c r="DM386" s="144" t="str">
        <f t="shared" si="1331"/>
        <v/>
      </c>
      <c r="DN386" s="144" t="str">
        <f t="shared" si="1332"/>
        <v/>
      </c>
      <c r="DO386" s="144" t="str">
        <f t="shared" si="1333"/>
        <v/>
      </c>
      <c r="DP386" s="144" t="str">
        <f t="shared" si="1334"/>
        <v/>
      </c>
      <c r="DQ386" s="144" t="str">
        <f t="shared" si="1335"/>
        <v/>
      </c>
      <c r="DR386" s="144" t="str">
        <f t="shared" si="1336"/>
        <v/>
      </c>
      <c r="DS386" s="144" t="str">
        <f t="shared" si="1337"/>
        <v/>
      </c>
      <c r="DT386" s="144" t="str">
        <f t="shared" si="1338"/>
        <v/>
      </c>
      <c r="DU386" s="144" t="str">
        <f t="shared" si="1339"/>
        <v/>
      </c>
      <c r="DV386" s="144" t="str">
        <f t="shared" si="1340"/>
        <v/>
      </c>
      <c r="DW386" s="144" t="str">
        <f t="shared" si="1341"/>
        <v/>
      </c>
      <c r="DX386" s="144" t="str">
        <f t="shared" si="1342"/>
        <v/>
      </c>
      <c r="DY386" s="144" t="str">
        <f t="shared" si="1343"/>
        <v/>
      </c>
      <c r="DZ386" s="144" t="str">
        <f t="shared" si="1344"/>
        <v/>
      </c>
      <c r="EA386" s="144" t="str">
        <f t="shared" si="1345"/>
        <v/>
      </c>
      <c r="EB386" s="144" t="str">
        <f t="shared" si="1346"/>
        <v/>
      </c>
      <c r="EC386" s="144" t="str">
        <f t="shared" si="1347"/>
        <v/>
      </c>
      <c r="EE386" s="154" t="str">
        <f t="shared" si="1221"/>
        <v/>
      </c>
      <c r="EF386" s="154" t="str">
        <f t="shared" si="1222"/>
        <v/>
      </c>
      <c r="EG386" s="170" t="str">
        <f t="shared" si="1223"/>
        <v/>
      </c>
      <c r="EH386" s="170" t="str">
        <f t="shared" si="1224"/>
        <v/>
      </c>
      <c r="EI386" s="171">
        <f t="shared" si="1348"/>
        <v>0</v>
      </c>
      <c r="EJ386" s="158">
        <f t="shared" si="1349"/>
        <v>0</v>
      </c>
      <c r="EK386" s="158">
        <f t="shared" si="1350"/>
        <v>0</v>
      </c>
      <c r="EL386" s="158">
        <f t="shared" si="1351"/>
        <v>0</v>
      </c>
      <c r="EM386" s="158">
        <f t="shared" si="1352"/>
        <v>0</v>
      </c>
      <c r="EN386" s="158">
        <f t="shared" si="1353"/>
        <v>0</v>
      </c>
      <c r="EP386" s="144" t="str">
        <f t="shared" si="1354"/>
        <v/>
      </c>
      <c r="EQ386" s="144" t="str">
        <f t="shared" si="1355"/>
        <v/>
      </c>
      <c r="ER386" s="144" t="str">
        <f t="shared" si="1356"/>
        <v/>
      </c>
      <c r="ES386" s="144" t="str">
        <f t="shared" si="1357"/>
        <v/>
      </c>
      <c r="ET386" s="144" t="str">
        <f t="shared" si="1358"/>
        <v/>
      </c>
      <c r="EU386" s="144" t="str">
        <f t="shared" si="1359"/>
        <v/>
      </c>
      <c r="EV386" s="144" t="str">
        <f t="shared" si="1360"/>
        <v/>
      </c>
      <c r="EW386" s="144" t="str">
        <f t="shared" si="1361"/>
        <v/>
      </c>
      <c r="EX386" s="144" t="str">
        <f t="shared" si="1362"/>
        <v/>
      </c>
      <c r="EY386" s="144" t="str">
        <f t="shared" si="1363"/>
        <v/>
      </c>
      <c r="EZ386" s="144" t="str">
        <f t="shared" si="1364"/>
        <v/>
      </c>
      <c r="FA386" s="144" t="str">
        <f t="shared" si="1365"/>
        <v/>
      </c>
      <c r="FB386" s="144" t="str">
        <f t="shared" si="1366"/>
        <v/>
      </c>
      <c r="FC386" s="144" t="str">
        <f t="shared" si="1367"/>
        <v/>
      </c>
      <c r="FD386" s="144" t="str">
        <f t="shared" si="1368"/>
        <v/>
      </c>
      <c r="FE386" s="144" t="str">
        <f t="shared" si="1369"/>
        <v/>
      </c>
      <c r="FF386" s="144" t="str">
        <f t="shared" si="1370"/>
        <v/>
      </c>
      <c r="FG386" s="144" t="str">
        <f t="shared" si="1371"/>
        <v/>
      </c>
      <c r="FH386" s="144" t="str">
        <f t="shared" si="1372"/>
        <v/>
      </c>
      <c r="FI386" s="144" t="str">
        <f t="shared" si="1373"/>
        <v/>
      </c>
      <c r="FJ386" s="144" t="str">
        <f t="shared" si="1374"/>
        <v/>
      </c>
      <c r="FK386" s="144" t="str">
        <f t="shared" si="1375"/>
        <v/>
      </c>
      <c r="FL386" s="144" t="str">
        <f t="shared" si="1376"/>
        <v/>
      </c>
      <c r="FM386" s="144" t="str">
        <f t="shared" si="1377"/>
        <v/>
      </c>
      <c r="FN386" s="144" t="str">
        <f t="shared" si="1378"/>
        <v/>
      </c>
      <c r="FO386" s="144" t="str">
        <f t="shared" si="1379"/>
        <v/>
      </c>
      <c r="FP386" s="144" t="str">
        <f t="shared" si="1380"/>
        <v/>
      </c>
      <c r="FQ386" s="144" t="str">
        <f t="shared" si="1381"/>
        <v/>
      </c>
      <c r="FR386" s="144" t="str">
        <f t="shared" si="1382"/>
        <v/>
      </c>
      <c r="FS386" s="144" t="str">
        <f t="shared" si="1383"/>
        <v/>
      </c>
      <c r="FT386" s="144" t="str">
        <f t="shared" si="1384"/>
        <v/>
      </c>
      <c r="FU386" s="144" t="str">
        <f t="shared" si="1385"/>
        <v/>
      </c>
      <c r="FW386" s="154" t="str">
        <f t="shared" si="1225"/>
        <v/>
      </c>
      <c r="FX386" s="154" t="str">
        <f t="shared" si="1226"/>
        <v/>
      </c>
      <c r="FY386" s="170" t="str">
        <f t="shared" si="1227"/>
        <v/>
      </c>
      <c r="FZ386" s="170" t="str">
        <f t="shared" si="1228"/>
        <v/>
      </c>
      <c r="GA386" s="171">
        <f t="shared" si="1386"/>
        <v>0</v>
      </c>
      <c r="GB386" s="158">
        <f t="shared" si="1387"/>
        <v>0</v>
      </c>
      <c r="GC386" s="158">
        <f t="shared" si="1388"/>
        <v>0</v>
      </c>
      <c r="GD386" s="158">
        <f t="shared" si="1389"/>
        <v>0</v>
      </c>
      <c r="GE386" s="158">
        <f t="shared" si="1390"/>
        <v>0</v>
      </c>
      <c r="GF386" s="158">
        <f t="shared" si="1391"/>
        <v>0</v>
      </c>
      <c r="GH386" s="144" t="str">
        <f t="shared" si="1392"/>
        <v/>
      </c>
      <c r="GI386" s="144" t="str">
        <f t="shared" si="1393"/>
        <v/>
      </c>
      <c r="GJ386" s="144" t="str">
        <f t="shared" si="1394"/>
        <v/>
      </c>
      <c r="GK386" s="144" t="str">
        <f t="shared" si="1395"/>
        <v/>
      </c>
      <c r="GL386" s="144" t="str">
        <f t="shared" si="1396"/>
        <v/>
      </c>
      <c r="GM386" s="144" t="str">
        <f t="shared" si="1397"/>
        <v/>
      </c>
      <c r="GN386" s="144" t="str">
        <f t="shared" si="1398"/>
        <v/>
      </c>
      <c r="GO386" s="144" t="str">
        <f t="shared" si="1399"/>
        <v/>
      </c>
      <c r="GP386" s="144" t="str">
        <f t="shared" si="1400"/>
        <v/>
      </c>
      <c r="GQ386" s="144" t="str">
        <f t="shared" si="1401"/>
        <v/>
      </c>
      <c r="GR386" s="144" t="str">
        <f t="shared" si="1402"/>
        <v/>
      </c>
      <c r="GS386" s="144" t="str">
        <f t="shared" si="1403"/>
        <v/>
      </c>
      <c r="GT386" s="144" t="str">
        <f t="shared" si="1404"/>
        <v/>
      </c>
      <c r="GU386" s="144" t="str">
        <f t="shared" si="1405"/>
        <v/>
      </c>
      <c r="GV386" s="144" t="str">
        <f t="shared" si="1406"/>
        <v/>
      </c>
      <c r="GW386" s="144" t="str">
        <f t="shared" si="1407"/>
        <v/>
      </c>
      <c r="GX386" s="144" t="str">
        <f t="shared" si="1408"/>
        <v/>
      </c>
      <c r="GY386" s="144" t="str">
        <f t="shared" si="1409"/>
        <v/>
      </c>
      <c r="GZ386" s="144" t="str">
        <f t="shared" si="1410"/>
        <v/>
      </c>
      <c r="HA386" s="144" t="str">
        <f t="shared" si="1411"/>
        <v/>
      </c>
      <c r="HB386" s="144" t="str">
        <f t="shared" si="1412"/>
        <v/>
      </c>
      <c r="HC386" s="144" t="str">
        <f t="shared" si="1413"/>
        <v/>
      </c>
      <c r="HD386" s="144" t="str">
        <f t="shared" si="1414"/>
        <v/>
      </c>
      <c r="HE386" s="144" t="str">
        <f t="shared" si="1415"/>
        <v/>
      </c>
      <c r="HF386" s="144" t="str">
        <f t="shared" si="1416"/>
        <v/>
      </c>
      <c r="HG386" s="144" t="str">
        <f t="shared" si="1417"/>
        <v/>
      </c>
      <c r="HH386" s="144" t="str">
        <f t="shared" si="1418"/>
        <v/>
      </c>
      <c r="HI386" s="144" t="str">
        <f t="shared" si="1419"/>
        <v/>
      </c>
      <c r="HJ386" s="144" t="str">
        <f t="shared" si="1420"/>
        <v/>
      </c>
      <c r="HK386" s="144" t="str">
        <f t="shared" si="1421"/>
        <v/>
      </c>
      <c r="HL386" s="144" t="str">
        <f t="shared" si="1422"/>
        <v/>
      </c>
      <c r="HM386" s="144" t="str">
        <f t="shared" si="1423"/>
        <v/>
      </c>
      <c r="HO386" s="154" t="str">
        <f t="shared" si="1229"/>
        <v/>
      </c>
      <c r="HP386" s="154" t="str">
        <f t="shared" si="1230"/>
        <v/>
      </c>
      <c r="HQ386" s="170" t="str">
        <f t="shared" si="1231"/>
        <v/>
      </c>
      <c r="HR386" s="170" t="str">
        <f t="shared" si="1232"/>
        <v/>
      </c>
      <c r="HS386" s="171">
        <f t="shared" si="1424"/>
        <v>0</v>
      </c>
      <c r="HT386" s="158">
        <f t="shared" si="1425"/>
        <v>0</v>
      </c>
      <c r="HU386" s="158">
        <f t="shared" si="1426"/>
        <v>0</v>
      </c>
      <c r="HV386" s="158">
        <f t="shared" si="1427"/>
        <v>0</v>
      </c>
      <c r="HW386" s="158">
        <f t="shared" si="1428"/>
        <v>0</v>
      </c>
      <c r="HX386" s="158">
        <f t="shared" si="1429"/>
        <v>0</v>
      </c>
      <c r="HZ386" s="144" t="str">
        <f t="shared" si="1430"/>
        <v/>
      </c>
      <c r="IA386" s="144" t="str">
        <f t="shared" si="1431"/>
        <v/>
      </c>
      <c r="IB386" s="144" t="str">
        <f t="shared" si="1432"/>
        <v/>
      </c>
      <c r="IC386" s="144" t="str">
        <f t="shared" si="1433"/>
        <v/>
      </c>
      <c r="ID386" s="144" t="str">
        <f t="shared" si="1434"/>
        <v/>
      </c>
      <c r="IE386" s="144" t="str">
        <f t="shared" si="1435"/>
        <v/>
      </c>
      <c r="IF386" s="144" t="str">
        <f t="shared" si="1436"/>
        <v/>
      </c>
      <c r="IG386" s="144" t="str">
        <f t="shared" si="1437"/>
        <v/>
      </c>
      <c r="IH386" s="144" t="str">
        <f t="shared" si="1438"/>
        <v/>
      </c>
      <c r="II386" s="144" t="str">
        <f t="shared" si="1439"/>
        <v/>
      </c>
      <c r="IJ386" s="144" t="str">
        <f t="shared" si="1440"/>
        <v/>
      </c>
      <c r="IK386" s="144" t="str">
        <f t="shared" si="1441"/>
        <v/>
      </c>
      <c r="IL386" s="144" t="str">
        <f t="shared" si="1442"/>
        <v/>
      </c>
      <c r="IM386" s="144" t="str">
        <f t="shared" si="1443"/>
        <v/>
      </c>
      <c r="IN386" s="144" t="str">
        <f t="shared" si="1444"/>
        <v/>
      </c>
      <c r="IO386" s="144" t="str">
        <f t="shared" si="1445"/>
        <v/>
      </c>
      <c r="IP386" s="144" t="str">
        <f t="shared" si="1446"/>
        <v/>
      </c>
      <c r="IQ386" s="144" t="str">
        <f t="shared" si="1447"/>
        <v/>
      </c>
      <c r="IR386" s="144" t="str">
        <f t="shared" si="1448"/>
        <v/>
      </c>
      <c r="IS386" s="144" t="str">
        <f t="shared" si="1449"/>
        <v/>
      </c>
      <c r="IT386" s="144" t="str">
        <f t="shared" si="1450"/>
        <v/>
      </c>
      <c r="IU386" s="144" t="str">
        <f t="shared" si="1451"/>
        <v/>
      </c>
      <c r="IV386" s="144" t="str">
        <f t="shared" si="1452"/>
        <v/>
      </c>
      <c r="IW386" s="144" t="str">
        <f t="shared" si="1453"/>
        <v/>
      </c>
      <c r="IX386" s="144" t="str">
        <f t="shared" si="1454"/>
        <v/>
      </c>
      <c r="IY386" s="144" t="str">
        <f t="shared" si="1455"/>
        <v/>
      </c>
      <c r="IZ386" s="144" t="str">
        <f t="shared" si="1456"/>
        <v/>
      </c>
      <c r="JA386" s="144" t="str">
        <f t="shared" si="1457"/>
        <v/>
      </c>
      <c r="JB386" s="144" t="str">
        <f t="shared" si="1458"/>
        <v/>
      </c>
      <c r="JC386" s="144" t="str">
        <f t="shared" si="1459"/>
        <v/>
      </c>
      <c r="JD386" s="144" t="str">
        <f t="shared" si="1460"/>
        <v/>
      </c>
      <c r="JE386" s="144" t="str">
        <f t="shared" si="1461"/>
        <v/>
      </c>
      <c r="JG386" s="153" t="str">
        <f t="shared" si="1462"/>
        <v/>
      </c>
      <c r="JH386" s="143">
        <f t="shared" si="1463"/>
        <v>0</v>
      </c>
      <c r="JI386" s="156" t="str">
        <f t="shared" si="1464"/>
        <v/>
      </c>
      <c r="JJ386" s="156" t="str">
        <f t="shared" si="1464"/>
        <v/>
      </c>
      <c r="JK386" s="156" t="str">
        <f t="shared" si="1464"/>
        <v/>
      </c>
      <c r="JL386" s="156" t="str">
        <f t="shared" si="1464"/>
        <v/>
      </c>
    </row>
    <row r="387" spans="2:272" s="143" customFormat="1" x14ac:dyDescent="0.25">
      <c r="B387" s="144" t="str">
        <f t="shared" si="1233"/>
        <v/>
      </c>
      <c r="C387" s="154" t="str">
        <f t="shared" si="1209"/>
        <v/>
      </c>
      <c r="D387" s="154" t="str">
        <f t="shared" si="1210"/>
        <v/>
      </c>
      <c r="E387" s="159" t="str">
        <f t="shared" si="1211"/>
        <v/>
      </c>
      <c r="F387" s="159" t="str">
        <f t="shared" si="1212"/>
        <v/>
      </c>
      <c r="G387" s="155">
        <f t="shared" si="1234"/>
        <v>0</v>
      </c>
      <c r="H387" s="143">
        <f t="shared" si="1235"/>
        <v>0</v>
      </c>
      <c r="I387" s="143">
        <f t="shared" si="1236"/>
        <v>0</v>
      </c>
      <c r="J387" s="143">
        <f t="shared" si="1237"/>
        <v>0</v>
      </c>
      <c r="K387" s="143">
        <f t="shared" si="1238"/>
        <v>0</v>
      </c>
      <c r="L387" s="143">
        <f t="shared" si="1239"/>
        <v>0</v>
      </c>
      <c r="N387" s="144" t="str">
        <f t="shared" si="1240"/>
        <v/>
      </c>
      <c r="O387" s="144" t="str">
        <f t="shared" si="1241"/>
        <v/>
      </c>
      <c r="P387" s="144" t="str">
        <f t="shared" si="1242"/>
        <v/>
      </c>
      <c r="Q387" s="144" t="str">
        <f t="shared" si="1243"/>
        <v/>
      </c>
      <c r="R387" s="144" t="str">
        <f t="shared" si="1244"/>
        <v/>
      </c>
      <c r="S387" s="144" t="str">
        <f t="shared" si="1245"/>
        <v/>
      </c>
      <c r="T387" s="144" t="str">
        <f t="shared" si="1246"/>
        <v/>
      </c>
      <c r="U387" s="144" t="str">
        <f t="shared" si="1247"/>
        <v/>
      </c>
      <c r="V387" s="144" t="str">
        <f t="shared" si="1248"/>
        <v/>
      </c>
      <c r="W387" s="144" t="str">
        <f t="shared" si="1249"/>
        <v/>
      </c>
      <c r="X387" s="144" t="str">
        <f t="shared" si="1250"/>
        <v/>
      </c>
      <c r="Y387" s="144" t="str">
        <f t="shared" si="1251"/>
        <v/>
      </c>
      <c r="Z387" s="144" t="str">
        <f t="shared" si="1252"/>
        <v/>
      </c>
      <c r="AA387" s="144" t="str">
        <f t="shared" si="1253"/>
        <v/>
      </c>
      <c r="AB387" s="144" t="str">
        <f t="shared" si="1254"/>
        <v/>
      </c>
      <c r="AC387" s="144" t="str">
        <f t="shared" si="1255"/>
        <v/>
      </c>
      <c r="AD387" s="144" t="str">
        <f t="shared" si="1256"/>
        <v/>
      </c>
      <c r="AE387" s="144" t="str">
        <f t="shared" si="1257"/>
        <v/>
      </c>
      <c r="AF387" s="144" t="str">
        <f t="shared" si="1258"/>
        <v/>
      </c>
      <c r="AG387" s="144" t="str">
        <f t="shared" si="1259"/>
        <v/>
      </c>
      <c r="AH387" s="144" t="str">
        <f t="shared" si="1260"/>
        <v/>
      </c>
      <c r="AI387" s="144" t="str">
        <f t="shared" si="1261"/>
        <v/>
      </c>
      <c r="AJ387" s="144" t="str">
        <f t="shared" si="1262"/>
        <v/>
      </c>
      <c r="AK387" s="144" t="str">
        <f t="shared" si="1263"/>
        <v/>
      </c>
      <c r="AL387" s="144" t="str">
        <f t="shared" si="1264"/>
        <v/>
      </c>
      <c r="AM387" s="144" t="str">
        <f t="shared" si="1265"/>
        <v/>
      </c>
      <c r="AN387" s="144" t="str">
        <f t="shared" si="1266"/>
        <v/>
      </c>
      <c r="AO387" s="144" t="str">
        <f t="shared" si="1267"/>
        <v/>
      </c>
      <c r="AP387" s="144" t="str">
        <f t="shared" si="1268"/>
        <v/>
      </c>
      <c r="AQ387" s="144" t="str">
        <f t="shared" si="1269"/>
        <v/>
      </c>
      <c r="AR387" s="144" t="str">
        <f t="shared" si="1270"/>
        <v/>
      </c>
      <c r="AS387" s="144" t="str">
        <f t="shared" si="1271"/>
        <v/>
      </c>
      <c r="AU387" s="159" t="str">
        <f t="shared" si="1213"/>
        <v/>
      </c>
      <c r="AV387" s="159" t="str">
        <f t="shared" si="1214"/>
        <v/>
      </c>
      <c r="AW387" s="159" t="str">
        <f t="shared" si="1215"/>
        <v/>
      </c>
      <c r="AX387" s="159" t="str">
        <f t="shared" si="1216"/>
        <v/>
      </c>
      <c r="AY387" s="159">
        <f t="shared" si="1272"/>
        <v>0</v>
      </c>
      <c r="AZ387" s="143">
        <f t="shared" si="1273"/>
        <v>0</v>
      </c>
      <c r="BA387" s="143">
        <f t="shared" si="1274"/>
        <v>0</v>
      </c>
      <c r="BB387" s="143">
        <f t="shared" si="1275"/>
        <v>0</v>
      </c>
      <c r="BC387" s="143">
        <f t="shared" si="1276"/>
        <v>0</v>
      </c>
      <c r="BD387" s="143">
        <f t="shared" si="1277"/>
        <v>0</v>
      </c>
      <c r="BF387" s="144" t="str">
        <f t="shared" si="1278"/>
        <v/>
      </c>
      <c r="BG387" s="144" t="str">
        <f t="shared" si="1279"/>
        <v/>
      </c>
      <c r="BH387" s="144" t="str">
        <f t="shared" si="1280"/>
        <v/>
      </c>
      <c r="BI387" s="144" t="str">
        <f t="shared" si="1281"/>
        <v/>
      </c>
      <c r="BJ387" s="144" t="str">
        <f t="shared" si="1282"/>
        <v/>
      </c>
      <c r="BK387" s="144" t="str">
        <f t="shared" si="1283"/>
        <v/>
      </c>
      <c r="BL387" s="144" t="str">
        <f t="shared" si="1284"/>
        <v/>
      </c>
      <c r="BM387" s="144" t="str">
        <f t="shared" si="1285"/>
        <v/>
      </c>
      <c r="BN387" s="144" t="str">
        <f t="shared" si="1286"/>
        <v/>
      </c>
      <c r="BO387" s="144" t="str">
        <f t="shared" si="1287"/>
        <v/>
      </c>
      <c r="BP387" s="144" t="str">
        <f t="shared" si="1288"/>
        <v/>
      </c>
      <c r="BQ387" s="144" t="str">
        <f t="shared" si="1289"/>
        <v/>
      </c>
      <c r="BR387" s="144" t="str">
        <f t="shared" si="1290"/>
        <v/>
      </c>
      <c r="BS387" s="144" t="str">
        <f t="shared" si="1291"/>
        <v/>
      </c>
      <c r="BT387" s="144" t="str">
        <f t="shared" si="1292"/>
        <v/>
      </c>
      <c r="BU387" s="144" t="str">
        <f t="shared" si="1293"/>
        <v/>
      </c>
      <c r="BV387" s="144" t="str">
        <f t="shared" si="1294"/>
        <v/>
      </c>
      <c r="BW387" s="144" t="str">
        <f t="shared" si="1295"/>
        <v/>
      </c>
      <c r="BX387" s="144" t="str">
        <f t="shared" si="1296"/>
        <v/>
      </c>
      <c r="BY387" s="144" t="str">
        <f t="shared" si="1297"/>
        <v/>
      </c>
      <c r="BZ387" s="144" t="str">
        <f t="shared" si="1298"/>
        <v/>
      </c>
      <c r="CA387" s="144" t="str">
        <f t="shared" si="1299"/>
        <v/>
      </c>
      <c r="CB387" s="144" t="str">
        <f t="shared" si="1300"/>
        <v/>
      </c>
      <c r="CC387" s="144" t="str">
        <f t="shared" si="1301"/>
        <v/>
      </c>
      <c r="CD387" s="144" t="str">
        <f t="shared" si="1302"/>
        <v/>
      </c>
      <c r="CE387" s="144" t="str">
        <f t="shared" si="1303"/>
        <v/>
      </c>
      <c r="CF387" s="144" t="str">
        <f t="shared" si="1304"/>
        <v/>
      </c>
      <c r="CG387" s="144" t="str">
        <f t="shared" si="1305"/>
        <v/>
      </c>
      <c r="CH387" s="144" t="str">
        <f t="shared" si="1306"/>
        <v/>
      </c>
      <c r="CI387" s="144" t="str">
        <f t="shared" si="1307"/>
        <v/>
      </c>
      <c r="CJ387" s="144" t="str">
        <f t="shared" si="1308"/>
        <v/>
      </c>
      <c r="CK387" s="144" t="str">
        <f t="shared" si="1309"/>
        <v/>
      </c>
      <c r="CM387" s="154" t="str">
        <f t="shared" si="1217"/>
        <v/>
      </c>
      <c r="CN387" s="154" t="str">
        <f t="shared" si="1218"/>
        <v/>
      </c>
      <c r="CO387" s="170" t="str">
        <f t="shared" si="1219"/>
        <v/>
      </c>
      <c r="CP387" s="170" t="str">
        <f t="shared" si="1220"/>
        <v/>
      </c>
      <c r="CQ387" s="171">
        <f t="shared" si="1310"/>
        <v>0</v>
      </c>
      <c r="CR387" s="158">
        <f t="shared" si="1311"/>
        <v>0</v>
      </c>
      <c r="CS387" s="158">
        <f t="shared" si="1312"/>
        <v>0</v>
      </c>
      <c r="CT387" s="158">
        <f t="shared" si="1313"/>
        <v>0</v>
      </c>
      <c r="CU387" s="158">
        <f t="shared" si="1314"/>
        <v>0</v>
      </c>
      <c r="CV387" s="158">
        <f t="shared" si="1315"/>
        <v>0</v>
      </c>
      <c r="CX387" s="144" t="str">
        <f t="shared" si="1316"/>
        <v/>
      </c>
      <c r="CY387" s="144" t="str">
        <f t="shared" si="1317"/>
        <v/>
      </c>
      <c r="CZ387" s="144" t="str">
        <f t="shared" si="1318"/>
        <v/>
      </c>
      <c r="DA387" s="144" t="str">
        <f t="shared" si="1319"/>
        <v/>
      </c>
      <c r="DB387" s="144" t="str">
        <f t="shared" si="1320"/>
        <v/>
      </c>
      <c r="DC387" s="144" t="str">
        <f t="shared" si="1321"/>
        <v/>
      </c>
      <c r="DD387" s="144" t="str">
        <f t="shared" si="1322"/>
        <v/>
      </c>
      <c r="DE387" s="144" t="str">
        <f t="shared" si="1323"/>
        <v/>
      </c>
      <c r="DF387" s="144" t="str">
        <f t="shared" si="1324"/>
        <v/>
      </c>
      <c r="DG387" s="144" t="str">
        <f t="shared" si="1325"/>
        <v/>
      </c>
      <c r="DH387" s="144" t="str">
        <f t="shared" si="1326"/>
        <v/>
      </c>
      <c r="DI387" s="144" t="str">
        <f t="shared" si="1327"/>
        <v/>
      </c>
      <c r="DJ387" s="144" t="str">
        <f t="shared" si="1328"/>
        <v/>
      </c>
      <c r="DK387" s="144" t="str">
        <f t="shared" si="1329"/>
        <v/>
      </c>
      <c r="DL387" s="144" t="str">
        <f t="shared" si="1330"/>
        <v/>
      </c>
      <c r="DM387" s="144" t="str">
        <f t="shared" si="1331"/>
        <v/>
      </c>
      <c r="DN387" s="144" t="str">
        <f t="shared" si="1332"/>
        <v/>
      </c>
      <c r="DO387" s="144" t="str">
        <f t="shared" si="1333"/>
        <v/>
      </c>
      <c r="DP387" s="144" t="str">
        <f t="shared" si="1334"/>
        <v/>
      </c>
      <c r="DQ387" s="144" t="str">
        <f t="shared" si="1335"/>
        <v/>
      </c>
      <c r="DR387" s="144" t="str">
        <f t="shared" si="1336"/>
        <v/>
      </c>
      <c r="DS387" s="144" t="str">
        <f t="shared" si="1337"/>
        <v/>
      </c>
      <c r="DT387" s="144" t="str">
        <f t="shared" si="1338"/>
        <v/>
      </c>
      <c r="DU387" s="144" t="str">
        <f t="shared" si="1339"/>
        <v/>
      </c>
      <c r="DV387" s="144" t="str">
        <f t="shared" si="1340"/>
        <v/>
      </c>
      <c r="DW387" s="144" t="str">
        <f t="shared" si="1341"/>
        <v/>
      </c>
      <c r="DX387" s="144" t="str">
        <f t="shared" si="1342"/>
        <v/>
      </c>
      <c r="DY387" s="144" t="str">
        <f t="shared" si="1343"/>
        <v/>
      </c>
      <c r="DZ387" s="144" t="str">
        <f t="shared" si="1344"/>
        <v/>
      </c>
      <c r="EA387" s="144" t="str">
        <f t="shared" si="1345"/>
        <v/>
      </c>
      <c r="EB387" s="144" t="str">
        <f t="shared" si="1346"/>
        <v/>
      </c>
      <c r="EC387" s="144" t="str">
        <f t="shared" si="1347"/>
        <v/>
      </c>
      <c r="EE387" s="154" t="str">
        <f t="shared" si="1221"/>
        <v/>
      </c>
      <c r="EF387" s="154" t="str">
        <f t="shared" si="1222"/>
        <v/>
      </c>
      <c r="EG387" s="170" t="str">
        <f t="shared" si="1223"/>
        <v/>
      </c>
      <c r="EH387" s="170" t="str">
        <f t="shared" si="1224"/>
        <v/>
      </c>
      <c r="EI387" s="171">
        <f t="shared" si="1348"/>
        <v>0</v>
      </c>
      <c r="EJ387" s="158">
        <f t="shared" si="1349"/>
        <v>0</v>
      </c>
      <c r="EK387" s="158">
        <f t="shared" si="1350"/>
        <v>0</v>
      </c>
      <c r="EL387" s="158">
        <f t="shared" si="1351"/>
        <v>0</v>
      </c>
      <c r="EM387" s="158">
        <f t="shared" si="1352"/>
        <v>0</v>
      </c>
      <c r="EN387" s="158">
        <f t="shared" si="1353"/>
        <v>0</v>
      </c>
      <c r="EP387" s="144" t="str">
        <f t="shared" si="1354"/>
        <v/>
      </c>
      <c r="EQ387" s="144" t="str">
        <f t="shared" si="1355"/>
        <v/>
      </c>
      <c r="ER387" s="144" t="str">
        <f t="shared" si="1356"/>
        <v/>
      </c>
      <c r="ES387" s="144" t="str">
        <f t="shared" si="1357"/>
        <v/>
      </c>
      <c r="ET387" s="144" t="str">
        <f t="shared" si="1358"/>
        <v/>
      </c>
      <c r="EU387" s="144" t="str">
        <f t="shared" si="1359"/>
        <v/>
      </c>
      <c r="EV387" s="144" t="str">
        <f t="shared" si="1360"/>
        <v/>
      </c>
      <c r="EW387" s="144" t="str">
        <f t="shared" si="1361"/>
        <v/>
      </c>
      <c r="EX387" s="144" t="str">
        <f t="shared" si="1362"/>
        <v/>
      </c>
      <c r="EY387" s="144" t="str">
        <f t="shared" si="1363"/>
        <v/>
      </c>
      <c r="EZ387" s="144" t="str">
        <f t="shared" si="1364"/>
        <v/>
      </c>
      <c r="FA387" s="144" t="str">
        <f t="shared" si="1365"/>
        <v/>
      </c>
      <c r="FB387" s="144" t="str">
        <f t="shared" si="1366"/>
        <v/>
      </c>
      <c r="FC387" s="144" t="str">
        <f t="shared" si="1367"/>
        <v/>
      </c>
      <c r="FD387" s="144" t="str">
        <f t="shared" si="1368"/>
        <v/>
      </c>
      <c r="FE387" s="144" t="str">
        <f t="shared" si="1369"/>
        <v/>
      </c>
      <c r="FF387" s="144" t="str">
        <f t="shared" si="1370"/>
        <v/>
      </c>
      <c r="FG387" s="144" t="str">
        <f t="shared" si="1371"/>
        <v/>
      </c>
      <c r="FH387" s="144" t="str">
        <f t="shared" si="1372"/>
        <v/>
      </c>
      <c r="FI387" s="144" t="str">
        <f t="shared" si="1373"/>
        <v/>
      </c>
      <c r="FJ387" s="144" t="str">
        <f t="shared" si="1374"/>
        <v/>
      </c>
      <c r="FK387" s="144" t="str">
        <f t="shared" si="1375"/>
        <v/>
      </c>
      <c r="FL387" s="144" t="str">
        <f t="shared" si="1376"/>
        <v/>
      </c>
      <c r="FM387" s="144" t="str">
        <f t="shared" si="1377"/>
        <v/>
      </c>
      <c r="FN387" s="144" t="str">
        <f t="shared" si="1378"/>
        <v/>
      </c>
      <c r="FO387" s="144" t="str">
        <f t="shared" si="1379"/>
        <v/>
      </c>
      <c r="FP387" s="144" t="str">
        <f t="shared" si="1380"/>
        <v/>
      </c>
      <c r="FQ387" s="144" t="str">
        <f t="shared" si="1381"/>
        <v/>
      </c>
      <c r="FR387" s="144" t="str">
        <f t="shared" si="1382"/>
        <v/>
      </c>
      <c r="FS387" s="144" t="str">
        <f t="shared" si="1383"/>
        <v/>
      </c>
      <c r="FT387" s="144" t="str">
        <f t="shared" si="1384"/>
        <v/>
      </c>
      <c r="FU387" s="144" t="str">
        <f t="shared" si="1385"/>
        <v/>
      </c>
      <c r="FW387" s="154" t="str">
        <f t="shared" si="1225"/>
        <v/>
      </c>
      <c r="FX387" s="154" t="str">
        <f t="shared" si="1226"/>
        <v/>
      </c>
      <c r="FY387" s="170" t="str">
        <f t="shared" si="1227"/>
        <v/>
      </c>
      <c r="FZ387" s="170" t="str">
        <f t="shared" si="1228"/>
        <v/>
      </c>
      <c r="GA387" s="171">
        <f t="shared" si="1386"/>
        <v>0</v>
      </c>
      <c r="GB387" s="158">
        <f t="shared" si="1387"/>
        <v>0</v>
      </c>
      <c r="GC387" s="158">
        <f t="shared" si="1388"/>
        <v>0</v>
      </c>
      <c r="GD387" s="158">
        <f t="shared" si="1389"/>
        <v>0</v>
      </c>
      <c r="GE387" s="158">
        <f t="shared" si="1390"/>
        <v>0</v>
      </c>
      <c r="GF387" s="158">
        <f t="shared" si="1391"/>
        <v>0</v>
      </c>
      <c r="GH387" s="144" t="str">
        <f t="shared" si="1392"/>
        <v/>
      </c>
      <c r="GI387" s="144" t="str">
        <f t="shared" si="1393"/>
        <v/>
      </c>
      <c r="GJ387" s="144" t="str">
        <f t="shared" si="1394"/>
        <v/>
      </c>
      <c r="GK387" s="144" t="str">
        <f t="shared" si="1395"/>
        <v/>
      </c>
      <c r="GL387" s="144" t="str">
        <f t="shared" si="1396"/>
        <v/>
      </c>
      <c r="GM387" s="144" t="str">
        <f t="shared" si="1397"/>
        <v/>
      </c>
      <c r="GN387" s="144" t="str">
        <f t="shared" si="1398"/>
        <v/>
      </c>
      <c r="GO387" s="144" t="str">
        <f t="shared" si="1399"/>
        <v/>
      </c>
      <c r="GP387" s="144" t="str">
        <f t="shared" si="1400"/>
        <v/>
      </c>
      <c r="GQ387" s="144" t="str">
        <f t="shared" si="1401"/>
        <v/>
      </c>
      <c r="GR387" s="144" t="str">
        <f t="shared" si="1402"/>
        <v/>
      </c>
      <c r="GS387" s="144" t="str">
        <f t="shared" si="1403"/>
        <v/>
      </c>
      <c r="GT387" s="144" t="str">
        <f t="shared" si="1404"/>
        <v/>
      </c>
      <c r="GU387" s="144" t="str">
        <f t="shared" si="1405"/>
        <v/>
      </c>
      <c r="GV387" s="144" t="str">
        <f t="shared" si="1406"/>
        <v/>
      </c>
      <c r="GW387" s="144" t="str">
        <f t="shared" si="1407"/>
        <v/>
      </c>
      <c r="GX387" s="144" t="str">
        <f t="shared" si="1408"/>
        <v/>
      </c>
      <c r="GY387" s="144" t="str">
        <f t="shared" si="1409"/>
        <v/>
      </c>
      <c r="GZ387" s="144" t="str">
        <f t="shared" si="1410"/>
        <v/>
      </c>
      <c r="HA387" s="144" t="str">
        <f t="shared" si="1411"/>
        <v/>
      </c>
      <c r="HB387" s="144" t="str">
        <f t="shared" si="1412"/>
        <v/>
      </c>
      <c r="HC387" s="144" t="str">
        <f t="shared" si="1413"/>
        <v/>
      </c>
      <c r="HD387" s="144" t="str">
        <f t="shared" si="1414"/>
        <v/>
      </c>
      <c r="HE387" s="144" t="str">
        <f t="shared" si="1415"/>
        <v/>
      </c>
      <c r="HF387" s="144" t="str">
        <f t="shared" si="1416"/>
        <v/>
      </c>
      <c r="HG387" s="144" t="str">
        <f t="shared" si="1417"/>
        <v/>
      </c>
      <c r="HH387" s="144" t="str">
        <f t="shared" si="1418"/>
        <v/>
      </c>
      <c r="HI387" s="144" t="str">
        <f t="shared" si="1419"/>
        <v/>
      </c>
      <c r="HJ387" s="144" t="str">
        <f t="shared" si="1420"/>
        <v/>
      </c>
      <c r="HK387" s="144" t="str">
        <f t="shared" si="1421"/>
        <v/>
      </c>
      <c r="HL387" s="144" t="str">
        <f t="shared" si="1422"/>
        <v/>
      </c>
      <c r="HM387" s="144" t="str">
        <f t="shared" si="1423"/>
        <v/>
      </c>
      <c r="HO387" s="154" t="str">
        <f t="shared" si="1229"/>
        <v/>
      </c>
      <c r="HP387" s="154" t="str">
        <f t="shared" si="1230"/>
        <v/>
      </c>
      <c r="HQ387" s="170" t="str">
        <f t="shared" si="1231"/>
        <v/>
      </c>
      <c r="HR387" s="170" t="str">
        <f t="shared" si="1232"/>
        <v/>
      </c>
      <c r="HS387" s="171">
        <f t="shared" si="1424"/>
        <v>0</v>
      </c>
      <c r="HT387" s="158">
        <f t="shared" si="1425"/>
        <v>0</v>
      </c>
      <c r="HU387" s="158">
        <f t="shared" si="1426"/>
        <v>0</v>
      </c>
      <c r="HV387" s="158">
        <f t="shared" si="1427"/>
        <v>0</v>
      </c>
      <c r="HW387" s="158">
        <f t="shared" si="1428"/>
        <v>0</v>
      </c>
      <c r="HX387" s="158">
        <f t="shared" si="1429"/>
        <v>0</v>
      </c>
      <c r="HZ387" s="144" t="str">
        <f t="shared" si="1430"/>
        <v/>
      </c>
      <c r="IA387" s="144" t="str">
        <f t="shared" si="1431"/>
        <v/>
      </c>
      <c r="IB387" s="144" t="str">
        <f t="shared" si="1432"/>
        <v/>
      </c>
      <c r="IC387" s="144" t="str">
        <f t="shared" si="1433"/>
        <v/>
      </c>
      <c r="ID387" s="144" t="str">
        <f t="shared" si="1434"/>
        <v/>
      </c>
      <c r="IE387" s="144" t="str">
        <f t="shared" si="1435"/>
        <v/>
      </c>
      <c r="IF387" s="144" t="str">
        <f t="shared" si="1436"/>
        <v/>
      </c>
      <c r="IG387" s="144" t="str">
        <f t="shared" si="1437"/>
        <v/>
      </c>
      <c r="IH387" s="144" t="str">
        <f t="shared" si="1438"/>
        <v/>
      </c>
      <c r="II387" s="144" t="str">
        <f t="shared" si="1439"/>
        <v/>
      </c>
      <c r="IJ387" s="144" t="str">
        <f t="shared" si="1440"/>
        <v/>
      </c>
      <c r="IK387" s="144" t="str">
        <f t="shared" si="1441"/>
        <v/>
      </c>
      <c r="IL387" s="144" t="str">
        <f t="shared" si="1442"/>
        <v/>
      </c>
      <c r="IM387" s="144" t="str">
        <f t="shared" si="1443"/>
        <v/>
      </c>
      <c r="IN387" s="144" t="str">
        <f t="shared" si="1444"/>
        <v/>
      </c>
      <c r="IO387" s="144" t="str">
        <f t="shared" si="1445"/>
        <v/>
      </c>
      <c r="IP387" s="144" t="str">
        <f t="shared" si="1446"/>
        <v/>
      </c>
      <c r="IQ387" s="144" t="str">
        <f t="shared" si="1447"/>
        <v/>
      </c>
      <c r="IR387" s="144" t="str">
        <f t="shared" si="1448"/>
        <v/>
      </c>
      <c r="IS387" s="144" t="str">
        <f t="shared" si="1449"/>
        <v/>
      </c>
      <c r="IT387" s="144" t="str">
        <f t="shared" si="1450"/>
        <v/>
      </c>
      <c r="IU387" s="144" t="str">
        <f t="shared" si="1451"/>
        <v/>
      </c>
      <c r="IV387" s="144" t="str">
        <f t="shared" si="1452"/>
        <v/>
      </c>
      <c r="IW387" s="144" t="str">
        <f t="shared" si="1453"/>
        <v/>
      </c>
      <c r="IX387" s="144" t="str">
        <f t="shared" si="1454"/>
        <v/>
      </c>
      <c r="IY387" s="144" t="str">
        <f t="shared" si="1455"/>
        <v/>
      </c>
      <c r="IZ387" s="144" t="str">
        <f t="shared" si="1456"/>
        <v/>
      </c>
      <c r="JA387" s="144" t="str">
        <f t="shared" si="1457"/>
        <v/>
      </c>
      <c r="JB387" s="144" t="str">
        <f t="shared" si="1458"/>
        <v/>
      </c>
      <c r="JC387" s="144" t="str">
        <f t="shared" si="1459"/>
        <v/>
      </c>
      <c r="JD387" s="144" t="str">
        <f t="shared" si="1460"/>
        <v/>
      </c>
      <c r="JE387" s="144" t="str">
        <f t="shared" si="1461"/>
        <v/>
      </c>
      <c r="JG387" s="153" t="str">
        <f t="shared" si="1462"/>
        <v/>
      </c>
      <c r="JH387" s="143">
        <f t="shared" si="1463"/>
        <v>0</v>
      </c>
      <c r="JI387" s="156" t="str">
        <f t="shared" si="1464"/>
        <v/>
      </c>
      <c r="JJ387" s="156" t="str">
        <f t="shared" si="1464"/>
        <v/>
      </c>
      <c r="JK387" s="156" t="str">
        <f t="shared" si="1464"/>
        <v/>
      </c>
      <c r="JL387" s="156" t="str">
        <f t="shared" si="1464"/>
        <v/>
      </c>
    </row>
    <row r="388" spans="2:272" s="143" customFormat="1" x14ac:dyDescent="0.25">
      <c r="B388" s="144" t="str">
        <f t="shared" si="1233"/>
        <v/>
      </c>
      <c r="C388" s="154" t="str">
        <f t="shared" si="1209"/>
        <v/>
      </c>
      <c r="D388" s="154" t="str">
        <f t="shared" si="1210"/>
        <v/>
      </c>
      <c r="E388" s="159" t="str">
        <f t="shared" si="1211"/>
        <v/>
      </c>
      <c r="F388" s="159" t="str">
        <f t="shared" si="1212"/>
        <v/>
      </c>
      <c r="G388" s="155">
        <f t="shared" si="1234"/>
        <v>0</v>
      </c>
      <c r="H388" s="143">
        <f t="shared" si="1235"/>
        <v>0</v>
      </c>
      <c r="I388" s="143">
        <f t="shared" si="1236"/>
        <v>0</v>
      </c>
      <c r="J388" s="143">
        <f t="shared" si="1237"/>
        <v>0</v>
      </c>
      <c r="K388" s="143">
        <f t="shared" si="1238"/>
        <v>0</v>
      </c>
      <c r="L388" s="143">
        <f t="shared" si="1239"/>
        <v>0</v>
      </c>
      <c r="N388" s="144" t="str">
        <f t="shared" si="1240"/>
        <v/>
      </c>
      <c r="O388" s="144" t="str">
        <f t="shared" si="1241"/>
        <v/>
      </c>
      <c r="P388" s="144" t="str">
        <f t="shared" si="1242"/>
        <v/>
      </c>
      <c r="Q388" s="144" t="str">
        <f t="shared" si="1243"/>
        <v/>
      </c>
      <c r="R388" s="144" t="str">
        <f t="shared" si="1244"/>
        <v/>
      </c>
      <c r="S388" s="144" t="str">
        <f t="shared" si="1245"/>
        <v/>
      </c>
      <c r="T388" s="144" t="str">
        <f t="shared" si="1246"/>
        <v/>
      </c>
      <c r="U388" s="144" t="str">
        <f t="shared" si="1247"/>
        <v/>
      </c>
      <c r="V388" s="144" t="str">
        <f t="shared" si="1248"/>
        <v/>
      </c>
      <c r="W388" s="144" t="str">
        <f t="shared" si="1249"/>
        <v/>
      </c>
      <c r="X388" s="144" t="str">
        <f t="shared" si="1250"/>
        <v/>
      </c>
      <c r="Y388" s="144" t="str">
        <f t="shared" si="1251"/>
        <v/>
      </c>
      <c r="Z388" s="144" t="str">
        <f t="shared" si="1252"/>
        <v/>
      </c>
      <c r="AA388" s="144" t="str">
        <f t="shared" si="1253"/>
        <v/>
      </c>
      <c r="AB388" s="144" t="str">
        <f t="shared" si="1254"/>
        <v/>
      </c>
      <c r="AC388" s="144" t="str">
        <f t="shared" si="1255"/>
        <v/>
      </c>
      <c r="AD388" s="144" t="str">
        <f t="shared" si="1256"/>
        <v/>
      </c>
      <c r="AE388" s="144" t="str">
        <f t="shared" si="1257"/>
        <v/>
      </c>
      <c r="AF388" s="144" t="str">
        <f t="shared" si="1258"/>
        <v/>
      </c>
      <c r="AG388" s="144" t="str">
        <f t="shared" si="1259"/>
        <v/>
      </c>
      <c r="AH388" s="144" t="str">
        <f t="shared" si="1260"/>
        <v/>
      </c>
      <c r="AI388" s="144" t="str">
        <f t="shared" si="1261"/>
        <v/>
      </c>
      <c r="AJ388" s="144" t="str">
        <f t="shared" si="1262"/>
        <v/>
      </c>
      <c r="AK388" s="144" t="str">
        <f t="shared" si="1263"/>
        <v/>
      </c>
      <c r="AL388" s="144" t="str">
        <f t="shared" si="1264"/>
        <v/>
      </c>
      <c r="AM388" s="144" t="str">
        <f t="shared" si="1265"/>
        <v/>
      </c>
      <c r="AN388" s="144" t="str">
        <f t="shared" si="1266"/>
        <v/>
      </c>
      <c r="AO388" s="144" t="str">
        <f t="shared" si="1267"/>
        <v/>
      </c>
      <c r="AP388" s="144" t="str">
        <f t="shared" si="1268"/>
        <v/>
      </c>
      <c r="AQ388" s="144" t="str">
        <f t="shared" si="1269"/>
        <v/>
      </c>
      <c r="AR388" s="144" t="str">
        <f t="shared" si="1270"/>
        <v/>
      </c>
      <c r="AS388" s="144" t="str">
        <f t="shared" si="1271"/>
        <v/>
      </c>
      <c r="AU388" s="159" t="str">
        <f t="shared" si="1213"/>
        <v/>
      </c>
      <c r="AV388" s="159" t="str">
        <f t="shared" si="1214"/>
        <v/>
      </c>
      <c r="AW388" s="159" t="str">
        <f t="shared" si="1215"/>
        <v/>
      </c>
      <c r="AX388" s="159" t="str">
        <f t="shared" si="1216"/>
        <v/>
      </c>
      <c r="AY388" s="159">
        <f t="shared" si="1272"/>
        <v>0</v>
      </c>
      <c r="AZ388" s="143">
        <f t="shared" si="1273"/>
        <v>0</v>
      </c>
      <c r="BA388" s="143">
        <f t="shared" si="1274"/>
        <v>0</v>
      </c>
      <c r="BB388" s="143">
        <f t="shared" si="1275"/>
        <v>0</v>
      </c>
      <c r="BC388" s="143">
        <f t="shared" si="1276"/>
        <v>0</v>
      </c>
      <c r="BD388" s="143">
        <f t="shared" si="1277"/>
        <v>0</v>
      </c>
      <c r="BF388" s="144" t="str">
        <f t="shared" si="1278"/>
        <v/>
      </c>
      <c r="BG388" s="144" t="str">
        <f t="shared" si="1279"/>
        <v/>
      </c>
      <c r="BH388" s="144" t="str">
        <f t="shared" si="1280"/>
        <v/>
      </c>
      <c r="BI388" s="144" t="str">
        <f t="shared" si="1281"/>
        <v/>
      </c>
      <c r="BJ388" s="144" t="str">
        <f t="shared" si="1282"/>
        <v/>
      </c>
      <c r="BK388" s="144" t="str">
        <f t="shared" si="1283"/>
        <v/>
      </c>
      <c r="BL388" s="144" t="str">
        <f t="shared" si="1284"/>
        <v/>
      </c>
      <c r="BM388" s="144" t="str">
        <f t="shared" si="1285"/>
        <v/>
      </c>
      <c r="BN388" s="144" t="str">
        <f t="shared" si="1286"/>
        <v/>
      </c>
      <c r="BO388" s="144" t="str">
        <f t="shared" si="1287"/>
        <v/>
      </c>
      <c r="BP388" s="144" t="str">
        <f t="shared" si="1288"/>
        <v/>
      </c>
      <c r="BQ388" s="144" t="str">
        <f t="shared" si="1289"/>
        <v/>
      </c>
      <c r="BR388" s="144" t="str">
        <f t="shared" si="1290"/>
        <v/>
      </c>
      <c r="BS388" s="144" t="str">
        <f t="shared" si="1291"/>
        <v/>
      </c>
      <c r="BT388" s="144" t="str">
        <f t="shared" si="1292"/>
        <v/>
      </c>
      <c r="BU388" s="144" t="str">
        <f t="shared" si="1293"/>
        <v/>
      </c>
      <c r="BV388" s="144" t="str">
        <f t="shared" si="1294"/>
        <v/>
      </c>
      <c r="BW388" s="144" t="str">
        <f t="shared" si="1295"/>
        <v/>
      </c>
      <c r="BX388" s="144" t="str">
        <f t="shared" si="1296"/>
        <v/>
      </c>
      <c r="BY388" s="144" t="str">
        <f t="shared" si="1297"/>
        <v/>
      </c>
      <c r="BZ388" s="144" t="str">
        <f t="shared" si="1298"/>
        <v/>
      </c>
      <c r="CA388" s="144" t="str">
        <f t="shared" si="1299"/>
        <v/>
      </c>
      <c r="CB388" s="144" t="str">
        <f t="shared" si="1300"/>
        <v/>
      </c>
      <c r="CC388" s="144" t="str">
        <f t="shared" si="1301"/>
        <v/>
      </c>
      <c r="CD388" s="144" t="str">
        <f t="shared" si="1302"/>
        <v/>
      </c>
      <c r="CE388" s="144" t="str">
        <f t="shared" si="1303"/>
        <v/>
      </c>
      <c r="CF388" s="144" t="str">
        <f t="shared" si="1304"/>
        <v/>
      </c>
      <c r="CG388" s="144" t="str">
        <f t="shared" si="1305"/>
        <v/>
      </c>
      <c r="CH388" s="144" t="str">
        <f t="shared" si="1306"/>
        <v/>
      </c>
      <c r="CI388" s="144" t="str">
        <f t="shared" si="1307"/>
        <v/>
      </c>
      <c r="CJ388" s="144" t="str">
        <f t="shared" si="1308"/>
        <v/>
      </c>
      <c r="CK388" s="144" t="str">
        <f t="shared" si="1309"/>
        <v/>
      </c>
      <c r="CM388" s="154" t="str">
        <f t="shared" si="1217"/>
        <v/>
      </c>
      <c r="CN388" s="154" t="str">
        <f t="shared" si="1218"/>
        <v/>
      </c>
      <c r="CO388" s="170" t="str">
        <f t="shared" si="1219"/>
        <v/>
      </c>
      <c r="CP388" s="170" t="str">
        <f t="shared" si="1220"/>
        <v/>
      </c>
      <c r="CQ388" s="171">
        <f t="shared" si="1310"/>
        <v>0</v>
      </c>
      <c r="CR388" s="158">
        <f t="shared" si="1311"/>
        <v>0</v>
      </c>
      <c r="CS388" s="158">
        <f t="shared" si="1312"/>
        <v>0</v>
      </c>
      <c r="CT388" s="158">
        <f t="shared" si="1313"/>
        <v>0</v>
      </c>
      <c r="CU388" s="158">
        <f t="shared" si="1314"/>
        <v>0</v>
      </c>
      <c r="CV388" s="158">
        <f t="shared" si="1315"/>
        <v>0</v>
      </c>
      <c r="CX388" s="144" t="str">
        <f t="shared" si="1316"/>
        <v/>
      </c>
      <c r="CY388" s="144" t="str">
        <f t="shared" si="1317"/>
        <v/>
      </c>
      <c r="CZ388" s="144" t="str">
        <f t="shared" si="1318"/>
        <v/>
      </c>
      <c r="DA388" s="144" t="str">
        <f t="shared" si="1319"/>
        <v/>
      </c>
      <c r="DB388" s="144" t="str">
        <f t="shared" si="1320"/>
        <v/>
      </c>
      <c r="DC388" s="144" t="str">
        <f t="shared" si="1321"/>
        <v/>
      </c>
      <c r="DD388" s="144" t="str">
        <f t="shared" si="1322"/>
        <v/>
      </c>
      <c r="DE388" s="144" t="str">
        <f t="shared" si="1323"/>
        <v/>
      </c>
      <c r="DF388" s="144" t="str">
        <f t="shared" si="1324"/>
        <v/>
      </c>
      <c r="DG388" s="144" t="str">
        <f t="shared" si="1325"/>
        <v/>
      </c>
      <c r="DH388" s="144" t="str">
        <f t="shared" si="1326"/>
        <v/>
      </c>
      <c r="DI388" s="144" t="str">
        <f t="shared" si="1327"/>
        <v/>
      </c>
      <c r="DJ388" s="144" t="str">
        <f t="shared" si="1328"/>
        <v/>
      </c>
      <c r="DK388" s="144" t="str">
        <f t="shared" si="1329"/>
        <v/>
      </c>
      <c r="DL388" s="144" t="str">
        <f t="shared" si="1330"/>
        <v/>
      </c>
      <c r="DM388" s="144" t="str">
        <f t="shared" si="1331"/>
        <v/>
      </c>
      <c r="DN388" s="144" t="str">
        <f t="shared" si="1332"/>
        <v/>
      </c>
      <c r="DO388" s="144" t="str">
        <f t="shared" si="1333"/>
        <v/>
      </c>
      <c r="DP388" s="144" t="str">
        <f t="shared" si="1334"/>
        <v/>
      </c>
      <c r="DQ388" s="144" t="str">
        <f t="shared" si="1335"/>
        <v/>
      </c>
      <c r="DR388" s="144" t="str">
        <f t="shared" si="1336"/>
        <v/>
      </c>
      <c r="DS388" s="144" t="str">
        <f t="shared" si="1337"/>
        <v/>
      </c>
      <c r="DT388" s="144" t="str">
        <f t="shared" si="1338"/>
        <v/>
      </c>
      <c r="DU388" s="144" t="str">
        <f t="shared" si="1339"/>
        <v/>
      </c>
      <c r="DV388" s="144" t="str">
        <f t="shared" si="1340"/>
        <v/>
      </c>
      <c r="DW388" s="144" t="str">
        <f t="shared" si="1341"/>
        <v/>
      </c>
      <c r="DX388" s="144" t="str">
        <f t="shared" si="1342"/>
        <v/>
      </c>
      <c r="DY388" s="144" t="str">
        <f t="shared" si="1343"/>
        <v/>
      </c>
      <c r="DZ388" s="144" t="str">
        <f t="shared" si="1344"/>
        <v/>
      </c>
      <c r="EA388" s="144" t="str">
        <f t="shared" si="1345"/>
        <v/>
      </c>
      <c r="EB388" s="144" t="str">
        <f t="shared" si="1346"/>
        <v/>
      </c>
      <c r="EC388" s="144" t="str">
        <f t="shared" si="1347"/>
        <v/>
      </c>
      <c r="EE388" s="154" t="str">
        <f t="shared" si="1221"/>
        <v/>
      </c>
      <c r="EF388" s="154" t="str">
        <f t="shared" si="1222"/>
        <v/>
      </c>
      <c r="EG388" s="170" t="str">
        <f t="shared" si="1223"/>
        <v/>
      </c>
      <c r="EH388" s="170" t="str">
        <f t="shared" si="1224"/>
        <v/>
      </c>
      <c r="EI388" s="171">
        <f t="shared" si="1348"/>
        <v>0</v>
      </c>
      <c r="EJ388" s="158">
        <f t="shared" si="1349"/>
        <v>0</v>
      </c>
      <c r="EK388" s="158">
        <f t="shared" si="1350"/>
        <v>0</v>
      </c>
      <c r="EL388" s="158">
        <f t="shared" si="1351"/>
        <v>0</v>
      </c>
      <c r="EM388" s="158">
        <f t="shared" si="1352"/>
        <v>0</v>
      </c>
      <c r="EN388" s="158">
        <f t="shared" si="1353"/>
        <v>0</v>
      </c>
      <c r="EP388" s="144" t="str">
        <f t="shared" si="1354"/>
        <v/>
      </c>
      <c r="EQ388" s="144" t="str">
        <f t="shared" si="1355"/>
        <v/>
      </c>
      <c r="ER388" s="144" t="str">
        <f t="shared" si="1356"/>
        <v/>
      </c>
      <c r="ES388" s="144" t="str">
        <f t="shared" si="1357"/>
        <v/>
      </c>
      <c r="ET388" s="144" t="str">
        <f t="shared" si="1358"/>
        <v/>
      </c>
      <c r="EU388" s="144" t="str">
        <f t="shared" si="1359"/>
        <v/>
      </c>
      <c r="EV388" s="144" t="str">
        <f t="shared" si="1360"/>
        <v/>
      </c>
      <c r="EW388" s="144" t="str">
        <f t="shared" si="1361"/>
        <v/>
      </c>
      <c r="EX388" s="144" t="str">
        <f t="shared" si="1362"/>
        <v/>
      </c>
      <c r="EY388" s="144" t="str">
        <f t="shared" si="1363"/>
        <v/>
      </c>
      <c r="EZ388" s="144" t="str">
        <f t="shared" si="1364"/>
        <v/>
      </c>
      <c r="FA388" s="144" t="str">
        <f t="shared" si="1365"/>
        <v/>
      </c>
      <c r="FB388" s="144" t="str">
        <f t="shared" si="1366"/>
        <v/>
      </c>
      <c r="FC388" s="144" t="str">
        <f t="shared" si="1367"/>
        <v/>
      </c>
      <c r="FD388" s="144" t="str">
        <f t="shared" si="1368"/>
        <v/>
      </c>
      <c r="FE388" s="144" t="str">
        <f t="shared" si="1369"/>
        <v/>
      </c>
      <c r="FF388" s="144" t="str">
        <f t="shared" si="1370"/>
        <v/>
      </c>
      <c r="FG388" s="144" t="str">
        <f t="shared" si="1371"/>
        <v/>
      </c>
      <c r="FH388" s="144" t="str">
        <f t="shared" si="1372"/>
        <v/>
      </c>
      <c r="FI388" s="144" t="str">
        <f t="shared" si="1373"/>
        <v/>
      </c>
      <c r="FJ388" s="144" t="str">
        <f t="shared" si="1374"/>
        <v/>
      </c>
      <c r="FK388" s="144" t="str">
        <f t="shared" si="1375"/>
        <v/>
      </c>
      <c r="FL388" s="144" t="str">
        <f t="shared" si="1376"/>
        <v/>
      </c>
      <c r="FM388" s="144" t="str">
        <f t="shared" si="1377"/>
        <v/>
      </c>
      <c r="FN388" s="144" t="str">
        <f t="shared" si="1378"/>
        <v/>
      </c>
      <c r="FO388" s="144" t="str">
        <f t="shared" si="1379"/>
        <v/>
      </c>
      <c r="FP388" s="144" t="str">
        <f t="shared" si="1380"/>
        <v/>
      </c>
      <c r="FQ388" s="144" t="str">
        <f t="shared" si="1381"/>
        <v/>
      </c>
      <c r="FR388" s="144" t="str">
        <f t="shared" si="1382"/>
        <v/>
      </c>
      <c r="FS388" s="144" t="str">
        <f t="shared" si="1383"/>
        <v/>
      </c>
      <c r="FT388" s="144" t="str">
        <f t="shared" si="1384"/>
        <v/>
      </c>
      <c r="FU388" s="144" t="str">
        <f t="shared" si="1385"/>
        <v/>
      </c>
      <c r="FW388" s="154" t="str">
        <f t="shared" si="1225"/>
        <v/>
      </c>
      <c r="FX388" s="154" t="str">
        <f t="shared" si="1226"/>
        <v/>
      </c>
      <c r="FY388" s="170" t="str">
        <f t="shared" si="1227"/>
        <v/>
      </c>
      <c r="FZ388" s="170" t="str">
        <f t="shared" si="1228"/>
        <v/>
      </c>
      <c r="GA388" s="171">
        <f t="shared" si="1386"/>
        <v>0</v>
      </c>
      <c r="GB388" s="158">
        <f t="shared" si="1387"/>
        <v>0</v>
      </c>
      <c r="GC388" s="158">
        <f t="shared" si="1388"/>
        <v>0</v>
      </c>
      <c r="GD388" s="158">
        <f t="shared" si="1389"/>
        <v>0</v>
      </c>
      <c r="GE388" s="158">
        <f t="shared" si="1390"/>
        <v>0</v>
      </c>
      <c r="GF388" s="158">
        <f t="shared" si="1391"/>
        <v>0</v>
      </c>
      <c r="GH388" s="144" t="str">
        <f t="shared" si="1392"/>
        <v/>
      </c>
      <c r="GI388" s="144" t="str">
        <f t="shared" si="1393"/>
        <v/>
      </c>
      <c r="GJ388" s="144" t="str">
        <f t="shared" si="1394"/>
        <v/>
      </c>
      <c r="GK388" s="144" t="str">
        <f t="shared" si="1395"/>
        <v/>
      </c>
      <c r="GL388" s="144" t="str">
        <f t="shared" si="1396"/>
        <v/>
      </c>
      <c r="GM388" s="144" t="str">
        <f t="shared" si="1397"/>
        <v/>
      </c>
      <c r="GN388" s="144" t="str">
        <f t="shared" si="1398"/>
        <v/>
      </c>
      <c r="GO388" s="144" t="str">
        <f t="shared" si="1399"/>
        <v/>
      </c>
      <c r="GP388" s="144" t="str">
        <f t="shared" si="1400"/>
        <v/>
      </c>
      <c r="GQ388" s="144" t="str">
        <f t="shared" si="1401"/>
        <v/>
      </c>
      <c r="GR388" s="144" t="str">
        <f t="shared" si="1402"/>
        <v/>
      </c>
      <c r="GS388" s="144" t="str">
        <f t="shared" si="1403"/>
        <v/>
      </c>
      <c r="GT388" s="144" t="str">
        <f t="shared" si="1404"/>
        <v/>
      </c>
      <c r="GU388" s="144" t="str">
        <f t="shared" si="1405"/>
        <v/>
      </c>
      <c r="GV388" s="144" t="str">
        <f t="shared" si="1406"/>
        <v/>
      </c>
      <c r="GW388" s="144" t="str">
        <f t="shared" si="1407"/>
        <v/>
      </c>
      <c r="GX388" s="144" t="str">
        <f t="shared" si="1408"/>
        <v/>
      </c>
      <c r="GY388" s="144" t="str">
        <f t="shared" si="1409"/>
        <v/>
      </c>
      <c r="GZ388" s="144" t="str">
        <f t="shared" si="1410"/>
        <v/>
      </c>
      <c r="HA388" s="144" t="str">
        <f t="shared" si="1411"/>
        <v/>
      </c>
      <c r="HB388" s="144" t="str">
        <f t="shared" si="1412"/>
        <v/>
      </c>
      <c r="HC388" s="144" t="str">
        <f t="shared" si="1413"/>
        <v/>
      </c>
      <c r="HD388" s="144" t="str">
        <f t="shared" si="1414"/>
        <v/>
      </c>
      <c r="HE388" s="144" t="str">
        <f t="shared" si="1415"/>
        <v/>
      </c>
      <c r="HF388" s="144" t="str">
        <f t="shared" si="1416"/>
        <v/>
      </c>
      <c r="HG388" s="144" t="str">
        <f t="shared" si="1417"/>
        <v/>
      </c>
      <c r="HH388" s="144" t="str">
        <f t="shared" si="1418"/>
        <v/>
      </c>
      <c r="HI388" s="144" t="str">
        <f t="shared" si="1419"/>
        <v/>
      </c>
      <c r="HJ388" s="144" t="str">
        <f t="shared" si="1420"/>
        <v/>
      </c>
      <c r="HK388" s="144" t="str">
        <f t="shared" si="1421"/>
        <v/>
      </c>
      <c r="HL388" s="144" t="str">
        <f t="shared" si="1422"/>
        <v/>
      </c>
      <c r="HM388" s="144" t="str">
        <f t="shared" si="1423"/>
        <v/>
      </c>
      <c r="HO388" s="154" t="str">
        <f t="shared" si="1229"/>
        <v/>
      </c>
      <c r="HP388" s="154" t="str">
        <f t="shared" si="1230"/>
        <v/>
      </c>
      <c r="HQ388" s="170" t="str">
        <f t="shared" si="1231"/>
        <v/>
      </c>
      <c r="HR388" s="170" t="str">
        <f t="shared" si="1232"/>
        <v/>
      </c>
      <c r="HS388" s="171">
        <f t="shared" si="1424"/>
        <v>0</v>
      </c>
      <c r="HT388" s="158">
        <f t="shared" si="1425"/>
        <v>0</v>
      </c>
      <c r="HU388" s="158">
        <f t="shared" si="1426"/>
        <v>0</v>
      </c>
      <c r="HV388" s="158">
        <f t="shared" si="1427"/>
        <v>0</v>
      </c>
      <c r="HW388" s="158">
        <f t="shared" si="1428"/>
        <v>0</v>
      </c>
      <c r="HX388" s="158">
        <f t="shared" si="1429"/>
        <v>0</v>
      </c>
      <c r="HZ388" s="144" t="str">
        <f t="shared" si="1430"/>
        <v/>
      </c>
      <c r="IA388" s="144" t="str">
        <f t="shared" si="1431"/>
        <v/>
      </c>
      <c r="IB388" s="144" t="str">
        <f t="shared" si="1432"/>
        <v/>
      </c>
      <c r="IC388" s="144" t="str">
        <f t="shared" si="1433"/>
        <v/>
      </c>
      <c r="ID388" s="144" t="str">
        <f t="shared" si="1434"/>
        <v/>
      </c>
      <c r="IE388" s="144" t="str">
        <f t="shared" si="1435"/>
        <v/>
      </c>
      <c r="IF388" s="144" t="str">
        <f t="shared" si="1436"/>
        <v/>
      </c>
      <c r="IG388" s="144" t="str">
        <f t="shared" si="1437"/>
        <v/>
      </c>
      <c r="IH388" s="144" t="str">
        <f t="shared" si="1438"/>
        <v/>
      </c>
      <c r="II388" s="144" t="str">
        <f t="shared" si="1439"/>
        <v/>
      </c>
      <c r="IJ388" s="144" t="str">
        <f t="shared" si="1440"/>
        <v/>
      </c>
      <c r="IK388" s="144" t="str">
        <f t="shared" si="1441"/>
        <v/>
      </c>
      <c r="IL388" s="144" t="str">
        <f t="shared" si="1442"/>
        <v/>
      </c>
      <c r="IM388" s="144" t="str">
        <f t="shared" si="1443"/>
        <v/>
      </c>
      <c r="IN388" s="144" t="str">
        <f t="shared" si="1444"/>
        <v/>
      </c>
      <c r="IO388" s="144" t="str">
        <f t="shared" si="1445"/>
        <v/>
      </c>
      <c r="IP388" s="144" t="str">
        <f t="shared" si="1446"/>
        <v/>
      </c>
      <c r="IQ388" s="144" t="str">
        <f t="shared" si="1447"/>
        <v/>
      </c>
      <c r="IR388" s="144" t="str">
        <f t="shared" si="1448"/>
        <v/>
      </c>
      <c r="IS388" s="144" t="str">
        <f t="shared" si="1449"/>
        <v/>
      </c>
      <c r="IT388" s="144" t="str">
        <f t="shared" si="1450"/>
        <v/>
      </c>
      <c r="IU388" s="144" t="str">
        <f t="shared" si="1451"/>
        <v/>
      </c>
      <c r="IV388" s="144" t="str">
        <f t="shared" si="1452"/>
        <v/>
      </c>
      <c r="IW388" s="144" t="str">
        <f t="shared" si="1453"/>
        <v/>
      </c>
      <c r="IX388" s="144" t="str">
        <f t="shared" si="1454"/>
        <v/>
      </c>
      <c r="IY388" s="144" t="str">
        <f t="shared" si="1455"/>
        <v/>
      </c>
      <c r="IZ388" s="144" t="str">
        <f t="shared" si="1456"/>
        <v/>
      </c>
      <c r="JA388" s="144" t="str">
        <f t="shared" si="1457"/>
        <v/>
      </c>
      <c r="JB388" s="144" t="str">
        <f t="shared" si="1458"/>
        <v/>
      </c>
      <c r="JC388" s="144" t="str">
        <f t="shared" si="1459"/>
        <v/>
      </c>
      <c r="JD388" s="144" t="str">
        <f t="shared" si="1460"/>
        <v/>
      </c>
      <c r="JE388" s="144" t="str">
        <f t="shared" si="1461"/>
        <v/>
      </c>
      <c r="JG388" s="153" t="str">
        <f t="shared" si="1462"/>
        <v/>
      </c>
      <c r="JH388" s="143">
        <f t="shared" si="1463"/>
        <v>0</v>
      </c>
      <c r="JI388" s="156" t="str">
        <f t="shared" si="1464"/>
        <v/>
      </c>
      <c r="JJ388" s="156" t="str">
        <f t="shared" si="1464"/>
        <v/>
      </c>
      <c r="JK388" s="156" t="str">
        <f t="shared" si="1464"/>
        <v/>
      </c>
      <c r="JL388" s="156" t="str">
        <f t="shared" si="1464"/>
        <v/>
      </c>
    </row>
    <row r="389" spans="2:272" s="143" customFormat="1" x14ac:dyDescent="0.25">
      <c r="B389" s="144" t="str">
        <f t="shared" si="1233"/>
        <v/>
      </c>
      <c r="C389" s="154" t="str">
        <f t="shared" si="1209"/>
        <v/>
      </c>
      <c r="D389" s="154" t="str">
        <f t="shared" si="1210"/>
        <v/>
      </c>
      <c r="E389" s="159" t="str">
        <f t="shared" si="1211"/>
        <v/>
      </c>
      <c r="F389" s="159" t="str">
        <f t="shared" si="1212"/>
        <v/>
      </c>
      <c r="G389" s="155">
        <f t="shared" si="1234"/>
        <v>0</v>
      </c>
      <c r="H389" s="143">
        <f t="shared" si="1235"/>
        <v>0</v>
      </c>
      <c r="I389" s="143">
        <f t="shared" si="1236"/>
        <v>0</v>
      </c>
      <c r="J389" s="143">
        <f t="shared" si="1237"/>
        <v>0</v>
      </c>
      <c r="K389" s="143">
        <f t="shared" si="1238"/>
        <v>0</v>
      </c>
      <c r="L389" s="143">
        <f t="shared" si="1239"/>
        <v>0</v>
      </c>
      <c r="N389" s="144" t="str">
        <f t="shared" si="1240"/>
        <v/>
      </c>
      <c r="O389" s="144" t="str">
        <f t="shared" si="1241"/>
        <v/>
      </c>
      <c r="P389" s="144" t="str">
        <f t="shared" si="1242"/>
        <v/>
      </c>
      <c r="Q389" s="144" t="str">
        <f t="shared" si="1243"/>
        <v/>
      </c>
      <c r="R389" s="144" t="str">
        <f t="shared" si="1244"/>
        <v/>
      </c>
      <c r="S389" s="144" t="str">
        <f t="shared" si="1245"/>
        <v/>
      </c>
      <c r="T389" s="144" t="str">
        <f t="shared" si="1246"/>
        <v/>
      </c>
      <c r="U389" s="144" t="str">
        <f t="shared" si="1247"/>
        <v/>
      </c>
      <c r="V389" s="144" t="str">
        <f t="shared" si="1248"/>
        <v/>
      </c>
      <c r="W389" s="144" t="str">
        <f t="shared" si="1249"/>
        <v/>
      </c>
      <c r="X389" s="144" t="str">
        <f t="shared" si="1250"/>
        <v/>
      </c>
      <c r="Y389" s="144" t="str">
        <f t="shared" si="1251"/>
        <v/>
      </c>
      <c r="Z389" s="144" t="str">
        <f t="shared" si="1252"/>
        <v/>
      </c>
      <c r="AA389" s="144" t="str">
        <f t="shared" si="1253"/>
        <v/>
      </c>
      <c r="AB389" s="144" t="str">
        <f t="shared" si="1254"/>
        <v/>
      </c>
      <c r="AC389" s="144" t="str">
        <f t="shared" si="1255"/>
        <v/>
      </c>
      <c r="AD389" s="144" t="str">
        <f t="shared" si="1256"/>
        <v/>
      </c>
      <c r="AE389" s="144" t="str">
        <f t="shared" si="1257"/>
        <v/>
      </c>
      <c r="AF389" s="144" t="str">
        <f t="shared" si="1258"/>
        <v/>
      </c>
      <c r="AG389" s="144" t="str">
        <f t="shared" si="1259"/>
        <v/>
      </c>
      <c r="AH389" s="144" t="str">
        <f t="shared" si="1260"/>
        <v/>
      </c>
      <c r="AI389" s="144" t="str">
        <f t="shared" si="1261"/>
        <v/>
      </c>
      <c r="AJ389" s="144" t="str">
        <f t="shared" si="1262"/>
        <v/>
      </c>
      <c r="AK389" s="144" t="str">
        <f t="shared" si="1263"/>
        <v/>
      </c>
      <c r="AL389" s="144" t="str">
        <f t="shared" si="1264"/>
        <v/>
      </c>
      <c r="AM389" s="144" t="str">
        <f t="shared" si="1265"/>
        <v/>
      </c>
      <c r="AN389" s="144" t="str">
        <f t="shared" si="1266"/>
        <v/>
      </c>
      <c r="AO389" s="144" t="str">
        <f t="shared" si="1267"/>
        <v/>
      </c>
      <c r="AP389" s="144" t="str">
        <f t="shared" si="1268"/>
        <v/>
      </c>
      <c r="AQ389" s="144" t="str">
        <f t="shared" si="1269"/>
        <v/>
      </c>
      <c r="AR389" s="144" t="str">
        <f t="shared" si="1270"/>
        <v/>
      </c>
      <c r="AS389" s="144" t="str">
        <f t="shared" si="1271"/>
        <v/>
      </c>
      <c r="AU389" s="159" t="str">
        <f t="shared" si="1213"/>
        <v/>
      </c>
      <c r="AV389" s="159" t="str">
        <f t="shared" si="1214"/>
        <v/>
      </c>
      <c r="AW389" s="159" t="str">
        <f t="shared" si="1215"/>
        <v/>
      </c>
      <c r="AX389" s="159" t="str">
        <f t="shared" si="1216"/>
        <v/>
      </c>
      <c r="AY389" s="159">
        <f t="shared" si="1272"/>
        <v>0</v>
      </c>
      <c r="AZ389" s="143">
        <f t="shared" si="1273"/>
        <v>0</v>
      </c>
      <c r="BA389" s="143">
        <f t="shared" si="1274"/>
        <v>0</v>
      </c>
      <c r="BB389" s="143">
        <f t="shared" si="1275"/>
        <v>0</v>
      </c>
      <c r="BC389" s="143">
        <f t="shared" si="1276"/>
        <v>0</v>
      </c>
      <c r="BD389" s="143">
        <f t="shared" si="1277"/>
        <v>0</v>
      </c>
      <c r="BF389" s="144" t="str">
        <f t="shared" si="1278"/>
        <v/>
      </c>
      <c r="BG389" s="144" t="str">
        <f t="shared" si="1279"/>
        <v/>
      </c>
      <c r="BH389" s="144" t="str">
        <f t="shared" si="1280"/>
        <v/>
      </c>
      <c r="BI389" s="144" t="str">
        <f t="shared" si="1281"/>
        <v/>
      </c>
      <c r="BJ389" s="144" t="str">
        <f t="shared" si="1282"/>
        <v/>
      </c>
      <c r="BK389" s="144" t="str">
        <f t="shared" si="1283"/>
        <v/>
      </c>
      <c r="BL389" s="144" t="str">
        <f t="shared" si="1284"/>
        <v/>
      </c>
      <c r="BM389" s="144" t="str">
        <f t="shared" si="1285"/>
        <v/>
      </c>
      <c r="BN389" s="144" t="str">
        <f t="shared" si="1286"/>
        <v/>
      </c>
      <c r="BO389" s="144" t="str">
        <f t="shared" si="1287"/>
        <v/>
      </c>
      <c r="BP389" s="144" t="str">
        <f t="shared" si="1288"/>
        <v/>
      </c>
      <c r="BQ389" s="144" t="str">
        <f t="shared" si="1289"/>
        <v/>
      </c>
      <c r="BR389" s="144" t="str">
        <f t="shared" si="1290"/>
        <v/>
      </c>
      <c r="BS389" s="144" t="str">
        <f t="shared" si="1291"/>
        <v/>
      </c>
      <c r="BT389" s="144" t="str">
        <f t="shared" si="1292"/>
        <v/>
      </c>
      <c r="BU389" s="144" t="str">
        <f t="shared" si="1293"/>
        <v/>
      </c>
      <c r="BV389" s="144" t="str">
        <f t="shared" si="1294"/>
        <v/>
      </c>
      <c r="BW389" s="144" t="str">
        <f t="shared" si="1295"/>
        <v/>
      </c>
      <c r="BX389" s="144" t="str">
        <f t="shared" si="1296"/>
        <v/>
      </c>
      <c r="BY389" s="144" t="str">
        <f t="shared" si="1297"/>
        <v/>
      </c>
      <c r="BZ389" s="144" t="str">
        <f t="shared" si="1298"/>
        <v/>
      </c>
      <c r="CA389" s="144" t="str">
        <f t="shared" si="1299"/>
        <v/>
      </c>
      <c r="CB389" s="144" t="str">
        <f t="shared" si="1300"/>
        <v/>
      </c>
      <c r="CC389" s="144" t="str">
        <f t="shared" si="1301"/>
        <v/>
      </c>
      <c r="CD389" s="144" t="str">
        <f t="shared" si="1302"/>
        <v/>
      </c>
      <c r="CE389" s="144" t="str">
        <f t="shared" si="1303"/>
        <v/>
      </c>
      <c r="CF389" s="144" t="str">
        <f t="shared" si="1304"/>
        <v/>
      </c>
      <c r="CG389" s="144" t="str">
        <f t="shared" si="1305"/>
        <v/>
      </c>
      <c r="CH389" s="144" t="str">
        <f t="shared" si="1306"/>
        <v/>
      </c>
      <c r="CI389" s="144" t="str">
        <f t="shared" si="1307"/>
        <v/>
      </c>
      <c r="CJ389" s="144" t="str">
        <f t="shared" si="1308"/>
        <v/>
      </c>
      <c r="CK389" s="144" t="str">
        <f t="shared" si="1309"/>
        <v/>
      </c>
      <c r="CM389" s="154" t="str">
        <f t="shared" si="1217"/>
        <v/>
      </c>
      <c r="CN389" s="154" t="str">
        <f t="shared" si="1218"/>
        <v/>
      </c>
      <c r="CO389" s="170" t="str">
        <f t="shared" si="1219"/>
        <v/>
      </c>
      <c r="CP389" s="170" t="str">
        <f t="shared" si="1220"/>
        <v/>
      </c>
      <c r="CQ389" s="171">
        <f t="shared" si="1310"/>
        <v>0</v>
      </c>
      <c r="CR389" s="158">
        <f t="shared" si="1311"/>
        <v>0</v>
      </c>
      <c r="CS389" s="158">
        <f t="shared" si="1312"/>
        <v>0</v>
      </c>
      <c r="CT389" s="158">
        <f t="shared" si="1313"/>
        <v>0</v>
      </c>
      <c r="CU389" s="158">
        <f t="shared" si="1314"/>
        <v>0</v>
      </c>
      <c r="CV389" s="158">
        <f t="shared" si="1315"/>
        <v>0</v>
      </c>
      <c r="CX389" s="144" t="str">
        <f t="shared" si="1316"/>
        <v/>
      </c>
      <c r="CY389" s="144" t="str">
        <f t="shared" si="1317"/>
        <v/>
      </c>
      <c r="CZ389" s="144" t="str">
        <f t="shared" si="1318"/>
        <v/>
      </c>
      <c r="DA389" s="144" t="str">
        <f t="shared" si="1319"/>
        <v/>
      </c>
      <c r="DB389" s="144" t="str">
        <f t="shared" si="1320"/>
        <v/>
      </c>
      <c r="DC389" s="144" t="str">
        <f t="shared" si="1321"/>
        <v/>
      </c>
      <c r="DD389" s="144" t="str">
        <f t="shared" si="1322"/>
        <v/>
      </c>
      <c r="DE389" s="144" t="str">
        <f t="shared" si="1323"/>
        <v/>
      </c>
      <c r="DF389" s="144" t="str">
        <f t="shared" si="1324"/>
        <v/>
      </c>
      <c r="DG389" s="144" t="str">
        <f t="shared" si="1325"/>
        <v/>
      </c>
      <c r="DH389" s="144" t="str">
        <f t="shared" si="1326"/>
        <v/>
      </c>
      <c r="DI389" s="144" t="str">
        <f t="shared" si="1327"/>
        <v/>
      </c>
      <c r="DJ389" s="144" t="str">
        <f t="shared" si="1328"/>
        <v/>
      </c>
      <c r="DK389" s="144" t="str">
        <f t="shared" si="1329"/>
        <v/>
      </c>
      <c r="DL389" s="144" t="str">
        <f t="shared" si="1330"/>
        <v/>
      </c>
      <c r="DM389" s="144" t="str">
        <f t="shared" si="1331"/>
        <v/>
      </c>
      <c r="DN389" s="144" t="str">
        <f t="shared" si="1332"/>
        <v/>
      </c>
      <c r="DO389" s="144" t="str">
        <f t="shared" si="1333"/>
        <v/>
      </c>
      <c r="DP389" s="144" t="str">
        <f t="shared" si="1334"/>
        <v/>
      </c>
      <c r="DQ389" s="144" t="str">
        <f t="shared" si="1335"/>
        <v/>
      </c>
      <c r="DR389" s="144" t="str">
        <f t="shared" si="1336"/>
        <v/>
      </c>
      <c r="DS389" s="144" t="str">
        <f t="shared" si="1337"/>
        <v/>
      </c>
      <c r="DT389" s="144" t="str">
        <f t="shared" si="1338"/>
        <v/>
      </c>
      <c r="DU389" s="144" t="str">
        <f t="shared" si="1339"/>
        <v/>
      </c>
      <c r="DV389" s="144" t="str">
        <f t="shared" si="1340"/>
        <v/>
      </c>
      <c r="DW389" s="144" t="str">
        <f t="shared" si="1341"/>
        <v/>
      </c>
      <c r="DX389" s="144" t="str">
        <f t="shared" si="1342"/>
        <v/>
      </c>
      <c r="DY389" s="144" t="str">
        <f t="shared" si="1343"/>
        <v/>
      </c>
      <c r="DZ389" s="144" t="str">
        <f t="shared" si="1344"/>
        <v/>
      </c>
      <c r="EA389" s="144" t="str">
        <f t="shared" si="1345"/>
        <v/>
      </c>
      <c r="EB389" s="144" t="str">
        <f t="shared" si="1346"/>
        <v/>
      </c>
      <c r="EC389" s="144" t="str">
        <f t="shared" si="1347"/>
        <v/>
      </c>
      <c r="EE389" s="154" t="str">
        <f t="shared" si="1221"/>
        <v/>
      </c>
      <c r="EF389" s="154" t="str">
        <f t="shared" si="1222"/>
        <v/>
      </c>
      <c r="EG389" s="170" t="str">
        <f t="shared" si="1223"/>
        <v/>
      </c>
      <c r="EH389" s="170" t="str">
        <f t="shared" si="1224"/>
        <v/>
      </c>
      <c r="EI389" s="171">
        <f t="shared" si="1348"/>
        <v>0</v>
      </c>
      <c r="EJ389" s="158">
        <f t="shared" si="1349"/>
        <v>0</v>
      </c>
      <c r="EK389" s="158">
        <f t="shared" si="1350"/>
        <v>0</v>
      </c>
      <c r="EL389" s="158">
        <f t="shared" si="1351"/>
        <v>0</v>
      </c>
      <c r="EM389" s="158">
        <f t="shared" si="1352"/>
        <v>0</v>
      </c>
      <c r="EN389" s="158">
        <f t="shared" si="1353"/>
        <v>0</v>
      </c>
      <c r="EP389" s="144" t="str">
        <f t="shared" si="1354"/>
        <v/>
      </c>
      <c r="EQ389" s="144" t="str">
        <f t="shared" si="1355"/>
        <v/>
      </c>
      <c r="ER389" s="144" t="str">
        <f t="shared" si="1356"/>
        <v/>
      </c>
      <c r="ES389" s="144" t="str">
        <f t="shared" si="1357"/>
        <v/>
      </c>
      <c r="ET389" s="144" t="str">
        <f t="shared" si="1358"/>
        <v/>
      </c>
      <c r="EU389" s="144" t="str">
        <f t="shared" si="1359"/>
        <v/>
      </c>
      <c r="EV389" s="144" t="str">
        <f t="shared" si="1360"/>
        <v/>
      </c>
      <c r="EW389" s="144" t="str">
        <f t="shared" si="1361"/>
        <v/>
      </c>
      <c r="EX389" s="144" t="str">
        <f t="shared" si="1362"/>
        <v/>
      </c>
      <c r="EY389" s="144" t="str">
        <f t="shared" si="1363"/>
        <v/>
      </c>
      <c r="EZ389" s="144" t="str">
        <f t="shared" si="1364"/>
        <v/>
      </c>
      <c r="FA389" s="144" t="str">
        <f t="shared" si="1365"/>
        <v/>
      </c>
      <c r="FB389" s="144" t="str">
        <f t="shared" si="1366"/>
        <v/>
      </c>
      <c r="FC389" s="144" t="str">
        <f t="shared" si="1367"/>
        <v/>
      </c>
      <c r="FD389" s="144" t="str">
        <f t="shared" si="1368"/>
        <v/>
      </c>
      <c r="FE389" s="144" t="str">
        <f t="shared" si="1369"/>
        <v/>
      </c>
      <c r="FF389" s="144" t="str">
        <f t="shared" si="1370"/>
        <v/>
      </c>
      <c r="FG389" s="144" t="str">
        <f t="shared" si="1371"/>
        <v/>
      </c>
      <c r="FH389" s="144" t="str">
        <f t="shared" si="1372"/>
        <v/>
      </c>
      <c r="FI389" s="144" t="str">
        <f t="shared" si="1373"/>
        <v/>
      </c>
      <c r="FJ389" s="144" t="str">
        <f t="shared" si="1374"/>
        <v/>
      </c>
      <c r="FK389" s="144" t="str">
        <f t="shared" si="1375"/>
        <v/>
      </c>
      <c r="FL389" s="144" t="str">
        <f t="shared" si="1376"/>
        <v/>
      </c>
      <c r="FM389" s="144" t="str">
        <f t="shared" si="1377"/>
        <v/>
      </c>
      <c r="FN389" s="144" t="str">
        <f t="shared" si="1378"/>
        <v/>
      </c>
      <c r="FO389" s="144" t="str">
        <f t="shared" si="1379"/>
        <v/>
      </c>
      <c r="FP389" s="144" t="str">
        <f t="shared" si="1380"/>
        <v/>
      </c>
      <c r="FQ389" s="144" t="str">
        <f t="shared" si="1381"/>
        <v/>
      </c>
      <c r="FR389" s="144" t="str">
        <f t="shared" si="1382"/>
        <v/>
      </c>
      <c r="FS389" s="144" t="str">
        <f t="shared" si="1383"/>
        <v/>
      </c>
      <c r="FT389" s="144" t="str">
        <f t="shared" si="1384"/>
        <v/>
      </c>
      <c r="FU389" s="144" t="str">
        <f t="shared" si="1385"/>
        <v/>
      </c>
      <c r="FW389" s="154" t="str">
        <f t="shared" si="1225"/>
        <v/>
      </c>
      <c r="FX389" s="154" t="str">
        <f t="shared" si="1226"/>
        <v/>
      </c>
      <c r="FY389" s="170" t="str">
        <f t="shared" si="1227"/>
        <v/>
      </c>
      <c r="FZ389" s="170" t="str">
        <f t="shared" si="1228"/>
        <v/>
      </c>
      <c r="GA389" s="171">
        <f t="shared" si="1386"/>
        <v>0</v>
      </c>
      <c r="GB389" s="158">
        <f t="shared" si="1387"/>
        <v>0</v>
      </c>
      <c r="GC389" s="158">
        <f t="shared" si="1388"/>
        <v>0</v>
      </c>
      <c r="GD389" s="158">
        <f t="shared" si="1389"/>
        <v>0</v>
      </c>
      <c r="GE389" s="158">
        <f t="shared" si="1390"/>
        <v>0</v>
      </c>
      <c r="GF389" s="158">
        <f t="shared" si="1391"/>
        <v>0</v>
      </c>
      <c r="GH389" s="144" t="str">
        <f t="shared" si="1392"/>
        <v/>
      </c>
      <c r="GI389" s="144" t="str">
        <f t="shared" si="1393"/>
        <v/>
      </c>
      <c r="GJ389" s="144" t="str">
        <f t="shared" si="1394"/>
        <v/>
      </c>
      <c r="GK389" s="144" t="str">
        <f t="shared" si="1395"/>
        <v/>
      </c>
      <c r="GL389" s="144" t="str">
        <f t="shared" si="1396"/>
        <v/>
      </c>
      <c r="GM389" s="144" t="str">
        <f t="shared" si="1397"/>
        <v/>
      </c>
      <c r="GN389" s="144" t="str">
        <f t="shared" si="1398"/>
        <v/>
      </c>
      <c r="GO389" s="144" t="str">
        <f t="shared" si="1399"/>
        <v/>
      </c>
      <c r="GP389" s="144" t="str">
        <f t="shared" si="1400"/>
        <v/>
      </c>
      <c r="GQ389" s="144" t="str">
        <f t="shared" si="1401"/>
        <v/>
      </c>
      <c r="GR389" s="144" t="str">
        <f t="shared" si="1402"/>
        <v/>
      </c>
      <c r="GS389" s="144" t="str">
        <f t="shared" si="1403"/>
        <v/>
      </c>
      <c r="GT389" s="144" t="str">
        <f t="shared" si="1404"/>
        <v/>
      </c>
      <c r="GU389" s="144" t="str">
        <f t="shared" si="1405"/>
        <v/>
      </c>
      <c r="GV389" s="144" t="str">
        <f t="shared" si="1406"/>
        <v/>
      </c>
      <c r="GW389" s="144" t="str">
        <f t="shared" si="1407"/>
        <v/>
      </c>
      <c r="GX389" s="144" t="str">
        <f t="shared" si="1408"/>
        <v/>
      </c>
      <c r="GY389" s="144" t="str">
        <f t="shared" si="1409"/>
        <v/>
      </c>
      <c r="GZ389" s="144" t="str">
        <f t="shared" si="1410"/>
        <v/>
      </c>
      <c r="HA389" s="144" t="str">
        <f t="shared" si="1411"/>
        <v/>
      </c>
      <c r="HB389" s="144" t="str">
        <f t="shared" si="1412"/>
        <v/>
      </c>
      <c r="HC389" s="144" t="str">
        <f t="shared" si="1413"/>
        <v/>
      </c>
      <c r="HD389" s="144" t="str">
        <f t="shared" si="1414"/>
        <v/>
      </c>
      <c r="HE389" s="144" t="str">
        <f t="shared" si="1415"/>
        <v/>
      </c>
      <c r="HF389" s="144" t="str">
        <f t="shared" si="1416"/>
        <v/>
      </c>
      <c r="HG389" s="144" t="str">
        <f t="shared" si="1417"/>
        <v/>
      </c>
      <c r="HH389" s="144" t="str">
        <f t="shared" si="1418"/>
        <v/>
      </c>
      <c r="HI389" s="144" t="str">
        <f t="shared" si="1419"/>
        <v/>
      </c>
      <c r="HJ389" s="144" t="str">
        <f t="shared" si="1420"/>
        <v/>
      </c>
      <c r="HK389" s="144" t="str">
        <f t="shared" si="1421"/>
        <v/>
      </c>
      <c r="HL389" s="144" t="str">
        <f t="shared" si="1422"/>
        <v/>
      </c>
      <c r="HM389" s="144" t="str">
        <f t="shared" si="1423"/>
        <v/>
      </c>
      <c r="HO389" s="154" t="str">
        <f t="shared" si="1229"/>
        <v/>
      </c>
      <c r="HP389" s="154" t="str">
        <f t="shared" si="1230"/>
        <v/>
      </c>
      <c r="HQ389" s="170" t="str">
        <f t="shared" si="1231"/>
        <v/>
      </c>
      <c r="HR389" s="170" t="str">
        <f t="shared" si="1232"/>
        <v/>
      </c>
      <c r="HS389" s="171">
        <f t="shared" si="1424"/>
        <v>0</v>
      </c>
      <c r="HT389" s="158">
        <f t="shared" si="1425"/>
        <v>0</v>
      </c>
      <c r="HU389" s="158">
        <f t="shared" si="1426"/>
        <v>0</v>
      </c>
      <c r="HV389" s="158">
        <f t="shared" si="1427"/>
        <v>0</v>
      </c>
      <c r="HW389" s="158">
        <f t="shared" si="1428"/>
        <v>0</v>
      </c>
      <c r="HX389" s="158">
        <f t="shared" si="1429"/>
        <v>0</v>
      </c>
      <c r="HZ389" s="144" t="str">
        <f t="shared" si="1430"/>
        <v/>
      </c>
      <c r="IA389" s="144" t="str">
        <f t="shared" si="1431"/>
        <v/>
      </c>
      <c r="IB389" s="144" t="str">
        <f t="shared" si="1432"/>
        <v/>
      </c>
      <c r="IC389" s="144" t="str">
        <f t="shared" si="1433"/>
        <v/>
      </c>
      <c r="ID389" s="144" t="str">
        <f t="shared" si="1434"/>
        <v/>
      </c>
      <c r="IE389" s="144" t="str">
        <f t="shared" si="1435"/>
        <v/>
      </c>
      <c r="IF389" s="144" t="str">
        <f t="shared" si="1436"/>
        <v/>
      </c>
      <c r="IG389" s="144" t="str">
        <f t="shared" si="1437"/>
        <v/>
      </c>
      <c r="IH389" s="144" t="str">
        <f t="shared" si="1438"/>
        <v/>
      </c>
      <c r="II389" s="144" t="str">
        <f t="shared" si="1439"/>
        <v/>
      </c>
      <c r="IJ389" s="144" t="str">
        <f t="shared" si="1440"/>
        <v/>
      </c>
      <c r="IK389" s="144" t="str">
        <f t="shared" si="1441"/>
        <v/>
      </c>
      <c r="IL389" s="144" t="str">
        <f t="shared" si="1442"/>
        <v/>
      </c>
      <c r="IM389" s="144" t="str">
        <f t="shared" si="1443"/>
        <v/>
      </c>
      <c r="IN389" s="144" t="str">
        <f t="shared" si="1444"/>
        <v/>
      </c>
      <c r="IO389" s="144" t="str">
        <f t="shared" si="1445"/>
        <v/>
      </c>
      <c r="IP389" s="144" t="str">
        <f t="shared" si="1446"/>
        <v/>
      </c>
      <c r="IQ389" s="144" t="str">
        <f t="shared" si="1447"/>
        <v/>
      </c>
      <c r="IR389" s="144" t="str">
        <f t="shared" si="1448"/>
        <v/>
      </c>
      <c r="IS389" s="144" t="str">
        <f t="shared" si="1449"/>
        <v/>
      </c>
      <c r="IT389" s="144" t="str">
        <f t="shared" si="1450"/>
        <v/>
      </c>
      <c r="IU389" s="144" t="str">
        <f t="shared" si="1451"/>
        <v/>
      </c>
      <c r="IV389" s="144" t="str">
        <f t="shared" si="1452"/>
        <v/>
      </c>
      <c r="IW389" s="144" t="str">
        <f t="shared" si="1453"/>
        <v/>
      </c>
      <c r="IX389" s="144" t="str">
        <f t="shared" si="1454"/>
        <v/>
      </c>
      <c r="IY389" s="144" t="str">
        <f t="shared" si="1455"/>
        <v/>
      </c>
      <c r="IZ389" s="144" t="str">
        <f t="shared" si="1456"/>
        <v/>
      </c>
      <c r="JA389" s="144" t="str">
        <f t="shared" si="1457"/>
        <v/>
      </c>
      <c r="JB389" s="144" t="str">
        <f t="shared" si="1458"/>
        <v/>
      </c>
      <c r="JC389" s="144" t="str">
        <f t="shared" si="1459"/>
        <v/>
      </c>
      <c r="JD389" s="144" t="str">
        <f t="shared" si="1460"/>
        <v/>
      </c>
      <c r="JE389" s="144" t="str">
        <f t="shared" si="1461"/>
        <v/>
      </c>
      <c r="JG389" s="153" t="str">
        <f t="shared" si="1462"/>
        <v/>
      </c>
      <c r="JH389" s="143">
        <f t="shared" si="1463"/>
        <v>0</v>
      </c>
      <c r="JI389" s="156" t="str">
        <f t="shared" si="1464"/>
        <v/>
      </c>
      <c r="JJ389" s="156" t="str">
        <f t="shared" si="1464"/>
        <v/>
      </c>
      <c r="JK389" s="156" t="str">
        <f t="shared" si="1464"/>
        <v/>
      </c>
      <c r="JL389" s="156" t="str">
        <f t="shared" si="1464"/>
        <v/>
      </c>
    </row>
    <row r="390" spans="2:272" s="143" customFormat="1" x14ac:dyDescent="0.25">
      <c r="B390" s="144" t="str">
        <f t="shared" si="1233"/>
        <v/>
      </c>
      <c r="C390" s="154" t="str">
        <f t="shared" si="1209"/>
        <v/>
      </c>
      <c r="D390" s="154" t="str">
        <f t="shared" si="1210"/>
        <v/>
      </c>
      <c r="E390" s="159" t="str">
        <f t="shared" si="1211"/>
        <v/>
      </c>
      <c r="F390" s="159" t="str">
        <f t="shared" si="1212"/>
        <v/>
      </c>
      <c r="G390" s="155">
        <f t="shared" si="1234"/>
        <v>0</v>
      </c>
      <c r="H390" s="143">
        <f t="shared" si="1235"/>
        <v>0</v>
      </c>
      <c r="I390" s="143">
        <f t="shared" si="1236"/>
        <v>0</v>
      </c>
      <c r="J390" s="143">
        <f t="shared" si="1237"/>
        <v>0</v>
      </c>
      <c r="K390" s="143">
        <f t="shared" si="1238"/>
        <v>0</v>
      </c>
      <c r="L390" s="143">
        <f t="shared" si="1239"/>
        <v>0</v>
      </c>
      <c r="N390" s="144" t="str">
        <f t="shared" si="1240"/>
        <v/>
      </c>
      <c r="O390" s="144" t="str">
        <f t="shared" si="1241"/>
        <v/>
      </c>
      <c r="P390" s="144" t="str">
        <f t="shared" si="1242"/>
        <v/>
      </c>
      <c r="Q390" s="144" t="str">
        <f t="shared" si="1243"/>
        <v/>
      </c>
      <c r="R390" s="144" t="str">
        <f t="shared" si="1244"/>
        <v/>
      </c>
      <c r="S390" s="144" t="str">
        <f t="shared" si="1245"/>
        <v/>
      </c>
      <c r="T390" s="144" t="str">
        <f t="shared" si="1246"/>
        <v/>
      </c>
      <c r="U390" s="144" t="str">
        <f t="shared" si="1247"/>
        <v/>
      </c>
      <c r="V390" s="144" t="str">
        <f t="shared" si="1248"/>
        <v/>
      </c>
      <c r="W390" s="144" t="str">
        <f t="shared" si="1249"/>
        <v/>
      </c>
      <c r="X390" s="144" t="str">
        <f t="shared" si="1250"/>
        <v/>
      </c>
      <c r="Y390" s="144" t="str">
        <f t="shared" si="1251"/>
        <v/>
      </c>
      <c r="Z390" s="144" t="str">
        <f t="shared" si="1252"/>
        <v/>
      </c>
      <c r="AA390" s="144" t="str">
        <f t="shared" si="1253"/>
        <v/>
      </c>
      <c r="AB390" s="144" t="str">
        <f t="shared" si="1254"/>
        <v/>
      </c>
      <c r="AC390" s="144" t="str">
        <f t="shared" si="1255"/>
        <v/>
      </c>
      <c r="AD390" s="144" t="str">
        <f t="shared" si="1256"/>
        <v/>
      </c>
      <c r="AE390" s="144" t="str">
        <f t="shared" si="1257"/>
        <v/>
      </c>
      <c r="AF390" s="144" t="str">
        <f t="shared" si="1258"/>
        <v/>
      </c>
      <c r="AG390" s="144" t="str">
        <f t="shared" si="1259"/>
        <v/>
      </c>
      <c r="AH390" s="144" t="str">
        <f t="shared" si="1260"/>
        <v/>
      </c>
      <c r="AI390" s="144" t="str">
        <f t="shared" si="1261"/>
        <v/>
      </c>
      <c r="AJ390" s="144" t="str">
        <f t="shared" si="1262"/>
        <v/>
      </c>
      <c r="AK390" s="144" t="str">
        <f t="shared" si="1263"/>
        <v/>
      </c>
      <c r="AL390" s="144" t="str">
        <f t="shared" si="1264"/>
        <v/>
      </c>
      <c r="AM390" s="144" t="str">
        <f t="shared" si="1265"/>
        <v/>
      </c>
      <c r="AN390" s="144" t="str">
        <f t="shared" si="1266"/>
        <v/>
      </c>
      <c r="AO390" s="144" t="str">
        <f t="shared" si="1267"/>
        <v/>
      </c>
      <c r="AP390" s="144" t="str">
        <f t="shared" si="1268"/>
        <v/>
      </c>
      <c r="AQ390" s="144" t="str">
        <f t="shared" si="1269"/>
        <v/>
      </c>
      <c r="AR390" s="144" t="str">
        <f t="shared" si="1270"/>
        <v/>
      </c>
      <c r="AS390" s="144" t="str">
        <f t="shared" si="1271"/>
        <v/>
      </c>
      <c r="AU390" s="159" t="str">
        <f t="shared" si="1213"/>
        <v/>
      </c>
      <c r="AV390" s="159" t="str">
        <f t="shared" si="1214"/>
        <v/>
      </c>
      <c r="AW390" s="159" t="str">
        <f t="shared" si="1215"/>
        <v/>
      </c>
      <c r="AX390" s="159" t="str">
        <f t="shared" si="1216"/>
        <v/>
      </c>
      <c r="AY390" s="159">
        <f t="shared" si="1272"/>
        <v>0</v>
      </c>
      <c r="AZ390" s="143">
        <f t="shared" si="1273"/>
        <v>0</v>
      </c>
      <c r="BA390" s="143">
        <f t="shared" si="1274"/>
        <v>0</v>
      </c>
      <c r="BB390" s="143">
        <f t="shared" si="1275"/>
        <v>0</v>
      </c>
      <c r="BC390" s="143">
        <f t="shared" si="1276"/>
        <v>0</v>
      </c>
      <c r="BD390" s="143">
        <f t="shared" si="1277"/>
        <v>0</v>
      </c>
      <c r="BF390" s="144" t="str">
        <f t="shared" si="1278"/>
        <v/>
      </c>
      <c r="BG390" s="144" t="str">
        <f t="shared" si="1279"/>
        <v/>
      </c>
      <c r="BH390" s="144" t="str">
        <f t="shared" si="1280"/>
        <v/>
      </c>
      <c r="BI390" s="144" t="str">
        <f t="shared" si="1281"/>
        <v/>
      </c>
      <c r="BJ390" s="144" t="str">
        <f t="shared" si="1282"/>
        <v/>
      </c>
      <c r="BK390" s="144" t="str">
        <f t="shared" si="1283"/>
        <v/>
      </c>
      <c r="BL390" s="144" t="str">
        <f t="shared" si="1284"/>
        <v/>
      </c>
      <c r="BM390" s="144" t="str">
        <f t="shared" si="1285"/>
        <v/>
      </c>
      <c r="BN390" s="144" t="str">
        <f t="shared" si="1286"/>
        <v/>
      </c>
      <c r="BO390" s="144" t="str">
        <f t="shared" si="1287"/>
        <v/>
      </c>
      <c r="BP390" s="144" t="str">
        <f t="shared" si="1288"/>
        <v/>
      </c>
      <c r="BQ390" s="144" t="str">
        <f t="shared" si="1289"/>
        <v/>
      </c>
      <c r="BR390" s="144" t="str">
        <f t="shared" si="1290"/>
        <v/>
      </c>
      <c r="BS390" s="144" t="str">
        <f t="shared" si="1291"/>
        <v/>
      </c>
      <c r="BT390" s="144" t="str">
        <f t="shared" si="1292"/>
        <v/>
      </c>
      <c r="BU390" s="144" t="str">
        <f t="shared" si="1293"/>
        <v/>
      </c>
      <c r="BV390" s="144" t="str">
        <f t="shared" si="1294"/>
        <v/>
      </c>
      <c r="BW390" s="144" t="str">
        <f t="shared" si="1295"/>
        <v/>
      </c>
      <c r="BX390" s="144" t="str">
        <f t="shared" si="1296"/>
        <v/>
      </c>
      <c r="BY390" s="144" t="str">
        <f t="shared" si="1297"/>
        <v/>
      </c>
      <c r="BZ390" s="144" t="str">
        <f t="shared" si="1298"/>
        <v/>
      </c>
      <c r="CA390" s="144" t="str">
        <f t="shared" si="1299"/>
        <v/>
      </c>
      <c r="CB390" s="144" t="str">
        <f t="shared" si="1300"/>
        <v/>
      </c>
      <c r="CC390" s="144" t="str">
        <f t="shared" si="1301"/>
        <v/>
      </c>
      <c r="CD390" s="144" t="str">
        <f t="shared" si="1302"/>
        <v/>
      </c>
      <c r="CE390" s="144" t="str">
        <f t="shared" si="1303"/>
        <v/>
      </c>
      <c r="CF390" s="144" t="str">
        <f t="shared" si="1304"/>
        <v/>
      </c>
      <c r="CG390" s="144" t="str">
        <f t="shared" si="1305"/>
        <v/>
      </c>
      <c r="CH390" s="144" t="str">
        <f t="shared" si="1306"/>
        <v/>
      </c>
      <c r="CI390" s="144" t="str">
        <f t="shared" si="1307"/>
        <v/>
      </c>
      <c r="CJ390" s="144" t="str">
        <f t="shared" si="1308"/>
        <v/>
      </c>
      <c r="CK390" s="144" t="str">
        <f t="shared" si="1309"/>
        <v/>
      </c>
      <c r="CM390" s="154" t="str">
        <f t="shared" si="1217"/>
        <v/>
      </c>
      <c r="CN390" s="154" t="str">
        <f t="shared" si="1218"/>
        <v/>
      </c>
      <c r="CO390" s="170" t="str">
        <f t="shared" si="1219"/>
        <v/>
      </c>
      <c r="CP390" s="170" t="str">
        <f t="shared" si="1220"/>
        <v/>
      </c>
      <c r="CQ390" s="171">
        <f t="shared" si="1310"/>
        <v>0</v>
      </c>
      <c r="CR390" s="158">
        <f t="shared" si="1311"/>
        <v>0</v>
      </c>
      <c r="CS390" s="158">
        <f t="shared" si="1312"/>
        <v>0</v>
      </c>
      <c r="CT390" s="158">
        <f t="shared" si="1313"/>
        <v>0</v>
      </c>
      <c r="CU390" s="158">
        <f t="shared" si="1314"/>
        <v>0</v>
      </c>
      <c r="CV390" s="158">
        <f t="shared" si="1315"/>
        <v>0</v>
      </c>
      <c r="CX390" s="144" t="str">
        <f t="shared" si="1316"/>
        <v/>
      </c>
      <c r="CY390" s="144" t="str">
        <f t="shared" si="1317"/>
        <v/>
      </c>
      <c r="CZ390" s="144" t="str">
        <f t="shared" si="1318"/>
        <v/>
      </c>
      <c r="DA390" s="144" t="str">
        <f t="shared" si="1319"/>
        <v/>
      </c>
      <c r="DB390" s="144" t="str">
        <f t="shared" si="1320"/>
        <v/>
      </c>
      <c r="DC390" s="144" t="str">
        <f t="shared" si="1321"/>
        <v/>
      </c>
      <c r="DD390" s="144" t="str">
        <f t="shared" si="1322"/>
        <v/>
      </c>
      <c r="DE390" s="144" t="str">
        <f t="shared" si="1323"/>
        <v/>
      </c>
      <c r="DF390" s="144" t="str">
        <f t="shared" si="1324"/>
        <v/>
      </c>
      <c r="DG390" s="144" t="str">
        <f t="shared" si="1325"/>
        <v/>
      </c>
      <c r="DH390" s="144" t="str">
        <f t="shared" si="1326"/>
        <v/>
      </c>
      <c r="DI390" s="144" t="str">
        <f t="shared" si="1327"/>
        <v/>
      </c>
      <c r="DJ390" s="144" t="str">
        <f t="shared" si="1328"/>
        <v/>
      </c>
      <c r="DK390" s="144" t="str">
        <f t="shared" si="1329"/>
        <v/>
      </c>
      <c r="DL390" s="144" t="str">
        <f t="shared" si="1330"/>
        <v/>
      </c>
      <c r="DM390" s="144" t="str">
        <f t="shared" si="1331"/>
        <v/>
      </c>
      <c r="DN390" s="144" t="str">
        <f t="shared" si="1332"/>
        <v/>
      </c>
      <c r="DO390" s="144" t="str">
        <f t="shared" si="1333"/>
        <v/>
      </c>
      <c r="DP390" s="144" t="str">
        <f t="shared" si="1334"/>
        <v/>
      </c>
      <c r="DQ390" s="144" t="str">
        <f t="shared" si="1335"/>
        <v/>
      </c>
      <c r="DR390" s="144" t="str">
        <f t="shared" si="1336"/>
        <v/>
      </c>
      <c r="DS390" s="144" t="str">
        <f t="shared" si="1337"/>
        <v/>
      </c>
      <c r="DT390" s="144" t="str">
        <f t="shared" si="1338"/>
        <v/>
      </c>
      <c r="DU390" s="144" t="str">
        <f t="shared" si="1339"/>
        <v/>
      </c>
      <c r="DV390" s="144" t="str">
        <f t="shared" si="1340"/>
        <v/>
      </c>
      <c r="DW390" s="144" t="str">
        <f t="shared" si="1341"/>
        <v/>
      </c>
      <c r="DX390" s="144" t="str">
        <f t="shared" si="1342"/>
        <v/>
      </c>
      <c r="DY390" s="144" t="str">
        <f t="shared" si="1343"/>
        <v/>
      </c>
      <c r="DZ390" s="144" t="str">
        <f t="shared" si="1344"/>
        <v/>
      </c>
      <c r="EA390" s="144" t="str">
        <f t="shared" si="1345"/>
        <v/>
      </c>
      <c r="EB390" s="144" t="str">
        <f t="shared" si="1346"/>
        <v/>
      </c>
      <c r="EC390" s="144" t="str">
        <f t="shared" si="1347"/>
        <v/>
      </c>
      <c r="EE390" s="154" t="str">
        <f t="shared" si="1221"/>
        <v/>
      </c>
      <c r="EF390" s="154" t="str">
        <f t="shared" si="1222"/>
        <v/>
      </c>
      <c r="EG390" s="170" t="str">
        <f t="shared" si="1223"/>
        <v/>
      </c>
      <c r="EH390" s="170" t="str">
        <f t="shared" si="1224"/>
        <v/>
      </c>
      <c r="EI390" s="171">
        <f t="shared" si="1348"/>
        <v>0</v>
      </c>
      <c r="EJ390" s="158">
        <f t="shared" si="1349"/>
        <v>0</v>
      </c>
      <c r="EK390" s="158">
        <f t="shared" si="1350"/>
        <v>0</v>
      </c>
      <c r="EL390" s="158">
        <f t="shared" si="1351"/>
        <v>0</v>
      </c>
      <c r="EM390" s="158">
        <f t="shared" si="1352"/>
        <v>0</v>
      </c>
      <c r="EN390" s="158">
        <f t="shared" si="1353"/>
        <v>0</v>
      </c>
      <c r="EP390" s="144" t="str">
        <f t="shared" si="1354"/>
        <v/>
      </c>
      <c r="EQ390" s="144" t="str">
        <f t="shared" si="1355"/>
        <v/>
      </c>
      <c r="ER390" s="144" t="str">
        <f t="shared" si="1356"/>
        <v/>
      </c>
      <c r="ES390" s="144" t="str">
        <f t="shared" si="1357"/>
        <v/>
      </c>
      <c r="ET390" s="144" t="str">
        <f t="shared" si="1358"/>
        <v/>
      </c>
      <c r="EU390" s="144" t="str">
        <f t="shared" si="1359"/>
        <v/>
      </c>
      <c r="EV390" s="144" t="str">
        <f t="shared" si="1360"/>
        <v/>
      </c>
      <c r="EW390" s="144" t="str">
        <f t="shared" si="1361"/>
        <v/>
      </c>
      <c r="EX390" s="144" t="str">
        <f t="shared" si="1362"/>
        <v/>
      </c>
      <c r="EY390" s="144" t="str">
        <f t="shared" si="1363"/>
        <v/>
      </c>
      <c r="EZ390" s="144" t="str">
        <f t="shared" si="1364"/>
        <v/>
      </c>
      <c r="FA390" s="144" t="str">
        <f t="shared" si="1365"/>
        <v/>
      </c>
      <c r="FB390" s="144" t="str">
        <f t="shared" si="1366"/>
        <v/>
      </c>
      <c r="FC390" s="144" t="str">
        <f t="shared" si="1367"/>
        <v/>
      </c>
      <c r="FD390" s="144" t="str">
        <f t="shared" si="1368"/>
        <v/>
      </c>
      <c r="FE390" s="144" t="str">
        <f t="shared" si="1369"/>
        <v/>
      </c>
      <c r="FF390" s="144" t="str">
        <f t="shared" si="1370"/>
        <v/>
      </c>
      <c r="FG390" s="144" t="str">
        <f t="shared" si="1371"/>
        <v/>
      </c>
      <c r="FH390" s="144" t="str">
        <f t="shared" si="1372"/>
        <v/>
      </c>
      <c r="FI390" s="144" t="str">
        <f t="shared" si="1373"/>
        <v/>
      </c>
      <c r="FJ390" s="144" t="str">
        <f t="shared" si="1374"/>
        <v/>
      </c>
      <c r="FK390" s="144" t="str">
        <f t="shared" si="1375"/>
        <v/>
      </c>
      <c r="FL390" s="144" t="str">
        <f t="shared" si="1376"/>
        <v/>
      </c>
      <c r="FM390" s="144" t="str">
        <f t="shared" si="1377"/>
        <v/>
      </c>
      <c r="FN390" s="144" t="str">
        <f t="shared" si="1378"/>
        <v/>
      </c>
      <c r="FO390" s="144" t="str">
        <f t="shared" si="1379"/>
        <v/>
      </c>
      <c r="FP390" s="144" t="str">
        <f t="shared" si="1380"/>
        <v/>
      </c>
      <c r="FQ390" s="144" t="str">
        <f t="shared" si="1381"/>
        <v/>
      </c>
      <c r="FR390" s="144" t="str">
        <f t="shared" si="1382"/>
        <v/>
      </c>
      <c r="FS390" s="144" t="str">
        <f t="shared" si="1383"/>
        <v/>
      </c>
      <c r="FT390" s="144" t="str">
        <f t="shared" si="1384"/>
        <v/>
      </c>
      <c r="FU390" s="144" t="str">
        <f t="shared" si="1385"/>
        <v/>
      </c>
      <c r="FW390" s="154" t="str">
        <f t="shared" si="1225"/>
        <v/>
      </c>
      <c r="FX390" s="154" t="str">
        <f t="shared" si="1226"/>
        <v/>
      </c>
      <c r="FY390" s="170" t="str">
        <f t="shared" si="1227"/>
        <v/>
      </c>
      <c r="FZ390" s="170" t="str">
        <f t="shared" si="1228"/>
        <v/>
      </c>
      <c r="GA390" s="171">
        <f t="shared" si="1386"/>
        <v>0</v>
      </c>
      <c r="GB390" s="158">
        <f t="shared" si="1387"/>
        <v>0</v>
      </c>
      <c r="GC390" s="158">
        <f t="shared" si="1388"/>
        <v>0</v>
      </c>
      <c r="GD390" s="158">
        <f t="shared" si="1389"/>
        <v>0</v>
      </c>
      <c r="GE390" s="158">
        <f t="shared" si="1390"/>
        <v>0</v>
      </c>
      <c r="GF390" s="158">
        <f t="shared" si="1391"/>
        <v>0</v>
      </c>
      <c r="GH390" s="144" t="str">
        <f t="shared" si="1392"/>
        <v/>
      </c>
      <c r="GI390" s="144" t="str">
        <f t="shared" si="1393"/>
        <v/>
      </c>
      <c r="GJ390" s="144" t="str">
        <f t="shared" si="1394"/>
        <v/>
      </c>
      <c r="GK390" s="144" t="str">
        <f t="shared" si="1395"/>
        <v/>
      </c>
      <c r="GL390" s="144" t="str">
        <f t="shared" si="1396"/>
        <v/>
      </c>
      <c r="GM390" s="144" t="str">
        <f t="shared" si="1397"/>
        <v/>
      </c>
      <c r="GN390" s="144" t="str">
        <f t="shared" si="1398"/>
        <v/>
      </c>
      <c r="GO390" s="144" t="str">
        <f t="shared" si="1399"/>
        <v/>
      </c>
      <c r="GP390" s="144" t="str">
        <f t="shared" si="1400"/>
        <v/>
      </c>
      <c r="GQ390" s="144" t="str">
        <f t="shared" si="1401"/>
        <v/>
      </c>
      <c r="GR390" s="144" t="str">
        <f t="shared" si="1402"/>
        <v/>
      </c>
      <c r="GS390" s="144" t="str">
        <f t="shared" si="1403"/>
        <v/>
      </c>
      <c r="GT390" s="144" t="str">
        <f t="shared" si="1404"/>
        <v/>
      </c>
      <c r="GU390" s="144" t="str">
        <f t="shared" si="1405"/>
        <v/>
      </c>
      <c r="GV390" s="144" t="str">
        <f t="shared" si="1406"/>
        <v/>
      </c>
      <c r="GW390" s="144" t="str">
        <f t="shared" si="1407"/>
        <v/>
      </c>
      <c r="GX390" s="144" t="str">
        <f t="shared" si="1408"/>
        <v/>
      </c>
      <c r="GY390" s="144" t="str">
        <f t="shared" si="1409"/>
        <v/>
      </c>
      <c r="GZ390" s="144" t="str">
        <f t="shared" si="1410"/>
        <v/>
      </c>
      <c r="HA390" s="144" t="str">
        <f t="shared" si="1411"/>
        <v/>
      </c>
      <c r="HB390" s="144" t="str">
        <f t="shared" si="1412"/>
        <v/>
      </c>
      <c r="HC390" s="144" t="str">
        <f t="shared" si="1413"/>
        <v/>
      </c>
      <c r="HD390" s="144" t="str">
        <f t="shared" si="1414"/>
        <v/>
      </c>
      <c r="HE390" s="144" t="str">
        <f t="shared" si="1415"/>
        <v/>
      </c>
      <c r="HF390" s="144" t="str">
        <f t="shared" si="1416"/>
        <v/>
      </c>
      <c r="HG390" s="144" t="str">
        <f t="shared" si="1417"/>
        <v/>
      </c>
      <c r="HH390" s="144" t="str">
        <f t="shared" si="1418"/>
        <v/>
      </c>
      <c r="HI390" s="144" t="str">
        <f t="shared" si="1419"/>
        <v/>
      </c>
      <c r="HJ390" s="144" t="str">
        <f t="shared" si="1420"/>
        <v/>
      </c>
      <c r="HK390" s="144" t="str">
        <f t="shared" si="1421"/>
        <v/>
      </c>
      <c r="HL390" s="144" t="str">
        <f t="shared" si="1422"/>
        <v/>
      </c>
      <c r="HM390" s="144" t="str">
        <f t="shared" si="1423"/>
        <v/>
      </c>
      <c r="HO390" s="154" t="str">
        <f t="shared" si="1229"/>
        <v/>
      </c>
      <c r="HP390" s="154" t="str">
        <f t="shared" si="1230"/>
        <v/>
      </c>
      <c r="HQ390" s="170" t="str">
        <f t="shared" si="1231"/>
        <v/>
      </c>
      <c r="HR390" s="170" t="str">
        <f t="shared" si="1232"/>
        <v/>
      </c>
      <c r="HS390" s="171">
        <f t="shared" si="1424"/>
        <v>0</v>
      </c>
      <c r="HT390" s="158">
        <f t="shared" si="1425"/>
        <v>0</v>
      </c>
      <c r="HU390" s="158">
        <f t="shared" si="1426"/>
        <v>0</v>
      </c>
      <c r="HV390" s="158">
        <f t="shared" si="1427"/>
        <v>0</v>
      </c>
      <c r="HW390" s="158">
        <f t="shared" si="1428"/>
        <v>0</v>
      </c>
      <c r="HX390" s="158">
        <f t="shared" si="1429"/>
        <v>0</v>
      </c>
      <c r="HZ390" s="144" t="str">
        <f t="shared" si="1430"/>
        <v/>
      </c>
      <c r="IA390" s="144" t="str">
        <f t="shared" si="1431"/>
        <v/>
      </c>
      <c r="IB390" s="144" t="str">
        <f t="shared" si="1432"/>
        <v/>
      </c>
      <c r="IC390" s="144" t="str">
        <f t="shared" si="1433"/>
        <v/>
      </c>
      <c r="ID390" s="144" t="str">
        <f t="shared" si="1434"/>
        <v/>
      </c>
      <c r="IE390" s="144" t="str">
        <f t="shared" si="1435"/>
        <v/>
      </c>
      <c r="IF390" s="144" t="str">
        <f t="shared" si="1436"/>
        <v/>
      </c>
      <c r="IG390" s="144" t="str">
        <f t="shared" si="1437"/>
        <v/>
      </c>
      <c r="IH390" s="144" t="str">
        <f t="shared" si="1438"/>
        <v/>
      </c>
      <c r="II390" s="144" t="str">
        <f t="shared" si="1439"/>
        <v/>
      </c>
      <c r="IJ390" s="144" t="str">
        <f t="shared" si="1440"/>
        <v/>
      </c>
      <c r="IK390" s="144" t="str">
        <f t="shared" si="1441"/>
        <v/>
      </c>
      <c r="IL390" s="144" t="str">
        <f t="shared" si="1442"/>
        <v/>
      </c>
      <c r="IM390" s="144" t="str">
        <f t="shared" si="1443"/>
        <v/>
      </c>
      <c r="IN390" s="144" t="str">
        <f t="shared" si="1444"/>
        <v/>
      </c>
      <c r="IO390" s="144" t="str">
        <f t="shared" si="1445"/>
        <v/>
      </c>
      <c r="IP390" s="144" t="str">
        <f t="shared" si="1446"/>
        <v/>
      </c>
      <c r="IQ390" s="144" t="str">
        <f t="shared" si="1447"/>
        <v/>
      </c>
      <c r="IR390" s="144" t="str">
        <f t="shared" si="1448"/>
        <v/>
      </c>
      <c r="IS390" s="144" t="str">
        <f t="shared" si="1449"/>
        <v/>
      </c>
      <c r="IT390" s="144" t="str">
        <f t="shared" si="1450"/>
        <v/>
      </c>
      <c r="IU390" s="144" t="str">
        <f t="shared" si="1451"/>
        <v/>
      </c>
      <c r="IV390" s="144" t="str">
        <f t="shared" si="1452"/>
        <v/>
      </c>
      <c r="IW390" s="144" t="str">
        <f t="shared" si="1453"/>
        <v/>
      </c>
      <c r="IX390" s="144" t="str">
        <f t="shared" si="1454"/>
        <v/>
      </c>
      <c r="IY390" s="144" t="str">
        <f t="shared" si="1455"/>
        <v/>
      </c>
      <c r="IZ390" s="144" t="str">
        <f t="shared" si="1456"/>
        <v/>
      </c>
      <c r="JA390" s="144" t="str">
        <f t="shared" si="1457"/>
        <v/>
      </c>
      <c r="JB390" s="144" t="str">
        <f t="shared" si="1458"/>
        <v/>
      </c>
      <c r="JC390" s="144" t="str">
        <f t="shared" si="1459"/>
        <v/>
      </c>
      <c r="JD390" s="144" t="str">
        <f t="shared" si="1460"/>
        <v/>
      </c>
      <c r="JE390" s="144" t="str">
        <f t="shared" si="1461"/>
        <v/>
      </c>
      <c r="JG390" s="153" t="str">
        <f t="shared" si="1462"/>
        <v/>
      </c>
      <c r="JH390" s="143">
        <f t="shared" si="1463"/>
        <v>0</v>
      </c>
      <c r="JI390" s="156" t="str">
        <f t="shared" si="1464"/>
        <v/>
      </c>
      <c r="JJ390" s="156" t="str">
        <f t="shared" si="1464"/>
        <v/>
      </c>
      <c r="JK390" s="156" t="str">
        <f t="shared" si="1464"/>
        <v/>
      </c>
      <c r="JL390" s="156" t="str">
        <f t="shared" si="1464"/>
        <v/>
      </c>
    </row>
    <row r="391" spans="2:272" s="143" customFormat="1" x14ac:dyDescent="0.25">
      <c r="B391" s="144" t="str">
        <f t="shared" si="1233"/>
        <v/>
      </c>
      <c r="C391" s="154" t="str">
        <f t="shared" si="1209"/>
        <v/>
      </c>
      <c r="D391" s="154" t="str">
        <f t="shared" si="1210"/>
        <v/>
      </c>
      <c r="E391" s="159" t="str">
        <f t="shared" si="1211"/>
        <v/>
      </c>
      <c r="F391" s="159" t="str">
        <f t="shared" si="1212"/>
        <v/>
      </c>
      <c r="G391" s="155">
        <f t="shared" si="1234"/>
        <v>0</v>
      </c>
      <c r="H391" s="143">
        <f t="shared" si="1235"/>
        <v>0</v>
      </c>
      <c r="I391" s="143">
        <f t="shared" si="1236"/>
        <v>0</v>
      </c>
      <c r="J391" s="143">
        <f t="shared" si="1237"/>
        <v>0</v>
      </c>
      <c r="K391" s="143">
        <f t="shared" si="1238"/>
        <v>0</v>
      </c>
      <c r="L391" s="143">
        <f t="shared" si="1239"/>
        <v>0</v>
      </c>
      <c r="N391" s="144" t="str">
        <f t="shared" si="1240"/>
        <v/>
      </c>
      <c r="O391" s="144" t="str">
        <f t="shared" si="1241"/>
        <v/>
      </c>
      <c r="P391" s="144" t="str">
        <f t="shared" si="1242"/>
        <v/>
      </c>
      <c r="Q391" s="144" t="str">
        <f t="shared" si="1243"/>
        <v/>
      </c>
      <c r="R391" s="144" t="str">
        <f t="shared" si="1244"/>
        <v/>
      </c>
      <c r="S391" s="144" t="str">
        <f t="shared" si="1245"/>
        <v/>
      </c>
      <c r="T391" s="144" t="str">
        <f t="shared" si="1246"/>
        <v/>
      </c>
      <c r="U391" s="144" t="str">
        <f t="shared" si="1247"/>
        <v/>
      </c>
      <c r="V391" s="144" t="str">
        <f t="shared" si="1248"/>
        <v/>
      </c>
      <c r="W391" s="144" t="str">
        <f t="shared" si="1249"/>
        <v/>
      </c>
      <c r="X391" s="144" t="str">
        <f t="shared" si="1250"/>
        <v/>
      </c>
      <c r="Y391" s="144" t="str">
        <f t="shared" si="1251"/>
        <v/>
      </c>
      <c r="Z391" s="144" t="str">
        <f t="shared" si="1252"/>
        <v/>
      </c>
      <c r="AA391" s="144" t="str">
        <f t="shared" si="1253"/>
        <v/>
      </c>
      <c r="AB391" s="144" t="str">
        <f t="shared" si="1254"/>
        <v/>
      </c>
      <c r="AC391" s="144" t="str">
        <f t="shared" si="1255"/>
        <v/>
      </c>
      <c r="AD391" s="144" t="str">
        <f t="shared" si="1256"/>
        <v/>
      </c>
      <c r="AE391" s="144" t="str">
        <f t="shared" si="1257"/>
        <v/>
      </c>
      <c r="AF391" s="144" t="str">
        <f t="shared" si="1258"/>
        <v/>
      </c>
      <c r="AG391" s="144" t="str">
        <f t="shared" si="1259"/>
        <v/>
      </c>
      <c r="AH391" s="144" t="str">
        <f t="shared" si="1260"/>
        <v/>
      </c>
      <c r="AI391" s="144" t="str">
        <f t="shared" si="1261"/>
        <v/>
      </c>
      <c r="AJ391" s="144" t="str">
        <f t="shared" si="1262"/>
        <v/>
      </c>
      <c r="AK391" s="144" t="str">
        <f t="shared" si="1263"/>
        <v/>
      </c>
      <c r="AL391" s="144" t="str">
        <f t="shared" si="1264"/>
        <v/>
      </c>
      <c r="AM391" s="144" t="str">
        <f t="shared" si="1265"/>
        <v/>
      </c>
      <c r="AN391" s="144" t="str">
        <f t="shared" si="1266"/>
        <v/>
      </c>
      <c r="AO391" s="144" t="str">
        <f t="shared" si="1267"/>
        <v/>
      </c>
      <c r="AP391" s="144" t="str">
        <f t="shared" si="1268"/>
        <v/>
      </c>
      <c r="AQ391" s="144" t="str">
        <f t="shared" si="1269"/>
        <v/>
      </c>
      <c r="AR391" s="144" t="str">
        <f t="shared" si="1270"/>
        <v/>
      </c>
      <c r="AS391" s="144" t="str">
        <f t="shared" si="1271"/>
        <v/>
      </c>
      <c r="AU391" s="159" t="str">
        <f t="shared" si="1213"/>
        <v/>
      </c>
      <c r="AV391" s="159" t="str">
        <f t="shared" si="1214"/>
        <v/>
      </c>
      <c r="AW391" s="159" t="str">
        <f t="shared" si="1215"/>
        <v/>
      </c>
      <c r="AX391" s="159" t="str">
        <f t="shared" si="1216"/>
        <v/>
      </c>
      <c r="AY391" s="159">
        <f t="shared" si="1272"/>
        <v>0</v>
      </c>
      <c r="AZ391" s="143">
        <f t="shared" si="1273"/>
        <v>0</v>
      </c>
      <c r="BA391" s="143">
        <f t="shared" si="1274"/>
        <v>0</v>
      </c>
      <c r="BB391" s="143">
        <f t="shared" si="1275"/>
        <v>0</v>
      </c>
      <c r="BC391" s="143">
        <f t="shared" si="1276"/>
        <v>0</v>
      </c>
      <c r="BD391" s="143">
        <f t="shared" si="1277"/>
        <v>0</v>
      </c>
      <c r="BF391" s="144" t="str">
        <f t="shared" si="1278"/>
        <v/>
      </c>
      <c r="BG391" s="144" t="str">
        <f t="shared" si="1279"/>
        <v/>
      </c>
      <c r="BH391" s="144" t="str">
        <f t="shared" si="1280"/>
        <v/>
      </c>
      <c r="BI391" s="144" t="str">
        <f t="shared" si="1281"/>
        <v/>
      </c>
      <c r="BJ391" s="144" t="str">
        <f t="shared" si="1282"/>
        <v/>
      </c>
      <c r="BK391" s="144" t="str">
        <f t="shared" si="1283"/>
        <v/>
      </c>
      <c r="BL391" s="144" t="str">
        <f t="shared" si="1284"/>
        <v/>
      </c>
      <c r="BM391" s="144" t="str">
        <f t="shared" si="1285"/>
        <v/>
      </c>
      <c r="BN391" s="144" t="str">
        <f t="shared" si="1286"/>
        <v/>
      </c>
      <c r="BO391" s="144" t="str">
        <f t="shared" si="1287"/>
        <v/>
      </c>
      <c r="BP391" s="144" t="str">
        <f t="shared" si="1288"/>
        <v/>
      </c>
      <c r="BQ391" s="144" t="str">
        <f t="shared" si="1289"/>
        <v/>
      </c>
      <c r="BR391" s="144" t="str">
        <f t="shared" si="1290"/>
        <v/>
      </c>
      <c r="BS391" s="144" t="str">
        <f t="shared" si="1291"/>
        <v/>
      </c>
      <c r="BT391" s="144" t="str">
        <f t="shared" si="1292"/>
        <v/>
      </c>
      <c r="BU391" s="144" t="str">
        <f t="shared" si="1293"/>
        <v/>
      </c>
      <c r="BV391" s="144" t="str">
        <f t="shared" si="1294"/>
        <v/>
      </c>
      <c r="BW391" s="144" t="str">
        <f t="shared" si="1295"/>
        <v/>
      </c>
      <c r="BX391" s="144" t="str">
        <f t="shared" si="1296"/>
        <v/>
      </c>
      <c r="BY391" s="144" t="str">
        <f t="shared" si="1297"/>
        <v/>
      </c>
      <c r="BZ391" s="144" t="str">
        <f t="shared" si="1298"/>
        <v/>
      </c>
      <c r="CA391" s="144" t="str">
        <f t="shared" si="1299"/>
        <v/>
      </c>
      <c r="CB391" s="144" t="str">
        <f t="shared" si="1300"/>
        <v/>
      </c>
      <c r="CC391" s="144" t="str">
        <f t="shared" si="1301"/>
        <v/>
      </c>
      <c r="CD391" s="144" t="str">
        <f t="shared" si="1302"/>
        <v/>
      </c>
      <c r="CE391" s="144" t="str">
        <f t="shared" si="1303"/>
        <v/>
      </c>
      <c r="CF391" s="144" t="str">
        <f t="shared" si="1304"/>
        <v/>
      </c>
      <c r="CG391" s="144" t="str">
        <f t="shared" si="1305"/>
        <v/>
      </c>
      <c r="CH391" s="144" t="str">
        <f t="shared" si="1306"/>
        <v/>
      </c>
      <c r="CI391" s="144" t="str">
        <f t="shared" si="1307"/>
        <v/>
      </c>
      <c r="CJ391" s="144" t="str">
        <f t="shared" si="1308"/>
        <v/>
      </c>
      <c r="CK391" s="144" t="str">
        <f t="shared" si="1309"/>
        <v/>
      </c>
      <c r="CM391" s="154" t="str">
        <f t="shared" si="1217"/>
        <v/>
      </c>
      <c r="CN391" s="154" t="str">
        <f t="shared" si="1218"/>
        <v/>
      </c>
      <c r="CO391" s="170" t="str">
        <f t="shared" si="1219"/>
        <v/>
      </c>
      <c r="CP391" s="170" t="str">
        <f t="shared" si="1220"/>
        <v/>
      </c>
      <c r="CQ391" s="171">
        <f t="shared" si="1310"/>
        <v>0</v>
      </c>
      <c r="CR391" s="158">
        <f t="shared" si="1311"/>
        <v>0</v>
      </c>
      <c r="CS391" s="158">
        <f t="shared" si="1312"/>
        <v>0</v>
      </c>
      <c r="CT391" s="158">
        <f t="shared" si="1313"/>
        <v>0</v>
      </c>
      <c r="CU391" s="158">
        <f t="shared" si="1314"/>
        <v>0</v>
      </c>
      <c r="CV391" s="158">
        <f t="shared" si="1315"/>
        <v>0</v>
      </c>
      <c r="CX391" s="144" t="str">
        <f t="shared" si="1316"/>
        <v/>
      </c>
      <c r="CY391" s="144" t="str">
        <f t="shared" si="1317"/>
        <v/>
      </c>
      <c r="CZ391" s="144" t="str">
        <f t="shared" si="1318"/>
        <v/>
      </c>
      <c r="DA391" s="144" t="str">
        <f t="shared" si="1319"/>
        <v/>
      </c>
      <c r="DB391" s="144" t="str">
        <f t="shared" si="1320"/>
        <v/>
      </c>
      <c r="DC391" s="144" t="str">
        <f t="shared" si="1321"/>
        <v/>
      </c>
      <c r="DD391" s="144" t="str">
        <f t="shared" si="1322"/>
        <v/>
      </c>
      <c r="DE391" s="144" t="str">
        <f t="shared" si="1323"/>
        <v/>
      </c>
      <c r="DF391" s="144" t="str">
        <f t="shared" si="1324"/>
        <v/>
      </c>
      <c r="DG391" s="144" t="str">
        <f t="shared" si="1325"/>
        <v/>
      </c>
      <c r="DH391" s="144" t="str">
        <f t="shared" si="1326"/>
        <v/>
      </c>
      <c r="DI391" s="144" t="str">
        <f t="shared" si="1327"/>
        <v/>
      </c>
      <c r="DJ391" s="144" t="str">
        <f t="shared" si="1328"/>
        <v/>
      </c>
      <c r="DK391" s="144" t="str">
        <f t="shared" si="1329"/>
        <v/>
      </c>
      <c r="DL391" s="144" t="str">
        <f t="shared" si="1330"/>
        <v/>
      </c>
      <c r="DM391" s="144" t="str">
        <f t="shared" si="1331"/>
        <v/>
      </c>
      <c r="DN391" s="144" t="str">
        <f t="shared" si="1332"/>
        <v/>
      </c>
      <c r="DO391" s="144" t="str">
        <f t="shared" si="1333"/>
        <v/>
      </c>
      <c r="DP391" s="144" t="str">
        <f t="shared" si="1334"/>
        <v/>
      </c>
      <c r="DQ391" s="144" t="str">
        <f t="shared" si="1335"/>
        <v/>
      </c>
      <c r="DR391" s="144" t="str">
        <f t="shared" si="1336"/>
        <v/>
      </c>
      <c r="DS391" s="144" t="str">
        <f t="shared" si="1337"/>
        <v/>
      </c>
      <c r="DT391" s="144" t="str">
        <f t="shared" si="1338"/>
        <v/>
      </c>
      <c r="DU391" s="144" t="str">
        <f t="shared" si="1339"/>
        <v/>
      </c>
      <c r="DV391" s="144" t="str">
        <f t="shared" si="1340"/>
        <v/>
      </c>
      <c r="DW391" s="144" t="str">
        <f t="shared" si="1341"/>
        <v/>
      </c>
      <c r="DX391" s="144" t="str">
        <f t="shared" si="1342"/>
        <v/>
      </c>
      <c r="DY391" s="144" t="str">
        <f t="shared" si="1343"/>
        <v/>
      </c>
      <c r="DZ391" s="144" t="str">
        <f t="shared" si="1344"/>
        <v/>
      </c>
      <c r="EA391" s="144" t="str">
        <f t="shared" si="1345"/>
        <v/>
      </c>
      <c r="EB391" s="144" t="str">
        <f t="shared" si="1346"/>
        <v/>
      </c>
      <c r="EC391" s="144" t="str">
        <f t="shared" si="1347"/>
        <v/>
      </c>
      <c r="EE391" s="154" t="str">
        <f t="shared" si="1221"/>
        <v/>
      </c>
      <c r="EF391" s="154" t="str">
        <f t="shared" si="1222"/>
        <v/>
      </c>
      <c r="EG391" s="170" t="str">
        <f t="shared" si="1223"/>
        <v/>
      </c>
      <c r="EH391" s="170" t="str">
        <f t="shared" si="1224"/>
        <v/>
      </c>
      <c r="EI391" s="171">
        <f t="shared" si="1348"/>
        <v>0</v>
      </c>
      <c r="EJ391" s="158">
        <f t="shared" si="1349"/>
        <v>0</v>
      </c>
      <c r="EK391" s="158">
        <f t="shared" si="1350"/>
        <v>0</v>
      </c>
      <c r="EL391" s="158">
        <f t="shared" si="1351"/>
        <v>0</v>
      </c>
      <c r="EM391" s="158">
        <f t="shared" si="1352"/>
        <v>0</v>
      </c>
      <c r="EN391" s="158">
        <f t="shared" si="1353"/>
        <v>0</v>
      </c>
      <c r="EP391" s="144" t="str">
        <f t="shared" si="1354"/>
        <v/>
      </c>
      <c r="EQ391" s="144" t="str">
        <f t="shared" si="1355"/>
        <v/>
      </c>
      <c r="ER391" s="144" t="str">
        <f t="shared" si="1356"/>
        <v/>
      </c>
      <c r="ES391" s="144" t="str">
        <f t="shared" si="1357"/>
        <v/>
      </c>
      <c r="ET391" s="144" t="str">
        <f t="shared" si="1358"/>
        <v/>
      </c>
      <c r="EU391" s="144" t="str">
        <f t="shared" si="1359"/>
        <v/>
      </c>
      <c r="EV391" s="144" t="str">
        <f t="shared" si="1360"/>
        <v/>
      </c>
      <c r="EW391" s="144" t="str">
        <f t="shared" si="1361"/>
        <v/>
      </c>
      <c r="EX391" s="144" t="str">
        <f t="shared" si="1362"/>
        <v/>
      </c>
      <c r="EY391" s="144" t="str">
        <f t="shared" si="1363"/>
        <v/>
      </c>
      <c r="EZ391" s="144" t="str">
        <f t="shared" si="1364"/>
        <v/>
      </c>
      <c r="FA391" s="144" t="str">
        <f t="shared" si="1365"/>
        <v/>
      </c>
      <c r="FB391" s="144" t="str">
        <f t="shared" si="1366"/>
        <v/>
      </c>
      <c r="FC391" s="144" t="str">
        <f t="shared" si="1367"/>
        <v/>
      </c>
      <c r="FD391" s="144" t="str">
        <f t="shared" si="1368"/>
        <v/>
      </c>
      <c r="FE391" s="144" t="str">
        <f t="shared" si="1369"/>
        <v/>
      </c>
      <c r="FF391" s="144" t="str">
        <f t="shared" si="1370"/>
        <v/>
      </c>
      <c r="FG391" s="144" t="str">
        <f t="shared" si="1371"/>
        <v/>
      </c>
      <c r="FH391" s="144" t="str">
        <f t="shared" si="1372"/>
        <v/>
      </c>
      <c r="FI391" s="144" t="str">
        <f t="shared" si="1373"/>
        <v/>
      </c>
      <c r="FJ391" s="144" t="str">
        <f t="shared" si="1374"/>
        <v/>
      </c>
      <c r="FK391" s="144" t="str">
        <f t="shared" si="1375"/>
        <v/>
      </c>
      <c r="FL391" s="144" t="str">
        <f t="shared" si="1376"/>
        <v/>
      </c>
      <c r="FM391" s="144" t="str">
        <f t="shared" si="1377"/>
        <v/>
      </c>
      <c r="FN391" s="144" t="str">
        <f t="shared" si="1378"/>
        <v/>
      </c>
      <c r="FO391" s="144" t="str">
        <f t="shared" si="1379"/>
        <v/>
      </c>
      <c r="FP391" s="144" t="str">
        <f t="shared" si="1380"/>
        <v/>
      </c>
      <c r="FQ391" s="144" t="str">
        <f t="shared" si="1381"/>
        <v/>
      </c>
      <c r="FR391" s="144" t="str">
        <f t="shared" si="1382"/>
        <v/>
      </c>
      <c r="FS391" s="144" t="str">
        <f t="shared" si="1383"/>
        <v/>
      </c>
      <c r="FT391" s="144" t="str">
        <f t="shared" si="1384"/>
        <v/>
      </c>
      <c r="FU391" s="144" t="str">
        <f t="shared" si="1385"/>
        <v/>
      </c>
      <c r="FW391" s="154" t="str">
        <f t="shared" si="1225"/>
        <v/>
      </c>
      <c r="FX391" s="154" t="str">
        <f t="shared" si="1226"/>
        <v/>
      </c>
      <c r="FY391" s="170" t="str">
        <f t="shared" si="1227"/>
        <v/>
      </c>
      <c r="FZ391" s="170" t="str">
        <f t="shared" si="1228"/>
        <v/>
      </c>
      <c r="GA391" s="171">
        <f t="shared" si="1386"/>
        <v>0</v>
      </c>
      <c r="GB391" s="158">
        <f t="shared" si="1387"/>
        <v>0</v>
      </c>
      <c r="GC391" s="158">
        <f t="shared" si="1388"/>
        <v>0</v>
      </c>
      <c r="GD391" s="158">
        <f t="shared" si="1389"/>
        <v>0</v>
      </c>
      <c r="GE391" s="158">
        <f t="shared" si="1390"/>
        <v>0</v>
      </c>
      <c r="GF391" s="158">
        <f t="shared" si="1391"/>
        <v>0</v>
      </c>
      <c r="GH391" s="144" t="str">
        <f t="shared" si="1392"/>
        <v/>
      </c>
      <c r="GI391" s="144" t="str">
        <f t="shared" si="1393"/>
        <v/>
      </c>
      <c r="GJ391" s="144" t="str">
        <f t="shared" si="1394"/>
        <v/>
      </c>
      <c r="GK391" s="144" t="str">
        <f t="shared" si="1395"/>
        <v/>
      </c>
      <c r="GL391" s="144" t="str">
        <f t="shared" si="1396"/>
        <v/>
      </c>
      <c r="GM391" s="144" t="str">
        <f t="shared" si="1397"/>
        <v/>
      </c>
      <c r="GN391" s="144" t="str">
        <f t="shared" si="1398"/>
        <v/>
      </c>
      <c r="GO391" s="144" t="str">
        <f t="shared" si="1399"/>
        <v/>
      </c>
      <c r="GP391" s="144" t="str">
        <f t="shared" si="1400"/>
        <v/>
      </c>
      <c r="GQ391" s="144" t="str">
        <f t="shared" si="1401"/>
        <v/>
      </c>
      <c r="GR391" s="144" t="str">
        <f t="shared" si="1402"/>
        <v/>
      </c>
      <c r="GS391" s="144" t="str">
        <f t="shared" si="1403"/>
        <v/>
      </c>
      <c r="GT391" s="144" t="str">
        <f t="shared" si="1404"/>
        <v/>
      </c>
      <c r="GU391" s="144" t="str">
        <f t="shared" si="1405"/>
        <v/>
      </c>
      <c r="GV391" s="144" t="str">
        <f t="shared" si="1406"/>
        <v/>
      </c>
      <c r="GW391" s="144" t="str">
        <f t="shared" si="1407"/>
        <v/>
      </c>
      <c r="GX391" s="144" t="str">
        <f t="shared" si="1408"/>
        <v/>
      </c>
      <c r="GY391" s="144" t="str">
        <f t="shared" si="1409"/>
        <v/>
      </c>
      <c r="GZ391" s="144" t="str">
        <f t="shared" si="1410"/>
        <v/>
      </c>
      <c r="HA391" s="144" t="str">
        <f t="shared" si="1411"/>
        <v/>
      </c>
      <c r="HB391" s="144" t="str">
        <f t="shared" si="1412"/>
        <v/>
      </c>
      <c r="HC391" s="144" t="str">
        <f t="shared" si="1413"/>
        <v/>
      </c>
      <c r="HD391" s="144" t="str">
        <f t="shared" si="1414"/>
        <v/>
      </c>
      <c r="HE391" s="144" t="str">
        <f t="shared" si="1415"/>
        <v/>
      </c>
      <c r="HF391" s="144" t="str">
        <f t="shared" si="1416"/>
        <v/>
      </c>
      <c r="HG391" s="144" t="str">
        <f t="shared" si="1417"/>
        <v/>
      </c>
      <c r="HH391" s="144" t="str">
        <f t="shared" si="1418"/>
        <v/>
      </c>
      <c r="HI391" s="144" t="str">
        <f t="shared" si="1419"/>
        <v/>
      </c>
      <c r="HJ391" s="144" t="str">
        <f t="shared" si="1420"/>
        <v/>
      </c>
      <c r="HK391" s="144" t="str">
        <f t="shared" si="1421"/>
        <v/>
      </c>
      <c r="HL391" s="144" t="str">
        <f t="shared" si="1422"/>
        <v/>
      </c>
      <c r="HM391" s="144" t="str">
        <f t="shared" si="1423"/>
        <v/>
      </c>
      <c r="HO391" s="154" t="str">
        <f t="shared" si="1229"/>
        <v/>
      </c>
      <c r="HP391" s="154" t="str">
        <f t="shared" si="1230"/>
        <v/>
      </c>
      <c r="HQ391" s="170" t="str">
        <f t="shared" si="1231"/>
        <v/>
      </c>
      <c r="HR391" s="170" t="str">
        <f t="shared" si="1232"/>
        <v/>
      </c>
      <c r="HS391" s="171">
        <f t="shared" si="1424"/>
        <v>0</v>
      </c>
      <c r="HT391" s="158">
        <f t="shared" si="1425"/>
        <v>0</v>
      </c>
      <c r="HU391" s="158">
        <f t="shared" si="1426"/>
        <v>0</v>
      </c>
      <c r="HV391" s="158">
        <f t="shared" si="1427"/>
        <v>0</v>
      </c>
      <c r="HW391" s="158">
        <f t="shared" si="1428"/>
        <v>0</v>
      </c>
      <c r="HX391" s="158">
        <f t="shared" si="1429"/>
        <v>0</v>
      </c>
      <c r="HZ391" s="144" t="str">
        <f t="shared" si="1430"/>
        <v/>
      </c>
      <c r="IA391" s="144" t="str">
        <f t="shared" si="1431"/>
        <v/>
      </c>
      <c r="IB391" s="144" t="str">
        <f t="shared" si="1432"/>
        <v/>
      </c>
      <c r="IC391" s="144" t="str">
        <f t="shared" si="1433"/>
        <v/>
      </c>
      <c r="ID391" s="144" t="str">
        <f t="shared" si="1434"/>
        <v/>
      </c>
      <c r="IE391" s="144" t="str">
        <f t="shared" si="1435"/>
        <v/>
      </c>
      <c r="IF391" s="144" t="str">
        <f t="shared" si="1436"/>
        <v/>
      </c>
      <c r="IG391" s="144" t="str">
        <f t="shared" si="1437"/>
        <v/>
      </c>
      <c r="IH391" s="144" t="str">
        <f t="shared" si="1438"/>
        <v/>
      </c>
      <c r="II391" s="144" t="str">
        <f t="shared" si="1439"/>
        <v/>
      </c>
      <c r="IJ391" s="144" t="str">
        <f t="shared" si="1440"/>
        <v/>
      </c>
      <c r="IK391" s="144" t="str">
        <f t="shared" si="1441"/>
        <v/>
      </c>
      <c r="IL391" s="144" t="str">
        <f t="shared" si="1442"/>
        <v/>
      </c>
      <c r="IM391" s="144" t="str">
        <f t="shared" si="1443"/>
        <v/>
      </c>
      <c r="IN391" s="144" t="str">
        <f t="shared" si="1444"/>
        <v/>
      </c>
      <c r="IO391" s="144" t="str">
        <f t="shared" si="1445"/>
        <v/>
      </c>
      <c r="IP391" s="144" t="str">
        <f t="shared" si="1446"/>
        <v/>
      </c>
      <c r="IQ391" s="144" t="str">
        <f t="shared" si="1447"/>
        <v/>
      </c>
      <c r="IR391" s="144" t="str">
        <f t="shared" si="1448"/>
        <v/>
      </c>
      <c r="IS391" s="144" t="str">
        <f t="shared" si="1449"/>
        <v/>
      </c>
      <c r="IT391" s="144" t="str">
        <f t="shared" si="1450"/>
        <v/>
      </c>
      <c r="IU391" s="144" t="str">
        <f t="shared" si="1451"/>
        <v/>
      </c>
      <c r="IV391" s="144" t="str">
        <f t="shared" si="1452"/>
        <v/>
      </c>
      <c r="IW391" s="144" t="str">
        <f t="shared" si="1453"/>
        <v/>
      </c>
      <c r="IX391" s="144" t="str">
        <f t="shared" si="1454"/>
        <v/>
      </c>
      <c r="IY391" s="144" t="str">
        <f t="shared" si="1455"/>
        <v/>
      </c>
      <c r="IZ391" s="144" t="str">
        <f t="shared" si="1456"/>
        <v/>
      </c>
      <c r="JA391" s="144" t="str">
        <f t="shared" si="1457"/>
        <v/>
      </c>
      <c r="JB391" s="144" t="str">
        <f t="shared" si="1458"/>
        <v/>
      </c>
      <c r="JC391" s="144" t="str">
        <f t="shared" si="1459"/>
        <v/>
      </c>
      <c r="JD391" s="144" t="str">
        <f t="shared" si="1460"/>
        <v/>
      </c>
      <c r="JE391" s="144" t="str">
        <f t="shared" si="1461"/>
        <v/>
      </c>
      <c r="JG391" s="153" t="str">
        <f t="shared" si="1462"/>
        <v/>
      </c>
      <c r="JH391" s="143">
        <f t="shared" si="1463"/>
        <v>0</v>
      </c>
      <c r="JI391" s="156" t="str">
        <f t="shared" si="1464"/>
        <v/>
      </c>
      <c r="JJ391" s="156" t="str">
        <f t="shared" si="1464"/>
        <v/>
      </c>
      <c r="JK391" s="156" t="str">
        <f t="shared" si="1464"/>
        <v/>
      </c>
      <c r="JL391" s="156" t="str">
        <f t="shared" si="1464"/>
        <v/>
      </c>
    </row>
    <row r="392" spans="2:272" s="143" customFormat="1" x14ac:dyDescent="0.25">
      <c r="B392" s="144" t="str">
        <f t="shared" si="1233"/>
        <v/>
      </c>
      <c r="C392" s="154" t="str">
        <f t="shared" si="1209"/>
        <v/>
      </c>
      <c r="D392" s="154" t="str">
        <f t="shared" si="1210"/>
        <v/>
      </c>
      <c r="E392" s="159" t="str">
        <f t="shared" si="1211"/>
        <v/>
      </c>
      <c r="F392" s="159" t="str">
        <f t="shared" si="1212"/>
        <v/>
      </c>
      <c r="G392" s="155">
        <f t="shared" si="1234"/>
        <v>0</v>
      </c>
      <c r="H392" s="143">
        <f t="shared" si="1235"/>
        <v>0</v>
      </c>
      <c r="I392" s="143">
        <f t="shared" si="1236"/>
        <v>0</v>
      </c>
      <c r="J392" s="143">
        <f t="shared" si="1237"/>
        <v>0</v>
      </c>
      <c r="K392" s="143">
        <f t="shared" si="1238"/>
        <v>0</v>
      </c>
      <c r="L392" s="143">
        <f t="shared" si="1239"/>
        <v>0</v>
      </c>
      <c r="N392" s="144" t="str">
        <f t="shared" si="1240"/>
        <v/>
      </c>
      <c r="O392" s="144" t="str">
        <f t="shared" si="1241"/>
        <v/>
      </c>
      <c r="P392" s="144" t="str">
        <f t="shared" si="1242"/>
        <v/>
      </c>
      <c r="Q392" s="144" t="str">
        <f t="shared" si="1243"/>
        <v/>
      </c>
      <c r="R392" s="144" t="str">
        <f t="shared" si="1244"/>
        <v/>
      </c>
      <c r="S392" s="144" t="str">
        <f t="shared" si="1245"/>
        <v/>
      </c>
      <c r="T392" s="144" t="str">
        <f t="shared" si="1246"/>
        <v/>
      </c>
      <c r="U392" s="144" t="str">
        <f t="shared" si="1247"/>
        <v/>
      </c>
      <c r="V392" s="144" t="str">
        <f t="shared" si="1248"/>
        <v/>
      </c>
      <c r="W392" s="144" t="str">
        <f t="shared" si="1249"/>
        <v/>
      </c>
      <c r="X392" s="144" t="str">
        <f t="shared" si="1250"/>
        <v/>
      </c>
      <c r="Y392" s="144" t="str">
        <f t="shared" si="1251"/>
        <v/>
      </c>
      <c r="Z392" s="144" t="str">
        <f t="shared" si="1252"/>
        <v/>
      </c>
      <c r="AA392" s="144" t="str">
        <f t="shared" si="1253"/>
        <v/>
      </c>
      <c r="AB392" s="144" t="str">
        <f t="shared" si="1254"/>
        <v/>
      </c>
      <c r="AC392" s="144" t="str">
        <f t="shared" si="1255"/>
        <v/>
      </c>
      <c r="AD392" s="144" t="str">
        <f t="shared" si="1256"/>
        <v/>
      </c>
      <c r="AE392" s="144" t="str">
        <f t="shared" si="1257"/>
        <v/>
      </c>
      <c r="AF392" s="144" t="str">
        <f t="shared" si="1258"/>
        <v/>
      </c>
      <c r="AG392" s="144" t="str">
        <f t="shared" si="1259"/>
        <v/>
      </c>
      <c r="AH392" s="144" t="str">
        <f t="shared" si="1260"/>
        <v/>
      </c>
      <c r="AI392" s="144" t="str">
        <f t="shared" si="1261"/>
        <v/>
      </c>
      <c r="AJ392" s="144" t="str">
        <f t="shared" si="1262"/>
        <v/>
      </c>
      <c r="AK392" s="144" t="str">
        <f t="shared" si="1263"/>
        <v/>
      </c>
      <c r="AL392" s="144" t="str">
        <f t="shared" si="1264"/>
        <v/>
      </c>
      <c r="AM392" s="144" t="str">
        <f t="shared" si="1265"/>
        <v/>
      </c>
      <c r="AN392" s="144" t="str">
        <f t="shared" si="1266"/>
        <v/>
      </c>
      <c r="AO392" s="144" t="str">
        <f t="shared" si="1267"/>
        <v/>
      </c>
      <c r="AP392" s="144" t="str">
        <f t="shared" si="1268"/>
        <v/>
      </c>
      <c r="AQ392" s="144" t="str">
        <f t="shared" si="1269"/>
        <v/>
      </c>
      <c r="AR392" s="144" t="str">
        <f t="shared" si="1270"/>
        <v/>
      </c>
      <c r="AS392" s="144" t="str">
        <f t="shared" si="1271"/>
        <v/>
      </c>
      <c r="AU392" s="159" t="str">
        <f t="shared" si="1213"/>
        <v/>
      </c>
      <c r="AV392" s="159" t="str">
        <f t="shared" si="1214"/>
        <v/>
      </c>
      <c r="AW392" s="159" t="str">
        <f t="shared" si="1215"/>
        <v/>
      </c>
      <c r="AX392" s="159" t="str">
        <f t="shared" si="1216"/>
        <v/>
      </c>
      <c r="AY392" s="159">
        <f t="shared" si="1272"/>
        <v>0</v>
      </c>
      <c r="AZ392" s="143">
        <f t="shared" si="1273"/>
        <v>0</v>
      </c>
      <c r="BA392" s="143">
        <f t="shared" si="1274"/>
        <v>0</v>
      </c>
      <c r="BB392" s="143">
        <f t="shared" si="1275"/>
        <v>0</v>
      </c>
      <c r="BC392" s="143">
        <f t="shared" si="1276"/>
        <v>0</v>
      </c>
      <c r="BD392" s="143">
        <f t="shared" si="1277"/>
        <v>0</v>
      </c>
      <c r="BF392" s="144" t="str">
        <f t="shared" si="1278"/>
        <v/>
      </c>
      <c r="BG392" s="144" t="str">
        <f t="shared" si="1279"/>
        <v/>
      </c>
      <c r="BH392" s="144" t="str">
        <f t="shared" si="1280"/>
        <v/>
      </c>
      <c r="BI392" s="144" t="str">
        <f t="shared" si="1281"/>
        <v/>
      </c>
      <c r="BJ392" s="144" t="str">
        <f t="shared" si="1282"/>
        <v/>
      </c>
      <c r="BK392" s="144" t="str">
        <f t="shared" si="1283"/>
        <v/>
      </c>
      <c r="BL392" s="144" t="str">
        <f t="shared" si="1284"/>
        <v/>
      </c>
      <c r="BM392" s="144" t="str">
        <f t="shared" si="1285"/>
        <v/>
      </c>
      <c r="BN392" s="144" t="str">
        <f t="shared" si="1286"/>
        <v/>
      </c>
      <c r="BO392" s="144" t="str">
        <f t="shared" si="1287"/>
        <v/>
      </c>
      <c r="BP392" s="144" t="str">
        <f t="shared" si="1288"/>
        <v/>
      </c>
      <c r="BQ392" s="144" t="str">
        <f t="shared" si="1289"/>
        <v/>
      </c>
      <c r="BR392" s="144" t="str">
        <f t="shared" si="1290"/>
        <v/>
      </c>
      <c r="BS392" s="144" t="str">
        <f t="shared" si="1291"/>
        <v/>
      </c>
      <c r="BT392" s="144" t="str">
        <f t="shared" si="1292"/>
        <v/>
      </c>
      <c r="BU392" s="144" t="str">
        <f t="shared" si="1293"/>
        <v/>
      </c>
      <c r="BV392" s="144" t="str">
        <f t="shared" si="1294"/>
        <v/>
      </c>
      <c r="BW392" s="144" t="str">
        <f t="shared" si="1295"/>
        <v/>
      </c>
      <c r="BX392" s="144" t="str">
        <f t="shared" si="1296"/>
        <v/>
      </c>
      <c r="BY392" s="144" t="str">
        <f t="shared" si="1297"/>
        <v/>
      </c>
      <c r="BZ392" s="144" t="str">
        <f t="shared" si="1298"/>
        <v/>
      </c>
      <c r="CA392" s="144" t="str">
        <f t="shared" si="1299"/>
        <v/>
      </c>
      <c r="CB392" s="144" t="str">
        <f t="shared" si="1300"/>
        <v/>
      </c>
      <c r="CC392" s="144" t="str">
        <f t="shared" si="1301"/>
        <v/>
      </c>
      <c r="CD392" s="144" t="str">
        <f t="shared" si="1302"/>
        <v/>
      </c>
      <c r="CE392" s="144" t="str">
        <f t="shared" si="1303"/>
        <v/>
      </c>
      <c r="CF392" s="144" t="str">
        <f t="shared" si="1304"/>
        <v/>
      </c>
      <c r="CG392" s="144" t="str">
        <f t="shared" si="1305"/>
        <v/>
      </c>
      <c r="CH392" s="144" t="str">
        <f t="shared" si="1306"/>
        <v/>
      </c>
      <c r="CI392" s="144" t="str">
        <f t="shared" si="1307"/>
        <v/>
      </c>
      <c r="CJ392" s="144" t="str">
        <f t="shared" si="1308"/>
        <v/>
      </c>
      <c r="CK392" s="144" t="str">
        <f t="shared" si="1309"/>
        <v/>
      </c>
      <c r="CM392" s="154" t="str">
        <f t="shared" si="1217"/>
        <v/>
      </c>
      <c r="CN392" s="154" t="str">
        <f t="shared" si="1218"/>
        <v/>
      </c>
      <c r="CO392" s="170" t="str">
        <f t="shared" si="1219"/>
        <v/>
      </c>
      <c r="CP392" s="170" t="str">
        <f t="shared" si="1220"/>
        <v/>
      </c>
      <c r="CQ392" s="171">
        <f t="shared" si="1310"/>
        <v>0</v>
      </c>
      <c r="CR392" s="158">
        <f t="shared" si="1311"/>
        <v>0</v>
      </c>
      <c r="CS392" s="158">
        <f t="shared" si="1312"/>
        <v>0</v>
      </c>
      <c r="CT392" s="158">
        <f t="shared" si="1313"/>
        <v>0</v>
      </c>
      <c r="CU392" s="158">
        <f t="shared" si="1314"/>
        <v>0</v>
      </c>
      <c r="CV392" s="158">
        <f t="shared" si="1315"/>
        <v>0</v>
      </c>
      <c r="CX392" s="144" t="str">
        <f t="shared" si="1316"/>
        <v/>
      </c>
      <c r="CY392" s="144" t="str">
        <f t="shared" si="1317"/>
        <v/>
      </c>
      <c r="CZ392" s="144" t="str">
        <f t="shared" si="1318"/>
        <v/>
      </c>
      <c r="DA392" s="144" t="str">
        <f t="shared" si="1319"/>
        <v/>
      </c>
      <c r="DB392" s="144" t="str">
        <f t="shared" si="1320"/>
        <v/>
      </c>
      <c r="DC392" s="144" t="str">
        <f t="shared" si="1321"/>
        <v/>
      </c>
      <c r="DD392" s="144" t="str">
        <f t="shared" si="1322"/>
        <v/>
      </c>
      <c r="DE392" s="144" t="str">
        <f t="shared" si="1323"/>
        <v/>
      </c>
      <c r="DF392" s="144" t="str">
        <f t="shared" si="1324"/>
        <v/>
      </c>
      <c r="DG392" s="144" t="str">
        <f t="shared" si="1325"/>
        <v/>
      </c>
      <c r="DH392" s="144" t="str">
        <f t="shared" si="1326"/>
        <v/>
      </c>
      <c r="DI392" s="144" t="str">
        <f t="shared" si="1327"/>
        <v/>
      </c>
      <c r="DJ392" s="144" t="str">
        <f t="shared" si="1328"/>
        <v/>
      </c>
      <c r="DK392" s="144" t="str">
        <f t="shared" si="1329"/>
        <v/>
      </c>
      <c r="DL392" s="144" t="str">
        <f t="shared" si="1330"/>
        <v/>
      </c>
      <c r="DM392" s="144" t="str">
        <f t="shared" si="1331"/>
        <v/>
      </c>
      <c r="DN392" s="144" t="str">
        <f t="shared" si="1332"/>
        <v/>
      </c>
      <c r="DO392" s="144" t="str">
        <f t="shared" si="1333"/>
        <v/>
      </c>
      <c r="DP392" s="144" t="str">
        <f t="shared" si="1334"/>
        <v/>
      </c>
      <c r="DQ392" s="144" t="str">
        <f t="shared" si="1335"/>
        <v/>
      </c>
      <c r="DR392" s="144" t="str">
        <f t="shared" si="1336"/>
        <v/>
      </c>
      <c r="DS392" s="144" t="str">
        <f t="shared" si="1337"/>
        <v/>
      </c>
      <c r="DT392" s="144" t="str">
        <f t="shared" si="1338"/>
        <v/>
      </c>
      <c r="DU392" s="144" t="str">
        <f t="shared" si="1339"/>
        <v/>
      </c>
      <c r="DV392" s="144" t="str">
        <f t="shared" si="1340"/>
        <v/>
      </c>
      <c r="DW392" s="144" t="str">
        <f t="shared" si="1341"/>
        <v/>
      </c>
      <c r="DX392" s="144" t="str">
        <f t="shared" si="1342"/>
        <v/>
      </c>
      <c r="DY392" s="144" t="str">
        <f t="shared" si="1343"/>
        <v/>
      </c>
      <c r="DZ392" s="144" t="str">
        <f t="shared" si="1344"/>
        <v/>
      </c>
      <c r="EA392" s="144" t="str">
        <f t="shared" si="1345"/>
        <v/>
      </c>
      <c r="EB392" s="144" t="str">
        <f t="shared" si="1346"/>
        <v/>
      </c>
      <c r="EC392" s="144" t="str">
        <f t="shared" si="1347"/>
        <v/>
      </c>
      <c r="EE392" s="154" t="str">
        <f t="shared" si="1221"/>
        <v/>
      </c>
      <c r="EF392" s="154" t="str">
        <f t="shared" si="1222"/>
        <v/>
      </c>
      <c r="EG392" s="170" t="str">
        <f t="shared" si="1223"/>
        <v/>
      </c>
      <c r="EH392" s="170" t="str">
        <f t="shared" si="1224"/>
        <v/>
      </c>
      <c r="EI392" s="171">
        <f t="shared" si="1348"/>
        <v>0</v>
      </c>
      <c r="EJ392" s="158">
        <f t="shared" si="1349"/>
        <v>0</v>
      </c>
      <c r="EK392" s="158">
        <f t="shared" si="1350"/>
        <v>0</v>
      </c>
      <c r="EL392" s="158">
        <f t="shared" si="1351"/>
        <v>0</v>
      </c>
      <c r="EM392" s="158">
        <f t="shared" si="1352"/>
        <v>0</v>
      </c>
      <c r="EN392" s="158">
        <f t="shared" si="1353"/>
        <v>0</v>
      </c>
      <c r="EP392" s="144" t="str">
        <f t="shared" si="1354"/>
        <v/>
      </c>
      <c r="EQ392" s="144" t="str">
        <f t="shared" si="1355"/>
        <v/>
      </c>
      <c r="ER392" s="144" t="str">
        <f t="shared" si="1356"/>
        <v/>
      </c>
      <c r="ES392" s="144" t="str">
        <f t="shared" si="1357"/>
        <v/>
      </c>
      <c r="ET392" s="144" t="str">
        <f t="shared" si="1358"/>
        <v/>
      </c>
      <c r="EU392" s="144" t="str">
        <f t="shared" si="1359"/>
        <v/>
      </c>
      <c r="EV392" s="144" t="str">
        <f t="shared" si="1360"/>
        <v/>
      </c>
      <c r="EW392" s="144" t="str">
        <f t="shared" si="1361"/>
        <v/>
      </c>
      <c r="EX392" s="144" t="str">
        <f t="shared" si="1362"/>
        <v/>
      </c>
      <c r="EY392" s="144" t="str">
        <f t="shared" si="1363"/>
        <v/>
      </c>
      <c r="EZ392" s="144" t="str">
        <f t="shared" si="1364"/>
        <v/>
      </c>
      <c r="FA392" s="144" t="str">
        <f t="shared" si="1365"/>
        <v/>
      </c>
      <c r="FB392" s="144" t="str">
        <f t="shared" si="1366"/>
        <v/>
      </c>
      <c r="FC392" s="144" t="str">
        <f t="shared" si="1367"/>
        <v/>
      </c>
      <c r="FD392" s="144" t="str">
        <f t="shared" si="1368"/>
        <v/>
      </c>
      <c r="FE392" s="144" t="str">
        <f t="shared" si="1369"/>
        <v/>
      </c>
      <c r="FF392" s="144" t="str">
        <f t="shared" si="1370"/>
        <v/>
      </c>
      <c r="FG392" s="144" t="str">
        <f t="shared" si="1371"/>
        <v/>
      </c>
      <c r="FH392" s="144" t="str">
        <f t="shared" si="1372"/>
        <v/>
      </c>
      <c r="FI392" s="144" t="str">
        <f t="shared" si="1373"/>
        <v/>
      </c>
      <c r="FJ392" s="144" t="str">
        <f t="shared" si="1374"/>
        <v/>
      </c>
      <c r="FK392" s="144" t="str">
        <f t="shared" si="1375"/>
        <v/>
      </c>
      <c r="FL392" s="144" t="str">
        <f t="shared" si="1376"/>
        <v/>
      </c>
      <c r="FM392" s="144" t="str">
        <f t="shared" si="1377"/>
        <v/>
      </c>
      <c r="FN392" s="144" t="str">
        <f t="shared" si="1378"/>
        <v/>
      </c>
      <c r="FO392" s="144" t="str">
        <f t="shared" si="1379"/>
        <v/>
      </c>
      <c r="FP392" s="144" t="str">
        <f t="shared" si="1380"/>
        <v/>
      </c>
      <c r="FQ392" s="144" t="str">
        <f t="shared" si="1381"/>
        <v/>
      </c>
      <c r="FR392" s="144" t="str">
        <f t="shared" si="1382"/>
        <v/>
      </c>
      <c r="FS392" s="144" t="str">
        <f t="shared" si="1383"/>
        <v/>
      </c>
      <c r="FT392" s="144" t="str">
        <f t="shared" si="1384"/>
        <v/>
      </c>
      <c r="FU392" s="144" t="str">
        <f t="shared" si="1385"/>
        <v/>
      </c>
      <c r="FW392" s="154" t="str">
        <f t="shared" si="1225"/>
        <v/>
      </c>
      <c r="FX392" s="154" t="str">
        <f t="shared" si="1226"/>
        <v/>
      </c>
      <c r="FY392" s="170" t="str">
        <f t="shared" si="1227"/>
        <v/>
      </c>
      <c r="FZ392" s="170" t="str">
        <f t="shared" si="1228"/>
        <v/>
      </c>
      <c r="GA392" s="171">
        <f t="shared" si="1386"/>
        <v>0</v>
      </c>
      <c r="GB392" s="158">
        <f t="shared" si="1387"/>
        <v>0</v>
      </c>
      <c r="GC392" s="158">
        <f t="shared" si="1388"/>
        <v>0</v>
      </c>
      <c r="GD392" s="158">
        <f t="shared" si="1389"/>
        <v>0</v>
      </c>
      <c r="GE392" s="158">
        <f t="shared" si="1390"/>
        <v>0</v>
      </c>
      <c r="GF392" s="158">
        <f t="shared" si="1391"/>
        <v>0</v>
      </c>
      <c r="GH392" s="144" t="str">
        <f t="shared" si="1392"/>
        <v/>
      </c>
      <c r="GI392" s="144" t="str">
        <f t="shared" si="1393"/>
        <v/>
      </c>
      <c r="GJ392" s="144" t="str">
        <f t="shared" si="1394"/>
        <v/>
      </c>
      <c r="GK392" s="144" t="str">
        <f t="shared" si="1395"/>
        <v/>
      </c>
      <c r="GL392" s="144" t="str">
        <f t="shared" si="1396"/>
        <v/>
      </c>
      <c r="GM392" s="144" t="str">
        <f t="shared" si="1397"/>
        <v/>
      </c>
      <c r="GN392" s="144" t="str">
        <f t="shared" si="1398"/>
        <v/>
      </c>
      <c r="GO392" s="144" t="str">
        <f t="shared" si="1399"/>
        <v/>
      </c>
      <c r="GP392" s="144" t="str">
        <f t="shared" si="1400"/>
        <v/>
      </c>
      <c r="GQ392" s="144" t="str">
        <f t="shared" si="1401"/>
        <v/>
      </c>
      <c r="GR392" s="144" t="str">
        <f t="shared" si="1402"/>
        <v/>
      </c>
      <c r="GS392" s="144" t="str">
        <f t="shared" si="1403"/>
        <v/>
      </c>
      <c r="GT392" s="144" t="str">
        <f t="shared" si="1404"/>
        <v/>
      </c>
      <c r="GU392" s="144" t="str">
        <f t="shared" si="1405"/>
        <v/>
      </c>
      <c r="GV392" s="144" t="str">
        <f t="shared" si="1406"/>
        <v/>
      </c>
      <c r="GW392" s="144" t="str">
        <f t="shared" si="1407"/>
        <v/>
      </c>
      <c r="GX392" s="144" t="str">
        <f t="shared" si="1408"/>
        <v/>
      </c>
      <c r="GY392" s="144" t="str">
        <f t="shared" si="1409"/>
        <v/>
      </c>
      <c r="GZ392" s="144" t="str">
        <f t="shared" si="1410"/>
        <v/>
      </c>
      <c r="HA392" s="144" t="str">
        <f t="shared" si="1411"/>
        <v/>
      </c>
      <c r="HB392" s="144" t="str">
        <f t="shared" si="1412"/>
        <v/>
      </c>
      <c r="HC392" s="144" t="str">
        <f t="shared" si="1413"/>
        <v/>
      </c>
      <c r="HD392" s="144" t="str">
        <f t="shared" si="1414"/>
        <v/>
      </c>
      <c r="HE392" s="144" t="str">
        <f t="shared" si="1415"/>
        <v/>
      </c>
      <c r="HF392" s="144" t="str">
        <f t="shared" si="1416"/>
        <v/>
      </c>
      <c r="HG392" s="144" t="str">
        <f t="shared" si="1417"/>
        <v/>
      </c>
      <c r="HH392" s="144" t="str">
        <f t="shared" si="1418"/>
        <v/>
      </c>
      <c r="HI392" s="144" t="str">
        <f t="shared" si="1419"/>
        <v/>
      </c>
      <c r="HJ392" s="144" t="str">
        <f t="shared" si="1420"/>
        <v/>
      </c>
      <c r="HK392" s="144" t="str">
        <f t="shared" si="1421"/>
        <v/>
      </c>
      <c r="HL392" s="144" t="str">
        <f t="shared" si="1422"/>
        <v/>
      </c>
      <c r="HM392" s="144" t="str">
        <f t="shared" si="1423"/>
        <v/>
      </c>
      <c r="HO392" s="154" t="str">
        <f t="shared" si="1229"/>
        <v/>
      </c>
      <c r="HP392" s="154" t="str">
        <f t="shared" si="1230"/>
        <v/>
      </c>
      <c r="HQ392" s="170" t="str">
        <f t="shared" si="1231"/>
        <v/>
      </c>
      <c r="HR392" s="170" t="str">
        <f t="shared" si="1232"/>
        <v/>
      </c>
      <c r="HS392" s="171">
        <f t="shared" si="1424"/>
        <v>0</v>
      </c>
      <c r="HT392" s="158">
        <f t="shared" si="1425"/>
        <v>0</v>
      </c>
      <c r="HU392" s="158">
        <f t="shared" si="1426"/>
        <v>0</v>
      </c>
      <c r="HV392" s="158">
        <f t="shared" si="1427"/>
        <v>0</v>
      </c>
      <c r="HW392" s="158">
        <f t="shared" si="1428"/>
        <v>0</v>
      </c>
      <c r="HX392" s="158">
        <f t="shared" si="1429"/>
        <v>0</v>
      </c>
      <c r="HZ392" s="144" t="str">
        <f t="shared" si="1430"/>
        <v/>
      </c>
      <c r="IA392" s="144" t="str">
        <f t="shared" si="1431"/>
        <v/>
      </c>
      <c r="IB392" s="144" t="str">
        <f t="shared" si="1432"/>
        <v/>
      </c>
      <c r="IC392" s="144" t="str">
        <f t="shared" si="1433"/>
        <v/>
      </c>
      <c r="ID392" s="144" t="str">
        <f t="shared" si="1434"/>
        <v/>
      </c>
      <c r="IE392" s="144" t="str">
        <f t="shared" si="1435"/>
        <v/>
      </c>
      <c r="IF392" s="144" t="str">
        <f t="shared" si="1436"/>
        <v/>
      </c>
      <c r="IG392" s="144" t="str">
        <f t="shared" si="1437"/>
        <v/>
      </c>
      <c r="IH392" s="144" t="str">
        <f t="shared" si="1438"/>
        <v/>
      </c>
      <c r="II392" s="144" t="str">
        <f t="shared" si="1439"/>
        <v/>
      </c>
      <c r="IJ392" s="144" t="str">
        <f t="shared" si="1440"/>
        <v/>
      </c>
      <c r="IK392" s="144" t="str">
        <f t="shared" si="1441"/>
        <v/>
      </c>
      <c r="IL392" s="144" t="str">
        <f t="shared" si="1442"/>
        <v/>
      </c>
      <c r="IM392" s="144" t="str">
        <f t="shared" si="1443"/>
        <v/>
      </c>
      <c r="IN392" s="144" t="str">
        <f t="shared" si="1444"/>
        <v/>
      </c>
      <c r="IO392" s="144" t="str">
        <f t="shared" si="1445"/>
        <v/>
      </c>
      <c r="IP392" s="144" t="str">
        <f t="shared" si="1446"/>
        <v/>
      </c>
      <c r="IQ392" s="144" t="str">
        <f t="shared" si="1447"/>
        <v/>
      </c>
      <c r="IR392" s="144" t="str">
        <f t="shared" si="1448"/>
        <v/>
      </c>
      <c r="IS392" s="144" t="str">
        <f t="shared" si="1449"/>
        <v/>
      </c>
      <c r="IT392" s="144" t="str">
        <f t="shared" si="1450"/>
        <v/>
      </c>
      <c r="IU392" s="144" t="str">
        <f t="shared" si="1451"/>
        <v/>
      </c>
      <c r="IV392" s="144" t="str">
        <f t="shared" si="1452"/>
        <v/>
      </c>
      <c r="IW392" s="144" t="str">
        <f t="shared" si="1453"/>
        <v/>
      </c>
      <c r="IX392" s="144" t="str">
        <f t="shared" si="1454"/>
        <v/>
      </c>
      <c r="IY392" s="144" t="str">
        <f t="shared" si="1455"/>
        <v/>
      </c>
      <c r="IZ392" s="144" t="str">
        <f t="shared" si="1456"/>
        <v/>
      </c>
      <c r="JA392" s="144" t="str">
        <f t="shared" si="1457"/>
        <v/>
      </c>
      <c r="JB392" s="144" t="str">
        <f t="shared" si="1458"/>
        <v/>
      </c>
      <c r="JC392" s="144" t="str">
        <f t="shared" si="1459"/>
        <v/>
      </c>
      <c r="JD392" s="144" t="str">
        <f t="shared" si="1460"/>
        <v/>
      </c>
      <c r="JE392" s="144" t="str">
        <f t="shared" si="1461"/>
        <v/>
      </c>
      <c r="JG392" s="153" t="str">
        <f t="shared" si="1462"/>
        <v/>
      </c>
      <c r="JH392" s="143">
        <f t="shared" si="1463"/>
        <v>0</v>
      </c>
      <c r="JI392" s="156" t="str">
        <f t="shared" si="1464"/>
        <v/>
      </c>
      <c r="JJ392" s="156" t="str">
        <f t="shared" si="1464"/>
        <v/>
      </c>
      <c r="JK392" s="156" t="str">
        <f t="shared" si="1464"/>
        <v/>
      </c>
      <c r="JL392" s="156" t="str">
        <f t="shared" si="1464"/>
        <v/>
      </c>
    </row>
    <row r="393" spans="2:272" s="143" customFormat="1" x14ac:dyDescent="0.25">
      <c r="B393" s="144" t="str">
        <f t="shared" si="1233"/>
        <v/>
      </c>
      <c r="C393" s="154" t="str">
        <f t="shared" si="1209"/>
        <v/>
      </c>
      <c r="D393" s="154" t="str">
        <f t="shared" si="1210"/>
        <v/>
      </c>
      <c r="E393" s="159" t="str">
        <f t="shared" si="1211"/>
        <v/>
      </c>
      <c r="F393" s="159" t="str">
        <f t="shared" si="1212"/>
        <v/>
      </c>
      <c r="G393" s="155">
        <f t="shared" si="1234"/>
        <v>0</v>
      </c>
      <c r="H393" s="143">
        <f t="shared" si="1235"/>
        <v>0</v>
      </c>
      <c r="I393" s="143">
        <f t="shared" si="1236"/>
        <v>0</v>
      </c>
      <c r="J393" s="143">
        <f t="shared" si="1237"/>
        <v>0</v>
      </c>
      <c r="K393" s="143">
        <f t="shared" si="1238"/>
        <v>0</v>
      </c>
      <c r="L393" s="143">
        <f t="shared" si="1239"/>
        <v>0</v>
      </c>
      <c r="N393" s="144" t="str">
        <f t="shared" si="1240"/>
        <v/>
      </c>
      <c r="O393" s="144" t="str">
        <f t="shared" si="1241"/>
        <v/>
      </c>
      <c r="P393" s="144" t="str">
        <f t="shared" si="1242"/>
        <v/>
      </c>
      <c r="Q393" s="144" t="str">
        <f t="shared" si="1243"/>
        <v/>
      </c>
      <c r="R393" s="144" t="str">
        <f t="shared" si="1244"/>
        <v/>
      </c>
      <c r="S393" s="144" t="str">
        <f t="shared" si="1245"/>
        <v/>
      </c>
      <c r="T393" s="144" t="str">
        <f t="shared" si="1246"/>
        <v/>
      </c>
      <c r="U393" s="144" t="str">
        <f t="shared" si="1247"/>
        <v/>
      </c>
      <c r="V393" s="144" t="str">
        <f t="shared" si="1248"/>
        <v/>
      </c>
      <c r="W393" s="144" t="str">
        <f t="shared" si="1249"/>
        <v/>
      </c>
      <c r="X393" s="144" t="str">
        <f t="shared" si="1250"/>
        <v/>
      </c>
      <c r="Y393" s="144" t="str">
        <f t="shared" si="1251"/>
        <v/>
      </c>
      <c r="Z393" s="144" t="str">
        <f t="shared" si="1252"/>
        <v/>
      </c>
      <c r="AA393" s="144" t="str">
        <f t="shared" si="1253"/>
        <v/>
      </c>
      <c r="AB393" s="144" t="str">
        <f t="shared" si="1254"/>
        <v/>
      </c>
      <c r="AC393" s="144" t="str">
        <f t="shared" si="1255"/>
        <v/>
      </c>
      <c r="AD393" s="144" t="str">
        <f t="shared" si="1256"/>
        <v/>
      </c>
      <c r="AE393" s="144" t="str">
        <f t="shared" si="1257"/>
        <v/>
      </c>
      <c r="AF393" s="144" t="str">
        <f t="shared" si="1258"/>
        <v/>
      </c>
      <c r="AG393" s="144" t="str">
        <f t="shared" si="1259"/>
        <v/>
      </c>
      <c r="AH393" s="144" t="str">
        <f t="shared" si="1260"/>
        <v/>
      </c>
      <c r="AI393" s="144" t="str">
        <f t="shared" si="1261"/>
        <v/>
      </c>
      <c r="AJ393" s="144" t="str">
        <f t="shared" si="1262"/>
        <v/>
      </c>
      <c r="AK393" s="144" t="str">
        <f t="shared" si="1263"/>
        <v/>
      </c>
      <c r="AL393" s="144" t="str">
        <f t="shared" si="1264"/>
        <v/>
      </c>
      <c r="AM393" s="144" t="str">
        <f t="shared" si="1265"/>
        <v/>
      </c>
      <c r="AN393" s="144" t="str">
        <f t="shared" si="1266"/>
        <v/>
      </c>
      <c r="AO393" s="144" t="str">
        <f t="shared" si="1267"/>
        <v/>
      </c>
      <c r="AP393" s="144" t="str">
        <f t="shared" si="1268"/>
        <v/>
      </c>
      <c r="AQ393" s="144" t="str">
        <f t="shared" si="1269"/>
        <v/>
      </c>
      <c r="AR393" s="144" t="str">
        <f t="shared" si="1270"/>
        <v/>
      </c>
      <c r="AS393" s="144" t="str">
        <f t="shared" si="1271"/>
        <v/>
      </c>
      <c r="AU393" s="159" t="str">
        <f t="shared" si="1213"/>
        <v/>
      </c>
      <c r="AV393" s="159" t="str">
        <f t="shared" si="1214"/>
        <v/>
      </c>
      <c r="AW393" s="159" t="str">
        <f t="shared" si="1215"/>
        <v/>
      </c>
      <c r="AX393" s="159" t="str">
        <f t="shared" si="1216"/>
        <v/>
      </c>
      <c r="AY393" s="159">
        <f t="shared" si="1272"/>
        <v>0</v>
      </c>
      <c r="AZ393" s="143">
        <f t="shared" si="1273"/>
        <v>0</v>
      </c>
      <c r="BA393" s="143">
        <f t="shared" si="1274"/>
        <v>0</v>
      </c>
      <c r="BB393" s="143">
        <f t="shared" si="1275"/>
        <v>0</v>
      </c>
      <c r="BC393" s="143">
        <f t="shared" si="1276"/>
        <v>0</v>
      </c>
      <c r="BD393" s="143">
        <f t="shared" si="1277"/>
        <v>0</v>
      </c>
      <c r="BF393" s="144" t="str">
        <f t="shared" si="1278"/>
        <v/>
      </c>
      <c r="BG393" s="144" t="str">
        <f t="shared" si="1279"/>
        <v/>
      </c>
      <c r="BH393" s="144" t="str">
        <f t="shared" si="1280"/>
        <v/>
      </c>
      <c r="BI393" s="144" t="str">
        <f t="shared" si="1281"/>
        <v/>
      </c>
      <c r="BJ393" s="144" t="str">
        <f t="shared" si="1282"/>
        <v/>
      </c>
      <c r="BK393" s="144" t="str">
        <f t="shared" si="1283"/>
        <v/>
      </c>
      <c r="BL393" s="144" t="str">
        <f t="shared" si="1284"/>
        <v/>
      </c>
      <c r="BM393" s="144" t="str">
        <f t="shared" si="1285"/>
        <v/>
      </c>
      <c r="BN393" s="144" t="str">
        <f t="shared" si="1286"/>
        <v/>
      </c>
      <c r="BO393" s="144" t="str">
        <f t="shared" si="1287"/>
        <v/>
      </c>
      <c r="BP393" s="144" t="str">
        <f t="shared" si="1288"/>
        <v/>
      </c>
      <c r="BQ393" s="144" t="str">
        <f t="shared" si="1289"/>
        <v/>
      </c>
      <c r="BR393" s="144" t="str">
        <f t="shared" si="1290"/>
        <v/>
      </c>
      <c r="BS393" s="144" t="str">
        <f t="shared" si="1291"/>
        <v/>
      </c>
      <c r="BT393" s="144" t="str">
        <f t="shared" si="1292"/>
        <v/>
      </c>
      <c r="BU393" s="144" t="str">
        <f t="shared" si="1293"/>
        <v/>
      </c>
      <c r="BV393" s="144" t="str">
        <f t="shared" si="1294"/>
        <v/>
      </c>
      <c r="BW393" s="144" t="str">
        <f t="shared" si="1295"/>
        <v/>
      </c>
      <c r="BX393" s="144" t="str">
        <f t="shared" si="1296"/>
        <v/>
      </c>
      <c r="BY393" s="144" t="str">
        <f t="shared" si="1297"/>
        <v/>
      </c>
      <c r="BZ393" s="144" t="str">
        <f t="shared" si="1298"/>
        <v/>
      </c>
      <c r="CA393" s="144" t="str">
        <f t="shared" si="1299"/>
        <v/>
      </c>
      <c r="CB393" s="144" t="str">
        <f t="shared" si="1300"/>
        <v/>
      </c>
      <c r="CC393" s="144" t="str">
        <f t="shared" si="1301"/>
        <v/>
      </c>
      <c r="CD393" s="144" t="str">
        <f t="shared" si="1302"/>
        <v/>
      </c>
      <c r="CE393" s="144" t="str">
        <f t="shared" si="1303"/>
        <v/>
      </c>
      <c r="CF393" s="144" t="str">
        <f t="shared" si="1304"/>
        <v/>
      </c>
      <c r="CG393" s="144" t="str">
        <f t="shared" si="1305"/>
        <v/>
      </c>
      <c r="CH393" s="144" t="str">
        <f t="shared" si="1306"/>
        <v/>
      </c>
      <c r="CI393" s="144" t="str">
        <f t="shared" si="1307"/>
        <v/>
      </c>
      <c r="CJ393" s="144" t="str">
        <f t="shared" si="1308"/>
        <v/>
      </c>
      <c r="CK393" s="144" t="str">
        <f t="shared" si="1309"/>
        <v/>
      </c>
      <c r="CM393" s="154" t="str">
        <f t="shared" si="1217"/>
        <v/>
      </c>
      <c r="CN393" s="154" t="str">
        <f t="shared" si="1218"/>
        <v/>
      </c>
      <c r="CO393" s="170" t="str">
        <f t="shared" si="1219"/>
        <v/>
      </c>
      <c r="CP393" s="170" t="str">
        <f t="shared" si="1220"/>
        <v/>
      </c>
      <c r="CQ393" s="171">
        <f t="shared" si="1310"/>
        <v>0</v>
      </c>
      <c r="CR393" s="158">
        <f t="shared" si="1311"/>
        <v>0</v>
      </c>
      <c r="CS393" s="158">
        <f t="shared" si="1312"/>
        <v>0</v>
      </c>
      <c r="CT393" s="158">
        <f t="shared" si="1313"/>
        <v>0</v>
      </c>
      <c r="CU393" s="158">
        <f t="shared" si="1314"/>
        <v>0</v>
      </c>
      <c r="CV393" s="158">
        <f t="shared" si="1315"/>
        <v>0</v>
      </c>
      <c r="CX393" s="144" t="str">
        <f t="shared" si="1316"/>
        <v/>
      </c>
      <c r="CY393" s="144" t="str">
        <f t="shared" si="1317"/>
        <v/>
      </c>
      <c r="CZ393" s="144" t="str">
        <f t="shared" si="1318"/>
        <v/>
      </c>
      <c r="DA393" s="144" t="str">
        <f t="shared" si="1319"/>
        <v/>
      </c>
      <c r="DB393" s="144" t="str">
        <f t="shared" si="1320"/>
        <v/>
      </c>
      <c r="DC393" s="144" t="str">
        <f t="shared" si="1321"/>
        <v/>
      </c>
      <c r="DD393" s="144" t="str">
        <f t="shared" si="1322"/>
        <v/>
      </c>
      <c r="DE393" s="144" t="str">
        <f t="shared" si="1323"/>
        <v/>
      </c>
      <c r="DF393" s="144" t="str">
        <f t="shared" si="1324"/>
        <v/>
      </c>
      <c r="DG393" s="144" t="str">
        <f t="shared" si="1325"/>
        <v/>
      </c>
      <c r="DH393" s="144" t="str">
        <f t="shared" si="1326"/>
        <v/>
      </c>
      <c r="DI393" s="144" t="str">
        <f t="shared" si="1327"/>
        <v/>
      </c>
      <c r="DJ393" s="144" t="str">
        <f t="shared" si="1328"/>
        <v/>
      </c>
      <c r="DK393" s="144" t="str">
        <f t="shared" si="1329"/>
        <v/>
      </c>
      <c r="DL393" s="144" t="str">
        <f t="shared" si="1330"/>
        <v/>
      </c>
      <c r="DM393" s="144" t="str">
        <f t="shared" si="1331"/>
        <v/>
      </c>
      <c r="DN393" s="144" t="str">
        <f t="shared" si="1332"/>
        <v/>
      </c>
      <c r="DO393" s="144" t="str">
        <f t="shared" si="1333"/>
        <v/>
      </c>
      <c r="DP393" s="144" t="str">
        <f t="shared" si="1334"/>
        <v/>
      </c>
      <c r="DQ393" s="144" t="str">
        <f t="shared" si="1335"/>
        <v/>
      </c>
      <c r="DR393" s="144" t="str">
        <f t="shared" si="1336"/>
        <v/>
      </c>
      <c r="DS393" s="144" t="str">
        <f t="shared" si="1337"/>
        <v/>
      </c>
      <c r="DT393" s="144" t="str">
        <f t="shared" si="1338"/>
        <v/>
      </c>
      <c r="DU393" s="144" t="str">
        <f t="shared" si="1339"/>
        <v/>
      </c>
      <c r="DV393" s="144" t="str">
        <f t="shared" si="1340"/>
        <v/>
      </c>
      <c r="DW393" s="144" t="str">
        <f t="shared" si="1341"/>
        <v/>
      </c>
      <c r="DX393" s="144" t="str">
        <f t="shared" si="1342"/>
        <v/>
      </c>
      <c r="DY393" s="144" t="str">
        <f t="shared" si="1343"/>
        <v/>
      </c>
      <c r="DZ393" s="144" t="str">
        <f t="shared" si="1344"/>
        <v/>
      </c>
      <c r="EA393" s="144" t="str">
        <f t="shared" si="1345"/>
        <v/>
      </c>
      <c r="EB393" s="144" t="str">
        <f t="shared" si="1346"/>
        <v/>
      </c>
      <c r="EC393" s="144" t="str">
        <f t="shared" si="1347"/>
        <v/>
      </c>
      <c r="EE393" s="154" t="str">
        <f t="shared" si="1221"/>
        <v/>
      </c>
      <c r="EF393" s="154" t="str">
        <f t="shared" si="1222"/>
        <v/>
      </c>
      <c r="EG393" s="170" t="str">
        <f t="shared" si="1223"/>
        <v/>
      </c>
      <c r="EH393" s="170" t="str">
        <f t="shared" si="1224"/>
        <v/>
      </c>
      <c r="EI393" s="171">
        <f t="shared" si="1348"/>
        <v>0</v>
      </c>
      <c r="EJ393" s="158">
        <f t="shared" si="1349"/>
        <v>0</v>
      </c>
      <c r="EK393" s="158">
        <f t="shared" si="1350"/>
        <v>0</v>
      </c>
      <c r="EL393" s="158">
        <f t="shared" si="1351"/>
        <v>0</v>
      </c>
      <c r="EM393" s="158">
        <f t="shared" si="1352"/>
        <v>0</v>
      </c>
      <c r="EN393" s="158">
        <f t="shared" si="1353"/>
        <v>0</v>
      </c>
      <c r="EP393" s="144" t="str">
        <f t="shared" si="1354"/>
        <v/>
      </c>
      <c r="EQ393" s="144" t="str">
        <f t="shared" si="1355"/>
        <v/>
      </c>
      <c r="ER393" s="144" t="str">
        <f t="shared" si="1356"/>
        <v/>
      </c>
      <c r="ES393" s="144" t="str">
        <f t="shared" si="1357"/>
        <v/>
      </c>
      <c r="ET393" s="144" t="str">
        <f t="shared" si="1358"/>
        <v/>
      </c>
      <c r="EU393" s="144" t="str">
        <f t="shared" si="1359"/>
        <v/>
      </c>
      <c r="EV393" s="144" t="str">
        <f t="shared" si="1360"/>
        <v/>
      </c>
      <c r="EW393" s="144" t="str">
        <f t="shared" si="1361"/>
        <v/>
      </c>
      <c r="EX393" s="144" t="str">
        <f t="shared" si="1362"/>
        <v/>
      </c>
      <c r="EY393" s="144" t="str">
        <f t="shared" si="1363"/>
        <v/>
      </c>
      <c r="EZ393" s="144" t="str">
        <f t="shared" si="1364"/>
        <v/>
      </c>
      <c r="FA393" s="144" t="str">
        <f t="shared" si="1365"/>
        <v/>
      </c>
      <c r="FB393" s="144" t="str">
        <f t="shared" si="1366"/>
        <v/>
      </c>
      <c r="FC393" s="144" t="str">
        <f t="shared" si="1367"/>
        <v/>
      </c>
      <c r="FD393" s="144" t="str">
        <f t="shared" si="1368"/>
        <v/>
      </c>
      <c r="FE393" s="144" t="str">
        <f t="shared" si="1369"/>
        <v/>
      </c>
      <c r="FF393" s="144" t="str">
        <f t="shared" si="1370"/>
        <v/>
      </c>
      <c r="FG393" s="144" t="str">
        <f t="shared" si="1371"/>
        <v/>
      </c>
      <c r="FH393" s="144" t="str">
        <f t="shared" si="1372"/>
        <v/>
      </c>
      <c r="FI393" s="144" t="str">
        <f t="shared" si="1373"/>
        <v/>
      </c>
      <c r="FJ393" s="144" t="str">
        <f t="shared" si="1374"/>
        <v/>
      </c>
      <c r="FK393" s="144" t="str">
        <f t="shared" si="1375"/>
        <v/>
      </c>
      <c r="FL393" s="144" t="str">
        <f t="shared" si="1376"/>
        <v/>
      </c>
      <c r="FM393" s="144" t="str">
        <f t="shared" si="1377"/>
        <v/>
      </c>
      <c r="FN393" s="144" t="str">
        <f t="shared" si="1378"/>
        <v/>
      </c>
      <c r="FO393" s="144" t="str">
        <f t="shared" si="1379"/>
        <v/>
      </c>
      <c r="FP393" s="144" t="str">
        <f t="shared" si="1380"/>
        <v/>
      </c>
      <c r="FQ393" s="144" t="str">
        <f t="shared" si="1381"/>
        <v/>
      </c>
      <c r="FR393" s="144" t="str">
        <f t="shared" si="1382"/>
        <v/>
      </c>
      <c r="FS393" s="144" t="str">
        <f t="shared" si="1383"/>
        <v/>
      </c>
      <c r="FT393" s="144" t="str">
        <f t="shared" si="1384"/>
        <v/>
      </c>
      <c r="FU393" s="144" t="str">
        <f t="shared" si="1385"/>
        <v/>
      </c>
      <c r="FW393" s="154" t="str">
        <f t="shared" si="1225"/>
        <v/>
      </c>
      <c r="FX393" s="154" t="str">
        <f t="shared" si="1226"/>
        <v/>
      </c>
      <c r="FY393" s="170" t="str">
        <f t="shared" si="1227"/>
        <v/>
      </c>
      <c r="FZ393" s="170" t="str">
        <f t="shared" si="1228"/>
        <v/>
      </c>
      <c r="GA393" s="171">
        <f t="shared" si="1386"/>
        <v>0</v>
      </c>
      <c r="GB393" s="158">
        <f t="shared" si="1387"/>
        <v>0</v>
      </c>
      <c r="GC393" s="158">
        <f t="shared" si="1388"/>
        <v>0</v>
      </c>
      <c r="GD393" s="158">
        <f t="shared" si="1389"/>
        <v>0</v>
      </c>
      <c r="GE393" s="158">
        <f t="shared" si="1390"/>
        <v>0</v>
      </c>
      <c r="GF393" s="158">
        <f t="shared" si="1391"/>
        <v>0</v>
      </c>
      <c r="GH393" s="144" t="str">
        <f t="shared" si="1392"/>
        <v/>
      </c>
      <c r="GI393" s="144" t="str">
        <f t="shared" si="1393"/>
        <v/>
      </c>
      <c r="GJ393" s="144" t="str">
        <f t="shared" si="1394"/>
        <v/>
      </c>
      <c r="GK393" s="144" t="str">
        <f t="shared" si="1395"/>
        <v/>
      </c>
      <c r="GL393" s="144" t="str">
        <f t="shared" si="1396"/>
        <v/>
      </c>
      <c r="GM393" s="144" t="str">
        <f t="shared" si="1397"/>
        <v/>
      </c>
      <c r="GN393" s="144" t="str">
        <f t="shared" si="1398"/>
        <v/>
      </c>
      <c r="GO393" s="144" t="str">
        <f t="shared" si="1399"/>
        <v/>
      </c>
      <c r="GP393" s="144" t="str">
        <f t="shared" si="1400"/>
        <v/>
      </c>
      <c r="GQ393" s="144" t="str">
        <f t="shared" si="1401"/>
        <v/>
      </c>
      <c r="GR393" s="144" t="str">
        <f t="shared" si="1402"/>
        <v/>
      </c>
      <c r="GS393" s="144" t="str">
        <f t="shared" si="1403"/>
        <v/>
      </c>
      <c r="GT393" s="144" t="str">
        <f t="shared" si="1404"/>
        <v/>
      </c>
      <c r="GU393" s="144" t="str">
        <f t="shared" si="1405"/>
        <v/>
      </c>
      <c r="GV393" s="144" t="str">
        <f t="shared" si="1406"/>
        <v/>
      </c>
      <c r="GW393" s="144" t="str">
        <f t="shared" si="1407"/>
        <v/>
      </c>
      <c r="GX393" s="144" t="str">
        <f t="shared" si="1408"/>
        <v/>
      </c>
      <c r="GY393" s="144" t="str">
        <f t="shared" si="1409"/>
        <v/>
      </c>
      <c r="GZ393" s="144" t="str">
        <f t="shared" si="1410"/>
        <v/>
      </c>
      <c r="HA393" s="144" t="str">
        <f t="shared" si="1411"/>
        <v/>
      </c>
      <c r="HB393" s="144" t="str">
        <f t="shared" si="1412"/>
        <v/>
      </c>
      <c r="HC393" s="144" t="str">
        <f t="shared" si="1413"/>
        <v/>
      </c>
      <c r="HD393" s="144" t="str">
        <f t="shared" si="1414"/>
        <v/>
      </c>
      <c r="HE393" s="144" t="str">
        <f t="shared" si="1415"/>
        <v/>
      </c>
      <c r="HF393" s="144" t="str">
        <f t="shared" si="1416"/>
        <v/>
      </c>
      <c r="HG393" s="144" t="str">
        <f t="shared" si="1417"/>
        <v/>
      </c>
      <c r="HH393" s="144" t="str">
        <f t="shared" si="1418"/>
        <v/>
      </c>
      <c r="HI393" s="144" t="str">
        <f t="shared" si="1419"/>
        <v/>
      </c>
      <c r="HJ393" s="144" t="str">
        <f t="shared" si="1420"/>
        <v/>
      </c>
      <c r="HK393" s="144" t="str">
        <f t="shared" si="1421"/>
        <v/>
      </c>
      <c r="HL393" s="144" t="str">
        <f t="shared" si="1422"/>
        <v/>
      </c>
      <c r="HM393" s="144" t="str">
        <f t="shared" si="1423"/>
        <v/>
      </c>
      <c r="HO393" s="154" t="str">
        <f t="shared" si="1229"/>
        <v/>
      </c>
      <c r="HP393" s="154" t="str">
        <f t="shared" si="1230"/>
        <v/>
      </c>
      <c r="HQ393" s="170" t="str">
        <f t="shared" si="1231"/>
        <v/>
      </c>
      <c r="HR393" s="170" t="str">
        <f t="shared" si="1232"/>
        <v/>
      </c>
      <c r="HS393" s="171">
        <f t="shared" si="1424"/>
        <v>0</v>
      </c>
      <c r="HT393" s="158">
        <f t="shared" si="1425"/>
        <v>0</v>
      </c>
      <c r="HU393" s="158">
        <f t="shared" si="1426"/>
        <v>0</v>
      </c>
      <c r="HV393" s="158">
        <f t="shared" si="1427"/>
        <v>0</v>
      </c>
      <c r="HW393" s="158">
        <f t="shared" si="1428"/>
        <v>0</v>
      </c>
      <c r="HX393" s="158">
        <f t="shared" si="1429"/>
        <v>0</v>
      </c>
      <c r="HZ393" s="144" t="str">
        <f t="shared" si="1430"/>
        <v/>
      </c>
      <c r="IA393" s="144" t="str">
        <f t="shared" si="1431"/>
        <v/>
      </c>
      <c r="IB393" s="144" t="str">
        <f t="shared" si="1432"/>
        <v/>
      </c>
      <c r="IC393" s="144" t="str">
        <f t="shared" si="1433"/>
        <v/>
      </c>
      <c r="ID393" s="144" t="str">
        <f t="shared" si="1434"/>
        <v/>
      </c>
      <c r="IE393" s="144" t="str">
        <f t="shared" si="1435"/>
        <v/>
      </c>
      <c r="IF393" s="144" t="str">
        <f t="shared" si="1436"/>
        <v/>
      </c>
      <c r="IG393" s="144" t="str">
        <f t="shared" si="1437"/>
        <v/>
      </c>
      <c r="IH393" s="144" t="str">
        <f t="shared" si="1438"/>
        <v/>
      </c>
      <c r="II393" s="144" t="str">
        <f t="shared" si="1439"/>
        <v/>
      </c>
      <c r="IJ393" s="144" t="str">
        <f t="shared" si="1440"/>
        <v/>
      </c>
      <c r="IK393" s="144" t="str">
        <f t="shared" si="1441"/>
        <v/>
      </c>
      <c r="IL393" s="144" t="str">
        <f t="shared" si="1442"/>
        <v/>
      </c>
      <c r="IM393" s="144" t="str">
        <f t="shared" si="1443"/>
        <v/>
      </c>
      <c r="IN393" s="144" t="str">
        <f t="shared" si="1444"/>
        <v/>
      </c>
      <c r="IO393" s="144" t="str">
        <f t="shared" si="1445"/>
        <v/>
      </c>
      <c r="IP393" s="144" t="str">
        <f t="shared" si="1446"/>
        <v/>
      </c>
      <c r="IQ393" s="144" t="str">
        <f t="shared" si="1447"/>
        <v/>
      </c>
      <c r="IR393" s="144" t="str">
        <f t="shared" si="1448"/>
        <v/>
      </c>
      <c r="IS393" s="144" t="str">
        <f t="shared" si="1449"/>
        <v/>
      </c>
      <c r="IT393" s="144" t="str">
        <f t="shared" si="1450"/>
        <v/>
      </c>
      <c r="IU393" s="144" t="str">
        <f t="shared" si="1451"/>
        <v/>
      </c>
      <c r="IV393" s="144" t="str">
        <f t="shared" si="1452"/>
        <v/>
      </c>
      <c r="IW393" s="144" t="str">
        <f t="shared" si="1453"/>
        <v/>
      </c>
      <c r="IX393" s="144" t="str">
        <f t="shared" si="1454"/>
        <v/>
      </c>
      <c r="IY393" s="144" t="str">
        <f t="shared" si="1455"/>
        <v/>
      </c>
      <c r="IZ393" s="144" t="str">
        <f t="shared" si="1456"/>
        <v/>
      </c>
      <c r="JA393" s="144" t="str">
        <f t="shared" si="1457"/>
        <v/>
      </c>
      <c r="JB393" s="144" t="str">
        <f t="shared" si="1458"/>
        <v/>
      </c>
      <c r="JC393" s="144" t="str">
        <f t="shared" si="1459"/>
        <v/>
      </c>
      <c r="JD393" s="144" t="str">
        <f t="shared" si="1460"/>
        <v/>
      </c>
      <c r="JE393" s="144" t="str">
        <f t="shared" si="1461"/>
        <v/>
      </c>
      <c r="JG393" s="153" t="str">
        <f t="shared" si="1462"/>
        <v/>
      </c>
      <c r="JH393" s="143">
        <f t="shared" si="1463"/>
        <v>0</v>
      </c>
      <c r="JI393" s="156" t="str">
        <f t="shared" si="1464"/>
        <v/>
      </c>
      <c r="JJ393" s="156" t="str">
        <f t="shared" si="1464"/>
        <v/>
      </c>
      <c r="JK393" s="156" t="str">
        <f t="shared" si="1464"/>
        <v/>
      </c>
      <c r="JL393" s="156" t="str">
        <f t="shared" si="1464"/>
        <v/>
      </c>
    </row>
    <row r="394" spans="2:272" s="143" customFormat="1" x14ac:dyDescent="0.25">
      <c r="B394" s="144" t="str">
        <f t="shared" si="1233"/>
        <v/>
      </c>
      <c r="C394" s="154" t="str">
        <f t="shared" si="1209"/>
        <v/>
      </c>
      <c r="D394" s="154" t="str">
        <f t="shared" si="1210"/>
        <v/>
      </c>
      <c r="E394" s="159" t="str">
        <f t="shared" si="1211"/>
        <v/>
      </c>
      <c r="F394" s="159" t="str">
        <f t="shared" si="1212"/>
        <v/>
      </c>
      <c r="G394" s="155">
        <f t="shared" si="1234"/>
        <v>0</v>
      </c>
      <c r="H394" s="143">
        <f t="shared" si="1235"/>
        <v>0</v>
      </c>
      <c r="I394" s="143">
        <f t="shared" si="1236"/>
        <v>0</v>
      </c>
      <c r="J394" s="143">
        <f t="shared" si="1237"/>
        <v>0</v>
      </c>
      <c r="K394" s="143">
        <f t="shared" si="1238"/>
        <v>0</v>
      </c>
      <c r="L394" s="143">
        <f t="shared" si="1239"/>
        <v>0</v>
      </c>
      <c r="N394" s="144" t="str">
        <f t="shared" si="1240"/>
        <v/>
      </c>
      <c r="O394" s="144" t="str">
        <f t="shared" si="1241"/>
        <v/>
      </c>
      <c r="P394" s="144" t="str">
        <f t="shared" si="1242"/>
        <v/>
      </c>
      <c r="Q394" s="144" t="str">
        <f t="shared" si="1243"/>
        <v/>
      </c>
      <c r="R394" s="144" t="str">
        <f t="shared" si="1244"/>
        <v/>
      </c>
      <c r="S394" s="144" t="str">
        <f t="shared" si="1245"/>
        <v/>
      </c>
      <c r="T394" s="144" t="str">
        <f t="shared" si="1246"/>
        <v/>
      </c>
      <c r="U394" s="144" t="str">
        <f t="shared" si="1247"/>
        <v/>
      </c>
      <c r="V394" s="144" t="str">
        <f t="shared" si="1248"/>
        <v/>
      </c>
      <c r="W394" s="144" t="str">
        <f t="shared" si="1249"/>
        <v/>
      </c>
      <c r="X394" s="144" t="str">
        <f t="shared" si="1250"/>
        <v/>
      </c>
      <c r="Y394" s="144" t="str">
        <f t="shared" si="1251"/>
        <v/>
      </c>
      <c r="Z394" s="144" t="str">
        <f t="shared" si="1252"/>
        <v/>
      </c>
      <c r="AA394" s="144" t="str">
        <f t="shared" si="1253"/>
        <v/>
      </c>
      <c r="AB394" s="144" t="str">
        <f t="shared" si="1254"/>
        <v/>
      </c>
      <c r="AC394" s="144" t="str">
        <f t="shared" si="1255"/>
        <v/>
      </c>
      <c r="AD394" s="144" t="str">
        <f t="shared" si="1256"/>
        <v/>
      </c>
      <c r="AE394" s="144" t="str">
        <f t="shared" si="1257"/>
        <v/>
      </c>
      <c r="AF394" s="144" t="str">
        <f t="shared" si="1258"/>
        <v/>
      </c>
      <c r="AG394" s="144" t="str">
        <f t="shared" si="1259"/>
        <v/>
      </c>
      <c r="AH394" s="144" t="str">
        <f t="shared" si="1260"/>
        <v/>
      </c>
      <c r="AI394" s="144" t="str">
        <f t="shared" si="1261"/>
        <v/>
      </c>
      <c r="AJ394" s="144" t="str">
        <f t="shared" si="1262"/>
        <v/>
      </c>
      <c r="AK394" s="144" t="str">
        <f t="shared" si="1263"/>
        <v/>
      </c>
      <c r="AL394" s="144" t="str">
        <f t="shared" si="1264"/>
        <v/>
      </c>
      <c r="AM394" s="144" t="str">
        <f t="shared" si="1265"/>
        <v/>
      </c>
      <c r="AN394" s="144" t="str">
        <f t="shared" si="1266"/>
        <v/>
      </c>
      <c r="AO394" s="144" t="str">
        <f t="shared" si="1267"/>
        <v/>
      </c>
      <c r="AP394" s="144" t="str">
        <f t="shared" si="1268"/>
        <v/>
      </c>
      <c r="AQ394" s="144" t="str">
        <f t="shared" si="1269"/>
        <v/>
      </c>
      <c r="AR394" s="144" t="str">
        <f t="shared" si="1270"/>
        <v/>
      </c>
      <c r="AS394" s="144" t="str">
        <f t="shared" si="1271"/>
        <v/>
      </c>
      <c r="AU394" s="159" t="str">
        <f t="shared" si="1213"/>
        <v/>
      </c>
      <c r="AV394" s="159" t="str">
        <f t="shared" si="1214"/>
        <v/>
      </c>
      <c r="AW394" s="159" t="str">
        <f t="shared" si="1215"/>
        <v/>
      </c>
      <c r="AX394" s="159" t="str">
        <f t="shared" si="1216"/>
        <v/>
      </c>
      <c r="AY394" s="159">
        <f t="shared" si="1272"/>
        <v>0</v>
      </c>
      <c r="AZ394" s="143">
        <f t="shared" si="1273"/>
        <v>0</v>
      </c>
      <c r="BA394" s="143">
        <f t="shared" si="1274"/>
        <v>0</v>
      </c>
      <c r="BB394" s="143">
        <f t="shared" si="1275"/>
        <v>0</v>
      </c>
      <c r="BC394" s="143">
        <f t="shared" si="1276"/>
        <v>0</v>
      </c>
      <c r="BD394" s="143">
        <f t="shared" si="1277"/>
        <v>0</v>
      </c>
      <c r="BF394" s="144" t="str">
        <f t="shared" si="1278"/>
        <v/>
      </c>
      <c r="BG394" s="144" t="str">
        <f t="shared" si="1279"/>
        <v/>
      </c>
      <c r="BH394" s="144" t="str">
        <f t="shared" si="1280"/>
        <v/>
      </c>
      <c r="BI394" s="144" t="str">
        <f t="shared" si="1281"/>
        <v/>
      </c>
      <c r="BJ394" s="144" t="str">
        <f t="shared" si="1282"/>
        <v/>
      </c>
      <c r="BK394" s="144" t="str">
        <f t="shared" si="1283"/>
        <v/>
      </c>
      <c r="BL394" s="144" t="str">
        <f t="shared" si="1284"/>
        <v/>
      </c>
      <c r="BM394" s="144" t="str">
        <f t="shared" si="1285"/>
        <v/>
      </c>
      <c r="BN394" s="144" t="str">
        <f t="shared" si="1286"/>
        <v/>
      </c>
      <c r="BO394" s="144" t="str">
        <f t="shared" si="1287"/>
        <v/>
      </c>
      <c r="BP394" s="144" t="str">
        <f t="shared" si="1288"/>
        <v/>
      </c>
      <c r="BQ394" s="144" t="str">
        <f t="shared" si="1289"/>
        <v/>
      </c>
      <c r="BR394" s="144" t="str">
        <f t="shared" si="1290"/>
        <v/>
      </c>
      <c r="BS394" s="144" t="str">
        <f t="shared" si="1291"/>
        <v/>
      </c>
      <c r="BT394" s="144" t="str">
        <f t="shared" si="1292"/>
        <v/>
      </c>
      <c r="BU394" s="144" t="str">
        <f t="shared" si="1293"/>
        <v/>
      </c>
      <c r="BV394" s="144" t="str">
        <f t="shared" si="1294"/>
        <v/>
      </c>
      <c r="BW394" s="144" t="str">
        <f t="shared" si="1295"/>
        <v/>
      </c>
      <c r="BX394" s="144" t="str">
        <f t="shared" si="1296"/>
        <v/>
      </c>
      <c r="BY394" s="144" t="str">
        <f t="shared" si="1297"/>
        <v/>
      </c>
      <c r="BZ394" s="144" t="str">
        <f t="shared" si="1298"/>
        <v/>
      </c>
      <c r="CA394" s="144" t="str">
        <f t="shared" si="1299"/>
        <v/>
      </c>
      <c r="CB394" s="144" t="str">
        <f t="shared" si="1300"/>
        <v/>
      </c>
      <c r="CC394" s="144" t="str">
        <f t="shared" si="1301"/>
        <v/>
      </c>
      <c r="CD394" s="144" t="str">
        <f t="shared" si="1302"/>
        <v/>
      </c>
      <c r="CE394" s="144" t="str">
        <f t="shared" si="1303"/>
        <v/>
      </c>
      <c r="CF394" s="144" t="str">
        <f t="shared" si="1304"/>
        <v/>
      </c>
      <c r="CG394" s="144" t="str">
        <f t="shared" si="1305"/>
        <v/>
      </c>
      <c r="CH394" s="144" t="str">
        <f t="shared" si="1306"/>
        <v/>
      </c>
      <c r="CI394" s="144" t="str">
        <f t="shared" si="1307"/>
        <v/>
      </c>
      <c r="CJ394" s="144" t="str">
        <f t="shared" si="1308"/>
        <v/>
      </c>
      <c r="CK394" s="144" t="str">
        <f t="shared" si="1309"/>
        <v/>
      </c>
      <c r="CM394" s="154" t="str">
        <f t="shared" si="1217"/>
        <v/>
      </c>
      <c r="CN394" s="154" t="str">
        <f t="shared" si="1218"/>
        <v/>
      </c>
      <c r="CO394" s="170" t="str">
        <f t="shared" si="1219"/>
        <v/>
      </c>
      <c r="CP394" s="170" t="str">
        <f t="shared" si="1220"/>
        <v/>
      </c>
      <c r="CQ394" s="171">
        <f t="shared" si="1310"/>
        <v>0</v>
      </c>
      <c r="CR394" s="158">
        <f t="shared" si="1311"/>
        <v>0</v>
      </c>
      <c r="CS394" s="158">
        <f t="shared" si="1312"/>
        <v>0</v>
      </c>
      <c r="CT394" s="158">
        <f t="shared" si="1313"/>
        <v>0</v>
      </c>
      <c r="CU394" s="158">
        <f t="shared" si="1314"/>
        <v>0</v>
      </c>
      <c r="CV394" s="158">
        <f t="shared" si="1315"/>
        <v>0</v>
      </c>
      <c r="CX394" s="144" t="str">
        <f t="shared" si="1316"/>
        <v/>
      </c>
      <c r="CY394" s="144" t="str">
        <f t="shared" si="1317"/>
        <v/>
      </c>
      <c r="CZ394" s="144" t="str">
        <f t="shared" si="1318"/>
        <v/>
      </c>
      <c r="DA394" s="144" t="str">
        <f t="shared" si="1319"/>
        <v/>
      </c>
      <c r="DB394" s="144" t="str">
        <f t="shared" si="1320"/>
        <v/>
      </c>
      <c r="DC394" s="144" t="str">
        <f t="shared" si="1321"/>
        <v/>
      </c>
      <c r="DD394" s="144" t="str">
        <f t="shared" si="1322"/>
        <v/>
      </c>
      <c r="DE394" s="144" t="str">
        <f t="shared" si="1323"/>
        <v/>
      </c>
      <c r="DF394" s="144" t="str">
        <f t="shared" si="1324"/>
        <v/>
      </c>
      <c r="DG394" s="144" t="str">
        <f t="shared" si="1325"/>
        <v/>
      </c>
      <c r="DH394" s="144" t="str">
        <f t="shared" si="1326"/>
        <v/>
      </c>
      <c r="DI394" s="144" t="str">
        <f t="shared" si="1327"/>
        <v/>
      </c>
      <c r="DJ394" s="144" t="str">
        <f t="shared" si="1328"/>
        <v/>
      </c>
      <c r="DK394" s="144" t="str">
        <f t="shared" si="1329"/>
        <v/>
      </c>
      <c r="DL394" s="144" t="str">
        <f t="shared" si="1330"/>
        <v/>
      </c>
      <c r="DM394" s="144" t="str">
        <f t="shared" si="1331"/>
        <v/>
      </c>
      <c r="DN394" s="144" t="str">
        <f t="shared" si="1332"/>
        <v/>
      </c>
      <c r="DO394" s="144" t="str">
        <f t="shared" si="1333"/>
        <v/>
      </c>
      <c r="DP394" s="144" t="str">
        <f t="shared" si="1334"/>
        <v/>
      </c>
      <c r="DQ394" s="144" t="str">
        <f t="shared" si="1335"/>
        <v/>
      </c>
      <c r="DR394" s="144" t="str">
        <f t="shared" si="1336"/>
        <v/>
      </c>
      <c r="DS394" s="144" t="str">
        <f t="shared" si="1337"/>
        <v/>
      </c>
      <c r="DT394" s="144" t="str">
        <f t="shared" si="1338"/>
        <v/>
      </c>
      <c r="DU394" s="144" t="str">
        <f t="shared" si="1339"/>
        <v/>
      </c>
      <c r="DV394" s="144" t="str">
        <f t="shared" si="1340"/>
        <v/>
      </c>
      <c r="DW394" s="144" t="str">
        <f t="shared" si="1341"/>
        <v/>
      </c>
      <c r="DX394" s="144" t="str">
        <f t="shared" si="1342"/>
        <v/>
      </c>
      <c r="DY394" s="144" t="str">
        <f t="shared" si="1343"/>
        <v/>
      </c>
      <c r="DZ394" s="144" t="str">
        <f t="shared" si="1344"/>
        <v/>
      </c>
      <c r="EA394" s="144" t="str">
        <f t="shared" si="1345"/>
        <v/>
      </c>
      <c r="EB394" s="144" t="str">
        <f t="shared" si="1346"/>
        <v/>
      </c>
      <c r="EC394" s="144" t="str">
        <f t="shared" si="1347"/>
        <v/>
      </c>
      <c r="EE394" s="154" t="str">
        <f t="shared" si="1221"/>
        <v/>
      </c>
      <c r="EF394" s="154" t="str">
        <f t="shared" si="1222"/>
        <v/>
      </c>
      <c r="EG394" s="170" t="str">
        <f t="shared" si="1223"/>
        <v/>
      </c>
      <c r="EH394" s="170" t="str">
        <f t="shared" si="1224"/>
        <v/>
      </c>
      <c r="EI394" s="171">
        <f t="shared" si="1348"/>
        <v>0</v>
      </c>
      <c r="EJ394" s="158">
        <f t="shared" si="1349"/>
        <v>0</v>
      </c>
      <c r="EK394" s="158">
        <f t="shared" si="1350"/>
        <v>0</v>
      </c>
      <c r="EL394" s="158">
        <f t="shared" si="1351"/>
        <v>0</v>
      </c>
      <c r="EM394" s="158">
        <f t="shared" si="1352"/>
        <v>0</v>
      </c>
      <c r="EN394" s="158">
        <f t="shared" si="1353"/>
        <v>0</v>
      </c>
      <c r="EP394" s="144" t="str">
        <f t="shared" si="1354"/>
        <v/>
      </c>
      <c r="EQ394" s="144" t="str">
        <f t="shared" si="1355"/>
        <v/>
      </c>
      <c r="ER394" s="144" t="str">
        <f t="shared" si="1356"/>
        <v/>
      </c>
      <c r="ES394" s="144" t="str">
        <f t="shared" si="1357"/>
        <v/>
      </c>
      <c r="ET394" s="144" t="str">
        <f t="shared" si="1358"/>
        <v/>
      </c>
      <c r="EU394" s="144" t="str">
        <f t="shared" si="1359"/>
        <v/>
      </c>
      <c r="EV394" s="144" t="str">
        <f t="shared" si="1360"/>
        <v/>
      </c>
      <c r="EW394" s="144" t="str">
        <f t="shared" si="1361"/>
        <v/>
      </c>
      <c r="EX394" s="144" t="str">
        <f t="shared" si="1362"/>
        <v/>
      </c>
      <c r="EY394" s="144" t="str">
        <f t="shared" si="1363"/>
        <v/>
      </c>
      <c r="EZ394" s="144" t="str">
        <f t="shared" si="1364"/>
        <v/>
      </c>
      <c r="FA394" s="144" t="str">
        <f t="shared" si="1365"/>
        <v/>
      </c>
      <c r="FB394" s="144" t="str">
        <f t="shared" si="1366"/>
        <v/>
      </c>
      <c r="FC394" s="144" t="str">
        <f t="shared" si="1367"/>
        <v/>
      </c>
      <c r="FD394" s="144" t="str">
        <f t="shared" si="1368"/>
        <v/>
      </c>
      <c r="FE394" s="144" t="str">
        <f t="shared" si="1369"/>
        <v/>
      </c>
      <c r="FF394" s="144" t="str">
        <f t="shared" si="1370"/>
        <v/>
      </c>
      <c r="FG394" s="144" t="str">
        <f t="shared" si="1371"/>
        <v/>
      </c>
      <c r="FH394" s="144" t="str">
        <f t="shared" si="1372"/>
        <v/>
      </c>
      <c r="FI394" s="144" t="str">
        <f t="shared" si="1373"/>
        <v/>
      </c>
      <c r="FJ394" s="144" t="str">
        <f t="shared" si="1374"/>
        <v/>
      </c>
      <c r="FK394" s="144" t="str">
        <f t="shared" si="1375"/>
        <v/>
      </c>
      <c r="FL394" s="144" t="str">
        <f t="shared" si="1376"/>
        <v/>
      </c>
      <c r="FM394" s="144" t="str">
        <f t="shared" si="1377"/>
        <v/>
      </c>
      <c r="FN394" s="144" t="str">
        <f t="shared" si="1378"/>
        <v/>
      </c>
      <c r="FO394" s="144" t="str">
        <f t="shared" si="1379"/>
        <v/>
      </c>
      <c r="FP394" s="144" t="str">
        <f t="shared" si="1380"/>
        <v/>
      </c>
      <c r="FQ394" s="144" t="str">
        <f t="shared" si="1381"/>
        <v/>
      </c>
      <c r="FR394" s="144" t="str">
        <f t="shared" si="1382"/>
        <v/>
      </c>
      <c r="FS394" s="144" t="str">
        <f t="shared" si="1383"/>
        <v/>
      </c>
      <c r="FT394" s="144" t="str">
        <f t="shared" si="1384"/>
        <v/>
      </c>
      <c r="FU394" s="144" t="str">
        <f t="shared" si="1385"/>
        <v/>
      </c>
      <c r="FW394" s="154" t="str">
        <f t="shared" si="1225"/>
        <v/>
      </c>
      <c r="FX394" s="154" t="str">
        <f t="shared" si="1226"/>
        <v/>
      </c>
      <c r="FY394" s="170" t="str">
        <f t="shared" si="1227"/>
        <v/>
      </c>
      <c r="FZ394" s="170" t="str">
        <f t="shared" si="1228"/>
        <v/>
      </c>
      <c r="GA394" s="171">
        <f t="shared" si="1386"/>
        <v>0</v>
      </c>
      <c r="GB394" s="158">
        <f t="shared" si="1387"/>
        <v>0</v>
      </c>
      <c r="GC394" s="158">
        <f t="shared" si="1388"/>
        <v>0</v>
      </c>
      <c r="GD394" s="158">
        <f t="shared" si="1389"/>
        <v>0</v>
      </c>
      <c r="GE394" s="158">
        <f t="shared" si="1390"/>
        <v>0</v>
      </c>
      <c r="GF394" s="158">
        <f t="shared" si="1391"/>
        <v>0</v>
      </c>
      <c r="GH394" s="144" t="str">
        <f t="shared" si="1392"/>
        <v/>
      </c>
      <c r="GI394" s="144" t="str">
        <f t="shared" si="1393"/>
        <v/>
      </c>
      <c r="GJ394" s="144" t="str">
        <f t="shared" si="1394"/>
        <v/>
      </c>
      <c r="GK394" s="144" t="str">
        <f t="shared" si="1395"/>
        <v/>
      </c>
      <c r="GL394" s="144" t="str">
        <f t="shared" si="1396"/>
        <v/>
      </c>
      <c r="GM394" s="144" t="str">
        <f t="shared" si="1397"/>
        <v/>
      </c>
      <c r="GN394" s="144" t="str">
        <f t="shared" si="1398"/>
        <v/>
      </c>
      <c r="GO394" s="144" t="str">
        <f t="shared" si="1399"/>
        <v/>
      </c>
      <c r="GP394" s="144" t="str">
        <f t="shared" si="1400"/>
        <v/>
      </c>
      <c r="GQ394" s="144" t="str">
        <f t="shared" si="1401"/>
        <v/>
      </c>
      <c r="GR394" s="144" t="str">
        <f t="shared" si="1402"/>
        <v/>
      </c>
      <c r="GS394" s="144" t="str">
        <f t="shared" si="1403"/>
        <v/>
      </c>
      <c r="GT394" s="144" t="str">
        <f t="shared" si="1404"/>
        <v/>
      </c>
      <c r="GU394" s="144" t="str">
        <f t="shared" si="1405"/>
        <v/>
      </c>
      <c r="GV394" s="144" t="str">
        <f t="shared" si="1406"/>
        <v/>
      </c>
      <c r="GW394" s="144" t="str">
        <f t="shared" si="1407"/>
        <v/>
      </c>
      <c r="GX394" s="144" t="str">
        <f t="shared" si="1408"/>
        <v/>
      </c>
      <c r="GY394" s="144" t="str">
        <f t="shared" si="1409"/>
        <v/>
      </c>
      <c r="GZ394" s="144" t="str">
        <f t="shared" si="1410"/>
        <v/>
      </c>
      <c r="HA394" s="144" t="str">
        <f t="shared" si="1411"/>
        <v/>
      </c>
      <c r="HB394" s="144" t="str">
        <f t="shared" si="1412"/>
        <v/>
      </c>
      <c r="HC394" s="144" t="str">
        <f t="shared" si="1413"/>
        <v/>
      </c>
      <c r="HD394" s="144" t="str">
        <f t="shared" si="1414"/>
        <v/>
      </c>
      <c r="HE394" s="144" t="str">
        <f t="shared" si="1415"/>
        <v/>
      </c>
      <c r="HF394" s="144" t="str">
        <f t="shared" si="1416"/>
        <v/>
      </c>
      <c r="HG394" s="144" t="str">
        <f t="shared" si="1417"/>
        <v/>
      </c>
      <c r="HH394" s="144" t="str">
        <f t="shared" si="1418"/>
        <v/>
      </c>
      <c r="HI394" s="144" t="str">
        <f t="shared" si="1419"/>
        <v/>
      </c>
      <c r="HJ394" s="144" t="str">
        <f t="shared" si="1420"/>
        <v/>
      </c>
      <c r="HK394" s="144" t="str">
        <f t="shared" si="1421"/>
        <v/>
      </c>
      <c r="HL394" s="144" t="str">
        <f t="shared" si="1422"/>
        <v/>
      </c>
      <c r="HM394" s="144" t="str">
        <f t="shared" si="1423"/>
        <v/>
      </c>
      <c r="HO394" s="154" t="str">
        <f t="shared" si="1229"/>
        <v/>
      </c>
      <c r="HP394" s="154" t="str">
        <f t="shared" si="1230"/>
        <v/>
      </c>
      <c r="HQ394" s="170" t="str">
        <f t="shared" si="1231"/>
        <v/>
      </c>
      <c r="HR394" s="170" t="str">
        <f t="shared" si="1232"/>
        <v/>
      </c>
      <c r="HS394" s="171">
        <f t="shared" si="1424"/>
        <v>0</v>
      </c>
      <c r="HT394" s="158">
        <f t="shared" si="1425"/>
        <v>0</v>
      </c>
      <c r="HU394" s="158">
        <f t="shared" si="1426"/>
        <v>0</v>
      </c>
      <c r="HV394" s="158">
        <f t="shared" si="1427"/>
        <v>0</v>
      </c>
      <c r="HW394" s="158">
        <f t="shared" si="1428"/>
        <v>0</v>
      </c>
      <c r="HX394" s="158">
        <f t="shared" si="1429"/>
        <v>0</v>
      </c>
      <c r="HZ394" s="144" t="str">
        <f t="shared" si="1430"/>
        <v/>
      </c>
      <c r="IA394" s="144" t="str">
        <f t="shared" si="1431"/>
        <v/>
      </c>
      <c r="IB394" s="144" t="str">
        <f t="shared" si="1432"/>
        <v/>
      </c>
      <c r="IC394" s="144" t="str">
        <f t="shared" si="1433"/>
        <v/>
      </c>
      <c r="ID394" s="144" t="str">
        <f t="shared" si="1434"/>
        <v/>
      </c>
      <c r="IE394" s="144" t="str">
        <f t="shared" si="1435"/>
        <v/>
      </c>
      <c r="IF394" s="144" t="str">
        <f t="shared" si="1436"/>
        <v/>
      </c>
      <c r="IG394" s="144" t="str">
        <f t="shared" si="1437"/>
        <v/>
      </c>
      <c r="IH394" s="144" t="str">
        <f t="shared" si="1438"/>
        <v/>
      </c>
      <c r="II394" s="144" t="str">
        <f t="shared" si="1439"/>
        <v/>
      </c>
      <c r="IJ394" s="144" t="str">
        <f t="shared" si="1440"/>
        <v/>
      </c>
      <c r="IK394" s="144" t="str">
        <f t="shared" si="1441"/>
        <v/>
      </c>
      <c r="IL394" s="144" t="str">
        <f t="shared" si="1442"/>
        <v/>
      </c>
      <c r="IM394" s="144" t="str">
        <f t="shared" si="1443"/>
        <v/>
      </c>
      <c r="IN394" s="144" t="str">
        <f t="shared" si="1444"/>
        <v/>
      </c>
      <c r="IO394" s="144" t="str">
        <f t="shared" si="1445"/>
        <v/>
      </c>
      <c r="IP394" s="144" t="str">
        <f t="shared" si="1446"/>
        <v/>
      </c>
      <c r="IQ394" s="144" t="str">
        <f t="shared" si="1447"/>
        <v/>
      </c>
      <c r="IR394" s="144" t="str">
        <f t="shared" si="1448"/>
        <v/>
      </c>
      <c r="IS394" s="144" t="str">
        <f t="shared" si="1449"/>
        <v/>
      </c>
      <c r="IT394" s="144" t="str">
        <f t="shared" si="1450"/>
        <v/>
      </c>
      <c r="IU394" s="144" t="str">
        <f t="shared" si="1451"/>
        <v/>
      </c>
      <c r="IV394" s="144" t="str">
        <f t="shared" si="1452"/>
        <v/>
      </c>
      <c r="IW394" s="144" t="str">
        <f t="shared" si="1453"/>
        <v/>
      </c>
      <c r="IX394" s="144" t="str">
        <f t="shared" si="1454"/>
        <v/>
      </c>
      <c r="IY394" s="144" t="str">
        <f t="shared" si="1455"/>
        <v/>
      </c>
      <c r="IZ394" s="144" t="str">
        <f t="shared" si="1456"/>
        <v/>
      </c>
      <c r="JA394" s="144" t="str">
        <f t="shared" si="1457"/>
        <v/>
      </c>
      <c r="JB394" s="144" t="str">
        <f t="shared" si="1458"/>
        <v/>
      </c>
      <c r="JC394" s="144" t="str">
        <f t="shared" si="1459"/>
        <v/>
      </c>
      <c r="JD394" s="144" t="str">
        <f t="shared" si="1460"/>
        <v/>
      </c>
      <c r="JE394" s="144" t="str">
        <f t="shared" si="1461"/>
        <v/>
      </c>
      <c r="JG394" s="153" t="str">
        <f t="shared" si="1462"/>
        <v/>
      </c>
      <c r="JH394" s="143">
        <f t="shared" si="1463"/>
        <v>0</v>
      </c>
      <c r="JI394" s="156" t="str">
        <f t="shared" si="1464"/>
        <v/>
      </c>
      <c r="JJ394" s="156" t="str">
        <f t="shared" si="1464"/>
        <v/>
      </c>
      <c r="JK394" s="156" t="str">
        <f t="shared" si="1464"/>
        <v/>
      </c>
      <c r="JL394" s="156" t="str">
        <f t="shared" si="1464"/>
        <v/>
      </c>
    </row>
    <row r="395" spans="2:272" s="143" customFormat="1" x14ac:dyDescent="0.25">
      <c r="B395" s="144" t="str">
        <f t="shared" si="1233"/>
        <v/>
      </c>
      <c r="C395" s="154" t="str">
        <f t="shared" si="1209"/>
        <v/>
      </c>
      <c r="D395" s="154" t="str">
        <f t="shared" si="1210"/>
        <v/>
      </c>
      <c r="E395" s="159" t="str">
        <f t="shared" si="1211"/>
        <v/>
      </c>
      <c r="F395" s="159" t="str">
        <f t="shared" si="1212"/>
        <v/>
      </c>
      <c r="G395" s="155">
        <f t="shared" si="1234"/>
        <v>0</v>
      </c>
      <c r="H395" s="143">
        <f t="shared" si="1235"/>
        <v>0</v>
      </c>
      <c r="I395" s="143">
        <f t="shared" si="1236"/>
        <v>0</v>
      </c>
      <c r="J395" s="143">
        <f t="shared" si="1237"/>
        <v>0</v>
      </c>
      <c r="K395" s="143">
        <f t="shared" si="1238"/>
        <v>0</v>
      </c>
      <c r="L395" s="143">
        <f t="shared" si="1239"/>
        <v>0</v>
      </c>
      <c r="N395" s="144" t="str">
        <f t="shared" si="1240"/>
        <v/>
      </c>
      <c r="O395" s="144" t="str">
        <f t="shared" si="1241"/>
        <v/>
      </c>
      <c r="P395" s="144" t="str">
        <f t="shared" si="1242"/>
        <v/>
      </c>
      <c r="Q395" s="144" t="str">
        <f t="shared" si="1243"/>
        <v/>
      </c>
      <c r="R395" s="144" t="str">
        <f t="shared" si="1244"/>
        <v/>
      </c>
      <c r="S395" s="144" t="str">
        <f t="shared" si="1245"/>
        <v/>
      </c>
      <c r="T395" s="144" t="str">
        <f t="shared" si="1246"/>
        <v/>
      </c>
      <c r="U395" s="144" t="str">
        <f t="shared" si="1247"/>
        <v/>
      </c>
      <c r="V395" s="144" t="str">
        <f t="shared" si="1248"/>
        <v/>
      </c>
      <c r="W395" s="144" t="str">
        <f t="shared" si="1249"/>
        <v/>
      </c>
      <c r="X395" s="144" t="str">
        <f t="shared" si="1250"/>
        <v/>
      </c>
      <c r="Y395" s="144" t="str">
        <f t="shared" si="1251"/>
        <v/>
      </c>
      <c r="Z395" s="144" t="str">
        <f t="shared" si="1252"/>
        <v/>
      </c>
      <c r="AA395" s="144" t="str">
        <f t="shared" si="1253"/>
        <v/>
      </c>
      <c r="AB395" s="144" t="str">
        <f t="shared" si="1254"/>
        <v/>
      </c>
      <c r="AC395" s="144" t="str">
        <f t="shared" si="1255"/>
        <v/>
      </c>
      <c r="AD395" s="144" t="str">
        <f t="shared" si="1256"/>
        <v/>
      </c>
      <c r="AE395" s="144" t="str">
        <f t="shared" si="1257"/>
        <v/>
      </c>
      <c r="AF395" s="144" t="str">
        <f t="shared" si="1258"/>
        <v/>
      </c>
      <c r="AG395" s="144" t="str">
        <f t="shared" si="1259"/>
        <v/>
      </c>
      <c r="AH395" s="144" t="str">
        <f t="shared" si="1260"/>
        <v/>
      </c>
      <c r="AI395" s="144" t="str">
        <f t="shared" si="1261"/>
        <v/>
      </c>
      <c r="AJ395" s="144" t="str">
        <f t="shared" si="1262"/>
        <v/>
      </c>
      <c r="AK395" s="144" t="str">
        <f t="shared" si="1263"/>
        <v/>
      </c>
      <c r="AL395" s="144" t="str">
        <f t="shared" si="1264"/>
        <v/>
      </c>
      <c r="AM395" s="144" t="str">
        <f t="shared" si="1265"/>
        <v/>
      </c>
      <c r="AN395" s="144" t="str">
        <f t="shared" si="1266"/>
        <v/>
      </c>
      <c r="AO395" s="144" t="str">
        <f t="shared" si="1267"/>
        <v/>
      </c>
      <c r="AP395" s="144" t="str">
        <f t="shared" si="1268"/>
        <v/>
      </c>
      <c r="AQ395" s="144" t="str">
        <f t="shared" si="1269"/>
        <v/>
      </c>
      <c r="AR395" s="144" t="str">
        <f t="shared" si="1270"/>
        <v/>
      </c>
      <c r="AS395" s="144" t="str">
        <f t="shared" si="1271"/>
        <v/>
      </c>
      <c r="AU395" s="159" t="str">
        <f t="shared" si="1213"/>
        <v/>
      </c>
      <c r="AV395" s="159" t="str">
        <f t="shared" si="1214"/>
        <v/>
      </c>
      <c r="AW395" s="159" t="str">
        <f t="shared" si="1215"/>
        <v/>
      </c>
      <c r="AX395" s="159" t="str">
        <f t="shared" si="1216"/>
        <v/>
      </c>
      <c r="AY395" s="159">
        <f t="shared" si="1272"/>
        <v>0</v>
      </c>
      <c r="AZ395" s="143">
        <f t="shared" si="1273"/>
        <v>0</v>
      </c>
      <c r="BA395" s="143">
        <f t="shared" si="1274"/>
        <v>0</v>
      </c>
      <c r="BB395" s="143">
        <f t="shared" si="1275"/>
        <v>0</v>
      </c>
      <c r="BC395" s="143">
        <f t="shared" si="1276"/>
        <v>0</v>
      </c>
      <c r="BD395" s="143">
        <f t="shared" si="1277"/>
        <v>0</v>
      </c>
      <c r="BF395" s="144" t="str">
        <f t="shared" si="1278"/>
        <v/>
      </c>
      <c r="BG395" s="144" t="str">
        <f t="shared" si="1279"/>
        <v/>
      </c>
      <c r="BH395" s="144" t="str">
        <f t="shared" si="1280"/>
        <v/>
      </c>
      <c r="BI395" s="144" t="str">
        <f t="shared" si="1281"/>
        <v/>
      </c>
      <c r="BJ395" s="144" t="str">
        <f t="shared" si="1282"/>
        <v/>
      </c>
      <c r="BK395" s="144" t="str">
        <f t="shared" si="1283"/>
        <v/>
      </c>
      <c r="BL395" s="144" t="str">
        <f t="shared" si="1284"/>
        <v/>
      </c>
      <c r="BM395" s="144" t="str">
        <f t="shared" si="1285"/>
        <v/>
      </c>
      <c r="BN395" s="144" t="str">
        <f t="shared" si="1286"/>
        <v/>
      </c>
      <c r="BO395" s="144" t="str">
        <f t="shared" si="1287"/>
        <v/>
      </c>
      <c r="BP395" s="144" t="str">
        <f t="shared" si="1288"/>
        <v/>
      </c>
      <c r="BQ395" s="144" t="str">
        <f t="shared" si="1289"/>
        <v/>
      </c>
      <c r="BR395" s="144" t="str">
        <f t="shared" si="1290"/>
        <v/>
      </c>
      <c r="BS395" s="144" t="str">
        <f t="shared" si="1291"/>
        <v/>
      </c>
      <c r="BT395" s="144" t="str">
        <f t="shared" si="1292"/>
        <v/>
      </c>
      <c r="BU395" s="144" t="str">
        <f t="shared" si="1293"/>
        <v/>
      </c>
      <c r="BV395" s="144" t="str">
        <f t="shared" si="1294"/>
        <v/>
      </c>
      <c r="BW395" s="144" t="str">
        <f t="shared" si="1295"/>
        <v/>
      </c>
      <c r="BX395" s="144" t="str">
        <f t="shared" si="1296"/>
        <v/>
      </c>
      <c r="BY395" s="144" t="str">
        <f t="shared" si="1297"/>
        <v/>
      </c>
      <c r="BZ395" s="144" t="str">
        <f t="shared" si="1298"/>
        <v/>
      </c>
      <c r="CA395" s="144" t="str">
        <f t="shared" si="1299"/>
        <v/>
      </c>
      <c r="CB395" s="144" t="str">
        <f t="shared" si="1300"/>
        <v/>
      </c>
      <c r="CC395" s="144" t="str">
        <f t="shared" si="1301"/>
        <v/>
      </c>
      <c r="CD395" s="144" t="str">
        <f t="shared" si="1302"/>
        <v/>
      </c>
      <c r="CE395" s="144" t="str">
        <f t="shared" si="1303"/>
        <v/>
      </c>
      <c r="CF395" s="144" t="str">
        <f t="shared" si="1304"/>
        <v/>
      </c>
      <c r="CG395" s="144" t="str">
        <f t="shared" si="1305"/>
        <v/>
      </c>
      <c r="CH395" s="144" t="str">
        <f t="shared" si="1306"/>
        <v/>
      </c>
      <c r="CI395" s="144" t="str">
        <f t="shared" si="1307"/>
        <v/>
      </c>
      <c r="CJ395" s="144" t="str">
        <f t="shared" si="1308"/>
        <v/>
      </c>
      <c r="CK395" s="144" t="str">
        <f t="shared" si="1309"/>
        <v/>
      </c>
      <c r="CM395" s="154" t="str">
        <f t="shared" si="1217"/>
        <v/>
      </c>
      <c r="CN395" s="154" t="str">
        <f t="shared" si="1218"/>
        <v/>
      </c>
      <c r="CO395" s="170" t="str">
        <f t="shared" si="1219"/>
        <v/>
      </c>
      <c r="CP395" s="170" t="str">
        <f t="shared" si="1220"/>
        <v/>
      </c>
      <c r="CQ395" s="171">
        <f t="shared" si="1310"/>
        <v>0</v>
      </c>
      <c r="CR395" s="158">
        <f t="shared" si="1311"/>
        <v>0</v>
      </c>
      <c r="CS395" s="158">
        <f t="shared" si="1312"/>
        <v>0</v>
      </c>
      <c r="CT395" s="158">
        <f t="shared" si="1313"/>
        <v>0</v>
      </c>
      <c r="CU395" s="158">
        <f t="shared" si="1314"/>
        <v>0</v>
      </c>
      <c r="CV395" s="158">
        <f t="shared" si="1315"/>
        <v>0</v>
      </c>
      <c r="CX395" s="144" t="str">
        <f t="shared" si="1316"/>
        <v/>
      </c>
      <c r="CY395" s="144" t="str">
        <f t="shared" si="1317"/>
        <v/>
      </c>
      <c r="CZ395" s="144" t="str">
        <f t="shared" si="1318"/>
        <v/>
      </c>
      <c r="DA395" s="144" t="str">
        <f t="shared" si="1319"/>
        <v/>
      </c>
      <c r="DB395" s="144" t="str">
        <f t="shared" si="1320"/>
        <v/>
      </c>
      <c r="DC395" s="144" t="str">
        <f t="shared" si="1321"/>
        <v/>
      </c>
      <c r="DD395" s="144" t="str">
        <f t="shared" si="1322"/>
        <v/>
      </c>
      <c r="DE395" s="144" t="str">
        <f t="shared" si="1323"/>
        <v/>
      </c>
      <c r="DF395" s="144" t="str">
        <f t="shared" si="1324"/>
        <v/>
      </c>
      <c r="DG395" s="144" t="str">
        <f t="shared" si="1325"/>
        <v/>
      </c>
      <c r="DH395" s="144" t="str">
        <f t="shared" si="1326"/>
        <v/>
      </c>
      <c r="DI395" s="144" t="str">
        <f t="shared" si="1327"/>
        <v/>
      </c>
      <c r="DJ395" s="144" t="str">
        <f t="shared" si="1328"/>
        <v/>
      </c>
      <c r="DK395" s="144" t="str">
        <f t="shared" si="1329"/>
        <v/>
      </c>
      <c r="DL395" s="144" t="str">
        <f t="shared" si="1330"/>
        <v/>
      </c>
      <c r="DM395" s="144" t="str">
        <f t="shared" si="1331"/>
        <v/>
      </c>
      <c r="DN395" s="144" t="str">
        <f t="shared" si="1332"/>
        <v/>
      </c>
      <c r="DO395" s="144" t="str">
        <f t="shared" si="1333"/>
        <v/>
      </c>
      <c r="DP395" s="144" t="str">
        <f t="shared" si="1334"/>
        <v/>
      </c>
      <c r="DQ395" s="144" t="str">
        <f t="shared" si="1335"/>
        <v/>
      </c>
      <c r="DR395" s="144" t="str">
        <f t="shared" si="1336"/>
        <v/>
      </c>
      <c r="DS395" s="144" t="str">
        <f t="shared" si="1337"/>
        <v/>
      </c>
      <c r="DT395" s="144" t="str">
        <f t="shared" si="1338"/>
        <v/>
      </c>
      <c r="DU395" s="144" t="str">
        <f t="shared" si="1339"/>
        <v/>
      </c>
      <c r="DV395" s="144" t="str">
        <f t="shared" si="1340"/>
        <v/>
      </c>
      <c r="DW395" s="144" t="str">
        <f t="shared" si="1341"/>
        <v/>
      </c>
      <c r="DX395" s="144" t="str">
        <f t="shared" si="1342"/>
        <v/>
      </c>
      <c r="DY395" s="144" t="str">
        <f t="shared" si="1343"/>
        <v/>
      </c>
      <c r="DZ395" s="144" t="str">
        <f t="shared" si="1344"/>
        <v/>
      </c>
      <c r="EA395" s="144" t="str">
        <f t="shared" si="1345"/>
        <v/>
      </c>
      <c r="EB395" s="144" t="str">
        <f t="shared" si="1346"/>
        <v/>
      </c>
      <c r="EC395" s="144" t="str">
        <f t="shared" si="1347"/>
        <v/>
      </c>
      <c r="EE395" s="154" t="str">
        <f t="shared" si="1221"/>
        <v/>
      </c>
      <c r="EF395" s="154" t="str">
        <f t="shared" si="1222"/>
        <v/>
      </c>
      <c r="EG395" s="170" t="str">
        <f t="shared" si="1223"/>
        <v/>
      </c>
      <c r="EH395" s="170" t="str">
        <f t="shared" si="1224"/>
        <v/>
      </c>
      <c r="EI395" s="171">
        <f t="shared" si="1348"/>
        <v>0</v>
      </c>
      <c r="EJ395" s="158">
        <f t="shared" si="1349"/>
        <v>0</v>
      </c>
      <c r="EK395" s="158">
        <f t="shared" si="1350"/>
        <v>0</v>
      </c>
      <c r="EL395" s="158">
        <f t="shared" si="1351"/>
        <v>0</v>
      </c>
      <c r="EM395" s="158">
        <f t="shared" si="1352"/>
        <v>0</v>
      </c>
      <c r="EN395" s="158">
        <f t="shared" si="1353"/>
        <v>0</v>
      </c>
      <c r="EP395" s="144" t="str">
        <f t="shared" si="1354"/>
        <v/>
      </c>
      <c r="EQ395" s="144" t="str">
        <f t="shared" si="1355"/>
        <v/>
      </c>
      <c r="ER395" s="144" t="str">
        <f t="shared" si="1356"/>
        <v/>
      </c>
      <c r="ES395" s="144" t="str">
        <f t="shared" si="1357"/>
        <v/>
      </c>
      <c r="ET395" s="144" t="str">
        <f t="shared" si="1358"/>
        <v/>
      </c>
      <c r="EU395" s="144" t="str">
        <f t="shared" si="1359"/>
        <v/>
      </c>
      <c r="EV395" s="144" t="str">
        <f t="shared" si="1360"/>
        <v/>
      </c>
      <c r="EW395" s="144" t="str">
        <f t="shared" si="1361"/>
        <v/>
      </c>
      <c r="EX395" s="144" t="str">
        <f t="shared" si="1362"/>
        <v/>
      </c>
      <c r="EY395" s="144" t="str">
        <f t="shared" si="1363"/>
        <v/>
      </c>
      <c r="EZ395" s="144" t="str">
        <f t="shared" si="1364"/>
        <v/>
      </c>
      <c r="FA395" s="144" t="str">
        <f t="shared" si="1365"/>
        <v/>
      </c>
      <c r="FB395" s="144" t="str">
        <f t="shared" si="1366"/>
        <v/>
      </c>
      <c r="FC395" s="144" t="str">
        <f t="shared" si="1367"/>
        <v/>
      </c>
      <c r="FD395" s="144" t="str">
        <f t="shared" si="1368"/>
        <v/>
      </c>
      <c r="FE395" s="144" t="str">
        <f t="shared" si="1369"/>
        <v/>
      </c>
      <c r="FF395" s="144" t="str">
        <f t="shared" si="1370"/>
        <v/>
      </c>
      <c r="FG395" s="144" t="str">
        <f t="shared" si="1371"/>
        <v/>
      </c>
      <c r="FH395" s="144" t="str">
        <f t="shared" si="1372"/>
        <v/>
      </c>
      <c r="FI395" s="144" t="str">
        <f t="shared" si="1373"/>
        <v/>
      </c>
      <c r="FJ395" s="144" t="str">
        <f t="shared" si="1374"/>
        <v/>
      </c>
      <c r="FK395" s="144" t="str">
        <f t="shared" si="1375"/>
        <v/>
      </c>
      <c r="FL395" s="144" t="str">
        <f t="shared" si="1376"/>
        <v/>
      </c>
      <c r="FM395" s="144" t="str">
        <f t="shared" si="1377"/>
        <v/>
      </c>
      <c r="FN395" s="144" t="str">
        <f t="shared" si="1378"/>
        <v/>
      </c>
      <c r="FO395" s="144" t="str">
        <f t="shared" si="1379"/>
        <v/>
      </c>
      <c r="FP395" s="144" t="str">
        <f t="shared" si="1380"/>
        <v/>
      </c>
      <c r="FQ395" s="144" t="str">
        <f t="shared" si="1381"/>
        <v/>
      </c>
      <c r="FR395" s="144" t="str">
        <f t="shared" si="1382"/>
        <v/>
      </c>
      <c r="FS395" s="144" t="str">
        <f t="shared" si="1383"/>
        <v/>
      </c>
      <c r="FT395" s="144" t="str">
        <f t="shared" si="1384"/>
        <v/>
      </c>
      <c r="FU395" s="144" t="str">
        <f t="shared" si="1385"/>
        <v/>
      </c>
      <c r="FW395" s="154" t="str">
        <f t="shared" si="1225"/>
        <v/>
      </c>
      <c r="FX395" s="154" t="str">
        <f t="shared" si="1226"/>
        <v/>
      </c>
      <c r="FY395" s="170" t="str">
        <f t="shared" si="1227"/>
        <v/>
      </c>
      <c r="FZ395" s="170" t="str">
        <f t="shared" si="1228"/>
        <v/>
      </c>
      <c r="GA395" s="171">
        <f t="shared" si="1386"/>
        <v>0</v>
      </c>
      <c r="GB395" s="158">
        <f t="shared" si="1387"/>
        <v>0</v>
      </c>
      <c r="GC395" s="158">
        <f t="shared" si="1388"/>
        <v>0</v>
      </c>
      <c r="GD395" s="158">
        <f t="shared" si="1389"/>
        <v>0</v>
      </c>
      <c r="GE395" s="158">
        <f t="shared" si="1390"/>
        <v>0</v>
      </c>
      <c r="GF395" s="158">
        <f t="shared" si="1391"/>
        <v>0</v>
      </c>
      <c r="GH395" s="144" t="str">
        <f t="shared" si="1392"/>
        <v/>
      </c>
      <c r="GI395" s="144" t="str">
        <f t="shared" si="1393"/>
        <v/>
      </c>
      <c r="GJ395" s="144" t="str">
        <f t="shared" si="1394"/>
        <v/>
      </c>
      <c r="GK395" s="144" t="str">
        <f t="shared" si="1395"/>
        <v/>
      </c>
      <c r="GL395" s="144" t="str">
        <f t="shared" si="1396"/>
        <v/>
      </c>
      <c r="GM395" s="144" t="str">
        <f t="shared" si="1397"/>
        <v/>
      </c>
      <c r="GN395" s="144" t="str">
        <f t="shared" si="1398"/>
        <v/>
      </c>
      <c r="GO395" s="144" t="str">
        <f t="shared" si="1399"/>
        <v/>
      </c>
      <c r="GP395" s="144" t="str">
        <f t="shared" si="1400"/>
        <v/>
      </c>
      <c r="GQ395" s="144" t="str">
        <f t="shared" si="1401"/>
        <v/>
      </c>
      <c r="GR395" s="144" t="str">
        <f t="shared" si="1402"/>
        <v/>
      </c>
      <c r="GS395" s="144" t="str">
        <f t="shared" si="1403"/>
        <v/>
      </c>
      <c r="GT395" s="144" t="str">
        <f t="shared" si="1404"/>
        <v/>
      </c>
      <c r="GU395" s="144" t="str">
        <f t="shared" si="1405"/>
        <v/>
      </c>
      <c r="GV395" s="144" t="str">
        <f t="shared" si="1406"/>
        <v/>
      </c>
      <c r="GW395" s="144" t="str">
        <f t="shared" si="1407"/>
        <v/>
      </c>
      <c r="GX395" s="144" t="str">
        <f t="shared" si="1408"/>
        <v/>
      </c>
      <c r="GY395" s="144" t="str">
        <f t="shared" si="1409"/>
        <v/>
      </c>
      <c r="GZ395" s="144" t="str">
        <f t="shared" si="1410"/>
        <v/>
      </c>
      <c r="HA395" s="144" t="str">
        <f t="shared" si="1411"/>
        <v/>
      </c>
      <c r="HB395" s="144" t="str">
        <f t="shared" si="1412"/>
        <v/>
      </c>
      <c r="HC395" s="144" t="str">
        <f t="shared" si="1413"/>
        <v/>
      </c>
      <c r="HD395" s="144" t="str">
        <f t="shared" si="1414"/>
        <v/>
      </c>
      <c r="HE395" s="144" t="str">
        <f t="shared" si="1415"/>
        <v/>
      </c>
      <c r="HF395" s="144" t="str">
        <f t="shared" si="1416"/>
        <v/>
      </c>
      <c r="HG395" s="144" t="str">
        <f t="shared" si="1417"/>
        <v/>
      </c>
      <c r="HH395" s="144" t="str">
        <f t="shared" si="1418"/>
        <v/>
      </c>
      <c r="HI395" s="144" t="str">
        <f t="shared" si="1419"/>
        <v/>
      </c>
      <c r="HJ395" s="144" t="str">
        <f t="shared" si="1420"/>
        <v/>
      </c>
      <c r="HK395" s="144" t="str">
        <f t="shared" si="1421"/>
        <v/>
      </c>
      <c r="HL395" s="144" t="str">
        <f t="shared" si="1422"/>
        <v/>
      </c>
      <c r="HM395" s="144" t="str">
        <f t="shared" si="1423"/>
        <v/>
      </c>
      <c r="HO395" s="154" t="str">
        <f t="shared" si="1229"/>
        <v/>
      </c>
      <c r="HP395" s="154" t="str">
        <f t="shared" si="1230"/>
        <v/>
      </c>
      <c r="HQ395" s="170" t="str">
        <f t="shared" si="1231"/>
        <v/>
      </c>
      <c r="HR395" s="170" t="str">
        <f t="shared" si="1232"/>
        <v/>
      </c>
      <c r="HS395" s="171">
        <f t="shared" si="1424"/>
        <v>0</v>
      </c>
      <c r="HT395" s="158">
        <f t="shared" si="1425"/>
        <v>0</v>
      </c>
      <c r="HU395" s="158">
        <f t="shared" si="1426"/>
        <v>0</v>
      </c>
      <c r="HV395" s="158">
        <f t="shared" si="1427"/>
        <v>0</v>
      </c>
      <c r="HW395" s="158">
        <f t="shared" si="1428"/>
        <v>0</v>
      </c>
      <c r="HX395" s="158">
        <f t="shared" si="1429"/>
        <v>0</v>
      </c>
      <c r="HZ395" s="144" t="str">
        <f t="shared" si="1430"/>
        <v/>
      </c>
      <c r="IA395" s="144" t="str">
        <f t="shared" si="1431"/>
        <v/>
      </c>
      <c r="IB395" s="144" t="str">
        <f t="shared" si="1432"/>
        <v/>
      </c>
      <c r="IC395" s="144" t="str">
        <f t="shared" si="1433"/>
        <v/>
      </c>
      <c r="ID395" s="144" t="str">
        <f t="shared" si="1434"/>
        <v/>
      </c>
      <c r="IE395" s="144" t="str">
        <f t="shared" si="1435"/>
        <v/>
      </c>
      <c r="IF395" s="144" t="str">
        <f t="shared" si="1436"/>
        <v/>
      </c>
      <c r="IG395" s="144" t="str">
        <f t="shared" si="1437"/>
        <v/>
      </c>
      <c r="IH395" s="144" t="str">
        <f t="shared" si="1438"/>
        <v/>
      </c>
      <c r="II395" s="144" t="str">
        <f t="shared" si="1439"/>
        <v/>
      </c>
      <c r="IJ395" s="144" t="str">
        <f t="shared" si="1440"/>
        <v/>
      </c>
      <c r="IK395" s="144" t="str">
        <f t="shared" si="1441"/>
        <v/>
      </c>
      <c r="IL395" s="144" t="str">
        <f t="shared" si="1442"/>
        <v/>
      </c>
      <c r="IM395" s="144" t="str">
        <f t="shared" si="1443"/>
        <v/>
      </c>
      <c r="IN395" s="144" t="str">
        <f t="shared" si="1444"/>
        <v/>
      </c>
      <c r="IO395" s="144" t="str">
        <f t="shared" si="1445"/>
        <v/>
      </c>
      <c r="IP395" s="144" t="str">
        <f t="shared" si="1446"/>
        <v/>
      </c>
      <c r="IQ395" s="144" t="str">
        <f t="shared" si="1447"/>
        <v/>
      </c>
      <c r="IR395" s="144" t="str">
        <f t="shared" si="1448"/>
        <v/>
      </c>
      <c r="IS395" s="144" t="str">
        <f t="shared" si="1449"/>
        <v/>
      </c>
      <c r="IT395" s="144" t="str">
        <f t="shared" si="1450"/>
        <v/>
      </c>
      <c r="IU395" s="144" t="str">
        <f t="shared" si="1451"/>
        <v/>
      </c>
      <c r="IV395" s="144" t="str">
        <f t="shared" si="1452"/>
        <v/>
      </c>
      <c r="IW395" s="144" t="str">
        <f t="shared" si="1453"/>
        <v/>
      </c>
      <c r="IX395" s="144" t="str">
        <f t="shared" si="1454"/>
        <v/>
      </c>
      <c r="IY395" s="144" t="str">
        <f t="shared" si="1455"/>
        <v/>
      </c>
      <c r="IZ395" s="144" t="str">
        <f t="shared" si="1456"/>
        <v/>
      </c>
      <c r="JA395" s="144" t="str">
        <f t="shared" si="1457"/>
        <v/>
      </c>
      <c r="JB395" s="144" t="str">
        <f t="shared" si="1458"/>
        <v/>
      </c>
      <c r="JC395" s="144" t="str">
        <f t="shared" si="1459"/>
        <v/>
      </c>
      <c r="JD395" s="144" t="str">
        <f t="shared" si="1460"/>
        <v/>
      </c>
      <c r="JE395" s="144" t="str">
        <f t="shared" si="1461"/>
        <v/>
      </c>
      <c r="JG395" s="153" t="str">
        <f t="shared" si="1462"/>
        <v/>
      </c>
      <c r="JH395" s="143">
        <f t="shared" si="1463"/>
        <v>0</v>
      </c>
      <c r="JI395" s="156" t="str">
        <f t="shared" si="1464"/>
        <v/>
      </c>
      <c r="JJ395" s="156" t="str">
        <f t="shared" si="1464"/>
        <v/>
      </c>
      <c r="JK395" s="156" t="str">
        <f t="shared" si="1464"/>
        <v/>
      </c>
      <c r="JL395" s="156" t="str">
        <f t="shared" si="1464"/>
        <v/>
      </c>
    </row>
    <row r="396" spans="2:272" s="143" customFormat="1" x14ac:dyDescent="0.25">
      <c r="B396" s="144" t="str">
        <f t="shared" si="1233"/>
        <v/>
      </c>
      <c r="C396" s="154" t="str">
        <f t="shared" si="1209"/>
        <v/>
      </c>
      <c r="D396" s="154" t="str">
        <f t="shared" si="1210"/>
        <v/>
      </c>
      <c r="E396" s="159" t="str">
        <f t="shared" si="1211"/>
        <v/>
      </c>
      <c r="F396" s="159" t="str">
        <f t="shared" si="1212"/>
        <v/>
      </c>
      <c r="G396" s="155">
        <f t="shared" si="1234"/>
        <v>0</v>
      </c>
      <c r="H396" s="143">
        <f t="shared" si="1235"/>
        <v>0</v>
      </c>
      <c r="I396" s="143">
        <f t="shared" si="1236"/>
        <v>0</v>
      </c>
      <c r="J396" s="143">
        <f t="shared" si="1237"/>
        <v>0</v>
      </c>
      <c r="K396" s="143">
        <f t="shared" si="1238"/>
        <v>0</v>
      </c>
      <c r="L396" s="143">
        <f t="shared" si="1239"/>
        <v>0</v>
      </c>
      <c r="N396" s="144" t="str">
        <f t="shared" si="1240"/>
        <v/>
      </c>
      <c r="O396" s="144" t="str">
        <f t="shared" si="1241"/>
        <v/>
      </c>
      <c r="P396" s="144" t="str">
        <f t="shared" si="1242"/>
        <v/>
      </c>
      <c r="Q396" s="144" t="str">
        <f t="shared" si="1243"/>
        <v/>
      </c>
      <c r="R396" s="144" t="str">
        <f t="shared" si="1244"/>
        <v/>
      </c>
      <c r="S396" s="144" t="str">
        <f t="shared" si="1245"/>
        <v/>
      </c>
      <c r="T396" s="144" t="str">
        <f t="shared" si="1246"/>
        <v/>
      </c>
      <c r="U396" s="144" t="str">
        <f t="shared" si="1247"/>
        <v/>
      </c>
      <c r="V396" s="144" t="str">
        <f t="shared" si="1248"/>
        <v/>
      </c>
      <c r="W396" s="144" t="str">
        <f t="shared" si="1249"/>
        <v/>
      </c>
      <c r="X396" s="144" t="str">
        <f t="shared" si="1250"/>
        <v/>
      </c>
      <c r="Y396" s="144" t="str">
        <f t="shared" si="1251"/>
        <v/>
      </c>
      <c r="Z396" s="144" t="str">
        <f t="shared" si="1252"/>
        <v/>
      </c>
      <c r="AA396" s="144" t="str">
        <f t="shared" si="1253"/>
        <v/>
      </c>
      <c r="AB396" s="144" t="str">
        <f t="shared" si="1254"/>
        <v/>
      </c>
      <c r="AC396" s="144" t="str">
        <f t="shared" si="1255"/>
        <v/>
      </c>
      <c r="AD396" s="144" t="str">
        <f t="shared" si="1256"/>
        <v/>
      </c>
      <c r="AE396" s="144" t="str">
        <f t="shared" si="1257"/>
        <v/>
      </c>
      <c r="AF396" s="144" t="str">
        <f t="shared" si="1258"/>
        <v/>
      </c>
      <c r="AG396" s="144" t="str">
        <f t="shared" si="1259"/>
        <v/>
      </c>
      <c r="AH396" s="144" t="str">
        <f t="shared" si="1260"/>
        <v/>
      </c>
      <c r="AI396" s="144" t="str">
        <f t="shared" si="1261"/>
        <v/>
      </c>
      <c r="AJ396" s="144" t="str">
        <f t="shared" si="1262"/>
        <v/>
      </c>
      <c r="AK396" s="144" t="str">
        <f t="shared" si="1263"/>
        <v/>
      </c>
      <c r="AL396" s="144" t="str">
        <f t="shared" si="1264"/>
        <v/>
      </c>
      <c r="AM396" s="144" t="str">
        <f t="shared" si="1265"/>
        <v/>
      </c>
      <c r="AN396" s="144" t="str">
        <f t="shared" si="1266"/>
        <v/>
      </c>
      <c r="AO396" s="144" t="str">
        <f t="shared" si="1267"/>
        <v/>
      </c>
      <c r="AP396" s="144" t="str">
        <f t="shared" si="1268"/>
        <v/>
      </c>
      <c r="AQ396" s="144" t="str">
        <f t="shared" si="1269"/>
        <v/>
      </c>
      <c r="AR396" s="144" t="str">
        <f t="shared" si="1270"/>
        <v/>
      </c>
      <c r="AS396" s="144" t="str">
        <f t="shared" si="1271"/>
        <v/>
      </c>
      <c r="AU396" s="159" t="str">
        <f t="shared" si="1213"/>
        <v/>
      </c>
      <c r="AV396" s="159" t="str">
        <f t="shared" si="1214"/>
        <v/>
      </c>
      <c r="AW396" s="159" t="str">
        <f t="shared" si="1215"/>
        <v/>
      </c>
      <c r="AX396" s="159" t="str">
        <f t="shared" si="1216"/>
        <v/>
      </c>
      <c r="AY396" s="159">
        <f t="shared" si="1272"/>
        <v>0</v>
      </c>
      <c r="AZ396" s="143">
        <f t="shared" si="1273"/>
        <v>0</v>
      </c>
      <c r="BA396" s="143">
        <f t="shared" si="1274"/>
        <v>0</v>
      </c>
      <c r="BB396" s="143">
        <f t="shared" si="1275"/>
        <v>0</v>
      </c>
      <c r="BC396" s="143">
        <f t="shared" si="1276"/>
        <v>0</v>
      </c>
      <c r="BD396" s="143">
        <f t="shared" si="1277"/>
        <v>0</v>
      </c>
      <c r="BF396" s="144" t="str">
        <f t="shared" si="1278"/>
        <v/>
      </c>
      <c r="BG396" s="144" t="str">
        <f t="shared" si="1279"/>
        <v/>
      </c>
      <c r="BH396" s="144" t="str">
        <f t="shared" si="1280"/>
        <v/>
      </c>
      <c r="BI396" s="144" t="str">
        <f t="shared" si="1281"/>
        <v/>
      </c>
      <c r="BJ396" s="144" t="str">
        <f t="shared" si="1282"/>
        <v/>
      </c>
      <c r="BK396" s="144" t="str">
        <f t="shared" si="1283"/>
        <v/>
      </c>
      <c r="BL396" s="144" t="str">
        <f t="shared" si="1284"/>
        <v/>
      </c>
      <c r="BM396" s="144" t="str">
        <f t="shared" si="1285"/>
        <v/>
      </c>
      <c r="BN396" s="144" t="str">
        <f t="shared" si="1286"/>
        <v/>
      </c>
      <c r="BO396" s="144" t="str">
        <f t="shared" si="1287"/>
        <v/>
      </c>
      <c r="BP396" s="144" t="str">
        <f t="shared" si="1288"/>
        <v/>
      </c>
      <c r="BQ396" s="144" t="str">
        <f t="shared" si="1289"/>
        <v/>
      </c>
      <c r="BR396" s="144" t="str">
        <f t="shared" si="1290"/>
        <v/>
      </c>
      <c r="BS396" s="144" t="str">
        <f t="shared" si="1291"/>
        <v/>
      </c>
      <c r="BT396" s="144" t="str">
        <f t="shared" si="1292"/>
        <v/>
      </c>
      <c r="BU396" s="144" t="str">
        <f t="shared" si="1293"/>
        <v/>
      </c>
      <c r="BV396" s="144" t="str">
        <f t="shared" si="1294"/>
        <v/>
      </c>
      <c r="BW396" s="144" t="str">
        <f t="shared" si="1295"/>
        <v/>
      </c>
      <c r="BX396" s="144" t="str">
        <f t="shared" si="1296"/>
        <v/>
      </c>
      <c r="BY396" s="144" t="str">
        <f t="shared" si="1297"/>
        <v/>
      </c>
      <c r="BZ396" s="144" t="str">
        <f t="shared" si="1298"/>
        <v/>
      </c>
      <c r="CA396" s="144" t="str">
        <f t="shared" si="1299"/>
        <v/>
      </c>
      <c r="CB396" s="144" t="str">
        <f t="shared" si="1300"/>
        <v/>
      </c>
      <c r="CC396" s="144" t="str">
        <f t="shared" si="1301"/>
        <v/>
      </c>
      <c r="CD396" s="144" t="str">
        <f t="shared" si="1302"/>
        <v/>
      </c>
      <c r="CE396" s="144" t="str">
        <f t="shared" si="1303"/>
        <v/>
      </c>
      <c r="CF396" s="144" t="str">
        <f t="shared" si="1304"/>
        <v/>
      </c>
      <c r="CG396" s="144" t="str">
        <f t="shared" si="1305"/>
        <v/>
      </c>
      <c r="CH396" s="144" t="str">
        <f t="shared" si="1306"/>
        <v/>
      </c>
      <c r="CI396" s="144" t="str">
        <f t="shared" si="1307"/>
        <v/>
      </c>
      <c r="CJ396" s="144" t="str">
        <f t="shared" si="1308"/>
        <v/>
      </c>
      <c r="CK396" s="144" t="str">
        <f t="shared" si="1309"/>
        <v/>
      </c>
      <c r="CM396" s="154" t="str">
        <f t="shared" si="1217"/>
        <v/>
      </c>
      <c r="CN396" s="154" t="str">
        <f t="shared" si="1218"/>
        <v/>
      </c>
      <c r="CO396" s="170" t="str">
        <f t="shared" si="1219"/>
        <v/>
      </c>
      <c r="CP396" s="170" t="str">
        <f t="shared" si="1220"/>
        <v/>
      </c>
      <c r="CQ396" s="171">
        <f t="shared" si="1310"/>
        <v>0</v>
      </c>
      <c r="CR396" s="158">
        <f t="shared" si="1311"/>
        <v>0</v>
      </c>
      <c r="CS396" s="158">
        <f t="shared" si="1312"/>
        <v>0</v>
      </c>
      <c r="CT396" s="158">
        <f t="shared" si="1313"/>
        <v>0</v>
      </c>
      <c r="CU396" s="158">
        <f t="shared" si="1314"/>
        <v>0</v>
      </c>
      <c r="CV396" s="158">
        <f t="shared" si="1315"/>
        <v>0</v>
      </c>
      <c r="CX396" s="144" t="str">
        <f t="shared" si="1316"/>
        <v/>
      </c>
      <c r="CY396" s="144" t="str">
        <f t="shared" si="1317"/>
        <v/>
      </c>
      <c r="CZ396" s="144" t="str">
        <f t="shared" si="1318"/>
        <v/>
      </c>
      <c r="DA396" s="144" t="str">
        <f t="shared" si="1319"/>
        <v/>
      </c>
      <c r="DB396" s="144" t="str">
        <f t="shared" si="1320"/>
        <v/>
      </c>
      <c r="DC396" s="144" t="str">
        <f t="shared" si="1321"/>
        <v/>
      </c>
      <c r="DD396" s="144" t="str">
        <f t="shared" si="1322"/>
        <v/>
      </c>
      <c r="DE396" s="144" t="str">
        <f t="shared" si="1323"/>
        <v/>
      </c>
      <c r="DF396" s="144" t="str">
        <f t="shared" si="1324"/>
        <v/>
      </c>
      <c r="DG396" s="144" t="str">
        <f t="shared" si="1325"/>
        <v/>
      </c>
      <c r="DH396" s="144" t="str">
        <f t="shared" si="1326"/>
        <v/>
      </c>
      <c r="DI396" s="144" t="str">
        <f t="shared" si="1327"/>
        <v/>
      </c>
      <c r="DJ396" s="144" t="str">
        <f t="shared" si="1328"/>
        <v/>
      </c>
      <c r="DK396" s="144" t="str">
        <f t="shared" si="1329"/>
        <v/>
      </c>
      <c r="DL396" s="144" t="str">
        <f t="shared" si="1330"/>
        <v/>
      </c>
      <c r="DM396" s="144" t="str">
        <f t="shared" si="1331"/>
        <v/>
      </c>
      <c r="DN396" s="144" t="str">
        <f t="shared" si="1332"/>
        <v/>
      </c>
      <c r="DO396" s="144" t="str">
        <f t="shared" si="1333"/>
        <v/>
      </c>
      <c r="DP396" s="144" t="str">
        <f t="shared" si="1334"/>
        <v/>
      </c>
      <c r="DQ396" s="144" t="str">
        <f t="shared" si="1335"/>
        <v/>
      </c>
      <c r="DR396" s="144" t="str">
        <f t="shared" si="1336"/>
        <v/>
      </c>
      <c r="DS396" s="144" t="str">
        <f t="shared" si="1337"/>
        <v/>
      </c>
      <c r="DT396" s="144" t="str">
        <f t="shared" si="1338"/>
        <v/>
      </c>
      <c r="DU396" s="144" t="str">
        <f t="shared" si="1339"/>
        <v/>
      </c>
      <c r="DV396" s="144" t="str">
        <f t="shared" si="1340"/>
        <v/>
      </c>
      <c r="DW396" s="144" t="str">
        <f t="shared" si="1341"/>
        <v/>
      </c>
      <c r="DX396" s="144" t="str">
        <f t="shared" si="1342"/>
        <v/>
      </c>
      <c r="DY396" s="144" t="str">
        <f t="shared" si="1343"/>
        <v/>
      </c>
      <c r="DZ396" s="144" t="str">
        <f t="shared" si="1344"/>
        <v/>
      </c>
      <c r="EA396" s="144" t="str">
        <f t="shared" si="1345"/>
        <v/>
      </c>
      <c r="EB396" s="144" t="str">
        <f t="shared" si="1346"/>
        <v/>
      </c>
      <c r="EC396" s="144" t="str">
        <f t="shared" si="1347"/>
        <v/>
      </c>
      <c r="EE396" s="154" t="str">
        <f t="shared" si="1221"/>
        <v/>
      </c>
      <c r="EF396" s="154" t="str">
        <f t="shared" si="1222"/>
        <v/>
      </c>
      <c r="EG396" s="170" t="str">
        <f t="shared" si="1223"/>
        <v/>
      </c>
      <c r="EH396" s="170" t="str">
        <f t="shared" si="1224"/>
        <v/>
      </c>
      <c r="EI396" s="171">
        <f t="shared" si="1348"/>
        <v>0</v>
      </c>
      <c r="EJ396" s="158">
        <f t="shared" si="1349"/>
        <v>0</v>
      </c>
      <c r="EK396" s="158">
        <f t="shared" si="1350"/>
        <v>0</v>
      </c>
      <c r="EL396" s="158">
        <f t="shared" si="1351"/>
        <v>0</v>
      </c>
      <c r="EM396" s="158">
        <f t="shared" si="1352"/>
        <v>0</v>
      </c>
      <c r="EN396" s="158">
        <f t="shared" si="1353"/>
        <v>0</v>
      </c>
      <c r="EP396" s="144" t="str">
        <f t="shared" si="1354"/>
        <v/>
      </c>
      <c r="EQ396" s="144" t="str">
        <f t="shared" si="1355"/>
        <v/>
      </c>
      <c r="ER396" s="144" t="str">
        <f t="shared" si="1356"/>
        <v/>
      </c>
      <c r="ES396" s="144" t="str">
        <f t="shared" si="1357"/>
        <v/>
      </c>
      <c r="ET396" s="144" t="str">
        <f t="shared" si="1358"/>
        <v/>
      </c>
      <c r="EU396" s="144" t="str">
        <f t="shared" si="1359"/>
        <v/>
      </c>
      <c r="EV396" s="144" t="str">
        <f t="shared" si="1360"/>
        <v/>
      </c>
      <c r="EW396" s="144" t="str">
        <f t="shared" si="1361"/>
        <v/>
      </c>
      <c r="EX396" s="144" t="str">
        <f t="shared" si="1362"/>
        <v/>
      </c>
      <c r="EY396" s="144" t="str">
        <f t="shared" si="1363"/>
        <v/>
      </c>
      <c r="EZ396" s="144" t="str">
        <f t="shared" si="1364"/>
        <v/>
      </c>
      <c r="FA396" s="144" t="str">
        <f t="shared" si="1365"/>
        <v/>
      </c>
      <c r="FB396" s="144" t="str">
        <f t="shared" si="1366"/>
        <v/>
      </c>
      <c r="FC396" s="144" t="str">
        <f t="shared" si="1367"/>
        <v/>
      </c>
      <c r="FD396" s="144" t="str">
        <f t="shared" si="1368"/>
        <v/>
      </c>
      <c r="FE396" s="144" t="str">
        <f t="shared" si="1369"/>
        <v/>
      </c>
      <c r="FF396" s="144" t="str">
        <f t="shared" si="1370"/>
        <v/>
      </c>
      <c r="FG396" s="144" t="str">
        <f t="shared" si="1371"/>
        <v/>
      </c>
      <c r="FH396" s="144" t="str">
        <f t="shared" si="1372"/>
        <v/>
      </c>
      <c r="FI396" s="144" t="str">
        <f t="shared" si="1373"/>
        <v/>
      </c>
      <c r="FJ396" s="144" t="str">
        <f t="shared" si="1374"/>
        <v/>
      </c>
      <c r="FK396" s="144" t="str">
        <f t="shared" si="1375"/>
        <v/>
      </c>
      <c r="FL396" s="144" t="str">
        <f t="shared" si="1376"/>
        <v/>
      </c>
      <c r="FM396" s="144" t="str">
        <f t="shared" si="1377"/>
        <v/>
      </c>
      <c r="FN396" s="144" t="str">
        <f t="shared" si="1378"/>
        <v/>
      </c>
      <c r="FO396" s="144" t="str">
        <f t="shared" si="1379"/>
        <v/>
      </c>
      <c r="FP396" s="144" t="str">
        <f t="shared" si="1380"/>
        <v/>
      </c>
      <c r="FQ396" s="144" t="str">
        <f t="shared" si="1381"/>
        <v/>
      </c>
      <c r="FR396" s="144" t="str">
        <f t="shared" si="1382"/>
        <v/>
      </c>
      <c r="FS396" s="144" t="str">
        <f t="shared" si="1383"/>
        <v/>
      </c>
      <c r="FT396" s="144" t="str">
        <f t="shared" si="1384"/>
        <v/>
      </c>
      <c r="FU396" s="144" t="str">
        <f t="shared" si="1385"/>
        <v/>
      </c>
      <c r="FW396" s="154" t="str">
        <f t="shared" si="1225"/>
        <v/>
      </c>
      <c r="FX396" s="154" t="str">
        <f t="shared" si="1226"/>
        <v/>
      </c>
      <c r="FY396" s="170" t="str">
        <f t="shared" si="1227"/>
        <v/>
      </c>
      <c r="FZ396" s="170" t="str">
        <f t="shared" si="1228"/>
        <v/>
      </c>
      <c r="GA396" s="171">
        <f t="shared" si="1386"/>
        <v>0</v>
      </c>
      <c r="GB396" s="158">
        <f t="shared" si="1387"/>
        <v>0</v>
      </c>
      <c r="GC396" s="158">
        <f t="shared" si="1388"/>
        <v>0</v>
      </c>
      <c r="GD396" s="158">
        <f t="shared" si="1389"/>
        <v>0</v>
      </c>
      <c r="GE396" s="158">
        <f t="shared" si="1390"/>
        <v>0</v>
      </c>
      <c r="GF396" s="158">
        <f t="shared" si="1391"/>
        <v>0</v>
      </c>
      <c r="GH396" s="144" t="str">
        <f t="shared" si="1392"/>
        <v/>
      </c>
      <c r="GI396" s="144" t="str">
        <f t="shared" si="1393"/>
        <v/>
      </c>
      <c r="GJ396" s="144" t="str">
        <f t="shared" si="1394"/>
        <v/>
      </c>
      <c r="GK396" s="144" t="str">
        <f t="shared" si="1395"/>
        <v/>
      </c>
      <c r="GL396" s="144" t="str">
        <f t="shared" si="1396"/>
        <v/>
      </c>
      <c r="GM396" s="144" t="str">
        <f t="shared" si="1397"/>
        <v/>
      </c>
      <c r="GN396" s="144" t="str">
        <f t="shared" si="1398"/>
        <v/>
      </c>
      <c r="GO396" s="144" t="str">
        <f t="shared" si="1399"/>
        <v/>
      </c>
      <c r="GP396" s="144" t="str">
        <f t="shared" si="1400"/>
        <v/>
      </c>
      <c r="GQ396" s="144" t="str">
        <f t="shared" si="1401"/>
        <v/>
      </c>
      <c r="GR396" s="144" t="str">
        <f t="shared" si="1402"/>
        <v/>
      </c>
      <c r="GS396" s="144" t="str">
        <f t="shared" si="1403"/>
        <v/>
      </c>
      <c r="GT396" s="144" t="str">
        <f t="shared" si="1404"/>
        <v/>
      </c>
      <c r="GU396" s="144" t="str">
        <f t="shared" si="1405"/>
        <v/>
      </c>
      <c r="GV396" s="144" t="str">
        <f t="shared" si="1406"/>
        <v/>
      </c>
      <c r="GW396" s="144" t="str">
        <f t="shared" si="1407"/>
        <v/>
      </c>
      <c r="GX396" s="144" t="str">
        <f t="shared" si="1408"/>
        <v/>
      </c>
      <c r="GY396" s="144" t="str">
        <f t="shared" si="1409"/>
        <v/>
      </c>
      <c r="GZ396" s="144" t="str">
        <f t="shared" si="1410"/>
        <v/>
      </c>
      <c r="HA396" s="144" t="str">
        <f t="shared" si="1411"/>
        <v/>
      </c>
      <c r="HB396" s="144" t="str">
        <f t="shared" si="1412"/>
        <v/>
      </c>
      <c r="HC396" s="144" t="str">
        <f t="shared" si="1413"/>
        <v/>
      </c>
      <c r="HD396" s="144" t="str">
        <f t="shared" si="1414"/>
        <v/>
      </c>
      <c r="HE396" s="144" t="str">
        <f t="shared" si="1415"/>
        <v/>
      </c>
      <c r="HF396" s="144" t="str">
        <f t="shared" si="1416"/>
        <v/>
      </c>
      <c r="HG396" s="144" t="str">
        <f t="shared" si="1417"/>
        <v/>
      </c>
      <c r="HH396" s="144" t="str">
        <f t="shared" si="1418"/>
        <v/>
      </c>
      <c r="HI396" s="144" t="str">
        <f t="shared" si="1419"/>
        <v/>
      </c>
      <c r="HJ396" s="144" t="str">
        <f t="shared" si="1420"/>
        <v/>
      </c>
      <c r="HK396" s="144" t="str">
        <f t="shared" si="1421"/>
        <v/>
      </c>
      <c r="HL396" s="144" t="str">
        <f t="shared" si="1422"/>
        <v/>
      </c>
      <c r="HM396" s="144" t="str">
        <f t="shared" si="1423"/>
        <v/>
      </c>
      <c r="HO396" s="154" t="str">
        <f t="shared" si="1229"/>
        <v/>
      </c>
      <c r="HP396" s="154" t="str">
        <f t="shared" si="1230"/>
        <v/>
      </c>
      <c r="HQ396" s="170" t="str">
        <f t="shared" si="1231"/>
        <v/>
      </c>
      <c r="HR396" s="170" t="str">
        <f t="shared" si="1232"/>
        <v/>
      </c>
      <c r="HS396" s="171">
        <f t="shared" si="1424"/>
        <v>0</v>
      </c>
      <c r="HT396" s="158">
        <f t="shared" si="1425"/>
        <v>0</v>
      </c>
      <c r="HU396" s="158">
        <f t="shared" si="1426"/>
        <v>0</v>
      </c>
      <c r="HV396" s="158">
        <f t="shared" si="1427"/>
        <v>0</v>
      </c>
      <c r="HW396" s="158">
        <f t="shared" si="1428"/>
        <v>0</v>
      </c>
      <c r="HX396" s="158">
        <f t="shared" si="1429"/>
        <v>0</v>
      </c>
      <c r="HZ396" s="144" t="str">
        <f t="shared" si="1430"/>
        <v/>
      </c>
      <c r="IA396" s="144" t="str">
        <f t="shared" si="1431"/>
        <v/>
      </c>
      <c r="IB396" s="144" t="str">
        <f t="shared" si="1432"/>
        <v/>
      </c>
      <c r="IC396" s="144" t="str">
        <f t="shared" si="1433"/>
        <v/>
      </c>
      <c r="ID396" s="144" t="str">
        <f t="shared" si="1434"/>
        <v/>
      </c>
      <c r="IE396" s="144" t="str">
        <f t="shared" si="1435"/>
        <v/>
      </c>
      <c r="IF396" s="144" t="str">
        <f t="shared" si="1436"/>
        <v/>
      </c>
      <c r="IG396" s="144" t="str">
        <f t="shared" si="1437"/>
        <v/>
      </c>
      <c r="IH396" s="144" t="str">
        <f t="shared" si="1438"/>
        <v/>
      </c>
      <c r="II396" s="144" t="str">
        <f t="shared" si="1439"/>
        <v/>
      </c>
      <c r="IJ396" s="144" t="str">
        <f t="shared" si="1440"/>
        <v/>
      </c>
      <c r="IK396" s="144" t="str">
        <f t="shared" si="1441"/>
        <v/>
      </c>
      <c r="IL396" s="144" t="str">
        <f t="shared" si="1442"/>
        <v/>
      </c>
      <c r="IM396" s="144" t="str">
        <f t="shared" si="1443"/>
        <v/>
      </c>
      <c r="IN396" s="144" t="str">
        <f t="shared" si="1444"/>
        <v/>
      </c>
      <c r="IO396" s="144" t="str">
        <f t="shared" si="1445"/>
        <v/>
      </c>
      <c r="IP396" s="144" t="str">
        <f t="shared" si="1446"/>
        <v/>
      </c>
      <c r="IQ396" s="144" t="str">
        <f t="shared" si="1447"/>
        <v/>
      </c>
      <c r="IR396" s="144" t="str">
        <f t="shared" si="1448"/>
        <v/>
      </c>
      <c r="IS396" s="144" t="str">
        <f t="shared" si="1449"/>
        <v/>
      </c>
      <c r="IT396" s="144" t="str">
        <f t="shared" si="1450"/>
        <v/>
      </c>
      <c r="IU396" s="144" t="str">
        <f t="shared" si="1451"/>
        <v/>
      </c>
      <c r="IV396" s="144" t="str">
        <f t="shared" si="1452"/>
        <v/>
      </c>
      <c r="IW396" s="144" t="str">
        <f t="shared" si="1453"/>
        <v/>
      </c>
      <c r="IX396" s="144" t="str">
        <f t="shared" si="1454"/>
        <v/>
      </c>
      <c r="IY396" s="144" t="str">
        <f t="shared" si="1455"/>
        <v/>
      </c>
      <c r="IZ396" s="144" t="str">
        <f t="shared" si="1456"/>
        <v/>
      </c>
      <c r="JA396" s="144" t="str">
        <f t="shared" si="1457"/>
        <v/>
      </c>
      <c r="JB396" s="144" t="str">
        <f t="shared" si="1458"/>
        <v/>
      </c>
      <c r="JC396" s="144" t="str">
        <f t="shared" si="1459"/>
        <v/>
      </c>
      <c r="JD396" s="144" t="str">
        <f t="shared" si="1460"/>
        <v/>
      </c>
      <c r="JE396" s="144" t="str">
        <f t="shared" si="1461"/>
        <v/>
      </c>
      <c r="JG396" s="153" t="str">
        <f t="shared" si="1462"/>
        <v/>
      </c>
      <c r="JH396" s="143">
        <f t="shared" si="1463"/>
        <v>0</v>
      </c>
      <c r="JI396" s="156" t="str">
        <f t="shared" si="1464"/>
        <v/>
      </c>
      <c r="JJ396" s="156" t="str">
        <f t="shared" si="1464"/>
        <v/>
      </c>
      <c r="JK396" s="156" t="str">
        <f t="shared" si="1464"/>
        <v/>
      </c>
      <c r="JL396" s="156" t="str">
        <f t="shared" si="1464"/>
        <v/>
      </c>
    </row>
    <row r="397" spans="2:272" s="143" customFormat="1" x14ac:dyDescent="0.25">
      <c r="B397" s="144" t="str">
        <f t="shared" si="1233"/>
        <v/>
      </c>
      <c r="C397" s="154" t="str">
        <f t="shared" si="1209"/>
        <v/>
      </c>
      <c r="D397" s="154" t="str">
        <f t="shared" si="1210"/>
        <v/>
      </c>
      <c r="E397" s="159" t="str">
        <f t="shared" si="1211"/>
        <v/>
      </c>
      <c r="F397" s="159" t="str">
        <f t="shared" si="1212"/>
        <v/>
      </c>
      <c r="G397" s="155">
        <f t="shared" si="1234"/>
        <v>0</v>
      </c>
      <c r="H397" s="143">
        <f t="shared" si="1235"/>
        <v>0</v>
      </c>
      <c r="I397" s="143">
        <f t="shared" si="1236"/>
        <v>0</v>
      </c>
      <c r="J397" s="143">
        <f t="shared" si="1237"/>
        <v>0</v>
      </c>
      <c r="K397" s="143">
        <f t="shared" si="1238"/>
        <v>0</v>
      </c>
      <c r="L397" s="143">
        <f t="shared" si="1239"/>
        <v>0</v>
      </c>
      <c r="N397" s="144" t="str">
        <f t="shared" si="1240"/>
        <v/>
      </c>
      <c r="O397" s="144" t="str">
        <f t="shared" si="1241"/>
        <v/>
      </c>
      <c r="P397" s="144" t="str">
        <f t="shared" si="1242"/>
        <v/>
      </c>
      <c r="Q397" s="144" t="str">
        <f t="shared" si="1243"/>
        <v/>
      </c>
      <c r="R397" s="144" t="str">
        <f t="shared" si="1244"/>
        <v/>
      </c>
      <c r="S397" s="144" t="str">
        <f t="shared" si="1245"/>
        <v/>
      </c>
      <c r="T397" s="144" t="str">
        <f t="shared" si="1246"/>
        <v/>
      </c>
      <c r="U397" s="144" t="str">
        <f t="shared" si="1247"/>
        <v/>
      </c>
      <c r="V397" s="144" t="str">
        <f t="shared" si="1248"/>
        <v/>
      </c>
      <c r="W397" s="144" t="str">
        <f t="shared" si="1249"/>
        <v/>
      </c>
      <c r="X397" s="144" t="str">
        <f t="shared" si="1250"/>
        <v/>
      </c>
      <c r="Y397" s="144" t="str">
        <f t="shared" si="1251"/>
        <v/>
      </c>
      <c r="Z397" s="144" t="str">
        <f t="shared" si="1252"/>
        <v/>
      </c>
      <c r="AA397" s="144" t="str">
        <f t="shared" si="1253"/>
        <v/>
      </c>
      <c r="AB397" s="144" t="str">
        <f t="shared" si="1254"/>
        <v/>
      </c>
      <c r="AC397" s="144" t="str">
        <f t="shared" si="1255"/>
        <v/>
      </c>
      <c r="AD397" s="144" t="str">
        <f t="shared" si="1256"/>
        <v/>
      </c>
      <c r="AE397" s="144" t="str">
        <f t="shared" si="1257"/>
        <v/>
      </c>
      <c r="AF397" s="144" t="str">
        <f t="shared" si="1258"/>
        <v/>
      </c>
      <c r="AG397" s="144" t="str">
        <f t="shared" si="1259"/>
        <v/>
      </c>
      <c r="AH397" s="144" t="str">
        <f t="shared" si="1260"/>
        <v/>
      </c>
      <c r="AI397" s="144" t="str">
        <f t="shared" si="1261"/>
        <v/>
      </c>
      <c r="AJ397" s="144" t="str">
        <f t="shared" si="1262"/>
        <v/>
      </c>
      <c r="AK397" s="144" t="str">
        <f t="shared" si="1263"/>
        <v/>
      </c>
      <c r="AL397" s="144" t="str">
        <f t="shared" si="1264"/>
        <v/>
      </c>
      <c r="AM397" s="144" t="str">
        <f t="shared" si="1265"/>
        <v/>
      </c>
      <c r="AN397" s="144" t="str">
        <f t="shared" si="1266"/>
        <v/>
      </c>
      <c r="AO397" s="144" t="str">
        <f t="shared" si="1267"/>
        <v/>
      </c>
      <c r="AP397" s="144" t="str">
        <f t="shared" si="1268"/>
        <v/>
      </c>
      <c r="AQ397" s="144" t="str">
        <f t="shared" si="1269"/>
        <v/>
      </c>
      <c r="AR397" s="144" t="str">
        <f t="shared" si="1270"/>
        <v/>
      </c>
      <c r="AS397" s="144" t="str">
        <f t="shared" si="1271"/>
        <v/>
      </c>
      <c r="AU397" s="159" t="str">
        <f t="shared" si="1213"/>
        <v/>
      </c>
      <c r="AV397" s="159" t="str">
        <f t="shared" si="1214"/>
        <v/>
      </c>
      <c r="AW397" s="159" t="str">
        <f t="shared" si="1215"/>
        <v/>
      </c>
      <c r="AX397" s="159" t="str">
        <f t="shared" si="1216"/>
        <v/>
      </c>
      <c r="AY397" s="159">
        <f t="shared" si="1272"/>
        <v>0</v>
      </c>
      <c r="AZ397" s="143">
        <f t="shared" si="1273"/>
        <v>0</v>
      </c>
      <c r="BA397" s="143">
        <f t="shared" si="1274"/>
        <v>0</v>
      </c>
      <c r="BB397" s="143">
        <f t="shared" si="1275"/>
        <v>0</v>
      </c>
      <c r="BC397" s="143">
        <f t="shared" si="1276"/>
        <v>0</v>
      </c>
      <c r="BD397" s="143">
        <f t="shared" si="1277"/>
        <v>0</v>
      </c>
      <c r="BF397" s="144" t="str">
        <f t="shared" si="1278"/>
        <v/>
      </c>
      <c r="BG397" s="144" t="str">
        <f t="shared" si="1279"/>
        <v/>
      </c>
      <c r="BH397" s="144" t="str">
        <f t="shared" si="1280"/>
        <v/>
      </c>
      <c r="BI397" s="144" t="str">
        <f t="shared" si="1281"/>
        <v/>
      </c>
      <c r="BJ397" s="144" t="str">
        <f t="shared" si="1282"/>
        <v/>
      </c>
      <c r="BK397" s="144" t="str">
        <f t="shared" si="1283"/>
        <v/>
      </c>
      <c r="BL397" s="144" t="str">
        <f t="shared" si="1284"/>
        <v/>
      </c>
      <c r="BM397" s="144" t="str">
        <f t="shared" si="1285"/>
        <v/>
      </c>
      <c r="BN397" s="144" t="str">
        <f t="shared" si="1286"/>
        <v/>
      </c>
      <c r="BO397" s="144" t="str">
        <f t="shared" si="1287"/>
        <v/>
      </c>
      <c r="BP397" s="144" t="str">
        <f t="shared" si="1288"/>
        <v/>
      </c>
      <c r="BQ397" s="144" t="str">
        <f t="shared" si="1289"/>
        <v/>
      </c>
      <c r="BR397" s="144" t="str">
        <f t="shared" si="1290"/>
        <v/>
      </c>
      <c r="BS397" s="144" t="str">
        <f t="shared" si="1291"/>
        <v/>
      </c>
      <c r="BT397" s="144" t="str">
        <f t="shared" si="1292"/>
        <v/>
      </c>
      <c r="BU397" s="144" t="str">
        <f t="shared" si="1293"/>
        <v/>
      </c>
      <c r="BV397" s="144" t="str">
        <f t="shared" si="1294"/>
        <v/>
      </c>
      <c r="BW397" s="144" t="str">
        <f t="shared" si="1295"/>
        <v/>
      </c>
      <c r="BX397" s="144" t="str">
        <f t="shared" si="1296"/>
        <v/>
      </c>
      <c r="BY397" s="144" t="str">
        <f t="shared" si="1297"/>
        <v/>
      </c>
      <c r="BZ397" s="144" t="str">
        <f t="shared" si="1298"/>
        <v/>
      </c>
      <c r="CA397" s="144" t="str">
        <f t="shared" si="1299"/>
        <v/>
      </c>
      <c r="CB397" s="144" t="str">
        <f t="shared" si="1300"/>
        <v/>
      </c>
      <c r="CC397" s="144" t="str">
        <f t="shared" si="1301"/>
        <v/>
      </c>
      <c r="CD397" s="144" t="str">
        <f t="shared" si="1302"/>
        <v/>
      </c>
      <c r="CE397" s="144" t="str">
        <f t="shared" si="1303"/>
        <v/>
      </c>
      <c r="CF397" s="144" t="str">
        <f t="shared" si="1304"/>
        <v/>
      </c>
      <c r="CG397" s="144" t="str">
        <f t="shared" si="1305"/>
        <v/>
      </c>
      <c r="CH397" s="144" t="str">
        <f t="shared" si="1306"/>
        <v/>
      </c>
      <c r="CI397" s="144" t="str">
        <f t="shared" si="1307"/>
        <v/>
      </c>
      <c r="CJ397" s="144" t="str">
        <f t="shared" si="1308"/>
        <v/>
      </c>
      <c r="CK397" s="144" t="str">
        <f t="shared" si="1309"/>
        <v/>
      </c>
      <c r="CM397" s="154" t="str">
        <f t="shared" si="1217"/>
        <v/>
      </c>
      <c r="CN397" s="154" t="str">
        <f t="shared" si="1218"/>
        <v/>
      </c>
      <c r="CO397" s="170" t="str">
        <f t="shared" si="1219"/>
        <v/>
      </c>
      <c r="CP397" s="170" t="str">
        <f t="shared" si="1220"/>
        <v/>
      </c>
      <c r="CQ397" s="171">
        <f t="shared" si="1310"/>
        <v>0</v>
      </c>
      <c r="CR397" s="158">
        <f t="shared" si="1311"/>
        <v>0</v>
      </c>
      <c r="CS397" s="158">
        <f t="shared" si="1312"/>
        <v>0</v>
      </c>
      <c r="CT397" s="158">
        <f t="shared" si="1313"/>
        <v>0</v>
      </c>
      <c r="CU397" s="158">
        <f t="shared" si="1314"/>
        <v>0</v>
      </c>
      <c r="CV397" s="158">
        <f t="shared" si="1315"/>
        <v>0</v>
      </c>
      <c r="CX397" s="144" t="str">
        <f t="shared" si="1316"/>
        <v/>
      </c>
      <c r="CY397" s="144" t="str">
        <f t="shared" si="1317"/>
        <v/>
      </c>
      <c r="CZ397" s="144" t="str">
        <f t="shared" si="1318"/>
        <v/>
      </c>
      <c r="DA397" s="144" t="str">
        <f t="shared" si="1319"/>
        <v/>
      </c>
      <c r="DB397" s="144" t="str">
        <f t="shared" si="1320"/>
        <v/>
      </c>
      <c r="DC397" s="144" t="str">
        <f t="shared" si="1321"/>
        <v/>
      </c>
      <c r="DD397" s="144" t="str">
        <f t="shared" si="1322"/>
        <v/>
      </c>
      <c r="DE397" s="144" t="str">
        <f t="shared" si="1323"/>
        <v/>
      </c>
      <c r="DF397" s="144" t="str">
        <f t="shared" si="1324"/>
        <v/>
      </c>
      <c r="DG397" s="144" t="str">
        <f t="shared" si="1325"/>
        <v/>
      </c>
      <c r="DH397" s="144" t="str">
        <f t="shared" si="1326"/>
        <v/>
      </c>
      <c r="DI397" s="144" t="str">
        <f t="shared" si="1327"/>
        <v/>
      </c>
      <c r="DJ397" s="144" t="str">
        <f t="shared" si="1328"/>
        <v/>
      </c>
      <c r="DK397" s="144" t="str">
        <f t="shared" si="1329"/>
        <v/>
      </c>
      <c r="DL397" s="144" t="str">
        <f t="shared" si="1330"/>
        <v/>
      </c>
      <c r="DM397" s="144" t="str">
        <f t="shared" si="1331"/>
        <v/>
      </c>
      <c r="DN397" s="144" t="str">
        <f t="shared" si="1332"/>
        <v/>
      </c>
      <c r="DO397" s="144" t="str">
        <f t="shared" si="1333"/>
        <v/>
      </c>
      <c r="DP397" s="144" t="str">
        <f t="shared" si="1334"/>
        <v/>
      </c>
      <c r="DQ397" s="144" t="str">
        <f t="shared" si="1335"/>
        <v/>
      </c>
      <c r="DR397" s="144" t="str">
        <f t="shared" si="1336"/>
        <v/>
      </c>
      <c r="DS397" s="144" t="str">
        <f t="shared" si="1337"/>
        <v/>
      </c>
      <c r="DT397" s="144" t="str">
        <f t="shared" si="1338"/>
        <v/>
      </c>
      <c r="DU397" s="144" t="str">
        <f t="shared" si="1339"/>
        <v/>
      </c>
      <c r="DV397" s="144" t="str">
        <f t="shared" si="1340"/>
        <v/>
      </c>
      <c r="DW397" s="144" t="str">
        <f t="shared" si="1341"/>
        <v/>
      </c>
      <c r="DX397" s="144" t="str">
        <f t="shared" si="1342"/>
        <v/>
      </c>
      <c r="DY397" s="144" t="str">
        <f t="shared" si="1343"/>
        <v/>
      </c>
      <c r="DZ397" s="144" t="str">
        <f t="shared" si="1344"/>
        <v/>
      </c>
      <c r="EA397" s="144" t="str">
        <f t="shared" si="1345"/>
        <v/>
      </c>
      <c r="EB397" s="144" t="str">
        <f t="shared" si="1346"/>
        <v/>
      </c>
      <c r="EC397" s="144" t="str">
        <f t="shared" si="1347"/>
        <v/>
      </c>
      <c r="EE397" s="154" t="str">
        <f t="shared" si="1221"/>
        <v/>
      </c>
      <c r="EF397" s="154" t="str">
        <f t="shared" si="1222"/>
        <v/>
      </c>
      <c r="EG397" s="170" t="str">
        <f t="shared" si="1223"/>
        <v/>
      </c>
      <c r="EH397" s="170" t="str">
        <f t="shared" si="1224"/>
        <v/>
      </c>
      <c r="EI397" s="171">
        <f t="shared" si="1348"/>
        <v>0</v>
      </c>
      <c r="EJ397" s="158">
        <f t="shared" si="1349"/>
        <v>0</v>
      </c>
      <c r="EK397" s="158">
        <f t="shared" si="1350"/>
        <v>0</v>
      </c>
      <c r="EL397" s="158">
        <f t="shared" si="1351"/>
        <v>0</v>
      </c>
      <c r="EM397" s="158">
        <f t="shared" si="1352"/>
        <v>0</v>
      </c>
      <c r="EN397" s="158">
        <f t="shared" si="1353"/>
        <v>0</v>
      </c>
      <c r="EP397" s="144" t="str">
        <f t="shared" si="1354"/>
        <v/>
      </c>
      <c r="EQ397" s="144" t="str">
        <f t="shared" si="1355"/>
        <v/>
      </c>
      <c r="ER397" s="144" t="str">
        <f t="shared" si="1356"/>
        <v/>
      </c>
      <c r="ES397" s="144" t="str">
        <f t="shared" si="1357"/>
        <v/>
      </c>
      <c r="ET397" s="144" t="str">
        <f t="shared" si="1358"/>
        <v/>
      </c>
      <c r="EU397" s="144" t="str">
        <f t="shared" si="1359"/>
        <v/>
      </c>
      <c r="EV397" s="144" t="str">
        <f t="shared" si="1360"/>
        <v/>
      </c>
      <c r="EW397" s="144" t="str">
        <f t="shared" si="1361"/>
        <v/>
      </c>
      <c r="EX397" s="144" t="str">
        <f t="shared" si="1362"/>
        <v/>
      </c>
      <c r="EY397" s="144" t="str">
        <f t="shared" si="1363"/>
        <v/>
      </c>
      <c r="EZ397" s="144" t="str">
        <f t="shared" si="1364"/>
        <v/>
      </c>
      <c r="FA397" s="144" t="str">
        <f t="shared" si="1365"/>
        <v/>
      </c>
      <c r="FB397" s="144" t="str">
        <f t="shared" si="1366"/>
        <v/>
      </c>
      <c r="FC397" s="144" t="str">
        <f t="shared" si="1367"/>
        <v/>
      </c>
      <c r="FD397" s="144" t="str">
        <f t="shared" si="1368"/>
        <v/>
      </c>
      <c r="FE397" s="144" t="str">
        <f t="shared" si="1369"/>
        <v/>
      </c>
      <c r="FF397" s="144" t="str">
        <f t="shared" si="1370"/>
        <v/>
      </c>
      <c r="FG397" s="144" t="str">
        <f t="shared" si="1371"/>
        <v/>
      </c>
      <c r="FH397" s="144" t="str">
        <f t="shared" si="1372"/>
        <v/>
      </c>
      <c r="FI397" s="144" t="str">
        <f t="shared" si="1373"/>
        <v/>
      </c>
      <c r="FJ397" s="144" t="str">
        <f t="shared" si="1374"/>
        <v/>
      </c>
      <c r="FK397" s="144" t="str">
        <f t="shared" si="1375"/>
        <v/>
      </c>
      <c r="FL397" s="144" t="str">
        <f t="shared" si="1376"/>
        <v/>
      </c>
      <c r="FM397" s="144" t="str">
        <f t="shared" si="1377"/>
        <v/>
      </c>
      <c r="FN397" s="144" t="str">
        <f t="shared" si="1378"/>
        <v/>
      </c>
      <c r="FO397" s="144" t="str">
        <f t="shared" si="1379"/>
        <v/>
      </c>
      <c r="FP397" s="144" t="str">
        <f t="shared" si="1380"/>
        <v/>
      </c>
      <c r="FQ397" s="144" t="str">
        <f t="shared" si="1381"/>
        <v/>
      </c>
      <c r="FR397" s="144" t="str">
        <f t="shared" si="1382"/>
        <v/>
      </c>
      <c r="FS397" s="144" t="str">
        <f t="shared" si="1383"/>
        <v/>
      </c>
      <c r="FT397" s="144" t="str">
        <f t="shared" si="1384"/>
        <v/>
      </c>
      <c r="FU397" s="144" t="str">
        <f t="shared" si="1385"/>
        <v/>
      </c>
      <c r="FW397" s="154" t="str">
        <f t="shared" si="1225"/>
        <v/>
      </c>
      <c r="FX397" s="154" t="str">
        <f t="shared" si="1226"/>
        <v/>
      </c>
      <c r="FY397" s="170" t="str">
        <f t="shared" si="1227"/>
        <v/>
      </c>
      <c r="FZ397" s="170" t="str">
        <f t="shared" si="1228"/>
        <v/>
      </c>
      <c r="GA397" s="171">
        <f t="shared" si="1386"/>
        <v>0</v>
      </c>
      <c r="GB397" s="158">
        <f t="shared" si="1387"/>
        <v>0</v>
      </c>
      <c r="GC397" s="158">
        <f t="shared" si="1388"/>
        <v>0</v>
      </c>
      <c r="GD397" s="158">
        <f t="shared" si="1389"/>
        <v>0</v>
      </c>
      <c r="GE397" s="158">
        <f t="shared" si="1390"/>
        <v>0</v>
      </c>
      <c r="GF397" s="158">
        <f t="shared" si="1391"/>
        <v>0</v>
      </c>
      <c r="GH397" s="144" t="str">
        <f t="shared" si="1392"/>
        <v/>
      </c>
      <c r="GI397" s="144" t="str">
        <f t="shared" si="1393"/>
        <v/>
      </c>
      <c r="GJ397" s="144" t="str">
        <f t="shared" si="1394"/>
        <v/>
      </c>
      <c r="GK397" s="144" t="str">
        <f t="shared" si="1395"/>
        <v/>
      </c>
      <c r="GL397" s="144" t="str">
        <f t="shared" si="1396"/>
        <v/>
      </c>
      <c r="GM397" s="144" t="str">
        <f t="shared" si="1397"/>
        <v/>
      </c>
      <c r="GN397" s="144" t="str">
        <f t="shared" si="1398"/>
        <v/>
      </c>
      <c r="GO397" s="144" t="str">
        <f t="shared" si="1399"/>
        <v/>
      </c>
      <c r="GP397" s="144" t="str">
        <f t="shared" si="1400"/>
        <v/>
      </c>
      <c r="GQ397" s="144" t="str">
        <f t="shared" si="1401"/>
        <v/>
      </c>
      <c r="GR397" s="144" t="str">
        <f t="shared" si="1402"/>
        <v/>
      </c>
      <c r="GS397" s="144" t="str">
        <f t="shared" si="1403"/>
        <v/>
      </c>
      <c r="GT397" s="144" t="str">
        <f t="shared" si="1404"/>
        <v/>
      </c>
      <c r="GU397" s="144" t="str">
        <f t="shared" si="1405"/>
        <v/>
      </c>
      <c r="GV397" s="144" t="str">
        <f t="shared" si="1406"/>
        <v/>
      </c>
      <c r="GW397" s="144" t="str">
        <f t="shared" si="1407"/>
        <v/>
      </c>
      <c r="GX397" s="144" t="str">
        <f t="shared" si="1408"/>
        <v/>
      </c>
      <c r="GY397" s="144" t="str">
        <f t="shared" si="1409"/>
        <v/>
      </c>
      <c r="GZ397" s="144" t="str">
        <f t="shared" si="1410"/>
        <v/>
      </c>
      <c r="HA397" s="144" t="str">
        <f t="shared" si="1411"/>
        <v/>
      </c>
      <c r="HB397" s="144" t="str">
        <f t="shared" si="1412"/>
        <v/>
      </c>
      <c r="HC397" s="144" t="str">
        <f t="shared" si="1413"/>
        <v/>
      </c>
      <c r="HD397" s="144" t="str">
        <f t="shared" si="1414"/>
        <v/>
      </c>
      <c r="HE397" s="144" t="str">
        <f t="shared" si="1415"/>
        <v/>
      </c>
      <c r="HF397" s="144" t="str">
        <f t="shared" si="1416"/>
        <v/>
      </c>
      <c r="HG397" s="144" t="str">
        <f t="shared" si="1417"/>
        <v/>
      </c>
      <c r="HH397" s="144" t="str">
        <f t="shared" si="1418"/>
        <v/>
      </c>
      <c r="HI397" s="144" t="str">
        <f t="shared" si="1419"/>
        <v/>
      </c>
      <c r="HJ397" s="144" t="str">
        <f t="shared" si="1420"/>
        <v/>
      </c>
      <c r="HK397" s="144" t="str">
        <f t="shared" si="1421"/>
        <v/>
      </c>
      <c r="HL397" s="144" t="str">
        <f t="shared" si="1422"/>
        <v/>
      </c>
      <c r="HM397" s="144" t="str">
        <f t="shared" si="1423"/>
        <v/>
      </c>
      <c r="HO397" s="154" t="str">
        <f t="shared" si="1229"/>
        <v/>
      </c>
      <c r="HP397" s="154" t="str">
        <f t="shared" si="1230"/>
        <v/>
      </c>
      <c r="HQ397" s="170" t="str">
        <f t="shared" si="1231"/>
        <v/>
      </c>
      <c r="HR397" s="170" t="str">
        <f t="shared" si="1232"/>
        <v/>
      </c>
      <c r="HS397" s="171">
        <f t="shared" si="1424"/>
        <v>0</v>
      </c>
      <c r="HT397" s="158">
        <f t="shared" si="1425"/>
        <v>0</v>
      </c>
      <c r="HU397" s="158">
        <f t="shared" si="1426"/>
        <v>0</v>
      </c>
      <c r="HV397" s="158">
        <f t="shared" si="1427"/>
        <v>0</v>
      </c>
      <c r="HW397" s="158">
        <f t="shared" si="1428"/>
        <v>0</v>
      </c>
      <c r="HX397" s="158">
        <f t="shared" si="1429"/>
        <v>0</v>
      </c>
      <c r="HZ397" s="144" t="str">
        <f t="shared" si="1430"/>
        <v/>
      </c>
      <c r="IA397" s="144" t="str">
        <f t="shared" si="1431"/>
        <v/>
      </c>
      <c r="IB397" s="144" t="str">
        <f t="shared" si="1432"/>
        <v/>
      </c>
      <c r="IC397" s="144" t="str">
        <f t="shared" si="1433"/>
        <v/>
      </c>
      <c r="ID397" s="144" t="str">
        <f t="shared" si="1434"/>
        <v/>
      </c>
      <c r="IE397" s="144" t="str">
        <f t="shared" si="1435"/>
        <v/>
      </c>
      <c r="IF397" s="144" t="str">
        <f t="shared" si="1436"/>
        <v/>
      </c>
      <c r="IG397" s="144" t="str">
        <f t="shared" si="1437"/>
        <v/>
      </c>
      <c r="IH397" s="144" t="str">
        <f t="shared" si="1438"/>
        <v/>
      </c>
      <c r="II397" s="144" t="str">
        <f t="shared" si="1439"/>
        <v/>
      </c>
      <c r="IJ397" s="144" t="str">
        <f t="shared" si="1440"/>
        <v/>
      </c>
      <c r="IK397" s="144" t="str">
        <f t="shared" si="1441"/>
        <v/>
      </c>
      <c r="IL397" s="144" t="str">
        <f t="shared" si="1442"/>
        <v/>
      </c>
      <c r="IM397" s="144" t="str">
        <f t="shared" si="1443"/>
        <v/>
      </c>
      <c r="IN397" s="144" t="str">
        <f t="shared" si="1444"/>
        <v/>
      </c>
      <c r="IO397" s="144" t="str">
        <f t="shared" si="1445"/>
        <v/>
      </c>
      <c r="IP397" s="144" t="str">
        <f t="shared" si="1446"/>
        <v/>
      </c>
      <c r="IQ397" s="144" t="str">
        <f t="shared" si="1447"/>
        <v/>
      </c>
      <c r="IR397" s="144" t="str">
        <f t="shared" si="1448"/>
        <v/>
      </c>
      <c r="IS397" s="144" t="str">
        <f t="shared" si="1449"/>
        <v/>
      </c>
      <c r="IT397" s="144" t="str">
        <f t="shared" si="1450"/>
        <v/>
      </c>
      <c r="IU397" s="144" t="str">
        <f t="shared" si="1451"/>
        <v/>
      </c>
      <c r="IV397" s="144" t="str">
        <f t="shared" si="1452"/>
        <v/>
      </c>
      <c r="IW397" s="144" t="str">
        <f t="shared" si="1453"/>
        <v/>
      </c>
      <c r="IX397" s="144" t="str">
        <f t="shared" si="1454"/>
        <v/>
      </c>
      <c r="IY397" s="144" t="str">
        <f t="shared" si="1455"/>
        <v/>
      </c>
      <c r="IZ397" s="144" t="str">
        <f t="shared" si="1456"/>
        <v/>
      </c>
      <c r="JA397" s="144" t="str">
        <f t="shared" si="1457"/>
        <v/>
      </c>
      <c r="JB397" s="144" t="str">
        <f t="shared" si="1458"/>
        <v/>
      </c>
      <c r="JC397" s="144" t="str">
        <f t="shared" si="1459"/>
        <v/>
      </c>
      <c r="JD397" s="144" t="str">
        <f t="shared" si="1460"/>
        <v/>
      </c>
      <c r="JE397" s="144" t="str">
        <f t="shared" si="1461"/>
        <v/>
      </c>
      <c r="JG397" s="153" t="str">
        <f t="shared" si="1462"/>
        <v/>
      </c>
      <c r="JH397" s="143">
        <f t="shared" si="1463"/>
        <v>0</v>
      </c>
      <c r="JI397" s="156" t="str">
        <f t="shared" si="1464"/>
        <v/>
      </c>
      <c r="JJ397" s="156" t="str">
        <f t="shared" si="1464"/>
        <v/>
      </c>
      <c r="JK397" s="156" t="str">
        <f t="shared" si="1464"/>
        <v/>
      </c>
      <c r="JL397" s="156" t="str">
        <f t="shared" si="1464"/>
        <v/>
      </c>
    </row>
    <row r="398" spans="2:272" s="143" customFormat="1" x14ac:dyDescent="0.25">
      <c r="B398" s="144" t="str">
        <f t="shared" si="1233"/>
        <v/>
      </c>
      <c r="C398" s="154" t="str">
        <f t="shared" si="1209"/>
        <v/>
      </c>
      <c r="D398" s="154" t="str">
        <f t="shared" si="1210"/>
        <v/>
      </c>
      <c r="E398" s="159" t="str">
        <f t="shared" si="1211"/>
        <v/>
      </c>
      <c r="F398" s="159" t="str">
        <f t="shared" si="1212"/>
        <v/>
      </c>
      <c r="G398" s="155">
        <f t="shared" si="1234"/>
        <v>0</v>
      </c>
      <c r="H398" s="143">
        <f t="shared" si="1235"/>
        <v>0</v>
      </c>
      <c r="I398" s="143">
        <f t="shared" si="1236"/>
        <v>0</v>
      </c>
      <c r="J398" s="143">
        <f t="shared" si="1237"/>
        <v>0</v>
      </c>
      <c r="K398" s="143">
        <f t="shared" si="1238"/>
        <v>0</v>
      </c>
      <c r="L398" s="143">
        <f t="shared" si="1239"/>
        <v>0</v>
      </c>
      <c r="N398" s="144" t="str">
        <f t="shared" si="1240"/>
        <v/>
      </c>
      <c r="O398" s="144" t="str">
        <f t="shared" si="1241"/>
        <v/>
      </c>
      <c r="P398" s="144" t="str">
        <f t="shared" si="1242"/>
        <v/>
      </c>
      <c r="Q398" s="144" t="str">
        <f t="shared" si="1243"/>
        <v/>
      </c>
      <c r="R398" s="144" t="str">
        <f t="shared" si="1244"/>
        <v/>
      </c>
      <c r="S398" s="144" t="str">
        <f t="shared" si="1245"/>
        <v/>
      </c>
      <c r="T398" s="144" t="str">
        <f t="shared" si="1246"/>
        <v/>
      </c>
      <c r="U398" s="144" t="str">
        <f t="shared" si="1247"/>
        <v/>
      </c>
      <c r="V398" s="144" t="str">
        <f t="shared" si="1248"/>
        <v/>
      </c>
      <c r="W398" s="144" t="str">
        <f t="shared" si="1249"/>
        <v/>
      </c>
      <c r="X398" s="144" t="str">
        <f t="shared" si="1250"/>
        <v/>
      </c>
      <c r="Y398" s="144" t="str">
        <f t="shared" si="1251"/>
        <v/>
      </c>
      <c r="Z398" s="144" t="str">
        <f t="shared" si="1252"/>
        <v/>
      </c>
      <c r="AA398" s="144" t="str">
        <f t="shared" si="1253"/>
        <v/>
      </c>
      <c r="AB398" s="144" t="str">
        <f t="shared" si="1254"/>
        <v/>
      </c>
      <c r="AC398" s="144" t="str">
        <f t="shared" si="1255"/>
        <v/>
      </c>
      <c r="AD398" s="144" t="str">
        <f t="shared" si="1256"/>
        <v/>
      </c>
      <c r="AE398" s="144" t="str">
        <f t="shared" si="1257"/>
        <v/>
      </c>
      <c r="AF398" s="144" t="str">
        <f t="shared" si="1258"/>
        <v/>
      </c>
      <c r="AG398" s="144" t="str">
        <f t="shared" si="1259"/>
        <v/>
      </c>
      <c r="AH398" s="144" t="str">
        <f t="shared" si="1260"/>
        <v/>
      </c>
      <c r="AI398" s="144" t="str">
        <f t="shared" si="1261"/>
        <v/>
      </c>
      <c r="AJ398" s="144" t="str">
        <f t="shared" si="1262"/>
        <v/>
      </c>
      <c r="AK398" s="144" t="str">
        <f t="shared" si="1263"/>
        <v/>
      </c>
      <c r="AL398" s="144" t="str">
        <f t="shared" si="1264"/>
        <v/>
      </c>
      <c r="AM398" s="144" t="str">
        <f t="shared" si="1265"/>
        <v/>
      </c>
      <c r="AN398" s="144" t="str">
        <f t="shared" si="1266"/>
        <v/>
      </c>
      <c r="AO398" s="144" t="str">
        <f t="shared" si="1267"/>
        <v/>
      </c>
      <c r="AP398" s="144" t="str">
        <f t="shared" si="1268"/>
        <v/>
      </c>
      <c r="AQ398" s="144" t="str">
        <f t="shared" si="1269"/>
        <v/>
      </c>
      <c r="AR398" s="144" t="str">
        <f t="shared" si="1270"/>
        <v/>
      </c>
      <c r="AS398" s="144" t="str">
        <f t="shared" si="1271"/>
        <v/>
      </c>
      <c r="AU398" s="159" t="str">
        <f t="shared" si="1213"/>
        <v/>
      </c>
      <c r="AV398" s="159" t="str">
        <f t="shared" si="1214"/>
        <v/>
      </c>
      <c r="AW398" s="159" t="str">
        <f t="shared" si="1215"/>
        <v/>
      </c>
      <c r="AX398" s="159" t="str">
        <f t="shared" si="1216"/>
        <v/>
      </c>
      <c r="AY398" s="159">
        <f t="shared" si="1272"/>
        <v>0</v>
      </c>
      <c r="AZ398" s="143">
        <f t="shared" si="1273"/>
        <v>0</v>
      </c>
      <c r="BA398" s="143">
        <f t="shared" si="1274"/>
        <v>0</v>
      </c>
      <c r="BB398" s="143">
        <f t="shared" si="1275"/>
        <v>0</v>
      </c>
      <c r="BC398" s="143">
        <f t="shared" si="1276"/>
        <v>0</v>
      </c>
      <c r="BD398" s="143">
        <f t="shared" si="1277"/>
        <v>0</v>
      </c>
      <c r="BF398" s="144" t="str">
        <f t="shared" si="1278"/>
        <v/>
      </c>
      <c r="BG398" s="144" t="str">
        <f t="shared" si="1279"/>
        <v/>
      </c>
      <c r="BH398" s="144" t="str">
        <f t="shared" si="1280"/>
        <v/>
      </c>
      <c r="BI398" s="144" t="str">
        <f t="shared" si="1281"/>
        <v/>
      </c>
      <c r="BJ398" s="144" t="str">
        <f t="shared" si="1282"/>
        <v/>
      </c>
      <c r="BK398" s="144" t="str">
        <f t="shared" si="1283"/>
        <v/>
      </c>
      <c r="BL398" s="144" t="str">
        <f t="shared" si="1284"/>
        <v/>
      </c>
      <c r="BM398" s="144" t="str">
        <f t="shared" si="1285"/>
        <v/>
      </c>
      <c r="BN398" s="144" t="str">
        <f t="shared" si="1286"/>
        <v/>
      </c>
      <c r="BO398" s="144" t="str">
        <f t="shared" si="1287"/>
        <v/>
      </c>
      <c r="BP398" s="144" t="str">
        <f t="shared" si="1288"/>
        <v/>
      </c>
      <c r="BQ398" s="144" t="str">
        <f t="shared" si="1289"/>
        <v/>
      </c>
      <c r="BR398" s="144" t="str">
        <f t="shared" si="1290"/>
        <v/>
      </c>
      <c r="BS398" s="144" t="str">
        <f t="shared" si="1291"/>
        <v/>
      </c>
      <c r="BT398" s="144" t="str">
        <f t="shared" si="1292"/>
        <v/>
      </c>
      <c r="BU398" s="144" t="str">
        <f t="shared" si="1293"/>
        <v/>
      </c>
      <c r="BV398" s="144" t="str">
        <f t="shared" si="1294"/>
        <v/>
      </c>
      <c r="BW398" s="144" t="str">
        <f t="shared" si="1295"/>
        <v/>
      </c>
      <c r="BX398" s="144" t="str">
        <f t="shared" si="1296"/>
        <v/>
      </c>
      <c r="BY398" s="144" t="str">
        <f t="shared" si="1297"/>
        <v/>
      </c>
      <c r="BZ398" s="144" t="str">
        <f t="shared" si="1298"/>
        <v/>
      </c>
      <c r="CA398" s="144" t="str">
        <f t="shared" si="1299"/>
        <v/>
      </c>
      <c r="CB398" s="144" t="str">
        <f t="shared" si="1300"/>
        <v/>
      </c>
      <c r="CC398" s="144" t="str">
        <f t="shared" si="1301"/>
        <v/>
      </c>
      <c r="CD398" s="144" t="str">
        <f t="shared" si="1302"/>
        <v/>
      </c>
      <c r="CE398" s="144" t="str">
        <f t="shared" si="1303"/>
        <v/>
      </c>
      <c r="CF398" s="144" t="str">
        <f t="shared" si="1304"/>
        <v/>
      </c>
      <c r="CG398" s="144" t="str">
        <f t="shared" si="1305"/>
        <v/>
      </c>
      <c r="CH398" s="144" t="str">
        <f t="shared" si="1306"/>
        <v/>
      </c>
      <c r="CI398" s="144" t="str">
        <f t="shared" si="1307"/>
        <v/>
      </c>
      <c r="CJ398" s="144" t="str">
        <f t="shared" si="1308"/>
        <v/>
      </c>
      <c r="CK398" s="144" t="str">
        <f t="shared" si="1309"/>
        <v/>
      </c>
      <c r="CM398" s="154" t="str">
        <f t="shared" si="1217"/>
        <v/>
      </c>
      <c r="CN398" s="154" t="str">
        <f t="shared" si="1218"/>
        <v/>
      </c>
      <c r="CO398" s="170" t="str">
        <f t="shared" si="1219"/>
        <v/>
      </c>
      <c r="CP398" s="170" t="str">
        <f t="shared" si="1220"/>
        <v/>
      </c>
      <c r="CQ398" s="171">
        <f t="shared" si="1310"/>
        <v>0</v>
      </c>
      <c r="CR398" s="158">
        <f t="shared" si="1311"/>
        <v>0</v>
      </c>
      <c r="CS398" s="158">
        <f t="shared" si="1312"/>
        <v>0</v>
      </c>
      <c r="CT398" s="158">
        <f t="shared" si="1313"/>
        <v>0</v>
      </c>
      <c r="CU398" s="158">
        <f t="shared" si="1314"/>
        <v>0</v>
      </c>
      <c r="CV398" s="158">
        <f t="shared" si="1315"/>
        <v>0</v>
      </c>
      <c r="CX398" s="144" t="str">
        <f t="shared" si="1316"/>
        <v/>
      </c>
      <c r="CY398" s="144" t="str">
        <f t="shared" si="1317"/>
        <v/>
      </c>
      <c r="CZ398" s="144" t="str">
        <f t="shared" si="1318"/>
        <v/>
      </c>
      <c r="DA398" s="144" t="str">
        <f t="shared" si="1319"/>
        <v/>
      </c>
      <c r="DB398" s="144" t="str">
        <f t="shared" si="1320"/>
        <v/>
      </c>
      <c r="DC398" s="144" t="str">
        <f t="shared" si="1321"/>
        <v/>
      </c>
      <c r="DD398" s="144" t="str">
        <f t="shared" si="1322"/>
        <v/>
      </c>
      <c r="DE398" s="144" t="str">
        <f t="shared" si="1323"/>
        <v/>
      </c>
      <c r="DF398" s="144" t="str">
        <f t="shared" si="1324"/>
        <v/>
      </c>
      <c r="DG398" s="144" t="str">
        <f t="shared" si="1325"/>
        <v/>
      </c>
      <c r="DH398" s="144" t="str">
        <f t="shared" si="1326"/>
        <v/>
      </c>
      <c r="DI398" s="144" t="str">
        <f t="shared" si="1327"/>
        <v/>
      </c>
      <c r="DJ398" s="144" t="str">
        <f t="shared" si="1328"/>
        <v/>
      </c>
      <c r="DK398" s="144" t="str">
        <f t="shared" si="1329"/>
        <v/>
      </c>
      <c r="DL398" s="144" t="str">
        <f t="shared" si="1330"/>
        <v/>
      </c>
      <c r="DM398" s="144" t="str">
        <f t="shared" si="1331"/>
        <v/>
      </c>
      <c r="DN398" s="144" t="str">
        <f t="shared" si="1332"/>
        <v/>
      </c>
      <c r="DO398" s="144" t="str">
        <f t="shared" si="1333"/>
        <v/>
      </c>
      <c r="DP398" s="144" t="str">
        <f t="shared" si="1334"/>
        <v/>
      </c>
      <c r="DQ398" s="144" t="str">
        <f t="shared" si="1335"/>
        <v/>
      </c>
      <c r="DR398" s="144" t="str">
        <f t="shared" si="1336"/>
        <v/>
      </c>
      <c r="DS398" s="144" t="str">
        <f t="shared" si="1337"/>
        <v/>
      </c>
      <c r="DT398" s="144" t="str">
        <f t="shared" si="1338"/>
        <v/>
      </c>
      <c r="DU398" s="144" t="str">
        <f t="shared" si="1339"/>
        <v/>
      </c>
      <c r="DV398" s="144" t="str">
        <f t="shared" si="1340"/>
        <v/>
      </c>
      <c r="DW398" s="144" t="str">
        <f t="shared" si="1341"/>
        <v/>
      </c>
      <c r="DX398" s="144" t="str">
        <f t="shared" si="1342"/>
        <v/>
      </c>
      <c r="DY398" s="144" t="str">
        <f t="shared" si="1343"/>
        <v/>
      </c>
      <c r="DZ398" s="144" t="str">
        <f t="shared" si="1344"/>
        <v/>
      </c>
      <c r="EA398" s="144" t="str">
        <f t="shared" si="1345"/>
        <v/>
      </c>
      <c r="EB398" s="144" t="str">
        <f t="shared" si="1346"/>
        <v/>
      </c>
      <c r="EC398" s="144" t="str">
        <f t="shared" si="1347"/>
        <v/>
      </c>
      <c r="EE398" s="154" t="str">
        <f t="shared" si="1221"/>
        <v/>
      </c>
      <c r="EF398" s="154" t="str">
        <f t="shared" si="1222"/>
        <v/>
      </c>
      <c r="EG398" s="170" t="str">
        <f t="shared" si="1223"/>
        <v/>
      </c>
      <c r="EH398" s="170" t="str">
        <f t="shared" si="1224"/>
        <v/>
      </c>
      <c r="EI398" s="171">
        <f t="shared" si="1348"/>
        <v>0</v>
      </c>
      <c r="EJ398" s="158">
        <f t="shared" si="1349"/>
        <v>0</v>
      </c>
      <c r="EK398" s="158">
        <f t="shared" si="1350"/>
        <v>0</v>
      </c>
      <c r="EL398" s="158">
        <f t="shared" si="1351"/>
        <v>0</v>
      </c>
      <c r="EM398" s="158">
        <f t="shared" si="1352"/>
        <v>0</v>
      </c>
      <c r="EN398" s="158">
        <f t="shared" si="1353"/>
        <v>0</v>
      </c>
      <c r="EP398" s="144" t="str">
        <f t="shared" si="1354"/>
        <v/>
      </c>
      <c r="EQ398" s="144" t="str">
        <f t="shared" si="1355"/>
        <v/>
      </c>
      <c r="ER398" s="144" t="str">
        <f t="shared" si="1356"/>
        <v/>
      </c>
      <c r="ES398" s="144" t="str">
        <f t="shared" si="1357"/>
        <v/>
      </c>
      <c r="ET398" s="144" t="str">
        <f t="shared" si="1358"/>
        <v/>
      </c>
      <c r="EU398" s="144" t="str">
        <f t="shared" si="1359"/>
        <v/>
      </c>
      <c r="EV398" s="144" t="str">
        <f t="shared" si="1360"/>
        <v/>
      </c>
      <c r="EW398" s="144" t="str">
        <f t="shared" si="1361"/>
        <v/>
      </c>
      <c r="EX398" s="144" t="str">
        <f t="shared" si="1362"/>
        <v/>
      </c>
      <c r="EY398" s="144" t="str">
        <f t="shared" si="1363"/>
        <v/>
      </c>
      <c r="EZ398" s="144" t="str">
        <f t="shared" si="1364"/>
        <v/>
      </c>
      <c r="FA398" s="144" t="str">
        <f t="shared" si="1365"/>
        <v/>
      </c>
      <c r="FB398" s="144" t="str">
        <f t="shared" si="1366"/>
        <v/>
      </c>
      <c r="FC398" s="144" t="str">
        <f t="shared" si="1367"/>
        <v/>
      </c>
      <c r="FD398" s="144" t="str">
        <f t="shared" si="1368"/>
        <v/>
      </c>
      <c r="FE398" s="144" t="str">
        <f t="shared" si="1369"/>
        <v/>
      </c>
      <c r="FF398" s="144" t="str">
        <f t="shared" si="1370"/>
        <v/>
      </c>
      <c r="FG398" s="144" t="str">
        <f t="shared" si="1371"/>
        <v/>
      </c>
      <c r="FH398" s="144" t="str">
        <f t="shared" si="1372"/>
        <v/>
      </c>
      <c r="FI398" s="144" t="str">
        <f t="shared" si="1373"/>
        <v/>
      </c>
      <c r="FJ398" s="144" t="str">
        <f t="shared" si="1374"/>
        <v/>
      </c>
      <c r="FK398" s="144" t="str">
        <f t="shared" si="1375"/>
        <v/>
      </c>
      <c r="FL398" s="144" t="str">
        <f t="shared" si="1376"/>
        <v/>
      </c>
      <c r="FM398" s="144" t="str">
        <f t="shared" si="1377"/>
        <v/>
      </c>
      <c r="FN398" s="144" t="str">
        <f t="shared" si="1378"/>
        <v/>
      </c>
      <c r="FO398" s="144" t="str">
        <f t="shared" si="1379"/>
        <v/>
      </c>
      <c r="FP398" s="144" t="str">
        <f t="shared" si="1380"/>
        <v/>
      </c>
      <c r="FQ398" s="144" t="str">
        <f t="shared" si="1381"/>
        <v/>
      </c>
      <c r="FR398" s="144" t="str">
        <f t="shared" si="1382"/>
        <v/>
      </c>
      <c r="FS398" s="144" t="str">
        <f t="shared" si="1383"/>
        <v/>
      </c>
      <c r="FT398" s="144" t="str">
        <f t="shared" si="1384"/>
        <v/>
      </c>
      <c r="FU398" s="144" t="str">
        <f t="shared" si="1385"/>
        <v/>
      </c>
      <c r="FW398" s="154" t="str">
        <f t="shared" si="1225"/>
        <v/>
      </c>
      <c r="FX398" s="154" t="str">
        <f t="shared" si="1226"/>
        <v/>
      </c>
      <c r="FY398" s="170" t="str">
        <f t="shared" si="1227"/>
        <v/>
      </c>
      <c r="FZ398" s="170" t="str">
        <f t="shared" si="1228"/>
        <v/>
      </c>
      <c r="GA398" s="171">
        <f t="shared" si="1386"/>
        <v>0</v>
      </c>
      <c r="GB398" s="158">
        <f t="shared" si="1387"/>
        <v>0</v>
      </c>
      <c r="GC398" s="158">
        <f t="shared" si="1388"/>
        <v>0</v>
      </c>
      <c r="GD398" s="158">
        <f t="shared" si="1389"/>
        <v>0</v>
      </c>
      <c r="GE398" s="158">
        <f t="shared" si="1390"/>
        <v>0</v>
      </c>
      <c r="GF398" s="158">
        <f t="shared" si="1391"/>
        <v>0</v>
      </c>
      <c r="GH398" s="144" t="str">
        <f t="shared" si="1392"/>
        <v/>
      </c>
      <c r="GI398" s="144" t="str">
        <f t="shared" si="1393"/>
        <v/>
      </c>
      <c r="GJ398" s="144" t="str">
        <f t="shared" si="1394"/>
        <v/>
      </c>
      <c r="GK398" s="144" t="str">
        <f t="shared" si="1395"/>
        <v/>
      </c>
      <c r="GL398" s="144" t="str">
        <f t="shared" si="1396"/>
        <v/>
      </c>
      <c r="GM398" s="144" t="str">
        <f t="shared" si="1397"/>
        <v/>
      </c>
      <c r="GN398" s="144" t="str">
        <f t="shared" si="1398"/>
        <v/>
      </c>
      <c r="GO398" s="144" t="str">
        <f t="shared" si="1399"/>
        <v/>
      </c>
      <c r="GP398" s="144" t="str">
        <f t="shared" si="1400"/>
        <v/>
      </c>
      <c r="GQ398" s="144" t="str">
        <f t="shared" si="1401"/>
        <v/>
      </c>
      <c r="GR398" s="144" t="str">
        <f t="shared" si="1402"/>
        <v/>
      </c>
      <c r="GS398" s="144" t="str">
        <f t="shared" si="1403"/>
        <v/>
      </c>
      <c r="GT398" s="144" t="str">
        <f t="shared" si="1404"/>
        <v/>
      </c>
      <c r="GU398" s="144" t="str">
        <f t="shared" si="1405"/>
        <v/>
      </c>
      <c r="GV398" s="144" t="str">
        <f t="shared" si="1406"/>
        <v/>
      </c>
      <c r="GW398" s="144" t="str">
        <f t="shared" si="1407"/>
        <v/>
      </c>
      <c r="GX398" s="144" t="str">
        <f t="shared" si="1408"/>
        <v/>
      </c>
      <c r="GY398" s="144" t="str">
        <f t="shared" si="1409"/>
        <v/>
      </c>
      <c r="GZ398" s="144" t="str">
        <f t="shared" si="1410"/>
        <v/>
      </c>
      <c r="HA398" s="144" t="str">
        <f t="shared" si="1411"/>
        <v/>
      </c>
      <c r="HB398" s="144" t="str">
        <f t="shared" si="1412"/>
        <v/>
      </c>
      <c r="HC398" s="144" t="str">
        <f t="shared" si="1413"/>
        <v/>
      </c>
      <c r="HD398" s="144" t="str">
        <f t="shared" si="1414"/>
        <v/>
      </c>
      <c r="HE398" s="144" t="str">
        <f t="shared" si="1415"/>
        <v/>
      </c>
      <c r="HF398" s="144" t="str">
        <f t="shared" si="1416"/>
        <v/>
      </c>
      <c r="HG398" s="144" t="str">
        <f t="shared" si="1417"/>
        <v/>
      </c>
      <c r="HH398" s="144" t="str">
        <f t="shared" si="1418"/>
        <v/>
      </c>
      <c r="HI398" s="144" t="str">
        <f t="shared" si="1419"/>
        <v/>
      </c>
      <c r="HJ398" s="144" t="str">
        <f t="shared" si="1420"/>
        <v/>
      </c>
      <c r="HK398" s="144" t="str">
        <f t="shared" si="1421"/>
        <v/>
      </c>
      <c r="HL398" s="144" t="str">
        <f t="shared" si="1422"/>
        <v/>
      </c>
      <c r="HM398" s="144" t="str">
        <f t="shared" si="1423"/>
        <v/>
      </c>
      <c r="HO398" s="154" t="str">
        <f t="shared" si="1229"/>
        <v/>
      </c>
      <c r="HP398" s="154" t="str">
        <f t="shared" si="1230"/>
        <v/>
      </c>
      <c r="HQ398" s="170" t="str">
        <f t="shared" si="1231"/>
        <v/>
      </c>
      <c r="HR398" s="170" t="str">
        <f t="shared" si="1232"/>
        <v/>
      </c>
      <c r="HS398" s="171">
        <f t="shared" si="1424"/>
        <v>0</v>
      </c>
      <c r="HT398" s="158">
        <f t="shared" si="1425"/>
        <v>0</v>
      </c>
      <c r="HU398" s="158">
        <f t="shared" si="1426"/>
        <v>0</v>
      </c>
      <c r="HV398" s="158">
        <f t="shared" si="1427"/>
        <v>0</v>
      </c>
      <c r="HW398" s="158">
        <f t="shared" si="1428"/>
        <v>0</v>
      </c>
      <c r="HX398" s="158">
        <f t="shared" si="1429"/>
        <v>0</v>
      </c>
      <c r="HZ398" s="144" t="str">
        <f t="shared" si="1430"/>
        <v/>
      </c>
      <c r="IA398" s="144" t="str">
        <f t="shared" si="1431"/>
        <v/>
      </c>
      <c r="IB398" s="144" t="str">
        <f t="shared" si="1432"/>
        <v/>
      </c>
      <c r="IC398" s="144" t="str">
        <f t="shared" si="1433"/>
        <v/>
      </c>
      <c r="ID398" s="144" t="str">
        <f t="shared" si="1434"/>
        <v/>
      </c>
      <c r="IE398" s="144" t="str">
        <f t="shared" si="1435"/>
        <v/>
      </c>
      <c r="IF398" s="144" t="str">
        <f t="shared" si="1436"/>
        <v/>
      </c>
      <c r="IG398" s="144" t="str">
        <f t="shared" si="1437"/>
        <v/>
      </c>
      <c r="IH398" s="144" t="str">
        <f t="shared" si="1438"/>
        <v/>
      </c>
      <c r="II398" s="144" t="str">
        <f t="shared" si="1439"/>
        <v/>
      </c>
      <c r="IJ398" s="144" t="str">
        <f t="shared" si="1440"/>
        <v/>
      </c>
      <c r="IK398" s="144" t="str">
        <f t="shared" si="1441"/>
        <v/>
      </c>
      <c r="IL398" s="144" t="str">
        <f t="shared" si="1442"/>
        <v/>
      </c>
      <c r="IM398" s="144" t="str">
        <f t="shared" si="1443"/>
        <v/>
      </c>
      <c r="IN398" s="144" t="str">
        <f t="shared" si="1444"/>
        <v/>
      </c>
      <c r="IO398" s="144" t="str">
        <f t="shared" si="1445"/>
        <v/>
      </c>
      <c r="IP398" s="144" t="str">
        <f t="shared" si="1446"/>
        <v/>
      </c>
      <c r="IQ398" s="144" t="str">
        <f t="shared" si="1447"/>
        <v/>
      </c>
      <c r="IR398" s="144" t="str">
        <f t="shared" si="1448"/>
        <v/>
      </c>
      <c r="IS398" s="144" t="str">
        <f t="shared" si="1449"/>
        <v/>
      </c>
      <c r="IT398" s="144" t="str">
        <f t="shared" si="1450"/>
        <v/>
      </c>
      <c r="IU398" s="144" t="str">
        <f t="shared" si="1451"/>
        <v/>
      </c>
      <c r="IV398" s="144" t="str">
        <f t="shared" si="1452"/>
        <v/>
      </c>
      <c r="IW398" s="144" t="str">
        <f t="shared" si="1453"/>
        <v/>
      </c>
      <c r="IX398" s="144" t="str">
        <f t="shared" si="1454"/>
        <v/>
      </c>
      <c r="IY398" s="144" t="str">
        <f t="shared" si="1455"/>
        <v/>
      </c>
      <c r="IZ398" s="144" t="str">
        <f t="shared" si="1456"/>
        <v/>
      </c>
      <c r="JA398" s="144" t="str">
        <f t="shared" si="1457"/>
        <v/>
      </c>
      <c r="JB398" s="144" t="str">
        <f t="shared" si="1458"/>
        <v/>
      </c>
      <c r="JC398" s="144" t="str">
        <f t="shared" si="1459"/>
        <v/>
      </c>
      <c r="JD398" s="144" t="str">
        <f t="shared" si="1460"/>
        <v/>
      </c>
      <c r="JE398" s="144" t="str">
        <f t="shared" si="1461"/>
        <v/>
      </c>
      <c r="JG398" s="153" t="str">
        <f t="shared" si="1462"/>
        <v/>
      </c>
      <c r="JH398" s="143">
        <f t="shared" si="1463"/>
        <v>0</v>
      </c>
      <c r="JI398" s="156" t="str">
        <f t="shared" si="1464"/>
        <v/>
      </c>
      <c r="JJ398" s="156" t="str">
        <f t="shared" si="1464"/>
        <v/>
      </c>
      <c r="JK398" s="156" t="str">
        <f t="shared" si="1464"/>
        <v/>
      </c>
      <c r="JL398" s="156" t="str">
        <f t="shared" si="1464"/>
        <v/>
      </c>
    </row>
    <row r="399" spans="2:272" s="143" customFormat="1" x14ac:dyDescent="0.25">
      <c r="B399" s="144" t="str">
        <f t="shared" si="1233"/>
        <v/>
      </c>
      <c r="C399" s="154" t="str">
        <f t="shared" si="1209"/>
        <v/>
      </c>
      <c r="D399" s="154" t="str">
        <f t="shared" si="1210"/>
        <v/>
      </c>
      <c r="E399" s="159" t="str">
        <f t="shared" si="1211"/>
        <v/>
      </c>
      <c r="F399" s="159" t="str">
        <f t="shared" si="1212"/>
        <v/>
      </c>
      <c r="G399" s="155">
        <f t="shared" si="1234"/>
        <v>0</v>
      </c>
      <c r="H399" s="143">
        <f t="shared" si="1235"/>
        <v>0</v>
      </c>
      <c r="I399" s="143">
        <f t="shared" si="1236"/>
        <v>0</v>
      </c>
      <c r="J399" s="143">
        <f t="shared" si="1237"/>
        <v>0</v>
      </c>
      <c r="K399" s="143">
        <f t="shared" si="1238"/>
        <v>0</v>
      </c>
      <c r="L399" s="143">
        <f t="shared" si="1239"/>
        <v>0</v>
      </c>
      <c r="N399" s="144" t="str">
        <f t="shared" si="1240"/>
        <v/>
      </c>
      <c r="O399" s="144" t="str">
        <f t="shared" si="1241"/>
        <v/>
      </c>
      <c r="P399" s="144" t="str">
        <f t="shared" si="1242"/>
        <v/>
      </c>
      <c r="Q399" s="144" t="str">
        <f t="shared" si="1243"/>
        <v/>
      </c>
      <c r="R399" s="144" t="str">
        <f t="shared" si="1244"/>
        <v/>
      </c>
      <c r="S399" s="144" t="str">
        <f t="shared" si="1245"/>
        <v/>
      </c>
      <c r="T399" s="144" t="str">
        <f t="shared" si="1246"/>
        <v/>
      </c>
      <c r="U399" s="144" t="str">
        <f t="shared" si="1247"/>
        <v/>
      </c>
      <c r="V399" s="144" t="str">
        <f t="shared" si="1248"/>
        <v/>
      </c>
      <c r="W399" s="144" t="str">
        <f t="shared" si="1249"/>
        <v/>
      </c>
      <c r="X399" s="144" t="str">
        <f t="shared" si="1250"/>
        <v/>
      </c>
      <c r="Y399" s="144" t="str">
        <f t="shared" si="1251"/>
        <v/>
      </c>
      <c r="Z399" s="144" t="str">
        <f t="shared" si="1252"/>
        <v/>
      </c>
      <c r="AA399" s="144" t="str">
        <f t="shared" si="1253"/>
        <v/>
      </c>
      <c r="AB399" s="144" t="str">
        <f t="shared" si="1254"/>
        <v/>
      </c>
      <c r="AC399" s="144" t="str">
        <f t="shared" si="1255"/>
        <v/>
      </c>
      <c r="AD399" s="144" t="str">
        <f t="shared" si="1256"/>
        <v/>
      </c>
      <c r="AE399" s="144" t="str">
        <f t="shared" si="1257"/>
        <v/>
      </c>
      <c r="AF399" s="144" t="str">
        <f t="shared" si="1258"/>
        <v/>
      </c>
      <c r="AG399" s="144" t="str">
        <f t="shared" si="1259"/>
        <v/>
      </c>
      <c r="AH399" s="144" t="str">
        <f t="shared" si="1260"/>
        <v/>
      </c>
      <c r="AI399" s="144" t="str">
        <f t="shared" si="1261"/>
        <v/>
      </c>
      <c r="AJ399" s="144" t="str">
        <f t="shared" si="1262"/>
        <v/>
      </c>
      <c r="AK399" s="144" t="str">
        <f t="shared" si="1263"/>
        <v/>
      </c>
      <c r="AL399" s="144" t="str">
        <f t="shared" si="1264"/>
        <v/>
      </c>
      <c r="AM399" s="144" t="str">
        <f t="shared" si="1265"/>
        <v/>
      </c>
      <c r="AN399" s="144" t="str">
        <f t="shared" si="1266"/>
        <v/>
      </c>
      <c r="AO399" s="144" t="str">
        <f t="shared" si="1267"/>
        <v/>
      </c>
      <c r="AP399" s="144" t="str">
        <f t="shared" si="1268"/>
        <v/>
      </c>
      <c r="AQ399" s="144" t="str">
        <f t="shared" si="1269"/>
        <v/>
      </c>
      <c r="AR399" s="144" t="str">
        <f t="shared" si="1270"/>
        <v/>
      </c>
      <c r="AS399" s="144" t="str">
        <f t="shared" si="1271"/>
        <v/>
      </c>
      <c r="AU399" s="159" t="str">
        <f t="shared" si="1213"/>
        <v/>
      </c>
      <c r="AV399" s="159" t="str">
        <f t="shared" si="1214"/>
        <v/>
      </c>
      <c r="AW399" s="159" t="str">
        <f t="shared" si="1215"/>
        <v/>
      </c>
      <c r="AX399" s="159" t="str">
        <f t="shared" si="1216"/>
        <v/>
      </c>
      <c r="AY399" s="159">
        <f t="shared" si="1272"/>
        <v>0</v>
      </c>
      <c r="AZ399" s="143">
        <f t="shared" si="1273"/>
        <v>0</v>
      </c>
      <c r="BA399" s="143">
        <f t="shared" si="1274"/>
        <v>0</v>
      </c>
      <c r="BB399" s="143">
        <f t="shared" si="1275"/>
        <v>0</v>
      </c>
      <c r="BC399" s="143">
        <f t="shared" si="1276"/>
        <v>0</v>
      </c>
      <c r="BD399" s="143">
        <f t="shared" si="1277"/>
        <v>0</v>
      </c>
      <c r="BF399" s="144" t="str">
        <f t="shared" si="1278"/>
        <v/>
      </c>
      <c r="BG399" s="144" t="str">
        <f t="shared" si="1279"/>
        <v/>
      </c>
      <c r="BH399" s="144" t="str">
        <f t="shared" si="1280"/>
        <v/>
      </c>
      <c r="BI399" s="144" t="str">
        <f t="shared" si="1281"/>
        <v/>
      </c>
      <c r="BJ399" s="144" t="str">
        <f t="shared" si="1282"/>
        <v/>
      </c>
      <c r="BK399" s="144" t="str">
        <f t="shared" si="1283"/>
        <v/>
      </c>
      <c r="BL399" s="144" t="str">
        <f t="shared" si="1284"/>
        <v/>
      </c>
      <c r="BM399" s="144" t="str">
        <f t="shared" si="1285"/>
        <v/>
      </c>
      <c r="BN399" s="144" t="str">
        <f t="shared" si="1286"/>
        <v/>
      </c>
      <c r="BO399" s="144" t="str">
        <f t="shared" si="1287"/>
        <v/>
      </c>
      <c r="BP399" s="144" t="str">
        <f t="shared" si="1288"/>
        <v/>
      </c>
      <c r="BQ399" s="144" t="str">
        <f t="shared" si="1289"/>
        <v/>
      </c>
      <c r="BR399" s="144" t="str">
        <f t="shared" si="1290"/>
        <v/>
      </c>
      <c r="BS399" s="144" t="str">
        <f t="shared" si="1291"/>
        <v/>
      </c>
      <c r="BT399" s="144" t="str">
        <f t="shared" si="1292"/>
        <v/>
      </c>
      <c r="BU399" s="144" t="str">
        <f t="shared" si="1293"/>
        <v/>
      </c>
      <c r="BV399" s="144" t="str">
        <f t="shared" si="1294"/>
        <v/>
      </c>
      <c r="BW399" s="144" t="str">
        <f t="shared" si="1295"/>
        <v/>
      </c>
      <c r="BX399" s="144" t="str">
        <f t="shared" si="1296"/>
        <v/>
      </c>
      <c r="BY399" s="144" t="str">
        <f t="shared" si="1297"/>
        <v/>
      </c>
      <c r="BZ399" s="144" t="str">
        <f t="shared" si="1298"/>
        <v/>
      </c>
      <c r="CA399" s="144" t="str">
        <f t="shared" si="1299"/>
        <v/>
      </c>
      <c r="CB399" s="144" t="str">
        <f t="shared" si="1300"/>
        <v/>
      </c>
      <c r="CC399" s="144" t="str">
        <f t="shared" si="1301"/>
        <v/>
      </c>
      <c r="CD399" s="144" t="str">
        <f t="shared" si="1302"/>
        <v/>
      </c>
      <c r="CE399" s="144" t="str">
        <f t="shared" si="1303"/>
        <v/>
      </c>
      <c r="CF399" s="144" t="str">
        <f t="shared" si="1304"/>
        <v/>
      </c>
      <c r="CG399" s="144" t="str">
        <f t="shared" si="1305"/>
        <v/>
      </c>
      <c r="CH399" s="144" t="str">
        <f t="shared" si="1306"/>
        <v/>
      </c>
      <c r="CI399" s="144" t="str">
        <f t="shared" si="1307"/>
        <v/>
      </c>
      <c r="CJ399" s="144" t="str">
        <f t="shared" si="1308"/>
        <v/>
      </c>
      <c r="CK399" s="144" t="str">
        <f t="shared" si="1309"/>
        <v/>
      </c>
      <c r="CM399" s="154" t="str">
        <f t="shared" si="1217"/>
        <v/>
      </c>
      <c r="CN399" s="154" t="str">
        <f t="shared" si="1218"/>
        <v/>
      </c>
      <c r="CO399" s="170" t="str">
        <f t="shared" si="1219"/>
        <v/>
      </c>
      <c r="CP399" s="170" t="str">
        <f t="shared" si="1220"/>
        <v/>
      </c>
      <c r="CQ399" s="171">
        <f t="shared" si="1310"/>
        <v>0</v>
      </c>
      <c r="CR399" s="158">
        <f t="shared" si="1311"/>
        <v>0</v>
      </c>
      <c r="CS399" s="158">
        <f t="shared" si="1312"/>
        <v>0</v>
      </c>
      <c r="CT399" s="158">
        <f t="shared" si="1313"/>
        <v>0</v>
      </c>
      <c r="CU399" s="158">
        <f t="shared" si="1314"/>
        <v>0</v>
      </c>
      <c r="CV399" s="158">
        <f t="shared" si="1315"/>
        <v>0</v>
      </c>
      <c r="CX399" s="144" t="str">
        <f t="shared" si="1316"/>
        <v/>
      </c>
      <c r="CY399" s="144" t="str">
        <f t="shared" si="1317"/>
        <v/>
      </c>
      <c r="CZ399" s="144" t="str">
        <f t="shared" si="1318"/>
        <v/>
      </c>
      <c r="DA399" s="144" t="str">
        <f t="shared" si="1319"/>
        <v/>
      </c>
      <c r="DB399" s="144" t="str">
        <f t="shared" si="1320"/>
        <v/>
      </c>
      <c r="DC399" s="144" t="str">
        <f t="shared" si="1321"/>
        <v/>
      </c>
      <c r="DD399" s="144" t="str">
        <f t="shared" si="1322"/>
        <v/>
      </c>
      <c r="DE399" s="144" t="str">
        <f t="shared" si="1323"/>
        <v/>
      </c>
      <c r="DF399" s="144" t="str">
        <f t="shared" si="1324"/>
        <v/>
      </c>
      <c r="DG399" s="144" t="str">
        <f t="shared" si="1325"/>
        <v/>
      </c>
      <c r="DH399" s="144" t="str">
        <f t="shared" si="1326"/>
        <v/>
      </c>
      <c r="DI399" s="144" t="str">
        <f t="shared" si="1327"/>
        <v/>
      </c>
      <c r="DJ399" s="144" t="str">
        <f t="shared" si="1328"/>
        <v/>
      </c>
      <c r="DK399" s="144" t="str">
        <f t="shared" si="1329"/>
        <v/>
      </c>
      <c r="DL399" s="144" t="str">
        <f t="shared" si="1330"/>
        <v/>
      </c>
      <c r="DM399" s="144" t="str">
        <f t="shared" si="1331"/>
        <v/>
      </c>
      <c r="DN399" s="144" t="str">
        <f t="shared" si="1332"/>
        <v/>
      </c>
      <c r="DO399" s="144" t="str">
        <f t="shared" si="1333"/>
        <v/>
      </c>
      <c r="DP399" s="144" t="str">
        <f t="shared" si="1334"/>
        <v/>
      </c>
      <c r="DQ399" s="144" t="str">
        <f t="shared" si="1335"/>
        <v/>
      </c>
      <c r="DR399" s="144" t="str">
        <f t="shared" si="1336"/>
        <v/>
      </c>
      <c r="DS399" s="144" t="str">
        <f t="shared" si="1337"/>
        <v/>
      </c>
      <c r="DT399" s="144" t="str">
        <f t="shared" si="1338"/>
        <v/>
      </c>
      <c r="DU399" s="144" t="str">
        <f t="shared" si="1339"/>
        <v/>
      </c>
      <c r="DV399" s="144" t="str">
        <f t="shared" si="1340"/>
        <v/>
      </c>
      <c r="DW399" s="144" t="str">
        <f t="shared" si="1341"/>
        <v/>
      </c>
      <c r="DX399" s="144" t="str">
        <f t="shared" si="1342"/>
        <v/>
      </c>
      <c r="DY399" s="144" t="str">
        <f t="shared" si="1343"/>
        <v/>
      </c>
      <c r="DZ399" s="144" t="str">
        <f t="shared" si="1344"/>
        <v/>
      </c>
      <c r="EA399" s="144" t="str">
        <f t="shared" si="1345"/>
        <v/>
      </c>
      <c r="EB399" s="144" t="str">
        <f t="shared" si="1346"/>
        <v/>
      </c>
      <c r="EC399" s="144" t="str">
        <f t="shared" si="1347"/>
        <v/>
      </c>
      <c r="EE399" s="154" t="str">
        <f t="shared" si="1221"/>
        <v/>
      </c>
      <c r="EF399" s="154" t="str">
        <f t="shared" si="1222"/>
        <v/>
      </c>
      <c r="EG399" s="170" t="str">
        <f t="shared" si="1223"/>
        <v/>
      </c>
      <c r="EH399" s="170" t="str">
        <f t="shared" si="1224"/>
        <v/>
      </c>
      <c r="EI399" s="171">
        <f t="shared" si="1348"/>
        <v>0</v>
      </c>
      <c r="EJ399" s="158">
        <f t="shared" si="1349"/>
        <v>0</v>
      </c>
      <c r="EK399" s="158">
        <f t="shared" si="1350"/>
        <v>0</v>
      </c>
      <c r="EL399" s="158">
        <f t="shared" si="1351"/>
        <v>0</v>
      </c>
      <c r="EM399" s="158">
        <f t="shared" si="1352"/>
        <v>0</v>
      </c>
      <c r="EN399" s="158">
        <f t="shared" si="1353"/>
        <v>0</v>
      </c>
      <c r="EP399" s="144" t="str">
        <f t="shared" si="1354"/>
        <v/>
      </c>
      <c r="EQ399" s="144" t="str">
        <f t="shared" si="1355"/>
        <v/>
      </c>
      <c r="ER399" s="144" t="str">
        <f t="shared" si="1356"/>
        <v/>
      </c>
      <c r="ES399" s="144" t="str">
        <f t="shared" si="1357"/>
        <v/>
      </c>
      <c r="ET399" s="144" t="str">
        <f t="shared" si="1358"/>
        <v/>
      </c>
      <c r="EU399" s="144" t="str">
        <f t="shared" si="1359"/>
        <v/>
      </c>
      <c r="EV399" s="144" t="str">
        <f t="shared" si="1360"/>
        <v/>
      </c>
      <c r="EW399" s="144" t="str">
        <f t="shared" si="1361"/>
        <v/>
      </c>
      <c r="EX399" s="144" t="str">
        <f t="shared" si="1362"/>
        <v/>
      </c>
      <c r="EY399" s="144" t="str">
        <f t="shared" si="1363"/>
        <v/>
      </c>
      <c r="EZ399" s="144" t="str">
        <f t="shared" si="1364"/>
        <v/>
      </c>
      <c r="FA399" s="144" t="str">
        <f t="shared" si="1365"/>
        <v/>
      </c>
      <c r="FB399" s="144" t="str">
        <f t="shared" si="1366"/>
        <v/>
      </c>
      <c r="FC399" s="144" t="str">
        <f t="shared" si="1367"/>
        <v/>
      </c>
      <c r="FD399" s="144" t="str">
        <f t="shared" si="1368"/>
        <v/>
      </c>
      <c r="FE399" s="144" t="str">
        <f t="shared" si="1369"/>
        <v/>
      </c>
      <c r="FF399" s="144" t="str">
        <f t="shared" si="1370"/>
        <v/>
      </c>
      <c r="FG399" s="144" t="str">
        <f t="shared" si="1371"/>
        <v/>
      </c>
      <c r="FH399" s="144" t="str">
        <f t="shared" si="1372"/>
        <v/>
      </c>
      <c r="FI399" s="144" t="str">
        <f t="shared" si="1373"/>
        <v/>
      </c>
      <c r="FJ399" s="144" t="str">
        <f t="shared" si="1374"/>
        <v/>
      </c>
      <c r="FK399" s="144" t="str">
        <f t="shared" si="1375"/>
        <v/>
      </c>
      <c r="FL399" s="144" t="str">
        <f t="shared" si="1376"/>
        <v/>
      </c>
      <c r="FM399" s="144" t="str">
        <f t="shared" si="1377"/>
        <v/>
      </c>
      <c r="FN399" s="144" t="str">
        <f t="shared" si="1378"/>
        <v/>
      </c>
      <c r="FO399" s="144" t="str">
        <f t="shared" si="1379"/>
        <v/>
      </c>
      <c r="FP399" s="144" t="str">
        <f t="shared" si="1380"/>
        <v/>
      </c>
      <c r="FQ399" s="144" t="str">
        <f t="shared" si="1381"/>
        <v/>
      </c>
      <c r="FR399" s="144" t="str">
        <f t="shared" si="1382"/>
        <v/>
      </c>
      <c r="FS399" s="144" t="str">
        <f t="shared" si="1383"/>
        <v/>
      </c>
      <c r="FT399" s="144" t="str">
        <f t="shared" si="1384"/>
        <v/>
      </c>
      <c r="FU399" s="144" t="str">
        <f t="shared" si="1385"/>
        <v/>
      </c>
      <c r="FW399" s="154" t="str">
        <f t="shared" si="1225"/>
        <v/>
      </c>
      <c r="FX399" s="154" t="str">
        <f t="shared" si="1226"/>
        <v/>
      </c>
      <c r="FY399" s="170" t="str">
        <f t="shared" si="1227"/>
        <v/>
      </c>
      <c r="FZ399" s="170" t="str">
        <f t="shared" si="1228"/>
        <v/>
      </c>
      <c r="GA399" s="171">
        <f t="shared" si="1386"/>
        <v>0</v>
      </c>
      <c r="GB399" s="158">
        <f t="shared" si="1387"/>
        <v>0</v>
      </c>
      <c r="GC399" s="158">
        <f t="shared" si="1388"/>
        <v>0</v>
      </c>
      <c r="GD399" s="158">
        <f t="shared" si="1389"/>
        <v>0</v>
      </c>
      <c r="GE399" s="158">
        <f t="shared" si="1390"/>
        <v>0</v>
      </c>
      <c r="GF399" s="158">
        <f t="shared" si="1391"/>
        <v>0</v>
      </c>
      <c r="GH399" s="144" t="str">
        <f t="shared" si="1392"/>
        <v/>
      </c>
      <c r="GI399" s="144" t="str">
        <f t="shared" si="1393"/>
        <v/>
      </c>
      <c r="GJ399" s="144" t="str">
        <f t="shared" si="1394"/>
        <v/>
      </c>
      <c r="GK399" s="144" t="str">
        <f t="shared" si="1395"/>
        <v/>
      </c>
      <c r="GL399" s="144" t="str">
        <f t="shared" si="1396"/>
        <v/>
      </c>
      <c r="GM399" s="144" t="str">
        <f t="shared" si="1397"/>
        <v/>
      </c>
      <c r="GN399" s="144" t="str">
        <f t="shared" si="1398"/>
        <v/>
      </c>
      <c r="GO399" s="144" t="str">
        <f t="shared" si="1399"/>
        <v/>
      </c>
      <c r="GP399" s="144" t="str">
        <f t="shared" si="1400"/>
        <v/>
      </c>
      <c r="GQ399" s="144" t="str">
        <f t="shared" si="1401"/>
        <v/>
      </c>
      <c r="GR399" s="144" t="str">
        <f t="shared" si="1402"/>
        <v/>
      </c>
      <c r="GS399" s="144" t="str">
        <f t="shared" si="1403"/>
        <v/>
      </c>
      <c r="GT399" s="144" t="str">
        <f t="shared" si="1404"/>
        <v/>
      </c>
      <c r="GU399" s="144" t="str">
        <f t="shared" si="1405"/>
        <v/>
      </c>
      <c r="GV399" s="144" t="str">
        <f t="shared" si="1406"/>
        <v/>
      </c>
      <c r="GW399" s="144" t="str">
        <f t="shared" si="1407"/>
        <v/>
      </c>
      <c r="GX399" s="144" t="str">
        <f t="shared" si="1408"/>
        <v/>
      </c>
      <c r="GY399" s="144" t="str">
        <f t="shared" si="1409"/>
        <v/>
      </c>
      <c r="GZ399" s="144" t="str">
        <f t="shared" si="1410"/>
        <v/>
      </c>
      <c r="HA399" s="144" t="str">
        <f t="shared" si="1411"/>
        <v/>
      </c>
      <c r="HB399" s="144" t="str">
        <f t="shared" si="1412"/>
        <v/>
      </c>
      <c r="HC399" s="144" t="str">
        <f t="shared" si="1413"/>
        <v/>
      </c>
      <c r="HD399" s="144" t="str">
        <f t="shared" si="1414"/>
        <v/>
      </c>
      <c r="HE399" s="144" t="str">
        <f t="shared" si="1415"/>
        <v/>
      </c>
      <c r="HF399" s="144" t="str">
        <f t="shared" si="1416"/>
        <v/>
      </c>
      <c r="HG399" s="144" t="str">
        <f t="shared" si="1417"/>
        <v/>
      </c>
      <c r="HH399" s="144" t="str">
        <f t="shared" si="1418"/>
        <v/>
      </c>
      <c r="HI399" s="144" t="str">
        <f t="shared" si="1419"/>
        <v/>
      </c>
      <c r="HJ399" s="144" t="str">
        <f t="shared" si="1420"/>
        <v/>
      </c>
      <c r="HK399" s="144" t="str">
        <f t="shared" si="1421"/>
        <v/>
      </c>
      <c r="HL399" s="144" t="str">
        <f t="shared" si="1422"/>
        <v/>
      </c>
      <c r="HM399" s="144" t="str">
        <f t="shared" si="1423"/>
        <v/>
      </c>
      <c r="HO399" s="154" t="str">
        <f t="shared" si="1229"/>
        <v/>
      </c>
      <c r="HP399" s="154" t="str">
        <f t="shared" si="1230"/>
        <v/>
      </c>
      <c r="HQ399" s="170" t="str">
        <f t="shared" si="1231"/>
        <v/>
      </c>
      <c r="HR399" s="170" t="str">
        <f t="shared" si="1232"/>
        <v/>
      </c>
      <c r="HS399" s="171">
        <f t="shared" si="1424"/>
        <v>0</v>
      </c>
      <c r="HT399" s="158">
        <f t="shared" si="1425"/>
        <v>0</v>
      </c>
      <c r="HU399" s="158">
        <f t="shared" si="1426"/>
        <v>0</v>
      </c>
      <c r="HV399" s="158">
        <f t="shared" si="1427"/>
        <v>0</v>
      </c>
      <c r="HW399" s="158">
        <f t="shared" si="1428"/>
        <v>0</v>
      </c>
      <c r="HX399" s="158">
        <f t="shared" si="1429"/>
        <v>0</v>
      </c>
      <c r="HZ399" s="144" t="str">
        <f t="shared" si="1430"/>
        <v/>
      </c>
      <c r="IA399" s="144" t="str">
        <f t="shared" si="1431"/>
        <v/>
      </c>
      <c r="IB399" s="144" t="str">
        <f t="shared" si="1432"/>
        <v/>
      </c>
      <c r="IC399" s="144" t="str">
        <f t="shared" si="1433"/>
        <v/>
      </c>
      <c r="ID399" s="144" t="str">
        <f t="shared" si="1434"/>
        <v/>
      </c>
      <c r="IE399" s="144" t="str">
        <f t="shared" si="1435"/>
        <v/>
      </c>
      <c r="IF399" s="144" t="str">
        <f t="shared" si="1436"/>
        <v/>
      </c>
      <c r="IG399" s="144" t="str">
        <f t="shared" si="1437"/>
        <v/>
      </c>
      <c r="IH399" s="144" t="str">
        <f t="shared" si="1438"/>
        <v/>
      </c>
      <c r="II399" s="144" t="str">
        <f t="shared" si="1439"/>
        <v/>
      </c>
      <c r="IJ399" s="144" t="str">
        <f t="shared" si="1440"/>
        <v/>
      </c>
      <c r="IK399" s="144" t="str">
        <f t="shared" si="1441"/>
        <v/>
      </c>
      <c r="IL399" s="144" t="str">
        <f t="shared" si="1442"/>
        <v/>
      </c>
      <c r="IM399" s="144" t="str">
        <f t="shared" si="1443"/>
        <v/>
      </c>
      <c r="IN399" s="144" t="str">
        <f t="shared" si="1444"/>
        <v/>
      </c>
      <c r="IO399" s="144" t="str">
        <f t="shared" si="1445"/>
        <v/>
      </c>
      <c r="IP399" s="144" t="str">
        <f t="shared" si="1446"/>
        <v/>
      </c>
      <c r="IQ399" s="144" t="str">
        <f t="shared" si="1447"/>
        <v/>
      </c>
      <c r="IR399" s="144" t="str">
        <f t="shared" si="1448"/>
        <v/>
      </c>
      <c r="IS399" s="144" t="str">
        <f t="shared" si="1449"/>
        <v/>
      </c>
      <c r="IT399" s="144" t="str">
        <f t="shared" si="1450"/>
        <v/>
      </c>
      <c r="IU399" s="144" t="str">
        <f t="shared" si="1451"/>
        <v/>
      </c>
      <c r="IV399" s="144" t="str">
        <f t="shared" si="1452"/>
        <v/>
      </c>
      <c r="IW399" s="144" t="str">
        <f t="shared" si="1453"/>
        <v/>
      </c>
      <c r="IX399" s="144" t="str">
        <f t="shared" si="1454"/>
        <v/>
      </c>
      <c r="IY399" s="144" t="str">
        <f t="shared" si="1455"/>
        <v/>
      </c>
      <c r="IZ399" s="144" t="str">
        <f t="shared" si="1456"/>
        <v/>
      </c>
      <c r="JA399" s="144" t="str">
        <f t="shared" si="1457"/>
        <v/>
      </c>
      <c r="JB399" s="144" t="str">
        <f t="shared" si="1458"/>
        <v/>
      </c>
      <c r="JC399" s="144" t="str">
        <f t="shared" si="1459"/>
        <v/>
      </c>
      <c r="JD399" s="144" t="str">
        <f t="shared" si="1460"/>
        <v/>
      </c>
      <c r="JE399" s="144" t="str">
        <f t="shared" si="1461"/>
        <v/>
      </c>
      <c r="JG399" s="153" t="str">
        <f t="shared" si="1462"/>
        <v/>
      </c>
      <c r="JH399" s="143">
        <f t="shared" si="1463"/>
        <v>0</v>
      </c>
      <c r="JI399" s="156" t="str">
        <f t="shared" si="1464"/>
        <v/>
      </c>
      <c r="JJ399" s="156" t="str">
        <f t="shared" si="1464"/>
        <v/>
      </c>
      <c r="JK399" s="156" t="str">
        <f t="shared" si="1464"/>
        <v/>
      </c>
      <c r="JL399" s="156" t="str">
        <f t="shared" si="1464"/>
        <v/>
      </c>
    </row>
    <row r="400" spans="2:272" s="143" customFormat="1" x14ac:dyDescent="0.25">
      <c r="B400" s="144" t="str">
        <f t="shared" si="1233"/>
        <v/>
      </c>
      <c r="C400" s="154" t="str">
        <f>IFERROR(SUMXMY2($Q101:$X101,cent1_4),"")</f>
        <v/>
      </c>
      <c r="D400" s="154" t="str">
        <f>IFERROR(SUMXMY2($Q101:$X101,cent2_4),"")</f>
        <v/>
      </c>
      <c r="E400" s="159" t="str">
        <f>IFERROR(SUMXMY2($Q101:$X101,cent3_4),"")</f>
        <v/>
      </c>
      <c r="F400" s="159" t="str">
        <f>IFERROR(SUMXMY2($Q101:$X101,cent4_4),"")</f>
        <v/>
      </c>
      <c r="G400" s="155">
        <f t="shared" si="1234"/>
        <v>0</v>
      </c>
      <c r="H400" s="143">
        <f t="shared" si="1235"/>
        <v>0</v>
      </c>
      <c r="I400" s="143">
        <f t="shared" si="1236"/>
        <v>0</v>
      </c>
      <c r="J400" s="143">
        <f t="shared" si="1237"/>
        <v>0</v>
      </c>
      <c r="K400" s="143">
        <f t="shared" si="1238"/>
        <v>0</v>
      </c>
      <c r="L400" s="143">
        <f t="shared" si="1239"/>
        <v>0</v>
      </c>
      <c r="N400" s="144" t="str">
        <f t="shared" si="1240"/>
        <v/>
      </c>
      <c r="O400" s="144" t="str">
        <f t="shared" si="1241"/>
        <v/>
      </c>
      <c r="P400" s="144" t="str">
        <f t="shared" si="1242"/>
        <v/>
      </c>
      <c r="Q400" s="144" t="str">
        <f t="shared" si="1243"/>
        <v/>
      </c>
      <c r="R400" s="144" t="str">
        <f t="shared" si="1244"/>
        <v/>
      </c>
      <c r="S400" s="144" t="str">
        <f t="shared" si="1245"/>
        <v/>
      </c>
      <c r="T400" s="144" t="str">
        <f t="shared" si="1246"/>
        <v/>
      </c>
      <c r="U400" s="144" t="str">
        <f t="shared" si="1247"/>
        <v/>
      </c>
      <c r="V400" s="144" t="str">
        <f t="shared" si="1248"/>
        <v/>
      </c>
      <c r="W400" s="144" t="str">
        <f t="shared" si="1249"/>
        <v/>
      </c>
      <c r="X400" s="144" t="str">
        <f t="shared" si="1250"/>
        <v/>
      </c>
      <c r="Y400" s="144" t="str">
        <f t="shared" si="1251"/>
        <v/>
      </c>
      <c r="Z400" s="144" t="str">
        <f t="shared" si="1252"/>
        <v/>
      </c>
      <c r="AA400" s="144" t="str">
        <f t="shared" si="1253"/>
        <v/>
      </c>
      <c r="AB400" s="144" t="str">
        <f t="shared" si="1254"/>
        <v/>
      </c>
      <c r="AC400" s="144" t="str">
        <f t="shared" si="1255"/>
        <v/>
      </c>
      <c r="AD400" s="144" t="str">
        <f t="shared" si="1256"/>
        <v/>
      </c>
      <c r="AE400" s="144" t="str">
        <f t="shared" si="1257"/>
        <v/>
      </c>
      <c r="AF400" s="144" t="str">
        <f t="shared" si="1258"/>
        <v/>
      </c>
      <c r="AG400" s="144" t="str">
        <f t="shared" si="1259"/>
        <v/>
      </c>
      <c r="AH400" s="144" t="str">
        <f t="shared" si="1260"/>
        <v/>
      </c>
      <c r="AI400" s="144" t="str">
        <f t="shared" si="1261"/>
        <v/>
      </c>
      <c r="AJ400" s="144" t="str">
        <f t="shared" si="1262"/>
        <v/>
      </c>
      <c r="AK400" s="144" t="str">
        <f t="shared" si="1263"/>
        <v/>
      </c>
      <c r="AL400" s="144" t="str">
        <f t="shared" si="1264"/>
        <v/>
      </c>
      <c r="AM400" s="144" t="str">
        <f t="shared" si="1265"/>
        <v/>
      </c>
      <c r="AN400" s="144" t="str">
        <f t="shared" si="1266"/>
        <v/>
      </c>
      <c r="AO400" s="144" t="str">
        <f t="shared" si="1267"/>
        <v/>
      </c>
      <c r="AP400" s="144" t="str">
        <f t="shared" si="1268"/>
        <v/>
      </c>
      <c r="AQ400" s="144" t="str">
        <f t="shared" si="1269"/>
        <v/>
      </c>
      <c r="AR400" s="144" t="str">
        <f t="shared" si="1270"/>
        <v/>
      </c>
      <c r="AS400" s="144" t="str">
        <f t="shared" si="1271"/>
        <v/>
      </c>
      <c r="AU400" s="159" t="str">
        <f>IFERROR(SUMXMY2($Q101:$X101,cent1_4_2),"")</f>
        <v/>
      </c>
      <c r="AV400" s="159" t="str">
        <f>IFERROR(SUMXMY2($Q101:$X101,cent2_4_2),"")</f>
        <v/>
      </c>
      <c r="AW400" s="159" t="str">
        <f>IFERROR(SUMXMY2($Q101:$X101,cent3_4_2),"")</f>
        <v/>
      </c>
      <c r="AX400" s="159" t="str">
        <f>IFERROR(SUMXMY2($Q101:$X101,cent4_4_2),"")</f>
        <v/>
      </c>
      <c r="AY400" s="159">
        <f t="shared" si="1272"/>
        <v>0</v>
      </c>
      <c r="AZ400" s="143">
        <f t="shared" si="1273"/>
        <v>0</v>
      </c>
      <c r="BA400" s="143">
        <f t="shared" si="1274"/>
        <v>0</v>
      </c>
      <c r="BB400" s="143">
        <f t="shared" si="1275"/>
        <v>0</v>
      </c>
      <c r="BC400" s="143">
        <f t="shared" si="1276"/>
        <v>0</v>
      </c>
      <c r="BD400" s="143">
        <f t="shared" si="1277"/>
        <v>0</v>
      </c>
      <c r="BF400" s="144" t="str">
        <f t="shared" si="1278"/>
        <v/>
      </c>
      <c r="BG400" s="144" t="str">
        <f t="shared" si="1279"/>
        <v/>
      </c>
      <c r="BH400" s="144" t="str">
        <f t="shared" si="1280"/>
        <v/>
      </c>
      <c r="BI400" s="144" t="str">
        <f t="shared" si="1281"/>
        <v/>
      </c>
      <c r="BJ400" s="144" t="str">
        <f t="shared" si="1282"/>
        <v/>
      </c>
      <c r="BK400" s="144" t="str">
        <f t="shared" si="1283"/>
        <v/>
      </c>
      <c r="BL400" s="144" t="str">
        <f t="shared" si="1284"/>
        <v/>
      </c>
      <c r="BM400" s="144" t="str">
        <f t="shared" si="1285"/>
        <v/>
      </c>
      <c r="BN400" s="144" t="str">
        <f t="shared" si="1286"/>
        <v/>
      </c>
      <c r="BO400" s="144" t="str">
        <f t="shared" si="1287"/>
        <v/>
      </c>
      <c r="BP400" s="144" t="str">
        <f t="shared" si="1288"/>
        <v/>
      </c>
      <c r="BQ400" s="144" t="str">
        <f t="shared" si="1289"/>
        <v/>
      </c>
      <c r="BR400" s="144" t="str">
        <f t="shared" si="1290"/>
        <v/>
      </c>
      <c r="BS400" s="144" t="str">
        <f t="shared" si="1291"/>
        <v/>
      </c>
      <c r="BT400" s="144" t="str">
        <f t="shared" si="1292"/>
        <v/>
      </c>
      <c r="BU400" s="144" t="str">
        <f t="shared" si="1293"/>
        <v/>
      </c>
      <c r="BV400" s="144" t="str">
        <f t="shared" si="1294"/>
        <v/>
      </c>
      <c r="BW400" s="144" t="str">
        <f t="shared" si="1295"/>
        <v/>
      </c>
      <c r="BX400" s="144" t="str">
        <f t="shared" si="1296"/>
        <v/>
      </c>
      <c r="BY400" s="144" t="str">
        <f t="shared" si="1297"/>
        <v/>
      </c>
      <c r="BZ400" s="144" t="str">
        <f t="shared" si="1298"/>
        <v/>
      </c>
      <c r="CA400" s="144" t="str">
        <f t="shared" si="1299"/>
        <v/>
      </c>
      <c r="CB400" s="144" t="str">
        <f t="shared" si="1300"/>
        <v/>
      </c>
      <c r="CC400" s="144" t="str">
        <f t="shared" si="1301"/>
        <v/>
      </c>
      <c r="CD400" s="144" t="str">
        <f t="shared" si="1302"/>
        <v/>
      </c>
      <c r="CE400" s="144" t="str">
        <f t="shared" si="1303"/>
        <v/>
      </c>
      <c r="CF400" s="144" t="str">
        <f t="shared" si="1304"/>
        <v/>
      </c>
      <c r="CG400" s="144" t="str">
        <f t="shared" si="1305"/>
        <v/>
      </c>
      <c r="CH400" s="144" t="str">
        <f t="shared" si="1306"/>
        <v/>
      </c>
      <c r="CI400" s="144" t="str">
        <f t="shared" si="1307"/>
        <v/>
      </c>
      <c r="CJ400" s="144" t="str">
        <f t="shared" si="1308"/>
        <v/>
      </c>
      <c r="CK400" s="144" t="str">
        <f t="shared" si="1309"/>
        <v/>
      </c>
      <c r="CM400" s="154" t="str">
        <f>IFERROR(SUMXMY2($Q101:$X101,cent1_4_3),"")</f>
        <v/>
      </c>
      <c r="CN400" s="154" t="str">
        <f>IFERROR(SUMXMY2($Q101:$X101,cent2_4_3),"")</f>
        <v/>
      </c>
      <c r="CO400" s="170" t="str">
        <f>IFERROR(SUMXMY2($Q101:$X101,cent3_4_3),"")</f>
        <v/>
      </c>
      <c r="CP400" s="170" t="str">
        <f>IFERROR(SUMXMY2($Q101:$X101,cent4_4_3),"")</f>
        <v/>
      </c>
      <c r="CQ400" s="171">
        <f t="shared" si="1310"/>
        <v>0</v>
      </c>
      <c r="CR400" s="158">
        <f t="shared" si="1311"/>
        <v>0</v>
      </c>
      <c r="CS400" s="158">
        <f t="shared" si="1312"/>
        <v>0</v>
      </c>
      <c r="CT400" s="158">
        <f t="shared" si="1313"/>
        <v>0</v>
      </c>
      <c r="CU400" s="158">
        <f t="shared" si="1314"/>
        <v>0</v>
      </c>
      <c r="CV400" s="158">
        <f t="shared" si="1315"/>
        <v>0</v>
      </c>
      <c r="CX400" s="144" t="str">
        <f t="shared" si="1316"/>
        <v/>
      </c>
      <c r="CY400" s="144" t="str">
        <f t="shared" si="1317"/>
        <v/>
      </c>
      <c r="CZ400" s="144" t="str">
        <f t="shared" si="1318"/>
        <v/>
      </c>
      <c r="DA400" s="144" t="str">
        <f t="shared" si="1319"/>
        <v/>
      </c>
      <c r="DB400" s="144" t="str">
        <f t="shared" si="1320"/>
        <v/>
      </c>
      <c r="DC400" s="144" t="str">
        <f t="shared" si="1321"/>
        <v/>
      </c>
      <c r="DD400" s="144" t="str">
        <f t="shared" si="1322"/>
        <v/>
      </c>
      <c r="DE400" s="144" t="str">
        <f t="shared" si="1323"/>
        <v/>
      </c>
      <c r="DF400" s="144" t="str">
        <f t="shared" si="1324"/>
        <v/>
      </c>
      <c r="DG400" s="144" t="str">
        <f t="shared" si="1325"/>
        <v/>
      </c>
      <c r="DH400" s="144" t="str">
        <f t="shared" si="1326"/>
        <v/>
      </c>
      <c r="DI400" s="144" t="str">
        <f t="shared" si="1327"/>
        <v/>
      </c>
      <c r="DJ400" s="144" t="str">
        <f t="shared" si="1328"/>
        <v/>
      </c>
      <c r="DK400" s="144" t="str">
        <f t="shared" si="1329"/>
        <v/>
      </c>
      <c r="DL400" s="144" t="str">
        <f t="shared" si="1330"/>
        <v/>
      </c>
      <c r="DM400" s="144" t="str">
        <f t="shared" si="1331"/>
        <v/>
      </c>
      <c r="DN400" s="144" t="str">
        <f t="shared" si="1332"/>
        <v/>
      </c>
      <c r="DO400" s="144" t="str">
        <f t="shared" si="1333"/>
        <v/>
      </c>
      <c r="DP400" s="144" t="str">
        <f t="shared" si="1334"/>
        <v/>
      </c>
      <c r="DQ400" s="144" t="str">
        <f t="shared" si="1335"/>
        <v/>
      </c>
      <c r="DR400" s="144" t="str">
        <f t="shared" si="1336"/>
        <v/>
      </c>
      <c r="DS400" s="144" t="str">
        <f t="shared" si="1337"/>
        <v/>
      </c>
      <c r="DT400" s="144" t="str">
        <f t="shared" si="1338"/>
        <v/>
      </c>
      <c r="DU400" s="144" t="str">
        <f t="shared" si="1339"/>
        <v/>
      </c>
      <c r="DV400" s="144" t="str">
        <f t="shared" si="1340"/>
        <v/>
      </c>
      <c r="DW400" s="144" t="str">
        <f t="shared" si="1341"/>
        <v/>
      </c>
      <c r="DX400" s="144" t="str">
        <f t="shared" si="1342"/>
        <v/>
      </c>
      <c r="DY400" s="144" t="str">
        <f t="shared" si="1343"/>
        <v/>
      </c>
      <c r="DZ400" s="144" t="str">
        <f t="shared" si="1344"/>
        <v/>
      </c>
      <c r="EA400" s="144" t="str">
        <f t="shared" si="1345"/>
        <v/>
      </c>
      <c r="EB400" s="144" t="str">
        <f t="shared" si="1346"/>
        <v/>
      </c>
      <c r="EC400" s="144" t="str">
        <f t="shared" si="1347"/>
        <v/>
      </c>
      <c r="EE400" s="154" t="str">
        <f>IFERROR(SUMXMY2($Q101:$X101,cent1_4_4),"")</f>
        <v/>
      </c>
      <c r="EF400" s="154" t="str">
        <f>IFERROR(SUMXMY2($Q101:$X101,cent2_4_4),"")</f>
        <v/>
      </c>
      <c r="EG400" s="170" t="str">
        <f>IFERROR(SUMXMY2($Q101:$X101,cent3_4_4),"")</f>
        <v/>
      </c>
      <c r="EH400" s="170" t="str">
        <f>IFERROR(SUMXMY2($Q101:$X101,cent4_4_4),"")</f>
        <v/>
      </c>
      <c r="EI400" s="171">
        <f t="shared" si="1348"/>
        <v>0</v>
      </c>
      <c r="EJ400" s="158">
        <f t="shared" si="1349"/>
        <v>0</v>
      </c>
      <c r="EK400" s="158">
        <f t="shared" si="1350"/>
        <v>0</v>
      </c>
      <c r="EL400" s="158">
        <f t="shared" si="1351"/>
        <v>0</v>
      </c>
      <c r="EM400" s="158">
        <f t="shared" si="1352"/>
        <v>0</v>
      </c>
      <c r="EN400" s="158">
        <f t="shared" si="1353"/>
        <v>0</v>
      </c>
      <c r="EP400" s="144" t="str">
        <f t="shared" si="1354"/>
        <v/>
      </c>
      <c r="EQ400" s="144" t="str">
        <f t="shared" si="1355"/>
        <v/>
      </c>
      <c r="ER400" s="144" t="str">
        <f t="shared" si="1356"/>
        <v/>
      </c>
      <c r="ES400" s="144" t="str">
        <f t="shared" si="1357"/>
        <v/>
      </c>
      <c r="ET400" s="144" t="str">
        <f t="shared" si="1358"/>
        <v/>
      </c>
      <c r="EU400" s="144" t="str">
        <f t="shared" si="1359"/>
        <v/>
      </c>
      <c r="EV400" s="144" t="str">
        <f t="shared" si="1360"/>
        <v/>
      </c>
      <c r="EW400" s="144" t="str">
        <f t="shared" si="1361"/>
        <v/>
      </c>
      <c r="EX400" s="144" t="str">
        <f t="shared" si="1362"/>
        <v/>
      </c>
      <c r="EY400" s="144" t="str">
        <f t="shared" si="1363"/>
        <v/>
      </c>
      <c r="EZ400" s="144" t="str">
        <f t="shared" si="1364"/>
        <v/>
      </c>
      <c r="FA400" s="144" t="str">
        <f t="shared" si="1365"/>
        <v/>
      </c>
      <c r="FB400" s="144" t="str">
        <f t="shared" si="1366"/>
        <v/>
      </c>
      <c r="FC400" s="144" t="str">
        <f t="shared" si="1367"/>
        <v/>
      </c>
      <c r="FD400" s="144" t="str">
        <f t="shared" si="1368"/>
        <v/>
      </c>
      <c r="FE400" s="144" t="str">
        <f t="shared" si="1369"/>
        <v/>
      </c>
      <c r="FF400" s="144" t="str">
        <f t="shared" si="1370"/>
        <v/>
      </c>
      <c r="FG400" s="144" t="str">
        <f t="shared" si="1371"/>
        <v/>
      </c>
      <c r="FH400" s="144" t="str">
        <f t="shared" si="1372"/>
        <v/>
      </c>
      <c r="FI400" s="144" t="str">
        <f t="shared" si="1373"/>
        <v/>
      </c>
      <c r="FJ400" s="144" t="str">
        <f t="shared" si="1374"/>
        <v/>
      </c>
      <c r="FK400" s="144" t="str">
        <f t="shared" si="1375"/>
        <v/>
      </c>
      <c r="FL400" s="144" t="str">
        <f t="shared" si="1376"/>
        <v/>
      </c>
      <c r="FM400" s="144" t="str">
        <f t="shared" si="1377"/>
        <v/>
      </c>
      <c r="FN400" s="144" t="str">
        <f t="shared" si="1378"/>
        <v/>
      </c>
      <c r="FO400" s="144" t="str">
        <f t="shared" si="1379"/>
        <v/>
      </c>
      <c r="FP400" s="144" t="str">
        <f t="shared" si="1380"/>
        <v/>
      </c>
      <c r="FQ400" s="144" t="str">
        <f t="shared" si="1381"/>
        <v/>
      </c>
      <c r="FR400" s="144" t="str">
        <f t="shared" si="1382"/>
        <v/>
      </c>
      <c r="FS400" s="144" t="str">
        <f t="shared" si="1383"/>
        <v/>
      </c>
      <c r="FT400" s="144" t="str">
        <f t="shared" si="1384"/>
        <v/>
      </c>
      <c r="FU400" s="144" t="str">
        <f t="shared" si="1385"/>
        <v/>
      </c>
      <c r="FW400" s="154" t="str">
        <f>IFERROR(SUMXMY2($Q101:$X101,cent1_4_5),"")</f>
        <v/>
      </c>
      <c r="FX400" s="154" t="str">
        <f>IFERROR(SUMXMY2($Q101:$X101,cent2_4_5),"")</f>
        <v/>
      </c>
      <c r="FY400" s="170" t="str">
        <f>IFERROR(SUMXMY2($Q101:$X101,cent3_4_5),"")</f>
        <v/>
      </c>
      <c r="FZ400" s="170" t="str">
        <f>IFERROR(SUMXMY2($Q101:$X101,cent4_4_5),"")</f>
        <v/>
      </c>
      <c r="GA400" s="171">
        <f t="shared" si="1386"/>
        <v>0</v>
      </c>
      <c r="GB400" s="158">
        <f t="shared" si="1387"/>
        <v>0</v>
      </c>
      <c r="GC400" s="158">
        <f t="shared" si="1388"/>
        <v>0</v>
      </c>
      <c r="GD400" s="158">
        <f t="shared" si="1389"/>
        <v>0</v>
      </c>
      <c r="GE400" s="158">
        <f t="shared" si="1390"/>
        <v>0</v>
      </c>
      <c r="GF400" s="158">
        <f t="shared" si="1391"/>
        <v>0</v>
      </c>
      <c r="GH400" s="144" t="str">
        <f t="shared" si="1392"/>
        <v/>
      </c>
      <c r="GI400" s="144" t="str">
        <f t="shared" si="1393"/>
        <v/>
      </c>
      <c r="GJ400" s="144" t="str">
        <f t="shared" si="1394"/>
        <v/>
      </c>
      <c r="GK400" s="144" t="str">
        <f t="shared" si="1395"/>
        <v/>
      </c>
      <c r="GL400" s="144" t="str">
        <f t="shared" si="1396"/>
        <v/>
      </c>
      <c r="GM400" s="144" t="str">
        <f t="shared" si="1397"/>
        <v/>
      </c>
      <c r="GN400" s="144" t="str">
        <f t="shared" si="1398"/>
        <v/>
      </c>
      <c r="GO400" s="144" t="str">
        <f t="shared" si="1399"/>
        <v/>
      </c>
      <c r="GP400" s="144" t="str">
        <f t="shared" si="1400"/>
        <v/>
      </c>
      <c r="GQ400" s="144" t="str">
        <f t="shared" si="1401"/>
        <v/>
      </c>
      <c r="GR400" s="144" t="str">
        <f t="shared" si="1402"/>
        <v/>
      </c>
      <c r="GS400" s="144" t="str">
        <f t="shared" si="1403"/>
        <v/>
      </c>
      <c r="GT400" s="144" t="str">
        <f t="shared" si="1404"/>
        <v/>
      </c>
      <c r="GU400" s="144" t="str">
        <f t="shared" si="1405"/>
        <v/>
      </c>
      <c r="GV400" s="144" t="str">
        <f t="shared" si="1406"/>
        <v/>
      </c>
      <c r="GW400" s="144" t="str">
        <f t="shared" si="1407"/>
        <v/>
      </c>
      <c r="GX400" s="144" t="str">
        <f t="shared" si="1408"/>
        <v/>
      </c>
      <c r="GY400" s="144" t="str">
        <f t="shared" si="1409"/>
        <v/>
      </c>
      <c r="GZ400" s="144" t="str">
        <f t="shared" si="1410"/>
        <v/>
      </c>
      <c r="HA400" s="144" t="str">
        <f t="shared" si="1411"/>
        <v/>
      </c>
      <c r="HB400" s="144" t="str">
        <f t="shared" si="1412"/>
        <v/>
      </c>
      <c r="HC400" s="144" t="str">
        <f t="shared" si="1413"/>
        <v/>
      </c>
      <c r="HD400" s="144" t="str">
        <f t="shared" si="1414"/>
        <v/>
      </c>
      <c r="HE400" s="144" t="str">
        <f t="shared" si="1415"/>
        <v/>
      </c>
      <c r="HF400" s="144" t="str">
        <f t="shared" si="1416"/>
        <v/>
      </c>
      <c r="HG400" s="144" t="str">
        <f t="shared" si="1417"/>
        <v/>
      </c>
      <c r="HH400" s="144" t="str">
        <f t="shared" si="1418"/>
        <v/>
      </c>
      <c r="HI400" s="144" t="str">
        <f t="shared" si="1419"/>
        <v/>
      </c>
      <c r="HJ400" s="144" t="str">
        <f t="shared" si="1420"/>
        <v/>
      </c>
      <c r="HK400" s="144" t="str">
        <f t="shared" si="1421"/>
        <v/>
      </c>
      <c r="HL400" s="144" t="str">
        <f t="shared" si="1422"/>
        <v/>
      </c>
      <c r="HM400" s="144" t="str">
        <f t="shared" si="1423"/>
        <v/>
      </c>
      <c r="HO400" s="154" t="str">
        <f>IFERROR(SUMXMY2($Q101:$X101,cent1_4_6),"")</f>
        <v/>
      </c>
      <c r="HP400" s="154" t="str">
        <f>IFERROR(SUMXMY2($Q101:$X101,cent2_4_6),"")</f>
        <v/>
      </c>
      <c r="HQ400" s="170" t="str">
        <f>IFERROR(SUMXMY2($Q101:$X101,cent3_4_6),"")</f>
        <v/>
      </c>
      <c r="HR400" s="170" t="str">
        <f>IFERROR(SUMXMY2($Q101:$X101,cent4_4_6),"")</f>
        <v/>
      </c>
      <c r="HS400" s="171">
        <f t="shared" si="1424"/>
        <v>0</v>
      </c>
      <c r="HT400" s="158">
        <f t="shared" si="1425"/>
        <v>0</v>
      </c>
      <c r="HU400" s="158">
        <f t="shared" si="1426"/>
        <v>0</v>
      </c>
      <c r="HV400" s="158">
        <f t="shared" si="1427"/>
        <v>0</v>
      </c>
      <c r="HW400" s="158">
        <f t="shared" si="1428"/>
        <v>0</v>
      </c>
      <c r="HX400" s="158">
        <f t="shared" si="1429"/>
        <v>0</v>
      </c>
      <c r="HZ400" s="144" t="str">
        <f t="shared" si="1430"/>
        <v/>
      </c>
      <c r="IA400" s="144" t="str">
        <f t="shared" si="1431"/>
        <v/>
      </c>
      <c r="IB400" s="144" t="str">
        <f t="shared" si="1432"/>
        <v/>
      </c>
      <c r="IC400" s="144" t="str">
        <f t="shared" si="1433"/>
        <v/>
      </c>
      <c r="ID400" s="144" t="str">
        <f t="shared" si="1434"/>
        <v/>
      </c>
      <c r="IE400" s="144" t="str">
        <f t="shared" si="1435"/>
        <v/>
      </c>
      <c r="IF400" s="144" t="str">
        <f t="shared" si="1436"/>
        <v/>
      </c>
      <c r="IG400" s="144" t="str">
        <f t="shared" si="1437"/>
        <v/>
      </c>
      <c r="IH400" s="144" t="str">
        <f t="shared" si="1438"/>
        <v/>
      </c>
      <c r="II400" s="144" t="str">
        <f t="shared" si="1439"/>
        <v/>
      </c>
      <c r="IJ400" s="144" t="str">
        <f t="shared" si="1440"/>
        <v/>
      </c>
      <c r="IK400" s="144" t="str">
        <f t="shared" si="1441"/>
        <v/>
      </c>
      <c r="IL400" s="144" t="str">
        <f t="shared" si="1442"/>
        <v/>
      </c>
      <c r="IM400" s="144" t="str">
        <f t="shared" si="1443"/>
        <v/>
      </c>
      <c r="IN400" s="144" t="str">
        <f t="shared" si="1444"/>
        <v/>
      </c>
      <c r="IO400" s="144" t="str">
        <f t="shared" si="1445"/>
        <v/>
      </c>
      <c r="IP400" s="144" t="str">
        <f t="shared" si="1446"/>
        <v/>
      </c>
      <c r="IQ400" s="144" t="str">
        <f t="shared" si="1447"/>
        <v/>
      </c>
      <c r="IR400" s="144" t="str">
        <f t="shared" si="1448"/>
        <v/>
      </c>
      <c r="IS400" s="144" t="str">
        <f t="shared" si="1449"/>
        <v/>
      </c>
      <c r="IT400" s="144" t="str">
        <f t="shared" si="1450"/>
        <v/>
      </c>
      <c r="IU400" s="144" t="str">
        <f t="shared" si="1451"/>
        <v/>
      </c>
      <c r="IV400" s="144" t="str">
        <f t="shared" si="1452"/>
        <v/>
      </c>
      <c r="IW400" s="144" t="str">
        <f t="shared" si="1453"/>
        <v/>
      </c>
      <c r="IX400" s="144" t="str">
        <f t="shared" si="1454"/>
        <v/>
      </c>
      <c r="IY400" s="144" t="str">
        <f t="shared" si="1455"/>
        <v/>
      </c>
      <c r="IZ400" s="144" t="str">
        <f t="shared" si="1456"/>
        <v/>
      </c>
      <c r="JA400" s="144" t="str">
        <f t="shared" si="1457"/>
        <v/>
      </c>
      <c r="JB400" s="144" t="str">
        <f t="shared" si="1458"/>
        <v/>
      </c>
      <c r="JC400" s="144" t="str">
        <f t="shared" si="1459"/>
        <v/>
      </c>
      <c r="JD400" s="144" t="str">
        <f t="shared" si="1460"/>
        <v/>
      </c>
      <c r="JE400" s="144" t="str">
        <f t="shared" si="1461"/>
        <v/>
      </c>
      <c r="JG400" s="153" t="str">
        <f t="shared" si="1462"/>
        <v/>
      </c>
      <c r="JH400" s="143">
        <f t="shared" si="1463"/>
        <v>0</v>
      </c>
      <c r="JI400" s="156" t="str">
        <f t="shared" si="1464"/>
        <v/>
      </c>
      <c r="JJ400" s="156" t="str">
        <f t="shared" si="1464"/>
        <v/>
      </c>
      <c r="JK400" s="156" t="str">
        <f t="shared" si="1464"/>
        <v/>
      </c>
      <c r="JL400" s="156" t="str">
        <f t="shared" si="1464"/>
        <v/>
      </c>
    </row>
    <row r="401" spans="2:272" s="143" customFormat="1" x14ac:dyDescent="0.25">
      <c r="B401" s="144" t="str">
        <f t="shared" si="1233"/>
        <v/>
      </c>
      <c r="C401" s="154" t="str">
        <f>IFERROR(SUMXMY2($Q102:$X102,cent1_4),"")</f>
        <v/>
      </c>
      <c r="D401" s="154" t="str">
        <f>IFERROR(SUMXMY2($Q102:$X102,cent2_4),"")</f>
        <v/>
      </c>
      <c r="E401" s="159" t="str">
        <f>IFERROR(SUMXMY2($Q102:$X102,cent3_4),"")</f>
        <v/>
      </c>
      <c r="F401" s="159" t="str">
        <f>IFERROR(SUMXMY2($Q102:$X102,cent4_4),"")</f>
        <v/>
      </c>
      <c r="G401" s="155">
        <f t="shared" si="1234"/>
        <v>0</v>
      </c>
      <c r="H401" s="143">
        <f t="shared" si="1235"/>
        <v>0</v>
      </c>
      <c r="I401" s="143">
        <f t="shared" si="1236"/>
        <v>0</v>
      </c>
      <c r="J401" s="143">
        <f t="shared" si="1237"/>
        <v>0</v>
      </c>
      <c r="K401" s="143">
        <f t="shared" si="1238"/>
        <v>0</v>
      </c>
      <c r="L401" s="143">
        <f t="shared" si="1239"/>
        <v>0</v>
      </c>
      <c r="N401" s="144" t="str">
        <f t="shared" si="1240"/>
        <v/>
      </c>
      <c r="O401" s="144" t="str">
        <f t="shared" si="1241"/>
        <v/>
      </c>
      <c r="P401" s="144" t="str">
        <f t="shared" si="1242"/>
        <v/>
      </c>
      <c r="Q401" s="144" t="str">
        <f t="shared" si="1243"/>
        <v/>
      </c>
      <c r="R401" s="144" t="str">
        <f t="shared" si="1244"/>
        <v/>
      </c>
      <c r="S401" s="144" t="str">
        <f t="shared" si="1245"/>
        <v/>
      </c>
      <c r="T401" s="144" t="str">
        <f t="shared" si="1246"/>
        <v/>
      </c>
      <c r="U401" s="144" t="str">
        <f t="shared" si="1247"/>
        <v/>
      </c>
      <c r="V401" s="144" t="str">
        <f t="shared" si="1248"/>
        <v/>
      </c>
      <c r="W401" s="144" t="str">
        <f t="shared" si="1249"/>
        <v/>
      </c>
      <c r="X401" s="144" t="str">
        <f t="shared" si="1250"/>
        <v/>
      </c>
      <c r="Y401" s="144" t="str">
        <f t="shared" si="1251"/>
        <v/>
      </c>
      <c r="Z401" s="144" t="str">
        <f t="shared" si="1252"/>
        <v/>
      </c>
      <c r="AA401" s="144" t="str">
        <f t="shared" si="1253"/>
        <v/>
      </c>
      <c r="AB401" s="144" t="str">
        <f t="shared" si="1254"/>
        <v/>
      </c>
      <c r="AC401" s="144" t="str">
        <f t="shared" si="1255"/>
        <v/>
      </c>
      <c r="AD401" s="144" t="str">
        <f t="shared" si="1256"/>
        <v/>
      </c>
      <c r="AE401" s="144" t="str">
        <f t="shared" si="1257"/>
        <v/>
      </c>
      <c r="AF401" s="144" t="str">
        <f t="shared" si="1258"/>
        <v/>
      </c>
      <c r="AG401" s="144" t="str">
        <f t="shared" si="1259"/>
        <v/>
      </c>
      <c r="AH401" s="144" t="str">
        <f t="shared" si="1260"/>
        <v/>
      </c>
      <c r="AI401" s="144" t="str">
        <f t="shared" si="1261"/>
        <v/>
      </c>
      <c r="AJ401" s="144" t="str">
        <f t="shared" si="1262"/>
        <v/>
      </c>
      <c r="AK401" s="144" t="str">
        <f t="shared" si="1263"/>
        <v/>
      </c>
      <c r="AL401" s="144" t="str">
        <f t="shared" si="1264"/>
        <v/>
      </c>
      <c r="AM401" s="144" t="str">
        <f t="shared" si="1265"/>
        <v/>
      </c>
      <c r="AN401" s="144" t="str">
        <f t="shared" si="1266"/>
        <v/>
      </c>
      <c r="AO401" s="144" t="str">
        <f t="shared" si="1267"/>
        <v/>
      </c>
      <c r="AP401" s="144" t="str">
        <f t="shared" si="1268"/>
        <v/>
      </c>
      <c r="AQ401" s="144" t="str">
        <f t="shared" si="1269"/>
        <v/>
      </c>
      <c r="AR401" s="144" t="str">
        <f t="shared" si="1270"/>
        <v/>
      </c>
      <c r="AS401" s="144" t="str">
        <f t="shared" si="1271"/>
        <v/>
      </c>
      <c r="AU401" s="159" t="str">
        <f>IFERROR(SUMXMY2($Q102:$X102,cent1_4_2),"")</f>
        <v/>
      </c>
      <c r="AV401" s="159" t="str">
        <f>IFERROR(SUMXMY2($Q102:$X102,cent2_4_2),"")</f>
        <v/>
      </c>
      <c r="AW401" s="159" t="str">
        <f>IFERROR(SUMXMY2($Q102:$X102,cent3_4_2),"")</f>
        <v/>
      </c>
      <c r="AX401" s="159" t="str">
        <f>IFERROR(SUMXMY2($Q102:$X102,cent4_4_2),"")</f>
        <v/>
      </c>
      <c r="AY401" s="159">
        <f t="shared" si="1272"/>
        <v>0</v>
      </c>
      <c r="AZ401" s="143">
        <f t="shared" si="1273"/>
        <v>0</v>
      </c>
      <c r="BA401" s="143">
        <f t="shared" si="1274"/>
        <v>0</v>
      </c>
      <c r="BB401" s="143">
        <f t="shared" si="1275"/>
        <v>0</v>
      </c>
      <c r="BC401" s="143">
        <f t="shared" si="1276"/>
        <v>0</v>
      </c>
      <c r="BD401" s="143">
        <f t="shared" si="1277"/>
        <v>0</v>
      </c>
      <c r="BF401" s="144" t="str">
        <f t="shared" si="1278"/>
        <v/>
      </c>
      <c r="BG401" s="144" t="str">
        <f t="shared" si="1279"/>
        <v/>
      </c>
      <c r="BH401" s="144" t="str">
        <f t="shared" si="1280"/>
        <v/>
      </c>
      <c r="BI401" s="144" t="str">
        <f t="shared" si="1281"/>
        <v/>
      </c>
      <c r="BJ401" s="144" t="str">
        <f t="shared" si="1282"/>
        <v/>
      </c>
      <c r="BK401" s="144" t="str">
        <f t="shared" si="1283"/>
        <v/>
      </c>
      <c r="BL401" s="144" t="str">
        <f t="shared" si="1284"/>
        <v/>
      </c>
      <c r="BM401" s="144" t="str">
        <f t="shared" si="1285"/>
        <v/>
      </c>
      <c r="BN401" s="144" t="str">
        <f t="shared" si="1286"/>
        <v/>
      </c>
      <c r="BO401" s="144" t="str">
        <f t="shared" si="1287"/>
        <v/>
      </c>
      <c r="BP401" s="144" t="str">
        <f t="shared" si="1288"/>
        <v/>
      </c>
      <c r="BQ401" s="144" t="str">
        <f t="shared" si="1289"/>
        <v/>
      </c>
      <c r="BR401" s="144" t="str">
        <f t="shared" si="1290"/>
        <v/>
      </c>
      <c r="BS401" s="144" t="str">
        <f t="shared" si="1291"/>
        <v/>
      </c>
      <c r="BT401" s="144" t="str">
        <f t="shared" si="1292"/>
        <v/>
      </c>
      <c r="BU401" s="144" t="str">
        <f t="shared" si="1293"/>
        <v/>
      </c>
      <c r="BV401" s="144" t="str">
        <f t="shared" si="1294"/>
        <v/>
      </c>
      <c r="BW401" s="144" t="str">
        <f t="shared" si="1295"/>
        <v/>
      </c>
      <c r="BX401" s="144" t="str">
        <f t="shared" si="1296"/>
        <v/>
      </c>
      <c r="BY401" s="144" t="str">
        <f t="shared" si="1297"/>
        <v/>
      </c>
      <c r="BZ401" s="144" t="str">
        <f t="shared" si="1298"/>
        <v/>
      </c>
      <c r="CA401" s="144" t="str">
        <f t="shared" si="1299"/>
        <v/>
      </c>
      <c r="CB401" s="144" t="str">
        <f t="shared" si="1300"/>
        <v/>
      </c>
      <c r="CC401" s="144" t="str">
        <f t="shared" si="1301"/>
        <v/>
      </c>
      <c r="CD401" s="144" t="str">
        <f t="shared" si="1302"/>
        <v/>
      </c>
      <c r="CE401" s="144" t="str">
        <f t="shared" si="1303"/>
        <v/>
      </c>
      <c r="CF401" s="144" t="str">
        <f t="shared" si="1304"/>
        <v/>
      </c>
      <c r="CG401" s="144" t="str">
        <f t="shared" si="1305"/>
        <v/>
      </c>
      <c r="CH401" s="144" t="str">
        <f t="shared" si="1306"/>
        <v/>
      </c>
      <c r="CI401" s="144" t="str">
        <f t="shared" si="1307"/>
        <v/>
      </c>
      <c r="CJ401" s="144" t="str">
        <f t="shared" si="1308"/>
        <v/>
      </c>
      <c r="CK401" s="144" t="str">
        <f t="shared" si="1309"/>
        <v/>
      </c>
      <c r="CM401" s="154" t="str">
        <f>IFERROR(SUMXMY2($Q102:$X102,cent1_4_3),"")</f>
        <v/>
      </c>
      <c r="CN401" s="154" t="str">
        <f>IFERROR(SUMXMY2($Q102:$X102,cent2_4_3),"")</f>
        <v/>
      </c>
      <c r="CO401" s="170" t="str">
        <f>IFERROR(SUMXMY2($Q102:$X102,cent3_4_3),"")</f>
        <v/>
      </c>
      <c r="CP401" s="170" t="str">
        <f>IFERROR(SUMXMY2($Q102:$X102,cent4_4_3),"")</f>
        <v/>
      </c>
      <c r="CQ401" s="171">
        <f t="shared" si="1310"/>
        <v>0</v>
      </c>
      <c r="CR401" s="158">
        <f t="shared" si="1311"/>
        <v>0</v>
      </c>
      <c r="CS401" s="158">
        <f t="shared" si="1312"/>
        <v>0</v>
      </c>
      <c r="CT401" s="158">
        <f t="shared" si="1313"/>
        <v>0</v>
      </c>
      <c r="CU401" s="158">
        <f t="shared" si="1314"/>
        <v>0</v>
      </c>
      <c r="CV401" s="158">
        <f t="shared" si="1315"/>
        <v>0</v>
      </c>
      <c r="CX401" s="144" t="str">
        <f t="shared" si="1316"/>
        <v/>
      </c>
      <c r="CY401" s="144" t="str">
        <f t="shared" si="1317"/>
        <v/>
      </c>
      <c r="CZ401" s="144" t="str">
        <f t="shared" si="1318"/>
        <v/>
      </c>
      <c r="DA401" s="144" t="str">
        <f t="shared" si="1319"/>
        <v/>
      </c>
      <c r="DB401" s="144" t="str">
        <f t="shared" si="1320"/>
        <v/>
      </c>
      <c r="DC401" s="144" t="str">
        <f t="shared" si="1321"/>
        <v/>
      </c>
      <c r="DD401" s="144" t="str">
        <f t="shared" si="1322"/>
        <v/>
      </c>
      <c r="DE401" s="144" t="str">
        <f t="shared" si="1323"/>
        <v/>
      </c>
      <c r="DF401" s="144" t="str">
        <f t="shared" si="1324"/>
        <v/>
      </c>
      <c r="DG401" s="144" t="str">
        <f t="shared" si="1325"/>
        <v/>
      </c>
      <c r="DH401" s="144" t="str">
        <f t="shared" si="1326"/>
        <v/>
      </c>
      <c r="DI401" s="144" t="str">
        <f t="shared" si="1327"/>
        <v/>
      </c>
      <c r="DJ401" s="144" t="str">
        <f t="shared" si="1328"/>
        <v/>
      </c>
      <c r="DK401" s="144" t="str">
        <f t="shared" si="1329"/>
        <v/>
      </c>
      <c r="DL401" s="144" t="str">
        <f t="shared" si="1330"/>
        <v/>
      </c>
      <c r="DM401" s="144" t="str">
        <f t="shared" si="1331"/>
        <v/>
      </c>
      <c r="DN401" s="144" t="str">
        <f t="shared" si="1332"/>
        <v/>
      </c>
      <c r="DO401" s="144" t="str">
        <f t="shared" si="1333"/>
        <v/>
      </c>
      <c r="DP401" s="144" t="str">
        <f t="shared" si="1334"/>
        <v/>
      </c>
      <c r="DQ401" s="144" t="str">
        <f t="shared" si="1335"/>
        <v/>
      </c>
      <c r="DR401" s="144" t="str">
        <f t="shared" si="1336"/>
        <v/>
      </c>
      <c r="DS401" s="144" t="str">
        <f t="shared" si="1337"/>
        <v/>
      </c>
      <c r="DT401" s="144" t="str">
        <f t="shared" si="1338"/>
        <v/>
      </c>
      <c r="DU401" s="144" t="str">
        <f t="shared" si="1339"/>
        <v/>
      </c>
      <c r="DV401" s="144" t="str">
        <f t="shared" si="1340"/>
        <v/>
      </c>
      <c r="DW401" s="144" t="str">
        <f t="shared" si="1341"/>
        <v/>
      </c>
      <c r="DX401" s="144" t="str">
        <f t="shared" si="1342"/>
        <v/>
      </c>
      <c r="DY401" s="144" t="str">
        <f t="shared" si="1343"/>
        <v/>
      </c>
      <c r="DZ401" s="144" t="str">
        <f t="shared" si="1344"/>
        <v/>
      </c>
      <c r="EA401" s="144" t="str">
        <f t="shared" si="1345"/>
        <v/>
      </c>
      <c r="EB401" s="144" t="str">
        <f t="shared" si="1346"/>
        <v/>
      </c>
      <c r="EC401" s="144" t="str">
        <f t="shared" si="1347"/>
        <v/>
      </c>
      <c r="EE401" s="154" t="str">
        <f>IFERROR(SUMXMY2($Q102:$X102,cent1_4_4),"")</f>
        <v/>
      </c>
      <c r="EF401" s="154" t="str">
        <f>IFERROR(SUMXMY2($Q102:$X102,cent2_4_4),"")</f>
        <v/>
      </c>
      <c r="EG401" s="170" t="str">
        <f>IFERROR(SUMXMY2($Q102:$X102,cent3_4_4),"")</f>
        <v/>
      </c>
      <c r="EH401" s="170" t="str">
        <f>IFERROR(SUMXMY2($Q102:$X102,cent4_4_4),"")</f>
        <v/>
      </c>
      <c r="EI401" s="171">
        <f t="shared" si="1348"/>
        <v>0</v>
      </c>
      <c r="EJ401" s="158">
        <f t="shared" si="1349"/>
        <v>0</v>
      </c>
      <c r="EK401" s="158">
        <f t="shared" si="1350"/>
        <v>0</v>
      </c>
      <c r="EL401" s="158">
        <f t="shared" si="1351"/>
        <v>0</v>
      </c>
      <c r="EM401" s="158">
        <f t="shared" si="1352"/>
        <v>0</v>
      </c>
      <c r="EN401" s="158">
        <f t="shared" si="1353"/>
        <v>0</v>
      </c>
      <c r="EP401" s="144" t="str">
        <f t="shared" si="1354"/>
        <v/>
      </c>
      <c r="EQ401" s="144" t="str">
        <f t="shared" si="1355"/>
        <v/>
      </c>
      <c r="ER401" s="144" t="str">
        <f t="shared" si="1356"/>
        <v/>
      </c>
      <c r="ES401" s="144" t="str">
        <f t="shared" si="1357"/>
        <v/>
      </c>
      <c r="ET401" s="144" t="str">
        <f t="shared" si="1358"/>
        <v/>
      </c>
      <c r="EU401" s="144" t="str">
        <f t="shared" si="1359"/>
        <v/>
      </c>
      <c r="EV401" s="144" t="str">
        <f t="shared" si="1360"/>
        <v/>
      </c>
      <c r="EW401" s="144" t="str">
        <f t="shared" si="1361"/>
        <v/>
      </c>
      <c r="EX401" s="144" t="str">
        <f t="shared" si="1362"/>
        <v/>
      </c>
      <c r="EY401" s="144" t="str">
        <f t="shared" si="1363"/>
        <v/>
      </c>
      <c r="EZ401" s="144" t="str">
        <f t="shared" si="1364"/>
        <v/>
      </c>
      <c r="FA401" s="144" t="str">
        <f t="shared" si="1365"/>
        <v/>
      </c>
      <c r="FB401" s="144" t="str">
        <f t="shared" si="1366"/>
        <v/>
      </c>
      <c r="FC401" s="144" t="str">
        <f t="shared" si="1367"/>
        <v/>
      </c>
      <c r="FD401" s="144" t="str">
        <f t="shared" si="1368"/>
        <v/>
      </c>
      <c r="FE401" s="144" t="str">
        <f t="shared" si="1369"/>
        <v/>
      </c>
      <c r="FF401" s="144" t="str">
        <f t="shared" si="1370"/>
        <v/>
      </c>
      <c r="FG401" s="144" t="str">
        <f t="shared" si="1371"/>
        <v/>
      </c>
      <c r="FH401" s="144" t="str">
        <f t="shared" si="1372"/>
        <v/>
      </c>
      <c r="FI401" s="144" t="str">
        <f t="shared" si="1373"/>
        <v/>
      </c>
      <c r="FJ401" s="144" t="str">
        <f t="shared" si="1374"/>
        <v/>
      </c>
      <c r="FK401" s="144" t="str">
        <f t="shared" si="1375"/>
        <v/>
      </c>
      <c r="FL401" s="144" t="str">
        <f t="shared" si="1376"/>
        <v/>
      </c>
      <c r="FM401" s="144" t="str">
        <f t="shared" si="1377"/>
        <v/>
      </c>
      <c r="FN401" s="144" t="str">
        <f t="shared" si="1378"/>
        <v/>
      </c>
      <c r="FO401" s="144" t="str">
        <f t="shared" si="1379"/>
        <v/>
      </c>
      <c r="FP401" s="144" t="str">
        <f t="shared" si="1380"/>
        <v/>
      </c>
      <c r="FQ401" s="144" t="str">
        <f t="shared" si="1381"/>
        <v/>
      </c>
      <c r="FR401" s="144" t="str">
        <f t="shared" si="1382"/>
        <v/>
      </c>
      <c r="FS401" s="144" t="str">
        <f t="shared" si="1383"/>
        <v/>
      </c>
      <c r="FT401" s="144" t="str">
        <f t="shared" si="1384"/>
        <v/>
      </c>
      <c r="FU401" s="144" t="str">
        <f t="shared" si="1385"/>
        <v/>
      </c>
      <c r="FW401" s="154" t="str">
        <f>IFERROR(SUMXMY2($Q102:$X102,cent1_4_5),"")</f>
        <v/>
      </c>
      <c r="FX401" s="154" t="str">
        <f>IFERROR(SUMXMY2($Q102:$X102,cent2_4_5),"")</f>
        <v/>
      </c>
      <c r="FY401" s="170" t="str">
        <f>IFERROR(SUMXMY2($Q102:$X102,cent3_4_5),"")</f>
        <v/>
      </c>
      <c r="FZ401" s="170" t="str">
        <f>IFERROR(SUMXMY2($Q102:$X102,cent4_4_5),"")</f>
        <v/>
      </c>
      <c r="GA401" s="171">
        <f t="shared" si="1386"/>
        <v>0</v>
      </c>
      <c r="GB401" s="158">
        <f t="shared" si="1387"/>
        <v>0</v>
      </c>
      <c r="GC401" s="158">
        <f t="shared" si="1388"/>
        <v>0</v>
      </c>
      <c r="GD401" s="158">
        <f t="shared" si="1389"/>
        <v>0</v>
      </c>
      <c r="GE401" s="158">
        <f t="shared" si="1390"/>
        <v>0</v>
      </c>
      <c r="GF401" s="158">
        <f t="shared" si="1391"/>
        <v>0</v>
      </c>
      <c r="GH401" s="144" t="str">
        <f t="shared" si="1392"/>
        <v/>
      </c>
      <c r="GI401" s="144" t="str">
        <f t="shared" si="1393"/>
        <v/>
      </c>
      <c r="GJ401" s="144" t="str">
        <f t="shared" si="1394"/>
        <v/>
      </c>
      <c r="GK401" s="144" t="str">
        <f t="shared" si="1395"/>
        <v/>
      </c>
      <c r="GL401" s="144" t="str">
        <f t="shared" si="1396"/>
        <v/>
      </c>
      <c r="GM401" s="144" t="str">
        <f t="shared" si="1397"/>
        <v/>
      </c>
      <c r="GN401" s="144" t="str">
        <f t="shared" si="1398"/>
        <v/>
      </c>
      <c r="GO401" s="144" t="str">
        <f t="shared" si="1399"/>
        <v/>
      </c>
      <c r="GP401" s="144" t="str">
        <f t="shared" si="1400"/>
        <v/>
      </c>
      <c r="GQ401" s="144" t="str">
        <f t="shared" si="1401"/>
        <v/>
      </c>
      <c r="GR401" s="144" t="str">
        <f t="shared" si="1402"/>
        <v/>
      </c>
      <c r="GS401" s="144" t="str">
        <f t="shared" si="1403"/>
        <v/>
      </c>
      <c r="GT401" s="144" t="str">
        <f t="shared" si="1404"/>
        <v/>
      </c>
      <c r="GU401" s="144" t="str">
        <f t="shared" si="1405"/>
        <v/>
      </c>
      <c r="GV401" s="144" t="str">
        <f t="shared" si="1406"/>
        <v/>
      </c>
      <c r="GW401" s="144" t="str">
        <f t="shared" si="1407"/>
        <v/>
      </c>
      <c r="GX401" s="144" t="str">
        <f t="shared" si="1408"/>
        <v/>
      </c>
      <c r="GY401" s="144" t="str">
        <f t="shared" si="1409"/>
        <v/>
      </c>
      <c r="GZ401" s="144" t="str">
        <f t="shared" si="1410"/>
        <v/>
      </c>
      <c r="HA401" s="144" t="str">
        <f t="shared" si="1411"/>
        <v/>
      </c>
      <c r="HB401" s="144" t="str">
        <f t="shared" si="1412"/>
        <v/>
      </c>
      <c r="HC401" s="144" t="str">
        <f t="shared" si="1413"/>
        <v/>
      </c>
      <c r="HD401" s="144" t="str">
        <f t="shared" si="1414"/>
        <v/>
      </c>
      <c r="HE401" s="144" t="str">
        <f t="shared" si="1415"/>
        <v/>
      </c>
      <c r="HF401" s="144" t="str">
        <f t="shared" si="1416"/>
        <v/>
      </c>
      <c r="HG401" s="144" t="str">
        <f t="shared" si="1417"/>
        <v/>
      </c>
      <c r="HH401" s="144" t="str">
        <f t="shared" si="1418"/>
        <v/>
      </c>
      <c r="HI401" s="144" t="str">
        <f t="shared" si="1419"/>
        <v/>
      </c>
      <c r="HJ401" s="144" t="str">
        <f t="shared" si="1420"/>
        <v/>
      </c>
      <c r="HK401" s="144" t="str">
        <f t="shared" si="1421"/>
        <v/>
      </c>
      <c r="HL401" s="144" t="str">
        <f t="shared" si="1422"/>
        <v/>
      </c>
      <c r="HM401" s="144" t="str">
        <f t="shared" si="1423"/>
        <v/>
      </c>
      <c r="HO401" s="154" t="str">
        <f>IFERROR(SUMXMY2($Q102:$X102,cent1_4_6),"")</f>
        <v/>
      </c>
      <c r="HP401" s="154" t="str">
        <f>IFERROR(SUMXMY2($Q102:$X102,cent2_4_6),"")</f>
        <v/>
      </c>
      <c r="HQ401" s="170" t="str">
        <f>IFERROR(SUMXMY2($Q102:$X102,cent3_4_6),"")</f>
        <v/>
      </c>
      <c r="HR401" s="170" t="str">
        <f>IFERROR(SUMXMY2($Q102:$X102,cent4_4_6),"")</f>
        <v/>
      </c>
      <c r="HS401" s="171">
        <f t="shared" si="1424"/>
        <v>0</v>
      </c>
      <c r="HT401" s="158">
        <f t="shared" si="1425"/>
        <v>0</v>
      </c>
      <c r="HU401" s="158">
        <f t="shared" si="1426"/>
        <v>0</v>
      </c>
      <c r="HV401" s="158">
        <f t="shared" si="1427"/>
        <v>0</v>
      </c>
      <c r="HW401" s="158">
        <f t="shared" si="1428"/>
        <v>0</v>
      </c>
      <c r="HX401" s="158">
        <f t="shared" si="1429"/>
        <v>0</v>
      </c>
      <c r="HZ401" s="144" t="str">
        <f t="shared" si="1430"/>
        <v/>
      </c>
      <c r="IA401" s="144" t="str">
        <f t="shared" si="1431"/>
        <v/>
      </c>
      <c r="IB401" s="144" t="str">
        <f t="shared" si="1432"/>
        <v/>
      </c>
      <c r="IC401" s="144" t="str">
        <f t="shared" si="1433"/>
        <v/>
      </c>
      <c r="ID401" s="144" t="str">
        <f t="shared" si="1434"/>
        <v/>
      </c>
      <c r="IE401" s="144" t="str">
        <f t="shared" si="1435"/>
        <v/>
      </c>
      <c r="IF401" s="144" t="str">
        <f t="shared" si="1436"/>
        <v/>
      </c>
      <c r="IG401" s="144" t="str">
        <f t="shared" si="1437"/>
        <v/>
      </c>
      <c r="IH401" s="144" t="str">
        <f t="shared" si="1438"/>
        <v/>
      </c>
      <c r="II401" s="144" t="str">
        <f t="shared" si="1439"/>
        <v/>
      </c>
      <c r="IJ401" s="144" t="str">
        <f t="shared" si="1440"/>
        <v/>
      </c>
      <c r="IK401" s="144" t="str">
        <f t="shared" si="1441"/>
        <v/>
      </c>
      <c r="IL401" s="144" t="str">
        <f t="shared" si="1442"/>
        <v/>
      </c>
      <c r="IM401" s="144" t="str">
        <f t="shared" si="1443"/>
        <v/>
      </c>
      <c r="IN401" s="144" t="str">
        <f t="shared" si="1444"/>
        <v/>
      </c>
      <c r="IO401" s="144" t="str">
        <f t="shared" si="1445"/>
        <v/>
      </c>
      <c r="IP401" s="144" t="str">
        <f t="shared" si="1446"/>
        <v/>
      </c>
      <c r="IQ401" s="144" t="str">
        <f t="shared" si="1447"/>
        <v/>
      </c>
      <c r="IR401" s="144" t="str">
        <f t="shared" si="1448"/>
        <v/>
      </c>
      <c r="IS401" s="144" t="str">
        <f t="shared" si="1449"/>
        <v/>
      </c>
      <c r="IT401" s="144" t="str">
        <f t="shared" si="1450"/>
        <v/>
      </c>
      <c r="IU401" s="144" t="str">
        <f t="shared" si="1451"/>
        <v/>
      </c>
      <c r="IV401" s="144" t="str">
        <f t="shared" si="1452"/>
        <v/>
      </c>
      <c r="IW401" s="144" t="str">
        <f t="shared" si="1453"/>
        <v/>
      </c>
      <c r="IX401" s="144" t="str">
        <f t="shared" si="1454"/>
        <v/>
      </c>
      <c r="IY401" s="144" t="str">
        <f t="shared" si="1455"/>
        <v/>
      </c>
      <c r="IZ401" s="144" t="str">
        <f t="shared" si="1456"/>
        <v/>
      </c>
      <c r="JA401" s="144" t="str">
        <f t="shared" si="1457"/>
        <v/>
      </c>
      <c r="JB401" s="144" t="str">
        <f t="shared" si="1458"/>
        <v/>
      </c>
      <c r="JC401" s="144" t="str">
        <f t="shared" si="1459"/>
        <v/>
      </c>
      <c r="JD401" s="144" t="str">
        <f t="shared" si="1460"/>
        <v/>
      </c>
      <c r="JE401" s="144" t="str">
        <f t="shared" si="1461"/>
        <v/>
      </c>
      <c r="JG401" s="153" t="str">
        <f t="shared" si="1462"/>
        <v/>
      </c>
      <c r="JH401" s="143">
        <f t="shared" si="1463"/>
        <v>0</v>
      </c>
      <c r="JI401" s="156" t="str">
        <f t="shared" si="1464"/>
        <v/>
      </c>
      <c r="JJ401" s="156" t="str">
        <f t="shared" si="1464"/>
        <v/>
      </c>
      <c r="JK401" s="156" t="str">
        <f t="shared" si="1464"/>
        <v/>
      </c>
      <c r="JL401" s="156" t="str">
        <f t="shared" si="1464"/>
        <v/>
      </c>
    </row>
    <row r="402" spans="2:272" s="143" customFormat="1" x14ac:dyDescent="0.25">
      <c r="B402" s="144" t="str">
        <f t="shared" si="1233"/>
        <v/>
      </c>
      <c r="C402" s="154" t="str">
        <f>IFERROR(SUMXMY2($Q103:$X103,cent1_4),"")</f>
        <v/>
      </c>
      <c r="D402" s="154" t="str">
        <f>IFERROR(SUMXMY2($Q103:$X103,cent2_4),"")</f>
        <v/>
      </c>
      <c r="E402" s="159" t="str">
        <f>IFERROR(SUMXMY2($Q103:$X103,cent3_4),"")</f>
        <v/>
      </c>
      <c r="F402" s="159" t="str">
        <f>IFERROR(SUMXMY2($Q103:$X103,cent4_4),"")</f>
        <v/>
      </c>
      <c r="G402" s="155">
        <f t="shared" si="1234"/>
        <v>0</v>
      </c>
      <c r="H402" s="143">
        <f t="shared" si="1235"/>
        <v>0</v>
      </c>
      <c r="I402" s="143">
        <f t="shared" si="1236"/>
        <v>0</v>
      </c>
      <c r="J402" s="143">
        <f t="shared" si="1237"/>
        <v>0</v>
      </c>
      <c r="K402" s="143">
        <f t="shared" si="1238"/>
        <v>0</v>
      </c>
      <c r="L402" s="143">
        <f t="shared" si="1239"/>
        <v>0</v>
      </c>
      <c r="N402" s="144" t="str">
        <f t="shared" si="1240"/>
        <v/>
      </c>
      <c r="O402" s="144" t="str">
        <f t="shared" si="1241"/>
        <v/>
      </c>
      <c r="P402" s="144" t="str">
        <f t="shared" si="1242"/>
        <v/>
      </c>
      <c r="Q402" s="144" t="str">
        <f t="shared" si="1243"/>
        <v/>
      </c>
      <c r="R402" s="144" t="str">
        <f t="shared" si="1244"/>
        <v/>
      </c>
      <c r="S402" s="144" t="str">
        <f t="shared" si="1245"/>
        <v/>
      </c>
      <c r="T402" s="144" t="str">
        <f t="shared" si="1246"/>
        <v/>
      </c>
      <c r="U402" s="144" t="str">
        <f t="shared" si="1247"/>
        <v/>
      </c>
      <c r="V402" s="144" t="str">
        <f t="shared" si="1248"/>
        <v/>
      </c>
      <c r="W402" s="144" t="str">
        <f t="shared" si="1249"/>
        <v/>
      </c>
      <c r="X402" s="144" t="str">
        <f t="shared" si="1250"/>
        <v/>
      </c>
      <c r="Y402" s="144" t="str">
        <f t="shared" si="1251"/>
        <v/>
      </c>
      <c r="Z402" s="144" t="str">
        <f t="shared" si="1252"/>
        <v/>
      </c>
      <c r="AA402" s="144" t="str">
        <f t="shared" si="1253"/>
        <v/>
      </c>
      <c r="AB402" s="144" t="str">
        <f t="shared" si="1254"/>
        <v/>
      </c>
      <c r="AC402" s="144" t="str">
        <f t="shared" si="1255"/>
        <v/>
      </c>
      <c r="AD402" s="144" t="str">
        <f t="shared" si="1256"/>
        <v/>
      </c>
      <c r="AE402" s="144" t="str">
        <f t="shared" si="1257"/>
        <v/>
      </c>
      <c r="AF402" s="144" t="str">
        <f t="shared" si="1258"/>
        <v/>
      </c>
      <c r="AG402" s="144" t="str">
        <f t="shared" si="1259"/>
        <v/>
      </c>
      <c r="AH402" s="144" t="str">
        <f t="shared" si="1260"/>
        <v/>
      </c>
      <c r="AI402" s="144" t="str">
        <f t="shared" si="1261"/>
        <v/>
      </c>
      <c r="AJ402" s="144" t="str">
        <f t="shared" si="1262"/>
        <v/>
      </c>
      <c r="AK402" s="144" t="str">
        <f t="shared" si="1263"/>
        <v/>
      </c>
      <c r="AL402" s="144" t="str">
        <f t="shared" si="1264"/>
        <v/>
      </c>
      <c r="AM402" s="144" t="str">
        <f t="shared" si="1265"/>
        <v/>
      </c>
      <c r="AN402" s="144" t="str">
        <f t="shared" si="1266"/>
        <v/>
      </c>
      <c r="AO402" s="144" t="str">
        <f t="shared" si="1267"/>
        <v/>
      </c>
      <c r="AP402" s="144" t="str">
        <f t="shared" si="1268"/>
        <v/>
      </c>
      <c r="AQ402" s="144" t="str">
        <f t="shared" si="1269"/>
        <v/>
      </c>
      <c r="AR402" s="144" t="str">
        <f t="shared" si="1270"/>
        <v/>
      </c>
      <c r="AS402" s="144" t="str">
        <f t="shared" si="1271"/>
        <v/>
      </c>
      <c r="AU402" s="159" t="str">
        <f>IFERROR(SUMXMY2($Q103:$X103,cent1_4_2),"")</f>
        <v/>
      </c>
      <c r="AV402" s="159" t="str">
        <f>IFERROR(SUMXMY2($Q103:$X103,cent2_4_2),"")</f>
        <v/>
      </c>
      <c r="AW402" s="159" t="str">
        <f>IFERROR(SUMXMY2($Q103:$X103,cent3_4_2),"")</f>
        <v/>
      </c>
      <c r="AX402" s="159" t="str">
        <f>IFERROR(SUMXMY2($Q103:$X103,cent4_4_2),"")</f>
        <v/>
      </c>
      <c r="AY402" s="159">
        <f t="shared" si="1272"/>
        <v>0</v>
      </c>
      <c r="AZ402" s="143">
        <f t="shared" si="1273"/>
        <v>0</v>
      </c>
      <c r="BA402" s="143">
        <f t="shared" si="1274"/>
        <v>0</v>
      </c>
      <c r="BB402" s="143">
        <f t="shared" si="1275"/>
        <v>0</v>
      </c>
      <c r="BC402" s="143">
        <f t="shared" si="1276"/>
        <v>0</v>
      </c>
      <c r="BD402" s="143">
        <f t="shared" si="1277"/>
        <v>0</v>
      </c>
      <c r="BF402" s="144" t="str">
        <f t="shared" si="1278"/>
        <v/>
      </c>
      <c r="BG402" s="144" t="str">
        <f t="shared" si="1279"/>
        <v/>
      </c>
      <c r="BH402" s="144" t="str">
        <f t="shared" si="1280"/>
        <v/>
      </c>
      <c r="BI402" s="144" t="str">
        <f t="shared" si="1281"/>
        <v/>
      </c>
      <c r="BJ402" s="144" t="str">
        <f t="shared" si="1282"/>
        <v/>
      </c>
      <c r="BK402" s="144" t="str">
        <f t="shared" si="1283"/>
        <v/>
      </c>
      <c r="BL402" s="144" t="str">
        <f t="shared" si="1284"/>
        <v/>
      </c>
      <c r="BM402" s="144" t="str">
        <f t="shared" si="1285"/>
        <v/>
      </c>
      <c r="BN402" s="144" t="str">
        <f t="shared" si="1286"/>
        <v/>
      </c>
      <c r="BO402" s="144" t="str">
        <f t="shared" si="1287"/>
        <v/>
      </c>
      <c r="BP402" s="144" t="str">
        <f t="shared" si="1288"/>
        <v/>
      </c>
      <c r="BQ402" s="144" t="str">
        <f t="shared" si="1289"/>
        <v/>
      </c>
      <c r="BR402" s="144" t="str">
        <f t="shared" si="1290"/>
        <v/>
      </c>
      <c r="BS402" s="144" t="str">
        <f t="shared" si="1291"/>
        <v/>
      </c>
      <c r="BT402" s="144" t="str">
        <f t="shared" si="1292"/>
        <v/>
      </c>
      <c r="BU402" s="144" t="str">
        <f t="shared" si="1293"/>
        <v/>
      </c>
      <c r="BV402" s="144" t="str">
        <f t="shared" si="1294"/>
        <v/>
      </c>
      <c r="BW402" s="144" t="str">
        <f t="shared" si="1295"/>
        <v/>
      </c>
      <c r="BX402" s="144" t="str">
        <f t="shared" si="1296"/>
        <v/>
      </c>
      <c r="BY402" s="144" t="str">
        <f t="shared" si="1297"/>
        <v/>
      </c>
      <c r="BZ402" s="144" t="str">
        <f t="shared" si="1298"/>
        <v/>
      </c>
      <c r="CA402" s="144" t="str">
        <f t="shared" si="1299"/>
        <v/>
      </c>
      <c r="CB402" s="144" t="str">
        <f t="shared" si="1300"/>
        <v/>
      </c>
      <c r="CC402" s="144" t="str">
        <f t="shared" si="1301"/>
        <v/>
      </c>
      <c r="CD402" s="144" t="str">
        <f t="shared" si="1302"/>
        <v/>
      </c>
      <c r="CE402" s="144" t="str">
        <f t="shared" si="1303"/>
        <v/>
      </c>
      <c r="CF402" s="144" t="str">
        <f t="shared" si="1304"/>
        <v/>
      </c>
      <c r="CG402" s="144" t="str">
        <f t="shared" si="1305"/>
        <v/>
      </c>
      <c r="CH402" s="144" t="str">
        <f t="shared" si="1306"/>
        <v/>
      </c>
      <c r="CI402" s="144" t="str">
        <f t="shared" si="1307"/>
        <v/>
      </c>
      <c r="CJ402" s="144" t="str">
        <f t="shared" si="1308"/>
        <v/>
      </c>
      <c r="CK402" s="144" t="str">
        <f t="shared" si="1309"/>
        <v/>
      </c>
      <c r="CM402" s="154" t="str">
        <f>IFERROR(SUMXMY2($Q103:$X103,cent1_4_3),"")</f>
        <v/>
      </c>
      <c r="CN402" s="154" t="str">
        <f>IFERROR(SUMXMY2($Q103:$X103,cent2_4_3),"")</f>
        <v/>
      </c>
      <c r="CO402" s="170" t="str">
        <f>IFERROR(SUMXMY2($Q103:$X103,cent3_4_3),"")</f>
        <v/>
      </c>
      <c r="CP402" s="170" t="str">
        <f>IFERROR(SUMXMY2($Q103:$X103,cent4_4_3),"")</f>
        <v/>
      </c>
      <c r="CQ402" s="171">
        <f t="shared" si="1310"/>
        <v>0</v>
      </c>
      <c r="CR402" s="158">
        <f t="shared" si="1311"/>
        <v>0</v>
      </c>
      <c r="CS402" s="158">
        <f t="shared" si="1312"/>
        <v>0</v>
      </c>
      <c r="CT402" s="158">
        <f t="shared" si="1313"/>
        <v>0</v>
      </c>
      <c r="CU402" s="158">
        <f t="shared" si="1314"/>
        <v>0</v>
      </c>
      <c r="CV402" s="158">
        <f t="shared" si="1315"/>
        <v>0</v>
      </c>
      <c r="CX402" s="144" t="str">
        <f t="shared" si="1316"/>
        <v/>
      </c>
      <c r="CY402" s="144" t="str">
        <f t="shared" si="1317"/>
        <v/>
      </c>
      <c r="CZ402" s="144" t="str">
        <f t="shared" si="1318"/>
        <v/>
      </c>
      <c r="DA402" s="144" t="str">
        <f t="shared" si="1319"/>
        <v/>
      </c>
      <c r="DB402" s="144" t="str">
        <f t="shared" si="1320"/>
        <v/>
      </c>
      <c r="DC402" s="144" t="str">
        <f t="shared" si="1321"/>
        <v/>
      </c>
      <c r="DD402" s="144" t="str">
        <f t="shared" si="1322"/>
        <v/>
      </c>
      <c r="DE402" s="144" t="str">
        <f t="shared" si="1323"/>
        <v/>
      </c>
      <c r="DF402" s="144" t="str">
        <f t="shared" si="1324"/>
        <v/>
      </c>
      <c r="DG402" s="144" t="str">
        <f t="shared" si="1325"/>
        <v/>
      </c>
      <c r="DH402" s="144" t="str">
        <f t="shared" si="1326"/>
        <v/>
      </c>
      <c r="DI402" s="144" t="str">
        <f t="shared" si="1327"/>
        <v/>
      </c>
      <c r="DJ402" s="144" t="str">
        <f t="shared" si="1328"/>
        <v/>
      </c>
      <c r="DK402" s="144" t="str">
        <f t="shared" si="1329"/>
        <v/>
      </c>
      <c r="DL402" s="144" t="str">
        <f t="shared" si="1330"/>
        <v/>
      </c>
      <c r="DM402" s="144" t="str">
        <f t="shared" si="1331"/>
        <v/>
      </c>
      <c r="DN402" s="144" t="str">
        <f t="shared" si="1332"/>
        <v/>
      </c>
      <c r="DO402" s="144" t="str">
        <f t="shared" si="1333"/>
        <v/>
      </c>
      <c r="DP402" s="144" t="str">
        <f t="shared" si="1334"/>
        <v/>
      </c>
      <c r="DQ402" s="144" t="str">
        <f t="shared" si="1335"/>
        <v/>
      </c>
      <c r="DR402" s="144" t="str">
        <f t="shared" si="1336"/>
        <v/>
      </c>
      <c r="DS402" s="144" t="str">
        <f t="shared" si="1337"/>
        <v/>
      </c>
      <c r="DT402" s="144" t="str">
        <f t="shared" si="1338"/>
        <v/>
      </c>
      <c r="DU402" s="144" t="str">
        <f t="shared" si="1339"/>
        <v/>
      </c>
      <c r="DV402" s="144" t="str">
        <f t="shared" si="1340"/>
        <v/>
      </c>
      <c r="DW402" s="144" t="str">
        <f t="shared" si="1341"/>
        <v/>
      </c>
      <c r="DX402" s="144" t="str">
        <f t="shared" si="1342"/>
        <v/>
      </c>
      <c r="DY402" s="144" t="str">
        <f t="shared" si="1343"/>
        <v/>
      </c>
      <c r="DZ402" s="144" t="str">
        <f t="shared" si="1344"/>
        <v/>
      </c>
      <c r="EA402" s="144" t="str">
        <f t="shared" si="1345"/>
        <v/>
      </c>
      <c r="EB402" s="144" t="str">
        <f t="shared" si="1346"/>
        <v/>
      </c>
      <c r="EC402" s="144" t="str">
        <f t="shared" si="1347"/>
        <v/>
      </c>
      <c r="EE402" s="154" t="str">
        <f>IFERROR(SUMXMY2($Q103:$X103,cent1_4_4),"")</f>
        <v/>
      </c>
      <c r="EF402" s="154" t="str">
        <f>IFERROR(SUMXMY2($Q103:$X103,cent2_4_4),"")</f>
        <v/>
      </c>
      <c r="EG402" s="170" t="str">
        <f>IFERROR(SUMXMY2($Q103:$X103,cent3_4_4),"")</f>
        <v/>
      </c>
      <c r="EH402" s="170" t="str">
        <f>IFERROR(SUMXMY2($Q103:$X103,cent4_4_4),"")</f>
        <v/>
      </c>
      <c r="EI402" s="171">
        <f t="shared" si="1348"/>
        <v>0</v>
      </c>
      <c r="EJ402" s="158">
        <f t="shared" si="1349"/>
        <v>0</v>
      </c>
      <c r="EK402" s="158">
        <f t="shared" si="1350"/>
        <v>0</v>
      </c>
      <c r="EL402" s="158">
        <f t="shared" si="1351"/>
        <v>0</v>
      </c>
      <c r="EM402" s="158">
        <f t="shared" si="1352"/>
        <v>0</v>
      </c>
      <c r="EN402" s="158">
        <f t="shared" si="1353"/>
        <v>0</v>
      </c>
      <c r="EP402" s="144" t="str">
        <f t="shared" si="1354"/>
        <v/>
      </c>
      <c r="EQ402" s="144" t="str">
        <f t="shared" si="1355"/>
        <v/>
      </c>
      <c r="ER402" s="144" t="str">
        <f t="shared" si="1356"/>
        <v/>
      </c>
      <c r="ES402" s="144" t="str">
        <f t="shared" si="1357"/>
        <v/>
      </c>
      <c r="ET402" s="144" t="str">
        <f t="shared" si="1358"/>
        <v/>
      </c>
      <c r="EU402" s="144" t="str">
        <f t="shared" si="1359"/>
        <v/>
      </c>
      <c r="EV402" s="144" t="str">
        <f t="shared" si="1360"/>
        <v/>
      </c>
      <c r="EW402" s="144" t="str">
        <f t="shared" si="1361"/>
        <v/>
      </c>
      <c r="EX402" s="144" t="str">
        <f t="shared" si="1362"/>
        <v/>
      </c>
      <c r="EY402" s="144" t="str">
        <f t="shared" si="1363"/>
        <v/>
      </c>
      <c r="EZ402" s="144" t="str">
        <f t="shared" si="1364"/>
        <v/>
      </c>
      <c r="FA402" s="144" t="str">
        <f t="shared" si="1365"/>
        <v/>
      </c>
      <c r="FB402" s="144" t="str">
        <f t="shared" si="1366"/>
        <v/>
      </c>
      <c r="FC402" s="144" t="str">
        <f t="shared" si="1367"/>
        <v/>
      </c>
      <c r="FD402" s="144" t="str">
        <f t="shared" si="1368"/>
        <v/>
      </c>
      <c r="FE402" s="144" t="str">
        <f t="shared" si="1369"/>
        <v/>
      </c>
      <c r="FF402" s="144" t="str">
        <f t="shared" si="1370"/>
        <v/>
      </c>
      <c r="FG402" s="144" t="str">
        <f t="shared" si="1371"/>
        <v/>
      </c>
      <c r="FH402" s="144" t="str">
        <f t="shared" si="1372"/>
        <v/>
      </c>
      <c r="FI402" s="144" t="str">
        <f t="shared" si="1373"/>
        <v/>
      </c>
      <c r="FJ402" s="144" t="str">
        <f t="shared" si="1374"/>
        <v/>
      </c>
      <c r="FK402" s="144" t="str">
        <f t="shared" si="1375"/>
        <v/>
      </c>
      <c r="FL402" s="144" t="str">
        <f t="shared" si="1376"/>
        <v/>
      </c>
      <c r="FM402" s="144" t="str">
        <f t="shared" si="1377"/>
        <v/>
      </c>
      <c r="FN402" s="144" t="str">
        <f t="shared" si="1378"/>
        <v/>
      </c>
      <c r="FO402" s="144" t="str">
        <f t="shared" si="1379"/>
        <v/>
      </c>
      <c r="FP402" s="144" t="str">
        <f t="shared" si="1380"/>
        <v/>
      </c>
      <c r="FQ402" s="144" t="str">
        <f t="shared" si="1381"/>
        <v/>
      </c>
      <c r="FR402" s="144" t="str">
        <f t="shared" si="1382"/>
        <v/>
      </c>
      <c r="FS402" s="144" t="str">
        <f t="shared" si="1383"/>
        <v/>
      </c>
      <c r="FT402" s="144" t="str">
        <f t="shared" si="1384"/>
        <v/>
      </c>
      <c r="FU402" s="144" t="str">
        <f t="shared" si="1385"/>
        <v/>
      </c>
      <c r="FW402" s="154" t="str">
        <f>IFERROR(SUMXMY2($Q103:$X103,cent1_4_5),"")</f>
        <v/>
      </c>
      <c r="FX402" s="154" t="str">
        <f>IFERROR(SUMXMY2($Q103:$X103,cent2_4_5),"")</f>
        <v/>
      </c>
      <c r="FY402" s="170" t="str">
        <f>IFERROR(SUMXMY2($Q103:$X103,cent3_4_5),"")</f>
        <v/>
      </c>
      <c r="FZ402" s="170" t="str">
        <f>IFERROR(SUMXMY2($Q103:$X103,cent4_4_5),"")</f>
        <v/>
      </c>
      <c r="GA402" s="171">
        <f t="shared" si="1386"/>
        <v>0</v>
      </c>
      <c r="GB402" s="158">
        <f t="shared" si="1387"/>
        <v>0</v>
      </c>
      <c r="GC402" s="158">
        <f t="shared" si="1388"/>
        <v>0</v>
      </c>
      <c r="GD402" s="158">
        <f t="shared" si="1389"/>
        <v>0</v>
      </c>
      <c r="GE402" s="158">
        <f t="shared" si="1390"/>
        <v>0</v>
      </c>
      <c r="GF402" s="158">
        <f t="shared" si="1391"/>
        <v>0</v>
      </c>
      <c r="GH402" s="144" t="str">
        <f t="shared" si="1392"/>
        <v/>
      </c>
      <c r="GI402" s="144" t="str">
        <f t="shared" si="1393"/>
        <v/>
      </c>
      <c r="GJ402" s="144" t="str">
        <f t="shared" si="1394"/>
        <v/>
      </c>
      <c r="GK402" s="144" t="str">
        <f t="shared" si="1395"/>
        <v/>
      </c>
      <c r="GL402" s="144" t="str">
        <f t="shared" si="1396"/>
        <v/>
      </c>
      <c r="GM402" s="144" t="str">
        <f t="shared" si="1397"/>
        <v/>
      </c>
      <c r="GN402" s="144" t="str">
        <f t="shared" si="1398"/>
        <v/>
      </c>
      <c r="GO402" s="144" t="str">
        <f t="shared" si="1399"/>
        <v/>
      </c>
      <c r="GP402" s="144" t="str">
        <f t="shared" si="1400"/>
        <v/>
      </c>
      <c r="GQ402" s="144" t="str">
        <f t="shared" si="1401"/>
        <v/>
      </c>
      <c r="GR402" s="144" t="str">
        <f t="shared" si="1402"/>
        <v/>
      </c>
      <c r="GS402" s="144" t="str">
        <f t="shared" si="1403"/>
        <v/>
      </c>
      <c r="GT402" s="144" t="str">
        <f t="shared" si="1404"/>
        <v/>
      </c>
      <c r="GU402" s="144" t="str">
        <f t="shared" si="1405"/>
        <v/>
      </c>
      <c r="GV402" s="144" t="str">
        <f t="shared" si="1406"/>
        <v/>
      </c>
      <c r="GW402" s="144" t="str">
        <f t="shared" si="1407"/>
        <v/>
      </c>
      <c r="GX402" s="144" t="str">
        <f t="shared" si="1408"/>
        <v/>
      </c>
      <c r="GY402" s="144" t="str">
        <f t="shared" si="1409"/>
        <v/>
      </c>
      <c r="GZ402" s="144" t="str">
        <f t="shared" si="1410"/>
        <v/>
      </c>
      <c r="HA402" s="144" t="str">
        <f t="shared" si="1411"/>
        <v/>
      </c>
      <c r="HB402" s="144" t="str">
        <f t="shared" si="1412"/>
        <v/>
      </c>
      <c r="HC402" s="144" t="str">
        <f t="shared" si="1413"/>
        <v/>
      </c>
      <c r="HD402" s="144" t="str">
        <f t="shared" si="1414"/>
        <v/>
      </c>
      <c r="HE402" s="144" t="str">
        <f t="shared" si="1415"/>
        <v/>
      </c>
      <c r="HF402" s="144" t="str">
        <f t="shared" si="1416"/>
        <v/>
      </c>
      <c r="HG402" s="144" t="str">
        <f t="shared" si="1417"/>
        <v/>
      </c>
      <c r="HH402" s="144" t="str">
        <f t="shared" si="1418"/>
        <v/>
      </c>
      <c r="HI402" s="144" t="str">
        <f t="shared" si="1419"/>
        <v/>
      </c>
      <c r="HJ402" s="144" t="str">
        <f t="shared" si="1420"/>
        <v/>
      </c>
      <c r="HK402" s="144" t="str">
        <f t="shared" si="1421"/>
        <v/>
      </c>
      <c r="HL402" s="144" t="str">
        <f t="shared" si="1422"/>
        <v/>
      </c>
      <c r="HM402" s="144" t="str">
        <f t="shared" si="1423"/>
        <v/>
      </c>
      <c r="HO402" s="154" t="str">
        <f>IFERROR(SUMXMY2($Q103:$X103,cent1_4_6),"")</f>
        <v/>
      </c>
      <c r="HP402" s="154" t="str">
        <f>IFERROR(SUMXMY2($Q103:$X103,cent2_4_6),"")</f>
        <v/>
      </c>
      <c r="HQ402" s="170" t="str">
        <f>IFERROR(SUMXMY2($Q103:$X103,cent3_4_6),"")</f>
        <v/>
      </c>
      <c r="HR402" s="170" t="str">
        <f>IFERROR(SUMXMY2($Q103:$X103,cent4_4_6),"")</f>
        <v/>
      </c>
      <c r="HS402" s="171">
        <f t="shared" si="1424"/>
        <v>0</v>
      </c>
      <c r="HT402" s="158">
        <f t="shared" si="1425"/>
        <v>0</v>
      </c>
      <c r="HU402" s="158">
        <f t="shared" si="1426"/>
        <v>0</v>
      </c>
      <c r="HV402" s="158">
        <f t="shared" si="1427"/>
        <v>0</v>
      </c>
      <c r="HW402" s="158">
        <f t="shared" si="1428"/>
        <v>0</v>
      </c>
      <c r="HX402" s="158">
        <f t="shared" si="1429"/>
        <v>0</v>
      </c>
      <c r="HZ402" s="144" t="str">
        <f t="shared" si="1430"/>
        <v/>
      </c>
      <c r="IA402" s="144" t="str">
        <f t="shared" si="1431"/>
        <v/>
      </c>
      <c r="IB402" s="144" t="str">
        <f t="shared" si="1432"/>
        <v/>
      </c>
      <c r="IC402" s="144" t="str">
        <f t="shared" si="1433"/>
        <v/>
      </c>
      <c r="ID402" s="144" t="str">
        <f t="shared" si="1434"/>
        <v/>
      </c>
      <c r="IE402" s="144" t="str">
        <f t="shared" si="1435"/>
        <v/>
      </c>
      <c r="IF402" s="144" t="str">
        <f t="shared" si="1436"/>
        <v/>
      </c>
      <c r="IG402" s="144" t="str">
        <f t="shared" si="1437"/>
        <v/>
      </c>
      <c r="IH402" s="144" t="str">
        <f t="shared" si="1438"/>
        <v/>
      </c>
      <c r="II402" s="144" t="str">
        <f t="shared" si="1439"/>
        <v/>
      </c>
      <c r="IJ402" s="144" t="str">
        <f t="shared" si="1440"/>
        <v/>
      </c>
      <c r="IK402" s="144" t="str">
        <f t="shared" si="1441"/>
        <v/>
      </c>
      <c r="IL402" s="144" t="str">
        <f t="shared" si="1442"/>
        <v/>
      </c>
      <c r="IM402" s="144" t="str">
        <f t="shared" si="1443"/>
        <v/>
      </c>
      <c r="IN402" s="144" t="str">
        <f t="shared" si="1444"/>
        <v/>
      </c>
      <c r="IO402" s="144" t="str">
        <f t="shared" si="1445"/>
        <v/>
      </c>
      <c r="IP402" s="144" t="str">
        <f t="shared" si="1446"/>
        <v/>
      </c>
      <c r="IQ402" s="144" t="str">
        <f t="shared" si="1447"/>
        <v/>
      </c>
      <c r="IR402" s="144" t="str">
        <f t="shared" si="1448"/>
        <v/>
      </c>
      <c r="IS402" s="144" t="str">
        <f t="shared" si="1449"/>
        <v/>
      </c>
      <c r="IT402" s="144" t="str">
        <f t="shared" si="1450"/>
        <v/>
      </c>
      <c r="IU402" s="144" t="str">
        <f t="shared" si="1451"/>
        <v/>
      </c>
      <c r="IV402" s="144" t="str">
        <f t="shared" si="1452"/>
        <v/>
      </c>
      <c r="IW402" s="144" t="str">
        <f t="shared" si="1453"/>
        <v/>
      </c>
      <c r="IX402" s="144" t="str">
        <f t="shared" si="1454"/>
        <v/>
      </c>
      <c r="IY402" s="144" t="str">
        <f t="shared" si="1455"/>
        <v/>
      </c>
      <c r="IZ402" s="144" t="str">
        <f t="shared" si="1456"/>
        <v/>
      </c>
      <c r="JA402" s="144" t="str">
        <f t="shared" si="1457"/>
        <v/>
      </c>
      <c r="JB402" s="144" t="str">
        <f t="shared" si="1458"/>
        <v/>
      </c>
      <c r="JC402" s="144" t="str">
        <f t="shared" si="1459"/>
        <v/>
      </c>
      <c r="JD402" s="144" t="str">
        <f t="shared" si="1460"/>
        <v/>
      </c>
      <c r="JE402" s="144" t="str">
        <f t="shared" si="1461"/>
        <v/>
      </c>
      <c r="JG402" s="153" t="str">
        <f t="shared" si="1462"/>
        <v/>
      </c>
      <c r="JH402" s="143">
        <f t="shared" si="1463"/>
        <v>0</v>
      </c>
      <c r="JI402" s="156" t="str">
        <f t="shared" si="1464"/>
        <v/>
      </c>
      <c r="JJ402" s="156" t="str">
        <f t="shared" si="1464"/>
        <v/>
      </c>
      <c r="JK402" s="156" t="str">
        <f t="shared" si="1464"/>
        <v/>
      </c>
      <c r="JL402" s="156" t="str">
        <f t="shared" si="1464"/>
        <v/>
      </c>
    </row>
    <row r="403" spans="2:272" s="143" customFormat="1" x14ac:dyDescent="0.25">
      <c r="B403" s="144" t="str">
        <f t="shared" si="1233"/>
        <v/>
      </c>
      <c r="C403" s="154" t="str">
        <f>IFERROR(SUMXMY2($Q104:$X104,cent1_4),"")</f>
        <v/>
      </c>
      <c r="D403" s="154" t="str">
        <f>IFERROR(SUMXMY2($Q104:$X104,cent2_4),"")</f>
        <v/>
      </c>
      <c r="E403" s="159" t="str">
        <f>IFERROR(SUMXMY2($Q104:$X104,cent3_4),"")</f>
        <v/>
      </c>
      <c r="F403" s="159" t="str">
        <f>IFERROR(SUMXMY2($Q104:$X104,cent4_4),"")</f>
        <v/>
      </c>
      <c r="G403" s="155">
        <f t="shared" si="1234"/>
        <v>0</v>
      </c>
      <c r="H403" s="143">
        <f t="shared" si="1235"/>
        <v>0</v>
      </c>
      <c r="I403" s="143">
        <f t="shared" si="1236"/>
        <v>0</v>
      </c>
      <c r="J403" s="143">
        <f t="shared" si="1237"/>
        <v>0</v>
      </c>
      <c r="K403" s="143">
        <f t="shared" si="1238"/>
        <v>0</v>
      </c>
      <c r="L403" s="143">
        <f t="shared" si="1239"/>
        <v>0</v>
      </c>
      <c r="N403" s="144" t="str">
        <f t="shared" si="1240"/>
        <v/>
      </c>
      <c r="O403" s="144" t="str">
        <f t="shared" si="1241"/>
        <v/>
      </c>
      <c r="P403" s="144" t="str">
        <f t="shared" si="1242"/>
        <v/>
      </c>
      <c r="Q403" s="144" t="str">
        <f t="shared" si="1243"/>
        <v/>
      </c>
      <c r="R403" s="144" t="str">
        <f t="shared" si="1244"/>
        <v/>
      </c>
      <c r="S403" s="144" t="str">
        <f t="shared" si="1245"/>
        <v/>
      </c>
      <c r="T403" s="144" t="str">
        <f t="shared" si="1246"/>
        <v/>
      </c>
      <c r="U403" s="144" t="str">
        <f t="shared" si="1247"/>
        <v/>
      </c>
      <c r="V403" s="144" t="str">
        <f t="shared" si="1248"/>
        <v/>
      </c>
      <c r="W403" s="144" t="str">
        <f t="shared" si="1249"/>
        <v/>
      </c>
      <c r="X403" s="144" t="str">
        <f t="shared" si="1250"/>
        <v/>
      </c>
      <c r="Y403" s="144" t="str">
        <f t="shared" si="1251"/>
        <v/>
      </c>
      <c r="Z403" s="144" t="str">
        <f t="shared" si="1252"/>
        <v/>
      </c>
      <c r="AA403" s="144" t="str">
        <f t="shared" si="1253"/>
        <v/>
      </c>
      <c r="AB403" s="144" t="str">
        <f t="shared" si="1254"/>
        <v/>
      </c>
      <c r="AC403" s="144" t="str">
        <f t="shared" si="1255"/>
        <v/>
      </c>
      <c r="AD403" s="144" t="str">
        <f t="shared" si="1256"/>
        <v/>
      </c>
      <c r="AE403" s="144" t="str">
        <f t="shared" si="1257"/>
        <v/>
      </c>
      <c r="AF403" s="144" t="str">
        <f t="shared" si="1258"/>
        <v/>
      </c>
      <c r="AG403" s="144" t="str">
        <f t="shared" si="1259"/>
        <v/>
      </c>
      <c r="AH403" s="144" t="str">
        <f t="shared" si="1260"/>
        <v/>
      </c>
      <c r="AI403" s="144" t="str">
        <f t="shared" si="1261"/>
        <v/>
      </c>
      <c r="AJ403" s="144" t="str">
        <f t="shared" si="1262"/>
        <v/>
      </c>
      <c r="AK403" s="144" t="str">
        <f t="shared" si="1263"/>
        <v/>
      </c>
      <c r="AL403" s="144" t="str">
        <f t="shared" si="1264"/>
        <v/>
      </c>
      <c r="AM403" s="144" t="str">
        <f t="shared" si="1265"/>
        <v/>
      </c>
      <c r="AN403" s="144" t="str">
        <f t="shared" si="1266"/>
        <v/>
      </c>
      <c r="AO403" s="144" t="str">
        <f t="shared" si="1267"/>
        <v/>
      </c>
      <c r="AP403" s="144" t="str">
        <f t="shared" si="1268"/>
        <v/>
      </c>
      <c r="AQ403" s="144" t="str">
        <f t="shared" si="1269"/>
        <v/>
      </c>
      <c r="AR403" s="144" t="str">
        <f t="shared" si="1270"/>
        <v/>
      </c>
      <c r="AS403" s="144" t="str">
        <f t="shared" si="1271"/>
        <v/>
      </c>
      <c r="AU403" s="159" t="str">
        <f>IFERROR(SUMXMY2($Q104:$X104,cent1_4_2),"")</f>
        <v/>
      </c>
      <c r="AV403" s="159" t="str">
        <f>IFERROR(SUMXMY2($Q104:$X104,cent2_4_2),"")</f>
        <v/>
      </c>
      <c r="AW403" s="159" t="str">
        <f>IFERROR(SUMXMY2($Q104:$X104,cent3_4_2),"")</f>
        <v/>
      </c>
      <c r="AX403" s="159" t="str">
        <f>IFERROR(SUMXMY2($Q104:$X104,cent4_4_2),"")</f>
        <v/>
      </c>
      <c r="AY403" s="159">
        <f t="shared" si="1272"/>
        <v>0</v>
      </c>
      <c r="AZ403" s="143">
        <f t="shared" si="1273"/>
        <v>0</v>
      </c>
      <c r="BA403" s="143">
        <f t="shared" si="1274"/>
        <v>0</v>
      </c>
      <c r="BB403" s="143">
        <f t="shared" si="1275"/>
        <v>0</v>
      </c>
      <c r="BC403" s="143">
        <f t="shared" si="1276"/>
        <v>0</v>
      </c>
      <c r="BD403" s="143">
        <f t="shared" si="1277"/>
        <v>0</v>
      </c>
      <c r="BF403" s="144" t="str">
        <f t="shared" si="1278"/>
        <v/>
      </c>
      <c r="BG403" s="144" t="str">
        <f t="shared" si="1279"/>
        <v/>
      </c>
      <c r="BH403" s="144" t="str">
        <f t="shared" si="1280"/>
        <v/>
      </c>
      <c r="BI403" s="144" t="str">
        <f t="shared" si="1281"/>
        <v/>
      </c>
      <c r="BJ403" s="144" t="str">
        <f t="shared" si="1282"/>
        <v/>
      </c>
      <c r="BK403" s="144" t="str">
        <f t="shared" si="1283"/>
        <v/>
      </c>
      <c r="BL403" s="144" t="str">
        <f t="shared" si="1284"/>
        <v/>
      </c>
      <c r="BM403" s="144" t="str">
        <f t="shared" si="1285"/>
        <v/>
      </c>
      <c r="BN403" s="144" t="str">
        <f t="shared" si="1286"/>
        <v/>
      </c>
      <c r="BO403" s="144" t="str">
        <f t="shared" si="1287"/>
        <v/>
      </c>
      <c r="BP403" s="144" t="str">
        <f t="shared" si="1288"/>
        <v/>
      </c>
      <c r="BQ403" s="144" t="str">
        <f t="shared" si="1289"/>
        <v/>
      </c>
      <c r="BR403" s="144" t="str">
        <f t="shared" si="1290"/>
        <v/>
      </c>
      <c r="BS403" s="144" t="str">
        <f t="shared" si="1291"/>
        <v/>
      </c>
      <c r="BT403" s="144" t="str">
        <f t="shared" si="1292"/>
        <v/>
      </c>
      <c r="BU403" s="144" t="str">
        <f t="shared" si="1293"/>
        <v/>
      </c>
      <c r="BV403" s="144" t="str">
        <f t="shared" si="1294"/>
        <v/>
      </c>
      <c r="BW403" s="144" t="str">
        <f t="shared" si="1295"/>
        <v/>
      </c>
      <c r="BX403" s="144" t="str">
        <f t="shared" si="1296"/>
        <v/>
      </c>
      <c r="BY403" s="144" t="str">
        <f t="shared" si="1297"/>
        <v/>
      </c>
      <c r="BZ403" s="144" t="str">
        <f t="shared" si="1298"/>
        <v/>
      </c>
      <c r="CA403" s="144" t="str">
        <f t="shared" si="1299"/>
        <v/>
      </c>
      <c r="CB403" s="144" t="str">
        <f t="shared" si="1300"/>
        <v/>
      </c>
      <c r="CC403" s="144" t="str">
        <f t="shared" si="1301"/>
        <v/>
      </c>
      <c r="CD403" s="144" t="str">
        <f t="shared" si="1302"/>
        <v/>
      </c>
      <c r="CE403" s="144" t="str">
        <f t="shared" si="1303"/>
        <v/>
      </c>
      <c r="CF403" s="144" t="str">
        <f t="shared" si="1304"/>
        <v/>
      </c>
      <c r="CG403" s="144" t="str">
        <f t="shared" si="1305"/>
        <v/>
      </c>
      <c r="CH403" s="144" t="str">
        <f t="shared" si="1306"/>
        <v/>
      </c>
      <c r="CI403" s="144" t="str">
        <f t="shared" si="1307"/>
        <v/>
      </c>
      <c r="CJ403" s="144" t="str">
        <f t="shared" si="1308"/>
        <v/>
      </c>
      <c r="CK403" s="144" t="str">
        <f t="shared" si="1309"/>
        <v/>
      </c>
      <c r="CM403" s="154" t="str">
        <f>IFERROR(SUMXMY2($Q104:$X104,cent1_4_3),"")</f>
        <v/>
      </c>
      <c r="CN403" s="154" t="str">
        <f>IFERROR(SUMXMY2($Q104:$X104,cent2_4_3),"")</f>
        <v/>
      </c>
      <c r="CO403" s="170" t="str">
        <f>IFERROR(SUMXMY2($Q104:$X104,cent3_4_3),"")</f>
        <v/>
      </c>
      <c r="CP403" s="170" t="str">
        <f>IFERROR(SUMXMY2($Q104:$X104,cent4_4_3),"")</f>
        <v/>
      </c>
      <c r="CQ403" s="171">
        <f t="shared" si="1310"/>
        <v>0</v>
      </c>
      <c r="CR403" s="158">
        <f t="shared" si="1311"/>
        <v>0</v>
      </c>
      <c r="CS403" s="158">
        <f t="shared" si="1312"/>
        <v>0</v>
      </c>
      <c r="CT403" s="158">
        <f t="shared" si="1313"/>
        <v>0</v>
      </c>
      <c r="CU403" s="158">
        <f t="shared" si="1314"/>
        <v>0</v>
      </c>
      <c r="CV403" s="158">
        <f t="shared" si="1315"/>
        <v>0</v>
      </c>
      <c r="CX403" s="144" t="str">
        <f t="shared" si="1316"/>
        <v/>
      </c>
      <c r="CY403" s="144" t="str">
        <f t="shared" si="1317"/>
        <v/>
      </c>
      <c r="CZ403" s="144" t="str">
        <f t="shared" si="1318"/>
        <v/>
      </c>
      <c r="DA403" s="144" t="str">
        <f t="shared" si="1319"/>
        <v/>
      </c>
      <c r="DB403" s="144" t="str">
        <f t="shared" si="1320"/>
        <v/>
      </c>
      <c r="DC403" s="144" t="str">
        <f t="shared" si="1321"/>
        <v/>
      </c>
      <c r="DD403" s="144" t="str">
        <f t="shared" si="1322"/>
        <v/>
      </c>
      <c r="DE403" s="144" t="str">
        <f t="shared" si="1323"/>
        <v/>
      </c>
      <c r="DF403" s="144" t="str">
        <f t="shared" si="1324"/>
        <v/>
      </c>
      <c r="DG403" s="144" t="str">
        <f t="shared" si="1325"/>
        <v/>
      </c>
      <c r="DH403" s="144" t="str">
        <f t="shared" si="1326"/>
        <v/>
      </c>
      <c r="DI403" s="144" t="str">
        <f t="shared" si="1327"/>
        <v/>
      </c>
      <c r="DJ403" s="144" t="str">
        <f t="shared" si="1328"/>
        <v/>
      </c>
      <c r="DK403" s="144" t="str">
        <f t="shared" si="1329"/>
        <v/>
      </c>
      <c r="DL403" s="144" t="str">
        <f t="shared" si="1330"/>
        <v/>
      </c>
      <c r="DM403" s="144" t="str">
        <f t="shared" si="1331"/>
        <v/>
      </c>
      <c r="DN403" s="144" t="str">
        <f t="shared" si="1332"/>
        <v/>
      </c>
      <c r="DO403" s="144" t="str">
        <f t="shared" si="1333"/>
        <v/>
      </c>
      <c r="DP403" s="144" t="str">
        <f t="shared" si="1334"/>
        <v/>
      </c>
      <c r="DQ403" s="144" t="str">
        <f t="shared" si="1335"/>
        <v/>
      </c>
      <c r="DR403" s="144" t="str">
        <f t="shared" si="1336"/>
        <v/>
      </c>
      <c r="DS403" s="144" t="str">
        <f t="shared" si="1337"/>
        <v/>
      </c>
      <c r="DT403" s="144" t="str">
        <f t="shared" si="1338"/>
        <v/>
      </c>
      <c r="DU403" s="144" t="str">
        <f t="shared" si="1339"/>
        <v/>
      </c>
      <c r="DV403" s="144" t="str">
        <f t="shared" si="1340"/>
        <v/>
      </c>
      <c r="DW403" s="144" t="str">
        <f t="shared" si="1341"/>
        <v/>
      </c>
      <c r="DX403" s="144" t="str">
        <f t="shared" si="1342"/>
        <v/>
      </c>
      <c r="DY403" s="144" t="str">
        <f t="shared" si="1343"/>
        <v/>
      </c>
      <c r="DZ403" s="144" t="str">
        <f t="shared" si="1344"/>
        <v/>
      </c>
      <c r="EA403" s="144" t="str">
        <f t="shared" si="1345"/>
        <v/>
      </c>
      <c r="EB403" s="144" t="str">
        <f t="shared" si="1346"/>
        <v/>
      </c>
      <c r="EC403" s="144" t="str">
        <f t="shared" si="1347"/>
        <v/>
      </c>
      <c r="EE403" s="154" t="str">
        <f>IFERROR(SUMXMY2($Q104:$X104,cent1_4_4),"")</f>
        <v/>
      </c>
      <c r="EF403" s="154" t="str">
        <f>IFERROR(SUMXMY2($Q104:$X104,cent2_4_4),"")</f>
        <v/>
      </c>
      <c r="EG403" s="170" t="str">
        <f>IFERROR(SUMXMY2($Q104:$X104,cent3_4_4),"")</f>
        <v/>
      </c>
      <c r="EH403" s="170" t="str">
        <f>IFERROR(SUMXMY2($Q104:$X104,cent4_4_4),"")</f>
        <v/>
      </c>
      <c r="EI403" s="171">
        <f t="shared" si="1348"/>
        <v>0</v>
      </c>
      <c r="EJ403" s="158">
        <f t="shared" si="1349"/>
        <v>0</v>
      </c>
      <c r="EK403" s="158">
        <f t="shared" si="1350"/>
        <v>0</v>
      </c>
      <c r="EL403" s="158">
        <f t="shared" si="1351"/>
        <v>0</v>
      </c>
      <c r="EM403" s="158">
        <f t="shared" si="1352"/>
        <v>0</v>
      </c>
      <c r="EN403" s="158">
        <f t="shared" si="1353"/>
        <v>0</v>
      </c>
      <c r="EP403" s="144" t="str">
        <f t="shared" si="1354"/>
        <v/>
      </c>
      <c r="EQ403" s="144" t="str">
        <f t="shared" si="1355"/>
        <v/>
      </c>
      <c r="ER403" s="144" t="str">
        <f t="shared" si="1356"/>
        <v/>
      </c>
      <c r="ES403" s="144" t="str">
        <f t="shared" si="1357"/>
        <v/>
      </c>
      <c r="ET403" s="144" t="str">
        <f t="shared" si="1358"/>
        <v/>
      </c>
      <c r="EU403" s="144" t="str">
        <f t="shared" si="1359"/>
        <v/>
      </c>
      <c r="EV403" s="144" t="str">
        <f t="shared" si="1360"/>
        <v/>
      </c>
      <c r="EW403" s="144" t="str">
        <f t="shared" si="1361"/>
        <v/>
      </c>
      <c r="EX403" s="144" t="str">
        <f t="shared" si="1362"/>
        <v/>
      </c>
      <c r="EY403" s="144" t="str">
        <f t="shared" si="1363"/>
        <v/>
      </c>
      <c r="EZ403" s="144" t="str">
        <f t="shared" si="1364"/>
        <v/>
      </c>
      <c r="FA403" s="144" t="str">
        <f t="shared" si="1365"/>
        <v/>
      </c>
      <c r="FB403" s="144" t="str">
        <f t="shared" si="1366"/>
        <v/>
      </c>
      <c r="FC403" s="144" t="str">
        <f t="shared" si="1367"/>
        <v/>
      </c>
      <c r="FD403" s="144" t="str">
        <f t="shared" si="1368"/>
        <v/>
      </c>
      <c r="FE403" s="144" t="str">
        <f t="shared" si="1369"/>
        <v/>
      </c>
      <c r="FF403" s="144" t="str">
        <f t="shared" si="1370"/>
        <v/>
      </c>
      <c r="FG403" s="144" t="str">
        <f t="shared" si="1371"/>
        <v/>
      </c>
      <c r="FH403" s="144" t="str">
        <f t="shared" si="1372"/>
        <v/>
      </c>
      <c r="FI403" s="144" t="str">
        <f t="shared" si="1373"/>
        <v/>
      </c>
      <c r="FJ403" s="144" t="str">
        <f t="shared" si="1374"/>
        <v/>
      </c>
      <c r="FK403" s="144" t="str">
        <f t="shared" si="1375"/>
        <v/>
      </c>
      <c r="FL403" s="144" t="str">
        <f t="shared" si="1376"/>
        <v/>
      </c>
      <c r="FM403" s="144" t="str">
        <f t="shared" si="1377"/>
        <v/>
      </c>
      <c r="FN403" s="144" t="str">
        <f t="shared" si="1378"/>
        <v/>
      </c>
      <c r="FO403" s="144" t="str">
        <f t="shared" si="1379"/>
        <v/>
      </c>
      <c r="FP403" s="144" t="str">
        <f t="shared" si="1380"/>
        <v/>
      </c>
      <c r="FQ403" s="144" t="str">
        <f t="shared" si="1381"/>
        <v/>
      </c>
      <c r="FR403" s="144" t="str">
        <f t="shared" si="1382"/>
        <v/>
      </c>
      <c r="FS403" s="144" t="str">
        <f t="shared" si="1383"/>
        <v/>
      </c>
      <c r="FT403" s="144" t="str">
        <f t="shared" si="1384"/>
        <v/>
      </c>
      <c r="FU403" s="144" t="str">
        <f t="shared" si="1385"/>
        <v/>
      </c>
      <c r="FW403" s="154" t="str">
        <f>IFERROR(SUMXMY2($Q104:$X104,cent1_4_5),"")</f>
        <v/>
      </c>
      <c r="FX403" s="154" t="str">
        <f>IFERROR(SUMXMY2($Q104:$X104,cent2_4_5),"")</f>
        <v/>
      </c>
      <c r="FY403" s="170" t="str">
        <f>IFERROR(SUMXMY2($Q104:$X104,cent3_4_5),"")</f>
        <v/>
      </c>
      <c r="FZ403" s="170" t="str">
        <f>IFERROR(SUMXMY2($Q104:$X104,cent4_4_5),"")</f>
        <v/>
      </c>
      <c r="GA403" s="171">
        <f t="shared" si="1386"/>
        <v>0</v>
      </c>
      <c r="GB403" s="158">
        <f t="shared" si="1387"/>
        <v>0</v>
      </c>
      <c r="GC403" s="158">
        <f t="shared" si="1388"/>
        <v>0</v>
      </c>
      <c r="GD403" s="158">
        <f t="shared" si="1389"/>
        <v>0</v>
      </c>
      <c r="GE403" s="158">
        <f t="shared" si="1390"/>
        <v>0</v>
      </c>
      <c r="GF403" s="158">
        <f t="shared" si="1391"/>
        <v>0</v>
      </c>
      <c r="GH403" s="144" t="str">
        <f t="shared" si="1392"/>
        <v/>
      </c>
      <c r="GI403" s="144" t="str">
        <f t="shared" si="1393"/>
        <v/>
      </c>
      <c r="GJ403" s="144" t="str">
        <f t="shared" si="1394"/>
        <v/>
      </c>
      <c r="GK403" s="144" t="str">
        <f t="shared" si="1395"/>
        <v/>
      </c>
      <c r="GL403" s="144" t="str">
        <f t="shared" si="1396"/>
        <v/>
      </c>
      <c r="GM403" s="144" t="str">
        <f t="shared" si="1397"/>
        <v/>
      </c>
      <c r="GN403" s="144" t="str">
        <f t="shared" si="1398"/>
        <v/>
      </c>
      <c r="GO403" s="144" t="str">
        <f t="shared" si="1399"/>
        <v/>
      </c>
      <c r="GP403" s="144" t="str">
        <f t="shared" si="1400"/>
        <v/>
      </c>
      <c r="GQ403" s="144" t="str">
        <f t="shared" si="1401"/>
        <v/>
      </c>
      <c r="GR403" s="144" t="str">
        <f t="shared" si="1402"/>
        <v/>
      </c>
      <c r="GS403" s="144" t="str">
        <f t="shared" si="1403"/>
        <v/>
      </c>
      <c r="GT403" s="144" t="str">
        <f t="shared" si="1404"/>
        <v/>
      </c>
      <c r="GU403" s="144" t="str">
        <f t="shared" si="1405"/>
        <v/>
      </c>
      <c r="GV403" s="144" t="str">
        <f t="shared" si="1406"/>
        <v/>
      </c>
      <c r="GW403" s="144" t="str">
        <f t="shared" si="1407"/>
        <v/>
      </c>
      <c r="GX403" s="144" t="str">
        <f t="shared" si="1408"/>
        <v/>
      </c>
      <c r="GY403" s="144" t="str">
        <f t="shared" si="1409"/>
        <v/>
      </c>
      <c r="GZ403" s="144" t="str">
        <f t="shared" si="1410"/>
        <v/>
      </c>
      <c r="HA403" s="144" t="str">
        <f t="shared" si="1411"/>
        <v/>
      </c>
      <c r="HB403" s="144" t="str">
        <f t="shared" si="1412"/>
        <v/>
      </c>
      <c r="HC403" s="144" t="str">
        <f t="shared" si="1413"/>
        <v/>
      </c>
      <c r="HD403" s="144" t="str">
        <f t="shared" si="1414"/>
        <v/>
      </c>
      <c r="HE403" s="144" t="str">
        <f t="shared" si="1415"/>
        <v/>
      </c>
      <c r="HF403" s="144" t="str">
        <f t="shared" si="1416"/>
        <v/>
      </c>
      <c r="HG403" s="144" t="str">
        <f t="shared" si="1417"/>
        <v/>
      </c>
      <c r="HH403" s="144" t="str">
        <f t="shared" si="1418"/>
        <v/>
      </c>
      <c r="HI403" s="144" t="str">
        <f t="shared" si="1419"/>
        <v/>
      </c>
      <c r="HJ403" s="144" t="str">
        <f t="shared" si="1420"/>
        <v/>
      </c>
      <c r="HK403" s="144" t="str">
        <f t="shared" si="1421"/>
        <v/>
      </c>
      <c r="HL403" s="144" t="str">
        <f t="shared" si="1422"/>
        <v/>
      </c>
      <c r="HM403" s="144" t="str">
        <f t="shared" si="1423"/>
        <v/>
      </c>
      <c r="HO403" s="154" t="str">
        <f>IFERROR(SUMXMY2($Q104:$X104,cent1_4_6),"")</f>
        <v/>
      </c>
      <c r="HP403" s="154" t="str">
        <f>IFERROR(SUMXMY2($Q104:$X104,cent2_4_6),"")</f>
        <v/>
      </c>
      <c r="HQ403" s="170" t="str">
        <f>IFERROR(SUMXMY2($Q104:$X104,cent3_4_6),"")</f>
        <v/>
      </c>
      <c r="HR403" s="170" t="str">
        <f>IFERROR(SUMXMY2($Q104:$X104,cent4_4_6),"")</f>
        <v/>
      </c>
      <c r="HS403" s="171">
        <f t="shared" si="1424"/>
        <v>0</v>
      </c>
      <c r="HT403" s="158">
        <f t="shared" si="1425"/>
        <v>0</v>
      </c>
      <c r="HU403" s="158">
        <f t="shared" si="1426"/>
        <v>0</v>
      </c>
      <c r="HV403" s="158">
        <f t="shared" si="1427"/>
        <v>0</v>
      </c>
      <c r="HW403" s="158">
        <f t="shared" si="1428"/>
        <v>0</v>
      </c>
      <c r="HX403" s="158">
        <f t="shared" si="1429"/>
        <v>0</v>
      </c>
      <c r="HZ403" s="144" t="str">
        <f t="shared" si="1430"/>
        <v/>
      </c>
      <c r="IA403" s="144" t="str">
        <f t="shared" si="1431"/>
        <v/>
      </c>
      <c r="IB403" s="144" t="str">
        <f t="shared" si="1432"/>
        <v/>
      </c>
      <c r="IC403" s="144" t="str">
        <f t="shared" si="1433"/>
        <v/>
      </c>
      <c r="ID403" s="144" t="str">
        <f t="shared" si="1434"/>
        <v/>
      </c>
      <c r="IE403" s="144" t="str">
        <f t="shared" si="1435"/>
        <v/>
      </c>
      <c r="IF403" s="144" t="str">
        <f t="shared" si="1436"/>
        <v/>
      </c>
      <c r="IG403" s="144" t="str">
        <f t="shared" si="1437"/>
        <v/>
      </c>
      <c r="IH403" s="144" t="str">
        <f t="shared" si="1438"/>
        <v/>
      </c>
      <c r="II403" s="144" t="str">
        <f t="shared" si="1439"/>
        <v/>
      </c>
      <c r="IJ403" s="144" t="str">
        <f t="shared" si="1440"/>
        <v/>
      </c>
      <c r="IK403" s="144" t="str">
        <f t="shared" si="1441"/>
        <v/>
      </c>
      <c r="IL403" s="144" t="str">
        <f t="shared" si="1442"/>
        <v/>
      </c>
      <c r="IM403" s="144" t="str">
        <f t="shared" si="1443"/>
        <v/>
      </c>
      <c r="IN403" s="144" t="str">
        <f t="shared" si="1444"/>
        <v/>
      </c>
      <c r="IO403" s="144" t="str">
        <f t="shared" si="1445"/>
        <v/>
      </c>
      <c r="IP403" s="144" t="str">
        <f t="shared" si="1446"/>
        <v/>
      </c>
      <c r="IQ403" s="144" t="str">
        <f t="shared" si="1447"/>
        <v/>
      </c>
      <c r="IR403" s="144" t="str">
        <f t="shared" si="1448"/>
        <v/>
      </c>
      <c r="IS403" s="144" t="str">
        <f t="shared" si="1449"/>
        <v/>
      </c>
      <c r="IT403" s="144" t="str">
        <f t="shared" si="1450"/>
        <v/>
      </c>
      <c r="IU403" s="144" t="str">
        <f t="shared" si="1451"/>
        <v/>
      </c>
      <c r="IV403" s="144" t="str">
        <f t="shared" si="1452"/>
        <v/>
      </c>
      <c r="IW403" s="144" t="str">
        <f t="shared" si="1453"/>
        <v/>
      </c>
      <c r="IX403" s="144" t="str">
        <f t="shared" si="1454"/>
        <v/>
      </c>
      <c r="IY403" s="144" t="str">
        <f t="shared" si="1455"/>
        <v/>
      </c>
      <c r="IZ403" s="144" t="str">
        <f t="shared" si="1456"/>
        <v/>
      </c>
      <c r="JA403" s="144" t="str">
        <f t="shared" si="1457"/>
        <v/>
      </c>
      <c r="JB403" s="144" t="str">
        <f t="shared" si="1458"/>
        <v/>
      </c>
      <c r="JC403" s="144" t="str">
        <f t="shared" si="1459"/>
        <v/>
      </c>
      <c r="JD403" s="144" t="str">
        <f t="shared" si="1460"/>
        <v/>
      </c>
      <c r="JE403" s="144" t="str">
        <f t="shared" si="1461"/>
        <v/>
      </c>
      <c r="JG403" s="153" t="str">
        <f t="shared" si="1462"/>
        <v/>
      </c>
      <c r="JH403" s="143">
        <f t="shared" si="1463"/>
        <v>0</v>
      </c>
      <c r="JI403" s="156" t="str">
        <f t="shared" si="1464"/>
        <v/>
      </c>
      <c r="JJ403" s="156" t="str">
        <f t="shared" si="1464"/>
        <v/>
      </c>
      <c r="JK403" s="156" t="str">
        <f t="shared" si="1464"/>
        <v/>
      </c>
      <c r="JL403" s="156" t="str">
        <f t="shared" si="1464"/>
        <v/>
      </c>
    </row>
    <row r="405" spans="2:272" s="143" customFormat="1" x14ac:dyDescent="0.25">
      <c r="B405" s="144"/>
      <c r="G405" s="159">
        <f>SUM(G304:G404)</f>
        <v>0</v>
      </c>
      <c r="M405" s="143" t="s">
        <v>1</v>
      </c>
      <c r="N405" s="162">
        <f>MIN(N$304:N$403)</f>
        <v>0</v>
      </c>
      <c r="O405" s="162">
        <f t="shared" ref="O405:AS405" si="1465">MIN(O$304:O$403)</f>
        <v>0</v>
      </c>
      <c r="P405" s="162">
        <f t="shared" si="1465"/>
        <v>0</v>
      </c>
      <c r="Q405" s="162">
        <f t="shared" si="1465"/>
        <v>0</v>
      </c>
      <c r="R405" s="162">
        <f t="shared" si="1465"/>
        <v>0</v>
      </c>
      <c r="S405" s="162">
        <f t="shared" si="1465"/>
        <v>0</v>
      </c>
      <c r="T405" s="162">
        <f t="shared" si="1465"/>
        <v>0</v>
      </c>
      <c r="U405" s="162">
        <f t="shared" si="1465"/>
        <v>0</v>
      </c>
      <c r="V405" s="162">
        <f>MIN(V$304:V$403)</f>
        <v>0</v>
      </c>
      <c r="W405" s="162">
        <f t="shared" si="1465"/>
        <v>0</v>
      </c>
      <c r="X405" s="162">
        <f t="shared" si="1465"/>
        <v>0</v>
      </c>
      <c r="Y405" s="162">
        <f t="shared" si="1465"/>
        <v>0</v>
      </c>
      <c r="Z405" s="162">
        <f t="shared" si="1465"/>
        <v>0</v>
      </c>
      <c r="AA405" s="162">
        <f t="shared" si="1465"/>
        <v>0</v>
      </c>
      <c r="AB405" s="162">
        <f t="shared" si="1465"/>
        <v>0</v>
      </c>
      <c r="AC405" s="162">
        <f t="shared" si="1465"/>
        <v>0</v>
      </c>
      <c r="AD405" s="162">
        <f>MIN(AD$304:AD$403)</f>
        <v>0</v>
      </c>
      <c r="AE405" s="162">
        <f t="shared" si="1465"/>
        <v>0</v>
      </c>
      <c r="AF405" s="162">
        <f t="shared" si="1465"/>
        <v>0</v>
      </c>
      <c r="AG405" s="162">
        <f t="shared" si="1465"/>
        <v>0</v>
      </c>
      <c r="AH405" s="162">
        <f t="shared" si="1465"/>
        <v>0</v>
      </c>
      <c r="AI405" s="162">
        <f t="shared" si="1465"/>
        <v>0</v>
      </c>
      <c r="AJ405" s="162">
        <f t="shared" si="1465"/>
        <v>0</v>
      </c>
      <c r="AK405" s="162">
        <f t="shared" si="1465"/>
        <v>0</v>
      </c>
      <c r="AL405" s="162">
        <f>MIN(AL$304:AL$403)</f>
        <v>0</v>
      </c>
      <c r="AM405" s="162">
        <f t="shared" si="1465"/>
        <v>0</v>
      </c>
      <c r="AN405" s="162">
        <f t="shared" si="1465"/>
        <v>0</v>
      </c>
      <c r="AO405" s="162">
        <f t="shared" si="1465"/>
        <v>0</v>
      </c>
      <c r="AP405" s="162">
        <f t="shared" si="1465"/>
        <v>0</v>
      </c>
      <c r="AQ405" s="162">
        <f t="shared" si="1465"/>
        <v>0</v>
      </c>
      <c r="AR405" s="162">
        <f t="shared" si="1465"/>
        <v>0</v>
      </c>
      <c r="AS405" s="162">
        <f t="shared" si="1465"/>
        <v>0</v>
      </c>
      <c r="AY405" s="159">
        <f>SUM(AY304:AY404)</f>
        <v>0</v>
      </c>
      <c r="BE405" s="143" t="s">
        <v>1</v>
      </c>
      <c r="BF405" s="162">
        <f>MIN(BF$304:BF$403)</f>
        <v>0</v>
      </c>
      <c r="BG405" s="162">
        <f t="shared" ref="BG405:CK405" si="1466">MIN(BG$304:BG$403)</f>
        <v>0</v>
      </c>
      <c r="BH405" s="162">
        <f t="shared" si="1466"/>
        <v>0</v>
      </c>
      <c r="BI405" s="162">
        <f t="shared" si="1466"/>
        <v>0</v>
      </c>
      <c r="BJ405" s="162">
        <f t="shared" si="1466"/>
        <v>0</v>
      </c>
      <c r="BK405" s="162">
        <f t="shared" si="1466"/>
        <v>0</v>
      </c>
      <c r="BL405" s="162">
        <f t="shared" si="1466"/>
        <v>0</v>
      </c>
      <c r="BM405" s="162">
        <f t="shared" si="1466"/>
        <v>0</v>
      </c>
      <c r="BN405" s="162">
        <f>MIN(BN$304:BN$403)</f>
        <v>0</v>
      </c>
      <c r="BO405" s="162">
        <f t="shared" si="1466"/>
        <v>0</v>
      </c>
      <c r="BP405" s="162">
        <f t="shared" si="1466"/>
        <v>0</v>
      </c>
      <c r="BQ405" s="162">
        <f t="shared" si="1466"/>
        <v>0</v>
      </c>
      <c r="BR405" s="162">
        <f t="shared" si="1466"/>
        <v>0</v>
      </c>
      <c r="BS405" s="162">
        <f t="shared" si="1466"/>
        <v>0</v>
      </c>
      <c r="BT405" s="162">
        <f t="shared" si="1466"/>
        <v>0</v>
      </c>
      <c r="BU405" s="162">
        <f t="shared" si="1466"/>
        <v>0</v>
      </c>
      <c r="BV405" s="162">
        <f>MIN(BV$304:BV$403)</f>
        <v>0</v>
      </c>
      <c r="BW405" s="162">
        <f t="shared" si="1466"/>
        <v>0</v>
      </c>
      <c r="BX405" s="162">
        <f t="shared" si="1466"/>
        <v>0</v>
      </c>
      <c r="BY405" s="162">
        <f t="shared" si="1466"/>
        <v>0</v>
      </c>
      <c r="BZ405" s="162">
        <f t="shared" si="1466"/>
        <v>0</v>
      </c>
      <c r="CA405" s="162">
        <f t="shared" si="1466"/>
        <v>0</v>
      </c>
      <c r="CB405" s="162">
        <f t="shared" si="1466"/>
        <v>0</v>
      </c>
      <c r="CC405" s="162">
        <f t="shared" si="1466"/>
        <v>0</v>
      </c>
      <c r="CD405" s="162">
        <f>MIN(CD$304:CD$403)</f>
        <v>0</v>
      </c>
      <c r="CE405" s="162">
        <f t="shared" si="1466"/>
        <v>0</v>
      </c>
      <c r="CF405" s="162">
        <f t="shared" si="1466"/>
        <v>0</v>
      </c>
      <c r="CG405" s="162">
        <f t="shared" si="1466"/>
        <v>0</v>
      </c>
      <c r="CH405" s="162">
        <f t="shared" si="1466"/>
        <v>0</v>
      </c>
      <c r="CI405" s="162">
        <f t="shared" si="1466"/>
        <v>0</v>
      </c>
      <c r="CJ405" s="162">
        <f t="shared" si="1466"/>
        <v>0</v>
      </c>
      <c r="CK405" s="162">
        <f t="shared" si="1466"/>
        <v>0</v>
      </c>
      <c r="CQ405" s="159">
        <f>SUM(CQ304:CQ404)</f>
        <v>0</v>
      </c>
      <c r="CW405" s="143" t="s">
        <v>1</v>
      </c>
      <c r="CX405" s="162">
        <f>MIN(CX$304:CX$403)</f>
        <v>0</v>
      </c>
      <c r="CY405" s="162">
        <f t="shared" ref="CY405:EC405" si="1467">MIN(CY$304:CY$403)</f>
        <v>0</v>
      </c>
      <c r="CZ405" s="162">
        <f t="shared" si="1467"/>
        <v>0</v>
      </c>
      <c r="DA405" s="162">
        <f t="shared" si="1467"/>
        <v>0</v>
      </c>
      <c r="DB405" s="162">
        <f t="shared" si="1467"/>
        <v>0</v>
      </c>
      <c r="DC405" s="162">
        <f t="shared" si="1467"/>
        <v>0</v>
      </c>
      <c r="DD405" s="162">
        <f t="shared" si="1467"/>
        <v>0</v>
      </c>
      <c r="DE405" s="162">
        <f t="shared" si="1467"/>
        <v>0</v>
      </c>
      <c r="DF405" s="162">
        <f>MIN(DF$304:DF$403)</f>
        <v>0</v>
      </c>
      <c r="DG405" s="162">
        <f t="shared" si="1467"/>
        <v>0</v>
      </c>
      <c r="DH405" s="162">
        <f t="shared" si="1467"/>
        <v>0</v>
      </c>
      <c r="DI405" s="162">
        <f t="shared" si="1467"/>
        <v>0</v>
      </c>
      <c r="DJ405" s="162">
        <f t="shared" si="1467"/>
        <v>0</v>
      </c>
      <c r="DK405" s="162">
        <f t="shared" si="1467"/>
        <v>0</v>
      </c>
      <c r="DL405" s="162">
        <f t="shared" si="1467"/>
        <v>0</v>
      </c>
      <c r="DM405" s="162">
        <f t="shared" si="1467"/>
        <v>0</v>
      </c>
      <c r="DN405" s="162">
        <f>MIN(DN$304:DN$403)</f>
        <v>0</v>
      </c>
      <c r="DO405" s="162">
        <f t="shared" si="1467"/>
        <v>0</v>
      </c>
      <c r="DP405" s="162">
        <f t="shared" si="1467"/>
        <v>0</v>
      </c>
      <c r="DQ405" s="162">
        <f t="shared" si="1467"/>
        <v>0</v>
      </c>
      <c r="DR405" s="162">
        <f t="shared" si="1467"/>
        <v>0</v>
      </c>
      <c r="DS405" s="162">
        <f t="shared" si="1467"/>
        <v>0</v>
      </c>
      <c r="DT405" s="162">
        <f t="shared" si="1467"/>
        <v>0</v>
      </c>
      <c r="DU405" s="162">
        <f t="shared" si="1467"/>
        <v>0</v>
      </c>
      <c r="DV405" s="162">
        <f>MIN(DV$304:DV$403)</f>
        <v>0</v>
      </c>
      <c r="DW405" s="162">
        <f t="shared" si="1467"/>
        <v>0</v>
      </c>
      <c r="DX405" s="162">
        <f t="shared" si="1467"/>
        <v>0</v>
      </c>
      <c r="DY405" s="162">
        <f t="shared" si="1467"/>
        <v>0</v>
      </c>
      <c r="DZ405" s="162">
        <f t="shared" si="1467"/>
        <v>0</v>
      </c>
      <c r="EA405" s="162">
        <f t="shared" si="1467"/>
        <v>0</v>
      </c>
      <c r="EB405" s="162">
        <f t="shared" si="1467"/>
        <v>0</v>
      </c>
      <c r="EC405" s="162">
        <f t="shared" si="1467"/>
        <v>0</v>
      </c>
      <c r="EI405" s="159">
        <f>SUM(EI304:EI404)</f>
        <v>0</v>
      </c>
      <c r="EO405" s="143" t="s">
        <v>1</v>
      </c>
      <c r="EP405" s="162">
        <f>MIN(EP$304:EP$403)</f>
        <v>0</v>
      </c>
      <c r="EQ405" s="162">
        <f t="shared" ref="EQ405:FU405" si="1468">MIN(EQ$304:EQ$403)</f>
        <v>0</v>
      </c>
      <c r="ER405" s="162">
        <f t="shared" si="1468"/>
        <v>0</v>
      </c>
      <c r="ES405" s="162">
        <f t="shared" si="1468"/>
        <v>0</v>
      </c>
      <c r="ET405" s="162">
        <f t="shared" si="1468"/>
        <v>0</v>
      </c>
      <c r="EU405" s="162">
        <f t="shared" si="1468"/>
        <v>0</v>
      </c>
      <c r="EV405" s="162">
        <f t="shared" si="1468"/>
        <v>0</v>
      </c>
      <c r="EW405" s="162">
        <f t="shared" si="1468"/>
        <v>0</v>
      </c>
      <c r="EX405" s="162">
        <f>MIN(EX$304:EX$403)</f>
        <v>0</v>
      </c>
      <c r="EY405" s="162">
        <f t="shared" si="1468"/>
        <v>0</v>
      </c>
      <c r="EZ405" s="162">
        <f t="shared" si="1468"/>
        <v>0</v>
      </c>
      <c r="FA405" s="162">
        <f t="shared" si="1468"/>
        <v>0</v>
      </c>
      <c r="FB405" s="162">
        <f t="shared" si="1468"/>
        <v>0</v>
      </c>
      <c r="FC405" s="162">
        <f t="shared" si="1468"/>
        <v>0</v>
      </c>
      <c r="FD405" s="162">
        <f t="shared" si="1468"/>
        <v>0</v>
      </c>
      <c r="FE405" s="162">
        <f t="shared" si="1468"/>
        <v>0</v>
      </c>
      <c r="FF405" s="162">
        <f>MIN(FF$304:FF$403)</f>
        <v>0</v>
      </c>
      <c r="FG405" s="162">
        <f t="shared" si="1468"/>
        <v>0</v>
      </c>
      <c r="FH405" s="162">
        <f t="shared" si="1468"/>
        <v>0</v>
      </c>
      <c r="FI405" s="162">
        <f t="shared" si="1468"/>
        <v>0</v>
      </c>
      <c r="FJ405" s="162">
        <f t="shared" si="1468"/>
        <v>0</v>
      </c>
      <c r="FK405" s="162">
        <f t="shared" si="1468"/>
        <v>0</v>
      </c>
      <c r="FL405" s="162">
        <f t="shared" si="1468"/>
        <v>0</v>
      </c>
      <c r="FM405" s="162">
        <f t="shared" si="1468"/>
        <v>0</v>
      </c>
      <c r="FN405" s="162">
        <f>MIN(FN$304:FN$403)</f>
        <v>0</v>
      </c>
      <c r="FO405" s="162">
        <f t="shared" si="1468"/>
        <v>0</v>
      </c>
      <c r="FP405" s="162">
        <f t="shared" si="1468"/>
        <v>0</v>
      </c>
      <c r="FQ405" s="162">
        <f t="shared" si="1468"/>
        <v>0</v>
      </c>
      <c r="FR405" s="162">
        <f t="shared" si="1468"/>
        <v>0</v>
      </c>
      <c r="FS405" s="162">
        <f t="shared" si="1468"/>
        <v>0</v>
      </c>
      <c r="FT405" s="162">
        <f t="shared" si="1468"/>
        <v>0</v>
      </c>
      <c r="FU405" s="162">
        <f t="shared" si="1468"/>
        <v>0</v>
      </c>
      <c r="GA405" s="159">
        <f>SUM(GA304:GA404)</f>
        <v>0</v>
      </c>
      <c r="GG405" s="143" t="s">
        <v>1</v>
      </c>
      <c r="GH405" s="162">
        <f>MIN(GH$304:GH$403)</f>
        <v>0</v>
      </c>
      <c r="GI405" s="162">
        <f t="shared" ref="GI405:HM405" si="1469">MIN(GI$304:GI$403)</f>
        <v>0</v>
      </c>
      <c r="GJ405" s="162">
        <f t="shared" si="1469"/>
        <v>0</v>
      </c>
      <c r="GK405" s="162">
        <f t="shared" si="1469"/>
        <v>0</v>
      </c>
      <c r="GL405" s="162">
        <f t="shared" si="1469"/>
        <v>0</v>
      </c>
      <c r="GM405" s="162">
        <f t="shared" si="1469"/>
        <v>0</v>
      </c>
      <c r="GN405" s="162">
        <f t="shared" si="1469"/>
        <v>0</v>
      </c>
      <c r="GO405" s="162">
        <f t="shared" si="1469"/>
        <v>0</v>
      </c>
      <c r="GP405" s="162">
        <f>MIN(GP$304:GP$403)</f>
        <v>0</v>
      </c>
      <c r="GQ405" s="162">
        <f t="shared" si="1469"/>
        <v>0</v>
      </c>
      <c r="GR405" s="162">
        <f t="shared" si="1469"/>
        <v>0</v>
      </c>
      <c r="GS405" s="162">
        <f t="shared" si="1469"/>
        <v>0</v>
      </c>
      <c r="GT405" s="162">
        <f t="shared" si="1469"/>
        <v>0</v>
      </c>
      <c r="GU405" s="162">
        <f t="shared" si="1469"/>
        <v>0</v>
      </c>
      <c r="GV405" s="162">
        <f t="shared" si="1469"/>
        <v>0</v>
      </c>
      <c r="GW405" s="162">
        <f t="shared" si="1469"/>
        <v>0</v>
      </c>
      <c r="GX405" s="162">
        <f>MIN(GX$304:GX$403)</f>
        <v>0</v>
      </c>
      <c r="GY405" s="162">
        <f t="shared" si="1469"/>
        <v>0</v>
      </c>
      <c r="GZ405" s="162">
        <f t="shared" si="1469"/>
        <v>0</v>
      </c>
      <c r="HA405" s="162">
        <f t="shared" si="1469"/>
        <v>0</v>
      </c>
      <c r="HB405" s="162">
        <f t="shared" si="1469"/>
        <v>0</v>
      </c>
      <c r="HC405" s="162">
        <f t="shared" si="1469"/>
        <v>0</v>
      </c>
      <c r="HD405" s="162">
        <f t="shared" si="1469"/>
        <v>0</v>
      </c>
      <c r="HE405" s="162">
        <f t="shared" si="1469"/>
        <v>0</v>
      </c>
      <c r="HF405" s="162">
        <f>MIN(HF$304:HF$403)</f>
        <v>0</v>
      </c>
      <c r="HG405" s="162">
        <f t="shared" si="1469"/>
        <v>0</v>
      </c>
      <c r="HH405" s="162">
        <f t="shared" si="1469"/>
        <v>0</v>
      </c>
      <c r="HI405" s="162">
        <f t="shared" si="1469"/>
        <v>0</v>
      </c>
      <c r="HJ405" s="162">
        <f t="shared" si="1469"/>
        <v>0</v>
      </c>
      <c r="HK405" s="162">
        <f t="shared" si="1469"/>
        <v>0</v>
      </c>
      <c r="HL405" s="162">
        <f t="shared" si="1469"/>
        <v>0</v>
      </c>
      <c r="HM405" s="162">
        <f t="shared" si="1469"/>
        <v>0</v>
      </c>
      <c r="HS405" s="159">
        <f>SUM(HS304:HS404)</f>
        <v>0</v>
      </c>
      <c r="HY405" s="143" t="s">
        <v>1</v>
      </c>
      <c r="HZ405" s="162">
        <f>MIN(HZ$304:HZ$403)</f>
        <v>0</v>
      </c>
      <c r="IA405" s="162">
        <f t="shared" ref="IA405:JE405" si="1470">MIN(IA$304:IA$403)</f>
        <v>0</v>
      </c>
      <c r="IB405" s="162">
        <f t="shared" si="1470"/>
        <v>0</v>
      </c>
      <c r="IC405" s="162">
        <f t="shared" si="1470"/>
        <v>0</v>
      </c>
      <c r="ID405" s="162">
        <f t="shared" si="1470"/>
        <v>0</v>
      </c>
      <c r="IE405" s="162">
        <f t="shared" si="1470"/>
        <v>0</v>
      </c>
      <c r="IF405" s="162">
        <f t="shared" si="1470"/>
        <v>0</v>
      </c>
      <c r="IG405" s="162">
        <f t="shared" si="1470"/>
        <v>0</v>
      </c>
      <c r="IH405" s="162">
        <f>MIN(IH$304:IH$403)</f>
        <v>0</v>
      </c>
      <c r="II405" s="162">
        <f t="shared" si="1470"/>
        <v>0</v>
      </c>
      <c r="IJ405" s="162">
        <f t="shared" si="1470"/>
        <v>0</v>
      </c>
      <c r="IK405" s="162">
        <f t="shared" si="1470"/>
        <v>0</v>
      </c>
      <c r="IL405" s="162">
        <f t="shared" si="1470"/>
        <v>0</v>
      </c>
      <c r="IM405" s="162">
        <f t="shared" si="1470"/>
        <v>0</v>
      </c>
      <c r="IN405" s="162">
        <f t="shared" si="1470"/>
        <v>0</v>
      </c>
      <c r="IO405" s="162">
        <f t="shared" si="1470"/>
        <v>0</v>
      </c>
      <c r="IP405" s="162">
        <f>MIN(IP$304:IP$403)</f>
        <v>0</v>
      </c>
      <c r="IQ405" s="162">
        <f t="shared" si="1470"/>
        <v>0</v>
      </c>
      <c r="IR405" s="162">
        <f t="shared" si="1470"/>
        <v>0</v>
      </c>
      <c r="IS405" s="162">
        <f t="shared" si="1470"/>
        <v>0</v>
      </c>
      <c r="IT405" s="162">
        <f t="shared" si="1470"/>
        <v>0</v>
      </c>
      <c r="IU405" s="162">
        <f t="shared" si="1470"/>
        <v>0</v>
      </c>
      <c r="IV405" s="162">
        <f t="shared" si="1470"/>
        <v>0</v>
      </c>
      <c r="IW405" s="162">
        <f t="shared" si="1470"/>
        <v>0</v>
      </c>
      <c r="IX405" s="162">
        <f>MIN(IX$304:IX$403)</f>
        <v>0</v>
      </c>
      <c r="IY405" s="162">
        <f t="shared" si="1470"/>
        <v>0</v>
      </c>
      <c r="IZ405" s="162">
        <f t="shared" si="1470"/>
        <v>0</v>
      </c>
      <c r="JA405" s="162">
        <f t="shared" si="1470"/>
        <v>0</v>
      </c>
      <c r="JB405" s="162">
        <f t="shared" si="1470"/>
        <v>0</v>
      </c>
      <c r="JC405" s="162">
        <f t="shared" si="1470"/>
        <v>0</v>
      </c>
      <c r="JD405" s="162">
        <f t="shared" si="1470"/>
        <v>0</v>
      </c>
      <c r="JE405" s="162">
        <f t="shared" si="1470"/>
        <v>0</v>
      </c>
      <c r="JI405" s="163">
        <f>SUM(JI304:JI403)</f>
        <v>0</v>
      </c>
      <c r="JJ405" s="163">
        <f t="shared" ref="JJ405:JL405" si="1471">SUM(JJ304:JJ403)</f>
        <v>0</v>
      </c>
      <c r="JK405" s="163">
        <f t="shared" si="1471"/>
        <v>0</v>
      </c>
      <c r="JL405" s="163">
        <f t="shared" si="1471"/>
        <v>0</v>
      </c>
    </row>
    <row r="406" spans="2:272" s="143" customFormat="1" x14ac:dyDescent="0.25">
      <c r="B406" s="144"/>
      <c r="M406" s="143" t="s">
        <v>2</v>
      </c>
      <c r="N406" s="162">
        <f>MAX(N$304:N$403)</f>
        <v>0</v>
      </c>
      <c r="O406" s="162">
        <f t="shared" ref="O406:AS406" si="1472">MAX(O$304:O$403)</f>
        <v>0</v>
      </c>
      <c r="P406" s="162">
        <f t="shared" si="1472"/>
        <v>0</v>
      </c>
      <c r="Q406" s="162">
        <f t="shared" si="1472"/>
        <v>0</v>
      </c>
      <c r="R406" s="162">
        <f t="shared" si="1472"/>
        <v>0</v>
      </c>
      <c r="S406" s="162">
        <f t="shared" si="1472"/>
        <v>0</v>
      </c>
      <c r="T406" s="162">
        <f t="shared" si="1472"/>
        <v>0</v>
      </c>
      <c r="U406" s="162">
        <f t="shared" si="1472"/>
        <v>0</v>
      </c>
      <c r="V406" s="162">
        <f>MAX(V$304:V$403)</f>
        <v>0</v>
      </c>
      <c r="W406" s="162">
        <f t="shared" si="1472"/>
        <v>0</v>
      </c>
      <c r="X406" s="162">
        <f t="shared" si="1472"/>
        <v>0</v>
      </c>
      <c r="Y406" s="162">
        <f t="shared" si="1472"/>
        <v>0</v>
      </c>
      <c r="Z406" s="162">
        <f t="shared" si="1472"/>
        <v>0</v>
      </c>
      <c r="AA406" s="162">
        <f t="shared" si="1472"/>
        <v>0</v>
      </c>
      <c r="AB406" s="162">
        <f t="shared" si="1472"/>
        <v>0</v>
      </c>
      <c r="AC406" s="162">
        <f t="shared" si="1472"/>
        <v>0</v>
      </c>
      <c r="AD406" s="162">
        <f>MAX(AD$304:AD$403)</f>
        <v>0</v>
      </c>
      <c r="AE406" s="162">
        <f t="shared" si="1472"/>
        <v>0</v>
      </c>
      <c r="AF406" s="162">
        <f t="shared" si="1472"/>
        <v>0</v>
      </c>
      <c r="AG406" s="162">
        <f t="shared" si="1472"/>
        <v>0</v>
      </c>
      <c r="AH406" s="162">
        <f t="shared" si="1472"/>
        <v>0</v>
      </c>
      <c r="AI406" s="162">
        <f t="shared" si="1472"/>
        <v>0</v>
      </c>
      <c r="AJ406" s="162">
        <f t="shared" si="1472"/>
        <v>0</v>
      </c>
      <c r="AK406" s="162">
        <f t="shared" si="1472"/>
        <v>0</v>
      </c>
      <c r="AL406" s="162">
        <f>MAX(AL$304:AL$403)</f>
        <v>0</v>
      </c>
      <c r="AM406" s="162">
        <f t="shared" si="1472"/>
        <v>0</v>
      </c>
      <c r="AN406" s="162">
        <f t="shared" si="1472"/>
        <v>0</v>
      </c>
      <c r="AO406" s="162">
        <f t="shared" si="1472"/>
        <v>0</v>
      </c>
      <c r="AP406" s="162">
        <f t="shared" si="1472"/>
        <v>0</v>
      </c>
      <c r="AQ406" s="162">
        <f t="shared" si="1472"/>
        <v>0</v>
      </c>
      <c r="AR406" s="162">
        <f t="shared" si="1472"/>
        <v>0</v>
      </c>
      <c r="AS406" s="162">
        <f t="shared" si="1472"/>
        <v>0</v>
      </c>
      <c r="BE406" s="143" t="s">
        <v>2</v>
      </c>
      <c r="BF406" s="162">
        <f>MAX(BF$304:BF$403)</f>
        <v>0</v>
      </c>
      <c r="BG406" s="162">
        <f t="shared" ref="BG406:CK406" si="1473">MAX(BG$304:BG$403)</f>
        <v>0</v>
      </c>
      <c r="BH406" s="162">
        <f t="shared" si="1473"/>
        <v>0</v>
      </c>
      <c r="BI406" s="162">
        <f t="shared" si="1473"/>
        <v>0</v>
      </c>
      <c r="BJ406" s="162">
        <f t="shared" si="1473"/>
        <v>0</v>
      </c>
      <c r="BK406" s="162">
        <f t="shared" si="1473"/>
        <v>0</v>
      </c>
      <c r="BL406" s="162">
        <f t="shared" si="1473"/>
        <v>0</v>
      </c>
      <c r="BM406" s="162">
        <f t="shared" si="1473"/>
        <v>0</v>
      </c>
      <c r="BN406" s="162">
        <f>MAX(BN$304:BN$403)</f>
        <v>0</v>
      </c>
      <c r="BO406" s="162">
        <f t="shared" si="1473"/>
        <v>0</v>
      </c>
      <c r="BP406" s="162">
        <f t="shared" si="1473"/>
        <v>0</v>
      </c>
      <c r="BQ406" s="162">
        <f t="shared" si="1473"/>
        <v>0</v>
      </c>
      <c r="BR406" s="162">
        <f t="shared" si="1473"/>
        <v>0</v>
      </c>
      <c r="BS406" s="162">
        <f t="shared" si="1473"/>
        <v>0</v>
      </c>
      <c r="BT406" s="162">
        <f t="shared" si="1473"/>
        <v>0</v>
      </c>
      <c r="BU406" s="162">
        <f t="shared" si="1473"/>
        <v>0</v>
      </c>
      <c r="BV406" s="162">
        <f>MAX(BV$304:BV$403)</f>
        <v>0</v>
      </c>
      <c r="BW406" s="162">
        <f t="shared" si="1473"/>
        <v>0</v>
      </c>
      <c r="BX406" s="162">
        <f t="shared" si="1473"/>
        <v>0</v>
      </c>
      <c r="BY406" s="162">
        <f t="shared" si="1473"/>
        <v>0</v>
      </c>
      <c r="BZ406" s="162">
        <f t="shared" si="1473"/>
        <v>0</v>
      </c>
      <c r="CA406" s="162">
        <f t="shared" si="1473"/>
        <v>0</v>
      </c>
      <c r="CB406" s="162">
        <f t="shared" si="1473"/>
        <v>0</v>
      </c>
      <c r="CC406" s="162">
        <f t="shared" si="1473"/>
        <v>0</v>
      </c>
      <c r="CD406" s="162">
        <f>MAX(CD$304:CD$403)</f>
        <v>0</v>
      </c>
      <c r="CE406" s="162">
        <f t="shared" si="1473"/>
        <v>0</v>
      </c>
      <c r="CF406" s="162">
        <f t="shared" si="1473"/>
        <v>0</v>
      </c>
      <c r="CG406" s="162">
        <f t="shared" si="1473"/>
        <v>0</v>
      </c>
      <c r="CH406" s="162">
        <f t="shared" si="1473"/>
        <v>0</v>
      </c>
      <c r="CI406" s="162">
        <f t="shared" si="1473"/>
        <v>0</v>
      </c>
      <c r="CJ406" s="162">
        <f t="shared" si="1473"/>
        <v>0</v>
      </c>
      <c r="CK406" s="162">
        <f t="shared" si="1473"/>
        <v>0</v>
      </c>
      <c r="CW406" s="143" t="s">
        <v>2</v>
      </c>
      <c r="CX406" s="162">
        <f>MAX(CX$304:CX$403)</f>
        <v>0</v>
      </c>
      <c r="CY406" s="162">
        <f t="shared" ref="CY406:EC406" si="1474">MAX(CY$304:CY$403)</f>
        <v>0</v>
      </c>
      <c r="CZ406" s="162">
        <f t="shared" si="1474"/>
        <v>0</v>
      </c>
      <c r="DA406" s="162">
        <f t="shared" si="1474"/>
        <v>0</v>
      </c>
      <c r="DB406" s="162">
        <f t="shared" si="1474"/>
        <v>0</v>
      </c>
      <c r="DC406" s="162">
        <f t="shared" si="1474"/>
        <v>0</v>
      </c>
      <c r="DD406" s="162">
        <f t="shared" si="1474"/>
        <v>0</v>
      </c>
      <c r="DE406" s="162">
        <f t="shared" si="1474"/>
        <v>0</v>
      </c>
      <c r="DF406" s="162">
        <f>MAX(DF$304:DF$403)</f>
        <v>0</v>
      </c>
      <c r="DG406" s="162">
        <f t="shared" si="1474"/>
        <v>0</v>
      </c>
      <c r="DH406" s="162">
        <f t="shared" si="1474"/>
        <v>0</v>
      </c>
      <c r="DI406" s="162">
        <f t="shared" si="1474"/>
        <v>0</v>
      </c>
      <c r="DJ406" s="162">
        <f t="shared" si="1474"/>
        <v>0</v>
      </c>
      <c r="DK406" s="162">
        <f t="shared" si="1474"/>
        <v>0</v>
      </c>
      <c r="DL406" s="162">
        <f t="shared" si="1474"/>
        <v>0</v>
      </c>
      <c r="DM406" s="162">
        <f t="shared" si="1474"/>
        <v>0</v>
      </c>
      <c r="DN406" s="162">
        <f>MAX(DN$304:DN$403)</f>
        <v>0</v>
      </c>
      <c r="DO406" s="162">
        <f t="shared" si="1474"/>
        <v>0</v>
      </c>
      <c r="DP406" s="162">
        <f t="shared" si="1474"/>
        <v>0</v>
      </c>
      <c r="DQ406" s="162">
        <f t="shared" si="1474"/>
        <v>0</v>
      </c>
      <c r="DR406" s="162">
        <f t="shared" si="1474"/>
        <v>0</v>
      </c>
      <c r="DS406" s="162">
        <f t="shared" si="1474"/>
        <v>0</v>
      </c>
      <c r="DT406" s="162">
        <f t="shared" si="1474"/>
        <v>0</v>
      </c>
      <c r="DU406" s="162">
        <f t="shared" si="1474"/>
        <v>0</v>
      </c>
      <c r="DV406" s="162">
        <f>MAX(DV$304:DV$403)</f>
        <v>0</v>
      </c>
      <c r="DW406" s="162">
        <f t="shared" si="1474"/>
        <v>0</v>
      </c>
      <c r="DX406" s="162">
        <f t="shared" si="1474"/>
        <v>0</v>
      </c>
      <c r="DY406" s="162">
        <f t="shared" si="1474"/>
        <v>0</v>
      </c>
      <c r="DZ406" s="162">
        <f t="shared" si="1474"/>
        <v>0</v>
      </c>
      <c r="EA406" s="162">
        <f t="shared" si="1474"/>
        <v>0</v>
      </c>
      <c r="EB406" s="162">
        <f t="shared" si="1474"/>
        <v>0</v>
      </c>
      <c r="EC406" s="162">
        <f t="shared" si="1474"/>
        <v>0</v>
      </c>
      <c r="EO406" s="143" t="s">
        <v>2</v>
      </c>
      <c r="EP406" s="162">
        <f>MAX(EP$304:EP$403)</f>
        <v>0</v>
      </c>
      <c r="EQ406" s="162">
        <f t="shared" ref="EQ406:FU406" si="1475">MAX(EQ$304:EQ$403)</f>
        <v>0</v>
      </c>
      <c r="ER406" s="162">
        <f t="shared" si="1475"/>
        <v>0</v>
      </c>
      <c r="ES406" s="162">
        <f t="shared" si="1475"/>
        <v>0</v>
      </c>
      <c r="ET406" s="162">
        <f t="shared" si="1475"/>
        <v>0</v>
      </c>
      <c r="EU406" s="162">
        <f t="shared" si="1475"/>
        <v>0</v>
      </c>
      <c r="EV406" s="162">
        <f t="shared" si="1475"/>
        <v>0</v>
      </c>
      <c r="EW406" s="162">
        <f t="shared" si="1475"/>
        <v>0</v>
      </c>
      <c r="EX406" s="162">
        <f>MAX(EX$304:EX$403)</f>
        <v>0</v>
      </c>
      <c r="EY406" s="162">
        <f t="shared" si="1475"/>
        <v>0</v>
      </c>
      <c r="EZ406" s="162">
        <f t="shared" si="1475"/>
        <v>0</v>
      </c>
      <c r="FA406" s="162">
        <f t="shared" si="1475"/>
        <v>0</v>
      </c>
      <c r="FB406" s="162">
        <f t="shared" si="1475"/>
        <v>0</v>
      </c>
      <c r="FC406" s="162">
        <f t="shared" si="1475"/>
        <v>0</v>
      </c>
      <c r="FD406" s="162">
        <f t="shared" si="1475"/>
        <v>0</v>
      </c>
      <c r="FE406" s="162">
        <f t="shared" si="1475"/>
        <v>0</v>
      </c>
      <c r="FF406" s="162">
        <f>MAX(FF$304:FF$403)</f>
        <v>0</v>
      </c>
      <c r="FG406" s="162">
        <f t="shared" si="1475"/>
        <v>0</v>
      </c>
      <c r="FH406" s="162">
        <f t="shared" si="1475"/>
        <v>0</v>
      </c>
      <c r="FI406" s="162">
        <f t="shared" si="1475"/>
        <v>0</v>
      </c>
      <c r="FJ406" s="162">
        <f t="shared" si="1475"/>
        <v>0</v>
      </c>
      <c r="FK406" s="162">
        <f t="shared" si="1475"/>
        <v>0</v>
      </c>
      <c r="FL406" s="162">
        <f t="shared" si="1475"/>
        <v>0</v>
      </c>
      <c r="FM406" s="162">
        <f t="shared" si="1475"/>
        <v>0</v>
      </c>
      <c r="FN406" s="162">
        <f>MAX(FN$304:FN$403)</f>
        <v>0</v>
      </c>
      <c r="FO406" s="162">
        <f t="shared" si="1475"/>
        <v>0</v>
      </c>
      <c r="FP406" s="162">
        <f t="shared" si="1475"/>
        <v>0</v>
      </c>
      <c r="FQ406" s="162">
        <f t="shared" si="1475"/>
        <v>0</v>
      </c>
      <c r="FR406" s="162">
        <f t="shared" si="1475"/>
        <v>0</v>
      </c>
      <c r="FS406" s="162">
        <f t="shared" si="1475"/>
        <v>0</v>
      </c>
      <c r="FT406" s="162">
        <f t="shared" si="1475"/>
        <v>0</v>
      </c>
      <c r="FU406" s="162">
        <f t="shared" si="1475"/>
        <v>0</v>
      </c>
      <c r="GG406" s="143" t="s">
        <v>2</v>
      </c>
      <c r="GH406" s="162">
        <f>MAX(GH$304:GH$403)</f>
        <v>0</v>
      </c>
      <c r="GI406" s="162">
        <f t="shared" ref="GI406:HM406" si="1476">MAX(GI$304:GI$403)</f>
        <v>0</v>
      </c>
      <c r="GJ406" s="162">
        <f t="shared" si="1476"/>
        <v>0</v>
      </c>
      <c r="GK406" s="162">
        <f t="shared" si="1476"/>
        <v>0</v>
      </c>
      <c r="GL406" s="162">
        <f t="shared" si="1476"/>
        <v>0</v>
      </c>
      <c r="GM406" s="162">
        <f t="shared" si="1476"/>
        <v>0</v>
      </c>
      <c r="GN406" s="162">
        <f t="shared" si="1476"/>
        <v>0</v>
      </c>
      <c r="GO406" s="162">
        <f t="shared" si="1476"/>
        <v>0</v>
      </c>
      <c r="GP406" s="162">
        <f>MAX(GP$304:GP$403)</f>
        <v>0</v>
      </c>
      <c r="GQ406" s="162">
        <f t="shared" si="1476"/>
        <v>0</v>
      </c>
      <c r="GR406" s="162">
        <f t="shared" si="1476"/>
        <v>0</v>
      </c>
      <c r="GS406" s="162">
        <f t="shared" si="1476"/>
        <v>0</v>
      </c>
      <c r="GT406" s="162">
        <f t="shared" si="1476"/>
        <v>0</v>
      </c>
      <c r="GU406" s="162">
        <f t="shared" si="1476"/>
        <v>0</v>
      </c>
      <c r="GV406" s="162">
        <f t="shared" si="1476"/>
        <v>0</v>
      </c>
      <c r="GW406" s="162">
        <f t="shared" si="1476"/>
        <v>0</v>
      </c>
      <c r="GX406" s="162">
        <f>MAX(GX$304:GX$403)</f>
        <v>0</v>
      </c>
      <c r="GY406" s="162">
        <f t="shared" si="1476"/>
        <v>0</v>
      </c>
      <c r="GZ406" s="162">
        <f t="shared" si="1476"/>
        <v>0</v>
      </c>
      <c r="HA406" s="162">
        <f t="shared" si="1476"/>
        <v>0</v>
      </c>
      <c r="HB406" s="162">
        <f t="shared" si="1476"/>
        <v>0</v>
      </c>
      <c r="HC406" s="162">
        <f t="shared" si="1476"/>
        <v>0</v>
      </c>
      <c r="HD406" s="162">
        <f t="shared" si="1476"/>
        <v>0</v>
      </c>
      <c r="HE406" s="162">
        <f t="shared" si="1476"/>
        <v>0</v>
      </c>
      <c r="HF406" s="162">
        <f>MAX(HF$304:HF$403)</f>
        <v>0</v>
      </c>
      <c r="HG406" s="162">
        <f t="shared" si="1476"/>
        <v>0</v>
      </c>
      <c r="HH406" s="162">
        <f t="shared" si="1476"/>
        <v>0</v>
      </c>
      <c r="HI406" s="162">
        <f t="shared" si="1476"/>
        <v>0</v>
      </c>
      <c r="HJ406" s="162">
        <f t="shared" si="1476"/>
        <v>0</v>
      </c>
      <c r="HK406" s="162">
        <f t="shared" si="1476"/>
        <v>0</v>
      </c>
      <c r="HL406" s="162">
        <f t="shared" si="1476"/>
        <v>0</v>
      </c>
      <c r="HM406" s="162">
        <f t="shared" si="1476"/>
        <v>0</v>
      </c>
      <c r="HY406" s="143" t="s">
        <v>2</v>
      </c>
      <c r="HZ406" s="162">
        <f>MAX(HZ$304:HZ$403)</f>
        <v>0</v>
      </c>
      <c r="IA406" s="162">
        <f t="shared" ref="IA406:JE406" si="1477">MAX(IA$304:IA$403)</f>
        <v>0</v>
      </c>
      <c r="IB406" s="162">
        <f t="shared" si="1477"/>
        <v>0</v>
      </c>
      <c r="IC406" s="162">
        <f t="shared" si="1477"/>
        <v>0</v>
      </c>
      <c r="ID406" s="162">
        <f t="shared" si="1477"/>
        <v>0</v>
      </c>
      <c r="IE406" s="162">
        <f t="shared" si="1477"/>
        <v>0</v>
      </c>
      <c r="IF406" s="162">
        <f t="shared" si="1477"/>
        <v>0</v>
      </c>
      <c r="IG406" s="162">
        <f t="shared" si="1477"/>
        <v>0</v>
      </c>
      <c r="IH406" s="162">
        <f>MAX(IH$304:IH$403)</f>
        <v>0</v>
      </c>
      <c r="II406" s="162">
        <f t="shared" si="1477"/>
        <v>0</v>
      </c>
      <c r="IJ406" s="162">
        <f t="shared" si="1477"/>
        <v>0</v>
      </c>
      <c r="IK406" s="162">
        <f t="shared" si="1477"/>
        <v>0</v>
      </c>
      <c r="IL406" s="162">
        <f t="shared" si="1477"/>
        <v>0</v>
      </c>
      <c r="IM406" s="162">
        <f t="shared" si="1477"/>
        <v>0</v>
      </c>
      <c r="IN406" s="162">
        <f t="shared" si="1477"/>
        <v>0</v>
      </c>
      <c r="IO406" s="162">
        <f t="shared" si="1477"/>
        <v>0</v>
      </c>
      <c r="IP406" s="162">
        <f>MAX(IP$304:IP$403)</f>
        <v>0</v>
      </c>
      <c r="IQ406" s="162">
        <f t="shared" si="1477"/>
        <v>0</v>
      </c>
      <c r="IR406" s="162">
        <f t="shared" si="1477"/>
        <v>0</v>
      </c>
      <c r="IS406" s="162">
        <f t="shared" si="1477"/>
        <v>0</v>
      </c>
      <c r="IT406" s="162">
        <f t="shared" si="1477"/>
        <v>0</v>
      </c>
      <c r="IU406" s="162">
        <f t="shared" si="1477"/>
        <v>0</v>
      </c>
      <c r="IV406" s="162">
        <f t="shared" si="1477"/>
        <v>0</v>
      </c>
      <c r="IW406" s="162">
        <f t="shared" si="1477"/>
        <v>0</v>
      </c>
      <c r="IX406" s="162">
        <f>MAX(IX$304:IX$403)</f>
        <v>0</v>
      </c>
      <c r="IY406" s="162">
        <f t="shared" si="1477"/>
        <v>0</v>
      </c>
      <c r="IZ406" s="162">
        <f t="shared" si="1477"/>
        <v>0</v>
      </c>
      <c r="JA406" s="162">
        <f t="shared" si="1477"/>
        <v>0</v>
      </c>
      <c r="JB406" s="162">
        <f t="shared" si="1477"/>
        <v>0</v>
      </c>
      <c r="JC406" s="162">
        <f t="shared" si="1477"/>
        <v>0</v>
      </c>
      <c r="JD406" s="162">
        <f t="shared" si="1477"/>
        <v>0</v>
      </c>
      <c r="JE406" s="162">
        <f t="shared" si="1477"/>
        <v>0</v>
      </c>
    </row>
    <row r="407" spans="2:272" s="143" customFormat="1" x14ac:dyDescent="0.25">
      <c r="B407" s="144"/>
      <c r="M407" s="143" t="s">
        <v>3</v>
      </c>
      <c r="N407" s="162" t="str">
        <f>IFERROR(AVERAGE(N$304:N$403),"")</f>
        <v/>
      </c>
      <c r="O407" s="162" t="str">
        <f t="shared" ref="O407:AS407" si="1478">IFERROR(AVERAGE(O$304:O$403),"")</f>
        <v/>
      </c>
      <c r="P407" s="162" t="str">
        <f t="shared" si="1478"/>
        <v/>
      </c>
      <c r="Q407" s="162" t="str">
        <f t="shared" si="1478"/>
        <v/>
      </c>
      <c r="R407" s="162" t="str">
        <f t="shared" si="1478"/>
        <v/>
      </c>
      <c r="S407" s="162" t="str">
        <f t="shared" si="1478"/>
        <v/>
      </c>
      <c r="T407" s="162" t="str">
        <f t="shared" si="1478"/>
        <v/>
      </c>
      <c r="U407" s="162" t="str">
        <f t="shared" si="1478"/>
        <v/>
      </c>
      <c r="V407" s="162" t="str">
        <f>IFERROR(AVERAGE(V$304:V$403),"")</f>
        <v/>
      </c>
      <c r="W407" s="162" t="str">
        <f t="shared" si="1478"/>
        <v/>
      </c>
      <c r="X407" s="162" t="str">
        <f t="shared" si="1478"/>
        <v/>
      </c>
      <c r="Y407" s="162" t="str">
        <f t="shared" si="1478"/>
        <v/>
      </c>
      <c r="Z407" s="162" t="str">
        <f t="shared" si="1478"/>
        <v/>
      </c>
      <c r="AA407" s="162" t="str">
        <f t="shared" si="1478"/>
        <v/>
      </c>
      <c r="AB407" s="162" t="str">
        <f t="shared" si="1478"/>
        <v/>
      </c>
      <c r="AC407" s="162" t="str">
        <f t="shared" si="1478"/>
        <v/>
      </c>
      <c r="AD407" s="162" t="str">
        <f>IFERROR(AVERAGE(AD$304:AD$403),"")</f>
        <v/>
      </c>
      <c r="AE407" s="162" t="str">
        <f t="shared" si="1478"/>
        <v/>
      </c>
      <c r="AF407" s="162" t="str">
        <f t="shared" si="1478"/>
        <v/>
      </c>
      <c r="AG407" s="162" t="str">
        <f t="shared" si="1478"/>
        <v/>
      </c>
      <c r="AH407" s="162" t="str">
        <f t="shared" si="1478"/>
        <v/>
      </c>
      <c r="AI407" s="162" t="str">
        <f t="shared" si="1478"/>
        <v/>
      </c>
      <c r="AJ407" s="162" t="str">
        <f t="shared" si="1478"/>
        <v/>
      </c>
      <c r="AK407" s="162" t="str">
        <f t="shared" si="1478"/>
        <v/>
      </c>
      <c r="AL407" s="162" t="str">
        <f>IFERROR(AVERAGE(AL$304:AL$403),"")</f>
        <v/>
      </c>
      <c r="AM407" s="162" t="str">
        <f t="shared" si="1478"/>
        <v/>
      </c>
      <c r="AN407" s="162" t="str">
        <f t="shared" si="1478"/>
        <v/>
      </c>
      <c r="AO407" s="162" t="str">
        <f t="shared" si="1478"/>
        <v/>
      </c>
      <c r="AP407" s="162" t="str">
        <f t="shared" si="1478"/>
        <v/>
      </c>
      <c r="AQ407" s="162" t="str">
        <f t="shared" si="1478"/>
        <v/>
      </c>
      <c r="AR407" s="162" t="str">
        <f t="shared" si="1478"/>
        <v/>
      </c>
      <c r="AS407" s="162" t="str">
        <f t="shared" si="1478"/>
        <v/>
      </c>
      <c r="BE407" s="143" t="s">
        <v>3</v>
      </c>
      <c r="BF407" s="162" t="str">
        <f>IFERROR(AVERAGE(BF$304:BF$403),"")</f>
        <v/>
      </c>
      <c r="BG407" s="162" t="str">
        <f t="shared" ref="BG407:BM407" si="1479">IFERROR(AVERAGE(BG$304:BG$403),"")</f>
        <v/>
      </c>
      <c r="BH407" s="162" t="str">
        <f t="shared" si="1479"/>
        <v/>
      </c>
      <c r="BI407" s="162" t="str">
        <f t="shared" si="1479"/>
        <v/>
      </c>
      <c r="BJ407" s="162" t="str">
        <f t="shared" si="1479"/>
        <v/>
      </c>
      <c r="BK407" s="162" t="str">
        <f t="shared" si="1479"/>
        <v/>
      </c>
      <c r="BL407" s="162" t="str">
        <f t="shared" si="1479"/>
        <v/>
      </c>
      <c r="BM407" s="162" t="str">
        <f t="shared" si="1479"/>
        <v/>
      </c>
      <c r="BN407" s="162" t="str">
        <f>IFERROR(AVERAGE(BN$304:BN$403),"")</f>
        <v/>
      </c>
      <c r="BO407" s="162" t="str">
        <f t="shared" ref="BO407:BU407" si="1480">IFERROR(AVERAGE(BO$304:BO$403),"")</f>
        <v/>
      </c>
      <c r="BP407" s="162" t="str">
        <f t="shared" si="1480"/>
        <v/>
      </c>
      <c r="BQ407" s="162" t="str">
        <f t="shared" si="1480"/>
        <v/>
      </c>
      <c r="BR407" s="162" t="str">
        <f t="shared" si="1480"/>
        <v/>
      </c>
      <c r="BS407" s="162" t="str">
        <f t="shared" si="1480"/>
        <v/>
      </c>
      <c r="BT407" s="162" t="str">
        <f t="shared" si="1480"/>
        <v/>
      </c>
      <c r="BU407" s="162" t="str">
        <f t="shared" si="1480"/>
        <v/>
      </c>
      <c r="BV407" s="162" t="str">
        <f>IFERROR(AVERAGE(BV$304:BV$403),"")</f>
        <v/>
      </c>
      <c r="BW407" s="162" t="str">
        <f t="shared" ref="BW407:CC407" si="1481">IFERROR(AVERAGE(BW$304:BW$403),"")</f>
        <v/>
      </c>
      <c r="BX407" s="162" t="str">
        <f t="shared" si="1481"/>
        <v/>
      </c>
      <c r="BY407" s="162" t="str">
        <f t="shared" si="1481"/>
        <v/>
      </c>
      <c r="BZ407" s="162" t="str">
        <f t="shared" si="1481"/>
        <v/>
      </c>
      <c r="CA407" s="162" t="str">
        <f t="shared" si="1481"/>
        <v/>
      </c>
      <c r="CB407" s="162" t="str">
        <f t="shared" si="1481"/>
        <v/>
      </c>
      <c r="CC407" s="162" t="str">
        <f t="shared" si="1481"/>
        <v/>
      </c>
      <c r="CD407" s="162" t="str">
        <f>IFERROR(AVERAGE(CD$304:CD$403),"")</f>
        <v/>
      </c>
      <c r="CE407" s="162" t="str">
        <f t="shared" ref="CE407:CK407" si="1482">IFERROR(AVERAGE(CE$304:CE$403),"")</f>
        <v/>
      </c>
      <c r="CF407" s="162" t="str">
        <f t="shared" si="1482"/>
        <v/>
      </c>
      <c r="CG407" s="162" t="str">
        <f t="shared" si="1482"/>
        <v/>
      </c>
      <c r="CH407" s="162" t="str">
        <f t="shared" si="1482"/>
        <v/>
      </c>
      <c r="CI407" s="162" t="str">
        <f t="shared" si="1482"/>
        <v/>
      </c>
      <c r="CJ407" s="162" t="str">
        <f t="shared" si="1482"/>
        <v/>
      </c>
      <c r="CK407" s="162" t="str">
        <f t="shared" si="1482"/>
        <v/>
      </c>
      <c r="CW407" s="143" t="s">
        <v>3</v>
      </c>
      <c r="CX407" s="162" t="str">
        <f>IFERROR(AVERAGE(CX$304:CX$403),"")</f>
        <v/>
      </c>
      <c r="CY407" s="162" t="str">
        <f t="shared" ref="CY407:DE407" si="1483">IFERROR(AVERAGE(CY$304:CY$403),"")</f>
        <v/>
      </c>
      <c r="CZ407" s="162" t="str">
        <f t="shared" si="1483"/>
        <v/>
      </c>
      <c r="DA407" s="162" t="str">
        <f t="shared" si="1483"/>
        <v/>
      </c>
      <c r="DB407" s="162" t="str">
        <f t="shared" si="1483"/>
        <v/>
      </c>
      <c r="DC407" s="162" t="str">
        <f t="shared" si="1483"/>
        <v/>
      </c>
      <c r="DD407" s="162" t="str">
        <f t="shared" si="1483"/>
        <v/>
      </c>
      <c r="DE407" s="162" t="str">
        <f t="shared" si="1483"/>
        <v/>
      </c>
      <c r="DF407" s="162" t="str">
        <f>IFERROR(AVERAGE(DF$304:DF$403),"")</f>
        <v/>
      </c>
      <c r="DG407" s="162" t="str">
        <f t="shared" ref="DG407:DM407" si="1484">IFERROR(AVERAGE(DG$304:DG$403),"")</f>
        <v/>
      </c>
      <c r="DH407" s="162" t="str">
        <f t="shared" si="1484"/>
        <v/>
      </c>
      <c r="DI407" s="162" t="str">
        <f t="shared" si="1484"/>
        <v/>
      </c>
      <c r="DJ407" s="162" t="str">
        <f t="shared" si="1484"/>
        <v/>
      </c>
      <c r="DK407" s="162" t="str">
        <f t="shared" si="1484"/>
        <v/>
      </c>
      <c r="DL407" s="162" t="str">
        <f t="shared" si="1484"/>
        <v/>
      </c>
      <c r="DM407" s="162" t="str">
        <f t="shared" si="1484"/>
        <v/>
      </c>
      <c r="DN407" s="162" t="str">
        <f>IFERROR(AVERAGE(DN$304:DN$403),"")</f>
        <v/>
      </c>
      <c r="DO407" s="162" t="str">
        <f t="shared" ref="DO407:DU407" si="1485">IFERROR(AVERAGE(DO$304:DO$403),"")</f>
        <v/>
      </c>
      <c r="DP407" s="162" t="str">
        <f t="shared" si="1485"/>
        <v/>
      </c>
      <c r="DQ407" s="162" t="str">
        <f t="shared" si="1485"/>
        <v/>
      </c>
      <c r="DR407" s="162" t="str">
        <f t="shared" si="1485"/>
        <v/>
      </c>
      <c r="DS407" s="162" t="str">
        <f t="shared" si="1485"/>
        <v/>
      </c>
      <c r="DT407" s="162" t="str">
        <f t="shared" si="1485"/>
        <v/>
      </c>
      <c r="DU407" s="162" t="str">
        <f t="shared" si="1485"/>
        <v/>
      </c>
      <c r="DV407" s="162" t="str">
        <f>IFERROR(AVERAGE(DV$304:DV$403),"")</f>
        <v/>
      </c>
      <c r="DW407" s="162" t="str">
        <f t="shared" ref="DW407:EC407" si="1486">IFERROR(AVERAGE(DW$304:DW$403),"")</f>
        <v/>
      </c>
      <c r="DX407" s="162" t="str">
        <f t="shared" si="1486"/>
        <v/>
      </c>
      <c r="DY407" s="162" t="str">
        <f t="shared" si="1486"/>
        <v/>
      </c>
      <c r="DZ407" s="162" t="str">
        <f t="shared" si="1486"/>
        <v/>
      </c>
      <c r="EA407" s="162" t="str">
        <f t="shared" si="1486"/>
        <v/>
      </c>
      <c r="EB407" s="162" t="str">
        <f t="shared" si="1486"/>
        <v/>
      </c>
      <c r="EC407" s="162" t="str">
        <f t="shared" si="1486"/>
        <v/>
      </c>
      <c r="EO407" s="143" t="s">
        <v>3</v>
      </c>
      <c r="EP407" s="162" t="str">
        <f>IFERROR(AVERAGE(EP$304:EP$403),"")</f>
        <v/>
      </c>
      <c r="EQ407" s="162" t="str">
        <f t="shared" ref="EQ407:EW407" si="1487">IFERROR(AVERAGE(EQ$304:EQ$403),"")</f>
        <v/>
      </c>
      <c r="ER407" s="162" t="str">
        <f t="shared" si="1487"/>
        <v/>
      </c>
      <c r="ES407" s="162" t="str">
        <f t="shared" si="1487"/>
        <v/>
      </c>
      <c r="ET407" s="162" t="str">
        <f t="shared" si="1487"/>
        <v/>
      </c>
      <c r="EU407" s="162" t="str">
        <f t="shared" si="1487"/>
        <v/>
      </c>
      <c r="EV407" s="162" t="str">
        <f t="shared" si="1487"/>
        <v/>
      </c>
      <c r="EW407" s="162" t="str">
        <f t="shared" si="1487"/>
        <v/>
      </c>
      <c r="EX407" s="162" t="str">
        <f>IFERROR(AVERAGE(EX$304:EX$403),"")</f>
        <v/>
      </c>
      <c r="EY407" s="162" t="str">
        <f t="shared" ref="EY407:FE407" si="1488">IFERROR(AVERAGE(EY$304:EY$403),"")</f>
        <v/>
      </c>
      <c r="EZ407" s="162" t="str">
        <f t="shared" si="1488"/>
        <v/>
      </c>
      <c r="FA407" s="162" t="str">
        <f t="shared" si="1488"/>
        <v/>
      </c>
      <c r="FB407" s="162" t="str">
        <f t="shared" si="1488"/>
        <v/>
      </c>
      <c r="FC407" s="162" t="str">
        <f t="shared" si="1488"/>
        <v/>
      </c>
      <c r="FD407" s="162" t="str">
        <f t="shared" si="1488"/>
        <v/>
      </c>
      <c r="FE407" s="162" t="str">
        <f t="shared" si="1488"/>
        <v/>
      </c>
      <c r="FF407" s="162" t="str">
        <f>IFERROR(AVERAGE(FF$304:FF$403),"")</f>
        <v/>
      </c>
      <c r="FG407" s="162" t="str">
        <f t="shared" ref="FG407:FM407" si="1489">IFERROR(AVERAGE(FG$304:FG$403),"")</f>
        <v/>
      </c>
      <c r="FH407" s="162" t="str">
        <f t="shared" si="1489"/>
        <v/>
      </c>
      <c r="FI407" s="162" t="str">
        <f t="shared" si="1489"/>
        <v/>
      </c>
      <c r="FJ407" s="162" t="str">
        <f t="shared" si="1489"/>
        <v/>
      </c>
      <c r="FK407" s="162" t="str">
        <f t="shared" si="1489"/>
        <v/>
      </c>
      <c r="FL407" s="162" t="str">
        <f t="shared" si="1489"/>
        <v/>
      </c>
      <c r="FM407" s="162" t="str">
        <f t="shared" si="1489"/>
        <v/>
      </c>
      <c r="FN407" s="162" t="str">
        <f>IFERROR(AVERAGE(FN$304:FN$403),"")</f>
        <v/>
      </c>
      <c r="FO407" s="162" t="str">
        <f t="shared" ref="FO407:FU407" si="1490">IFERROR(AVERAGE(FO$304:FO$403),"")</f>
        <v/>
      </c>
      <c r="FP407" s="162" t="str">
        <f t="shared" si="1490"/>
        <v/>
      </c>
      <c r="FQ407" s="162" t="str">
        <f t="shared" si="1490"/>
        <v/>
      </c>
      <c r="FR407" s="162" t="str">
        <f t="shared" si="1490"/>
        <v/>
      </c>
      <c r="FS407" s="162" t="str">
        <f t="shared" si="1490"/>
        <v/>
      </c>
      <c r="FT407" s="162" t="str">
        <f t="shared" si="1490"/>
        <v/>
      </c>
      <c r="FU407" s="162" t="str">
        <f t="shared" si="1490"/>
        <v/>
      </c>
      <c r="GG407" s="143" t="s">
        <v>3</v>
      </c>
      <c r="GH407" s="162" t="str">
        <f>IFERROR(AVERAGE(GH$304:GH$403),"")</f>
        <v/>
      </c>
      <c r="GI407" s="162" t="str">
        <f t="shared" ref="GI407:GO407" si="1491">IFERROR(AVERAGE(GI$304:GI$403),"")</f>
        <v/>
      </c>
      <c r="GJ407" s="162" t="str">
        <f t="shared" si="1491"/>
        <v/>
      </c>
      <c r="GK407" s="162" t="str">
        <f t="shared" si="1491"/>
        <v/>
      </c>
      <c r="GL407" s="162" t="str">
        <f t="shared" si="1491"/>
        <v/>
      </c>
      <c r="GM407" s="162" t="str">
        <f t="shared" si="1491"/>
        <v/>
      </c>
      <c r="GN407" s="162" t="str">
        <f t="shared" si="1491"/>
        <v/>
      </c>
      <c r="GO407" s="162" t="str">
        <f t="shared" si="1491"/>
        <v/>
      </c>
      <c r="GP407" s="162" t="str">
        <f>IFERROR(AVERAGE(GP$304:GP$403),"")</f>
        <v/>
      </c>
      <c r="GQ407" s="162" t="str">
        <f t="shared" ref="GQ407:GW407" si="1492">IFERROR(AVERAGE(GQ$304:GQ$403),"")</f>
        <v/>
      </c>
      <c r="GR407" s="162" t="str">
        <f t="shared" si="1492"/>
        <v/>
      </c>
      <c r="GS407" s="162" t="str">
        <f t="shared" si="1492"/>
        <v/>
      </c>
      <c r="GT407" s="162" t="str">
        <f t="shared" si="1492"/>
        <v/>
      </c>
      <c r="GU407" s="162" t="str">
        <f t="shared" si="1492"/>
        <v/>
      </c>
      <c r="GV407" s="162" t="str">
        <f t="shared" si="1492"/>
        <v/>
      </c>
      <c r="GW407" s="162" t="str">
        <f t="shared" si="1492"/>
        <v/>
      </c>
      <c r="GX407" s="162" t="str">
        <f>IFERROR(AVERAGE(GX$304:GX$403),"")</f>
        <v/>
      </c>
      <c r="GY407" s="162" t="str">
        <f t="shared" ref="GY407:HE407" si="1493">IFERROR(AVERAGE(GY$304:GY$403),"")</f>
        <v/>
      </c>
      <c r="GZ407" s="162" t="str">
        <f t="shared" si="1493"/>
        <v/>
      </c>
      <c r="HA407" s="162" t="str">
        <f t="shared" si="1493"/>
        <v/>
      </c>
      <c r="HB407" s="162" t="str">
        <f t="shared" si="1493"/>
        <v/>
      </c>
      <c r="HC407" s="162" t="str">
        <f t="shared" si="1493"/>
        <v/>
      </c>
      <c r="HD407" s="162" t="str">
        <f t="shared" si="1493"/>
        <v/>
      </c>
      <c r="HE407" s="162" t="str">
        <f t="shared" si="1493"/>
        <v/>
      </c>
      <c r="HF407" s="162" t="str">
        <f>IFERROR(AVERAGE(HF$304:HF$403),"")</f>
        <v/>
      </c>
      <c r="HG407" s="162" t="str">
        <f t="shared" ref="HG407:HM407" si="1494">IFERROR(AVERAGE(HG$304:HG$403),"")</f>
        <v/>
      </c>
      <c r="HH407" s="162" t="str">
        <f t="shared" si="1494"/>
        <v/>
      </c>
      <c r="HI407" s="162" t="str">
        <f t="shared" si="1494"/>
        <v/>
      </c>
      <c r="HJ407" s="162" t="str">
        <f t="shared" si="1494"/>
        <v/>
      </c>
      <c r="HK407" s="162" t="str">
        <f t="shared" si="1494"/>
        <v/>
      </c>
      <c r="HL407" s="162" t="str">
        <f t="shared" si="1494"/>
        <v/>
      </c>
      <c r="HM407" s="162" t="str">
        <f t="shared" si="1494"/>
        <v/>
      </c>
      <c r="HY407" s="143" t="s">
        <v>3</v>
      </c>
      <c r="HZ407" s="162" t="str">
        <f>IFERROR(AVERAGE(HZ$304:HZ$403),"")</f>
        <v/>
      </c>
      <c r="IA407" s="162" t="str">
        <f t="shared" ref="IA407:IG407" si="1495">IFERROR(AVERAGE(IA$304:IA$403),"")</f>
        <v/>
      </c>
      <c r="IB407" s="162" t="str">
        <f t="shared" si="1495"/>
        <v/>
      </c>
      <c r="IC407" s="162" t="str">
        <f t="shared" si="1495"/>
        <v/>
      </c>
      <c r="ID407" s="162" t="str">
        <f t="shared" si="1495"/>
        <v/>
      </c>
      <c r="IE407" s="162" t="str">
        <f t="shared" si="1495"/>
        <v/>
      </c>
      <c r="IF407" s="162" t="str">
        <f t="shared" si="1495"/>
        <v/>
      </c>
      <c r="IG407" s="162" t="str">
        <f t="shared" si="1495"/>
        <v/>
      </c>
      <c r="IH407" s="162" t="str">
        <f>IFERROR(AVERAGE(IH$304:IH$403),"")</f>
        <v/>
      </c>
      <c r="II407" s="162" t="str">
        <f t="shared" ref="II407:IO407" si="1496">IFERROR(AVERAGE(II$304:II$403),"")</f>
        <v/>
      </c>
      <c r="IJ407" s="162" t="str">
        <f t="shared" si="1496"/>
        <v/>
      </c>
      <c r="IK407" s="162" t="str">
        <f t="shared" si="1496"/>
        <v/>
      </c>
      <c r="IL407" s="162" t="str">
        <f t="shared" si="1496"/>
        <v/>
      </c>
      <c r="IM407" s="162" t="str">
        <f t="shared" si="1496"/>
        <v/>
      </c>
      <c r="IN407" s="162" t="str">
        <f t="shared" si="1496"/>
        <v/>
      </c>
      <c r="IO407" s="162" t="str">
        <f t="shared" si="1496"/>
        <v/>
      </c>
      <c r="IP407" s="162" t="str">
        <f>IFERROR(AVERAGE(IP$304:IP$403),"")</f>
        <v/>
      </c>
      <c r="IQ407" s="162" t="str">
        <f t="shared" ref="IQ407:IW407" si="1497">IFERROR(AVERAGE(IQ$304:IQ$403),"")</f>
        <v/>
      </c>
      <c r="IR407" s="162" t="str">
        <f t="shared" si="1497"/>
        <v/>
      </c>
      <c r="IS407" s="162" t="str">
        <f t="shared" si="1497"/>
        <v/>
      </c>
      <c r="IT407" s="162" t="str">
        <f t="shared" si="1497"/>
        <v/>
      </c>
      <c r="IU407" s="162" t="str">
        <f t="shared" si="1497"/>
        <v/>
      </c>
      <c r="IV407" s="162" t="str">
        <f t="shared" si="1497"/>
        <v/>
      </c>
      <c r="IW407" s="162" t="str">
        <f t="shared" si="1497"/>
        <v/>
      </c>
      <c r="IX407" s="162" t="str">
        <f>IFERROR(AVERAGE(IX$304:IX$403),"")</f>
        <v/>
      </c>
      <c r="IY407" s="162" t="str">
        <f t="shared" ref="IY407:JE407" si="1498">IFERROR(AVERAGE(IY$304:IY$403),"")</f>
        <v/>
      </c>
      <c r="IZ407" s="162" t="str">
        <f t="shared" si="1498"/>
        <v/>
      </c>
      <c r="JA407" s="162" t="str">
        <f t="shared" si="1498"/>
        <v/>
      </c>
      <c r="JB407" s="162" t="str">
        <f t="shared" si="1498"/>
        <v/>
      </c>
      <c r="JC407" s="162" t="str">
        <f t="shared" si="1498"/>
        <v/>
      </c>
      <c r="JD407" s="162" t="str">
        <f t="shared" si="1498"/>
        <v/>
      </c>
      <c r="JE407" s="162" t="str">
        <f t="shared" si="1498"/>
        <v/>
      </c>
    </row>
    <row r="408" spans="2:272" s="143" customFormat="1" x14ac:dyDescent="0.25">
      <c r="B408" s="144"/>
      <c r="M408" s="143" t="s">
        <v>4</v>
      </c>
      <c r="N408" s="162" t="str">
        <f>IFERROR(_xlfn.STDEV.S(N$304:N$403),"")</f>
        <v/>
      </c>
      <c r="O408" s="162" t="str">
        <f t="shared" ref="O408:AS408" si="1499">IFERROR(_xlfn.STDEV.S(O$304:O$403),"")</f>
        <v/>
      </c>
      <c r="P408" s="162" t="str">
        <f t="shared" si="1499"/>
        <v/>
      </c>
      <c r="Q408" s="162" t="str">
        <f t="shared" si="1499"/>
        <v/>
      </c>
      <c r="R408" s="162" t="str">
        <f t="shared" si="1499"/>
        <v/>
      </c>
      <c r="S408" s="162" t="str">
        <f t="shared" si="1499"/>
        <v/>
      </c>
      <c r="T408" s="162" t="str">
        <f t="shared" si="1499"/>
        <v/>
      </c>
      <c r="U408" s="162" t="str">
        <f t="shared" si="1499"/>
        <v/>
      </c>
      <c r="V408" s="162" t="str">
        <f>IFERROR(_xlfn.STDEV.S(V$304:V$403),"")</f>
        <v/>
      </c>
      <c r="W408" s="162" t="str">
        <f t="shared" si="1499"/>
        <v/>
      </c>
      <c r="X408" s="162" t="str">
        <f t="shared" si="1499"/>
        <v/>
      </c>
      <c r="Y408" s="162" t="str">
        <f t="shared" si="1499"/>
        <v/>
      </c>
      <c r="Z408" s="162" t="str">
        <f t="shared" si="1499"/>
        <v/>
      </c>
      <c r="AA408" s="162" t="str">
        <f t="shared" si="1499"/>
        <v/>
      </c>
      <c r="AB408" s="162" t="str">
        <f t="shared" si="1499"/>
        <v/>
      </c>
      <c r="AC408" s="162" t="str">
        <f t="shared" si="1499"/>
        <v/>
      </c>
      <c r="AD408" s="162" t="str">
        <f>IFERROR(_xlfn.STDEV.S(AD$304:AD$403),"")</f>
        <v/>
      </c>
      <c r="AE408" s="162" t="str">
        <f t="shared" si="1499"/>
        <v/>
      </c>
      <c r="AF408" s="162" t="str">
        <f t="shared" si="1499"/>
        <v/>
      </c>
      <c r="AG408" s="162" t="str">
        <f t="shared" si="1499"/>
        <v/>
      </c>
      <c r="AH408" s="162" t="str">
        <f t="shared" si="1499"/>
        <v/>
      </c>
      <c r="AI408" s="162" t="str">
        <f t="shared" si="1499"/>
        <v/>
      </c>
      <c r="AJ408" s="162" t="str">
        <f t="shared" si="1499"/>
        <v/>
      </c>
      <c r="AK408" s="162" t="str">
        <f t="shared" si="1499"/>
        <v/>
      </c>
      <c r="AL408" s="162" t="str">
        <f>IFERROR(_xlfn.STDEV.S(AL$304:AL$403),"")</f>
        <v/>
      </c>
      <c r="AM408" s="162" t="str">
        <f t="shared" si="1499"/>
        <v/>
      </c>
      <c r="AN408" s="162" t="str">
        <f t="shared" si="1499"/>
        <v/>
      </c>
      <c r="AO408" s="162" t="str">
        <f t="shared" si="1499"/>
        <v/>
      </c>
      <c r="AP408" s="162" t="str">
        <f t="shared" si="1499"/>
        <v/>
      </c>
      <c r="AQ408" s="162" t="str">
        <f t="shared" si="1499"/>
        <v/>
      </c>
      <c r="AR408" s="162" t="str">
        <f t="shared" si="1499"/>
        <v/>
      </c>
      <c r="AS408" s="162" t="str">
        <f t="shared" si="1499"/>
        <v/>
      </c>
      <c r="BE408" s="143" t="s">
        <v>4</v>
      </c>
      <c r="BF408" s="162" t="str">
        <f>IFERROR(_xlfn.STDEV.S(BF$304:BF$403),"")</f>
        <v/>
      </c>
      <c r="BG408" s="162" t="str">
        <f t="shared" ref="BG408:BM408" si="1500">IFERROR(_xlfn.STDEV.S(BG$304:BG$403),"")</f>
        <v/>
      </c>
      <c r="BH408" s="162" t="str">
        <f t="shared" si="1500"/>
        <v/>
      </c>
      <c r="BI408" s="162" t="str">
        <f t="shared" si="1500"/>
        <v/>
      </c>
      <c r="BJ408" s="162" t="str">
        <f t="shared" si="1500"/>
        <v/>
      </c>
      <c r="BK408" s="162" t="str">
        <f t="shared" si="1500"/>
        <v/>
      </c>
      <c r="BL408" s="162" t="str">
        <f t="shared" si="1500"/>
        <v/>
      </c>
      <c r="BM408" s="162" t="str">
        <f t="shared" si="1500"/>
        <v/>
      </c>
      <c r="BN408" s="162" t="str">
        <f>IFERROR(_xlfn.STDEV.S(BN$304:BN$403),"")</f>
        <v/>
      </c>
      <c r="BO408" s="162" t="str">
        <f t="shared" ref="BO408:BU408" si="1501">IFERROR(_xlfn.STDEV.S(BO$304:BO$403),"")</f>
        <v/>
      </c>
      <c r="BP408" s="162" t="str">
        <f t="shared" si="1501"/>
        <v/>
      </c>
      <c r="BQ408" s="162" t="str">
        <f t="shared" si="1501"/>
        <v/>
      </c>
      <c r="BR408" s="162" t="str">
        <f t="shared" si="1501"/>
        <v/>
      </c>
      <c r="BS408" s="162" t="str">
        <f t="shared" si="1501"/>
        <v/>
      </c>
      <c r="BT408" s="162" t="str">
        <f t="shared" si="1501"/>
        <v/>
      </c>
      <c r="BU408" s="162" t="str">
        <f t="shared" si="1501"/>
        <v/>
      </c>
      <c r="BV408" s="162" t="str">
        <f>IFERROR(_xlfn.STDEV.S(BV$304:BV$403),"")</f>
        <v/>
      </c>
      <c r="BW408" s="162" t="str">
        <f t="shared" ref="BW408:CC408" si="1502">IFERROR(_xlfn.STDEV.S(BW$304:BW$403),"")</f>
        <v/>
      </c>
      <c r="BX408" s="162" t="str">
        <f t="shared" si="1502"/>
        <v/>
      </c>
      <c r="BY408" s="162" t="str">
        <f t="shared" si="1502"/>
        <v/>
      </c>
      <c r="BZ408" s="162" t="str">
        <f t="shared" si="1502"/>
        <v/>
      </c>
      <c r="CA408" s="162" t="str">
        <f t="shared" si="1502"/>
        <v/>
      </c>
      <c r="CB408" s="162" t="str">
        <f t="shared" si="1502"/>
        <v/>
      </c>
      <c r="CC408" s="162" t="str">
        <f t="shared" si="1502"/>
        <v/>
      </c>
      <c r="CD408" s="162" t="str">
        <f>IFERROR(_xlfn.STDEV.S(CD$304:CD$403),"")</f>
        <v/>
      </c>
      <c r="CE408" s="162" t="str">
        <f t="shared" ref="CE408:CK408" si="1503">IFERROR(_xlfn.STDEV.S(CE$304:CE$403),"")</f>
        <v/>
      </c>
      <c r="CF408" s="162" t="str">
        <f t="shared" si="1503"/>
        <v/>
      </c>
      <c r="CG408" s="162" t="str">
        <f t="shared" si="1503"/>
        <v/>
      </c>
      <c r="CH408" s="162" t="str">
        <f t="shared" si="1503"/>
        <v/>
      </c>
      <c r="CI408" s="162" t="str">
        <f t="shared" si="1503"/>
        <v/>
      </c>
      <c r="CJ408" s="162" t="str">
        <f t="shared" si="1503"/>
        <v/>
      </c>
      <c r="CK408" s="162" t="str">
        <f t="shared" si="1503"/>
        <v/>
      </c>
      <c r="CW408" s="143" t="s">
        <v>4</v>
      </c>
      <c r="CX408" s="162" t="str">
        <f>IFERROR(_xlfn.STDEV.S(CX$304:CX$403),"")</f>
        <v/>
      </c>
      <c r="CY408" s="162" t="str">
        <f t="shared" ref="CY408:DE408" si="1504">IFERROR(_xlfn.STDEV.S(CY$304:CY$403),"")</f>
        <v/>
      </c>
      <c r="CZ408" s="162" t="str">
        <f t="shared" si="1504"/>
        <v/>
      </c>
      <c r="DA408" s="162" t="str">
        <f t="shared" si="1504"/>
        <v/>
      </c>
      <c r="DB408" s="162" t="str">
        <f t="shared" si="1504"/>
        <v/>
      </c>
      <c r="DC408" s="162" t="str">
        <f t="shared" si="1504"/>
        <v/>
      </c>
      <c r="DD408" s="162" t="str">
        <f t="shared" si="1504"/>
        <v/>
      </c>
      <c r="DE408" s="162" t="str">
        <f t="shared" si="1504"/>
        <v/>
      </c>
      <c r="DF408" s="162" t="str">
        <f>IFERROR(_xlfn.STDEV.S(DF$304:DF$403),"")</f>
        <v/>
      </c>
      <c r="DG408" s="162" t="str">
        <f t="shared" ref="DG408:DM408" si="1505">IFERROR(_xlfn.STDEV.S(DG$304:DG$403),"")</f>
        <v/>
      </c>
      <c r="DH408" s="162" t="str">
        <f t="shared" si="1505"/>
        <v/>
      </c>
      <c r="DI408" s="162" t="str">
        <f t="shared" si="1505"/>
        <v/>
      </c>
      <c r="DJ408" s="162" t="str">
        <f t="shared" si="1505"/>
        <v/>
      </c>
      <c r="DK408" s="162" t="str">
        <f t="shared" si="1505"/>
        <v/>
      </c>
      <c r="DL408" s="162" t="str">
        <f t="shared" si="1505"/>
        <v/>
      </c>
      <c r="DM408" s="162" t="str">
        <f t="shared" si="1505"/>
        <v/>
      </c>
      <c r="DN408" s="162" t="str">
        <f>IFERROR(_xlfn.STDEV.S(DN$304:DN$403),"")</f>
        <v/>
      </c>
      <c r="DO408" s="162" t="str">
        <f t="shared" ref="DO408:DU408" si="1506">IFERROR(_xlfn.STDEV.S(DO$304:DO$403),"")</f>
        <v/>
      </c>
      <c r="DP408" s="162" t="str">
        <f t="shared" si="1506"/>
        <v/>
      </c>
      <c r="DQ408" s="162" t="str">
        <f t="shared" si="1506"/>
        <v/>
      </c>
      <c r="DR408" s="162" t="str">
        <f t="shared" si="1506"/>
        <v/>
      </c>
      <c r="DS408" s="162" t="str">
        <f t="shared" si="1506"/>
        <v/>
      </c>
      <c r="DT408" s="162" t="str">
        <f t="shared" si="1506"/>
        <v/>
      </c>
      <c r="DU408" s="162" t="str">
        <f t="shared" si="1506"/>
        <v/>
      </c>
      <c r="DV408" s="162" t="str">
        <f>IFERROR(_xlfn.STDEV.S(DV$304:DV$403),"")</f>
        <v/>
      </c>
      <c r="DW408" s="162" t="str">
        <f t="shared" ref="DW408:EC408" si="1507">IFERROR(_xlfn.STDEV.S(DW$304:DW$403),"")</f>
        <v/>
      </c>
      <c r="DX408" s="162" t="str">
        <f t="shared" si="1507"/>
        <v/>
      </c>
      <c r="DY408" s="162" t="str">
        <f t="shared" si="1507"/>
        <v/>
      </c>
      <c r="DZ408" s="162" t="str">
        <f t="shared" si="1507"/>
        <v/>
      </c>
      <c r="EA408" s="162" t="str">
        <f t="shared" si="1507"/>
        <v/>
      </c>
      <c r="EB408" s="162" t="str">
        <f t="shared" si="1507"/>
        <v/>
      </c>
      <c r="EC408" s="162" t="str">
        <f t="shared" si="1507"/>
        <v/>
      </c>
      <c r="EO408" s="143" t="s">
        <v>4</v>
      </c>
      <c r="EP408" s="162" t="str">
        <f>IFERROR(_xlfn.STDEV.S(EP$304:EP$403),"")</f>
        <v/>
      </c>
      <c r="EQ408" s="162" t="str">
        <f t="shared" ref="EQ408:EW408" si="1508">IFERROR(_xlfn.STDEV.S(EQ$304:EQ$403),"")</f>
        <v/>
      </c>
      <c r="ER408" s="162" t="str">
        <f t="shared" si="1508"/>
        <v/>
      </c>
      <c r="ES408" s="162" t="str">
        <f t="shared" si="1508"/>
        <v/>
      </c>
      <c r="ET408" s="162" t="str">
        <f t="shared" si="1508"/>
        <v/>
      </c>
      <c r="EU408" s="162" t="str">
        <f t="shared" si="1508"/>
        <v/>
      </c>
      <c r="EV408" s="162" t="str">
        <f t="shared" si="1508"/>
        <v/>
      </c>
      <c r="EW408" s="162" t="str">
        <f t="shared" si="1508"/>
        <v/>
      </c>
      <c r="EX408" s="162" t="str">
        <f>IFERROR(_xlfn.STDEV.S(EX$304:EX$403),"")</f>
        <v/>
      </c>
      <c r="EY408" s="162" t="str">
        <f t="shared" ref="EY408:FE408" si="1509">IFERROR(_xlfn.STDEV.S(EY$304:EY$403),"")</f>
        <v/>
      </c>
      <c r="EZ408" s="162" t="str">
        <f t="shared" si="1509"/>
        <v/>
      </c>
      <c r="FA408" s="162" t="str">
        <f t="shared" si="1509"/>
        <v/>
      </c>
      <c r="FB408" s="162" t="str">
        <f t="shared" si="1509"/>
        <v/>
      </c>
      <c r="FC408" s="162" t="str">
        <f t="shared" si="1509"/>
        <v/>
      </c>
      <c r="FD408" s="162" t="str">
        <f t="shared" si="1509"/>
        <v/>
      </c>
      <c r="FE408" s="162" t="str">
        <f t="shared" si="1509"/>
        <v/>
      </c>
      <c r="FF408" s="162" t="str">
        <f>IFERROR(_xlfn.STDEV.S(FF$304:FF$403),"")</f>
        <v/>
      </c>
      <c r="FG408" s="162" t="str">
        <f t="shared" ref="FG408:FM408" si="1510">IFERROR(_xlfn.STDEV.S(FG$304:FG$403),"")</f>
        <v/>
      </c>
      <c r="FH408" s="162" t="str">
        <f t="shared" si="1510"/>
        <v/>
      </c>
      <c r="FI408" s="162" t="str">
        <f t="shared" si="1510"/>
        <v/>
      </c>
      <c r="FJ408" s="162" t="str">
        <f t="shared" si="1510"/>
        <v/>
      </c>
      <c r="FK408" s="162" t="str">
        <f t="shared" si="1510"/>
        <v/>
      </c>
      <c r="FL408" s="162" t="str">
        <f t="shared" si="1510"/>
        <v/>
      </c>
      <c r="FM408" s="162" t="str">
        <f t="shared" si="1510"/>
        <v/>
      </c>
      <c r="FN408" s="162" t="str">
        <f>IFERROR(_xlfn.STDEV.S(FN$304:FN$403),"")</f>
        <v/>
      </c>
      <c r="FO408" s="162" t="str">
        <f t="shared" ref="FO408:FU408" si="1511">IFERROR(_xlfn.STDEV.S(FO$304:FO$403),"")</f>
        <v/>
      </c>
      <c r="FP408" s="162" t="str">
        <f t="shared" si="1511"/>
        <v/>
      </c>
      <c r="FQ408" s="162" t="str">
        <f t="shared" si="1511"/>
        <v/>
      </c>
      <c r="FR408" s="162" t="str">
        <f t="shared" si="1511"/>
        <v/>
      </c>
      <c r="FS408" s="162" t="str">
        <f t="shared" si="1511"/>
        <v/>
      </c>
      <c r="FT408" s="162" t="str">
        <f t="shared" si="1511"/>
        <v/>
      </c>
      <c r="FU408" s="162" t="str">
        <f t="shared" si="1511"/>
        <v/>
      </c>
      <c r="GG408" s="143" t="s">
        <v>4</v>
      </c>
      <c r="GH408" s="162" t="str">
        <f>IFERROR(_xlfn.STDEV.S(GH$304:GH$403),"")</f>
        <v/>
      </c>
      <c r="GI408" s="162" t="str">
        <f t="shared" ref="GI408:GO408" si="1512">IFERROR(_xlfn.STDEV.S(GI$304:GI$403),"")</f>
        <v/>
      </c>
      <c r="GJ408" s="162" t="str">
        <f t="shared" si="1512"/>
        <v/>
      </c>
      <c r="GK408" s="162" t="str">
        <f t="shared" si="1512"/>
        <v/>
      </c>
      <c r="GL408" s="162" t="str">
        <f t="shared" si="1512"/>
        <v/>
      </c>
      <c r="GM408" s="162" t="str">
        <f t="shared" si="1512"/>
        <v/>
      </c>
      <c r="GN408" s="162" t="str">
        <f t="shared" si="1512"/>
        <v/>
      </c>
      <c r="GO408" s="162" t="str">
        <f t="shared" si="1512"/>
        <v/>
      </c>
      <c r="GP408" s="162" t="str">
        <f>IFERROR(_xlfn.STDEV.S(GP$304:GP$403),"")</f>
        <v/>
      </c>
      <c r="GQ408" s="162" t="str">
        <f t="shared" ref="GQ408:GW408" si="1513">IFERROR(_xlfn.STDEV.S(GQ$304:GQ$403),"")</f>
        <v/>
      </c>
      <c r="GR408" s="162" t="str">
        <f t="shared" si="1513"/>
        <v/>
      </c>
      <c r="GS408" s="162" t="str">
        <f t="shared" si="1513"/>
        <v/>
      </c>
      <c r="GT408" s="162" t="str">
        <f t="shared" si="1513"/>
        <v/>
      </c>
      <c r="GU408" s="162" t="str">
        <f t="shared" si="1513"/>
        <v/>
      </c>
      <c r="GV408" s="162" t="str">
        <f t="shared" si="1513"/>
        <v/>
      </c>
      <c r="GW408" s="162" t="str">
        <f t="shared" si="1513"/>
        <v/>
      </c>
      <c r="GX408" s="162" t="str">
        <f>IFERROR(_xlfn.STDEV.S(GX$304:GX$403),"")</f>
        <v/>
      </c>
      <c r="GY408" s="162" t="str">
        <f t="shared" ref="GY408:HE408" si="1514">IFERROR(_xlfn.STDEV.S(GY$304:GY$403),"")</f>
        <v/>
      </c>
      <c r="GZ408" s="162" t="str">
        <f t="shared" si="1514"/>
        <v/>
      </c>
      <c r="HA408" s="162" t="str">
        <f t="shared" si="1514"/>
        <v/>
      </c>
      <c r="HB408" s="162" t="str">
        <f t="shared" si="1514"/>
        <v/>
      </c>
      <c r="HC408" s="162" t="str">
        <f t="shared" si="1514"/>
        <v/>
      </c>
      <c r="HD408" s="162" t="str">
        <f t="shared" si="1514"/>
        <v/>
      </c>
      <c r="HE408" s="162" t="str">
        <f t="shared" si="1514"/>
        <v/>
      </c>
      <c r="HF408" s="162" t="str">
        <f>IFERROR(_xlfn.STDEV.S(HF$304:HF$403),"")</f>
        <v/>
      </c>
      <c r="HG408" s="162" t="str">
        <f t="shared" ref="HG408:HM408" si="1515">IFERROR(_xlfn.STDEV.S(HG$304:HG$403),"")</f>
        <v/>
      </c>
      <c r="HH408" s="162" t="str">
        <f t="shared" si="1515"/>
        <v/>
      </c>
      <c r="HI408" s="162" t="str">
        <f t="shared" si="1515"/>
        <v/>
      </c>
      <c r="HJ408" s="162" t="str">
        <f t="shared" si="1515"/>
        <v/>
      </c>
      <c r="HK408" s="162" t="str">
        <f t="shared" si="1515"/>
        <v/>
      </c>
      <c r="HL408" s="162" t="str">
        <f t="shared" si="1515"/>
        <v/>
      </c>
      <c r="HM408" s="162" t="str">
        <f t="shared" si="1515"/>
        <v/>
      </c>
      <c r="HY408" s="143" t="s">
        <v>4</v>
      </c>
      <c r="HZ408" s="162" t="str">
        <f>IFERROR(_xlfn.STDEV.S(HZ$304:HZ$403),"")</f>
        <v/>
      </c>
      <c r="IA408" s="162" t="str">
        <f t="shared" ref="IA408:IG408" si="1516">IFERROR(_xlfn.STDEV.S(IA$304:IA$403),"")</f>
        <v/>
      </c>
      <c r="IB408" s="162" t="str">
        <f t="shared" si="1516"/>
        <v/>
      </c>
      <c r="IC408" s="162" t="str">
        <f t="shared" si="1516"/>
        <v/>
      </c>
      <c r="ID408" s="162" t="str">
        <f t="shared" si="1516"/>
        <v/>
      </c>
      <c r="IE408" s="162" t="str">
        <f t="shared" si="1516"/>
        <v/>
      </c>
      <c r="IF408" s="162" t="str">
        <f t="shared" si="1516"/>
        <v/>
      </c>
      <c r="IG408" s="162" t="str">
        <f t="shared" si="1516"/>
        <v/>
      </c>
      <c r="IH408" s="162" t="str">
        <f>IFERROR(_xlfn.STDEV.S(IH$304:IH$403),"")</f>
        <v/>
      </c>
      <c r="II408" s="162" t="str">
        <f t="shared" ref="II408:IO408" si="1517">IFERROR(_xlfn.STDEV.S(II$304:II$403),"")</f>
        <v/>
      </c>
      <c r="IJ408" s="162" t="str">
        <f t="shared" si="1517"/>
        <v/>
      </c>
      <c r="IK408" s="162" t="str">
        <f t="shared" si="1517"/>
        <v/>
      </c>
      <c r="IL408" s="162" t="str">
        <f t="shared" si="1517"/>
        <v/>
      </c>
      <c r="IM408" s="162" t="str">
        <f t="shared" si="1517"/>
        <v/>
      </c>
      <c r="IN408" s="162" t="str">
        <f t="shared" si="1517"/>
        <v/>
      </c>
      <c r="IO408" s="162" t="str">
        <f t="shared" si="1517"/>
        <v/>
      </c>
      <c r="IP408" s="162" t="str">
        <f>IFERROR(_xlfn.STDEV.S(IP$304:IP$403),"")</f>
        <v/>
      </c>
      <c r="IQ408" s="162" t="str">
        <f t="shared" ref="IQ408:IW408" si="1518">IFERROR(_xlfn.STDEV.S(IQ$304:IQ$403),"")</f>
        <v/>
      </c>
      <c r="IR408" s="162" t="str">
        <f t="shared" si="1518"/>
        <v/>
      </c>
      <c r="IS408" s="162" t="str">
        <f t="shared" si="1518"/>
        <v/>
      </c>
      <c r="IT408" s="162" t="str">
        <f t="shared" si="1518"/>
        <v/>
      </c>
      <c r="IU408" s="162" t="str">
        <f t="shared" si="1518"/>
        <v/>
      </c>
      <c r="IV408" s="162" t="str">
        <f t="shared" si="1518"/>
        <v/>
      </c>
      <c r="IW408" s="162" t="str">
        <f t="shared" si="1518"/>
        <v/>
      </c>
      <c r="IX408" s="162" t="str">
        <f>IFERROR(_xlfn.STDEV.S(IX$304:IX$403),"")</f>
        <v/>
      </c>
      <c r="IY408" s="162" t="str">
        <f t="shared" ref="IY408:JE408" si="1519">IFERROR(_xlfn.STDEV.S(IY$304:IY$403),"")</f>
        <v/>
      </c>
      <c r="IZ408" s="162" t="str">
        <f t="shared" si="1519"/>
        <v/>
      </c>
      <c r="JA408" s="162" t="str">
        <f t="shared" si="1519"/>
        <v/>
      </c>
      <c r="JB408" s="162" t="str">
        <f t="shared" si="1519"/>
        <v/>
      </c>
      <c r="JC408" s="162" t="str">
        <f t="shared" si="1519"/>
        <v/>
      </c>
      <c r="JD408" s="162" t="str">
        <f t="shared" si="1519"/>
        <v/>
      </c>
      <c r="JE408" s="162" t="str">
        <f t="shared" si="1519"/>
        <v/>
      </c>
    </row>
    <row r="409" spans="2:272" s="143" customFormat="1" x14ac:dyDescent="0.25">
      <c r="B409" s="144"/>
      <c r="M409" s="143" t="s">
        <v>5</v>
      </c>
      <c r="N409" s="162">
        <f>COUNT(N$304:N$403)</f>
        <v>0</v>
      </c>
      <c r="O409" s="162">
        <f t="shared" ref="O409:AS409" si="1520">COUNT(O$304:O$403)</f>
        <v>0</v>
      </c>
      <c r="P409" s="162">
        <f t="shared" si="1520"/>
        <v>0</v>
      </c>
      <c r="Q409" s="162">
        <f t="shared" si="1520"/>
        <v>0</v>
      </c>
      <c r="R409" s="162">
        <f t="shared" si="1520"/>
        <v>0</v>
      </c>
      <c r="S409" s="162">
        <f t="shared" si="1520"/>
        <v>0</v>
      </c>
      <c r="T409" s="162">
        <f t="shared" si="1520"/>
        <v>0</v>
      </c>
      <c r="U409" s="162">
        <f t="shared" si="1520"/>
        <v>0</v>
      </c>
      <c r="V409" s="162">
        <f>COUNT(V$304:V$403)</f>
        <v>0</v>
      </c>
      <c r="W409" s="162">
        <f t="shared" si="1520"/>
        <v>0</v>
      </c>
      <c r="X409" s="162">
        <f t="shared" si="1520"/>
        <v>0</v>
      </c>
      <c r="Y409" s="162">
        <f t="shared" si="1520"/>
        <v>0</v>
      </c>
      <c r="Z409" s="162">
        <f t="shared" si="1520"/>
        <v>0</v>
      </c>
      <c r="AA409" s="162">
        <f t="shared" si="1520"/>
        <v>0</v>
      </c>
      <c r="AB409" s="162">
        <f t="shared" si="1520"/>
        <v>0</v>
      </c>
      <c r="AC409" s="162">
        <f t="shared" si="1520"/>
        <v>0</v>
      </c>
      <c r="AD409" s="162">
        <f>COUNT(AD$304:AD$403)</f>
        <v>0</v>
      </c>
      <c r="AE409" s="162">
        <f t="shared" si="1520"/>
        <v>0</v>
      </c>
      <c r="AF409" s="162">
        <f t="shared" si="1520"/>
        <v>0</v>
      </c>
      <c r="AG409" s="162">
        <f t="shared" si="1520"/>
        <v>0</v>
      </c>
      <c r="AH409" s="162">
        <f t="shared" si="1520"/>
        <v>0</v>
      </c>
      <c r="AI409" s="162">
        <f t="shared" si="1520"/>
        <v>0</v>
      </c>
      <c r="AJ409" s="162">
        <f t="shared" si="1520"/>
        <v>0</v>
      </c>
      <c r="AK409" s="162">
        <f t="shared" si="1520"/>
        <v>0</v>
      </c>
      <c r="AL409" s="162">
        <f>COUNT(AL$304:AL$403)</f>
        <v>0</v>
      </c>
      <c r="AM409" s="162">
        <f t="shared" si="1520"/>
        <v>0</v>
      </c>
      <c r="AN409" s="162">
        <f t="shared" si="1520"/>
        <v>0</v>
      </c>
      <c r="AO409" s="162">
        <f t="shared" si="1520"/>
        <v>0</v>
      </c>
      <c r="AP409" s="162">
        <f t="shared" si="1520"/>
        <v>0</v>
      </c>
      <c r="AQ409" s="162">
        <f t="shared" si="1520"/>
        <v>0</v>
      </c>
      <c r="AR409" s="162">
        <f t="shared" si="1520"/>
        <v>0</v>
      </c>
      <c r="AS409" s="162">
        <f t="shared" si="1520"/>
        <v>0</v>
      </c>
      <c r="BE409" s="143" t="s">
        <v>5</v>
      </c>
      <c r="BF409" s="162">
        <f>COUNT(BF$304:BF$403)</f>
        <v>0</v>
      </c>
      <c r="BG409" s="162">
        <f t="shared" ref="BG409:CK409" si="1521">COUNT(BG$304:BG$403)</f>
        <v>0</v>
      </c>
      <c r="BH409" s="162">
        <f t="shared" si="1521"/>
        <v>0</v>
      </c>
      <c r="BI409" s="162">
        <f t="shared" si="1521"/>
        <v>0</v>
      </c>
      <c r="BJ409" s="162">
        <f t="shared" si="1521"/>
        <v>0</v>
      </c>
      <c r="BK409" s="162">
        <f t="shared" si="1521"/>
        <v>0</v>
      </c>
      <c r="BL409" s="162">
        <f t="shared" si="1521"/>
        <v>0</v>
      </c>
      <c r="BM409" s="162">
        <f t="shared" si="1521"/>
        <v>0</v>
      </c>
      <c r="BN409" s="162">
        <f>COUNT(BN$304:BN$403)</f>
        <v>0</v>
      </c>
      <c r="BO409" s="162">
        <f t="shared" si="1521"/>
        <v>0</v>
      </c>
      <c r="BP409" s="162">
        <f t="shared" si="1521"/>
        <v>0</v>
      </c>
      <c r="BQ409" s="162">
        <f t="shared" si="1521"/>
        <v>0</v>
      </c>
      <c r="BR409" s="162">
        <f t="shared" si="1521"/>
        <v>0</v>
      </c>
      <c r="BS409" s="162">
        <f t="shared" si="1521"/>
        <v>0</v>
      </c>
      <c r="BT409" s="162">
        <f t="shared" si="1521"/>
        <v>0</v>
      </c>
      <c r="BU409" s="162">
        <f t="shared" si="1521"/>
        <v>0</v>
      </c>
      <c r="BV409" s="162">
        <f>COUNT(BV$304:BV$403)</f>
        <v>0</v>
      </c>
      <c r="BW409" s="162">
        <f t="shared" si="1521"/>
        <v>0</v>
      </c>
      <c r="BX409" s="162">
        <f t="shared" si="1521"/>
        <v>0</v>
      </c>
      <c r="BY409" s="162">
        <f t="shared" si="1521"/>
        <v>0</v>
      </c>
      <c r="BZ409" s="162">
        <f t="shared" si="1521"/>
        <v>0</v>
      </c>
      <c r="CA409" s="162">
        <f t="shared" si="1521"/>
        <v>0</v>
      </c>
      <c r="CB409" s="162">
        <f t="shared" si="1521"/>
        <v>0</v>
      </c>
      <c r="CC409" s="162">
        <f t="shared" si="1521"/>
        <v>0</v>
      </c>
      <c r="CD409" s="162">
        <f>COUNT(CD$304:CD$403)</f>
        <v>0</v>
      </c>
      <c r="CE409" s="162">
        <f t="shared" si="1521"/>
        <v>0</v>
      </c>
      <c r="CF409" s="162">
        <f t="shared" si="1521"/>
        <v>0</v>
      </c>
      <c r="CG409" s="162">
        <f t="shared" si="1521"/>
        <v>0</v>
      </c>
      <c r="CH409" s="162">
        <f t="shared" si="1521"/>
        <v>0</v>
      </c>
      <c r="CI409" s="162">
        <f t="shared" si="1521"/>
        <v>0</v>
      </c>
      <c r="CJ409" s="162">
        <f t="shared" si="1521"/>
        <v>0</v>
      </c>
      <c r="CK409" s="162">
        <f t="shared" si="1521"/>
        <v>0</v>
      </c>
      <c r="CW409" s="143" t="s">
        <v>5</v>
      </c>
      <c r="CX409" s="162">
        <f>COUNT(CX$304:CX$403)</f>
        <v>0</v>
      </c>
      <c r="CY409" s="162">
        <f t="shared" ref="CY409:EC409" si="1522">COUNT(CY$304:CY$403)</f>
        <v>0</v>
      </c>
      <c r="CZ409" s="162">
        <f t="shared" si="1522"/>
        <v>0</v>
      </c>
      <c r="DA409" s="162">
        <f t="shared" si="1522"/>
        <v>0</v>
      </c>
      <c r="DB409" s="162">
        <f t="shared" si="1522"/>
        <v>0</v>
      </c>
      <c r="DC409" s="162">
        <f t="shared" si="1522"/>
        <v>0</v>
      </c>
      <c r="DD409" s="162">
        <f t="shared" si="1522"/>
        <v>0</v>
      </c>
      <c r="DE409" s="162">
        <f t="shared" si="1522"/>
        <v>0</v>
      </c>
      <c r="DF409" s="162">
        <f>COUNT(DF$304:DF$403)</f>
        <v>0</v>
      </c>
      <c r="DG409" s="162">
        <f t="shared" si="1522"/>
        <v>0</v>
      </c>
      <c r="DH409" s="162">
        <f t="shared" si="1522"/>
        <v>0</v>
      </c>
      <c r="DI409" s="162">
        <f t="shared" si="1522"/>
        <v>0</v>
      </c>
      <c r="DJ409" s="162">
        <f t="shared" si="1522"/>
        <v>0</v>
      </c>
      <c r="DK409" s="162">
        <f t="shared" si="1522"/>
        <v>0</v>
      </c>
      <c r="DL409" s="162">
        <f t="shared" si="1522"/>
        <v>0</v>
      </c>
      <c r="DM409" s="162">
        <f t="shared" si="1522"/>
        <v>0</v>
      </c>
      <c r="DN409" s="162">
        <f>COUNT(DN$304:DN$403)</f>
        <v>0</v>
      </c>
      <c r="DO409" s="162">
        <f t="shared" si="1522"/>
        <v>0</v>
      </c>
      <c r="DP409" s="162">
        <f t="shared" si="1522"/>
        <v>0</v>
      </c>
      <c r="DQ409" s="162">
        <f t="shared" si="1522"/>
        <v>0</v>
      </c>
      <c r="DR409" s="162">
        <f t="shared" si="1522"/>
        <v>0</v>
      </c>
      <c r="DS409" s="162">
        <f t="shared" si="1522"/>
        <v>0</v>
      </c>
      <c r="DT409" s="162">
        <f t="shared" si="1522"/>
        <v>0</v>
      </c>
      <c r="DU409" s="162">
        <f t="shared" si="1522"/>
        <v>0</v>
      </c>
      <c r="DV409" s="162">
        <f>COUNT(DV$304:DV$403)</f>
        <v>0</v>
      </c>
      <c r="DW409" s="162">
        <f t="shared" si="1522"/>
        <v>0</v>
      </c>
      <c r="DX409" s="162">
        <f t="shared" si="1522"/>
        <v>0</v>
      </c>
      <c r="DY409" s="162">
        <f t="shared" si="1522"/>
        <v>0</v>
      </c>
      <c r="DZ409" s="162">
        <f t="shared" si="1522"/>
        <v>0</v>
      </c>
      <c r="EA409" s="162">
        <f t="shared" si="1522"/>
        <v>0</v>
      </c>
      <c r="EB409" s="162">
        <f t="shared" si="1522"/>
        <v>0</v>
      </c>
      <c r="EC409" s="162">
        <f t="shared" si="1522"/>
        <v>0</v>
      </c>
      <c r="EO409" s="143" t="s">
        <v>5</v>
      </c>
      <c r="EP409" s="162">
        <f>COUNT(EP$304:EP$403)</f>
        <v>0</v>
      </c>
      <c r="EQ409" s="162">
        <f t="shared" ref="EQ409:FU409" si="1523">COUNT(EQ$304:EQ$403)</f>
        <v>0</v>
      </c>
      <c r="ER409" s="162">
        <f t="shared" si="1523"/>
        <v>0</v>
      </c>
      <c r="ES409" s="162">
        <f t="shared" si="1523"/>
        <v>0</v>
      </c>
      <c r="ET409" s="162">
        <f t="shared" si="1523"/>
        <v>0</v>
      </c>
      <c r="EU409" s="162">
        <f t="shared" si="1523"/>
        <v>0</v>
      </c>
      <c r="EV409" s="162">
        <f t="shared" si="1523"/>
        <v>0</v>
      </c>
      <c r="EW409" s="162">
        <f t="shared" si="1523"/>
        <v>0</v>
      </c>
      <c r="EX409" s="162">
        <f>COUNT(EX$304:EX$403)</f>
        <v>0</v>
      </c>
      <c r="EY409" s="162">
        <f t="shared" si="1523"/>
        <v>0</v>
      </c>
      <c r="EZ409" s="162">
        <f t="shared" si="1523"/>
        <v>0</v>
      </c>
      <c r="FA409" s="162">
        <f t="shared" si="1523"/>
        <v>0</v>
      </c>
      <c r="FB409" s="162">
        <f t="shared" si="1523"/>
        <v>0</v>
      </c>
      <c r="FC409" s="162">
        <f t="shared" si="1523"/>
        <v>0</v>
      </c>
      <c r="FD409" s="162">
        <f t="shared" si="1523"/>
        <v>0</v>
      </c>
      <c r="FE409" s="162">
        <f t="shared" si="1523"/>
        <v>0</v>
      </c>
      <c r="FF409" s="162">
        <f>COUNT(FF$304:FF$403)</f>
        <v>0</v>
      </c>
      <c r="FG409" s="162">
        <f t="shared" si="1523"/>
        <v>0</v>
      </c>
      <c r="FH409" s="162">
        <f t="shared" si="1523"/>
        <v>0</v>
      </c>
      <c r="FI409" s="162">
        <f t="shared" si="1523"/>
        <v>0</v>
      </c>
      <c r="FJ409" s="162">
        <f t="shared" si="1523"/>
        <v>0</v>
      </c>
      <c r="FK409" s="162">
        <f t="shared" si="1523"/>
        <v>0</v>
      </c>
      <c r="FL409" s="162">
        <f t="shared" si="1523"/>
        <v>0</v>
      </c>
      <c r="FM409" s="162">
        <f t="shared" si="1523"/>
        <v>0</v>
      </c>
      <c r="FN409" s="162">
        <f>COUNT(FN$304:FN$403)</f>
        <v>0</v>
      </c>
      <c r="FO409" s="162">
        <f t="shared" si="1523"/>
        <v>0</v>
      </c>
      <c r="FP409" s="162">
        <f t="shared" si="1523"/>
        <v>0</v>
      </c>
      <c r="FQ409" s="162">
        <f t="shared" si="1523"/>
        <v>0</v>
      </c>
      <c r="FR409" s="162">
        <f t="shared" si="1523"/>
        <v>0</v>
      </c>
      <c r="FS409" s="162">
        <f t="shared" si="1523"/>
        <v>0</v>
      </c>
      <c r="FT409" s="162">
        <f t="shared" si="1523"/>
        <v>0</v>
      </c>
      <c r="FU409" s="162">
        <f t="shared" si="1523"/>
        <v>0</v>
      </c>
      <c r="GG409" s="143" t="s">
        <v>5</v>
      </c>
      <c r="GH409" s="162">
        <f>COUNT(GH$304:GH$403)</f>
        <v>0</v>
      </c>
      <c r="GI409" s="162">
        <f t="shared" ref="GI409:HM409" si="1524">COUNT(GI$304:GI$403)</f>
        <v>0</v>
      </c>
      <c r="GJ409" s="162">
        <f t="shared" si="1524"/>
        <v>0</v>
      </c>
      <c r="GK409" s="162">
        <f t="shared" si="1524"/>
        <v>0</v>
      </c>
      <c r="GL409" s="162">
        <f t="shared" si="1524"/>
        <v>0</v>
      </c>
      <c r="GM409" s="162">
        <f t="shared" si="1524"/>
        <v>0</v>
      </c>
      <c r="GN409" s="162">
        <f t="shared" si="1524"/>
        <v>0</v>
      </c>
      <c r="GO409" s="162">
        <f t="shared" si="1524"/>
        <v>0</v>
      </c>
      <c r="GP409" s="162">
        <f>COUNT(GP$304:GP$403)</f>
        <v>0</v>
      </c>
      <c r="GQ409" s="162">
        <f t="shared" si="1524"/>
        <v>0</v>
      </c>
      <c r="GR409" s="162">
        <f t="shared" si="1524"/>
        <v>0</v>
      </c>
      <c r="GS409" s="162">
        <f t="shared" si="1524"/>
        <v>0</v>
      </c>
      <c r="GT409" s="162">
        <f t="shared" si="1524"/>
        <v>0</v>
      </c>
      <c r="GU409" s="162">
        <f t="shared" si="1524"/>
        <v>0</v>
      </c>
      <c r="GV409" s="162">
        <f t="shared" si="1524"/>
        <v>0</v>
      </c>
      <c r="GW409" s="162">
        <f t="shared" si="1524"/>
        <v>0</v>
      </c>
      <c r="GX409" s="162">
        <f>COUNT(GX$304:GX$403)</f>
        <v>0</v>
      </c>
      <c r="GY409" s="162">
        <f t="shared" si="1524"/>
        <v>0</v>
      </c>
      <c r="GZ409" s="162">
        <f t="shared" si="1524"/>
        <v>0</v>
      </c>
      <c r="HA409" s="162">
        <f t="shared" si="1524"/>
        <v>0</v>
      </c>
      <c r="HB409" s="162">
        <f t="shared" si="1524"/>
        <v>0</v>
      </c>
      <c r="HC409" s="162">
        <f t="shared" si="1524"/>
        <v>0</v>
      </c>
      <c r="HD409" s="162">
        <f t="shared" si="1524"/>
        <v>0</v>
      </c>
      <c r="HE409" s="162">
        <f t="shared" si="1524"/>
        <v>0</v>
      </c>
      <c r="HF409" s="162">
        <f>COUNT(HF$304:HF$403)</f>
        <v>0</v>
      </c>
      <c r="HG409" s="162">
        <f t="shared" si="1524"/>
        <v>0</v>
      </c>
      <c r="HH409" s="162">
        <f t="shared" si="1524"/>
        <v>0</v>
      </c>
      <c r="HI409" s="162">
        <f t="shared" si="1524"/>
        <v>0</v>
      </c>
      <c r="HJ409" s="162">
        <f t="shared" si="1524"/>
        <v>0</v>
      </c>
      <c r="HK409" s="162">
        <f t="shared" si="1524"/>
        <v>0</v>
      </c>
      <c r="HL409" s="162">
        <f t="shared" si="1524"/>
        <v>0</v>
      </c>
      <c r="HM409" s="162">
        <f t="shared" si="1524"/>
        <v>0</v>
      </c>
      <c r="HY409" s="143" t="s">
        <v>5</v>
      </c>
      <c r="HZ409" s="162">
        <f>COUNT(HZ$304:HZ$403)</f>
        <v>0</v>
      </c>
      <c r="IA409" s="162">
        <f t="shared" ref="IA409:JE409" si="1525">COUNT(IA$304:IA$403)</f>
        <v>0</v>
      </c>
      <c r="IB409" s="162">
        <f t="shared" si="1525"/>
        <v>0</v>
      </c>
      <c r="IC409" s="162">
        <f t="shared" si="1525"/>
        <v>0</v>
      </c>
      <c r="ID409" s="162">
        <f t="shared" si="1525"/>
        <v>0</v>
      </c>
      <c r="IE409" s="162">
        <f t="shared" si="1525"/>
        <v>0</v>
      </c>
      <c r="IF409" s="162">
        <f t="shared" si="1525"/>
        <v>0</v>
      </c>
      <c r="IG409" s="162">
        <f t="shared" si="1525"/>
        <v>0</v>
      </c>
      <c r="IH409" s="162">
        <f>COUNT(IH$304:IH$403)</f>
        <v>0</v>
      </c>
      <c r="II409" s="162">
        <f t="shared" si="1525"/>
        <v>0</v>
      </c>
      <c r="IJ409" s="162">
        <f t="shared" si="1525"/>
        <v>0</v>
      </c>
      <c r="IK409" s="162">
        <f t="shared" si="1525"/>
        <v>0</v>
      </c>
      <c r="IL409" s="162">
        <f t="shared" si="1525"/>
        <v>0</v>
      </c>
      <c r="IM409" s="162">
        <f t="shared" si="1525"/>
        <v>0</v>
      </c>
      <c r="IN409" s="162">
        <f t="shared" si="1525"/>
        <v>0</v>
      </c>
      <c r="IO409" s="162">
        <f t="shared" si="1525"/>
        <v>0</v>
      </c>
      <c r="IP409" s="162">
        <f>COUNT(IP$304:IP$403)</f>
        <v>0</v>
      </c>
      <c r="IQ409" s="162">
        <f t="shared" si="1525"/>
        <v>0</v>
      </c>
      <c r="IR409" s="162">
        <f t="shared" si="1525"/>
        <v>0</v>
      </c>
      <c r="IS409" s="162">
        <f t="shared" si="1525"/>
        <v>0</v>
      </c>
      <c r="IT409" s="162">
        <f t="shared" si="1525"/>
        <v>0</v>
      </c>
      <c r="IU409" s="162">
        <f t="shared" si="1525"/>
        <v>0</v>
      </c>
      <c r="IV409" s="162">
        <f t="shared" si="1525"/>
        <v>0</v>
      </c>
      <c r="IW409" s="162">
        <f t="shared" si="1525"/>
        <v>0</v>
      </c>
      <c r="IX409" s="162">
        <f>COUNT(IX$304:IX$403)</f>
        <v>0</v>
      </c>
      <c r="IY409" s="162">
        <f t="shared" si="1525"/>
        <v>0</v>
      </c>
      <c r="IZ409" s="162">
        <f t="shared" si="1525"/>
        <v>0</v>
      </c>
      <c r="JA409" s="162">
        <f t="shared" si="1525"/>
        <v>0</v>
      </c>
      <c r="JB409" s="162">
        <f t="shared" si="1525"/>
        <v>0</v>
      </c>
      <c r="JC409" s="162">
        <f t="shared" si="1525"/>
        <v>0</v>
      </c>
      <c r="JD409" s="162">
        <f t="shared" si="1525"/>
        <v>0</v>
      </c>
      <c r="JE409" s="162">
        <f t="shared" si="1525"/>
        <v>0</v>
      </c>
    </row>
    <row r="454" spans="2:333" s="143" customFormat="1" x14ac:dyDescent="0.25">
      <c r="B454" s="144"/>
      <c r="C454" s="214" t="s">
        <v>60</v>
      </c>
      <c r="D454" s="214"/>
      <c r="E454" s="214"/>
      <c r="F454" s="214"/>
      <c r="G454" s="214"/>
      <c r="H454" s="214"/>
      <c r="I454" s="172"/>
      <c r="J454" s="172"/>
      <c r="K454" s="172"/>
      <c r="L454" s="172"/>
      <c r="P454" s="214" t="s">
        <v>20</v>
      </c>
      <c r="Q454" s="214"/>
      <c r="R454" s="214"/>
      <c r="S454" s="214"/>
      <c r="T454" s="214"/>
      <c r="U454" s="214"/>
      <c r="V454" s="214"/>
      <c r="W454" s="214"/>
      <c r="X454" s="214" t="s">
        <v>21</v>
      </c>
      <c r="Y454" s="214"/>
      <c r="Z454" s="214"/>
      <c r="AA454" s="214"/>
      <c r="AB454" s="214"/>
      <c r="AC454" s="214"/>
      <c r="AD454" s="214"/>
      <c r="AE454" s="214"/>
      <c r="AF454" s="214" t="s">
        <v>39</v>
      </c>
      <c r="AG454" s="214"/>
      <c r="AH454" s="214"/>
      <c r="AI454" s="214"/>
      <c r="AJ454" s="214"/>
      <c r="AK454" s="214"/>
      <c r="AL454" s="214"/>
      <c r="AM454" s="214"/>
      <c r="AN454" s="214" t="s">
        <v>51</v>
      </c>
      <c r="AO454" s="214"/>
      <c r="AP454" s="214"/>
      <c r="AQ454" s="214"/>
      <c r="AR454" s="214"/>
      <c r="AS454" s="214"/>
      <c r="AT454" s="214"/>
      <c r="AU454" s="214"/>
      <c r="AV454" s="214" t="s">
        <v>62</v>
      </c>
      <c r="AW454" s="214"/>
      <c r="AX454" s="214"/>
      <c r="AY454" s="214"/>
      <c r="AZ454" s="214"/>
      <c r="BA454" s="214"/>
      <c r="BB454" s="214"/>
      <c r="BC454" s="214"/>
      <c r="BE454" s="214" t="s">
        <v>63</v>
      </c>
      <c r="BF454" s="214"/>
      <c r="BG454" s="214"/>
      <c r="BH454" s="214"/>
      <c r="BI454" s="214"/>
      <c r="BJ454" s="214"/>
      <c r="BK454" s="172"/>
      <c r="BL454" s="172"/>
      <c r="BM454" s="172"/>
      <c r="BN454" s="172"/>
      <c r="BR454" s="214" t="s">
        <v>20</v>
      </c>
      <c r="BS454" s="214"/>
      <c r="BT454" s="214"/>
      <c r="BU454" s="214"/>
      <c r="BV454" s="214"/>
      <c r="BW454" s="214"/>
      <c r="BX454" s="214"/>
      <c r="BY454" s="214"/>
      <c r="BZ454" s="214" t="s">
        <v>21</v>
      </c>
      <c r="CA454" s="214"/>
      <c r="CB454" s="214"/>
      <c r="CC454" s="214"/>
      <c r="CD454" s="214"/>
      <c r="CE454" s="214"/>
      <c r="CF454" s="214"/>
      <c r="CG454" s="214"/>
      <c r="CH454" s="214" t="s">
        <v>39</v>
      </c>
      <c r="CI454" s="214"/>
      <c r="CJ454" s="214"/>
      <c r="CK454" s="214"/>
      <c r="CL454" s="214"/>
      <c r="CM454" s="214"/>
      <c r="CN454" s="214"/>
      <c r="CO454" s="214"/>
      <c r="CP454" s="214" t="s">
        <v>51</v>
      </c>
      <c r="CQ454" s="214"/>
      <c r="CR454" s="214"/>
      <c r="CS454" s="214"/>
      <c r="CT454" s="214"/>
      <c r="CU454" s="214"/>
      <c r="CV454" s="214"/>
      <c r="CW454" s="214"/>
      <c r="CX454" s="214" t="s">
        <v>62</v>
      </c>
      <c r="CY454" s="214"/>
      <c r="CZ454" s="214"/>
      <c r="DA454" s="214"/>
      <c r="DB454" s="214"/>
      <c r="DC454" s="214"/>
      <c r="DD454" s="214"/>
      <c r="DE454" s="214"/>
      <c r="DG454" s="214" t="s">
        <v>64</v>
      </c>
      <c r="DH454" s="214"/>
      <c r="DI454" s="214"/>
      <c r="DJ454" s="214"/>
      <c r="DK454" s="214"/>
      <c r="DL454" s="214"/>
      <c r="DM454" s="172"/>
      <c r="DN454" s="172"/>
      <c r="DO454" s="172"/>
      <c r="DP454" s="172"/>
      <c r="DT454" s="214" t="s">
        <v>20</v>
      </c>
      <c r="DU454" s="214"/>
      <c r="DV454" s="214"/>
      <c r="DW454" s="214"/>
      <c r="DX454" s="214"/>
      <c r="DY454" s="214"/>
      <c r="DZ454" s="214"/>
      <c r="EA454" s="214"/>
      <c r="EB454" s="214" t="s">
        <v>21</v>
      </c>
      <c r="EC454" s="214"/>
      <c r="ED454" s="214"/>
      <c r="EE454" s="214"/>
      <c r="EF454" s="214"/>
      <c r="EG454" s="214"/>
      <c r="EH454" s="214"/>
      <c r="EI454" s="214"/>
      <c r="EJ454" s="214" t="s">
        <v>39</v>
      </c>
      <c r="EK454" s="214"/>
      <c r="EL454" s="214"/>
      <c r="EM454" s="214"/>
      <c r="EN454" s="214"/>
      <c r="EO454" s="214"/>
      <c r="EP454" s="214"/>
      <c r="EQ454" s="214"/>
      <c r="ER454" s="214" t="s">
        <v>51</v>
      </c>
      <c r="ES454" s="214"/>
      <c r="ET454" s="214"/>
      <c r="EU454" s="214"/>
      <c r="EV454" s="214"/>
      <c r="EW454" s="214"/>
      <c r="EX454" s="214"/>
      <c r="EY454" s="214"/>
      <c r="EZ454" s="214" t="s">
        <v>62</v>
      </c>
      <c r="FA454" s="214"/>
      <c r="FB454" s="214"/>
      <c r="FC454" s="214"/>
      <c r="FD454" s="214"/>
      <c r="FE454" s="214"/>
      <c r="FF454" s="214"/>
      <c r="FG454" s="214"/>
      <c r="FI454" s="214" t="s">
        <v>65</v>
      </c>
      <c r="FJ454" s="214"/>
      <c r="FK454" s="214"/>
      <c r="FL454" s="214"/>
      <c r="FM454" s="214"/>
      <c r="FN454" s="214"/>
      <c r="FO454" s="172"/>
      <c r="FP454" s="172"/>
      <c r="FQ454" s="172"/>
      <c r="FR454" s="172"/>
      <c r="FV454" s="214" t="s">
        <v>20</v>
      </c>
      <c r="FW454" s="214"/>
      <c r="FX454" s="214"/>
      <c r="FY454" s="214"/>
      <c r="FZ454" s="214"/>
      <c r="GA454" s="214"/>
      <c r="GB454" s="214"/>
      <c r="GC454" s="214"/>
      <c r="GD454" s="214" t="s">
        <v>21</v>
      </c>
      <c r="GE454" s="214"/>
      <c r="GF454" s="214"/>
      <c r="GG454" s="214"/>
      <c r="GH454" s="214"/>
      <c r="GI454" s="214"/>
      <c r="GJ454" s="214"/>
      <c r="GK454" s="214"/>
      <c r="GL454" s="214" t="s">
        <v>39</v>
      </c>
      <c r="GM454" s="214"/>
      <c r="GN454" s="214"/>
      <c r="GO454" s="214"/>
      <c r="GP454" s="214"/>
      <c r="GQ454" s="214"/>
      <c r="GR454" s="214"/>
      <c r="GS454" s="214"/>
      <c r="GT454" s="214" t="s">
        <v>51</v>
      </c>
      <c r="GU454" s="214"/>
      <c r="GV454" s="214"/>
      <c r="GW454" s="214"/>
      <c r="GX454" s="214"/>
      <c r="GY454" s="214"/>
      <c r="GZ454" s="214"/>
      <c r="HA454" s="214"/>
      <c r="HB454" s="214" t="s">
        <v>62</v>
      </c>
      <c r="HC454" s="214"/>
      <c r="HD454" s="214"/>
      <c r="HE454" s="214"/>
      <c r="HF454" s="214"/>
      <c r="HG454" s="214"/>
      <c r="HH454" s="214"/>
      <c r="HI454" s="214"/>
      <c r="HK454" s="214" t="s">
        <v>66</v>
      </c>
      <c r="HL454" s="214"/>
      <c r="HM454" s="214"/>
      <c r="HN454" s="214"/>
      <c r="HO454" s="214"/>
      <c r="HP454" s="214"/>
      <c r="HQ454" s="172"/>
      <c r="HR454" s="172"/>
      <c r="HS454" s="172"/>
      <c r="HT454" s="172"/>
      <c r="HX454" s="214" t="s">
        <v>20</v>
      </c>
      <c r="HY454" s="214"/>
      <c r="HZ454" s="214"/>
      <c r="IA454" s="214"/>
      <c r="IB454" s="214"/>
      <c r="IC454" s="214"/>
      <c r="ID454" s="214"/>
      <c r="IE454" s="214"/>
      <c r="IF454" s="214" t="s">
        <v>21</v>
      </c>
      <c r="IG454" s="214"/>
      <c r="IH454" s="214"/>
      <c r="II454" s="214"/>
      <c r="IJ454" s="214"/>
      <c r="IK454" s="214"/>
      <c r="IL454" s="214"/>
      <c r="IM454" s="214"/>
      <c r="IN454" s="214" t="s">
        <v>39</v>
      </c>
      <c r="IO454" s="214"/>
      <c r="IP454" s="214"/>
      <c r="IQ454" s="214"/>
      <c r="IR454" s="214"/>
      <c r="IS454" s="214"/>
      <c r="IT454" s="214"/>
      <c r="IU454" s="214"/>
      <c r="IV454" s="214" t="s">
        <v>51</v>
      </c>
      <c r="IW454" s="214"/>
      <c r="IX454" s="214"/>
      <c r="IY454" s="214"/>
      <c r="IZ454" s="214"/>
      <c r="JA454" s="214"/>
      <c r="JB454" s="214"/>
      <c r="JC454" s="214"/>
      <c r="JD454" s="214" t="s">
        <v>62</v>
      </c>
      <c r="JE454" s="214"/>
      <c r="JF454" s="214"/>
      <c r="JG454" s="214"/>
      <c r="JH454" s="214"/>
      <c r="JI454" s="214"/>
      <c r="JJ454" s="214"/>
      <c r="JK454" s="214"/>
      <c r="JM454" s="214" t="s">
        <v>67</v>
      </c>
      <c r="JN454" s="214"/>
      <c r="JO454" s="214"/>
      <c r="JP454" s="214"/>
      <c r="JQ454" s="214"/>
      <c r="JR454" s="214"/>
      <c r="JS454" s="172"/>
      <c r="JT454" s="172"/>
      <c r="JU454" s="172"/>
      <c r="JV454" s="172"/>
      <c r="JZ454" s="214" t="s">
        <v>27</v>
      </c>
      <c r="KA454" s="214"/>
      <c r="KB454" s="214"/>
      <c r="KC454" s="214"/>
      <c r="KD454" s="214"/>
      <c r="KE454" s="214"/>
      <c r="KF454" s="214"/>
      <c r="KG454" s="214"/>
      <c r="KH454" s="214" t="s">
        <v>28</v>
      </c>
      <c r="KI454" s="214"/>
      <c r="KJ454" s="214"/>
      <c r="KK454" s="214"/>
      <c r="KL454" s="214"/>
      <c r="KM454" s="214"/>
      <c r="KN454" s="214"/>
      <c r="KO454" s="214"/>
      <c r="KP454" s="214" t="s">
        <v>45</v>
      </c>
      <c r="KQ454" s="214"/>
      <c r="KR454" s="214"/>
      <c r="KS454" s="214"/>
      <c r="KT454" s="214"/>
      <c r="KU454" s="214"/>
      <c r="KV454" s="214"/>
      <c r="KW454" s="214"/>
      <c r="KX454" s="214" t="s">
        <v>57</v>
      </c>
      <c r="KY454" s="214"/>
      <c r="KZ454" s="214"/>
      <c r="LA454" s="214"/>
      <c r="LB454" s="214"/>
      <c r="LC454" s="214"/>
      <c r="LD454" s="214"/>
      <c r="LE454" s="214"/>
      <c r="LF454" s="214" t="s">
        <v>68</v>
      </c>
      <c r="LG454" s="214"/>
      <c r="LH454" s="214"/>
      <c r="LI454" s="214"/>
      <c r="LJ454" s="214"/>
      <c r="LK454" s="214"/>
      <c r="LL454" s="214"/>
      <c r="LM454" s="214"/>
    </row>
    <row r="455" spans="2:333" s="143" customFormat="1" x14ac:dyDescent="0.25">
      <c r="B455" s="144"/>
      <c r="I455" s="148" t="s">
        <v>19</v>
      </c>
      <c r="J455" s="148" t="s">
        <v>19</v>
      </c>
      <c r="K455" s="148" t="s">
        <v>19</v>
      </c>
      <c r="L455" s="148" t="s">
        <v>19</v>
      </c>
      <c r="M455" s="148" t="s">
        <v>19</v>
      </c>
      <c r="N455" s="169" t="s">
        <v>38</v>
      </c>
      <c r="BK455" s="148" t="s">
        <v>19</v>
      </c>
      <c r="BL455" s="148" t="s">
        <v>19</v>
      </c>
      <c r="BM455" s="148" t="s">
        <v>19</v>
      </c>
      <c r="BN455" s="148" t="s">
        <v>19</v>
      </c>
      <c r="BO455" s="148" t="s">
        <v>19</v>
      </c>
      <c r="BP455" s="169" t="s">
        <v>38</v>
      </c>
      <c r="DM455" s="148" t="s">
        <v>19</v>
      </c>
      <c r="DN455" s="148" t="s">
        <v>19</v>
      </c>
      <c r="DO455" s="148" t="s">
        <v>19</v>
      </c>
      <c r="DP455" s="148" t="s">
        <v>19</v>
      </c>
      <c r="DQ455" s="148" t="s">
        <v>19</v>
      </c>
      <c r="DR455" s="169" t="s">
        <v>38</v>
      </c>
      <c r="FO455" s="148" t="s">
        <v>19</v>
      </c>
      <c r="FP455" s="148" t="s">
        <v>19</v>
      </c>
      <c r="FQ455" s="148" t="s">
        <v>19</v>
      </c>
      <c r="FR455" s="148" t="s">
        <v>19</v>
      </c>
      <c r="FS455" s="148" t="s">
        <v>19</v>
      </c>
      <c r="FT455" s="169" t="s">
        <v>38</v>
      </c>
      <c r="HQ455" s="148" t="s">
        <v>19</v>
      </c>
      <c r="HR455" s="148" t="s">
        <v>19</v>
      </c>
      <c r="HS455" s="148" t="s">
        <v>19</v>
      </c>
      <c r="HT455" s="148" t="s">
        <v>19</v>
      </c>
      <c r="HU455" s="148" t="s">
        <v>19</v>
      </c>
      <c r="HV455" s="169" t="s">
        <v>38</v>
      </c>
      <c r="JS455" s="148" t="s">
        <v>19</v>
      </c>
      <c r="JT455" s="148" t="s">
        <v>19</v>
      </c>
      <c r="JU455" s="148" t="s">
        <v>19</v>
      </c>
      <c r="JV455" s="148" t="s">
        <v>19</v>
      </c>
      <c r="JW455" s="148" t="s">
        <v>19</v>
      </c>
      <c r="JX455" s="169" t="s">
        <v>38</v>
      </c>
    </row>
    <row r="456" spans="2:333" s="143" customFormat="1" x14ac:dyDescent="0.25">
      <c r="B456" s="177" t="s">
        <v>0</v>
      </c>
      <c r="C456" s="148" t="s">
        <v>17</v>
      </c>
      <c r="D456" s="148" t="s">
        <v>18</v>
      </c>
      <c r="E456" s="148" t="s">
        <v>37</v>
      </c>
      <c r="F456" s="148" t="s">
        <v>50</v>
      </c>
      <c r="G456" s="148" t="s">
        <v>61</v>
      </c>
      <c r="H456" s="148" t="s">
        <v>1</v>
      </c>
      <c r="P456" s="147">
        <v>1</v>
      </c>
      <c r="Q456" s="147">
        <v>2</v>
      </c>
      <c r="R456" s="147">
        <v>3</v>
      </c>
      <c r="S456" s="147">
        <v>4</v>
      </c>
      <c r="T456" s="147">
        <v>5</v>
      </c>
      <c r="U456" s="147">
        <v>6</v>
      </c>
      <c r="V456" s="147">
        <v>7</v>
      </c>
      <c r="W456" s="147">
        <v>8</v>
      </c>
      <c r="X456" s="147">
        <v>1</v>
      </c>
      <c r="Y456" s="147">
        <v>2</v>
      </c>
      <c r="Z456" s="147">
        <v>3</v>
      </c>
      <c r="AA456" s="147">
        <v>4</v>
      </c>
      <c r="AB456" s="147">
        <v>5</v>
      </c>
      <c r="AC456" s="147">
        <v>6</v>
      </c>
      <c r="AD456" s="147">
        <v>7</v>
      </c>
      <c r="AE456" s="147">
        <v>8</v>
      </c>
      <c r="AF456" s="147">
        <v>1</v>
      </c>
      <c r="AG456" s="147">
        <v>2</v>
      </c>
      <c r="AH456" s="147">
        <v>3</v>
      </c>
      <c r="AI456" s="147">
        <v>4</v>
      </c>
      <c r="AJ456" s="147">
        <v>5</v>
      </c>
      <c r="AK456" s="147">
        <v>6</v>
      </c>
      <c r="AL456" s="147">
        <v>7</v>
      </c>
      <c r="AM456" s="147">
        <v>8</v>
      </c>
      <c r="AN456" s="147">
        <v>1</v>
      </c>
      <c r="AO456" s="147">
        <v>2</v>
      </c>
      <c r="AP456" s="147">
        <v>3</v>
      </c>
      <c r="AQ456" s="147">
        <v>4</v>
      </c>
      <c r="AR456" s="147">
        <v>5</v>
      </c>
      <c r="AS456" s="147">
        <v>6</v>
      </c>
      <c r="AT456" s="147">
        <v>7</v>
      </c>
      <c r="AU456" s="147">
        <v>8</v>
      </c>
      <c r="AV456" s="147">
        <v>1</v>
      </c>
      <c r="AW456" s="147">
        <v>2</v>
      </c>
      <c r="AX456" s="147">
        <v>3</v>
      </c>
      <c r="AY456" s="147">
        <v>4</v>
      </c>
      <c r="AZ456" s="147">
        <v>5</v>
      </c>
      <c r="BA456" s="147">
        <v>6</v>
      </c>
      <c r="BB456" s="147">
        <v>7</v>
      </c>
      <c r="BC456" s="147">
        <v>8</v>
      </c>
      <c r="BE456" s="148" t="s">
        <v>17</v>
      </c>
      <c r="BF456" s="148" t="s">
        <v>18</v>
      </c>
      <c r="BG456" s="148" t="s">
        <v>37</v>
      </c>
      <c r="BH456" s="148" t="s">
        <v>50</v>
      </c>
      <c r="BI456" s="148" t="s">
        <v>61</v>
      </c>
      <c r="BJ456" s="148" t="s">
        <v>1</v>
      </c>
      <c r="BR456" s="147">
        <v>1</v>
      </c>
      <c r="BS456" s="147">
        <v>2</v>
      </c>
      <c r="BT456" s="147">
        <v>3</v>
      </c>
      <c r="BU456" s="147">
        <v>4</v>
      </c>
      <c r="BV456" s="147">
        <v>5</v>
      </c>
      <c r="BW456" s="147">
        <v>6</v>
      </c>
      <c r="BX456" s="147">
        <v>7</v>
      </c>
      <c r="BY456" s="147">
        <v>8</v>
      </c>
      <c r="BZ456" s="147">
        <v>1</v>
      </c>
      <c r="CA456" s="147">
        <v>2</v>
      </c>
      <c r="CB456" s="147">
        <v>3</v>
      </c>
      <c r="CC456" s="147">
        <v>4</v>
      </c>
      <c r="CD456" s="147">
        <v>5</v>
      </c>
      <c r="CE456" s="147">
        <v>6</v>
      </c>
      <c r="CF456" s="147">
        <v>7</v>
      </c>
      <c r="CG456" s="147">
        <v>8</v>
      </c>
      <c r="CH456" s="147">
        <v>1</v>
      </c>
      <c r="CI456" s="147">
        <v>2</v>
      </c>
      <c r="CJ456" s="147">
        <v>3</v>
      </c>
      <c r="CK456" s="147">
        <v>4</v>
      </c>
      <c r="CL456" s="147">
        <v>5</v>
      </c>
      <c r="CM456" s="147">
        <v>6</v>
      </c>
      <c r="CN456" s="147">
        <v>7</v>
      </c>
      <c r="CO456" s="147">
        <v>8</v>
      </c>
      <c r="CP456" s="147">
        <v>1</v>
      </c>
      <c r="CQ456" s="147">
        <v>2</v>
      </c>
      <c r="CR456" s="147">
        <v>3</v>
      </c>
      <c r="CS456" s="147">
        <v>4</v>
      </c>
      <c r="CT456" s="147">
        <v>5</v>
      </c>
      <c r="CU456" s="147">
        <v>6</v>
      </c>
      <c r="CV456" s="147">
        <v>7</v>
      </c>
      <c r="CW456" s="147">
        <v>8</v>
      </c>
      <c r="CX456" s="147">
        <v>1</v>
      </c>
      <c r="CY456" s="147">
        <v>2</v>
      </c>
      <c r="CZ456" s="147">
        <v>3</v>
      </c>
      <c r="DA456" s="147">
        <v>4</v>
      </c>
      <c r="DB456" s="147">
        <v>5</v>
      </c>
      <c r="DC456" s="147">
        <v>6</v>
      </c>
      <c r="DD456" s="147">
        <v>7</v>
      </c>
      <c r="DE456" s="147">
        <v>8</v>
      </c>
      <c r="DG456" s="148" t="s">
        <v>17</v>
      </c>
      <c r="DH456" s="148" t="s">
        <v>18</v>
      </c>
      <c r="DI456" s="148" t="s">
        <v>37</v>
      </c>
      <c r="DJ456" s="148" t="s">
        <v>50</v>
      </c>
      <c r="DK456" s="148" t="s">
        <v>61</v>
      </c>
      <c r="DL456" s="148" t="s">
        <v>1</v>
      </c>
      <c r="DT456" s="147">
        <v>1</v>
      </c>
      <c r="DU456" s="147">
        <v>2</v>
      </c>
      <c r="DV456" s="147">
        <v>3</v>
      </c>
      <c r="DW456" s="147">
        <v>4</v>
      </c>
      <c r="DX456" s="147">
        <v>5</v>
      </c>
      <c r="DY456" s="147">
        <v>6</v>
      </c>
      <c r="DZ456" s="147">
        <v>7</v>
      </c>
      <c r="EA456" s="147">
        <v>8</v>
      </c>
      <c r="EB456" s="147">
        <v>1</v>
      </c>
      <c r="EC456" s="147">
        <v>2</v>
      </c>
      <c r="ED456" s="147">
        <v>3</v>
      </c>
      <c r="EE456" s="147">
        <v>4</v>
      </c>
      <c r="EF456" s="147">
        <v>5</v>
      </c>
      <c r="EG456" s="147">
        <v>6</v>
      </c>
      <c r="EH456" s="147">
        <v>7</v>
      </c>
      <c r="EI456" s="147">
        <v>8</v>
      </c>
      <c r="EJ456" s="147">
        <v>1</v>
      </c>
      <c r="EK456" s="147">
        <v>2</v>
      </c>
      <c r="EL456" s="147">
        <v>3</v>
      </c>
      <c r="EM456" s="147">
        <v>4</v>
      </c>
      <c r="EN456" s="147">
        <v>5</v>
      </c>
      <c r="EO456" s="147">
        <v>6</v>
      </c>
      <c r="EP456" s="147">
        <v>7</v>
      </c>
      <c r="EQ456" s="147">
        <v>8</v>
      </c>
      <c r="ER456" s="147">
        <v>1</v>
      </c>
      <c r="ES456" s="147">
        <v>2</v>
      </c>
      <c r="ET456" s="147">
        <v>3</v>
      </c>
      <c r="EU456" s="147">
        <v>4</v>
      </c>
      <c r="EV456" s="147">
        <v>5</v>
      </c>
      <c r="EW456" s="147">
        <v>6</v>
      </c>
      <c r="EX456" s="147">
        <v>7</v>
      </c>
      <c r="EY456" s="147">
        <v>8</v>
      </c>
      <c r="EZ456" s="147">
        <v>1</v>
      </c>
      <c r="FA456" s="147">
        <v>2</v>
      </c>
      <c r="FB456" s="147">
        <v>3</v>
      </c>
      <c r="FC456" s="147">
        <v>4</v>
      </c>
      <c r="FD456" s="147">
        <v>5</v>
      </c>
      <c r="FE456" s="147">
        <v>6</v>
      </c>
      <c r="FF456" s="147">
        <v>7</v>
      </c>
      <c r="FG456" s="147">
        <v>8</v>
      </c>
      <c r="FI456" s="148" t="s">
        <v>17</v>
      </c>
      <c r="FJ456" s="148" t="s">
        <v>18</v>
      </c>
      <c r="FK456" s="148" t="s">
        <v>37</v>
      </c>
      <c r="FL456" s="148" t="s">
        <v>50</v>
      </c>
      <c r="FM456" s="148" t="s">
        <v>61</v>
      </c>
      <c r="FN456" s="148" t="s">
        <v>1</v>
      </c>
      <c r="FV456" s="147">
        <v>1</v>
      </c>
      <c r="FW456" s="147">
        <v>2</v>
      </c>
      <c r="FX456" s="147">
        <v>3</v>
      </c>
      <c r="FY456" s="147">
        <v>4</v>
      </c>
      <c r="FZ456" s="147">
        <v>5</v>
      </c>
      <c r="GA456" s="147">
        <v>6</v>
      </c>
      <c r="GB456" s="147">
        <v>7</v>
      </c>
      <c r="GC456" s="147">
        <v>8</v>
      </c>
      <c r="GD456" s="147">
        <v>1</v>
      </c>
      <c r="GE456" s="147">
        <v>2</v>
      </c>
      <c r="GF456" s="147">
        <v>3</v>
      </c>
      <c r="GG456" s="147">
        <v>4</v>
      </c>
      <c r="GH456" s="147">
        <v>5</v>
      </c>
      <c r="GI456" s="147">
        <v>6</v>
      </c>
      <c r="GJ456" s="147">
        <v>7</v>
      </c>
      <c r="GK456" s="147">
        <v>8</v>
      </c>
      <c r="GL456" s="147">
        <v>1</v>
      </c>
      <c r="GM456" s="147">
        <v>2</v>
      </c>
      <c r="GN456" s="147">
        <v>3</v>
      </c>
      <c r="GO456" s="147">
        <v>4</v>
      </c>
      <c r="GP456" s="147">
        <v>5</v>
      </c>
      <c r="GQ456" s="147">
        <v>6</v>
      </c>
      <c r="GR456" s="147">
        <v>7</v>
      </c>
      <c r="GS456" s="147">
        <v>8</v>
      </c>
      <c r="GT456" s="147">
        <v>1</v>
      </c>
      <c r="GU456" s="147">
        <v>2</v>
      </c>
      <c r="GV456" s="147">
        <v>3</v>
      </c>
      <c r="GW456" s="147">
        <v>4</v>
      </c>
      <c r="GX456" s="147">
        <v>5</v>
      </c>
      <c r="GY456" s="147">
        <v>6</v>
      </c>
      <c r="GZ456" s="147">
        <v>7</v>
      </c>
      <c r="HA456" s="147">
        <v>8</v>
      </c>
      <c r="HB456" s="147">
        <v>1</v>
      </c>
      <c r="HC456" s="147">
        <v>2</v>
      </c>
      <c r="HD456" s="147">
        <v>3</v>
      </c>
      <c r="HE456" s="147">
        <v>4</v>
      </c>
      <c r="HF456" s="147">
        <v>5</v>
      </c>
      <c r="HG456" s="147">
        <v>6</v>
      </c>
      <c r="HH456" s="147">
        <v>7</v>
      </c>
      <c r="HI456" s="147">
        <v>8</v>
      </c>
      <c r="HK456" s="148" t="s">
        <v>17</v>
      </c>
      <c r="HL456" s="148" t="s">
        <v>18</v>
      </c>
      <c r="HM456" s="148" t="s">
        <v>37</v>
      </c>
      <c r="HN456" s="148" t="s">
        <v>50</v>
      </c>
      <c r="HO456" s="148" t="s">
        <v>61</v>
      </c>
      <c r="HP456" s="148" t="s">
        <v>1</v>
      </c>
      <c r="HX456" s="147">
        <v>1</v>
      </c>
      <c r="HY456" s="147">
        <v>2</v>
      </c>
      <c r="HZ456" s="147">
        <v>3</v>
      </c>
      <c r="IA456" s="147">
        <v>4</v>
      </c>
      <c r="IB456" s="147">
        <v>5</v>
      </c>
      <c r="IC456" s="147">
        <v>6</v>
      </c>
      <c r="ID456" s="147">
        <v>7</v>
      </c>
      <c r="IE456" s="147">
        <v>8</v>
      </c>
      <c r="IF456" s="147">
        <v>1</v>
      </c>
      <c r="IG456" s="147">
        <v>2</v>
      </c>
      <c r="IH456" s="147">
        <v>3</v>
      </c>
      <c r="II456" s="147">
        <v>4</v>
      </c>
      <c r="IJ456" s="147">
        <v>5</v>
      </c>
      <c r="IK456" s="147">
        <v>6</v>
      </c>
      <c r="IL456" s="147">
        <v>7</v>
      </c>
      <c r="IM456" s="147">
        <v>8</v>
      </c>
      <c r="IN456" s="147">
        <v>1</v>
      </c>
      <c r="IO456" s="147">
        <v>2</v>
      </c>
      <c r="IP456" s="147">
        <v>3</v>
      </c>
      <c r="IQ456" s="147">
        <v>4</v>
      </c>
      <c r="IR456" s="147">
        <v>5</v>
      </c>
      <c r="IS456" s="147">
        <v>6</v>
      </c>
      <c r="IT456" s="147">
        <v>7</v>
      </c>
      <c r="IU456" s="147">
        <v>8</v>
      </c>
      <c r="IV456" s="147">
        <v>1</v>
      </c>
      <c r="IW456" s="147">
        <v>2</v>
      </c>
      <c r="IX456" s="147">
        <v>3</v>
      </c>
      <c r="IY456" s="147">
        <v>4</v>
      </c>
      <c r="IZ456" s="147">
        <v>5</v>
      </c>
      <c r="JA456" s="147">
        <v>6</v>
      </c>
      <c r="JB456" s="147">
        <v>7</v>
      </c>
      <c r="JC456" s="147">
        <v>8</v>
      </c>
      <c r="JD456" s="147">
        <v>1</v>
      </c>
      <c r="JE456" s="147">
        <v>2</v>
      </c>
      <c r="JF456" s="147">
        <v>3</v>
      </c>
      <c r="JG456" s="147">
        <v>4</v>
      </c>
      <c r="JH456" s="147">
        <v>5</v>
      </c>
      <c r="JI456" s="147">
        <v>6</v>
      </c>
      <c r="JJ456" s="147">
        <v>7</v>
      </c>
      <c r="JK456" s="147">
        <v>8</v>
      </c>
      <c r="JM456" s="148" t="s">
        <v>17</v>
      </c>
      <c r="JN456" s="148" t="s">
        <v>18</v>
      </c>
      <c r="JO456" s="148" t="s">
        <v>37</v>
      </c>
      <c r="JP456" s="148" t="s">
        <v>50</v>
      </c>
      <c r="JQ456" s="148" t="s">
        <v>61</v>
      </c>
      <c r="JR456" s="148" t="s">
        <v>1</v>
      </c>
      <c r="JZ456" s="147">
        <v>1</v>
      </c>
      <c r="KA456" s="147">
        <v>2</v>
      </c>
      <c r="KB456" s="147">
        <v>3</v>
      </c>
      <c r="KC456" s="147">
        <v>4</v>
      </c>
      <c r="KD456" s="147">
        <v>5</v>
      </c>
      <c r="KE456" s="147">
        <v>6</v>
      </c>
      <c r="KF456" s="147">
        <v>7</v>
      </c>
      <c r="KG456" s="147">
        <v>8</v>
      </c>
      <c r="KH456" s="147">
        <v>1</v>
      </c>
      <c r="KI456" s="147">
        <v>2</v>
      </c>
      <c r="KJ456" s="147">
        <v>3</v>
      </c>
      <c r="KK456" s="147">
        <v>4</v>
      </c>
      <c r="KL456" s="147">
        <v>5</v>
      </c>
      <c r="KM456" s="147">
        <v>6</v>
      </c>
      <c r="KN456" s="147">
        <v>7</v>
      </c>
      <c r="KO456" s="147">
        <v>8</v>
      </c>
      <c r="KP456" s="147">
        <v>1</v>
      </c>
      <c r="KQ456" s="147">
        <v>2</v>
      </c>
      <c r="KR456" s="147">
        <v>3</v>
      </c>
      <c r="KS456" s="147">
        <v>4</v>
      </c>
      <c r="KT456" s="147">
        <v>5</v>
      </c>
      <c r="KU456" s="147">
        <v>6</v>
      </c>
      <c r="KV456" s="147">
        <v>7</v>
      </c>
      <c r="KW456" s="147">
        <v>8</v>
      </c>
      <c r="KX456" s="147">
        <v>1</v>
      </c>
      <c r="KY456" s="147">
        <v>2</v>
      </c>
      <c r="KZ456" s="147">
        <v>3</v>
      </c>
      <c r="LA456" s="147">
        <v>4</v>
      </c>
      <c r="LB456" s="147">
        <v>5</v>
      </c>
      <c r="LC456" s="147">
        <v>6</v>
      </c>
      <c r="LD456" s="147">
        <v>7</v>
      </c>
      <c r="LE456" s="147">
        <v>8</v>
      </c>
      <c r="LF456" s="147">
        <v>1</v>
      </c>
      <c r="LG456" s="147">
        <v>2</v>
      </c>
      <c r="LH456" s="147">
        <v>3</v>
      </c>
      <c r="LI456" s="147">
        <v>4</v>
      </c>
      <c r="LJ456" s="147">
        <v>5</v>
      </c>
      <c r="LK456" s="147">
        <v>6</v>
      </c>
      <c r="LL456" s="147">
        <v>7</v>
      </c>
      <c r="LM456" s="147">
        <v>8</v>
      </c>
      <c r="LO456" s="149" t="s">
        <v>0</v>
      </c>
      <c r="LP456" s="149" t="s">
        <v>19</v>
      </c>
      <c r="LQ456" s="143">
        <v>1</v>
      </c>
      <c r="LR456" s="143">
        <v>2</v>
      </c>
      <c r="LS456" s="143">
        <v>3</v>
      </c>
      <c r="LT456" s="143">
        <v>4</v>
      </c>
      <c r="LU456" s="143">
        <v>5</v>
      </c>
    </row>
    <row r="457" spans="2:333" s="143" customFormat="1" x14ac:dyDescent="0.25">
      <c r="B457" s="144" t="str">
        <f>+P5</f>
        <v/>
      </c>
      <c r="C457" s="154" t="str">
        <f t="shared" ref="C457:C488" si="1526">IFERROR(SUMXMY2($Q5:$X5,cent1_5),"")</f>
        <v/>
      </c>
      <c r="D457" s="154" t="str">
        <f t="shared" ref="D457:D488" si="1527">IFERROR(SUMXMY2($Q5:$X5,cent2_5),"")</f>
        <v/>
      </c>
      <c r="E457" s="159" t="str">
        <f t="shared" ref="E457:E488" si="1528">IFERROR(SUMXMY2($Q5:$X5,cent3_5),"")</f>
        <v/>
      </c>
      <c r="F457" s="159" t="str">
        <f t="shared" ref="F457:F488" si="1529">IFERROR(SUMXMY2($Q5:$X5,cent4_5),"")</f>
        <v/>
      </c>
      <c r="G457" s="159" t="str">
        <f t="shared" ref="G457:G488" si="1530">IFERROR(SUMXMY2($Q5:$X5,cent5_5),"")</f>
        <v/>
      </c>
      <c r="H457" s="155">
        <f>MIN(C457:G457)</f>
        <v>0</v>
      </c>
      <c r="I457" s="143">
        <f>IF(H457=C457,1,0)</f>
        <v>0</v>
      </c>
      <c r="J457" s="143">
        <f>IF(I457=0,IF(H457=D457,2,0),0)</f>
        <v>0</v>
      </c>
      <c r="K457" s="143">
        <f>IF(I457+J457=0,IF(H457=E457,3,0),0)</f>
        <v>0</v>
      </c>
      <c r="L457" s="143">
        <f>IF(I457+J457+K457=0,IF(H457=F457,4,0),0)</f>
        <v>0</v>
      </c>
      <c r="M457" s="143">
        <f>IF(I457+J457+K457+L457=0,IF(H457=G457,5,0),0)</f>
        <v>0</v>
      </c>
      <c r="N457" s="143">
        <f>SUM(I457:M457)</f>
        <v>0</v>
      </c>
      <c r="P457" s="144" t="str">
        <f>IF($N457=1,Q5,"")</f>
        <v/>
      </c>
      <c r="Q457" s="144" t="str">
        <f t="shared" ref="Q457:W457" si="1531">IF($N457=1,R5,"")</f>
        <v/>
      </c>
      <c r="R457" s="144" t="str">
        <f t="shared" si="1531"/>
        <v/>
      </c>
      <c r="S457" s="144" t="str">
        <f t="shared" si="1531"/>
        <v/>
      </c>
      <c r="T457" s="144" t="str">
        <f t="shared" si="1531"/>
        <v/>
      </c>
      <c r="U457" s="144" t="str">
        <f t="shared" si="1531"/>
        <v/>
      </c>
      <c r="V457" s="144" t="str">
        <f t="shared" si="1531"/>
        <v/>
      </c>
      <c r="W457" s="144" t="str">
        <f t="shared" si="1531"/>
        <v/>
      </c>
      <c r="X457" s="144" t="str">
        <f>IF($N457=2,Q5,"")</f>
        <v/>
      </c>
      <c r="Y457" s="144" t="str">
        <f t="shared" ref="Y457:AE457" si="1532">IF($N457=2,R5,"")</f>
        <v/>
      </c>
      <c r="Z457" s="144" t="str">
        <f t="shared" si="1532"/>
        <v/>
      </c>
      <c r="AA457" s="144" t="str">
        <f t="shared" si="1532"/>
        <v/>
      </c>
      <c r="AB457" s="144" t="str">
        <f t="shared" si="1532"/>
        <v/>
      </c>
      <c r="AC457" s="144" t="str">
        <f t="shared" si="1532"/>
        <v/>
      </c>
      <c r="AD457" s="144" t="str">
        <f t="shared" si="1532"/>
        <v/>
      </c>
      <c r="AE457" s="144" t="str">
        <f t="shared" si="1532"/>
        <v/>
      </c>
      <c r="AF457" s="144" t="str">
        <f>IF($N457=3,Q5,"")</f>
        <v/>
      </c>
      <c r="AG457" s="144" t="str">
        <f t="shared" ref="AG457:AM457" si="1533">IF($N457=3,R5,"")</f>
        <v/>
      </c>
      <c r="AH457" s="144" t="str">
        <f t="shared" si="1533"/>
        <v/>
      </c>
      <c r="AI457" s="144" t="str">
        <f t="shared" si="1533"/>
        <v/>
      </c>
      <c r="AJ457" s="144" t="str">
        <f t="shared" si="1533"/>
        <v/>
      </c>
      <c r="AK457" s="144" t="str">
        <f t="shared" si="1533"/>
        <v/>
      </c>
      <c r="AL457" s="144" t="str">
        <f t="shared" si="1533"/>
        <v/>
      </c>
      <c r="AM457" s="144" t="str">
        <f t="shared" si="1533"/>
        <v/>
      </c>
      <c r="AN457" s="144" t="str">
        <f>IF($N457=4,Q5,"")</f>
        <v/>
      </c>
      <c r="AO457" s="144" t="str">
        <f t="shared" ref="AO457:AU457" si="1534">IF($N457=4,R5,"")</f>
        <v/>
      </c>
      <c r="AP457" s="144" t="str">
        <f t="shared" si="1534"/>
        <v/>
      </c>
      <c r="AQ457" s="144" t="str">
        <f t="shared" si="1534"/>
        <v/>
      </c>
      <c r="AR457" s="144" t="str">
        <f t="shared" si="1534"/>
        <v/>
      </c>
      <c r="AS457" s="144" t="str">
        <f t="shared" si="1534"/>
        <v/>
      </c>
      <c r="AT457" s="144" t="str">
        <f t="shared" si="1534"/>
        <v/>
      </c>
      <c r="AU457" s="144" t="str">
        <f t="shared" si="1534"/>
        <v/>
      </c>
      <c r="AV457" s="144" t="str">
        <f>IF($N457=5,Q5,"")</f>
        <v/>
      </c>
      <c r="AW457" s="144" t="str">
        <f t="shared" ref="AW457:BC457" si="1535">IF($N457=5,R5,"")</f>
        <v/>
      </c>
      <c r="AX457" s="144" t="str">
        <f t="shared" si="1535"/>
        <v/>
      </c>
      <c r="AY457" s="144" t="str">
        <f t="shared" si="1535"/>
        <v/>
      </c>
      <c r="AZ457" s="144" t="str">
        <f t="shared" si="1535"/>
        <v/>
      </c>
      <c r="BA457" s="144" t="str">
        <f t="shared" si="1535"/>
        <v/>
      </c>
      <c r="BB457" s="144" t="str">
        <f t="shared" si="1535"/>
        <v/>
      </c>
      <c r="BC457" s="144" t="str">
        <f t="shared" si="1535"/>
        <v/>
      </c>
      <c r="BE457" s="154" t="str">
        <f t="shared" ref="BE457:BE488" si="1536">IFERROR(SUMXMY2($Q5:$X5,cent1_5_2),"")</f>
        <v/>
      </c>
      <c r="BF457" s="154" t="str">
        <f t="shared" ref="BF457:BF488" si="1537">IFERROR(SUMXMY2($Q5:$X5,cent2_5_2),"")</f>
        <v/>
      </c>
      <c r="BG457" s="159" t="str">
        <f t="shared" ref="BG457:BG488" si="1538">IFERROR(SUMXMY2($Q5:$X5,cent3_5_2),"")</f>
        <v/>
      </c>
      <c r="BH457" s="159" t="str">
        <f t="shared" ref="BH457:BH488" si="1539">IFERROR(SUMXMY2($Q5:$X5,cent4_5_2),"")</f>
        <v/>
      </c>
      <c r="BI457" s="159" t="str">
        <f t="shared" ref="BI457:BI488" si="1540">IFERROR(SUMXMY2($Q5:$X5,cent5_5_2),"")</f>
        <v/>
      </c>
      <c r="BJ457" s="155">
        <f>MIN(BE457:BI457)</f>
        <v>0</v>
      </c>
      <c r="BK457" s="143">
        <f>IF(BJ457=BE457,1,0)</f>
        <v>0</v>
      </c>
      <c r="BL457" s="143">
        <f>IF(BK457=0,IF(BJ457=BF457,2,0),0)</f>
        <v>0</v>
      </c>
      <c r="BM457" s="143">
        <f>IF(BK457+BL457=0,IF(BJ457=BG457,3,0),0)</f>
        <v>0</v>
      </c>
      <c r="BN457" s="143">
        <f>IF(BK457+BL457+BM457=0,IF(BJ457=BH457,4,0),0)</f>
        <v>0</v>
      </c>
      <c r="BO457" s="143">
        <f>IF(BK457+BL457+BM457+BN457=0,IF(BJ457=BI457,5,0),0)</f>
        <v>0</v>
      </c>
      <c r="BP457" s="143">
        <f>SUM(BK457:BO457)</f>
        <v>0</v>
      </c>
      <c r="BR457" s="144" t="str">
        <f>IF($BP457=1,Q5,"")</f>
        <v/>
      </c>
      <c r="BS457" s="144" t="str">
        <f t="shared" ref="BS457:BY457" si="1541">IF($BP457=1,R5,"")</f>
        <v/>
      </c>
      <c r="BT457" s="144" t="str">
        <f t="shared" si="1541"/>
        <v/>
      </c>
      <c r="BU457" s="144" t="str">
        <f t="shared" si="1541"/>
        <v/>
      </c>
      <c r="BV457" s="144" t="str">
        <f t="shared" si="1541"/>
        <v/>
      </c>
      <c r="BW457" s="144" t="str">
        <f t="shared" si="1541"/>
        <v/>
      </c>
      <c r="BX457" s="144" t="str">
        <f t="shared" si="1541"/>
        <v/>
      </c>
      <c r="BY457" s="144" t="str">
        <f t="shared" si="1541"/>
        <v/>
      </c>
      <c r="BZ457" s="144" t="str">
        <f>IF($BP457=2,Q5,"")</f>
        <v/>
      </c>
      <c r="CA457" s="144" t="str">
        <f t="shared" ref="CA457:CG457" si="1542">IF($BP457=2,R5,"")</f>
        <v/>
      </c>
      <c r="CB457" s="144" t="str">
        <f t="shared" si="1542"/>
        <v/>
      </c>
      <c r="CC457" s="144" t="str">
        <f t="shared" si="1542"/>
        <v/>
      </c>
      <c r="CD457" s="144" t="str">
        <f t="shared" si="1542"/>
        <v/>
      </c>
      <c r="CE457" s="144" t="str">
        <f t="shared" si="1542"/>
        <v/>
      </c>
      <c r="CF457" s="144" t="str">
        <f t="shared" si="1542"/>
        <v/>
      </c>
      <c r="CG457" s="144" t="str">
        <f t="shared" si="1542"/>
        <v/>
      </c>
      <c r="CH457" s="144" t="str">
        <f>IF($BP457=3,Q5,"")</f>
        <v/>
      </c>
      <c r="CI457" s="144" t="str">
        <f t="shared" ref="CI457:CO457" si="1543">IF($BP457=3,R5,"")</f>
        <v/>
      </c>
      <c r="CJ457" s="144" t="str">
        <f t="shared" si="1543"/>
        <v/>
      </c>
      <c r="CK457" s="144" t="str">
        <f t="shared" si="1543"/>
        <v/>
      </c>
      <c r="CL457" s="144" t="str">
        <f t="shared" si="1543"/>
        <v/>
      </c>
      <c r="CM457" s="144" t="str">
        <f t="shared" si="1543"/>
        <v/>
      </c>
      <c r="CN457" s="144" t="str">
        <f t="shared" si="1543"/>
        <v/>
      </c>
      <c r="CO457" s="144" t="str">
        <f t="shared" si="1543"/>
        <v/>
      </c>
      <c r="CP457" s="144" t="str">
        <f>IF($BP457=4,Q5,"")</f>
        <v/>
      </c>
      <c r="CQ457" s="144" t="str">
        <f t="shared" ref="CQ457:CW457" si="1544">IF($BP457=4,R5,"")</f>
        <v/>
      </c>
      <c r="CR457" s="144" t="str">
        <f t="shared" si="1544"/>
        <v/>
      </c>
      <c r="CS457" s="144" t="str">
        <f t="shared" si="1544"/>
        <v/>
      </c>
      <c r="CT457" s="144" t="str">
        <f t="shared" si="1544"/>
        <v/>
      </c>
      <c r="CU457" s="144" t="str">
        <f t="shared" si="1544"/>
        <v/>
      </c>
      <c r="CV457" s="144" t="str">
        <f t="shared" si="1544"/>
        <v/>
      </c>
      <c r="CW457" s="144" t="str">
        <f t="shared" si="1544"/>
        <v/>
      </c>
      <c r="CX457" s="144" t="str">
        <f>IF($BP457=5,Q5,"")</f>
        <v/>
      </c>
      <c r="CY457" s="144" t="str">
        <f t="shared" ref="CY457:DE457" si="1545">IF($BP457=5,R5,"")</f>
        <v/>
      </c>
      <c r="CZ457" s="144" t="str">
        <f t="shared" si="1545"/>
        <v/>
      </c>
      <c r="DA457" s="144" t="str">
        <f t="shared" si="1545"/>
        <v/>
      </c>
      <c r="DB457" s="144" t="str">
        <f t="shared" si="1545"/>
        <v/>
      </c>
      <c r="DC457" s="144" t="str">
        <f t="shared" si="1545"/>
        <v/>
      </c>
      <c r="DD457" s="144" t="str">
        <f t="shared" si="1545"/>
        <v/>
      </c>
      <c r="DE457" s="144" t="str">
        <f t="shared" si="1545"/>
        <v/>
      </c>
      <c r="DG457" s="154" t="str">
        <f t="shared" ref="DG457:DG488" si="1546">IFERROR(SUMXMY2($Q5:$X5,cent1_5_3),"")</f>
        <v/>
      </c>
      <c r="DH457" s="154" t="str">
        <f t="shared" ref="DH457:DH488" si="1547">IFERROR(SUMXMY2($Q5:$X5,cent2_5_3),"")</f>
        <v/>
      </c>
      <c r="DI457" s="159" t="str">
        <f t="shared" ref="DI457:DI488" si="1548">IFERROR(SUMXMY2($Q5:$X5,cent3_5_3),"")</f>
        <v/>
      </c>
      <c r="DJ457" s="159" t="str">
        <f t="shared" ref="DJ457:DJ488" si="1549">IFERROR(SUMXMY2($Q5:$X5,cent4_5_3),"")</f>
        <v/>
      </c>
      <c r="DK457" s="159" t="str">
        <f t="shared" ref="DK457:DK488" si="1550">IFERROR(SUMXMY2($Q5:$X5,cent5_5_3),"")</f>
        <v/>
      </c>
      <c r="DL457" s="155">
        <f>MIN(DG457:DK457)</f>
        <v>0</v>
      </c>
      <c r="DM457" s="143">
        <f>IF(DL457=DG457,1,0)</f>
        <v>0</v>
      </c>
      <c r="DN457" s="143">
        <f>IF(DM457=0,IF(DL457=DH457,2,0),0)</f>
        <v>0</v>
      </c>
      <c r="DO457" s="143">
        <f>IF(DM457+DN457=0,IF(DL457=DI457,3,0),0)</f>
        <v>0</v>
      </c>
      <c r="DP457" s="143">
        <f>IF(DM457+DN457+DO457=0,IF(DL457=DJ457,4,0),0)</f>
        <v>0</v>
      </c>
      <c r="DQ457" s="143">
        <f>IF(DM457+DN457+DO457+DP457=0,IF(DL457=DK457,5,0),0)</f>
        <v>0</v>
      </c>
      <c r="DR457" s="143">
        <f>SUM(DM457:DQ457)</f>
        <v>0</v>
      </c>
      <c r="DT457" s="144" t="str">
        <f>IF($DR457=1,Q5,"")</f>
        <v/>
      </c>
      <c r="DU457" s="144" t="str">
        <f t="shared" ref="DU457:EA457" si="1551">IF($DR457=1,R5,"")</f>
        <v/>
      </c>
      <c r="DV457" s="144" t="str">
        <f t="shared" si="1551"/>
        <v/>
      </c>
      <c r="DW457" s="144" t="str">
        <f t="shared" si="1551"/>
        <v/>
      </c>
      <c r="DX457" s="144" t="str">
        <f t="shared" si="1551"/>
        <v/>
      </c>
      <c r="DY457" s="144" t="str">
        <f t="shared" si="1551"/>
        <v/>
      </c>
      <c r="DZ457" s="144" t="str">
        <f t="shared" si="1551"/>
        <v/>
      </c>
      <c r="EA457" s="144" t="str">
        <f t="shared" si="1551"/>
        <v/>
      </c>
      <c r="EB457" s="144" t="str">
        <f>IF($DR457=2,Q5,"")</f>
        <v/>
      </c>
      <c r="EC457" s="144" t="str">
        <f t="shared" ref="EC457:EI457" si="1552">IF($DR457=2,R5,"")</f>
        <v/>
      </c>
      <c r="ED457" s="144" t="str">
        <f t="shared" si="1552"/>
        <v/>
      </c>
      <c r="EE457" s="144" t="str">
        <f t="shared" si="1552"/>
        <v/>
      </c>
      <c r="EF457" s="144" t="str">
        <f t="shared" si="1552"/>
        <v/>
      </c>
      <c r="EG457" s="144" t="str">
        <f t="shared" si="1552"/>
        <v/>
      </c>
      <c r="EH457" s="144" t="str">
        <f t="shared" si="1552"/>
        <v/>
      </c>
      <c r="EI457" s="144" t="str">
        <f t="shared" si="1552"/>
        <v/>
      </c>
      <c r="EJ457" s="144" t="str">
        <f>IF($DR457=3,Q5,"")</f>
        <v/>
      </c>
      <c r="EK457" s="144" t="str">
        <f t="shared" ref="EK457:EQ457" si="1553">IF($DR457=3,R5,"")</f>
        <v/>
      </c>
      <c r="EL457" s="144" t="str">
        <f t="shared" si="1553"/>
        <v/>
      </c>
      <c r="EM457" s="144" t="str">
        <f t="shared" si="1553"/>
        <v/>
      </c>
      <c r="EN457" s="144" t="str">
        <f t="shared" si="1553"/>
        <v/>
      </c>
      <c r="EO457" s="144" t="str">
        <f t="shared" si="1553"/>
        <v/>
      </c>
      <c r="EP457" s="144" t="str">
        <f t="shared" si="1553"/>
        <v/>
      </c>
      <c r="EQ457" s="144" t="str">
        <f t="shared" si="1553"/>
        <v/>
      </c>
      <c r="ER457" s="144" t="str">
        <f>IF($DR457=4,Q5,"")</f>
        <v/>
      </c>
      <c r="ES457" s="144" t="str">
        <f t="shared" ref="ES457:EY457" si="1554">IF($DR457=4,R5,"")</f>
        <v/>
      </c>
      <c r="ET457" s="144" t="str">
        <f t="shared" si="1554"/>
        <v/>
      </c>
      <c r="EU457" s="144" t="str">
        <f t="shared" si="1554"/>
        <v/>
      </c>
      <c r="EV457" s="144" t="str">
        <f t="shared" si="1554"/>
        <v/>
      </c>
      <c r="EW457" s="144" t="str">
        <f t="shared" si="1554"/>
        <v/>
      </c>
      <c r="EX457" s="144" t="str">
        <f t="shared" si="1554"/>
        <v/>
      </c>
      <c r="EY457" s="144" t="str">
        <f t="shared" si="1554"/>
        <v/>
      </c>
      <c r="EZ457" s="144" t="str">
        <f>IF($DR457=5,Q5,"")</f>
        <v/>
      </c>
      <c r="FA457" s="144" t="str">
        <f t="shared" ref="FA457:FG457" si="1555">IF($DR457=5,R5,"")</f>
        <v/>
      </c>
      <c r="FB457" s="144" t="str">
        <f t="shared" si="1555"/>
        <v/>
      </c>
      <c r="FC457" s="144" t="str">
        <f t="shared" si="1555"/>
        <v/>
      </c>
      <c r="FD457" s="144" t="str">
        <f t="shared" si="1555"/>
        <v/>
      </c>
      <c r="FE457" s="144" t="str">
        <f t="shared" si="1555"/>
        <v/>
      </c>
      <c r="FF457" s="144" t="str">
        <f t="shared" si="1555"/>
        <v/>
      </c>
      <c r="FG457" s="144" t="str">
        <f t="shared" si="1555"/>
        <v/>
      </c>
      <c r="FI457" s="154" t="str">
        <f t="shared" ref="FI457:FI488" si="1556">IFERROR(SUMXMY2($Q5:$X5,cent1_5_4),"")</f>
        <v/>
      </c>
      <c r="FJ457" s="154" t="str">
        <f t="shared" ref="FJ457:FJ488" si="1557">IFERROR(SUMXMY2($Q5:$X5,cent2_5_4),"")</f>
        <v/>
      </c>
      <c r="FK457" s="159" t="str">
        <f t="shared" ref="FK457:FK488" si="1558">IFERROR(SUMXMY2($Q5:$X5,cent3_5_4),"")</f>
        <v/>
      </c>
      <c r="FL457" s="159" t="str">
        <f t="shared" ref="FL457:FL488" si="1559">IFERROR(SUMXMY2($Q5:$X5,cent4_5_4),"")</f>
        <v/>
      </c>
      <c r="FM457" s="159" t="str">
        <f t="shared" ref="FM457:FM488" si="1560">IFERROR(SUMXMY2($Q5:$X5,cent5_5_4),"")</f>
        <v/>
      </c>
      <c r="FN457" s="155">
        <f>MIN(FI457:FM457)</f>
        <v>0</v>
      </c>
      <c r="FO457" s="143">
        <f>IF(FN457=FI457,1,0)</f>
        <v>0</v>
      </c>
      <c r="FP457" s="143">
        <f>IF(FO457=0,IF(FN457=FJ457,2,0),0)</f>
        <v>0</v>
      </c>
      <c r="FQ457" s="143">
        <f>IF(FO457+FP457=0,IF(FN457=FK457,3,0),0)</f>
        <v>0</v>
      </c>
      <c r="FR457" s="143">
        <f>IF(FO457+FP457+FQ457=0,IF(FN457=FL457,4,0),0)</f>
        <v>0</v>
      </c>
      <c r="FS457" s="143">
        <f>IF(FO457+FP457+FQ457+FR457=0,IF(FN457=FM457,5,0),0)</f>
        <v>0</v>
      </c>
      <c r="FT457" s="143">
        <f>SUM(FO457:FS457)</f>
        <v>0</v>
      </c>
      <c r="FV457" s="144" t="str">
        <f>IF($FT457=1,Q5,"")</f>
        <v/>
      </c>
      <c r="FW457" s="144" t="str">
        <f t="shared" ref="FW457:GC457" si="1561">IF($FT457=1,R5,"")</f>
        <v/>
      </c>
      <c r="FX457" s="144" t="str">
        <f t="shared" si="1561"/>
        <v/>
      </c>
      <c r="FY457" s="144" t="str">
        <f t="shared" si="1561"/>
        <v/>
      </c>
      <c r="FZ457" s="144" t="str">
        <f t="shared" si="1561"/>
        <v/>
      </c>
      <c r="GA457" s="144" t="str">
        <f t="shared" si="1561"/>
        <v/>
      </c>
      <c r="GB457" s="144" t="str">
        <f t="shared" si="1561"/>
        <v/>
      </c>
      <c r="GC457" s="144" t="str">
        <f t="shared" si="1561"/>
        <v/>
      </c>
      <c r="GD457" s="144" t="str">
        <f>IF($FT457=2,Q5,"")</f>
        <v/>
      </c>
      <c r="GE457" s="144" t="str">
        <f t="shared" ref="GE457:GK457" si="1562">IF($FT457=2,R5,"")</f>
        <v/>
      </c>
      <c r="GF457" s="144" t="str">
        <f t="shared" si="1562"/>
        <v/>
      </c>
      <c r="GG457" s="144" t="str">
        <f t="shared" si="1562"/>
        <v/>
      </c>
      <c r="GH457" s="144" t="str">
        <f t="shared" si="1562"/>
        <v/>
      </c>
      <c r="GI457" s="144" t="str">
        <f t="shared" si="1562"/>
        <v/>
      </c>
      <c r="GJ457" s="144" t="str">
        <f t="shared" si="1562"/>
        <v/>
      </c>
      <c r="GK457" s="144" t="str">
        <f t="shared" si="1562"/>
        <v/>
      </c>
      <c r="GL457" s="144" t="str">
        <f>IF($FT457=3,Q5,"")</f>
        <v/>
      </c>
      <c r="GM457" s="144" t="str">
        <f t="shared" ref="GM457:GS457" si="1563">IF($FT457=3,R5,"")</f>
        <v/>
      </c>
      <c r="GN457" s="144" t="str">
        <f t="shared" si="1563"/>
        <v/>
      </c>
      <c r="GO457" s="144" t="str">
        <f t="shared" si="1563"/>
        <v/>
      </c>
      <c r="GP457" s="144" t="str">
        <f t="shared" si="1563"/>
        <v/>
      </c>
      <c r="GQ457" s="144" t="str">
        <f t="shared" si="1563"/>
        <v/>
      </c>
      <c r="GR457" s="144" t="str">
        <f t="shared" si="1563"/>
        <v/>
      </c>
      <c r="GS457" s="144" t="str">
        <f t="shared" si="1563"/>
        <v/>
      </c>
      <c r="GT457" s="144" t="str">
        <f>IF($FT457=4,Q5,"")</f>
        <v/>
      </c>
      <c r="GU457" s="144" t="str">
        <f t="shared" ref="GU457:HA457" si="1564">IF($FT457=4,R5,"")</f>
        <v/>
      </c>
      <c r="GV457" s="144" t="str">
        <f t="shared" si="1564"/>
        <v/>
      </c>
      <c r="GW457" s="144" t="str">
        <f t="shared" si="1564"/>
        <v/>
      </c>
      <c r="GX457" s="144" t="str">
        <f t="shared" si="1564"/>
        <v/>
      </c>
      <c r="GY457" s="144" t="str">
        <f t="shared" si="1564"/>
        <v/>
      </c>
      <c r="GZ457" s="144" t="str">
        <f t="shared" si="1564"/>
        <v/>
      </c>
      <c r="HA457" s="144" t="str">
        <f t="shared" si="1564"/>
        <v/>
      </c>
      <c r="HB457" s="144" t="str">
        <f>IF($FT457=5,Q5,"")</f>
        <v/>
      </c>
      <c r="HC457" s="144" t="str">
        <f t="shared" ref="HC457:HI457" si="1565">IF($FT457=5,R5,"")</f>
        <v/>
      </c>
      <c r="HD457" s="144" t="str">
        <f t="shared" si="1565"/>
        <v/>
      </c>
      <c r="HE457" s="144" t="str">
        <f t="shared" si="1565"/>
        <v/>
      </c>
      <c r="HF457" s="144" t="str">
        <f t="shared" si="1565"/>
        <v/>
      </c>
      <c r="HG457" s="144" t="str">
        <f t="shared" si="1565"/>
        <v/>
      </c>
      <c r="HH457" s="144" t="str">
        <f t="shared" si="1565"/>
        <v/>
      </c>
      <c r="HI457" s="144" t="str">
        <f t="shared" si="1565"/>
        <v/>
      </c>
      <c r="HK457" s="154" t="str">
        <f t="shared" ref="HK457:HK488" si="1566">IFERROR(SUMXMY2($Q5:$X5,cent1_5_5),"")</f>
        <v/>
      </c>
      <c r="HL457" s="154" t="str">
        <f t="shared" ref="HL457:HL488" si="1567">IFERROR(SUMXMY2($Q5:$X5,cent2_5_5),"")</f>
        <v/>
      </c>
      <c r="HM457" s="159" t="str">
        <f t="shared" ref="HM457:HM488" si="1568">IFERROR(SUMXMY2($Q5:$X5,cent3_5_5),"")</f>
        <v/>
      </c>
      <c r="HN457" s="159" t="str">
        <f t="shared" ref="HN457:HN488" si="1569">IFERROR(SUMXMY2($Q5:$X5,cent4_5_5),"")</f>
        <v/>
      </c>
      <c r="HO457" s="159" t="str">
        <f t="shared" ref="HO457:HO488" si="1570">IFERROR(SUMXMY2($Q5:$X5,cent5_5_5),"")</f>
        <v/>
      </c>
      <c r="HP457" s="155">
        <f>MIN(HK457:HO457)</f>
        <v>0</v>
      </c>
      <c r="HQ457" s="143">
        <f>IF(HP457=HK457,1,0)</f>
        <v>0</v>
      </c>
      <c r="HR457" s="143">
        <f>IF(HQ457=0,IF(HP457=HL457,2,0),0)</f>
        <v>0</v>
      </c>
      <c r="HS457" s="143">
        <f>IF(HQ457+HR457=0,IF(HP457=HM457,3,0),0)</f>
        <v>0</v>
      </c>
      <c r="HT457" s="143">
        <f>IF(HQ457+HR457+HS457=0,IF(HP457=HN457,4,0),0)</f>
        <v>0</v>
      </c>
      <c r="HU457" s="143">
        <f>IF(HQ457+HR457+HS457+HT457=0,IF(HP457=HO457,5,0),0)</f>
        <v>0</v>
      </c>
      <c r="HV457" s="143">
        <f>SUM(HQ457:HU457)</f>
        <v>0</v>
      </c>
      <c r="HX457" s="144" t="str">
        <f>IF($HV457=1,Q5,"")</f>
        <v/>
      </c>
      <c r="HY457" s="144" t="str">
        <f t="shared" ref="HY457:IE457" si="1571">IF($HV457=1,R5,"")</f>
        <v/>
      </c>
      <c r="HZ457" s="144" t="str">
        <f t="shared" si="1571"/>
        <v/>
      </c>
      <c r="IA457" s="144" t="str">
        <f t="shared" si="1571"/>
        <v/>
      </c>
      <c r="IB457" s="144" t="str">
        <f t="shared" si="1571"/>
        <v/>
      </c>
      <c r="IC457" s="144" t="str">
        <f t="shared" si="1571"/>
        <v/>
      </c>
      <c r="ID457" s="144" t="str">
        <f t="shared" si="1571"/>
        <v/>
      </c>
      <c r="IE457" s="144" t="str">
        <f t="shared" si="1571"/>
        <v/>
      </c>
      <c r="IF457" s="144" t="str">
        <f>IF($HV457=2,Q5,"")</f>
        <v/>
      </c>
      <c r="IG457" s="144" t="str">
        <f t="shared" ref="IG457:IM457" si="1572">IF($HV457=2,R5,"")</f>
        <v/>
      </c>
      <c r="IH457" s="144" t="str">
        <f t="shared" si="1572"/>
        <v/>
      </c>
      <c r="II457" s="144" t="str">
        <f t="shared" si="1572"/>
        <v/>
      </c>
      <c r="IJ457" s="144" t="str">
        <f t="shared" si="1572"/>
        <v/>
      </c>
      <c r="IK457" s="144" t="str">
        <f t="shared" si="1572"/>
        <v/>
      </c>
      <c r="IL457" s="144" t="str">
        <f t="shared" si="1572"/>
        <v/>
      </c>
      <c r="IM457" s="144" t="str">
        <f t="shared" si="1572"/>
        <v/>
      </c>
      <c r="IN457" s="144" t="str">
        <f>IF($HV457=3,Q5,"")</f>
        <v/>
      </c>
      <c r="IO457" s="144" t="str">
        <f t="shared" ref="IO457:IU457" si="1573">IF($HV457=3,R5,"")</f>
        <v/>
      </c>
      <c r="IP457" s="144" t="str">
        <f t="shared" si="1573"/>
        <v/>
      </c>
      <c r="IQ457" s="144" t="str">
        <f t="shared" si="1573"/>
        <v/>
      </c>
      <c r="IR457" s="144" t="str">
        <f t="shared" si="1573"/>
        <v/>
      </c>
      <c r="IS457" s="144" t="str">
        <f t="shared" si="1573"/>
        <v/>
      </c>
      <c r="IT457" s="144" t="str">
        <f t="shared" si="1573"/>
        <v/>
      </c>
      <c r="IU457" s="144" t="str">
        <f t="shared" si="1573"/>
        <v/>
      </c>
      <c r="IV457" s="144" t="str">
        <f>IF($HV457=4,Q5,"")</f>
        <v/>
      </c>
      <c r="IW457" s="144" t="str">
        <f t="shared" ref="IW457:JC457" si="1574">IF($HV457=4,R5,"")</f>
        <v/>
      </c>
      <c r="IX457" s="144" t="str">
        <f t="shared" si="1574"/>
        <v/>
      </c>
      <c r="IY457" s="144" t="str">
        <f t="shared" si="1574"/>
        <v/>
      </c>
      <c r="IZ457" s="144" t="str">
        <f t="shared" si="1574"/>
        <v/>
      </c>
      <c r="JA457" s="144" t="str">
        <f t="shared" si="1574"/>
        <v/>
      </c>
      <c r="JB457" s="144" t="str">
        <f t="shared" si="1574"/>
        <v/>
      </c>
      <c r="JC457" s="144" t="str">
        <f t="shared" si="1574"/>
        <v/>
      </c>
      <c r="JD457" s="144" t="str">
        <f>IF($HV457=5,Q5,"")</f>
        <v/>
      </c>
      <c r="JE457" s="144" t="str">
        <f t="shared" ref="JE457:JK457" si="1575">IF($HV457=5,R5,"")</f>
        <v/>
      </c>
      <c r="JF457" s="144" t="str">
        <f t="shared" si="1575"/>
        <v/>
      </c>
      <c r="JG457" s="144" t="str">
        <f t="shared" si="1575"/>
        <v/>
      </c>
      <c r="JH457" s="144" t="str">
        <f t="shared" si="1575"/>
        <v/>
      </c>
      <c r="JI457" s="144" t="str">
        <f t="shared" si="1575"/>
        <v/>
      </c>
      <c r="JJ457" s="144" t="str">
        <f t="shared" si="1575"/>
        <v/>
      </c>
      <c r="JK457" s="144" t="str">
        <f t="shared" si="1575"/>
        <v/>
      </c>
      <c r="JM457" s="154" t="str">
        <f t="shared" ref="JM457:JM488" si="1576">IFERROR(SUMXMY2($Q5:$X5,cent1_5_6),"")</f>
        <v/>
      </c>
      <c r="JN457" s="154" t="str">
        <f t="shared" ref="JN457:JN488" si="1577">IFERROR(SUMXMY2($Q5:$X5,cent2_5_6),"")</f>
        <v/>
      </c>
      <c r="JO457" s="159" t="str">
        <f t="shared" ref="JO457:JO488" si="1578">IFERROR(SUMXMY2($Q5:$X5,cent3_5_6),"")</f>
        <v/>
      </c>
      <c r="JP457" s="159" t="str">
        <f t="shared" ref="JP457:JP488" si="1579">IFERROR(SUMXMY2($Q5:$X5,cent4_5_6),"")</f>
        <v/>
      </c>
      <c r="JQ457" s="159" t="str">
        <f t="shared" ref="JQ457:JQ488" si="1580">IFERROR(SUMXMY2($Q5:$X5,cent5_5_6),"")</f>
        <v/>
      </c>
      <c r="JR457" s="155">
        <f>MIN(JM457:JQ457)</f>
        <v>0</v>
      </c>
      <c r="JS457" s="143">
        <f>IF(JR457=JM457,1,0)</f>
        <v>0</v>
      </c>
      <c r="JT457" s="143">
        <f>IF(JS457=0,IF(JR457=JN457,2,0),0)</f>
        <v>0</v>
      </c>
      <c r="JU457" s="143">
        <f>IF(JS457+JT457=0,IF(JR457=JO457,3,0),0)</f>
        <v>0</v>
      </c>
      <c r="JV457" s="143">
        <f>IF(JS457+JT457+JU457=0,IF(JR457=JP457,4,0),0)</f>
        <v>0</v>
      </c>
      <c r="JW457" s="143">
        <f>IF(JS457+JT457+JU457+JV457=0,IF(JR457=JQ457,5,0),0)</f>
        <v>0</v>
      </c>
      <c r="JX457" s="143">
        <f>SUM(JS457:JW457)</f>
        <v>0</v>
      </c>
      <c r="JZ457" s="144" t="str">
        <f>IF($JX457=1,Q5,"")</f>
        <v/>
      </c>
      <c r="KA457" s="144" t="str">
        <f t="shared" ref="KA457:KG457" si="1581">IF($JX457=1,R5,"")</f>
        <v/>
      </c>
      <c r="KB457" s="144" t="str">
        <f t="shared" si="1581"/>
        <v/>
      </c>
      <c r="KC457" s="144" t="str">
        <f t="shared" si="1581"/>
        <v/>
      </c>
      <c r="KD457" s="144" t="str">
        <f t="shared" si="1581"/>
        <v/>
      </c>
      <c r="KE457" s="144" t="str">
        <f t="shared" si="1581"/>
        <v/>
      </c>
      <c r="KF457" s="144" t="str">
        <f t="shared" si="1581"/>
        <v/>
      </c>
      <c r="KG457" s="144" t="str">
        <f t="shared" si="1581"/>
        <v/>
      </c>
      <c r="KH457" s="144" t="str">
        <f>IF($JX457=2,Q5,"")</f>
        <v/>
      </c>
      <c r="KI457" s="144" t="str">
        <f t="shared" ref="KI457:KO457" si="1582">IF($JX457=2,R5,"")</f>
        <v/>
      </c>
      <c r="KJ457" s="144" t="str">
        <f t="shared" si="1582"/>
        <v/>
      </c>
      <c r="KK457" s="144" t="str">
        <f t="shared" si="1582"/>
        <v/>
      </c>
      <c r="KL457" s="144" t="str">
        <f t="shared" si="1582"/>
        <v/>
      </c>
      <c r="KM457" s="144" t="str">
        <f t="shared" si="1582"/>
        <v/>
      </c>
      <c r="KN457" s="144" t="str">
        <f t="shared" si="1582"/>
        <v/>
      </c>
      <c r="KO457" s="144" t="str">
        <f t="shared" si="1582"/>
        <v/>
      </c>
      <c r="KP457" s="144" t="str">
        <f>IF($JX457=3,Q5,"")</f>
        <v/>
      </c>
      <c r="KQ457" s="144" t="str">
        <f t="shared" ref="KQ457:KW457" si="1583">IF($JX457=3,R5,"")</f>
        <v/>
      </c>
      <c r="KR457" s="144" t="str">
        <f t="shared" si="1583"/>
        <v/>
      </c>
      <c r="KS457" s="144" t="str">
        <f t="shared" si="1583"/>
        <v/>
      </c>
      <c r="KT457" s="144" t="str">
        <f t="shared" si="1583"/>
        <v/>
      </c>
      <c r="KU457" s="144" t="str">
        <f t="shared" si="1583"/>
        <v/>
      </c>
      <c r="KV457" s="144" t="str">
        <f t="shared" si="1583"/>
        <v/>
      </c>
      <c r="KW457" s="144" t="str">
        <f t="shared" si="1583"/>
        <v/>
      </c>
      <c r="KX457" s="144" t="str">
        <f>IF($JX457=4,Q5,"")</f>
        <v/>
      </c>
      <c r="KY457" s="144" t="str">
        <f t="shared" ref="KY457:LE457" si="1584">IF($JX457=4,R5,"")</f>
        <v/>
      </c>
      <c r="KZ457" s="144" t="str">
        <f t="shared" si="1584"/>
        <v/>
      </c>
      <c r="LA457" s="144" t="str">
        <f t="shared" si="1584"/>
        <v/>
      </c>
      <c r="LB457" s="144" t="str">
        <f t="shared" si="1584"/>
        <v/>
      </c>
      <c r="LC457" s="144" t="str">
        <f t="shared" si="1584"/>
        <v/>
      </c>
      <c r="LD457" s="144" t="str">
        <f t="shared" si="1584"/>
        <v/>
      </c>
      <c r="LE457" s="144" t="str">
        <f t="shared" si="1584"/>
        <v/>
      </c>
      <c r="LF457" s="144" t="str">
        <f>IF($JX457=5,Q5,"")</f>
        <v/>
      </c>
      <c r="LG457" s="144" t="str">
        <f t="shared" ref="LG457:LM457" si="1585">IF($JX457=5,R5,"")</f>
        <v/>
      </c>
      <c r="LH457" s="144" t="str">
        <f t="shared" si="1585"/>
        <v/>
      </c>
      <c r="LI457" s="144" t="str">
        <f t="shared" si="1585"/>
        <v/>
      </c>
      <c r="LJ457" s="144" t="str">
        <f t="shared" si="1585"/>
        <v/>
      </c>
      <c r="LK457" s="144" t="str">
        <f t="shared" si="1585"/>
        <v/>
      </c>
      <c r="LL457" s="144" t="str">
        <f t="shared" si="1585"/>
        <v/>
      </c>
      <c r="LM457" s="144" t="str">
        <f t="shared" si="1585"/>
        <v/>
      </c>
      <c r="LO457" s="153" t="str">
        <f>+P5</f>
        <v/>
      </c>
      <c r="LP457" s="143">
        <f>+JX457</f>
        <v>0</v>
      </c>
      <c r="LQ457" s="156" t="str">
        <f>IF(LQ$456=$LP457,$JR457,"")</f>
        <v/>
      </c>
      <c r="LR457" s="156" t="str">
        <f t="shared" ref="LR457:LU472" si="1586">IF(LR$456=$LP457,$JR457,"")</f>
        <v/>
      </c>
      <c r="LS457" s="156" t="str">
        <f t="shared" si="1586"/>
        <v/>
      </c>
      <c r="LT457" s="156" t="str">
        <f t="shared" si="1586"/>
        <v/>
      </c>
      <c r="LU457" s="156" t="str">
        <f t="shared" si="1586"/>
        <v/>
      </c>
    </row>
    <row r="458" spans="2:333" s="143" customFormat="1" x14ac:dyDescent="0.25">
      <c r="B458" s="144" t="str">
        <f t="shared" ref="B458:B521" si="1587">+P6</f>
        <v/>
      </c>
      <c r="C458" s="154" t="str">
        <f t="shared" si="1526"/>
        <v/>
      </c>
      <c r="D458" s="154" t="str">
        <f t="shared" si="1527"/>
        <v/>
      </c>
      <c r="E458" s="159" t="str">
        <f t="shared" si="1528"/>
        <v/>
      </c>
      <c r="F458" s="159" t="str">
        <f t="shared" si="1529"/>
        <v/>
      </c>
      <c r="G458" s="159" t="str">
        <f t="shared" si="1530"/>
        <v/>
      </c>
      <c r="H458" s="155">
        <f t="shared" ref="H458:H521" si="1588">MIN(C458:G458)</f>
        <v>0</v>
      </c>
      <c r="I458" s="143">
        <f t="shared" ref="I458:I521" si="1589">IF(H458=C458,1,0)</f>
        <v>0</v>
      </c>
      <c r="J458" s="143">
        <f t="shared" ref="J458:J521" si="1590">IF(I458=0,IF(H458=D458,2,0),0)</f>
        <v>0</v>
      </c>
      <c r="K458" s="143">
        <f t="shared" ref="K458:K521" si="1591">IF(I458+J458=0,IF(H458=E458,3,0),0)</f>
        <v>0</v>
      </c>
      <c r="L458" s="143">
        <f t="shared" ref="L458:L521" si="1592">IF(I458+J458+K458=0,IF(H458=F458,4,0),0)</f>
        <v>0</v>
      </c>
      <c r="M458" s="143">
        <f t="shared" ref="M458:M521" si="1593">IF(I458+J458+K458+L458=0,IF(H458=G458,5,0),0)</f>
        <v>0</v>
      </c>
      <c r="N458" s="143">
        <f t="shared" ref="N458:N521" si="1594">SUM(I458:M458)</f>
        <v>0</v>
      </c>
      <c r="P458" s="144" t="str">
        <f t="shared" ref="P458:W458" si="1595">IF($N458=1,Q6,"")</f>
        <v/>
      </c>
      <c r="Q458" s="144" t="str">
        <f t="shared" si="1595"/>
        <v/>
      </c>
      <c r="R458" s="144" t="str">
        <f t="shared" si="1595"/>
        <v/>
      </c>
      <c r="S458" s="144" t="str">
        <f t="shared" si="1595"/>
        <v/>
      </c>
      <c r="T458" s="144" t="str">
        <f t="shared" si="1595"/>
        <v/>
      </c>
      <c r="U458" s="144" t="str">
        <f t="shared" si="1595"/>
        <v/>
      </c>
      <c r="V458" s="144" t="str">
        <f t="shared" si="1595"/>
        <v/>
      </c>
      <c r="W458" s="144" t="str">
        <f t="shared" si="1595"/>
        <v/>
      </c>
      <c r="X458" s="144" t="str">
        <f t="shared" ref="X458:X521" si="1596">IF($N458=2,Q6,"")</f>
        <v/>
      </c>
      <c r="Y458" s="144" t="str">
        <f t="shared" ref="Y458:Y521" si="1597">IF($N458=2,R6,"")</f>
        <v/>
      </c>
      <c r="Z458" s="144" t="str">
        <f t="shared" ref="Z458:Z521" si="1598">IF($N458=2,S6,"")</f>
        <v/>
      </c>
      <c r="AA458" s="144" t="str">
        <f t="shared" ref="AA458:AA521" si="1599">IF($N458=2,T6,"")</f>
        <v/>
      </c>
      <c r="AB458" s="144" t="str">
        <f t="shared" ref="AB458:AB521" si="1600">IF($N458=2,U6,"")</f>
        <v/>
      </c>
      <c r="AC458" s="144" t="str">
        <f t="shared" ref="AC458:AC521" si="1601">IF($N458=2,V6,"")</f>
        <v/>
      </c>
      <c r="AD458" s="144" t="str">
        <f t="shared" ref="AD458:AD521" si="1602">IF($N458=2,W6,"")</f>
        <v/>
      </c>
      <c r="AE458" s="144" t="str">
        <f t="shared" ref="AE458:AE521" si="1603">IF($N458=2,X6,"")</f>
        <v/>
      </c>
      <c r="AF458" s="144" t="str">
        <f t="shared" ref="AF458:AF521" si="1604">IF($N458=3,Q6,"")</f>
        <v/>
      </c>
      <c r="AG458" s="144" t="str">
        <f t="shared" ref="AG458:AG521" si="1605">IF($N458=3,R6,"")</f>
        <v/>
      </c>
      <c r="AH458" s="144" t="str">
        <f t="shared" ref="AH458:AH521" si="1606">IF($N458=3,S6,"")</f>
        <v/>
      </c>
      <c r="AI458" s="144" t="str">
        <f t="shared" ref="AI458:AI521" si="1607">IF($N458=3,T6,"")</f>
        <v/>
      </c>
      <c r="AJ458" s="144" t="str">
        <f t="shared" ref="AJ458:AJ521" si="1608">IF($N458=3,U6,"")</f>
        <v/>
      </c>
      <c r="AK458" s="144" t="str">
        <f t="shared" ref="AK458:AK521" si="1609">IF($N458=3,V6,"")</f>
        <v/>
      </c>
      <c r="AL458" s="144" t="str">
        <f t="shared" ref="AL458:AL521" si="1610">IF($N458=3,W6,"")</f>
        <v/>
      </c>
      <c r="AM458" s="144" t="str">
        <f t="shared" ref="AM458:AM521" si="1611">IF($N458=3,X6,"")</f>
        <v/>
      </c>
      <c r="AN458" s="144" t="str">
        <f t="shared" ref="AN458:AN521" si="1612">IF($N458=4,Q6,"")</f>
        <v/>
      </c>
      <c r="AO458" s="144" t="str">
        <f t="shared" ref="AO458:AO521" si="1613">IF($N458=4,R6,"")</f>
        <v/>
      </c>
      <c r="AP458" s="144" t="str">
        <f t="shared" ref="AP458:AP521" si="1614">IF($N458=4,S6,"")</f>
        <v/>
      </c>
      <c r="AQ458" s="144" t="str">
        <f t="shared" ref="AQ458:AQ521" si="1615">IF($N458=4,T6,"")</f>
        <v/>
      </c>
      <c r="AR458" s="144" t="str">
        <f t="shared" ref="AR458:AR521" si="1616">IF($N458=4,U6,"")</f>
        <v/>
      </c>
      <c r="AS458" s="144" t="str">
        <f t="shared" ref="AS458:AS521" si="1617">IF($N458=4,V6,"")</f>
        <v/>
      </c>
      <c r="AT458" s="144" t="str">
        <f t="shared" ref="AT458:AT521" si="1618">IF($N458=4,W6,"")</f>
        <v/>
      </c>
      <c r="AU458" s="144" t="str">
        <f t="shared" ref="AU458:AU521" si="1619">IF($N458=4,X6,"")</f>
        <v/>
      </c>
      <c r="AV458" s="144" t="str">
        <f t="shared" ref="AV458:AV521" si="1620">IF($N458=5,Q6,"")</f>
        <v/>
      </c>
      <c r="AW458" s="144" t="str">
        <f t="shared" ref="AW458:AW521" si="1621">IF($N458=5,R6,"")</f>
        <v/>
      </c>
      <c r="AX458" s="144" t="str">
        <f t="shared" ref="AX458:AX521" si="1622">IF($N458=5,S6,"")</f>
        <v/>
      </c>
      <c r="AY458" s="144" t="str">
        <f t="shared" ref="AY458:AY521" si="1623">IF($N458=5,T6,"")</f>
        <v/>
      </c>
      <c r="AZ458" s="144" t="str">
        <f t="shared" ref="AZ458:AZ521" si="1624">IF($N458=5,U6,"")</f>
        <v/>
      </c>
      <c r="BA458" s="144" t="str">
        <f t="shared" ref="BA458:BA521" si="1625">IF($N458=5,V6,"")</f>
        <v/>
      </c>
      <c r="BB458" s="144" t="str">
        <f t="shared" ref="BB458:BB521" si="1626">IF($N458=5,W6,"")</f>
        <v/>
      </c>
      <c r="BC458" s="144" t="str">
        <f t="shared" ref="BC458:BC521" si="1627">IF($N458=5,X6,"")</f>
        <v/>
      </c>
      <c r="BE458" s="154" t="str">
        <f t="shared" si="1536"/>
        <v/>
      </c>
      <c r="BF458" s="154" t="str">
        <f t="shared" si="1537"/>
        <v/>
      </c>
      <c r="BG458" s="159" t="str">
        <f t="shared" si="1538"/>
        <v/>
      </c>
      <c r="BH458" s="159" t="str">
        <f t="shared" si="1539"/>
        <v/>
      </c>
      <c r="BI458" s="159" t="str">
        <f t="shared" si="1540"/>
        <v/>
      </c>
      <c r="BJ458" s="155">
        <f t="shared" ref="BJ458:BJ521" si="1628">MIN(BE458:BI458)</f>
        <v>0</v>
      </c>
      <c r="BK458" s="143">
        <f t="shared" ref="BK458:BK521" si="1629">IF(BJ458=BE458,1,0)</f>
        <v>0</v>
      </c>
      <c r="BL458" s="143">
        <f t="shared" ref="BL458:BL521" si="1630">IF(BK458=0,IF(BJ458=BF458,2,0),0)</f>
        <v>0</v>
      </c>
      <c r="BM458" s="143">
        <f t="shared" ref="BM458:BM521" si="1631">IF(BK458+BL458=0,IF(BJ458=BG458,3,0),0)</f>
        <v>0</v>
      </c>
      <c r="BN458" s="143">
        <f t="shared" ref="BN458:BN521" si="1632">IF(BK458+BL458+BM458=0,IF(BJ458=BH458,4,0),0)</f>
        <v>0</v>
      </c>
      <c r="BO458" s="143">
        <f t="shared" ref="BO458:BO521" si="1633">IF(BK458+BL458+BM458+BN458=0,IF(BJ458=BI458,5,0),0)</f>
        <v>0</v>
      </c>
      <c r="BP458" s="143">
        <f t="shared" ref="BP458:BP521" si="1634">SUM(BK458:BO458)</f>
        <v>0</v>
      </c>
      <c r="BR458" s="144" t="str">
        <f t="shared" ref="BR458:BR521" si="1635">IF($BP458=1,Q6,"")</f>
        <v/>
      </c>
      <c r="BS458" s="144" t="str">
        <f t="shared" ref="BS458:BS521" si="1636">IF($BP458=1,R6,"")</f>
        <v/>
      </c>
      <c r="BT458" s="144" t="str">
        <f t="shared" ref="BT458:BT521" si="1637">IF($BP458=1,S6,"")</f>
        <v/>
      </c>
      <c r="BU458" s="144" t="str">
        <f t="shared" ref="BU458:BU521" si="1638">IF($BP458=1,T6,"")</f>
        <v/>
      </c>
      <c r="BV458" s="144" t="str">
        <f t="shared" ref="BV458:BV521" si="1639">IF($BP458=1,U6,"")</f>
        <v/>
      </c>
      <c r="BW458" s="144" t="str">
        <f t="shared" ref="BW458:BW521" si="1640">IF($BP458=1,V6,"")</f>
        <v/>
      </c>
      <c r="BX458" s="144" t="str">
        <f t="shared" ref="BX458:BX521" si="1641">IF($BP458=1,W6,"")</f>
        <v/>
      </c>
      <c r="BY458" s="144" t="str">
        <f t="shared" ref="BY458:BY521" si="1642">IF($BP458=1,X6,"")</f>
        <v/>
      </c>
      <c r="BZ458" s="144" t="str">
        <f t="shared" ref="BZ458:BZ521" si="1643">IF($BP458=2,Q6,"")</f>
        <v/>
      </c>
      <c r="CA458" s="144" t="str">
        <f t="shared" ref="CA458:CA521" si="1644">IF($BP458=2,R6,"")</f>
        <v/>
      </c>
      <c r="CB458" s="144" t="str">
        <f t="shared" ref="CB458:CB521" si="1645">IF($BP458=2,S6,"")</f>
        <v/>
      </c>
      <c r="CC458" s="144" t="str">
        <f t="shared" ref="CC458:CC521" si="1646">IF($BP458=2,T6,"")</f>
        <v/>
      </c>
      <c r="CD458" s="144" t="str">
        <f t="shared" ref="CD458:CD521" si="1647">IF($BP458=2,U6,"")</f>
        <v/>
      </c>
      <c r="CE458" s="144" t="str">
        <f t="shared" ref="CE458:CE521" si="1648">IF($BP458=2,V6,"")</f>
        <v/>
      </c>
      <c r="CF458" s="144" t="str">
        <f t="shared" ref="CF458:CF521" si="1649">IF($BP458=2,W6,"")</f>
        <v/>
      </c>
      <c r="CG458" s="144" t="str">
        <f t="shared" ref="CG458:CG521" si="1650">IF($BP458=2,X6,"")</f>
        <v/>
      </c>
      <c r="CH458" s="144" t="str">
        <f t="shared" ref="CH458:CH521" si="1651">IF($BP458=3,Q6,"")</f>
        <v/>
      </c>
      <c r="CI458" s="144" t="str">
        <f t="shared" ref="CI458:CI521" si="1652">IF($BP458=3,R6,"")</f>
        <v/>
      </c>
      <c r="CJ458" s="144" t="str">
        <f t="shared" ref="CJ458:CJ521" si="1653">IF($BP458=3,S6,"")</f>
        <v/>
      </c>
      <c r="CK458" s="144" t="str">
        <f t="shared" ref="CK458:CK521" si="1654">IF($BP458=3,T6,"")</f>
        <v/>
      </c>
      <c r="CL458" s="144" t="str">
        <f t="shared" ref="CL458:CL521" si="1655">IF($BP458=3,U6,"")</f>
        <v/>
      </c>
      <c r="CM458" s="144" t="str">
        <f t="shared" ref="CM458:CM521" si="1656">IF($BP458=3,V6,"")</f>
        <v/>
      </c>
      <c r="CN458" s="144" t="str">
        <f t="shared" ref="CN458:CN521" si="1657">IF($BP458=3,W6,"")</f>
        <v/>
      </c>
      <c r="CO458" s="144" t="str">
        <f t="shared" ref="CO458:CO521" si="1658">IF($BP458=3,X6,"")</f>
        <v/>
      </c>
      <c r="CP458" s="144" t="str">
        <f t="shared" ref="CP458:CP521" si="1659">IF($BP458=4,Q6,"")</f>
        <v/>
      </c>
      <c r="CQ458" s="144" t="str">
        <f t="shared" ref="CQ458:CQ521" si="1660">IF($BP458=4,R6,"")</f>
        <v/>
      </c>
      <c r="CR458" s="144" t="str">
        <f t="shared" ref="CR458:CR521" si="1661">IF($BP458=4,S6,"")</f>
        <v/>
      </c>
      <c r="CS458" s="144" t="str">
        <f t="shared" ref="CS458:CS521" si="1662">IF($BP458=4,T6,"")</f>
        <v/>
      </c>
      <c r="CT458" s="144" t="str">
        <f t="shared" ref="CT458:CT521" si="1663">IF($BP458=4,U6,"")</f>
        <v/>
      </c>
      <c r="CU458" s="144" t="str">
        <f t="shared" ref="CU458:CU521" si="1664">IF($BP458=4,V6,"")</f>
        <v/>
      </c>
      <c r="CV458" s="144" t="str">
        <f t="shared" ref="CV458:CV521" si="1665">IF($BP458=4,W6,"")</f>
        <v/>
      </c>
      <c r="CW458" s="144" t="str">
        <f t="shared" ref="CW458:CW521" si="1666">IF($BP458=4,X6,"")</f>
        <v/>
      </c>
      <c r="CX458" s="144" t="str">
        <f t="shared" ref="CX458:CX521" si="1667">IF($BP458=5,Q6,"")</f>
        <v/>
      </c>
      <c r="CY458" s="144" t="str">
        <f t="shared" ref="CY458:CY521" si="1668">IF($BP458=5,R6,"")</f>
        <v/>
      </c>
      <c r="CZ458" s="144" t="str">
        <f t="shared" ref="CZ458:CZ521" si="1669">IF($BP458=5,S6,"")</f>
        <v/>
      </c>
      <c r="DA458" s="144" t="str">
        <f t="shared" ref="DA458:DA521" si="1670">IF($BP458=5,T6,"")</f>
        <v/>
      </c>
      <c r="DB458" s="144" t="str">
        <f t="shared" ref="DB458:DB521" si="1671">IF($BP458=5,U6,"")</f>
        <v/>
      </c>
      <c r="DC458" s="144" t="str">
        <f t="shared" ref="DC458:DC521" si="1672">IF($BP458=5,V6,"")</f>
        <v/>
      </c>
      <c r="DD458" s="144" t="str">
        <f t="shared" ref="DD458:DD521" si="1673">IF($BP458=5,W6,"")</f>
        <v/>
      </c>
      <c r="DE458" s="144" t="str">
        <f t="shared" ref="DE458:DE521" si="1674">IF($BP458=5,X6,"")</f>
        <v/>
      </c>
      <c r="DG458" s="154" t="str">
        <f t="shared" si="1546"/>
        <v/>
      </c>
      <c r="DH458" s="154" t="str">
        <f t="shared" si="1547"/>
        <v/>
      </c>
      <c r="DI458" s="159" t="str">
        <f t="shared" si="1548"/>
        <v/>
      </c>
      <c r="DJ458" s="159" t="str">
        <f t="shared" si="1549"/>
        <v/>
      </c>
      <c r="DK458" s="159" t="str">
        <f t="shared" si="1550"/>
        <v/>
      </c>
      <c r="DL458" s="155">
        <f t="shared" ref="DL458:DL476" si="1675">MIN(DG458:DK458)</f>
        <v>0</v>
      </c>
      <c r="DM458" s="143">
        <f t="shared" ref="DM458:DM476" si="1676">IF(DL458=DG458,1,0)</f>
        <v>0</v>
      </c>
      <c r="DN458" s="143">
        <f t="shared" ref="DN458:DN476" si="1677">IF(DM458=0,IF(DL458=DH458,2,0),0)</f>
        <v>0</v>
      </c>
      <c r="DO458" s="143">
        <f t="shared" ref="DO458:DO476" si="1678">IF(DM458+DN458=0,IF(DL458=DI458,3,0),0)</f>
        <v>0</v>
      </c>
      <c r="DP458" s="143">
        <f t="shared" ref="DP458:DP476" si="1679">IF(DM458+DN458+DO458=0,IF(DL458=DJ458,4,0),0)</f>
        <v>0</v>
      </c>
      <c r="DQ458" s="143">
        <f t="shared" ref="DQ458:DQ476" si="1680">IF(DM458+DN458+DO458+DP458=0,IF(DL458=DK458,5,0),0)</f>
        <v>0</v>
      </c>
      <c r="DR458" s="143">
        <f t="shared" ref="DR458:DR476" si="1681">SUM(DM458:DQ458)</f>
        <v>0</v>
      </c>
      <c r="DT458" s="144" t="str">
        <f t="shared" ref="DT458:DT521" si="1682">IF($DR458=1,Q6,"")</f>
        <v/>
      </c>
      <c r="DU458" s="144" t="str">
        <f t="shared" ref="DU458:DU521" si="1683">IF($DR458=1,R6,"")</f>
        <v/>
      </c>
      <c r="DV458" s="144" t="str">
        <f t="shared" ref="DV458:DV521" si="1684">IF($DR458=1,S6,"")</f>
        <v/>
      </c>
      <c r="DW458" s="144" t="str">
        <f t="shared" ref="DW458:DW521" si="1685">IF($DR458=1,T6,"")</f>
        <v/>
      </c>
      <c r="DX458" s="144" t="str">
        <f t="shared" ref="DX458:DX521" si="1686">IF($DR458=1,U6,"")</f>
        <v/>
      </c>
      <c r="DY458" s="144" t="str">
        <f t="shared" ref="DY458:DY521" si="1687">IF($DR458=1,V6,"")</f>
        <v/>
      </c>
      <c r="DZ458" s="144" t="str">
        <f t="shared" ref="DZ458:DZ521" si="1688">IF($DR458=1,W6,"")</f>
        <v/>
      </c>
      <c r="EA458" s="144" t="str">
        <f t="shared" ref="EA458:EA521" si="1689">IF($DR458=1,X6,"")</f>
        <v/>
      </c>
      <c r="EB458" s="144" t="str">
        <f t="shared" ref="EB458:EB521" si="1690">IF($DR458=2,Q6,"")</f>
        <v/>
      </c>
      <c r="EC458" s="144" t="str">
        <f t="shared" ref="EC458:EC521" si="1691">IF($DR458=2,R6,"")</f>
        <v/>
      </c>
      <c r="ED458" s="144" t="str">
        <f t="shared" ref="ED458:ED521" si="1692">IF($DR458=2,S6,"")</f>
        <v/>
      </c>
      <c r="EE458" s="144" t="str">
        <f t="shared" ref="EE458:EE521" si="1693">IF($DR458=2,T6,"")</f>
        <v/>
      </c>
      <c r="EF458" s="144" t="str">
        <f t="shared" ref="EF458:EF521" si="1694">IF($DR458=2,U6,"")</f>
        <v/>
      </c>
      <c r="EG458" s="144" t="str">
        <f t="shared" ref="EG458:EG521" si="1695">IF($DR458=2,V6,"")</f>
        <v/>
      </c>
      <c r="EH458" s="144" t="str">
        <f t="shared" ref="EH458:EH521" si="1696">IF($DR458=2,W6,"")</f>
        <v/>
      </c>
      <c r="EI458" s="144" t="str">
        <f t="shared" ref="EI458:EI521" si="1697">IF($DR458=2,X6,"")</f>
        <v/>
      </c>
      <c r="EJ458" s="144" t="str">
        <f t="shared" ref="EJ458:EJ521" si="1698">IF($DR458=3,Q6,"")</f>
        <v/>
      </c>
      <c r="EK458" s="144" t="str">
        <f t="shared" ref="EK458:EK521" si="1699">IF($DR458=3,R6,"")</f>
        <v/>
      </c>
      <c r="EL458" s="144" t="str">
        <f t="shared" ref="EL458:EL521" si="1700">IF($DR458=3,S6,"")</f>
        <v/>
      </c>
      <c r="EM458" s="144" t="str">
        <f t="shared" ref="EM458:EM521" si="1701">IF($DR458=3,T6,"")</f>
        <v/>
      </c>
      <c r="EN458" s="144" t="str">
        <f t="shared" ref="EN458:EN521" si="1702">IF($DR458=3,U6,"")</f>
        <v/>
      </c>
      <c r="EO458" s="144" t="str">
        <f t="shared" ref="EO458:EO521" si="1703">IF($DR458=3,V6,"")</f>
        <v/>
      </c>
      <c r="EP458" s="144" t="str">
        <f t="shared" ref="EP458:EP521" si="1704">IF($DR458=3,W6,"")</f>
        <v/>
      </c>
      <c r="EQ458" s="144" t="str">
        <f t="shared" ref="EQ458:EQ521" si="1705">IF($DR458=3,X6,"")</f>
        <v/>
      </c>
      <c r="ER458" s="144" t="str">
        <f t="shared" ref="ER458:ER521" si="1706">IF($DR458=4,Q6,"")</f>
        <v/>
      </c>
      <c r="ES458" s="144" t="str">
        <f t="shared" ref="ES458:ES521" si="1707">IF($DR458=4,R6,"")</f>
        <v/>
      </c>
      <c r="ET458" s="144" t="str">
        <f t="shared" ref="ET458:ET521" si="1708">IF($DR458=4,S6,"")</f>
        <v/>
      </c>
      <c r="EU458" s="144" t="str">
        <f t="shared" ref="EU458:EU521" si="1709">IF($DR458=4,T6,"")</f>
        <v/>
      </c>
      <c r="EV458" s="144" t="str">
        <f t="shared" ref="EV458:EV521" si="1710">IF($DR458=4,U6,"")</f>
        <v/>
      </c>
      <c r="EW458" s="144" t="str">
        <f t="shared" ref="EW458:EW521" si="1711">IF($DR458=4,V6,"")</f>
        <v/>
      </c>
      <c r="EX458" s="144" t="str">
        <f t="shared" ref="EX458:EX521" si="1712">IF($DR458=4,W6,"")</f>
        <v/>
      </c>
      <c r="EY458" s="144" t="str">
        <f t="shared" ref="EY458:EY521" si="1713">IF($DR458=4,X6,"")</f>
        <v/>
      </c>
      <c r="EZ458" s="144" t="str">
        <f t="shared" ref="EZ458:EZ521" si="1714">IF($DR458=5,Q6,"")</f>
        <v/>
      </c>
      <c r="FA458" s="144" t="str">
        <f t="shared" ref="FA458:FA521" si="1715">IF($DR458=5,R6,"")</f>
        <v/>
      </c>
      <c r="FB458" s="144" t="str">
        <f t="shared" ref="FB458:FB521" si="1716">IF($DR458=5,S6,"")</f>
        <v/>
      </c>
      <c r="FC458" s="144" t="str">
        <f t="shared" ref="FC458:FC521" si="1717">IF($DR458=5,T6,"")</f>
        <v/>
      </c>
      <c r="FD458" s="144" t="str">
        <f t="shared" ref="FD458:FD521" si="1718">IF($DR458=5,U6,"")</f>
        <v/>
      </c>
      <c r="FE458" s="144" t="str">
        <f t="shared" ref="FE458:FE521" si="1719">IF($DR458=5,V6,"")</f>
        <v/>
      </c>
      <c r="FF458" s="144" t="str">
        <f t="shared" ref="FF458:FF521" si="1720">IF($DR458=5,W6,"")</f>
        <v/>
      </c>
      <c r="FG458" s="144" t="str">
        <f t="shared" ref="FG458:FG521" si="1721">IF($DR458=5,X6,"")</f>
        <v/>
      </c>
      <c r="FI458" s="154" t="str">
        <f t="shared" si="1556"/>
        <v/>
      </c>
      <c r="FJ458" s="154" t="str">
        <f t="shared" si="1557"/>
        <v/>
      </c>
      <c r="FK458" s="159" t="str">
        <f t="shared" si="1558"/>
        <v/>
      </c>
      <c r="FL458" s="159" t="str">
        <f t="shared" si="1559"/>
        <v/>
      </c>
      <c r="FM458" s="159" t="str">
        <f t="shared" si="1560"/>
        <v/>
      </c>
      <c r="FN458" s="155">
        <f t="shared" ref="FN458:FN521" si="1722">MIN(FI458:FM458)</f>
        <v>0</v>
      </c>
      <c r="FO458" s="143">
        <f t="shared" ref="FO458:FO521" si="1723">IF(FN458=FI458,1,0)</f>
        <v>0</v>
      </c>
      <c r="FP458" s="143">
        <f t="shared" ref="FP458:FP521" si="1724">IF(FO458=0,IF(FN458=FJ458,2,0),0)</f>
        <v>0</v>
      </c>
      <c r="FQ458" s="143">
        <f t="shared" ref="FQ458:FQ521" si="1725">IF(FO458+FP458=0,IF(FN458=FK458,3,0),0)</f>
        <v>0</v>
      </c>
      <c r="FR458" s="143">
        <f t="shared" ref="FR458:FR521" si="1726">IF(FO458+FP458+FQ458=0,IF(FN458=FL458,4,0),0)</f>
        <v>0</v>
      </c>
      <c r="FS458" s="143">
        <f t="shared" ref="FS458:FS521" si="1727">IF(FO458+FP458+FQ458+FR458=0,IF(FN458=FM458,5,0),0)</f>
        <v>0</v>
      </c>
      <c r="FT458" s="143">
        <f t="shared" ref="FT458:FT521" si="1728">SUM(FO458:FS458)</f>
        <v>0</v>
      </c>
      <c r="FV458" s="144" t="str">
        <f t="shared" ref="FV458:FV521" si="1729">IF($FT458=1,Q6,"")</f>
        <v/>
      </c>
      <c r="FW458" s="144" t="str">
        <f t="shared" ref="FW458:FW521" si="1730">IF($FT458=1,R6,"")</f>
        <v/>
      </c>
      <c r="FX458" s="144" t="str">
        <f t="shared" ref="FX458:FX521" si="1731">IF($FT458=1,S6,"")</f>
        <v/>
      </c>
      <c r="FY458" s="144" t="str">
        <f t="shared" ref="FY458:FY521" si="1732">IF($FT458=1,T6,"")</f>
        <v/>
      </c>
      <c r="FZ458" s="144" t="str">
        <f t="shared" ref="FZ458:FZ521" si="1733">IF($FT458=1,U6,"")</f>
        <v/>
      </c>
      <c r="GA458" s="144" t="str">
        <f t="shared" ref="GA458:GA521" si="1734">IF($FT458=1,V6,"")</f>
        <v/>
      </c>
      <c r="GB458" s="144" t="str">
        <f t="shared" ref="GB458:GB521" si="1735">IF($FT458=1,W6,"")</f>
        <v/>
      </c>
      <c r="GC458" s="144" t="str">
        <f t="shared" ref="GC458:GC521" si="1736">IF($FT458=1,X6,"")</f>
        <v/>
      </c>
      <c r="GD458" s="144" t="str">
        <f t="shared" ref="GD458:GD521" si="1737">IF($FT458=2,Q6,"")</f>
        <v/>
      </c>
      <c r="GE458" s="144" t="str">
        <f t="shared" ref="GE458:GE521" si="1738">IF($FT458=2,R6,"")</f>
        <v/>
      </c>
      <c r="GF458" s="144" t="str">
        <f t="shared" ref="GF458:GF521" si="1739">IF($FT458=2,S6,"")</f>
        <v/>
      </c>
      <c r="GG458" s="144" t="str">
        <f t="shared" ref="GG458:GG521" si="1740">IF($FT458=2,T6,"")</f>
        <v/>
      </c>
      <c r="GH458" s="144" t="str">
        <f t="shared" ref="GH458:GH521" si="1741">IF($FT458=2,U6,"")</f>
        <v/>
      </c>
      <c r="GI458" s="144" t="str">
        <f t="shared" ref="GI458:GI521" si="1742">IF($FT458=2,V6,"")</f>
        <v/>
      </c>
      <c r="GJ458" s="144" t="str">
        <f t="shared" ref="GJ458:GJ521" si="1743">IF($FT458=2,W6,"")</f>
        <v/>
      </c>
      <c r="GK458" s="144" t="str">
        <f t="shared" ref="GK458:GK521" si="1744">IF($FT458=2,X6,"")</f>
        <v/>
      </c>
      <c r="GL458" s="144" t="str">
        <f t="shared" ref="GL458:GL521" si="1745">IF($FT458=3,Q6,"")</f>
        <v/>
      </c>
      <c r="GM458" s="144" t="str">
        <f t="shared" ref="GM458:GM521" si="1746">IF($FT458=3,R6,"")</f>
        <v/>
      </c>
      <c r="GN458" s="144" t="str">
        <f t="shared" ref="GN458:GN521" si="1747">IF($FT458=3,S6,"")</f>
        <v/>
      </c>
      <c r="GO458" s="144" t="str">
        <f t="shared" ref="GO458:GO521" si="1748">IF($FT458=3,T6,"")</f>
        <v/>
      </c>
      <c r="GP458" s="144" t="str">
        <f t="shared" ref="GP458:GP521" si="1749">IF($FT458=3,U6,"")</f>
        <v/>
      </c>
      <c r="GQ458" s="144" t="str">
        <f t="shared" ref="GQ458:GQ521" si="1750">IF($FT458=3,V6,"")</f>
        <v/>
      </c>
      <c r="GR458" s="144" t="str">
        <f t="shared" ref="GR458:GR521" si="1751">IF($FT458=3,W6,"")</f>
        <v/>
      </c>
      <c r="GS458" s="144" t="str">
        <f t="shared" ref="GS458:GS521" si="1752">IF($FT458=3,X6,"")</f>
        <v/>
      </c>
      <c r="GT458" s="144" t="str">
        <f t="shared" ref="GT458:GT521" si="1753">IF($FT458=4,Q6,"")</f>
        <v/>
      </c>
      <c r="GU458" s="144" t="str">
        <f t="shared" ref="GU458:GU521" si="1754">IF($FT458=4,R6,"")</f>
        <v/>
      </c>
      <c r="GV458" s="144" t="str">
        <f t="shared" ref="GV458:GV521" si="1755">IF($FT458=4,S6,"")</f>
        <v/>
      </c>
      <c r="GW458" s="144" t="str">
        <f t="shared" ref="GW458:GW521" si="1756">IF($FT458=4,T6,"")</f>
        <v/>
      </c>
      <c r="GX458" s="144" t="str">
        <f t="shared" ref="GX458:GX521" si="1757">IF($FT458=4,U6,"")</f>
        <v/>
      </c>
      <c r="GY458" s="144" t="str">
        <f t="shared" ref="GY458:GY521" si="1758">IF($FT458=4,V6,"")</f>
        <v/>
      </c>
      <c r="GZ458" s="144" t="str">
        <f t="shared" ref="GZ458:GZ521" si="1759">IF($FT458=4,W6,"")</f>
        <v/>
      </c>
      <c r="HA458" s="144" t="str">
        <f t="shared" ref="HA458:HA521" si="1760">IF($FT458=4,X6,"")</f>
        <v/>
      </c>
      <c r="HB458" s="144" t="str">
        <f t="shared" ref="HB458:HB521" si="1761">IF($FT458=5,Q6,"")</f>
        <v/>
      </c>
      <c r="HC458" s="144" t="str">
        <f t="shared" ref="HC458:HC521" si="1762">IF($FT458=5,R6,"")</f>
        <v/>
      </c>
      <c r="HD458" s="144" t="str">
        <f t="shared" ref="HD458:HD521" si="1763">IF($FT458=5,S6,"")</f>
        <v/>
      </c>
      <c r="HE458" s="144" t="str">
        <f t="shared" ref="HE458:HE521" si="1764">IF($FT458=5,T6,"")</f>
        <v/>
      </c>
      <c r="HF458" s="144" t="str">
        <f t="shared" ref="HF458:HF521" si="1765">IF($FT458=5,U6,"")</f>
        <v/>
      </c>
      <c r="HG458" s="144" t="str">
        <f t="shared" ref="HG458:HG521" si="1766">IF($FT458=5,V6,"")</f>
        <v/>
      </c>
      <c r="HH458" s="144" t="str">
        <f t="shared" ref="HH458:HH521" si="1767">IF($FT458=5,W6,"")</f>
        <v/>
      </c>
      <c r="HI458" s="144" t="str">
        <f t="shared" ref="HI458:HI521" si="1768">IF($FT458=5,X6,"")</f>
        <v/>
      </c>
      <c r="HK458" s="154" t="str">
        <f t="shared" si="1566"/>
        <v/>
      </c>
      <c r="HL458" s="154" t="str">
        <f t="shared" si="1567"/>
        <v/>
      </c>
      <c r="HM458" s="159" t="str">
        <f t="shared" si="1568"/>
        <v/>
      </c>
      <c r="HN458" s="159" t="str">
        <f t="shared" si="1569"/>
        <v/>
      </c>
      <c r="HO458" s="159" t="str">
        <f t="shared" si="1570"/>
        <v/>
      </c>
      <c r="HP458" s="155">
        <f t="shared" ref="HP458:HP521" si="1769">MIN(HK458:HO458)</f>
        <v>0</v>
      </c>
      <c r="HQ458" s="143">
        <f t="shared" ref="HQ458:HQ521" si="1770">IF(HP458=HK458,1,0)</f>
        <v>0</v>
      </c>
      <c r="HR458" s="143">
        <f t="shared" ref="HR458:HR521" si="1771">IF(HQ458=0,IF(HP458=HL458,2,0),0)</f>
        <v>0</v>
      </c>
      <c r="HS458" s="143">
        <f t="shared" ref="HS458:HS521" si="1772">IF(HQ458+HR458=0,IF(HP458=HM458,3,0),0)</f>
        <v>0</v>
      </c>
      <c r="HT458" s="143">
        <f t="shared" ref="HT458:HT521" si="1773">IF(HQ458+HR458+HS458=0,IF(HP458=HN458,4,0),0)</f>
        <v>0</v>
      </c>
      <c r="HU458" s="143">
        <f t="shared" ref="HU458:HU521" si="1774">IF(HQ458+HR458+HS458+HT458=0,IF(HP458=HO458,5,0),0)</f>
        <v>0</v>
      </c>
      <c r="HV458" s="143">
        <f t="shared" ref="HV458:HV521" si="1775">SUM(HQ458:HU458)</f>
        <v>0</v>
      </c>
      <c r="HX458" s="144" t="str">
        <f t="shared" ref="HX458:HX521" si="1776">IF($HV458=1,Q6,"")</f>
        <v/>
      </c>
      <c r="HY458" s="144" t="str">
        <f t="shared" ref="HY458:HY521" si="1777">IF($HV458=1,R6,"")</f>
        <v/>
      </c>
      <c r="HZ458" s="144" t="str">
        <f t="shared" ref="HZ458:HZ521" si="1778">IF($HV458=1,S6,"")</f>
        <v/>
      </c>
      <c r="IA458" s="144" t="str">
        <f t="shared" ref="IA458:IA521" si="1779">IF($HV458=1,T6,"")</f>
        <v/>
      </c>
      <c r="IB458" s="144" t="str">
        <f t="shared" ref="IB458:IB521" si="1780">IF($HV458=1,U6,"")</f>
        <v/>
      </c>
      <c r="IC458" s="144" t="str">
        <f t="shared" ref="IC458:IC521" si="1781">IF($HV458=1,V6,"")</f>
        <v/>
      </c>
      <c r="ID458" s="144" t="str">
        <f t="shared" ref="ID458:ID521" si="1782">IF($HV458=1,W6,"")</f>
        <v/>
      </c>
      <c r="IE458" s="144" t="str">
        <f t="shared" ref="IE458:IE521" si="1783">IF($HV458=1,X6,"")</f>
        <v/>
      </c>
      <c r="IF458" s="144" t="str">
        <f t="shared" ref="IF458:IF521" si="1784">IF($HV458=2,Q6,"")</f>
        <v/>
      </c>
      <c r="IG458" s="144" t="str">
        <f t="shared" ref="IG458:IG521" si="1785">IF($HV458=2,R6,"")</f>
        <v/>
      </c>
      <c r="IH458" s="144" t="str">
        <f t="shared" ref="IH458:IH521" si="1786">IF($HV458=2,S6,"")</f>
        <v/>
      </c>
      <c r="II458" s="144" t="str">
        <f t="shared" ref="II458:II521" si="1787">IF($HV458=2,T6,"")</f>
        <v/>
      </c>
      <c r="IJ458" s="144" t="str">
        <f t="shared" ref="IJ458:IJ521" si="1788">IF($HV458=2,U6,"")</f>
        <v/>
      </c>
      <c r="IK458" s="144" t="str">
        <f t="shared" ref="IK458:IK521" si="1789">IF($HV458=2,V6,"")</f>
        <v/>
      </c>
      <c r="IL458" s="144" t="str">
        <f t="shared" ref="IL458:IL521" si="1790">IF($HV458=2,W6,"")</f>
        <v/>
      </c>
      <c r="IM458" s="144" t="str">
        <f t="shared" ref="IM458:IM521" si="1791">IF($HV458=2,X6,"")</f>
        <v/>
      </c>
      <c r="IN458" s="144" t="str">
        <f t="shared" ref="IN458:IN521" si="1792">IF($HV458=3,Q6,"")</f>
        <v/>
      </c>
      <c r="IO458" s="144" t="str">
        <f t="shared" ref="IO458:IO521" si="1793">IF($HV458=3,R6,"")</f>
        <v/>
      </c>
      <c r="IP458" s="144" t="str">
        <f t="shared" ref="IP458:IP521" si="1794">IF($HV458=3,S6,"")</f>
        <v/>
      </c>
      <c r="IQ458" s="144" t="str">
        <f t="shared" ref="IQ458:IQ521" si="1795">IF($HV458=3,T6,"")</f>
        <v/>
      </c>
      <c r="IR458" s="144" t="str">
        <f t="shared" ref="IR458:IR521" si="1796">IF($HV458=3,U6,"")</f>
        <v/>
      </c>
      <c r="IS458" s="144" t="str">
        <f t="shared" ref="IS458:IS521" si="1797">IF($HV458=3,V6,"")</f>
        <v/>
      </c>
      <c r="IT458" s="144" t="str">
        <f t="shared" ref="IT458:IT521" si="1798">IF($HV458=3,W6,"")</f>
        <v/>
      </c>
      <c r="IU458" s="144" t="str">
        <f t="shared" ref="IU458:IU521" si="1799">IF($HV458=3,X6,"")</f>
        <v/>
      </c>
      <c r="IV458" s="144" t="str">
        <f t="shared" ref="IV458:IV521" si="1800">IF($HV458=4,Q6,"")</f>
        <v/>
      </c>
      <c r="IW458" s="144" t="str">
        <f t="shared" ref="IW458:IW521" si="1801">IF($HV458=4,R6,"")</f>
        <v/>
      </c>
      <c r="IX458" s="144" t="str">
        <f t="shared" ref="IX458:IX521" si="1802">IF($HV458=4,S6,"")</f>
        <v/>
      </c>
      <c r="IY458" s="144" t="str">
        <f t="shared" ref="IY458:IY521" si="1803">IF($HV458=4,T6,"")</f>
        <v/>
      </c>
      <c r="IZ458" s="144" t="str">
        <f t="shared" ref="IZ458:IZ521" si="1804">IF($HV458=4,U6,"")</f>
        <v/>
      </c>
      <c r="JA458" s="144" t="str">
        <f t="shared" ref="JA458:JA521" si="1805">IF($HV458=4,V6,"")</f>
        <v/>
      </c>
      <c r="JB458" s="144" t="str">
        <f t="shared" ref="JB458:JB521" si="1806">IF($HV458=4,W6,"")</f>
        <v/>
      </c>
      <c r="JC458" s="144" t="str">
        <f t="shared" ref="JC458:JC521" si="1807">IF($HV458=4,X6,"")</f>
        <v/>
      </c>
      <c r="JD458" s="144" t="str">
        <f t="shared" ref="JD458:JD521" si="1808">IF($HV458=5,Q6,"")</f>
        <v/>
      </c>
      <c r="JE458" s="144" t="str">
        <f t="shared" ref="JE458:JE521" si="1809">IF($HV458=5,R6,"")</f>
        <v/>
      </c>
      <c r="JF458" s="144" t="str">
        <f t="shared" ref="JF458:JF521" si="1810">IF($HV458=5,S6,"")</f>
        <v/>
      </c>
      <c r="JG458" s="144" t="str">
        <f t="shared" ref="JG458:JG521" si="1811">IF($HV458=5,T6,"")</f>
        <v/>
      </c>
      <c r="JH458" s="144" t="str">
        <f t="shared" ref="JH458:JH521" si="1812">IF($HV458=5,U6,"")</f>
        <v/>
      </c>
      <c r="JI458" s="144" t="str">
        <f t="shared" ref="JI458:JI521" si="1813">IF($HV458=5,V6,"")</f>
        <v/>
      </c>
      <c r="JJ458" s="144" t="str">
        <f t="shared" ref="JJ458:JJ521" si="1814">IF($HV458=5,W6,"")</f>
        <v/>
      </c>
      <c r="JK458" s="144" t="str">
        <f t="shared" ref="JK458:JK521" si="1815">IF($HV458=5,X6,"")</f>
        <v/>
      </c>
      <c r="JM458" s="154" t="str">
        <f t="shared" si="1576"/>
        <v/>
      </c>
      <c r="JN458" s="154" t="str">
        <f t="shared" si="1577"/>
        <v/>
      </c>
      <c r="JO458" s="159" t="str">
        <f t="shared" si="1578"/>
        <v/>
      </c>
      <c r="JP458" s="159" t="str">
        <f t="shared" si="1579"/>
        <v/>
      </c>
      <c r="JQ458" s="159" t="str">
        <f t="shared" si="1580"/>
        <v/>
      </c>
      <c r="JR458" s="155">
        <f t="shared" ref="JR458:JR521" si="1816">MIN(JM458:JQ458)</f>
        <v>0</v>
      </c>
      <c r="JS458" s="143">
        <f t="shared" ref="JS458:JS521" si="1817">IF(JR458=JM458,1,0)</f>
        <v>0</v>
      </c>
      <c r="JT458" s="143">
        <f t="shared" ref="JT458:JT521" si="1818">IF(JS458=0,IF(JR458=JN458,2,0),0)</f>
        <v>0</v>
      </c>
      <c r="JU458" s="143">
        <f t="shared" ref="JU458:JU521" si="1819">IF(JS458+JT458=0,IF(JR458=JO458,3,0),0)</f>
        <v>0</v>
      </c>
      <c r="JV458" s="143">
        <f t="shared" ref="JV458:JV521" si="1820">IF(JS458+JT458+JU458=0,IF(JR458=JP458,4,0),0)</f>
        <v>0</v>
      </c>
      <c r="JW458" s="143">
        <f t="shared" ref="JW458:JW521" si="1821">IF(JS458+JT458+JU458+JV458=0,IF(JR458=JQ458,5,0),0)</f>
        <v>0</v>
      </c>
      <c r="JX458" s="143">
        <f t="shared" ref="JX458:JX521" si="1822">SUM(JS458:JW458)</f>
        <v>0</v>
      </c>
      <c r="JZ458" s="144" t="str">
        <f t="shared" ref="JZ458:JZ521" si="1823">IF($JX458=1,Q6,"")</f>
        <v/>
      </c>
      <c r="KA458" s="144" t="str">
        <f t="shared" ref="KA458:KA521" si="1824">IF($JX458=1,R6,"")</f>
        <v/>
      </c>
      <c r="KB458" s="144" t="str">
        <f t="shared" ref="KB458:KB521" si="1825">IF($JX458=1,S6,"")</f>
        <v/>
      </c>
      <c r="KC458" s="144" t="str">
        <f t="shared" ref="KC458:KC521" si="1826">IF($JX458=1,T6,"")</f>
        <v/>
      </c>
      <c r="KD458" s="144" t="str">
        <f t="shared" ref="KD458:KD521" si="1827">IF($JX458=1,U6,"")</f>
        <v/>
      </c>
      <c r="KE458" s="144" t="str">
        <f t="shared" ref="KE458:KE521" si="1828">IF($JX458=1,V6,"")</f>
        <v/>
      </c>
      <c r="KF458" s="144" t="str">
        <f t="shared" ref="KF458:KF521" si="1829">IF($JX458=1,W6,"")</f>
        <v/>
      </c>
      <c r="KG458" s="144" t="str">
        <f t="shared" ref="KG458:KG521" si="1830">IF($JX458=1,X6,"")</f>
        <v/>
      </c>
      <c r="KH458" s="144" t="str">
        <f t="shared" ref="KH458:KH521" si="1831">IF($JX458=2,Q6,"")</f>
        <v/>
      </c>
      <c r="KI458" s="144" t="str">
        <f t="shared" ref="KI458:KI521" si="1832">IF($JX458=2,R6,"")</f>
        <v/>
      </c>
      <c r="KJ458" s="144" t="str">
        <f t="shared" ref="KJ458:KJ521" si="1833">IF($JX458=2,S6,"")</f>
        <v/>
      </c>
      <c r="KK458" s="144" t="str">
        <f t="shared" ref="KK458:KK521" si="1834">IF($JX458=2,T6,"")</f>
        <v/>
      </c>
      <c r="KL458" s="144" t="str">
        <f t="shared" ref="KL458:KL521" si="1835">IF($JX458=2,U6,"")</f>
        <v/>
      </c>
      <c r="KM458" s="144" t="str">
        <f t="shared" ref="KM458:KM521" si="1836">IF($JX458=2,V6,"")</f>
        <v/>
      </c>
      <c r="KN458" s="144" t="str">
        <f t="shared" ref="KN458:KN521" si="1837">IF($JX458=2,W6,"")</f>
        <v/>
      </c>
      <c r="KO458" s="144" t="str">
        <f t="shared" ref="KO458:KO521" si="1838">IF($JX458=2,X6,"")</f>
        <v/>
      </c>
      <c r="KP458" s="144" t="str">
        <f t="shared" ref="KP458:KP521" si="1839">IF($JX458=3,Q6,"")</f>
        <v/>
      </c>
      <c r="KQ458" s="144" t="str">
        <f t="shared" ref="KQ458:KQ521" si="1840">IF($JX458=3,R6,"")</f>
        <v/>
      </c>
      <c r="KR458" s="144" t="str">
        <f t="shared" ref="KR458:KR521" si="1841">IF($JX458=3,S6,"")</f>
        <v/>
      </c>
      <c r="KS458" s="144" t="str">
        <f t="shared" ref="KS458:KS521" si="1842">IF($JX458=3,T6,"")</f>
        <v/>
      </c>
      <c r="KT458" s="144" t="str">
        <f t="shared" ref="KT458:KT521" si="1843">IF($JX458=3,U6,"")</f>
        <v/>
      </c>
      <c r="KU458" s="144" t="str">
        <f t="shared" ref="KU458:KU521" si="1844">IF($JX458=3,V6,"")</f>
        <v/>
      </c>
      <c r="KV458" s="144" t="str">
        <f t="shared" ref="KV458:KV521" si="1845">IF($JX458=3,W6,"")</f>
        <v/>
      </c>
      <c r="KW458" s="144" t="str">
        <f t="shared" ref="KW458:KW521" si="1846">IF($JX458=3,X6,"")</f>
        <v/>
      </c>
      <c r="KX458" s="144" t="str">
        <f t="shared" ref="KX458:KX521" si="1847">IF($JX458=4,Q6,"")</f>
        <v/>
      </c>
      <c r="KY458" s="144" t="str">
        <f t="shared" ref="KY458:KY521" si="1848">IF($JX458=4,R6,"")</f>
        <v/>
      </c>
      <c r="KZ458" s="144" t="str">
        <f t="shared" ref="KZ458:KZ521" si="1849">IF($JX458=4,S6,"")</f>
        <v/>
      </c>
      <c r="LA458" s="144" t="str">
        <f t="shared" ref="LA458:LA521" si="1850">IF($JX458=4,T6,"")</f>
        <v/>
      </c>
      <c r="LB458" s="144" t="str">
        <f t="shared" ref="LB458:LB521" si="1851">IF($JX458=4,U6,"")</f>
        <v/>
      </c>
      <c r="LC458" s="144" t="str">
        <f t="shared" ref="LC458:LC521" si="1852">IF($JX458=4,V6,"")</f>
        <v/>
      </c>
      <c r="LD458" s="144" t="str">
        <f t="shared" ref="LD458:LD521" si="1853">IF($JX458=4,W6,"")</f>
        <v/>
      </c>
      <c r="LE458" s="144" t="str">
        <f t="shared" ref="LE458:LE521" si="1854">IF($JX458=4,X6,"")</f>
        <v/>
      </c>
      <c r="LF458" s="144" t="str">
        <f t="shared" ref="LF458:LF521" si="1855">IF($JX458=5,Q6,"")</f>
        <v/>
      </c>
      <c r="LG458" s="144" t="str">
        <f t="shared" ref="LG458:LG521" si="1856">IF($JX458=5,R6,"")</f>
        <v/>
      </c>
      <c r="LH458" s="144" t="str">
        <f t="shared" ref="LH458:LH521" si="1857">IF($JX458=5,S6,"")</f>
        <v/>
      </c>
      <c r="LI458" s="144" t="str">
        <f t="shared" ref="LI458:LI521" si="1858">IF($JX458=5,T6,"")</f>
        <v/>
      </c>
      <c r="LJ458" s="144" t="str">
        <f t="shared" ref="LJ458:LJ521" si="1859">IF($JX458=5,U6,"")</f>
        <v/>
      </c>
      <c r="LK458" s="144" t="str">
        <f t="shared" ref="LK458:LK521" si="1860">IF($JX458=5,V6,"")</f>
        <v/>
      </c>
      <c r="LL458" s="144" t="str">
        <f t="shared" ref="LL458:LL521" si="1861">IF($JX458=5,W6,"")</f>
        <v/>
      </c>
      <c r="LM458" s="144" t="str">
        <f t="shared" ref="LM458:LM521" si="1862">IF($JX458=5,X6,"")</f>
        <v/>
      </c>
      <c r="LO458" s="153" t="str">
        <f t="shared" ref="LO458:LO521" si="1863">+P6</f>
        <v/>
      </c>
      <c r="LP458" s="143">
        <f t="shared" ref="LP458:LP521" si="1864">+JX458</f>
        <v>0</v>
      </c>
      <c r="LQ458" s="156" t="str">
        <f t="shared" ref="LQ458:LU489" si="1865">IF(LQ$456=$LP458,$JR458,"")</f>
        <v/>
      </c>
      <c r="LR458" s="156" t="str">
        <f t="shared" si="1586"/>
        <v/>
      </c>
      <c r="LS458" s="156" t="str">
        <f t="shared" si="1586"/>
        <v/>
      </c>
      <c r="LT458" s="156" t="str">
        <f t="shared" si="1586"/>
        <v/>
      </c>
      <c r="LU458" s="156" t="str">
        <f t="shared" si="1586"/>
        <v/>
      </c>
    </row>
    <row r="459" spans="2:333" s="143" customFormat="1" x14ac:dyDescent="0.25">
      <c r="B459" s="144" t="str">
        <f t="shared" si="1587"/>
        <v/>
      </c>
      <c r="C459" s="154" t="str">
        <f t="shared" si="1526"/>
        <v/>
      </c>
      <c r="D459" s="154" t="str">
        <f t="shared" si="1527"/>
        <v/>
      </c>
      <c r="E459" s="159" t="str">
        <f t="shared" si="1528"/>
        <v/>
      </c>
      <c r="F459" s="159" t="str">
        <f t="shared" si="1529"/>
        <v/>
      </c>
      <c r="G459" s="159" t="str">
        <f t="shared" si="1530"/>
        <v/>
      </c>
      <c r="H459" s="155">
        <f t="shared" si="1588"/>
        <v>0</v>
      </c>
      <c r="I459" s="143">
        <f t="shared" si="1589"/>
        <v>0</v>
      </c>
      <c r="J459" s="143">
        <f t="shared" si="1590"/>
        <v>0</v>
      </c>
      <c r="K459" s="143">
        <f t="shared" si="1591"/>
        <v>0</v>
      </c>
      <c r="L459" s="143">
        <f t="shared" si="1592"/>
        <v>0</v>
      </c>
      <c r="M459" s="143">
        <f t="shared" si="1593"/>
        <v>0</v>
      </c>
      <c r="N459" s="143">
        <f t="shared" si="1594"/>
        <v>0</v>
      </c>
      <c r="P459" s="144" t="str">
        <f t="shared" ref="P459:W459" si="1866">IF($N459=1,Q7,"")</f>
        <v/>
      </c>
      <c r="Q459" s="144" t="str">
        <f t="shared" si="1866"/>
        <v/>
      </c>
      <c r="R459" s="144" t="str">
        <f t="shared" si="1866"/>
        <v/>
      </c>
      <c r="S459" s="144" t="str">
        <f t="shared" si="1866"/>
        <v/>
      </c>
      <c r="T459" s="144" t="str">
        <f t="shared" si="1866"/>
        <v/>
      </c>
      <c r="U459" s="144" t="str">
        <f t="shared" si="1866"/>
        <v/>
      </c>
      <c r="V459" s="144" t="str">
        <f t="shared" si="1866"/>
        <v/>
      </c>
      <c r="W459" s="144" t="str">
        <f t="shared" si="1866"/>
        <v/>
      </c>
      <c r="X459" s="144" t="str">
        <f t="shared" si="1596"/>
        <v/>
      </c>
      <c r="Y459" s="144" t="str">
        <f t="shared" si="1597"/>
        <v/>
      </c>
      <c r="Z459" s="144" t="str">
        <f t="shared" si="1598"/>
        <v/>
      </c>
      <c r="AA459" s="144" t="str">
        <f t="shared" si="1599"/>
        <v/>
      </c>
      <c r="AB459" s="144" t="str">
        <f t="shared" si="1600"/>
        <v/>
      </c>
      <c r="AC459" s="144" t="str">
        <f t="shared" si="1601"/>
        <v/>
      </c>
      <c r="AD459" s="144" t="str">
        <f t="shared" si="1602"/>
        <v/>
      </c>
      <c r="AE459" s="144" t="str">
        <f t="shared" si="1603"/>
        <v/>
      </c>
      <c r="AF459" s="144" t="str">
        <f t="shared" si="1604"/>
        <v/>
      </c>
      <c r="AG459" s="144" t="str">
        <f t="shared" si="1605"/>
        <v/>
      </c>
      <c r="AH459" s="144" t="str">
        <f t="shared" si="1606"/>
        <v/>
      </c>
      <c r="AI459" s="144" t="str">
        <f t="shared" si="1607"/>
        <v/>
      </c>
      <c r="AJ459" s="144" t="str">
        <f t="shared" si="1608"/>
        <v/>
      </c>
      <c r="AK459" s="144" t="str">
        <f t="shared" si="1609"/>
        <v/>
      </c>
      <c r="AL459" s="144" t="str">
        <f t="shared" si="1610"/>
        <v/>
      </c>
      <c r="AM459" s="144" t="str">
        <f t="shared" si="1611"/>
        <v/>
      </c>
      <c r="AN459" s="144" t="str">
        <f t="shared" si="1612"/>
        <v/>
      </c>
      <c r="AO459" s="144" t="str">
        <f t="shared" si="1613"/>
        <v/>
      </c>
      <c r="AP459" s="144" t="str">
        <f t="shared" si="1614"/>
        <v/>
      </c>
      <c r="AQ459" s="144" t="str">
        <f t="shared" si="1615"/>
        <v/>
      </c>
      <c r="AR459" s="144" t="str">
        <f t="shared" si="1616"/>
        <v/>
      </c>
      <c r="AS459" s="144" t="str">
        <f t="shared" si="1617"/>
        <v/>
      </c>
      <c r="AT459" s="144" t="str">
        <f t="shared" si="1618"/>
        <v/>
      </c>
      <c r="AU459" s="144" t="str">
        <f t="shared" si="1619"/>
        <v/>
      </c>
      <c r="AV459" s="144" t="str">
        <f t="shared" si="1620"/>
        <v/>
      </c>
      <c r="AW459" s="144" t="str">
        <f t="shared" si="1621"/>
        <v/>
      </c>
      <c r="AX459" s="144" t="str">
        <f t="shared" si="1622"/>
        <v/>
      </c>
      <c r="AY459" s="144" t="str">
        <f t="shared" si="1623"/>
        <v/>
      </c>
      <c r="AZ459" s="144" t="str">
        <f t="shared" si="1624"/>
        <v/>
      </c>
      <c r="BA459" s="144" t="str">
        <f t="shared" si="1625"/>
        <v/>
      </c>
      <c r="BB459" s="144" t="str">
        <f t="shared" si="1626"/>
        <v/>
      </c>
      <c r="BC459" s="144" t="str">
        <f t="shared" si="1627"/>
        <v/>
      </c>
      <c r="BE459" s="154" t="str">
        <f t="shared" si="1536"/>
        <v/>
      </c>
      <c r="BF459" s="154" t="str">
        <f t="shared" si="1537"/>
        <v/>
      </c>
      <c r="BG459" s="159" t="str">
        <f t="shared" si="1538"/>
        <v/>
      </c>
      <c r="BH459" s="159" t="str">
        <f t="shared" si="1539"/>
        <v/>
      </c>
      <c r="BI459" s="159" t="str">
        <f t="shared" si="1540"/>
        <v/>
      </c>
      <c r="BJ459" s="155">
        <f t="shared" si="1628"/>
        <v>0</v>
      </c>
      <c r="BK459" s="143">
        <f t="shared" si="1629"/>
        <v>0</v>
      </c>
      <c r="BL459" s="143">
        <f t="shared" si="1630"/>
        <v>0</v>
      </c>
      <c r="BM459" s="143">
        <f t="shared" si="1631"/>
        <v>0</v>
      </c>
      <c r="BN459" s="143">
        <f t="shared" si="1632"/>
        <v>0</v>
      </c>
      <c r="BO459" s="143">
        <f t="shared" si="1633"/>
        <v>0</v>
      </c>
      <c r="BP459" s="143">
        <f t="shared" si="1634"/>
        <v>0</v>
      </c>
      <c r="BR459" s="144" t="str">
        <f t="shared" si="1635"/>
        <v/>
      </c>
      <c r="BS459" s="144" t="str">
        <f t="shared" si="1636"/>
        <v/>
      </c>
      <c r="BT459" s="144" t="str">
        <f t="shared" si="1637"/>
        <v/>
      </c>
      <c r="BU459" s="144" t="str">
        <f t="shared" si="1638"/>
        <v/>
      </c>
      <c r="BV459" s="144" t="str">
        <f t="shared" si="1639"/>
        <v/>
      </c>
      <c r="BW459" s="144" t="str">
        <f t="shared" si="1640"/>
        <v/>
      </c>
      <c r="BX459" s="144" t="str">
        <f t="shared" si="1641"/>
        <v/>
      </c>
      <c r="BY459" s="144" t="str">
        <f t="shared" si="1642"/>
        <v/>
      </c>
      <c r="BZ459" s="144" t="str">
        <f t="shared" si="1643"/>
        <v/>
      </c>
      <c r="CA459" s="144" t="str">
        <f t="shared" si="1644"/>
        <v/>
      </c>
      <c r="CB459" s="144" t="str">
        <f t="shared" si="1645"/>
        <v/>
      </c>
      <c r="CC459" s="144" t="str">
        <f t="shared" si="1646"/>
        <v/>
      </c>
      <c r="CD459" s="144" t="str">
        <f t="shared" si="1647"/>
        <v/>
      </c>
      <c r="CE459" s="144" t="str">
        <f t="shared" si="1648"/>
        <v/>
      </c>
      <c r="CF459" s="144" t="str">
        <f t="shared" si="1649"/>
        <v/>
      </c>
      <c r="CG459" s="144" t="str">
        <f t="shared" si="1650"/>
        <v/>
      </c>
      <c r="CH459" s="144" t="str">
        <f t="shared" si="1651"/>
        <v/>
      </c>
      <c r="CI459" s="144" t="str">
        <f t="shared" si="1652"/>
        <v/>
      </c>
      <c r="CJ459" s="144" t="str">
        <f t="shared" si="1653"/>
        <v/>
      </c>
      <c r="CK459" s="144" t="str">
        <f t="shared" si="1654"/>
        <v/>
      </c>
      <c r="CL459" s="144" t="str">
        <f t="shared" si="1655"/>
        <v/>
      </c>
      <c r="CM459" s="144" t="str">
        <f t="shared" si="1656"/>
        <v/>
      </c>
      <c r="CN459" s="144" t="str">
        <f t="shared" si="1657"/>
        <v/>
      </c>
      <c r="CO459" s="144" t="str">
        <f t="shared" si="1658"/>
        <v/>
      </c>
      <c r="CP459" s="144" t="str">
        <f t="shared" si="1659"/>
        <v/>
      </c>
      <c r="CQ459" s="144" t="str">
        <f t="shared" si="1660"/>
        <v/>
      </c>
      <c r="CR459" s="144" t="str">
        <f t="shared" si="1661"/>
        <v/>
      </c>
      <c r="CS459" s="144" t="str">
        <f t="shared" si="1662"/>
        <v/>
      </c>
      <c r="CT459" s="144" t="str">
        <f t="shared" si="1663"/>
        <v/>
      </c>
      <c r="CU459" s="144" t="str">
        <f t="shared" si="1664"/>
        <v/>
      </c>
      <c r="CV459" s="144" t="str">
        <f t="shared" si="1665"/>
        <v/>
      </c>
      <c r="CW459" s="144" t="str">
        <f t="shared" si="1666"/>
        <v/>
      </c>
      <c r="CX459" s="144" t="str">
        <f t="shared" si="1667"/>
        <v/>
      </c>
      <c r="CY459" s="144" t="str">
        <f t="shared" si="1668"/>
        <v/>
      </c>
      <c r="CZ459" s="144" t="str">
        <f t="shared" si="1669"/>
        <v/>
      </c>
      <c r="DA459" s="144" t="str">
        <f t="shared" si="1670"/>
        <v/>
      </c>
      <c r="DB459" s="144" t="str">
        <f t="shared" si="1671"/>
        <v/>
      </c>
      <c r="DC459" s="144" t="str">
        <f t="shared" si="1672"/>
        <v/>
      </c>
      <c r="DD459" s="144" t="str">
        <f t="shared" si="1673"/>
        <v/>
      </c>
      <c r="DE459" s="144" t="str">
        <f t="shared" si="1674"/>
        <v/>
      </c>
      <c r="DG459" s="154" t="str">
        <f t="shared" si="1546"/>
        <v/>
      </c>
      <c r="DH459" s="154" t="str">
        <f t="shared" si="1547"/>
        <v/>
      </c>
      <c r="DI459" s="159" t="str">
        <f t="shared" si="1548"/>
        <v/>
      </c>
      <c r="DJ459" s="159" t="str">
        <f t="shared" si="1549"/>
        <v/>
      </c>
      <c r="DK459" s="159" t="str">
        <f t="shared" si="1550"/>
        <v/>
      </c>
      <c r="DL459" s="155">
        <f t="shared" si="1675"/>
        <v>0</v>
      </c>
      <c r="DM459" s="143">
        <f t="shared" si="1676"/>
        <v>0</v>
      </c>
      <c r="DN459" s="143">
        <f t="shared" si="1677"/>
        <v>0</v>
      </c>
      <c r="DO459" s="143">
        <f t="shared" si="1678"/>
        <v>0</v>
      </c>
      <c r="DP459" s="143">
        <f t="shared" si="1679"/>
        <v>0</v>
      </c>
      <c r="DQ459" s="143">
        <f t="shared" si="1680"/>
        <v>0</v>
      </c>
      <c r="DR459" s="143">
        <f t="shared" si="1681"/>
        <v>0</v>
      </c>
      <c r="DT459" s="144" t="str">
        <f t="shared" si="1682"/>
        <v/>
      </c>
      <c r="DU459" s="144" t="str">
        <f t="shared" si="1683"/>
        <v/>
      </c>
      <c r="DV459" s="144" t="str">
        <f t="shared" si="1684"/>
        <v/>
      </c>
      <c r="DW459" s="144" t="str">
        <f t="shared" si="1685"/>
        <v/>
      </c>
      <c r="DX459" s="144" t="str">
        <f t="shared" si="1686"/>
        <v/>
      </c>
      <c r="DY459" s="144" t="str">
        <f t="shared" si="1687"/>
        <v/>
      </c>
      <c r="DZ459" s="144" t="str">
        <f t="shared" si="1688"/>
        <v/>
      </c>
      <c r="EA459" s="144" t="str">
        <f t="shared" si="1689"/>
        <v/>
      </c>
      <c r="EB459" s="144" t="str">
        <f t="shared" si="1690"/>
        <v/>
      </c>
      <c r="EC459" s="144" t="str">
        <f t="shared" si="1691"/>
        <v/>
      </c>
      <c r="ED459" s="144" t="str">
        <f t="shared" si="1692"/>
        <v/>
      </c>
      <c r="EE459" s="144" t="str">
        <f t="shared" si="1693"/>
        <v/>
      </c>
      <c r="EF459" s="144" t="str">
        <f t="shared" si="1694"/>
        <v/>
      </c>
      <c r="EG459" s="144" t="str">
        <f t="shared" si="1695"/>
        <v/>
      </c>
      <c r="EH459" s="144" t="str">
        <f t="shared" si="1696"/>
        <v/>
      </c>
      <c r="EI459" s="144" t="str">
        <f t="shared" si="1697"/>
        <v/>
      </c>
      <c r="EJ459" s="144" t="str">
        <f t="shared" si="1698"/>
        <v/>
      </c>
      <c r="EK459" s="144" t="str">
        <f t="shared" si="1699"/>
        <v/>
      </c>
      <c r="EL459" s="144" t="str">
        <f t="shared" si="1700"/>
        <v/>
      </c>
      <c r="EM459" s="144" t="str">
        <f t="shared" si="1701"/>
        <v/>
      </c>
      <c r="EN459" s="144" t="str">
        <f t="shared" si="1702"/>
        <v/>
      </c>
      <c r="EO459" s="144" t="str">
        <f t="shared" si="1703"/>
        <v/>
      </c>
      <c r="EP459" s="144" t="str">
        <f t="shared" si="1704"/>
        <v/>
      </c>
      <c r="EQ459" s="144" t="str">
        <f t="shared" si="1705"/>
        <v/>
      </c>
      <c r="ER459" s="144" t="str">
        <f t="shared" si="1706"/>
        <v/>
      </c>
      <c r="ES459" s="144" t="str">
        <f t="shared" si="1707"/>
        <v/>
      </c>
      <c r="ET459" s="144" t="str">
        <f t="shared" si="1708"/>
        <v/>
      </c>
      <c r="EU459" s="144" t="str">
        <f t="shared" si="1709"/>
        <v/>
      </c>
      <c r="EV459" s="144" t="str">
        <f t="shared" si="1710"/>
        <v/>
      </c>
      <c r="EW459" s="144" t="str">
        <f t="shared" si="1711"/>
        <v/>
      </c>
      <c r="EX459" s="144" t="str">
        <f t="shared" si="1712"/>
        <v/>
      </c>
      <c r="EY459" s="144" t="str">
        <f t="shared" si="1713"/>
        <v/>
      </c>
      <c r="EZ459" s="144" t="str">
        <f t="shared" si="1714"/>
        <v/>
      </c>
      <c r="FA459" s="144" t="str">
        <f t="shared" si="1715"/>
        <v/>
      </c>
      <c r="FB459" s="144" t="str">
        <f t="shared" si="1716"/>
        <v/>
      </c>
      <c r="FC459" s="144" t="str">
        <f t="shared" si="1717"/>
        <v/>
      </c>
      <c r="FD459" s="144" t="str">
        <f t="shared" si="1718"/>
        <v/>
      </c>
      <c r="FE459" s="144" t="str">
        <f t="shared" si="1719"/>
        <v/>
      </c>
      <c r="FF459" s="144" t="str">
        <f t="shared" si="1720"/>
        <v/>
      </c>
      <c r="FG459" s="144" t="str">
        <f t="shared" si="1721"/>
        <v/>
      </c>
      <c r="FI459" s="154" t="str">
        <f t="shared" si="1556"/>
        <v/>
      </c>
      <c r="FJ459" s="154" t="str">
        <f t="shared" si="1557"/>
        <v/>
      </c>
      <c r="FK459" s="159" t="str">
        <f t="shared" si="1558"/>
        <v/>
      </c>
      <c r="FL459" s="159" t="str">
        <f t="shared" si="1559"/>
        <v/>
      </c>
      <c r="FM459" s="159" t="str">
        <f t="shared" si="1560"/>
        <v/>
      </c>
      <c r="FN459" s="155">
        <f t="shared" si="1722"/>
        <v>0</v>
      </c>
      <c r="FO459" s="143">
        <f t="shared" si="1723"/>
        <v>0</v>
      </c>
      <c r="FP459" s="143">
        <f t="shared" si="1724"/>
        <v>0</v>
      </c>
      <c r="FQ459" s="143">
        <f t="shared" si="1725"/>
        <v>0</v>
      </c>
      <c r="FR459" s="143">
        <f t="shared" si="1726"/>
        <v>0</v>
      </c>
      <c r="FS459" s="143">
        <f t="shared" si="1727"/>
        <v>0</v>
      </c>
      <c r="FT459" s="143">
        <f t="shared" si="1728"/>
        <v>0</v>
      </c>
      <c r="FV459" s="144" t="str">
        <f t="shared" si="1729"/>
        <v/>
      </c>
      <c r="FW459" s="144" t="str">
        <f t="shared" si="1730"/>
        <v/>
      </c>
      <c r="FX459" s="144" t="str">
        <f t="shared" si="1731"/>
        <v/>
      </c>
      <c r="FY459" s="144" t="str">
        <f t="shared" si="1732"/>
        <v/>
      </c>
      <c r="FZ459" s="144" t="str">
        <f t="shared" si="1733"/>
        <v/>
      </c>
      <c r="GA459" s="144" t="str">
        <f t="shared" si="1734"/>
        <v/>
      </c>
      <c r="GB459" s="144" t="str">
        <f t="shared" si="1735"/>
        <v/>
      </c>
      <c r="GC459" s="144" t="str">
        <f t="shared" si="1736"/>
        <v/>
      </c>
      <c r="GD459" s="144" t="str">
        <f t="shared" si="1737"/>
        <v/>
      </c>
      <c r="GE459" s="144" t="str">
        <f t="shared" si="1738"/>
        <v/>
      </c>
      <c r="GF459" s="144" t="str">
        <f t="shared" si="1739"/>
        <v/>
      </c>
      <c r="GG459" s="144" t="str">
        <f t="shared" si="1740"/>
        <v/>
      </c>
      <c r="GH459" s="144" t="str">
        <f t="shared" si="1741"/>
        <v/>
      </c>
      <c r="GI459" s="144" t="str">
        <f t="shared" si="1742"/>
        <v/>
      </c>
      <c r="GJ459" s="144" t="str">
        <f t="shared" si="1743"/>
        <v/>
      </c>
      <c r="GK459" s="144" t="str">
        <f t="shared" si="1744"/>
        <v/>
      </c>
      <c r="GL459" s="144" t="str">
        <f t="shared" si="1745"/>
        <v/>
      </c>
      <c r="GM459" s="144" t="str">
        <f t="shared" si="1746"/>
        <v/>
      </c>
      <c r="GN459" s="144" t="str">
        <f t="shared" si="1747"/>
        <v/>
      </c>
      <c r="GO459" s="144" t="str">
        <f t="shared" si="1748"/>
        <v/>
      </c>
      <c r="GP459" s="144" t="str">
        <f t="shared" si="1749"/>
        <v/>
      </c>
      <c r="GQ459" s="144" t="str">
        <f t="shared" si="1750"/>
        <v/>
      </c>
      <c r="GR459" s="144" t="str">
        <f t="shared" si="1751"/>
        <v/>
      </c>
      <c r="GS459" s="144" t="str">
        <f t="shared" si="1752"/>
        <v/>
      </c>
      <c r="GT459" s="144" t="str">
        <f t="shared" si="1753"/>
        <v/>
      </c>
      <c r="GU459" s="144" t="str">
        <f t="shared" si="1754"/>
        <v/>
      </c>
      <c r="GV459" s="144" t="str">
        <f t="shared" si="1755"/>
        <v/>
      </c>
      <c r="GW459" s="144" t="str">
        <f t="shared" si="1756"/>
        <v/>
      </c>
      <c r="GX459" s="144" t="str">
        <f t="shared" si="1757"/>
        <v/>
      </c>
      <c r="GY459" s="144" t="str">
        <f t="shared" si="1758"/>
        <v/>
      </c>
      <c r="GZ459" s="144" t="str">
        <f t="shared" si="1759"/>
        <v/>
      </c>
      <c r="HA459" s="144" t="str">
        <f t="shared" si="1760"/>
        <v/>
      </c>
      <c r="HB459" s="144" t="str">
        <f t="shared" si="1761"/>
        <v/>
      </c>
      <c r="HC459" s="144" t="str">
        <f t="shared" si="1762"/>
        <v/>
      </c>
      <c r="HD459" s="144" t="str">
        <f t="shared" si="1763"/>
        <v/>
      </c>
      <c r="HE459" s="144" t="str">
        <f t="shared" si="1764"/>
        <v/>
      </c>
      <c r="HF459" s="144" t="str">
        <f t="shared" si="1765"/>
        <v/>
      </c>
      <c r="HG459" s="144" t="str">
        <f t="shared" si="1766"/>
        <v/>
      </c>
      <c r="HH459" s="144" t="str">
        <f t="shared" si="1767"/>
        <v/>
      </c>
      <c r="HI459" s="144" t="str">
        <f t="shared" si="1768"/>
        <v/>
      </c>
      <c r="HK459" s="154" t="str">
        <f t="shared" si="1566"/>
        <v/>
      </c>
      <c r="HL459" s="154" t="str">
        <f t="shared" si="1567"/>
        <v/>
      </c>
      <c r="HM459" s="159" t="str">
        <f t="shared" si="1568"/>
        <v/>
      </c>
      <c r="HN459" s="159" t="str">
        <f t="shared" si="1569"/>
        <v/>
      </c>
      <c r="HO459" s="159" t="str">
        <f t="shared" si="1570"/>
        <v/>
      </c>
      <c r="HP459" s="155">
        <f t="shared" si="1769"/>
        <v>0</v>
      </c>
      <c r="HQ459" s="143">
        <f t="shared" si="1770"/>
        <v>0</v>
      </c>
      <c r="HR459" s="143">
        <f t="shared" si="1771"/>
        <v>0</v>
      </c>
      <c r="HS459" s="143">
        <f t="shared" si="1772"/>
        <v>0</v>
      </c>
      <c r="HT459" s="143">
        <f t="shared" si="1773"/>
        <v>0</v>
      </c>
      <c r="HU459" s="143">
        <f t="shared" si="1774"/>
        <v>0</v>
      </c>
      <c r="HV459" s="143">
        <f t="shared" si="1775"/>
        <v>0</v>
      </c>
      <c r="HX459" s="144" t="str">
        <f t="shared" si="1776"/>
        <v/>
      </c>
      <c r="HY459" s="144" t="str">
        <f t="shared" si="1777"/>
        <v/>
      </c>
      <c r="HZ459" s="144" t="str">
        <f t="shared" si="1778"/>
        <v/>
      </c>
      <c r="IA459" s="144" t="str">
        <f t="shared" si="1779"/>
        <v/>
      </c>
      <c r="IB459" s="144" t="str">
        <f t="shared" si="1780"/>
        <v/>
      </c>
      <c r="IC459" s="144" t="str">
        <f t="shared" si="1781"/>
        <v/>
      </c>
      <c r="ID459" s="144" t="str">
        <f t="shared" si="1782"/>
        <v/>
      </c>
      <c r="IE459" s="144" t="str">
        <f t="shared" si="1783"/>
        <v/>
      </c>
      <c r="IF459" s="144" t="str">
        <f t="shared" si="1784"/>
        <v/>
      </c>
      <c r="IG459" s="144" t="str">
        <f t="shared" si="1785"/>
        <v/>
      </c>
      <c r="IH459" s="144" t="str">
        <f t="shared" si="1786"/>
        <v/>
      </c>
      <c r="II459" s="144" t="str">
        <f t="shared" si="1787"/>
        <v/>
      </c>
      <c r="IJ459" s="144" t="str">
        <f t="shared" si="1788"/>
        <v/>
      </c>
      <c r="IK459" s="144" t="str">
        <f t="shared" si="1789"/>
        <v/>
      </c>
      <c r="IL459" s="144" t="str">
        <f t="shared" si="1790"/>
        <v/>
      </c>
      <c r="IM459" s="144" t="str">
        <f t="shared" si="1791"/>
        <v/>
      </c>
      <c r="IN459" s="144" t="str">
        <f t="shared" si="1792"/>
        <v/>
      </c>
      <c r="IO459" s="144" t="str">
        <f t="shared" si="1793"/>
        <v/>
      </c>
      <c r="IP459" s="144" t="str">
        <f t="shared" si="1794"/>
        <v/>
      </c>
      <c r="IQ459" s="144" t="str">
        <f t="shared" si="1795"/>
        <v/>
      </c>
      <c r="IR459" s="144" t="str">
        <f t="shared" si="1796"/>
        <v/>
      </c>
      <c r="IS459" s="144" t="str">
        <f t="shared" si="1797"/>
        <v/>
      </c>
      <c r="IT459" s="144" t="str">
        <f t="shared" si="1798"/>
        <v/>
      </c>
      <c r="IU459" s="144" t="str">
        <f t="shared" si="1799"/>
        <v/>
      </c>
      <c r="IV459" s="144" t="str">
        <f t="shared" si="1800"/>
        <v/>
      </c>
      <c r="IW459" s="144" t="str">
        <f t="shared" si="1801"/>
        <v/>
      </c>
      <c r="IX459" s="144" t="str">
        <f t="shared" si="1802"/>
        <v/>
      </c>
      <c r="IY459" s="144" t="str">
        <f t="shared" si="1803"/>
        <v/>
      </c>
      <c r="IZ459" s="144" t="str">
        <f t="shared" si="1804"/>
        <v/>
      </c>
      <c r="JA459" s="144" t="str">
        <f t="shared" si="1805"/>
        <v/>
      </c>
      <c r="JB459" s="144" t="str">
        <f t="shared" si="1806"/>
        <v/>
      </c>
      <c r="JC459" s="144" t="str">
        <f t="shared" si="1807"/>
        <v/>
      </c>
      <c r="JD459" s="144" t="str">
        <f t="shared" si="1808"/>
        <v/>
      </c>
      <c r="JE459" s="144" t="str">
        <f t="shared" si="1809"/>
        <v/>
      </c>
      <c r="JF459" s="144" t="str">
        <f t="shared" si="1810"/>
        <v/>
      </c>
      <c r="JG459" s="144" t="str">
        <f t="shared" si="1811"/>
        <v/>
      </c>
      <c r="JH459" s="144" t="str">
        <f t="shared" si="1812"/>
        <v/>
      </c>
      <c r="JI459" s="144" t="str">
        <f t="shared" si="1813"/>
        <v/>
      </c>
      <c r="JJ459" s="144" t="str">
        <f t="shared" si="1814"/>
        <v/>
      </c>
      <c r="JK459" s="144" t="str">
        <f t="shared" si="1815"/>
        <v/>
      </c>
      <c r="JM459" s="154" t="str">
        <f t="shared" si="1576"/>
        <v/>
      </c>
      <c r="JN459" s="154" t="str">
        <f t="shared" si="1577"/>
        <v/>
      </c>
      <c r="JO459" s="159" t="str">
        <f t="shared" si="1578"/>
        <v/>
      </c>
      <c r="JP459" s="159" t="str">
        <f t="shared" si="1579"/>
        <v/>
      </c>
      <c r="JQ459" s="159" t="str">
        <f t="shared" si="1580"/>
        <v/>
      </c>
      <c r="JR459" s="155">
        <f t="shared" si="1816"/>
        <v>0</v>
      </c>
      <c r="JS459" s="143">
        <f t="shared" si="1817"/>
        <v>0</v>
      </c>
      <c r="JT459" s="143">
        <f t="shared" si="1818"/>
        <v>0</v>
      </c>
      <c r="JU459" s="143">
        <f t="shared" si="1819"/>
        <v>0</v>
      </c>
      <c r="JV459" s="143">
        <f t="shared" si="1820"/>
        <v>0</v>
      </c>
      <c r="JW459" s="143">
        <f t="shared" si="1821"/>
        <v>0</v>
      </c>
      <c r="JX459" s="143">
        <f t="shared" si="1822"/>
        <v>0</v>
      </c>
      <c r="JZ459" s="144" t="str">
        <f t="shared" si="1823"/>
        <v/>
      </c>
      <c r="KA459" s="144" t="str">
        <f t="shared" si="1824"/>
        <v/>
      </c>
      <c r="KB459" s="144" t="str">
        <f t="shared" si="1825"/>
        <v/>
      </c>
      <c r="KC459" s="144" t="str">
        <f t="shared" si="1826"/>
        <v/>
      </c>
      <c r="KD459" s="144" t="str">
        <f t="shared" si="1827"/>
        <v/>
      </c>
      <c r="KE459" s="144" t="str">
        <f t="shared" si="1828"/>
        <v/>
      </c>
      <c r="KF459" s="144" t="str">
        <f t="shared" si="1829"/>
        <v/>
      </c>
      <c r="KG459" s="144" t="str">
        <f t="shared" si="1830"/>
        <v/>
      </c>
      <c r="KH459" s="144" t="str">
        <f t="shared" si="1831"/>
        <v/>
      </c>
      <c r="KI459" s="144" t="str">
        <f t="shared" si="1832"/>
        <v/>
      </c>
      <c r="KJ459" s="144" t="str">
        <f t="shared" si="1833"/>
        <v/>
      </c>
      <c r="KK459" s="144" t="str">
        <f t="shared" si="1834"/>
        <v/>
      </c>
      <c r="KL459" s="144" t="str">
        <f t="shared" si="1835"/>
        <v/>
      </c>
      <c r="KM459" s="144" t="str">
        <f t="shared" si="1836"/>
        <v/>
      </c>
      <c r="KN459" s="144" t="str">
        <f t="shared" si="1837"/>
        <v/>
      </c>
      <c r="KO459" s="144" t="str">
        <f t="shared" si="1838"/>
        <v/>
      </c>
      <c r="KP459" s="144" t="str">
        <f t="shared" si="1839"/>
        <v/>
      </c>
      <c r="KQ459" s="144" t="str">
        <f t="shared" si="1840"/>
        <v/>
      </c>
      <c r="KR459" s="144" t="str">
        <f t="shared" si="1841"/>
        <v/>
      </c>
      <c r="KS459" s="144" t="str">
        <f t="shared" si="1842"/>
        <v/>
      </c>
      <c r="KT459" s="144" t="str">
        <f t="shared" si="1843"/>
        <v/>
      </c>
      <c r="KU459" s="144" t="str">
        <f t="shared" si="1844"/>
        <v/>
      </c>
      <c r="KV459" s="144" t="str">
        <f t="shared" si="1845"/>
        <v/>
      </c>
      <c r="KW459" s="144" t="str">
        <f t="shared" si="1846"/>
        <v/>
      </c>
      <c r="KX459" s="144" t="str">
        <f t="shared" si="1847"/>
        <v/>
      </c>
      <c r="KY459" s="144" t="str">
        <f t="shared" si="1848"/>
        <v/>
      </c>
      <c r="KZ459" s="144" t="str">
        <f t="shared" si="1849"/>
        <v/>
      </c>
      <c r="LA459" s="144" t="str">
        <f t="shared" si="1850"/>
        <v/>
      </c>
      <c r="LB459" s="144" t="str">
        <f t="shared" si="1851"/>
        <v/>
      </c>
      <c r="LC459" s="144" t="str">
        <f t="shared" si="1852"/>
        <v/>
      </c>
      <c r="LD459" s="144" t="str">
        <f t="shared" si="1853"/>
        <v/>
      </c>
      <c r="LE459" s="144" t="str">
        <f t="shared" si="1854"/>
        <v/>
      </c>
      <c r="LF459" s="144" t="str">
        <f t="shared" si="1855"/>
        <v/>
      </c>
      <c r="LG459" s="144" t="str">
        <f t="shared" si="1856"/>
        <v/>
      </c>
      <c r="LH459" s="144" t="str">
        <f t="shared" si="1857"/>
        <v/>
      </c>
      <c r="LI459" s="144" t="str">
        <f t="shared" si="1858"/>
        <v/>
      </c>
      <c r="LJ459" s="144" t="str">
        <f t="shared" si="1859"/>
        <v/>
      </c>
      <c r="LK459" s="144" t="str">
        <f t="shared" si="1860"/>
        <v/>
      </c>
      <c r="LL459" s="144" t="str">
        <f t="shared" si="1861"/>
        <v/>
      </c>
      <c r="LM459" s="144" t="str">
        <f t="shared" si="1862"/>
        <v/>
      </c>
      <c r="LO459" s="153" t="str">
        <f t="shared" si="1863"/>
        <v/>
      </c>
      <c r="LP459" s="143">
        <f t="shared" si="1864"/>
        <v>0</v>
      </c>
      <c r="LQ459" s="156" t="str">
        <f t="shared" si="1865"/>
        <v/>
      </c>
      <c r="LR459" s="156" t="str">
        <f t="shared" si="1586"/>
        <v/>
      </c>
      <c r="LS459" s="156" t="str">
        <f t="shared" si="1586"/>
        <v/>
      </c>
      <c r="LT459" s="156" t="str">
        <f t="shared" si="1586"/>
        <v/>
      </c>
      <c r="LU459" s="156" t="str">
        <f t="shared" si="1586"/>
        <v/>
      </c>
    </row>
    <row r="460" spans="2:333" s="143" customFormat="1" x14ac:dyDescent="0.25">
      <c r="B460" s="144" t="str">
        <f t="shared" si="1587"/>
        <v/>
      </c>
      <c r="C460" s="154" t="str">
        <f t="shared" si="1526"/>
        <v/>
      </c>
      <c r="D460" s="154" t="str">
        <f t="shared" si="1527"/>
        <v/>
      </c>
      <c r="E460" s="159" t="str">
        <f t="shared" si="1528"/>
        <v/>
      </c>
      <c r="F460" s="159" t="str">
        <f t="shared" si="1529"/>
        <v/>
      </c>
      <c r="G460" s="159" t="str">
        <f t="shared" si="1530"/>
        <v/>
      </c>
      <c r="H460" s="155">
        <f t="shared" si="1588"/>
        <v>0</v>
      </c>
      <c r="I460" s="143">
        <f t="shared" si="1589"/>
        <v>0</v>
      </c>
      <c r="J460" s="143">
        <f t="shared" si="1590"/>
        <v>0</v>
      </c>
      <c r="K460" s="143">
        <f t="shared" si="1591"/>
        <v>0</v>
      </c>
      <c r="L460" s="143">
        <f t="shared" si="1592"/>
        <v>0</v>
      </c>
      <c r="M460" s="143">
        <f t="shared" si="1593"/>
        <v>0</v>
      </c>
      <c r="N460" s="143">
        <f t="shared" si="1594"/>
        <v>0</v>
      </c>
      <c r="P460" s="144" t="str">
        <f t="shared" ref="P460:W460" si="1867">IF($N460=1,Q8,"")</f>
        <v/>
      </c>
      <c r="Q460" s="144" t="str">
        <f t="shared" si="1867"/>
        <v/>
      </c>
      <c r="R460" s="144" t="str">
        <f t="shared" si="1867"/>
        <v/>
      </c>
      <c r="S460" s="144" t="str">
        <f t="shared" si="1867"/>
        <v/>
      </c>
      <c r="T460" s="144" t="str">
        <f t="shared" si="1867"/>
        <v/>
      </c>
      <c r="U460" s="144" t="str">
        <f t="shared" si="1867"/>
        <v/>
      </c>
      <c r="V460" s="144" t="str">
        <f t="shared" si="1867"/>
        <v/>
      </c>
      <c r="W460" s="144" t="str">
        <f t="shared" si="1867"/>
        <v/>
      </c>
      <c r="X460" s="144" t="str">
        <f t="shared" si="1596"/>
        <v/>
      </c>
      <c r="Y460" s="144" t="str">
        <f t="shared" si="1597"/>
        <v/>
      </c>
      <c r="Z460" s="144" t="str">
        <f t="shared" si="1598"/>
        <v/>
      </c>
      <c r="AA460" s="144" t="str">
        <f t="shared" si="1599"/>
        <v/>
      </c>
      <c r="AB460" s="144" t="str">
        <f t="shared" si="1600"/>
        <v/>
      </c>
      <c r="AC460" s="144" t="str">
        <f t="shared" si="1601"/>
        <v/>
      </c>
      <c r="AD460" s="144" t="str">
        <f t="shared" si="1602"/>
        <v/>
      </c>
      <c r="AE460" s="144" t="str">
        <f t="shared" si="1603"/>
        <v/>
      </c>
      <c r="AF460" s="144" t="str">
        <f t="shared" si="1604"/>
        <v/>
      </c>
      <c r="AG460" s="144" t="str">
        <f t="shared" si="1605"/>
        <v/>
      </c>
      <c r="AH460" s="144" t="str">
        <f t="shared" si="1606"/>
        <v/>
      </c>
      <c r="AI460" s="144" t="str">
        <f t="shared" si="1607"/>
        <v/>
      </c>
      <c r="AJ460" s="144" t="str">
        <f t="shared" si="1608"/>
        <v/>
      </c>
      <c r="AK460" s="144" t="str">
        <f t="shared" si="1609"/>
        <v/>
      </c>
      <c r="AL460" s="144" t="str">
        <f t="shared" si="1610"/>
        <v/>
      </c>
      <c r="AM460" s="144" t="str">
        <f t="shared" si="1611"/>
        <v/>
      </c>
      <c r="AN460" s="144" t="str">
        <f t="shared" si="1612"/>
        <v/>
      </c>
      <c r="AO460" s="144" t="str">
        <f t="shared" si="1613"/>
        <v/>
      </c>
      <c r="AP460" s="144" t="str">
        <f t="shared" si="1614"/>
        <v/>
      </c>
      <c r="AQ460" s="144" t="str">
        <f t="shared" si="1615"/>
        <v/>
      </c>
      <c r="AR460" s="144" t="str">
        <f t="shared" si="1616"/>
        <v/>
      </c>
      <c r="AS460" s="144" t="str">
        <f t="shared" si="1617"/>
        <v/>
      </c>
      <c r="AT460" s="144" t="str">
        <f t="shared" si="1618"/>
        <v/>
      </c>
      <c r="AU460" s="144" t="str">
        <f t="shared" si="1619"/>
        <v/>
      </c>
      <c r="AV460" s="144" t="str">
        <f t="shared" si="1620"/>
        <v/>
      </c>
      <c r="AW460" s="144" t="str">
        <f t="shared" si="1621"/>
        <v/>
      </c>
      <c r="AX460" s="144" t="str">
        <f t="shared" si="1622"/>
        <v/>
      </c>
      <c r="AY460" s="144" t="str">
        <f t="shared" si="1623"/>
        <v/>
      </c>
      <c r="AZ460" s="144" t="str">
        <f t="shared" si="1624"/>
        <v/>
      </c>
      <c r="BA460" s="144" t="str">
        <f t="shared" si="1625"/>
        <v/>
      </c>
      <c r="BB460" s="144" t="str">
        <f t="shared" si="1626"/>
        <v/>
      </c>
      <c r="BC460" s="144" t="str">
        <f t="shared" si="1627"/>
        <v/>
      </c>
      <c r="BE460" s="154" t="str">
        <f t="shared" si="1536"/>
        <v/>
      </c>
      <c r="BF460" s="154" t="str">
        <f t="shared" si="1537"/>
        <v/>
      </c>
      <c r="BG460" s="159" t="str">
        <f t="shared" si="1538"/>
        <v/>
      </c>
      <c r="BH460" s="159" t="str">
        <f t="shared" si="1539"/>
        <v/>
      </c>
      <c r="BI460" s="159" t="str">
        <f t="shared" si="1540"/>
        <v/>
      </c>
      <c r="BJ460" s="155">
        <f t="shared" si="1628"/>
        <v>0</v>
      </c>
      <c r="BK460" s="143">
        <f t="shared" si="1629"/>
        <v>0</v>
      </c>
      <c r="BL460" s="143">
        <f t="shared" si="1630"/>
        <v>0</v>
      </c>
      <c r="BM460" s="143">
        <f t="shared" si="1631"/>
        <v>0</v>
      </c>
      <c r="BN460" s="143">
        <f t="shared" si="1632"/>
        <v>0</v>
      </c>
      <c r="BO460" s="143">
        <f t="shared" si="1633"/>
        <v>0</v>
      </c>
      <c r="BP460" s="143">
        <f t="shared" si="1634"/>
        <v>0</v>
      </c>
      <c r="BR460" s="144" t="str">
        <f t="shared" si="1635"/>
        <v/>
      </c>
      <c r="BS460" s="144" t="str">
        <f t="shared" si="1636"/>
        <v/>
      </c>
      <c r="BT460" s="144" t="str">
        <f t="shared" si="1637"/>
        <v/>
      </c>
      <c r="BU460" s="144" t="str">
        <f t="shared" si="1638"/>
        <v/>
      </c>
      <c r="BV460" s="144" t="str">
        <f t="shared" si="1639"/>
        <v/>
      </c>
      <c r="BW460" s="144" t="str">
        <f t="shared" si="1640"/>
        <v/>
      </c>
      <c r="BX460" s="144" t="str">
        <f t="shared" si="1641"/>
        <v/>
      </c>
      <c r="BY460" s="144" t="str">
        <f t="shared" si="1642"/>
        <v/>
      </c>
      <c r="BZ460" s="144" t="str">
        <f t="shared" si="1643"/>
        <v/>
      </c>
      <c r="CA460" s="144" t="str">
        <f t="shared" si="1644"/>
        <v/>
      </c>
      <c r="CB460" s="144" t="str">
        <f t="shared" si="1645"/>
        <v/>
      </c>
      <c r="CC460" s="144" t="str">
        <f t="shared" si="1646"/>
        <v/>
      </c>
      <c r="CD460" s="144" t="str">
        <f t="shared" si="1647"/>
        <v/>
      </c>
      <c r="CE460" s="144" t="str">
        <f t="shared" si="1648"/>
        <v/>
      </c>
      <c r="CF460" s="144" t="str">
        <f t="shared" si="1649"/>
        <v/>
      </c>
      <c r="CG460" s="144" t="str">
        <f t="shared" si="1650"/>
        <v/>
      </c>
      <c r="CH460" s="144" t="str">
        <f t="shared" si="1651"/>
        <v/>
      </c>
      <c r="CI460" s="144" t="str">
        <f t="shared" si="1652"/>
        <v/>
      </c>
      <c r="CJ460" s="144" t="str">
        <f t="shared" si="1653"/>
        <v/>
      </c>
      <c r="CK460" s="144" t="str">
        <f t="shared" si="1654"/>
        <v/>
      </c>
      <c r="CL460" s="144" t="str">
        <f t="shared" si="1655"/>
        <v/>
      </c>
      <c r="CM460" s="144" t="str">
        <f t="shared" si="1656"/>
        <v/>
      </c>
      <c r="CN460" s="144" t="str">
        <f t="shared" si="1657"/>
        <v/>
      </c>
      <c r="CO460" s="144" t="str">
        <f t="shared" si="1658"/>
        <v/>
      </c>
      <c r="CP460" s="144" t="str">
        <f t="shared" si="1659"/>
        <v/>
      </c>
      <c r="CQ460" s="144" t="str">
        <f t="shared" si="1660"/>
        <v/>
      </c>
      <c r="CR460" s="144" t="str">
        <f t="shared" si="1661"/>
        <v/>
      </c>
      <c r="CS460" s="144" t="str">
        <f t="shared" si="1662"/>
        <v/>
      </c>
      <c r="CT460" s="144" t="str">
        <f t="shared" si="1663"/>
        <v/>
      </c>
      <c r="CU460" s="144" t="str">
        <f t="shared" si="1664"/>
        <v/>
      </c>
      <c r="CV460" s="144" t="str">
        <f t="shared" si="1665"/>
        <v/>
      </c>
      <c r="CW460" s="144" t="str">
        <f t="shared" si="1666"/>
        <v/>
      </c>
      <c r="CX460" s="144" t="str">
        <f t="shared" si="1667"/>
        <v/>
      </c>
      <c r="CY460" s="144" t="str">
        <f t="shared" si="1668"/>
        <v/>
      </c>
      <c r="CZ460" s="144" t="str">
        <f t="shared" si="1669"/>
        <v/>
      </c>
      <c r="DA460" s="144" t="str">
        <f t="shared" si="1670"/>
        <v/>
      </c>
      <c r="DB460" s="144" t="str">
        <f t="shared" si="1671"/>
        <v/>
      </c>
      <c r="DC460" s="144" t="str">
        <f t="shared" si="1672"/>
        <v/>
      </c>
      <c r="DD460" s="144" t="str">
        <f t="shared" si="1673"/>
        <v/>
      </c>
      <c r="DE460" s="144" t="str">
        <f t="shared" si="1674"/>
        <v/>
      </c>
      <c r="DG460" s="154" t="str">
        <f t="shared" si="1546"/>
        <v/>
      </c>
      <c r="DH460" s="154" t="str">
        <f t="shared" si="1547"/>
        <v/>
      </c>
      <c r="DI460" s="159" t="str">
        <f t="shared" si="1548"/>
        <v/>
      </c>
      <c r="DJ460" s="159" t="str">
        <f t="shared" si="1549"/>
        <v/>
      </c>
      <c r="DK460" s="159" t="str">
        <f t="shared" si="1550"/>
        <v/>
      </c>
      <c r="DL460" s="155">
        <f t="shared" si="1675"/>
        <v>0</v>
      </c>
      <c r="DM460" s="143">
        <f t="shared" si="1676"/>
        <v>0</v>
      </c>
      <c r="DN460" s="143">
        <f t="shared" si="1677"/>
        <v>0</v>
      </c>
      <c r="DO460" s="143">
        <f t="shared" si="1678"/>
        <v>0</v>
      </c>
      <c r="DP460" s="143">
        <f t="shared" si="1679"/>
        <v>0</v>
      </c>
      <c r="DQ460" s="143">
        <f t="shared" si="1680"/>
        <v>0</v>
      </c>
      <c r="DR460" s="143">
        <f t="shared" si="1681"/>
        <v>0</v>
      </c>
      <c r="DT460" s="144" t="str">
        <f t="shared" si="1682"/>
        <v/>
      </c>
      <c r="DU460" s="144" t="str">
        <f t="shared" si="1683"/>
        <v/>
      </c>
      <c r="DV460" s="144" t="str">
        <f t="shared" si="1684"/>
        <v/>
      </c>
      <c r="DW460" s="144" t="str">
        <f t="shared" si="1685"/>
        <v/>
      </c>
      <c r="DX460" s="144" t="str">
        <f t="shared" si="1686"/>
        <v/>
      </c>
      <c r="DY460" s="144" t="str">
        <f t="shared" si="1687"/>
        <v/>
      </c>
      <c r="DZ460" s="144" t="str">
        <f t="shared" si="1688"/>
        <v/>
      </c>
      <c r="EA460" s="144" t="str">
        <f t="shared" si="1689"/>
        <v/>
      </c>
      <c r="EB460" s="144" t="str">
        <f t="shared" si="1690"/>
        <v/>
      </c>
      <c r="EC460" s="144" t="str">
        <f t="shared" si="1691"/>
        <v/>
      </c>
      <c r="ED460" s="144" t="str">
        <f t="shared" si="1692"/>
        <v/>
      </c>
      <c r="EE460" s="144" t="str">
        <f t="shared" si="1693"/>
        <v/>
      </c>
      <c r="EF460" s="144" t="str">
        <f t="shared" si="1694"/>
        <v/>
      </c>
      <c r="EG460" s="144" t="str">
        <f t="shared" si="1695"/>
        <v/>
      </c>
      <c r="EH460" s="144" t="str">
        <f t="shared" si="1696"/>
        <v/>
      </c>
      <c r="EI460" s="144" t="str">
        <f t="shared" si="1697"/>
        <v/>
      </c>
      <c r="EJ460" s="144" t="str">
        <f t="shared" si="1698"/>
        <v/>
      </c>
      <c r="EK460" s="144" t="str">
        <f t="shared" si="1699"/>
        <v/>
      </c>
      <c r="EL460" s="144" t="str">
        <f t="shared" si="1700"/>
        <v/>
      </c>
      <c r="EM460" s="144" t="str">
        <f t="shared" si="1701"/>
        <v/>
      </c>
      <c r="EN460" s="144" t="str">
        <f t="shared" si="1702"/>
        <v/>
      </c>
      <c r="EO460" s="144" t="str">
        <f t="shared" si="1703"/>
        <v/>
      </c>
      <c r="EP460" s="144" t="str">
        <f t="shared" si="1704"/>
        <v/>
      </c>
      <c r="EQ460" s="144" t="str">
        <f t="shared" si="1705"/>
        <v/>
      </c>
      <c r="ER460" s="144" t="str">
        <f t="shared" si="1706"/>
        <v/>
      </c>
      <c r="ES460" s="144" t="str">
        <f t="shared" si="1707"/>
        <v/>
      </c>
      <c r="ET460" s="144" t="str">
        <f t="shared" si="1708"/>
        <v/>
      </c>
      <c r="EU460" s="144" t="str">
        <f t="shared" si="1709"/>
        <v/>
      </c>
      <c r="EV460" s="144" t="str">
        <f t="shared" si="1710"/>
        <v/>
      </c>
      <c r="EW460" s="144" t="str">
        <f t="shared" si="1711"/>
        <v/>
      </c>
      <c r="EX460" s="144" t="str">
        <f t="shared" si="1712"/>
        <v/>
      </c>
      <c r="EY460" s="144" t="str">
        <f t="shared" si="1713"/>
        <v/>
      </c>
      <c r="EZ460" s="144" t="str">
        <f t="shared" si="1714"/>
        <v/>
      </c>
      <c r="FA460" s="144" t="str">
        <f t="shared" si="1715"/>
        <v/>
      </c>
      <c r="FB460" s="144" t="str">
        <f t="shared" si="1716"/>
        <v/>
      </c>
      <c r="FC460" s="144" t="str">
        <f t="shared" si="1717"/>
        <v/>
      </c>
      <c r="FD460" s="144" t="str">
        <f t="shared" si="1718"/>
        <v/>
      </c>
      <c r="FE460" s="144" t="str">
        <f t="shared" si="1719"/>
        <v/>
      </c>
      <c r="FF460" s="144" t="str">
        <f t="shared" si="1720"/>
        <v/>
      </c>
      <c r="FG460" s="144" t="str">
        <f t="shared" si="1721"/>
        <v/>
      </c>
      <c r="FI460" s="154" t="str">
        <f t="shared" si="1556"/>
        <v/>
      </c>
      <c r="FJ460" s="154" t="str">
        <f t="shared" si="1557"/>
        <v/>
      </c>
      <c r="FK460" s="159" t="str">
        <f t="shared" si="1558"/>
        <v/>
      </c>
      <c r="FL460" s="159" t="str">
        <f t="shared" si="1559"/>
        <v/>
      </c>
      <c r="FM460" s="159" t="str">
        <f t="shared" si="1560"/>
        <v/>
      </c>
      <c r="FN460" s="155">
        <f t="shared" si="1722"/>
        <v>0</v>
      </c>
      <c r="FO460" s="143">
        <f t="shared" si="1723"/>
        <v>0</v>
      </c>
      <c r="FP460" s="143">
        <f t="shared" si="1724"/>
        <v>0</v>
      </c>
      <c r="FQ460" s="143">
        <f t="shared" si="1725"/>
        <v>0</v>
      </c>
      <c r="FR460" s="143">
        <f t="shared" si="1726"/>
        <v>0</v>
      </c>
      <c r="FS460" s="143">
        <f t="shared" si="1727"/>
        <v>0</v>
      </c>
      <c r="FT460" s="143">
        <f t="shared" si="1728"/>
        <v>0</v>
      </c>
      <c r="FV460" s="144" t="str">
        <f t="shared" si="1729"/>
        <v/>
      </c>
      <c r="FW460" s="144" t="str">
        <f t="shared" si="1730"/>
        <v/>
      </c>
      <c r="FX460" s="144" t="str">
        <f t="shared" si="1731"/>
        <v/>
      </c>
      <c r="FY460" s="144" t="str">
        <f t="shared" si="1732"/>
        <v/>
      </c>
      <c r="FZ460" s="144" t="str">
        <f t="shared" si="1733"/>
        <v/>
      </c>
      <c r="GA460" s="144" t="str">
        <f t="shared" si="1734"/>
        <v/>
      </c>
      <c r="GB460" s="144" t="str">
        <f t="shared" si="1735"/>
        <v/>
      </c>
      <c r="GC460" s="144" t="str">
        <f t="shared" si="1736"/>
        <v/>
      </c>
      <c r="GD460" s="144" t="str">
        <f t="shared" si="1737"/>
        <v/>
      </c>
      <c r="GE460" s="144" t="str">
        <f t="shared" si="1738"/>
        <v/>
      </c>
      <c r="GF460" s="144" t="str">
        <f t="shared" si="1739"/>
        <v/>
      </c>
      <c r="GG460" s="144" t="str">
        <f t="shared" si="1740"/>
        <v/>
      </c>
      <c r="GH460" s="144" t="str">
        <f t="shared" si="1741"/>
        <v/>
      </c>
      <c r="GI460" s="144" t="str">
        <f t="shared" si="1742"/>
        <v/>
      </c>
      <c r="GJ460" s="144" t="str">
        <f t="shared" si="1743"/>
        <v/>
      </c>
      <c r="GK460" s="144" t="str">
        <f t="shared" si="1744"/>
        <v/>
      </c>
      <c r="GL460" s="144" t="str">
        <f t="shared" si="1745"/>
        <v/>
      </c>
      <c r="GM460" s="144" t="str">
        <f t="shared" si="1746"/>
        <v/>
      </c>
      <c r="GN460" s="144" t="str">
        <f t="shared" si="1747"/>
        <v/>
      </c>
      <c r="GO460" s="144" t="str">
        <f t="shared" si="1748"/>
        <v/>
      </c>
      <c r="GP460" s="144" t="str">
        <f t="shared" si="1749"/>
        <v/>
      </c>
      <c r="GQ460" s="144" t="str">
        <f t="shared" si="1750"/>
        <v/>
      </c>
      <c r="GR460" s="144" t="str">
        <f t="shared" si="1751"/>
        <v/>
      </c>
      <c r="GS460" s="144" t="str">
        <f t="shared" si="1752"/>
        <v/>
      </c>
      <c r="GT460" s="144" t="str">
        <f t="shared" si="1753"/>
        <v/>
      </c>
      <c r="GU460" s="144" t="str">
        <f t="shared" si="1754"/>
        <v/>
      </c>
      <c r="GV460" s="144" t="str">
        <f t="shared" si="1755"/>
        <v/>
      </c>
      <c r="GW460" s="144" t="str">
        <f t="shared" si="1756"/>
        <v/>
      </c>
      <c r="GX460" s="144" t="str">
        <f t="shared" si="1757"/>
        <v/>
      </c>
      <c r="GY460" s="144" t="str">
        <f t="shared" si="1758"/>
        <v/>
      </c>
      <c r="GZ460" s="144" t="str">
        <f t="shared" si="1759"/>
        <v/>
      </c>
      <c r="HA460" s="144" t="str">
        <f t="shared" si="1760"/>
        <v/>
      </c>
      <c r="HB460" s="144" t="str">
        <f t="shared" si="1761"/>
        <v/>
      </c>
      <c r="HC460" s="144" t="str">
        <f t="shared" si="1762"/>
        <v/>
      </c>
      <c r="HD460" s="144" t="str">
        <f t="shared" si="1763"/>
        <v/>
      </c>
      <c r="HE460" s="144" t="str">
        <f t="shared" si="1764"/>
        <v/>
      </c>
      <c r="HF460" s="144" t="str">
        <f t="shared" si="1765"/>
        <v/>
      </c>
      <c r="HG460" s="144" t="str">
        <f t="shared" si="1766"/>
        <v/>
      </c>
      <c r="HH460" s="144" t="str">
        <f t="shared" si="1767"/>
        <v/>
      </c>
      <c r="HI460" s="144" t="str">
        <f t="shared" si="1768"/>
        <v/>
      </c>
      <c r="HK460" s="154" t="str">
        <f t="shared" si="1566"/>
        <v/>
      </c>
      <c r="HL460" s="154" t="str">
        <f t="shared" si="1567"/>
        <v/>
      </c>
      <c r="HM460" s="159" t="str">
        <f t="shared" si="1568"/>
        <v/>
      </c>
      <c r="HN460" s="159" t="str">
        <f t="shared" si="1569"/>
        <v/>
      </c>
      <c r="HO460" s="159" t="str">
        <f t="shared" si="1570"/>
        <v/>
      </c>
      <c r="HP460" s="155">
        <f t="shared" si="1769"/>
        <v>0</v>
      </c>
      <c r="HQ460" s="143">
        <f t="shared" si="1770"/>
        <v>0</v>
      </c>
      <c r="HR460" s="143">
        <f t="shared" si="1771"/>
        <v>0</v>
      </c>
      <c r="HS460" s="143">
        <f t="shared" si="1772"/>
        <v>0</v>
      </c>
      <c r="HT460" s="143">
        <f t="shared" si="1773"/>
        <v>0</v>
      </c>
      <c r="HU460" s="143">
        <f t="shared" si="1774"/>
        <v>0</v>
      </c>
      <c r="HV460" s="143">
        <f t="shared" si="1775"/>
        <v>0</v>
      </c>
      <c r="HX460" s="144" t="str">
        <f t="shared" si="1776"/>
        <v/>
      </c>
      <c r="HY460" s="144" t="str">
        <f t="shared" si="1777"/>
        <v/>
      </c>
      <c r="HZ460" s="144" t="str">
        <f t="shared" si="1778"/>
        <v/>
      </c>
      <c r="IA460" s="144" t="str">
        <f t="shared" si="1779"/>
        <v/>
      </c>
      <c r="IB460" s="144" t="str">
        <f t="shared" si="1780"/>
        <v/>
      </c>
      <c r="IC460" s="144" t="str">
        <f t="shared" si="1781"/>
        <v/>
      </c>
      <c r="ID460" s="144" t="str">
        <f t="shared" si="1782"/>
        <v/>
      </c>
      <c r="IE460" s="144" t="str">
        <f t="shared" si="1783"/>
        <v/>
      </c>
      <c r="IF460" s="144" t="str">
        <f t="shared" si="1784"/>
        <v/>
      </c>
      <c r="IG460" s="144" t="str">
        <f t="shared" si="1785"/>
        <v/>
      </c>
      <c r="IH460" s="144" t="str">
        <f t="shared" si="1786"/>
        <v/>
      </c>
      <c r="II460" s="144" t="str">
        <f t="shared" si="1787"/>
        <v/>
      </c>
      <c r="IJ460" s="144" t="str">
        <f t="shared" si="1788"/>
        <v/>
      </c>
      <c r="IK460" s="144" t="str">
        <f t="shared" si="1789"/>
        <v/>
      </c>
      <c r="IL460" s="144" t="str">
        <f t="shared" si="1790"/>
        <v/>
      </c>
      <c r="IM460" s="144" t="str">
        <f t="shared" si="1791"/>
        <v/>
      </c>
      <c r="IN460" s="144" t="str">
        <f t="shared" si="1792"/>
        <v/>
      </c>
      <c r="IO460" s="144" t="str">
        <f t="shared" si="1793"/>
        <v/>
      </c>
      <c r="IP460" s="144" t="str">
        <f t="shared" si="1794"/>
        <v/>
      </c>
      <c r="IQ460" s="144" t="str">
        <f t="shared" si="1795"/>
        <v/>
      </c>
      <c r="IR460" s="144" t="str">
        <f t="shared" si="1796"/>
        <v/>
      </c>
      <c r="IS460" s="144" t="str">
        <f t="shared" si="1797"/>
        <v/>
      </c>
      <c r="IT460" s="144" t="str">
        <f t="shared" si="1798"/>
        <v/>
      </c>
      <c r="IU460" s="144" t="str">
        <f t="shared" si="1799"/>
        <v/>
      </c>
      <c r="IV460" s="144" t="str">
        <f t="shared" si="1800"/>
        <v/>
      </c>
      <c r="IW460" s="144" t="str">
        <f t="shared" si="1801"/>
        <v/>
      </c>
      <c r="IX460" s="144" t="str">
        <f t="shared" si="1802"/>
        <v/>
      </c>
      <c r="IY460" s="144" t="str">
        <f t="shared" si="1803"/>
        <v/>
      </c>
      <c r="IZ460" s="144" t="str">
        <f t="shared" si="1804"/>
        <v/>
      </c>
      <c r="JA460" s="144" t="str">
        <f t="shared" si="1805"/>
        <v/>
      </c>
      <c r="JB460" s="144" t="str">
        <f t="shared" si="1806"/>
        <v/>
      </c>
      <c r="JC460" s="144" t="str">
        <f t="shared" si="1807"/>
        <v/>
      </c>
      <c r="JD460" s="144" t="str">
        <f t="shared" si="1808"/>
        <v/>
      </c>
      <c r="JE460" s="144" t="str">
        <f t="shared" si="1809"/>
        <v/>
      </c>
      <c r="JF460" s="144" t="str">
        <f t="shared" si="1810"/>
        <v/>
      </c>
      <c r="JG460" s="144" t="str">
        <f t="shared" si="1811"/>
        <v/>
      </c>
      <c r="JH460" s="144" t="str">
        <f t="shared" si="1812"/>
        <v/>
      </c>
      <c r="JI460" s="144" t="str">
        <f t="shared" si="1813"/>
        <v/>
      </c>
      <c r="JJ460" s="144" t="str">
        <f t="shared" si="1814"/>
        <v/>
      </c>
      <c r="JK460" s="144" t="str">
        <f t="shared" si="1815"/>
        <v/>
      </c>
      <c r="JM460" s="154" t="str">
        <f t="shared" si="1576"/>
        <v/>
      </c>
      <c r="JN460" s="154" t="str">
        <f t="shared" si="1577"/>
        <v/>
      </c>
      <c r="JO460" s="159" t="str">
        <f t="shared" si="1578"/>
        <v/>
      </c>
      <c r="JP460" s="159" t="str">
        <f t="shared" si="1579"/>
        <v/>
      </c>
      <c r="JQ460" s="159" t="str">
        <f t="shared" si="1580"/>
        <v/>
      </c>
      <c r="JR460" s="155">
        <f t="shared" si="1816"/>
        <v>0</v>
      </c>
      <c r="JS460" s="143">
        <f t="shared" si="1817"/>
        <v>0</v>
      </c>
      <c r="JT460" s="143">
        <f t="shared" si="1818"/>
        <v>0</v>
      </c>
      <c r="JU460" s="143">
        <f t="shared" si="1819"/>
        <v>0</v>
      </c>
      <c r="JV460" s="143">
        <f t="shared" si="1820"/>
        <v>0</v>
      </c>
      <c r="JW460" s="143">
        <f t="shared" si="1821"/>
        <v>0</v>
      </c>
      <c r="JX460" s="143">
        <f t="shared" si="1822"/>
        <v>0</v>
      </c>
      <c r="JZ460" s="144" t="str">
        <f t="shared" si="1823"/>
        <v/>
      </c>
      <c r="KA460" s="144" t="str">
        <f t="shared" si="1824"/>
        <v/>
      </c>
      <c r="KB460" s="144" t="str">
        <f t="shared" si="1825"/>
        <v/>
      </c>
      <c r="KC460" s="144" t="str">
        <f t="shared" si="1826"/>
        <v/>
      </c>
      <c r="KD460" s="144" t="str">
        <f t="shared" si="1827"/>
        <v/>
      </c>
      <c r="KE460" s="144" t="str">
        <f t="shared" si="1828"/>
        <v/>
      </c>
      <c r="KF460" s="144" t="str">
        <f t="shared" si="1829"/>
        <v/>
      </c>
      <c r="KG460" s="144" t="str">
        <f t="shared" si="1830"/>
        <v/>
      </c>
      <c r="KH460" s="144" t="str">
        <f t="shared" si="1831"/>
        <v/>
      </c>
      <c r="KI460" s="144" t="str">
        <f t="shared" si="1832"/>
        <v/>
      </c>
      <c r="KJ460" s="144" t="str">
        <f t="shared" si="1833"/>
        <v/>
      </c>
      <c r="KK460" s="144" t="str">
        <f t="shared" si="1834"/>
        <v/>
      </c>
      <c r="KL460" s="144" t="str">
        <f t="shared" si="1835"/>
        <v/>
      </c>
      <c r="KM460" s="144" t="str">
        <f t="shared" si="1836"/>
        <v/>
      </c>
      <c r="KN460" s="144" t="str">
        <f t="shared" si="1837"/>
        <v/>
      </c>
      <c r="KO460" s="144" t="str">
        <f t="shared" si="1838"/>
        <v/>
      </c>
      <c r="KP460" s="144" t="str">
        <f t="shared" si="1839"/>
        <v/>
      </c>
      <c r="KQ460" s="144" t="str">
        <f t="shared" si="1840"/>
        <v/>
      </c>
      <c r="KR460" s="144" t="str">
        <f t="shared" si="1841"/>
        <v/>
      </c>
      <c r="KS460" s="144" t="str">
        <f t="shared" si="1842"/>
        <v/>
      </c>
      <c r="KT460" s="144" t="str">
        <f t="shared" si="1843"/>
        <v/>
      </c>
      <c r="KU460" s="144" t="str">
        <f t="shared" si="1844"/>
        <v/>
      </c>
      <c r="KV460" s="144" t="str">
        <f t="shared" si="1845"/>
        <v/>
      </c>
      <c r="KW460" s="144" t="str">
        <f t="shared" si="1846"/>
        <v/>
      </c>
      <c r="KX460" s="144" t="str">
        <f t="shared" si="1847"/>
        <v/>
      </c>
      <c r="KY460" s="144" t="str">
        <f t="shared" si="1848"/>
        <v/>
      </c>
      <c r="KZ460" s="144" t="str">
        <f t="shared" si="1849"/>
        <v/>
      </c>
      <c r="LA460" s="144" t="str">
        <f t="shared" si="1850"/>
        <v/>
      </c>
      <c r="LB460" s="144" t="str">
        <f t="shared" si="1851"/>
        <v/>
      </c>
      <c r="LC460" s="144" t="str">
        <f t="shared" si="1852"/>
        <v/>
      </c>
      <c r="LD460" s="144" t="str">
        <f t="shared" si="1853"/>
        <v/>
      </c>
      <c r="LE460" s="144" t="str">
        <f t="shared" si="1854"/>
        <v/>
      </c>
      <c r="LF460" s="144" t="str">
        <f t="shared" si="1855"/>
        <v/>
      </c>
      <c r="LG460" s="144" t="str">
        <f t="shared" si="1856"/>
        <v/>
      </c>
      <c r="LH460" s="144" t="str">
        <f t="shared" si="1857"/>
        <v/>
      </c>
      <c r="LI460" s="144" t="str">
        <f t="shared" si="1858"/>
        <v/>
      </c>
      <c r="LJ460" s="144" t="str">
        <f t="shared" si="1859"/>
        <v/>
      </c>
      <c r="LK460" s="144" t="str">
        <f t="shared" si="1860"/>
        <v/>
      </c>
      <c r="LL460" s="144" t="str">
        <f t="shared" si="1861"/>
        <v/>
      </c>
      <c r="LM460" s="144" t="str">
        <f t="shared" si="1862"/>
        <v/>
      </c>
      <c r="LO460" s="153" t="str">
        <f t="shared" si="1863"/>
        <v/>
      </c>
      <c r="LP460" s="143">
        <f t="shared" si="1864"/>
        <v>0</v>
      </c>
      <c r="LQ460" s="156" t="str">
        <f t="shared" si="1865"/>
        <v/>
      </c>
      <c r="LR460" s="156" t="str">
        <f t="shared" si="1586"/>
        <v/>
      </c>
      <c r="LS460" s="156" t="str">
        <f t="shared" si="1586"/>
        <v/>
      </c>
      <c r="LT460" s="156" t="str">
        <f t="shared" si="1586"/>
        <v/>
      </c>
      <c r="LU460" s="156" t="str">
        <f t="shared" si="1586"/>
        <v/>
      </c>
    </row>
    <row r="461" spans="2:333" s="143" customFormat="1" x14ac:dyDescent="0.25">
      <c r="B461" s="144" t="str">
        <f t="shared" si="1587"/>
        <v/>
      </c>
      <c r="C461" s="154" t="str">
        <f t="shared" si="1526"/>
        <v/>
      </c>
      <c r="D461" s="154" t="str">
        <f t="shared" si="1527"/>
        <v/>
      </c>
      <c r="E461" s="159" t="str">
        <f t="shared" si="1528"/>
        <v/>
      </c>
      <c r="F461" s="159" t="str">
        <f t="shared" si="1529"/>
        <v/>
      </c>
      <c r="G461" s="159" t="str">
        <f t="shared" si="1530"/>
        <v/>
      </c>
      <c r="H461" s="155">
        <f t="shared" si="1588"/>
        <v>0</v>
      </c>
      <c r="I461" s="143">
        <f t="shared" si="1589"/>
        <v>0</v>
      </c>
      <c r="J461" s="143">
        <f t="shared" si="1590"/>
        <v>0</v>
      </c>
      <c r="K461" s="143">
        <f t="shared" si="1591"/>
        <v>0</v>
      </c>
      <c r="L461" s="143">
        <f t="shared" si="1592"/>
        <v>0</v>
      </c>
      <c r="M461" s="143">
        <f t="shared" si="1593"/>
        <v>0</v>
      </c>
      <c r="N461" s="143">
        <f t="shared" si="1594"/>
        <v>0</v>
      </c>
      <c r="P461" s="144" t="str">
        <f t="shared" ref="P461:W461" si="1868">IF($N461=1,Q9,"")</f>
        <v/>
      </c>
      <c r="Q461" s="144" t="str">
        <f t="shared" si="1868"/>
        <v/>
      </c>
      <c r="R461" s="144" t="str">
        <f t="shared" si="1868"/>
        <v/>
      </c>
      <c r="S461" s="144" t="str">
        <f t="shared" si="1868"/>
        <v/>
      </c>
      <c r="T461" s="144" t="str">
        <f t="shared" si="1868"/>
        <v/>
      </c>
      <c r="U461" s="144" t="str">
        <f t="shared" si="1868"/>
        <v/>
      </c>
      <c r="V461" s="144" t="str">
        <f t="shared" si="1868"/>
        <v/>
      </c>
      <c r="W461" s="144" t="str">
        <f t="shared" si="1868"/>
        <v/>
      </c>
      <c r="X461" s="144" t="str">
        <f t="shared" si="1596"/>
        <v/>
      </c>
      <c r="Y461" s="144" t="str">
        <f t="shared" si="1597"/>
        <v/>
      </c>
      <c r="Z461" s="144" t="str">
        <f t="shared" si="1598"/>
        <v/>
      </c>
      <c r="AA461" s="144" t="str">
        <f t="shared" si="1599"/>
        <v/>
      </c>
      <c r="AB461" s="144" t="str">
        <f t="shared" si="1600"/>
        <v/>
      </c>
      <c r="AC461" s="144" t="str">
        <f t="shared" si="1601"/>
        <v/>
      </c>
      <c r="AD461" s="144" t="str">
        <f t="shared" si="1602"/>
        <v/>
      </c>
      <c r="AE461" s="144" t="str">
        <f t="shared" si="1603"/>
        <v/>
      </c>
      <c r="AF461" s="144" t="str">
        <f t="shared" si="1604"/>
        <v/>
      </c>
      <c r="AG461" s="144" t="str">
        <f t="shared" si="1605"/>
        <v/>
      </c>
      <c r="AH461" s="144" t="str">
        <f t="shared" si="1606"/>
        <v/>
      </c>
      <c r="AI461" s="144" t="str">
        <f t="shared" si="1607"/>
        <v/>
      </c>
      <c r="AJ461" s="144" t="str">
        <f t="shared" si="1608"/>
        <v/>
      </c>
      <c r="AK461" s="144" t="str">
        <f t="shared" si="1609"/>
        <v/>
      </c>
      <c r="AL461" s="144" t="str">
        <f t="shared" si="1610"/>
        <v/>
      </c>
      <c r="AM461" s="144" t="str">
        <f t="shared" si="1611"/>
        <v/>
      </c>
      <c r="AN461" s="144" t="str">
        <f t="shared" si="1612"/>
        <v/>
      </c>
      <c r="AO461" s="144" t="str">
        <f t="shared" si="1613"/>
        <v/>
      </c>
      <c r="AP461" s="144" t="str">
        <f t="shared" si="1614"/>
        <v/>
      </c>
      <c r="AQ461" s="144" t="str">
        <f t="shared" si="1615"/>
        <v/>
      </c>
      <c r="AR461" s="144" t="str">
        <f t="shared" si="1616"/>
        <v/>
      </c>
      <c r="AS461" s="144" t="str">
        <f t="shared" si="1617"/>
        <v/>
      </c>
      <c r="AT461" s="144" t="str">
        <f t="shared" si="1618"/>
        <v/>
      </c>
      <c r="AU461" s="144" t="str">
        <f t="shared" si="1619"/>
        <v/>
      </c>
      <c r="AV461" s="144" t="str">
        <f t="shared" si="1620"/>
        <v/>
      </c>
      <c r="AW461" s="144" t="str">
        <f t="shared" si="1621"/>
        <v/>
      </c>
      <c r="AX461" s="144" t="str">
        <f t="shared" si="1622"/>
        <v/>
      </c>
      <c r="AY461" s="144" t="str">
        <f t="shared" si="1623"/>
        <v/>
      </c>
      <c r="AZ461" s="144" t="str">
        <f t="shared" si="1624"/>
        <v/>
      </c>
      <c r="BA461" s="144" t="str">
        <f t="shared" si="1625"/>
        <v/>
      </c>
      <c r="BB461" s="144" t="str">
        <f t="shared" si="1626"/>
        <v/>
      </c>
      <c r="BC461" s="144" t="str">
        <f t="shared" si="1627"/>
        <v/>
      </c>
      <c r="BE461" s="154" t="str">
        <f t="shared" si="1536"/>
        <v/>
      </c>
      <c r="BF461" s="154" t="str">
        <f t="shared" si="1537"/>
        <v/>
      </c>
      <c r="BG461" s="159" t="str">
        <f t="shared" si="1538"/>
        <v/>
      </c>
      <c r="BH461" s="159" t="str">
        <f t="shared" si="1539"/>
        <v/>
      </c>
      <c r="BI461" s="159" t="str">
        <f t="shared" si="1540"/>
        <v/>
      </c>
      <c r="BJ461" s="155">
        <f t="shared" si="1628"/>
        <v>0</v>
      </c>
      <c r="BK461" s="143">
        <f t="shared" si="1629"/>
        <v>0</v>
      </c>
      <c r="BL461" s="143">
        <f t="shared" si="1630"/>
        <v>0</v>
      </c>
      <c r="BM461" s="143">
        <f t="shared" si="1631"/>
        <v>0</v>
      </c>
      <c r="BN461" s="143">
        <f t="shared" si="1632"/>
        <v>0</v>
      </c>
      <c r="BO461" s="143">
        <f t="shared" si="1633"/>
        <v>0</v>
      </c>
      <c r="BP461" s="143">
        <f t="shared" si="1634"/>
        <v>0</v>
      </c>
      <c r="BR461" s="144" t="str">
        <f t="shared" si="1635"/>
        <v/>
      </c>
      <c r="BS461" s="144" t="str">
        <f t="shared" si="1636"/>
        <v/>
      </c>
      <c r="BT461" s="144" t="str">
        <f t="shared" si="1637"/>
        <v/>
      </c>
      <c r="BU461" s="144" t="str">
        <f t="shared" si="1638"/>
        <v/>
      </c>
      <c r="BV461" s="144" t="str">
        <f t="shared" si="1639"/>
        <v/>
      </c>
      <c r="BW461" s="144" t="str">
        <f t="shared" si="1640"/>
        <v/>
      </c>
      <c r="BX461" s="144" t="str">
        <f t="shared" si="1641"/>
        <v/>
      </c>
      <c r="BY461" s="144" t="str">
        <f t="shared" si="1642"/>
        <v/>
      </c>
      <c r="BZ461" s="144" t="str">
        <f t="shared" si="1643"/>
        <v/>
      </c>
      <c r="CA461" s="144" t="str">
        <f t="shared" si="1644"/>
        <v/>
      </c>
      <c r="CB461" s="144" t="str">
        <f t="shared" si="1645"/>
        <v/>
      </c>
      <c r="CC461" s="144" t="str">
        <f t="shared" si="1646"/>
        <v/>
      </c>
      <c r="CD461" s="144" t="str">
        <f t="shared" si="1647"/>
        <v/>
      </c>
      <c r="CE461" s="144" t="str">
        <f t="shared" si="1648"/>
        <v/>
      </c>
      <c r="CF461" s="144" t="str">
        <f t="shared" si="1649"/>
        <v/>
      </c>
      <c r="CG461" s="144" t="str">
        <f t="shared" si="1650"/>
        <v/>
      </c>
      <c r="CH461" s="144" t="str">
        <f t="shared" si="1651"/>
        <v/>
      </c>
      <c r="CI461" s="144" t="str">
        <f t="shared" si="1652"/>
        <v/>
      </c>
      <c r="CJ461" s="144" t="str">
        <f t="shared" si="1653"/>
        <v/>
      </c>
      <c r="CK461" s="144" t="str">
        <f t="shared" si="1654"/>
        <v/>
      </c>
      <c r="CL461" s="144" t="str">
        <f t="shared" si="1655"/>
        <v/>
      </c>
      <c r="CM461" s="144" t="str">
        <f t="shared" si="1656"/>
        <v/>
      </c>
      <c r="CN461" s="144" t="str">
        <f t="shared" si="1657"/>
        <v/>
      </c>
      <c r="CO461" s="144" t="str">
        <f t="shared" si="1658"/>
        <v/>
      </c>
      <c r="CP461" s="144" t="str">
        <f t="shared" si="1659"/>
        <v/>
      </c>
      <c r="CQ461" s="144" t="str">
        <f t="shared" si="1660"/>
        <v/>
      </c>
      <c r="CR461" s="144" t="str">
        <f t="shared" si="1661"/>
        <v/>
      </c>
      <c r="CS461" s="144" t="str">
        <f t="shared" si="1662"/>
        <v/>
      </c>
      <c r="CT461" s="144" t="str">
        <f t="shared" si="1663"/>
        <v/>
      </c>
      <c r="CU461" s="144" t="str">
        <f t="shared" si="1664"/>
        <v/>
      </c>
      <c r="CV461" s="144" t="str">
        <f t="shared" si="1665"/>
        <v/>
      </c>
      <c r="CW461" s="144" t="str">
        <f t="shared" si="1666"/>
        <v/>
      </c>
      <c r="CX461" s="144" t="str">
        <f t="shared" si="1667"/>
        <v/>
      </c>
      <c r="CY461" s="144" t="str">
        <f t="shared" si="1668"/>
        <v/>
      </c>
      <c r="CZ461" s="144" t="str">
        <f t="shared" si="1669"/>
        <v/>
      </c>
      <c r="DA461" s="144" t="str">
        <f t="shared" si="1670"/>
        <v/>
      </c>
      <c r="DB461" s="144" t="str">
        <f t="shared" si="1671"/>
        <v/>
      </c>
      <c r="DC461" s="144" t="str">
        <f t="shared" si="1672"/>
        <v/>
      </c>
      <c r="DD461" s="144" t="str">
        <f t="shared" si="1673"/>
        <v/>
      </c>
      <c r="DE461" s="144" t="str">
        <f t="shared" si="1674"/>
        <v/>
      </c>
      <c r="DG461" s="154" t="str">
        <f t="shared" si="1546"/>
        <v/>
      </c>
      <c r="DH461" s="154" t="str">
        <f t="shared" si="1547"/>
        <v/>
      </c>
      <c r="DI461" s="159" t="str">
        <f t="shared" si="1548"/>
        <v/>
      </c>
      <c r="DJ461" s="159" t="str">
        <f t="shared" si="1549"/>
        <v/>
      </c>
      <c r="DK461" s="159" t="str">
        <f t="shared" si="1550"/>
        <v/>
      </c>
      <c r="DL461" s="155">
        <f t="shared" si="1675"/>
        <v>0</v>
      </c>
      <c r="DM461" s="143">
        <f t="shared" si="1676"/>
        <v>0</v>
      </c>
      <c r="DN461" s="143">
        <f t="shared" si="1677"/>
        <v>0</v>
      </c>
      <c r="DO461" s="143">
        <f t="shared" si="1678"/>
        <v>0</v>
      </c>
      <c r="DP461" s="143">
        <f t="shared" si="1679"/>
        <v>0</v>
      </c>
      <c r="DQ461" s="143">
        <f t="shared" si="1680"/>
        <v>0</v>
      </c>
      <c r="DR461" s="143">
        <f t="shared" si="1681"/>
        <v>0</v>
      </c>
      <c r="DT461" s="144" t="str">
        <f t="shared" si="1682"/>
        <v/>
      </c>
      <c r="DU461" s="144" t="str">
        <f t="shared" si="1683"/>
        <v/>
      </c>
      <c r="DV461" s="144" t="str">
        <f t="shared" si="1684"/>
        <v/>
      </c>
      <c r="DW461" s="144" t="str">
        <f t="shared" si="1685"/>
        <v/>
      </c>
      <c r="DX461" s="144" t="str">
        <f t="shared" si="1686"/>
        <v/>
      </c>
      <c r="DY461" s="144" t="str">
        <f t="shared" si="1687"/>
        <v/>
      </c>
      <c r="DZ461" s="144" t="str">
        <f t="shared" si="1688"/>
        <v/>
      </c>
      <c r="EA461" s="144" t="str">
        <f t="shared" si="1689"/>
        <v/>
      </c>
      <c r="EB461" s="144" t="str">
        <f t="shared" si="1690"/>
        <v/>
      </c>
      <c r="EC461" s="144" t="str">
        <f t="shared" si="1691"/>
        <v/>
      </c>
      <c r="ED461" s="144" t="str">
        <f t="shared" si="1692"/>
        <v/>
      </c>
      <c r="EE461" s="144" t="str">
        <f t="shared" si="1693"/>
        <v/>
      </c>
      <c r="EF461" s="144" t="str">
        <f t="shared" si="1694"/>
        <v/>
      </c>
      <c r="EG461" s="144" t="str">
        <f t="shared" si="1695"/>
        <v/>
      </c>
      <c r="EH461" s="144" t="str">
        <f t="shared" si="1696"/>
        <v/>
      </c>
      <c r="EI461" s="144" t="str">
        <f t="shared" si="1697"/>
        <v/>
      </c>
      <c r="EJ461" s="144" t="str">
        <f t="shared" si="1698"/>
        <v/>
      </c>
      <c r="EK461" s="144" t="str">
        <f t="shared" si="1699"/>
        <v/>
      </c>
      <c r="EL461" s="144" t="str">
        <f t="shared" si="1700"/>
        <v/>
      </c>
      <c r="EM461" s="144" t="str">
        <f t="shared" si="1701"/>
        <v/>
      </c>
      <c r="EN461" s="144" t="str">
        <f t="shared" si="1702"/>
        <v/>
      </c>
      <c r="EO461" s="144" t="str">
        <f t="shared" si="1703"/>
        <v/>
      </c>
      <c r="EP461" s="144" t="str">
        <f t="shared" si="1704"/>
        <v/>
      </c>
      <c r="EQ461" s="144" t="str">
        <f t="shared" si="1705"/>
        <v/>
      </c>
      <c r="ER461" s="144" t="str">
        <f t="shared" si="1706"/>
        <v/>
      </c>
      <c r="ES461" s="144" t="str">
        <f t="shared" si="1707"/>
        <v/>
      </c>
      <c r="ET461" s="144" t="str">
        <f t="shared" si="1708"/>
        <v/>
      </c>
      <c r="EU461" s="144" t="str">
        <f t="shared" si="1709"/>
        <v/>
      </c>
      <c r="EV461" s="144" t="str">
        <f t="shared" si="1710"/>
        <v/>
      </c>
      <c r="EW461" s="144" t="str">
        <f t="shared" si="1711"/>
        <v/>
      </c>
      <c r="EX461" s="144" t="str">
        <f t="shared" si="1712"/>
        <v/>
      </c>
      <c r="EY461" s="144" t="str">
        <f t="shared" si="1713"/>
        <v/>
      </c>
      <c r="EZ461" s="144" t="str">
        <f t="shared" si="1714"/>
        <v/>
      </c>
      <c r="FA461" s="144" t="str">
        <f t="shared" si="1715"/>
        <v/>
      </c>
      <c r="FB461" s="144" t="str">
        <f t="shared" si="1716"/>
        <v/>
      </c>
      <c r="FC461" s="144" t="str">
        <f t="shared" si="1717"/>
        <v/>
      </c>
      <c r="FD461" s="144" t="str">
        <f t="shared" si="1718"/>
        <v/>
      </c>
      <c r="FE461" s="144" t="str">
        <f t="shared" si="1719"/>
        <v/>
      </c>
      <c r="FF461" s="144" t="str">
        <f t="shared" si="1720"/>
        <v/>
      </c>
      <c r="FG461" s="144" t="str">
        <f t="shared" si="1721"/>
        <v/>
      </c>
      <c r="FI461" s="154" t="str">
        <f t="shared" si="1556"/>
        <v/>
      </c>
      <c r="FJ461" s="154" t="str">
        <f t="shared" si="1557"/>
        <v/>
      </c>
      <c r="FK461" s="159" t="str">
        <f t="shared" si="1558"/>
        <v/>
      </c>
      <c r="FL461" s="159" t="str">
        <f t="shared" si="1559"/>
        <v/>
      </c>
      <c r="FM461" s="159" t="str">
        <f t="shared" si="1560"/>
        <v/>
      </c>
      <c r="FN461" s="155">
        <f t="shared" si="1722"/>
        <v>0</v>
      </c>
      <c r="FO461" s="143">
        <f t="shared" si="1723"/>
        <v>0</v>
      </c>
      <c r="FP461" s="143">
        <f t="shared" si="1724"/>
        <v>0</v>
      </c>
      <c r="FQ461" s="143">
        <f t="shared" si="1725"/>
        <v>0</v>
      </c>
      <c r="FR461" s="143">
        <f t="shared" si="1726"/>
        <v>0</v>
      </c>
      <c r="FS461" s="143">
        <f t="shared" si="1727"/>
        <v>0</v>
      </c>
      <c r="FT461" s="143">
        <f t="shared" si="1728"/>
        <v>0</v>
      </c>
      <c r="FV461" s="144" t="str">
        <f t="shared" si="1729"/>
        <v/>
      </c>
      <c r="FW461" s="144" t="str">
        <f t="shared" si="1730"/>
        <v/>
      </c>
      <c r="FX461" s="144" t="str">
        <f t="shared" si="1731"/>
        <v/>
      </c>
      <c r="FY461" s="144" t="str">
        <f t="shared" si="1732"/>
        <v/>
      </c>
      <c r="FZ461" s="144" t="str">
        <f t="shared" si="1733"/>
        <v/>
      </c>
      <c r="GA461" s="144" t="str">
        <f t="shared" si="1734"/>
        <v/>
      </c>
      <c r="GB461" s="144" t="str">
        <f t="shared" si="1735"/>
        <v/>
      </c>
      <c r="GC461" s="144" t="str">
        <f t="shared" si="1736"/>
        <v/>
      </c>
      <c r="GD461" s="144" t="str">
        <f t="shared" si="1737"/>
        <v/>
      </c>
      <c r="GE461" s="144" t="str">
        <f t="shared" si="1738"/>
        <v/>
      </c>
      <c r="GF461" s="144" t="str">
        <f t="shared" si="1739"/>
        <v/>
      </c>
      <c r="GG461" s="144" t="str">
        <f t="shared" si="1740"/>
        <v/>
      </c>
      <c r="GH461" s="144" t="str">
        <f t="shared" si="1741"/>
        <v/>
      </c>
      <c r="GI461" s="144" t="str">
        <f t="shared" si="1742"/>
        <v/>
      </c>
      <c r="GJ461" s="144" t="str">
        <f t="shared" si="1743"/>
        <v/>
      </c>
      <c r="GK461" s="144" t="str">
        <f t="shared" si="1744"/>
        <v/>
      </c>
      <c r="GL461" s="144" t="str">
        <f t="shared" si="1745"/>
        <v/>
      </c>
      <c r="GM461" s="144" t="str">
        <f t="shared" si="1746"/>
        <v/>
      </c>
      <c r="GN461" s="144" t="str">
        <f t="shared" si="1747"/>
        <v/>
      </c>
      <c r="GO461" s="144" t="str">
        <f t="shared" si="1748"/>
        <v/>
      </c>
      <c r="GP461" s="144" t="str">
        <f t="shared" si="1749"/>
        <v/>
      </c>
      <c r="GQ461" s="144" t="str">
        <f t="shared" si="1750"/>
        <v/>
      </c>
      <c r="GR461" s="144" t="str">
        <f t="shared" si="1751"/>
        <v/>
      </c>
      <c r="GS461" s="144" t="str">
        <f t="shared" si="1752"/>
        <v/>
      </c>
      <c r="GT461" s="144" t="str">
        <f t="shared" si="1753"/>
        <v/>
      </c>
      <c r="GU461" s="144" t="str">
        <f t="shared" si="1754"/>
        <v/>
      </c>
      <c r="GV461" s="144" t="str">
        <f t="shared" si="1755"/>
        <v/>
      </c>
      <c r="GW461" s="144" t="str">
        <f t="shared" si="1756"/>
        <v/>
      </c>
      <c r="GX461" s="144" t="str">
        <f t="shared" si="1757"/>
        <v/>
      </c>
      <c r="GY461" s="144" t="str">
        <f t="shared" si="1758"/>
        <v/>
      </c>
      <c r="GZ461" s="144" t="str">
        <f t="shared" si="1759"/>
        <v/>
      </c>
      <c r="HA461" s="144" t="str">
        <f t="shared" si="1760"/>
        <v/>
      </c>
      <c r="HB461" s="144" t="str">
        <f t="shared" si="1761"/>
        <v/>
      </c>
      <c r="HC461" s="144" t="str">
        <f t="shared" si="1762"/>
        <v/>
      </c>
      <c r="HD461" s="144" t="str">
        <f t="shared" si="1763"/>
        <v/>
      </c>
      <c r="HE461" s="144" t="str">
        <f t="shared" si="1764"/>
        <v/>
      </c>
      <c r="HF461" s="144" t="str">
        <f t="shared" si="1765"/>
        <v/>
      </c>
      <c r="HG461" s="144" t="str">
        <f t="shared" si="1766"/>
        <v/>
      </c>
      <c r="HH461" s="144" t="str">
        <f t="shared" si="1767"/>
        <v/>
      </c>
      <c r="HI461" s="144" t="str">
        <f t="shared" si="1768"/>
        <v/>
      </c>
      <c r="HK461" s="154" t="str">
        <f t="shared" si="1566"/>
        <v/>
      </c>
      <c r="HL461" s="154" t="str">
        <f t="shared" si="1567"/>
        <v/>
      </c>
      <c r="HM461" s="159" t="str">
        <f t="shared" si="1568"/>
        <v/>
      </c>
      <c r="HN461" s="159" t="str">
        <f t="shared" si="1569"/>
        <v/>
      </c>
      <c r="HO461" s="159" t="str">
        <f t="shared" si="1570"/>
        <v/>
      </c>
      <c r="HP461" s="155">
        <f t="shared" si="1769"/>
        <v>0</v>
      </c>
      <c r="HQ461" s="143">
        <f t="shared" si="1770"/>
        <v>0</v>
      </c>
      <c r="HR461" s="143">
        <f t="shared" si="1771"/>
        <v>0</v>
      </c>
      <c r="HS461" s="143">
        <f t="shared" si="1772"/>
        <v>0</v>
      </c>
      <c r="HT461" s="143">
        <f t="shared" si="1773"/>
        <v>0</v>
      </c>
      <c r="HU461" s="143">
        <f t="shared" si="1774"/>
        <v>0</v>
      </c>
      <c r="HV461" s="143">
        <f t="shared" si="1775"/>
        <v>0</v>
      </c>
      <c r="HX461" s="144" t="str">
        <f t="shared" si="1776"/>
        <v/>
      </c>
      <c r="HY461" s="144" t="str">
        <f t="shared" si="1777"/>
        <v/>
      </c>
      <c r="HZ461" s="144" t="str">
        <f t="shared" si="1778"/>
        <v/>
      </c>
      <c r="IA461" s="144" t="str">
        <f t="shared" si="1779"/>
        <v/>
      </c>
      <c r="IB461" s="144" t="str">
        <f t="shared" si="1780"/>
        <v/>
      </c>
      <c r="IC461" s="144" t="str">
        <f t="shared" si="1781"/>
        <v/>
      </c>
      <c r="ID461" s="144" t="str">
        <f t="shared" si="1782"/>
        <v/>
      </c>
      <c r="IE461" s="144" t="str">
        <f t="shared" si="1783"/>
        <v/>
      </c>
      <c r="IF461" s="144" t="str">
        <f t="shared" si="1784"/>
        <v/>
      </c>
      <c r="IG461" s="144" t="str">
        <f t="shared" si="1785"/>
        <v/>
      </c>
      <c r="IH461" s="144" t="str">
        <f t="shared" si="1786"/>
        <v/>
      </c>
      <c r="II461" s="144" t="str">
        <f t="shared" si="1787"/>
        <v/>
      </c>
      <c r="IJ461" s="144" t="str">
        <f t="shared" si="1788"/>
        <v/>
      </c>
      <c r="IK461" s="144" t="str">
        <f t="shared" si="1789"/>
        <v/>
      </c>
      <c r="IL461" s="144" t="str">
        <f t="shared" si="1790"/>
        <v/>
      </c>
      <c r="IM461" s="144" t="str">
        <f t="shared" si="1791"/>
        <v/>
      </c>
      <c r="IN461" s="144" t="str">
        <f t="shared" si="1792"/>
        <v/>
      </c>
      <c r="IO461" s="144" t="str">
        <f t="shared" si="1793"/>
        <v/>
      </c>
      <c r="IP461" s="144" t="str">
        <f t="shared" si="1794"/>
        <v/>
      </c>
      <c r="IQ461" s="144" t="str">
        <f t="shared" si="1795"/>
        <v/>
      </c>
      <c r="IR461" s="144" t="str">
        <f t="shared" si="1796"/>
        <v/>
      </c>
      <c r="IS461" s="144" t="str">
        <f t="shared" si="1797"/>
        <v/>
      </c>
      <c r="IT461" s="144" t="str">
        <f t="shared" si="1798"/>
        <v/>
      </c>
      <c r="IU461" s="144" t="str">
        <f t="shared" si="1799"/>
        <v/>
      </c>
      <c r="IV461" s="144" t="str">
        <f t="shared" si="1800"/>
        <v/>
      </c>
      <c r="IW461" s="144" t="str">
        <f t="shared" si="1801"/>
        <v/>
      </c>
      <c r="IX461" s="144" t="str">
        <f t="shared" si="1802"/>
        <v/>
      </c>
      <c r="IY461" s="144" t="str">
        <f t="shared" si="1803"/>
        <v/>
      </c>
      <c r="IZ461" s="144" t="str">
        <f t="shared" si="1804"/>
        <v/>
      </c>
      <c r="JA461" s="144" t="str">
        <f t="shared" si="1805"/>
        <v/>
      </c>
      <c r="JB461" s="144" t="str">
        <f t="shared" si="1806"/>
        <v/>
      </c>
      <c r="JC461" s="144" t="str">
        <f t="shared" si="1807"/>
        <v/>
      </c>
      <c r="JD461" s="144" t="str">
        <f t="shared" si="1808"/>
        <v/>
      </c>
      <c r="JE461" s="144" t="str">
        <f t="shared" si="1809"/>
        <v/>
      </c>
      <c r="JF461" s="144" t="str">
        <f t="shared" si="1810"/>
        <v/>
      </c>
      <c r="JG461" s="144" t="str">
        <f t="shared" si="1811"/>
        <v/>
      </c>
      <c r="JH461" s="144" t="str">
        <f t="shared" si="1812"/>
        <v/>
      </c>
      <c r="JI461" s="144" t="str">
        <f t="shared" si="1813"/>
        <v/>
      </c>
      <c r="JJ461" s="144" t="str">
        <f t="shared" si="1814"/>
        <v/>
      </c>
      <c r="JK461" s="144" t="str">
        <f t="shared" si="1815"/>
        <v/>
      </c>
      <c r="JM461" s="154" t="str">
        <f t="shared" si="1576"/>
        <v/>
      </c>
      <c r="JN461" s="154" t="str">
        <f t="shared" si="1577"/>
        <v/>
      </c>
      <c r="JO461" s="159" t="str">
        <f t="shared" si="1578"/>
        <v/>
      </c>
      <c r="JP461" s="159" t="str">
        <f t="shared" si="1579"/>
        <v/>
      </c>
      <c r="JQ461" s="159" t="str">
        <f t="shared" si="1580"/>
        <v/>
      </c>
      <c r="JR461" s="155">
        <f t="shared" si="1816"/>
        <v>0</v>
      </c>
      <c r="JS461" s="143">
        <f t="shared" si="1817"/>
        <v>0</v>
      </c>
      <c r="JT461" s="143">
        <f t="shared" si="1818"/>
        <v>0</v>
      </c>
      <c r="JU461" s="143">
        <f t="shared" si="1819"/>
        <v>0</v>
      </c>
      <c r="JV461" s="143">
        <f t="shared" si="1820"/>
        <v>0</v>
      </c>
      <c r="JW461" s="143">
        <f t="shared" si="1821"/>
        <v>0</v>
      </c>
      <c r="JX461" s="143">
        <f t="shared" si="1822"/>
        <v>0</v>
      </c>
      <c r="JZ461" s="144" t="str">
        <f t="shared" si="1823"/>
        <v/>
      </c>
      <c r="KA461" s="144" t="str">
        <f t="shared" si="1824"/>
        <v/>
      </c>
      <c r="KB461" s="144" t="str">
        <f t="shared" si="1825"/>
        <v/>
      </c>
      <c r="KC461" s="144" t="str">
        <f t="shared" si="1826"/>
        <v/>
      </c>
      <c r="KD461" s="144" t="str">
        <f t="shared" si="1827"/>
        <v/>
      </c>
      <c r="KE461" s="144" t="str">
        <f t="shared" si="1828"/>
        <v/>
      </c>
      <c r="KF461" s="144" t="str">
        <f t="shared" si="1829"/>
        <v/>
      </c>
      <c r="KG461" s="144" t="str">
        <f t="shared" si="1830"/>
        <v/>
      </c>
      <c r="KH461" s="144" t="str">
        <f t="shared" si="1831"/>
        <v/>
      </c>
      <c r="KI461" s="144" t="str">
        <f t="shared" si="1832"/>
        <v/>
      </c>
      <c r="KJ461" s="144" t="str">
        <f t="shared" si="1833"/>
        <v/>
      </c>
      <c r="KK461" s="144" t="str">
        <f t="shared" si="1834"/>
        <v/>
      </c>
      <c r="KL461" s="144" t="str">
        <f t="shared" si="1835"/>
        <v/>
      </c>
      <c r="KM461" s="144" t="str">
        <f t="shared" si="1836"/>
        <v/>
      </c>
      <c r="KN461" s="144" t="str">
        <f t="shared" si="1837"/>
        <v/>
      </c>
      <c r="KO461" s="144" t="str">
        <f t="shared" si="1838"/>
        <v/>
      </c>
      <c r="KP461" s="144" t="str">
        <f t="shared" si="1839"/>
        <v/>
      </c>
      <c r="KQ461" s="144" t="str">
        <f t="shared" si="1840"/>
        <v/>
      </c>
      <c r="KR461" s="144" t="str">
        <f t="shared" si="1841"/>
        <v/>
      </c>
      <c r="KS461" s="144" t="str">
        <f t="shared" si="1842"/>
        <v/>
      </c>
      <c r="KT461" s="144" t="str">
        <f t="shared" si="1843"/>
        <v/>
      </c>
      <c r="KU461" s="144" t="str">
        <f t="shared" si="1844"/>
        <v/>
      </c>
      <c r="KV461" s="144" t="str">
        <f t="shared" si="1845"/>
        <v/>
      </c>
      <c r="KW461" s="144" t="str">
        <f t="shared" si="1846"/>
        <v/>
      </c>
      <c r="KX461" s="144" t="str">
        <f t="shared" si="1847"/>
        <v/>
      </c>
      <c r="KY461" s="144" t="str">
        <f t="shared" si="1848"/>
        <v/>
      </c>
      <c r="KZ461" s="144" t="str">
        <f t="shared" si="1849"/>
        <v/>
      </c>
      <c r="LA461" s="144" t="str">
        <f t="shared" si="1850"/>
        <v/>
      </c>
      <c r="LB461" s="144" t="str">
        <f t="shared" si="1851"/>
        <v/>
      </c>
      <c r="LC461" s="144" t="str">
        <f t="shared" si="1852"/>
        <v/>
      </c>
      <c r="LD461" s="144" t="str">
        <f t="shared" si="1853"/>
        <v/>
      </c>
      <c r="LE461" s="144" t="str">
        <f t="shared" si="1854"/>
        <v/>
      </c>
      <c r="LF461" s="144" t="str">
        <f t="shared" si="1855"/>
        <v/>
      </c>
      <c r="LG461" s="144" t="str">
        <f t="shared" si="1856"/>
        <v/>
      </c>
      <c r="LH461" s="144" t="str">
        <f t="shared" si="1857"/>
        <v/>
      </c>
      <c r="LI461" s="144" t="str">
        <f t="shared" si="1858"/>
        <v/>
      </c>
      <c r="LJ461" s="144" t="str">
        <f t="shared" si="1859"/>
        <v/>
      </c>
      <c r="LK461" s="144" t="str">
        <f t="shared" si="1860"/>
        <v/>
      </c>
      <c r="LL461" s="144" t="str">
        <f t="shared" si="1861"/>
        <v/>
      </c>
      <c r="LM461" s="144" t="str">
        <f t="shared" si="1862"/>
        <v/>
      </c>
      <c r="LO461" s="153" t="str">
        <f t="shared" si="1863"/>
        <v/>
      </c>
      <c r="LP461" s="143">
        <f t="shared" si="1864"/>
        <v>0</v>
      </c>
      <c r="LQ461" s="156" t="str">
        <f t="shared" si="1865"/>
        <v/>
      </c>
      <c r="LR461" s="156" t="str">
        <f t="shared" si="1586"/>
        <v/>
      </c>
      <c r="LS461" s="156" t="str">
        <f t="shared" si="1586"/>
        <v/>
      </c>
      <c r="LT461" s="156" t="str">
        <f t="shared" si="1586"/>
        <v/>
      </c>
      <c r="LU461" s="156" t="str">
        <f t="shared" si="1586"/>
        <v/>
      </c>
    </row>
    <row r="462" spans="2:333" s="143" customFormat="1" x14ac:dyDescent="0.25">
      <c r="B462" s="144" t="str">
        <f t="shared" si="1587"/>
        <v/>
      </c>
      <c r="C462" s="154" t="str">
        <f t="shared" si="1526"/>
        <v/>
      </c>
      <c r="D462" s="154" t="str">
        <f t="shared" si="1527"/>
        <v/>
      </c>
      <c r="E462" s="159" t="str">
        <f t="shared" si="1528"/>
        <v/>
      </c>
      <c r="F462" s="159" t="str">
        <f t="shared" si="1529"/>
        <v/>
      </c>
      <c r="G462" s="159" t="str">
        <f t="shared" si="1530"/>
        <v/>
      </c>
      <c r="H462" s="155">
        <f t="shared" si="1588"/>
        <v>0</v>
      </c>
      <c r="I462" s="143">
        <f t="shared" si="1589"/>
        <v>0</v>
      </c>
      <c r="J462" s="143">
        <f t="shared" si="1590"/>
        <v>0</v>
      </c>
      <c r="K462" s="143">
        <f t="shared" si="1591"/>
        <v>0</v>
      </c>
      <c r="L462" s="143">
        <f t="shared" si="1592"/>
        <v>0</v>
      </c>
      <c r="M462" s="143">
        <f t="shared" si="1593"/>
        <v>0</v>
      </c>
      <c r="N462" s="143">
        <f t="shared" si="1594"/>
        <v>0</v>
      </c>
      <c r="P462" s="144" t="str">
        <f t="shared" ref="P462:W462" si="1869">IF($N462=1,Q10,"")</f>
        <v/>
      </c>
      <c r="Q462" s="144" t="str">
        <f t="shared" si="1869"/>
        <v/>
      </c>
      <c r="R462" s="144" t="str">
        <f t="shared" si="1869"/>
        <v/>
      </c>
      <c r="S462" s="144" t="str">
        <f t="shared" si="1869"/>
        <v/>
      </c>
      <c r="T462" s="144" t="str">
        <f t="shared" si="1869"/>
        <v/>
      </c>
      <c r="U462" s="144" t="str">
        <f t="shared" si="1869"/>
        <v/>
      </c>
      <c r="V462" s="144" t="str">
        <f t="shared" si="1869"/>
        <v/>
      </c>
      <c r="W462" s="144" t="str">
        <f t="shared" si="1869"/>
        <v/>
      </c>
      <c r="X462" s="144" t="str">
        <f t="shared" si="1596"/>
        <v/>
      </c>
      <c r="Y462" s="144" t="str">
        <f t="shared" si="1597"/>
        <v/>
      </c>
      <c r="Z462" s="144" t="str">
        <f t="shared" si="1598"/>
        <v/>
      </c>
      <c r="AA462" s="144" t="str">
        <f t="shared" si="1599"/>
        <v/>
      </c>
      <c r="AB462" s="144" t="str">
        <f t="shared" si="1600"/>
        <v/>
      </c>
      <c r="AC462" s="144" t="str">
        <f t="shared" si="1601"/>
        <v/>
      </c>
      <c r="AD462" s="144" t="str">
        <f t="shared" si="1602"/>
        <v/>
      </c>
      <c r="AE462" s="144" t="str">
        <f t="shared" si="1603"/>
        <v/>
      </c>
      <c r="AF462" s="144" t="str">
        <f t="shared" si="1604"/>
        <v/>
      </c>
      <c r="AG462" s="144" t="str">
        <f t="shared" si="1605"/>
        <v/>
      </c>
      <c r="AH462" s="144" t="str">
        <f t="shared" si="1606"/>
        <v/>
      </c>
      <c r="AI462" s="144" t="str">
        <f t="shared" si="1607"/>
        <v/>
      </c>
      <c r="AJ462" s="144" t="str">
        <f t="shared" si="1608"/>
        <v/>
      </c>
      <c r="AK462" s="144" t="str">
        <f t="shared" si="1609"/>
        <v/>
      </c>
      <c r="AL462" s="144" t="str">
        <f t="shared" si="1610"/>
        <v/>
      </c>
      <c r="AM462" s="144" t="str">
        <f t="shared" si="1611"/>
        <v/>
      </c>
      <c r="AN462" s="144" t="str">
        <f t="shared" si="1612"/>
        <v/>
      </c>
      <c r="AO462" s="144" t="str">
        <f t="shared" si="1613"/>
        <v/>
      </c>
      <c r="AP462" s="144" t="str">
        <f t="shared" si="1614"/>
        <v/>
      </c>
      <c r="AQ462" s="144" t="str">
        <f t="shared" si="1615"/>
        <v/>
      </c>
      <c r="AR462" s="144" t="str">
        <f t="shared" si="1616"/>
        <v/>
      </c>
      <c r="AS462" s="144" t="str">
        <f t="shared" si="1617"/>
        <v/>
      </c>
      <c r="AT462" s="144" t="str">
        <f t="shared" si="1618"/>
        <v/>
      </c>
      <c r="AU462" s="144" t="str">
        <f t="shared" si="1619"/>
        <v/>
      </c>
      <c r="AV462" s="144" t="str">
        <f t="shared" si="1620"/>
        <v/>
      </c>
      <c r="AW462" s="144" t="str">
        <f t="shared" si="1621"/>
        <v/>
      </c>
      <c r="AX462" s="144" t="str">
        <f t="shared" si="1622"/>
        <v/>
      </c>
      <c r="AY462" s="144" t="str">
        <f t="shared" si="1623"/>
        <v/>
      </c>
      <c r="AZ462" s="144" t="str">
        <f t="shared" si="1624"/>
        <v/>
      </c>
      <c r="BA462" s="144" t="str">
        <f t="shared" si="1625"/>
        <v/>
      </c>
      <c r="BB462" s="144" t="str">
        <f t="shared" si="1626"/>
        <v/>
      </c>
      <c r="BC462" s="144" t="str">
        <f t="shared" si="1627"/>
        <v/>
      </c>
      <c r="BE462" s="154" t="str">
        <f t="shared" si="1536"/>
        <v/>
      </c>
      <c r="BF462" s="154" t="str">
        <f t="shared" si="1537"/>
        <v/>
      </c>
      <c r="BG462" s="159" t="str">
        <f t="shared" si="1538"/>
        <v/>
      </c>
      <c r="BH462" s="159" t="str">
        <f t="shared" si="1539"/>
        <v/>
      </c>
      <c r="BI462" s="159" t="str">
        <f t="shared" si="1540"/>
        <v/>
      </c>
      <c r="BJ462" s="155">
        <f t="shared" si="1628"/>
        <v>0</v>
      </c>
      <c r="BK462" s="143">
        <f t="shared" si="1629"/>
        <v>0</v>
      </c>
      <c r="BL462" s="143">
        <f t="shared" si="1630"/>
        <v>0</v>
      </c>
      <c r="BM462" s="143">
        <f t="shared" si="1631"/>
        <v>0</v>
      </c>
      <c r="BN462" s="143">
        <f t="shared" si="1632"/>
        <v>0</v>
      </c>
      <c r="BO462" s="143">
        <f t="shared" si="1633"/>
        <v>0</v>
      </c>
      <c r="BP462" s="143">
        <f t="shared" si="1634"/>
        <v>0</v>
      </c>
      <c r="BR462" s="144" t="str">
        <f t="shared" si="1635"/>
        <v/>
      </c>
      <c r="BS462" s="144" t="str">
        <f t="shared" si="1636"/>
        <v/>
      </c>
      <c r="BT462" s="144" t="str">
        <f t="shared" si="1637"/>
        <v/>
      </c>
      <c r="BU462" s="144" t="str">
        <f t="shared" si="1638"/>
        <v/>
      </c>
      <c r="BV462" s="144" t="str">
        <f t="shared" si="1639"/>
        <v/>
      </c>
      <c r="BW462" s="144" t="str">
        <f t="shared" si="1640"/>
        <v/>
      </c>
      <c r="BX462" s="144" t="str">
        <f t="shared" si="1641"/>
        <v/>
      </c>
      <c r="BY462" s="144" t="str">
        <f t="shared" si="1642"/>
        <v/>
      </c>
      <c r="BZ462" s="144" t="str">
        <f t="shared" si="1643"/>
        <v/>
      </c>
      <c r="CA462" s="144" t="str">
        <f t="shared" si="1644"/>
        <v/>
      </c>
      <c r="CB462" s="144" t="str">
        <f t="shared" si="1645"/>
        <v/>
      </c>
      <c r="CC462" s="144" t="str">
        <f t="shared" si="1646"/>
        <v/>
      </c>
      <c r="CD462" s="144" t="str">
        <f t="shared" si="1647"/>
        <v/>
      </c>
      <c r="CE462" s="144" t="str">
        <f t="shared" si="1648"/>
        <v/>
      </c>
      <c r="CF462" s="144" t="str">
        <f t="shared" si="1649"/>
        <v/>
      </c>
      <c r="CG462" s="144" t="str">
        <f t="shared" si="1650"/>
        <v/>
      </c>
      <c r="CH462" s="144" t="str">
        <f t="shared" si="1651"/>
        <v/>
      </c>
      <c r="CI462" s="144" t="str">
        <f t="shared" si="1652"/>
        <v/>
      </c>
      <c r="CJ462" s="144" t="str">
        <f t="shared" si="1653"/>
        <v/>
      </c>
      <c r="CK462" s="144" t="str">
        <f t="shared" si="1654"/>
        <v/>
      </c>
      <c r="CL462" s="144" t="str">
        <f t="shared" si="1655"/>
        <v/>
      </c>
      <c r="CM462" s="144" t="str">
        <f t="shared" si="1656"/>
        <v/>
      </c>
      <c r="CN462" s="144" t="str">
        <f t="shared" si="1657"/>
        <v/>
      </c>
      <c r="CO462" s="144" t="str">
        <f t="shared" si="1658"/>
        <v/>
      </c>
      <c r="CP462" s="144" t="str">
        <f t="shared" si="1659"/>
        <v/>
      </c>
      <c r="CQ462" s="144" t="str">
        <f t="shared" si="1660"/>
        <v/>
      </c>
      <c r="CR462" s="144" t="str">
        <f t="shared" si="1661"/>
        <v/>
      </c>
      <c r="CS462" s="144" t="str">
        <f t="shared" si="1662"/>
        <v/>
      </c>
      <c r="CT462" s="144" t="str">
        <f t="shared" si="1663"/>
        <v/>
      </c>
      <c r="CU462" s="144" t="str">
        <f t="shared" si="1664"/>
        <v/>
      </c>
      <c r="CV462" s="144" t="str">
        <f t="shared" si="1665"/>
        <v/>
      </c>
      <c r="CW462" s="144" t="str">
        <f t="shared" si="1666"/>
        <v/>
      </c>
      <c r="CX462" s="144" t="str">
        <f t="shared" si="1667"/>
        <v/>
      </c>
      <c r="CY462" s="144" t="str">
        <f t="shared" si="1668"/>
        <v/>
      </c>
      <c r="CZ462" s="144" t="str">
        <f t="shared" si="1669"/>
        <v/>
      </c>
      <c r="DA462" s="144" t="str">
        <f t="shared" si="1670"/>
        <v/>
      </c>
      <c r="DB462" s="144" t="str">
        <f t="shared" si="1671"/>
        <v/>
      </c>
      <c r="DC462" s="144" t="str">
        <f t="shared" si="1672"/>
        <v/>
      </c>
      <c r="DD462" s="144" t="str">
        <f t="shared" si="1673"/>
        <v/>
      </c>
      <c r="DE462" s="144" t="str">
        <f t="shared" si="1674"/>
        <v/>
      </c>
      <c r="DG462" s="154" t="str">
        <f t="shared" si="1546"/>
        <v/>
      </c>
      <c r="DH462" s="154" t="str">
        <f t="shared" si="1547"/>
        <v/>
      </c>
      <c r="DI462" s="159" t="str">
        <f t="shared" si="1548"/>
        <v/>
      </c>
      <c r="DJ462" s="159" t="str">
        <f t="shared" si="1549"/>
        <v/>
      </c>
      <c r="DK462" s="159" t="str">
        <f t="shared" si="1550"/>
        <v/>
      </c>
      <c r="DL462" s="155">
        <f t="shared" si="1675"/>
        <v>0</v>
      </c>
      <c r="DM462" s="143">
        <f t="shared" si="1676"/>
        <v>0</v>
      </c>
      <c r="DN462" s="143">
        <f t="shared" si="1677"/>
        <v>0</v>
      </c>
      <c r="DO462" s="143">
        <f t="shared" si="1678"/>
        <v>0</v>
      </c>
      <c r="DP462" s="143">
        <f t="shared" si="1679"/>
        <v>0</v>
      </c>
      <c r="DQ462" s="143">
        <f t="shared" si="1680"/>
        <v>0</v>
      </c>
      <c r="DR462" s="143">
        <f t="shared" si="1681"/>
        <v>0</v>
      </c>
      <c r="DT462" s="144" t="str">
        <f t="shared" si="1682"/>
        <v/>
      </c>
      <c r="DU462" s="144" t="str">
        <f t="shared" si="1683"/>
        <v/>
      </c>
      <c r="DV462" s="144" t="str">
        <f t="shared" si="1684"/>
        <v/>
      </c>
      <c r="DW462" s="144" t="str">
        <f t="shared" si="1685"/>
        <v/>
      </c>
      <c r="DX462" s="144" t="str">
        <f t="shared" si="1686"/>
        <v/>
      </c>
      <c r="DY462" s="144" t="str">
        <f t="shared" si="1687"/>
        <v/>
      </c>
      <c r="DZ462" s="144" t="str">
        <f t="shared" si="1688"/>
        <v/>
      </c>
      <c r="EA462" s="144" t="str">
        <f t="shared" si="1689"/>
        <v/>
      </c>
      <c r="EB462" s="144" t="str">
        <f t="shared" si="1690"/>
        <v/>
      </c>
      <c r="EC462" s="144" t="str">
        <f t="shared" si="1691"/>
        <v/>
      </c>
      <c r="ED462" s="144" t="str">
        <f t="shared" si="1692"/>
        <v/>
      </c>
      <c r="EE462" s="144" t="str">
        <f t="shared" si="1693"/>
        <v/>
      </c>
      <c r="EF462" s="144" t="str">
        <f t="shared" si="1694"/>
        <v/>
      </c>
      <c r="EG462" s="144" t="str">
        <f t="shared" si="1695"/>
        <v/>
      </c>
      <c r="EH462" s="144" t="str">
        <f t="shared" si="1696"/>
        <v/>
      </c>
      <c r="EI462" s="144" t="str">
        <f t="shared" si="1697"/>
        <v/>
      </c>
      <c r="EJ462" s="144" t="str">
        <f t="shared" si="1698"/>
        <v/>
      </c>
      <c r="EK462" s="144" t="str">
        <f t="shared" si="1699"/>
        <v/>
      </c>
      <c r="EL462" s="144" t="str">
        <f t="shared" si="1700"/>
        <v/>
      </c>
      <c r="EM462" s="144" t="str">
        <f t="shared" si="1701"/>
        <v/>
      </c>
      <c r="EN462" s="144" t="str">
        <f t="shared" si="1702"/>
        <v/>
      </c>
      <c r="EO462" s="144" t="str">
        <f t="shared" si="1703"/>
        <v/>
      </c>
      <c r="EP462" s="144" t="str">
        <f t="shared" si="1704"/>
        <v/>
      </c>
      <c r="EQ462" s="144" t="str">
        <f t="shared" si="1705"/>
        <v/>
      </c>
      <c r="ER462" s="144" t="str">
        <f t="shared" si="1706"/>
        <v/>
      </c>
      <c r="ES462" s="144" t="str">
        <f t="shared" si="1707"/>
        <v/>
      </c>
      <c r="ET462" s="144" t="str">
        <f t="shared" si="1708"/>
        <v/>
      </c>
      <c r="EU462" s="144" t="str">
        <f t="shared" si="1709"/>
        <v/>
      </c>
      <c r="EV462" s="144" t="str">
        <f t="shared" si="1710"/>
        <v/>
      </c>
      <c r="EW462" s="144" t="str">
        <f t="shared" si="1711"/>
        <v/>
      </c>
      <c r="EX462" s="144" t="str">
        <f t="shared" si="1712"/>
        <v/>
      </c>
      <c r="EY462" s="144" t="str">
        <f t="shared" si="1713"/>
        <v/>
      </c>
      <c r="EZ462" s="144" t="str">
        <f t="shared" si="1714"/>
        <v/>
      </c>
      <c r="FA462" s="144" t="str">
        <f t="shared" si="1715"/>
        <v/>
      </c>
      <c r="FB462" s="144" t="str">
        <f t="shared" si="1716"/>
        <v/>
      </c>
      <c r="FC462" s="144" t="str">
        <f t="shared" si="1717"/>
        <v/>
      </c>
      <c r="FD462" s="144" t="str">
        <f t="shared" si="1718"/>
        <v/>
      </c>
      <c r="FE462" s="144" t="str">
        <f t="shared" si="1719"/>
        <v/>
      </c>
      <c r="FF462" s="144" t="str">
        <f t="shared" si="1720"/>
        <v/>
      </c>
      <c r="FG462" s="144" t="str">
        <f t="shared" si="1721"/>
        <v/>
      </c>
      <c r="FI462" s="154" t="str">
        <f t="shared" si="1556"/>
        <v/>
      </c>
      <c r="FJ462" s="154" t="str">
        <f t="shared" si="1557"/>
        <v/>
      </c>
      <c r="FK462" s="159" t="str">
        <f t="shared" si="1558"/>
        <v/>
      </c>
      <c r="FL462" s="159" t="str">
        <f t="shared" si="1559"/>
        <v/>
      </c>
      <c r="FM462" s="159" t="str">
        <f t="shared" si="1560"/>
        <v/>
      </c>
      <c r="FN462" s="155">
        <f t="shared" si="1722"/>
        <v>0</v>
      </c>
      <c r="FO462" s="143">
        <f t="shared" si="1723"/>
        <v>0</v>
      </c>
      <c r="FP462" s="143">
        <f t="shared" si="1724"/>
        <v>0</v>
      </c>
      <c r="FQ462" s="143">
        <f t="shared" si="1725"/>
        <v>0</v>
      </c>
      <c r="FR462" s="143">
        <f t="shared" si="1726"/>
        <v>0</v>
      </c>
      <c r="FS462" s="143">
        <f t="shared" si="1727"/>
        <v>0</v>
      </c>
      <c r="FT462" s="143">
        <f t="shared" si="1728"/>
        <v>0</v>
      </c>
      <c r="FV462" s="144" t="str">
        <f t="shared" si="1729"/>
        <v/>
      </c>
      <c r="FW462" s="144" t="str">
        <f t="shared" si="1730"/>
        <v/>
      </c>
      <c r="FX462" s="144" t="str">
        <f t="shared" si="1731"/>
        <v/>
      </c>
      <c r="FY462" s="144" t="str">
        <f t="shared" si="1732"/>
        <v/>
      </c>
      <c r="FZ462" s="144" t="str">
        <f t="shared" si="1733"/>
        <v/>
      </c>
      <c r="GA462" s="144" t="str">
        <f t="shared" si="1734"/>
        <v/>
      </c>
      <c r="GB462" s="144" t="str">
        <f t="shared" si="1735"/>
        <v/>
      </c>
      <c r="GC462" s="144" t="str">
        <f t="shared" si="1736"/>
        <v/>
      </c>
      <c r="GD462" s="144" t="str">
        <f t="shared" si="1737"/>
        <v/>
      </c>
      <c r="GE462" s="144" t="str">
        <f t="shared" si="1738"/>
        <v/>
      </c>
      <c r="GF462" s="144" t="str">
        <f t="shared" si="1739"/>
        <v/>
      </c>
      <c r="GG462" s="144" t="str">
        <f t="shared" si="1740"/>
        <v/>
      </c>
      <c r="GH462" s="144" t="str">
        <f t="shared" si="1741"/>
        <v/>
      </c>
      <c r="GI462" s="144" t="str">
        <f t="shared" si="1742"/>
        <v/>
      </c>
      <c r="GJ462" s="144" t="str">
        <f t="shared" si="1743"/>
        <v/>
      </c>
      <c r="GK462" s="144" t="str">
        <f t="shared" si="1744"/>
        <v/>
      </c>
      <c r="GL462" s="144" t="str">
        <f t="shared" si="1745"/>
        <v/>
      </c>
      <c r="GM462" s="144" t="str">
        <f t="shared" si="1746"/>
        <v/>
      </c>
      <c r="GN462" s="144" t="str">
        <f t="shared" si="1747"/>
        <v/>
      </c>
      <c r="GO462" s="144" t="str">
        <f t="shared" si="1748"/>
        <v/>
      </c>
      <c r="GP462" s="144" t="str">
        <f t="shared" si="1749"/>
        <v/>
      </c>
      <c r="GQ462" s="144" t="str">
        <f t="shared" si="1750"/>
        <v/>
      </c>
      <c r="GR462" s="144" t="str">
        <f t="shared" si="1751"/>
        <v/>
      </c>
      <c r="GS462" s="144" t="str">
        <f t="shared" si="1752"/>
        <v/>
      </c>
      <c r="GT462" s="144" t="str">
        <f t="shared" si="1753"/>
        <v/>
      </c>
      <c r="GU462" s="144" t="str">
        <f t="shared" si="1754"/>
        <v/>
      </c>
      <c r="GV462" s="144" t="str">
        <f t="shared" si="1755"/>
        <v/>
      </c>
      <c r="GW462" s="144" t="str">
        <f t="shared" si="1756"/>
        <v/>
      </c>
      <c r="GX462" s="144" t="str">
        <f t="shared" si="1757"/>
        <v/>
      </c>
      <c r="GY462" s="144" t="str">
        <f t="shared" si="1758"/>
        <v/>
      </c>
      <c r="GZ462" s="144" t="str">
        <f t="shared" si="1759"/>
        <v/>
      </c>
      <c r="HA462" s="144" t="str">
        <f t="shared" si="1760"/>
        <v/>
      </c>
      <c r="HB462" s="144" t="str">
        <f t="shared" si="1761"/>
        <v/>
      </c>
      <c r="HC462" s="144" t="str">
        <f t="shared" si="1762"/>
        <v/>
      </c>
      <c r="HD462" s="144" t="str">
        <f t="shared" si="1763"/>
        <v/>
      </c>
      <c r="HE462" s="144" t="str">
        <f t="shared" si="1764"/>
        <v/>
      </c>
      <c r="HF462" s="144" t="str">
        <f t="shared" si="1765"/>
        <v/>
      </c>
      <c r="HG462" s="144" t="str">
        <f t="shared" si="1766"/>
        <v/>
      </c>
      <c r="HH462" s="144" t="str">
        <f t="shared" si="1767"/>
        <v/>
      </c>
      <c r="HI462" s="144" t="str">
        <f t="shared" si="1768"/>
        <v/>
      </c>
      <c r="HK462" s="154" t="str">
        <f t="shared" si="1566"/>
        <v/>
      </c>
      <c r="HL462" s="154" t="str">
        <f t="shared" si="1567"/>
        <v/>
      </c>
      <c r="HM462" s="159" t="str">
        <f t="shared" si="1568"/>
        <v/>
      </c>
      <c r="HN462" s="159" t="str">
        <f t="shared" si="1569"/>
        <v/>
      </c>
      <c r="HO462" s="159" t="str">
        <f t="shared" si="1570"/>
        <v/>
      </c>
      <c r="HP462" s="155">
        <f t="shared" si="1769"/>
        <v>0</v>
      </c>
      <c r="HQ462" s="143">
        <f t="shared" si="1770"/>
        <v>0</v>
      </c>
      <c r="HR462" s="143">
        <f t="shared" si="1771"/>
        <v>0</v>
      </c>
      <c r="HS462" s="143">
        <f t="shared" si="1772"/>
        <v>0</v>
      </c>
      <c r="HT462" s="143">
        <f t="shared" si="1773"/>
        <v>0</v>
      </c>
      <c r="HU462" s="143">
        <f t="shared" si="1774"/>
        <v>0</v>
      </c>
      <c r="HV462" s="143">
        <f t="shared" si="1775"/>
        <v>0</v>
      </c>
      <c r="HX462" s="144" t="str">
        <f t="shared" si="1776"/>
        <v/>
      </c>
      <c r="HY462" s="144" t="str">
        <f t="shared" si="1777"/>
        <v/>
      </c>
      <c r="HZ462" s="144" t="str">
        <f t="shared" si="1778"/>
        <v/>
      </c>
      <c r="IA462" s="144" t="str">
        <f t="shared" si="1779"/>
        <v/>
      </c>
      <c r="IB462" s="144" t="str">
        <f t="shared" si="1780"/>
        <v/>
      </c>
      <c r="IC462" s="144" t="str">
        <f t="shared" si="1781"/>
        <v/>
      </c>
      <c r="ID462" s="144" t="str">
        <f t="shared" si="1782"/>
        <v/>
      </c>
      <c r="IE462" s="144" t="str">
        <f t="shared" si="1783"/>
        <v/>
      </c>
      <c r="IF462" s="144" t="str">
        <f t="shared" si="1784"/>
        <v/>
      </c>
      <c r="IG462" s="144" t="str">
        <f t="shared" si="1785"/>
        <v/>
      </c>
      <c r="IH462" s="144" t="str">
        <f t="shared" si="1786"/>
        <v/>
      </c>
      <c r="II462" s="144" t="str">
        <f t="shared" si="1787"/>
        <v/>
      </c>
      <c r="IJ462" s="144" t="str">
        <f t="shared" si="1788"/>
        <v/>
      </c>
      <c r="IK462" s="144" t="str">
        <f t="shared" si="1789"/>
        <v/>
      </c>
      <c r="IL462" s="144" t="str">
        <f t="shared" si="1790"/>
        <v/>
      </c>
      <c r="IM462" s="144" t="str">
        <f t="shared" si="1791"/>
        <v/>
      </c>
      <c r="IN462" s="144" t="str">
        <f t="shared" si="1792"/>
        <v/>
      </c>
      <c r="IO462" s="144" t="str">
        <f t="shared" si="1793"/>
        <v/>
      </c>
      <c r="IP462" s="144" t="str">
        <f t="shared" si="1794"/>
        <v/>
      </c>
      <c r="IQ462" s="144" t="str">
        <f t="shared" si="1795"/>
        <v/>
      </c>
      <c r="IR462" s="144" t="str">
        <f t="shared" si="1796"/>
        <v/>
      </c>
      <c r="IS462" s="144" t="str">
        <f t="shared" si="1797"/>
        <v/>
      </c>
      <c r="IT462" s="144" t="str">
        <f t="shared" si="1798"/>
        <v/>
      </c>
      <c r="IU462" s="144" t="str">
        <f t="shared" si="1799"/>
        <v/>
      </c>
      <c r="IV462" s="144" t="str">
        <f t="shared" si="1800"/>
        <v/>
      </c>
      <c r="IW462" s="144" t="str">
        <f t="shared" si="1801"/>
        <v/>
      </c>
      <c r="IX462" s="144" t="str">
        <f t="shared" si="1802"/>
        <v/>
      </c>
      <c r="IY462" s="144" t="str">
        <f t="shared" si="1803"/>
        <v/>
      </c>
      <c r="IZ462" s="144" t="str">
        <f t="shared" si="1804"/>
        <v/>
      </c>
      <c r="JA462" s="144" t="str">
        <f t="shared" si="1805"/>
        <v/>
      </c>
      <c r="JB462" s="144" t="str">
        <f t="shared" si="1806"/>
        <v/>
      </c>
      <c r="JC462" s="144" t="str">
        <f t="shared" si="1807"/>
        <v/>
      </c>
      <c r="JD462" s="144" t="str">
        <f t="shared" si="1808"/>
        <v/>
      </c>
      <c r="JE462" s="144" t="str">
        <f t="shared" si="1809"/>
        <v/>
      </c>
      <c r="JF462" s="144" t="str">
        <f t="shared" si="1810"/>
        <v/>
      </c>
      <c r="JG462" s="144" t="str">
        <f t="shared" si="1811"/>
        <v/>
      </c>
      <c r="JH462" s="144" t="str">
        <f t="shared" si="1812"/>
        <v/>
      </c>
      <c r="JI462" s="144" t="str">
        <f t="shared" si="1813"/>
        <v/>
      </c>
      <c r="JJ462" s="144" t="str">
        <f t="shared" si="1814"/>
        <v/>
      </c>
      <c r="JK462" s="144" t="str">
        <f t="shared" si="1815"/>
        <v/>
      </c>
      <c r="JM462" s="154" t="str">
        <f t="shared" si="1576"/>
        <v/>
      </c>
      <c r="JN462" s="154" t="str">
        <f t="shared" si="1577"/>
        <v/>
      </c>
      <c r="JO462" s="159" t="str">
        <f t="shared" si="1578"/>
        <v/>
      </c>
      <c r="JP462" s="159" t="str">
        <f t="shared" si="1579"/>
        <v/>
      </c>
      <c r="JQ462" s="159" t="str">
        <f t="shared" si="1580"/>
        <v/>
      </c>
      <c r="JR462" s="155">
        <f t="shared" si="1816"/>
        <v>0</v>
      </c>
      <c r="JS462" s="143">
        <f t="shared" si="1817"/>
        <v>0</v>
      </c>
      <c r="JT462" s="143">
        <f t="shared" si="1818"/>
        <v>0</v>
      </c>
      <c r="JU462" s="143">
        <f t="shared" si="1819"/>
        <v>0</v>
      </c>
      <c r="JV462" s="143">
        <f t="shared" si="1820"/>
        <v>0</v>
      </c>
      <c r="JW462" s="143">
        <f t="shared" si="1821"/>
        <v>0</v>
      </c>
      <c r="JX462" s="143">
        <f t="shared" si="1822"/>
        <v>0</v>
      </c>
      <c r="JZ462" s="144" t="str">
        <f t="shared" si="1823"/>
        <v/>
      </c>
      <c r="KA462" s="144" t="str">
        <f t="shared" si="1824"/>
        <v/>
      </c>
      <c r="KB462" s="144" t="str">
        <f t="shared" si="1825"/>
        <v/>
      </c>
      <c r="KC462" s="144" t="str">
        <f t="shared" si="1826"/>
        <v/>
      </c>
      <c r="KD462" s="144" t="str">
        <f t="shared" si="1827"/>
        <v/>
      </c>
      <c r="KE462" s="144" t="str">
        <f t="shared" si="1828"/>
        <v/>
      </c>
      <c r="KF462" s="144" t="str">
        <f t="shared" si="1829"/>
        <v/>
      </c>
      <c r="KG462" s="144" t="str">
        <f t="shared" si="1830"/>
        <v/>
      </c>
      <c r="KH462" s="144" t="str">
        <f t="shared" si="1831"/>
        <v/>
      </c>
      <c r="KI462" s="144" t="str">
        <f t="shared" si="1832"/>
        <v/>
      </c>
      <c r="KJ462" s="144" t="str">
        <f t="shared" si="1833"/>
        <v/>
      </c>
      <c r="KK462" s="144" t="str">
        <f t="shared" si="1834"/>
        <v/>
      </c>
      <c r="KL462" s="144" t="str">
        <f t="shared" si="1835"/>
        <v/>
      </c>
      <c r="KM462" s="144" t="str">
        <f t="shared" si="1836"/>
        <v/>
      </c>
      <c r="KN462" s="144" t="str">
        <f t="shared" si="1837"/>
        <v/>
      </c>
      <c r="KO462" s="144" t="str">
        <f t="shared" si="1838"/>
        <v/>
      </c>
      <c r="KP462" s="144" t="str">
        <f t="shared" si="1839"/>
        <v/>
      </c>
      <c r="KQ462" s="144" t="str">
        <f t="shared" si="1840"/>
        <v/>
      </c>
      <c r="KR462" s="144" t="str">
        <f t="shared" si="1841"/>
        <v/>
      </c>
      <c r="KS462" s="144" t="str">
        <f t="shared" si="1842"/>
        <v/>
      </c>
      <c r="KT462" s="144" t="str">
        <f t="shared" si="1843"/>
        <v/>
      </c>
      <c r="KU462" s="144" t="str">
        <f t="shared" si="1844"/>
        <v/>
      </c>
      <c r="KV462" s="144" t="str">
        <f t="shared" si="1845"/>
        <v/>
      </c>
      <c r="KW462" s="144" t="str">
        <f t="shared" si="1846"/>
        <v/>
      </c>
      <c r="KX462" s="144" t="str">
        <f t="shared" si="1847"/>
        <v/>
      </c>
      <c r="KY462" s="144" t="str">
        <f t="shared" si="1848"/>
        <v/>
      </c>
      <c r="KZ462" s="144" t="str">
        <f t="shared" si="1849"/>
        <v/>
      </c>
      <c r="LA462" s="144" t="str">
        <f t="shared" si="1850"/>
        <v/>
      </c>
      <c r="LB462" s="144" t="str">
        <f t="shared" si="1851"/>
        <v/>
      </c>
      <c r="LC462" s="144" t="str">
        <f t="shared" si="1852"/>
        <v/>
      </c>
      <c r="LD462" s="144" t="str">
        <f t="shared" si="1853"/>
        <v/>
      </c>
      <c r="LE462" s="144" t="str">
        <f t="shared" si="1854"/>
        <v/>
      </c>
      <c r="LF462" s="144" t="str">
        <f t="shared" si="1855"/>
        <v/>
      </c>
      <c r="LG462" s="144" t="str">
        <f t="shared" si="1856"/>
        <v/>
      </c>
      <c r="LH462" s="144" t="str">
        <f t="shared" si="1857"/>
        <v/>
      </c>
      <c r="LI462" s="144" t="str">
        <f t="shared" si="1858"/>
        <v/>
      </c>
      <c r="LJ462" s="144" t="str">
        <f t="shared" si="1859"/>
        <v/>
      </c>
      <c r="LK462" s="144" t="str">
        <f t="shared" si="1860"/>
        <v/>
      </c>
      <c r="LL462" s="144" t="str">
        <f t="shared" si="1861"/>
        <v/>
      </c>
      <c r="LM462" s="144" t="str">
        <f t="shared" si="1862"/>
        <v/>
      </c>
      <c r="LO462" s="153" t="str">
        <f t="shared" si="1863"/>
        <v/>
      </c>
      <c r="LP462" s="143">
        <f t="shared" si="1864"/>
        <v>0</v>
      </c>
      <c r="LQ462" s="156" t="str">
        <f t="shared" si="1865"/>
        <v/>
      </c>
      <c r="LR462" s="156" t="str">
        <f t="shared" si="1586"/>
        <v/>
      </c>
      <c r="LS462" s="156" t="str">
        <f t="shared" si="1586"/>
        <v/>
      </c>
      <c r="LT462" s="156" t="str">
        <f t="shared" si="1586"/>
        <v/>
      </c>
      <c r="LU462" s="156" t="str">
        <f t="shared" si="1586"/>
        <v/>
      </c>
    </row>
    <row r="463" spans="2:333" s="143" customFormat="1" x14ac:dyDescent="0.25">
      <c r="B463" s="144" t="str">
        <f t="shared" si="1587"/>
        <v/>
      </c>
      <c r="C463" s="154" t="str">
        <f t="shared" si="1526"/>
        <v/>
      </c>
      <c r="D463" s="154" t="str">
        <f t="shared" si="1527"/>
        <v/>
      </c>
      <c r="E463" s="159" t="str">
        <f t="shared" si="1528"/>
        <v/>
      </c>
      <c r="F463" s="159" t="str">
        <f t="shared" si="1529"/>
        <v/>
      </c>
      <c r="G463" s="159" t="str">
        <f t="shared" si="1530"/>
        <v/>
      </c>
      <c r="H463" s="155">
        <f t="shared" si="1588"/>
        <v>0</v>
      </c>
      <c r="I463" s="143">
        <f t="shared" si="1589"/>
        <v>0</v>
      </c>
      <c r="J463" s="143">
        <f t="shared" si="1590"/>
        <v>0</v>
      </c>
      <c r="K463" s="143">
        <f t="shared" si="1591"/>
        <v>0</v>
      </c>
      <c r="L463" s="143">
        <f t="shared" si="1592"/>
        <v>0</v>
      </c>
      <c r="M463" s="143">
        <f t="shared" si="1593"/>
        <v>0</v>
      </c>
      <c r="N463" s="143">
        <f t="shared" si="1594"/>
        <v>0</v>
      </c>
      <c r="P463" s="144" t="str">
        <f t="shared" ref="P463:W463" si="1870">IF($N463=1,Q11,"")</f>
        <v/>
      </c>
      <c r="Q463" s="144" t="str">
        <f t="shared" si="1870"/>
        <v/>
      </c>
      <c r="R463" s="144" t="str">
        <f t="shared" si="1870"/>
        <v/>
      </c>
      <c r="S463" s="144" t="str">
        <f t="shared" si="1870"/>
        <v/>
      </c>
      <c r="T463" s="144" t="str">
        <f t="shared" si="1870"/>
        <v/>
      </c>
      <c r="U463" s="144" t="str">
        <f t="shared" si="1870"/>
        <v/>
      </c>
      <c r="V463" s="144" t="str">
        <f t="shared" si="1870"/>
        <v/>
      </c>
      <c r="W463" s="144" t="str">
        <f t="shared" si="1870"/>
        <v/>
      </c>
      <c r="X463" s="144" t="str">
        <f t="shared" si="1596"/>
        <v/>
      </c>
      <c r="Y463" s="144" t="str">
        <f t="shared" si="1597"/>
        <v/>
      </c>
      <c r="Z463" s="144" t="str">
        <f t="shared" si="1598"/>
        <v/>
      </c>
      <c r="AA463" s="144" t="str">
        <f t="shared" si="1599"/>
        <v/>
      </c>
      <c r="AB463" s="144" t="str">
        <f t="shared" si="1600"/>
        <v/>
      </c>
      <c r="AC463" s="144" t="str">
        <f t="shared" si="1601"/>
        <v/>
      </c>
      <c r="AD463" s="144" t="str">
        <f t="shared" si="1602"/>
        <v/>
      </c>
      <c r="AE463" s="144" t="str">
        <f t="shared" si="1603"/>
        <v/>
      </c>
      <c r="AF463" s="144" t="str">
        <f t="shared" si="1604"/>
        <v/>
      </c>
      <c r="AG463" s="144" t="str">
        <f t="shared" si="1605"/>
        <v/>
      </c>
      <c r="AH463" s="144" t="str">
        <f t="shared" si="1606"/>
        <v/>
      </c>
      <c r="AI463" s="144" t="str">
        <f t="shared" si="1607"/>
        <v/>
      </c>
      <c r="AJ463" s="144" t="str">
        <f t="shared" si="1608"/>
        <v/>
      </c>
      <c r="AK463" s="144" t="str">
        <f t="shared" si="1609"/>
        <v/>
      </c>
      <c r="AL463" s="144" t="str">
        <f t="shared" si="1610"/>
        <v/>
      </c>
      <c r="AM463" s="144" t="str">
        <f t="shared" si="1611"/>
        <v/>
      </c>
      <c r="AN463" s="144" t="str">
        <f t="shared" si="1612"/>
        <v/>
      </c>
      <c r="AO463" s="144" t="str">
        <f t="shared" si="1613"/>
        <v/>
      </c>
      <c r="AP463" s="144" t="str">
        <f t="shared" si="1614"/>
        <v/>
      </c>
      <c r="AQ463" s="144" t="str">
        <f t="shared" si="1615"/>
        <v/>
      </c>
      <c r="AR463" s="144" t="str">
        <f t="shared" si="1616"/>
        <v/>
      </c>
      <c r="AS463" s="144" t="str">
        <f t="shared" si="1617"/>
        <v/>
      </c>
      <c r="AT463" s="144" t="str">
        <f t="shared" si="1618"/>
        <v/>
      </c>
      <c r="AU463" s="144" t="str">
        <f t="shared" si="1619"/>
        <v/>
      </c>
      <c r="AV463" s="144" t="str">
        <f t="shared" si="1620"/>
        <v/>
      </c>
      <c r="AW463" s="144" t="str">
        <f t="shared" si="1621"/>
        <v/>
      </c>
      <c r="AX463" s="144" t="str">
        <f t="shared" si="1622"/>
        <v/>
      </c>
      <c r="AY463" s="144" t="str">
        <f t="shared" si="1623"/>
        <v/>
      </c>
      <c r="AZ463" s="144" t="str">
        <f t="shared" si="1624"/>
        <v/>
      </c>
      <c r="BA463" s="144" t="str">
        <f t="shared" si="1625"/>
        <v/>
      </c>
      <c r="BB463" s="144" t="str">
        <f t="shared" si="1626"/>
        <v/>
      </c>
      <c r="BC463" s="144" t="str">
        <f t="shared" si="1627"/>
        <v/>
      </c>
      <c r="BE463" s="154" t="str">
        <f t="shared" si="1536"/>
        <v/>
      </c>
      <c r="BF463" s="154" t="str">
        <f t="shared" si="1537"/>
        <v/>
      </c>
      <c r="BG463" s="159" t="str">
        <f t="shared" si="1538"/>
        <v/>
      </c>
      <c r="BH463" s="159" t="str">
        <f t="shared" si="1539"/>
        <v/>
      </c>
      <c r="BI463" s="159" t="str">
        <f t="shared" si="1540"/>
        <v/>
      </c>
      <c r="BJ463" s="155">
        <f t="shared" si="1628"/>
        <v>0</v>
      </c>
      <c r="BK463" s="143">
        <f t="shared" si="1629"/>
        <v>0</v>
      </c>
      <c r="BL463" s="143">
        <f t="shared" si="1630"/>
        <v>0</v>
      </c>
      <c r="BM463" s="143">
        <f t="shared" si="1631"/>
        <v>0</v>
      </c>
      <c r="BN463" s="143">
        <f t="shared" si="1632"/>
        <v>0</v>
      </c>
      <c r="BO463" s="143">
        <f t="shared" si="1633"/>
        <v>0</v>
      </c>
      <c r="BP463" s="143">
        <f t="shared" si="1634"/>
        <v>0</v>
      </c>
      <c r="BR463" s="144" t="str">
        <f t="shared" si="1635"/>
        <v/>
      </c>
      <c r="BS463" s="144" t="str">
        <f t="shared" si="1636"/>
        <v/>
      </c>
      <c r="BT463" s="144" t="str">
        <f t="shared" si="1637"/>
        <v/>
      </c>
      <c r="BU463" s="144" t="str">
        <f t="shared" si="1638"/>
        <v/>
      </c>
      <c r="BV463" s="144" t="str">
        <f t="shared" si="1639"/>
        <v/>
      </c>
      <c r="BW463" s="144" t="str">
        <f t="shared" si="1640"/>
        <v/>
      </c>
      <c r="BX463" s="144" t="str">
        <f t="shared" si="1641"/>
        <v/>
      </c>
      <c r="BY463" s="144" t="str">
        <f t="shared" si="1642"/>
        <v/>
      </c>
      <c r="BZ463" s="144" t="str">
        <f t="shared" si="1643"/>
        <v/>
      </c>
      <c r="CA463" s="144" t="str">
        <f t="shared" si="1644"/>
        <v/>
      </c>
      <c r="CB463" s="144" t="str">
        <f t="shared" si="1645"/>
        <v/>
      </c>
      <c r="CC463" s="144" t="str">
        <f t="shared" si="1646"/>
        <v/>
      </c>
      <c r="CD463" s="144" t="str">
        <f t="shared" si="1647"/>
        <v/>
      </c>
      <c r="CE463" s="144" t="str">
        <f t="shared" si="1648"/>
        <v/>
      </c>
      <c r="CF463" s="144" t="str">
        <f t="shared" si="1649"/>
        <v/>
      </c>
      <c r="CG463" s="144" t="str">
        <f t="shared" si="1650"/>
        <v/>
      </c>
      <c r="CH463" s="144" t="str">
        <f t="shared" si="1651"/>
        <v/>
      </c>
      <c r="CI463" s="144" t="str">
        <f t="shared" si="1652"/>
        <v/>
      </c>
      <c r="CJ463" s="144" t="str">
        <f t="shared" si="1653"/>
        <v/>
      </c>
      <c r="CK463" s="144" t="str">
        <f t="shared" si="1654"/>
        <v/>
      </c>
      <c r="CL463" s="144" t="str">
        <f t="shared" si="1655"/>
        <v/>
      </c>
      <c r="CM463" s="144" t="str">
        <f t="shared" si="1656"/>
        <v/>
      </c>
      <c r="CN463" s="144" t="str">
        <f t="shared" si="1657"/>
        <v/>
      </c>
      <c r="CO463" s="144" t="str">
        <f t="shared" si="1658"/>
        <v/>
      </c>
      <c r="CP463" s="144" t="str">
        <f t="shared" si="1659"/>
        <v/>
      </c>
      <c r="CQ463" s="144" t="str">
        <f t="shared" si="1660"/>
        <v/>
      </c>
      <c r="CR463" s="144" t="str">
        <f t="shared" si="1661"/>
        <v/>
      </c>
      <c r="CS463" s="144" t="str">
        <f t="shared" si="1662"/>
        <v/>
      </c>
      <c r="CT463" s="144" t="str">
        <f t="shared" si="1663"/>
        <v/>
      </c>
      <c r="CU463" s="144" t="str">
        <f t="shared" si="1664"/>
        <v/>
      </c>
      <c r="CV463" s="144" t="str">
        <f t="shared" si="1665"/>
        <v/>
      </c>
      <c r="CW463" s="144" t="str">
        <f t="shared" si="1666"/>
        <v/>
      </c>
      <c r="CX463" s="144" t="str">
        <f t="shared" si="1667"/>
        <v/>
      </c>
      <c r="CY463" s="144" t="str">
        <f t="shared" si="1668"/>
        <v/>
      </c>
      <c r="CZ463" s="144" t="str">
        <f t="shared" si="1669"/>
        <v/>
      </c>
      <c r="DA463" s="144" t="str">
        <f t="shared" si="1670"/>
        <v/>
      </c>
      <c r="DB463" s="144" t="str">
        <f t="shared" si="1671"/>
        <v/>
      </c>
      <c r="DC463" s="144" t="str">
        <f t="shared" si="1672"/>
        <v/>
      </c>
      <c r="DD463" s="144" t="str">
        <f t="shared" si="1673"/>
        <v/>
      </c>
      <c r="DE463" s="144" t="str">
        <f t="shared" si="1674"/>
        <v/>
      </c>
      <c r="DG463" s="154" t="str">
        <f t="shared" si="1546"/>
        <v/>
      </c>
      <c r="DH463" s="154" t="str">
        <f t="shared" si="1547"/>
        <v/>
      </c>
      <c r="DI463" s="159" t="str">
        <f t="shared" si="1548"/>
        <v/>
      </c>
      <c r="DJ463" s="159" t="str">
        <f t="shared" si="1549"/>
        <v/>
      </c>
      <c r="DK463" s="159" t="str">
        <f t="shared" si="1550"/>
        <v/>
      </c>
      <c r="DL463" s="155">
        <f t="shared" si="1675"/>
        <v>0</v>
      </c>
      <c r="DM463" s="143">
        <f t="shared" si="1676"/>
        <v>0</v>
      </c>
      <c r="DN463" s="143">
        <f t="shared" si="1677"/>
        <v>0</v>
      </c>
      <c r="DO463" s="143">
        <f t="shared" si="1678"/>
        <v>0</v>
      </c>
      <c r="DP463" s="143">
        <f t="shared" si="1679"/>
        <v>0</v>
      </c>
      <c r="DQ463" s="143">
        <f t="shared" si="1680"/>
        <v>0</v>
      </c>
      <c r="DR463" s="143">
        <f t="shared" si="1681"/>
        <v>0</v>
      </c>
      <c r="DT463" s="144" t="str">
        <f t="shared" si="1682"/>
        <v/>
      </c>
      <c r="DU463" s="144" t="str">
        <f t="shared" si="1683"/>
        <v/>
      </c>
      <c r="DV463" s="144" t="str">
        <f t="shared" si="1684"/>
        <v/>
      </c>
      <c r="DW463" s="144" t="str">
        <f t="shared" si="1685"/>
        <v/>
      </c>
      <c r="DX463" s="144" t="str">
        <f t="shared" si="1686"/>
        <v/>
      </c>
      <c r="DY463" s="144" t="str">
        <f t="shared" si="1687"/>
        <v/>
      </c>
      <c r="DZ463" s="144" t="str">
        <f t="shared" si="1688"/>
        <v/>
      </c>
      <c r="EA463" s="144" t="str">
        <f t="shared" si="1689"/>
        <v/>
      </c>
      <c r="EB463" s="144" t="str">
        <f t="shared" si="1690"/>
        <v/>
      </c>
      <c r="EC463" s="144" t="str">
        <f t="shared" si="1691"/>
        <v/>
      </c>
      <c r="ED463" s="144" t="str">
        <f t="shared" si="1692"/>
        <v/>
      </c>
      <c r="EE463" s="144" t="str">
        <f t="shared" si="1693"/>
        <v/>
      </c>
      <c r="EF463" s="144" t="str">
        <f t="shared" si="1694"/>
        <v/>
      </c>
      <c r="EG463" s="144" t="str">
        <f t="shared" si="1695"/>
        <v/>
      </c>
      <c r="EH463" s="144" t="str">
        <f t="shared" si="1696"/>
        <v/>
      </c>
      <c r="EI463" s="144" t="str">
        <f t="shared" si="1697"/>
        <v/>
      </c>
      <c r="EJ463" s="144" t="str">
        <f t="shared" si="1698"/>
        <v/>
      </c>
      <c r="EK463" s="144" t="str">
        <f t="shared" si="1699"/>
        <v/>
      </c>
      <c r="EL463" s="144" t="str">
        <f t="shared" si="1700"/>
        <v/>
      </c>
      <c r="EM463" s="144" t="str">
        <f t="shared" si="1701"/>
        <v/>
      </c>
      <c r="EN463" s="144" t="str">
        <f t="shared" si="1702"/>
        <v/>
      </c>
      <c r="EO463" s="144" t="str">
        <f t="shared" si="1703"/>
        <v/>
      </c>
      <c r="EP463" s="144" t="str">
        <f t="shared" si="1704"/>
        <v/>
      </c>
      <c r="EQ463" s="144" t="str">
        <f t="shared" si="1705"/>
        <v/>
      </c>
      <c r="ER463" s="144" t="str">
        <f t="shared" si="1706"/>
        <v/>
      </c>
      <c r="ES463" s="144" t="str">
        <f t="shared" si="1707"/>
        <v/>
      </c>
      <c r="ET463" s="144" t="str">
        <f t="shared" si="1708"/>
        <v/>
      </c>
      <c r="EU463" s="144" t="str">
        <f t="shared" si="1709"/>
        <v/>
      </c>
      <c r="EV463" s="144" t="str">
        <f t="shared" si="1710"/>
        <v/>
      </c>
      <c r="EW463" s="144" t="str">
        <f t="shared" si="1711"/>
        <v/>
      </c>
      <c r="EX463" s="144" t="str">
        <f t="shared" si="1712"/>
        <v/>
      </c>
      <c r="EY463" s="144" t="str">
        <f t="shared" si="1713"/>
        <v/>
      </c>
      <c r="EZ463" s="144" t="str">
        <f t="shared" si="1714"/>
        <v/>
      </c>
      <c r="FA463" s="144" t="str">
        <f t="shared" si="1715"/>
        <v/>
      </c>
      <c r="FB463" s="144" t="str">
        <f t="shared" si="1716"/>
        <v/>
      </c>
      <c r="FC463" s="144" t="str">
        <f t="shared" si="1717"/>
        <v/>
      </c>
      <c r="FD463" s="144" t="str">
        <f t="shared" si="1718"/>
        <v/>
      </c>
      <c r="FE463" s="144" t="str">
        <f t="shared" si="1719"/>
        <v/>
      </c>
      <c r="FF463" s="144" t="str">
        <f t="shared" si="1720"/>
        <v/>
      </c>
      <c r="FG463" s="144" t="str">
        <f t="shared" si="1721"/>
        <v/>
      </c>
      <c r="FI463" s="154" t="str">
        <f t="shared" si="1556"/>
        <v/>
      </c>
      <c r="FJ463" s="154" t="str">
        <f t="shared" si="1557"/>
        <v/>
      </c>
      <c r="FK463" s="159" t="str">
        <f t="shared" si="1558"/>
        <v/>
      </c>
      <c r="FL463" s="159" t="str">
        <f t="shared" si="1559"/>
        <v/>
      </c>
      <c r="FM463" s="159" t="str">
        <f t="shared" si="1560"/>
        <v/>
      </c>
      <c r="FN463" s="155">
        <f t="shared" si="1722"/>
        <v>0</v>
      </c>
      <c r="FO463" s="143">
        <f t="shared" si="1723"/>
        <v>0</v>
      </c>
      <c r="FP463" s="143">
        <f t="shared" si="1724"/>
        <v>0</v>
      </c>
      <c r="FQ463" s="143">
        <f t="shared" si="1725"/>
        <v>0</v>
      </c>
      <c r="FR463" s="143">
        <f t="shared" si="1726"/>
        <v>0</v>
      </c>
      <c r="FS463" s="143">
        <f t="shared" si="1727"/>
        <v>0</v>
      </c>
      <c r="FT463" s="143">
        <f t="shared" si="1728"/>
        <v>0</v>
      </c>
      <c r="FV463" s="144" t="str">
        <f t="shared" si="1729"/>
        <v/>
      </c>
      <c r="FW463" s="144" t="str">
        <f t="shared" si="1730"/>
        <v/>
      </c>
      <c r="FX463" s="144" t="str">
        <f t="shared" si="1731"/>
        <v/>
      </c>
      <c r="FY463" s="144" t="str">
        <f t="shared" si="1732"/>
        <v/>
      </c>
      <c r="FZ463" s="144" t="str">
        <f t="shared" si="1733"/>
        <v/>
      </c>
      <c r="GA463" s="144" t="str">
        <f t="shared" si="1734"/>
        <v/>
      </c>
      <c r="GB463" s="144" t="str">
        <f t="shared" si="1735"/>
        <v/>
      </c>
      <c r="GC463" s="144" t="str">
        <f t="shared" si="1736"/>
        <v/>
      </c>
      <c r="GD463" s="144" t="str">
        <f t="shared" si="1737"/>
        <v/>
      </c>
      <c r="GE463" s="144" t="str">
        <f t="shared" si="1738"/>
        <v/>
      </c>
      <c r="GF463" s="144" t="str">
        <f t="shared" si="1739"/>
        <v/>
      </c>
      <c r="GG463" s="144" t="str">
        <f t="shared" si="1740"/>
        <v/>
      </c>
      <c r="GH463" s="144" t="str">
        <f t="shared" si="1741"/>
        <v/>
      </c>
      <c r="GI463" s="144" t="str">
        <f t="shared" si="1742"/>
        <v/>
      </c>
      <c r="GJ463" s="144" t="str">
        <f t="shared" si="1743"/>
        <v/>
      </c>
      <c r="GK463" s="144" t="str">
        <f t="shared" si="1744"/>
        <v/>
      </c>
      <c r="GL463" s="144" t="str">
        <f t="shared" si="1745"/>
        <v/>
      </c>
      <c r="GM463" s="144" t="str">
        <f t="shared" si="1746"/>
        <v/>
      </c>
      <c r="GN463" s="144" t="str">
        <f t="shared" si="1747"/>
        <v/>
      </c>
      <c r="GO463" s="144" t="str">
        <f t="shared" si="1748"/>
        <v/>
      </c>
      <c r="GP463" s="144" t="str">
        <f t="shared" si="1749"/>
        <v/>
      </c>
      <c r="GQ463" s="144" t="str">
        <f t="shared" si="1750"/>
        <v/>
      </c>
      <c r="GR463" s="144" t="str">
        <f t="shared" si="1751"/>
        <v/>
      </c>
      <c r="GS463" s="144" t="str">
        <f t="shared" si="1752"/>
        <v/>
      </c>
      <c r="GT463" s="144" t="str">
        <f t="shared" si="1753"/>
        <v/>
      </c>
      <c r="GU463" s="144" t="str">
        <f t="shared" si="1754"/>
        <v/>
      </c>
      <c r="GV463" s="144" t="str">
        <f t="shared" si="1755"/>
        <v/>
      </c>
      <c r="GW463" s="144" t="str">
        <f t="shared" si="1756"/>
        <v/>
      </c>
      <c r="GX463" s="144" t="str">
        <f t="shared" si="1757"/>
        <v/>
      </c>
      <c r="GY463" s="144" t="str">
        <f t="shared" si="1758"/>
        <v/>
      </c>
      <c r="GZ463" s="144" t="str">
        <f t="shared" si="1759"/>
        <v/>
      </c>
      <c r="HA463" s="144" t="str">
        <f t="shared" si="1760"/>
        <v/>
      </c>
      <c r="HB463" s="144" t="str">
        <f t="shared" si="1761"/>
        <v/>
      </c>
      <c r="HC463" s="144" t="str">
        <f t="shared" si="1762"/>
        <v/>
      </c>
      <c r="HD463" s="144" t="str">
        <f t="shared" si="1763"/>
        <v/>
      </c>
      <c r="HE463" s="144" t="str">
        <f t="shared" si="1764"/>
        <v/>
      </c>
      <c r="HF463" s="144" t="str">
        <f t="shared" si="1765"/>
        <v/>
      </c>
      <c r="HG463" s="144" t="str">
        <f t="shared" si="1766"/>
        <v/>
      </c>
      <c r="HH463" s="144" t="str">
        <f t="shared" si="1767"/>
        <v/>
      </c>
      <c r="HI463" s="144" t="str">
        <f t="shared" si="1768"/>
        <v/>
      </c>
      <c r="HK463" s="154" t="str">
        <f t="shared" si="1566"/>
        <v/>
      </c>
      <c r="HL463" s="154" t="str">
        <f t="shared" si="1567"/>
        <v/>
      </c>
      <c r="HM463" s="159" t="str">
        <f t="shared" si="1568"/>
        <v/>
      </c>
      <c r="HN463" s="159" t="str">
        <f t="shared" si="1569"/>
        <v/>
      </c>
      <c r="HO463" s="159" t="str">
        <f t="shared" si="1570"/>
        <v/>
      </c>
      <c r="HP463" s="155">
        <f t="shared" si="1769"/>
        <v>0</v>
      </c>
      <c r="HQ463" s="143">
        <f t="shared" si="1770"/>
        <v>0</v>
      </c>
      <c r="HR463" s="143">
        <f t="shared" si="1771"/>
        <v>0</v>
      </c>
      <c r="HS463" s="143">
        <f t="shared" si="1772"/>
        <v>0</v>
      </c>
      <c r="HT463" s="143">
        <f t="shared" si="1773"/>
        <v>0</v>
      </c>
      <c r="HU463" s="143">
        <f t="shared" si="1774"/>
        <v>0</v>
      </c>
      <c r="HV463" s="143">
        <f t="shared" si="1775"/>
        <v>0</v>
      </c>
      <c r="HX463" s="144" t="str">
        <f t="shared" si="1776"/>
        <v/>
      </c>
      <c r="HY463" s="144" t="str">
        <f t="shared" si="1777"/>
        <v/>
      </c>
      <c r="HZ463" s="144" t="str">
        <f t="shared" si="1778"/>
        <v/>
      </c>
      <c r="IA463" s="144" t="str">
        <f t="shared" si="1779"/>
        <v/>
      </c>
      <c r="IB463" s="144" t="str">
        <f t="shared" si="1780"/>
        <v/>
      </c>
      <c r="IC463" s="144" t="str">
        <f t="shared" si="1781"/>
        <v/>
      </c>
      <c r="ID463" s="144" t="str">
        <f t="shared" si="1782"/>
        <v/>
      </c>
      <c r="IE463" s="144" t="str">
        <f t="shared" si="1783"/>
        <v/>
      </c>
      <c r="IF463" s="144" t="str">
        <f t="shared" si="1784"/>
        <v/>
      </c>
      <c r="IG463" s="144" t="str">
        <f t="shared" si="1785"/>
        <v/>
      </c>
      <c r="IH463" s="144" t="str">
        <f t="shared" si="1786"/>
        <v/>
      </c>
      <c r="II463" s="144" t="str">
        <f t="shared" si="1787"/>
        <v/>
      </c>
      <c r="IJ463" s="144" t="str">
        <f t="shared" si="1788"/>
        <v/>
      </c>
      <c r="IK463" s="144" t="str">
        <f t="shared" si="1789"/>
        <v/>
      </c>
      <c r="IL463" s="144" t="str">
        <f t="shared" si="1790"/>
        <v/>
      </c>
      <c r="IM463" s="144" t="str">
        <f t="shared" si="1791"/>
        <v/>
      </c>
      <c r="IN463" s="144" t="str">
        <f t="shared" si="1792"/>
        <v/>
      </c>
      <c r="IO463" s="144" t="str">
        <f t="shared" si="1793"/>
        <v/>
      </c>
      <c r="IP463" s="144" t="str">
        <f t="shared" si="1794"/>
        <v/>
      </c>
      <c r="IQ463" s="144" t="str">
        <f t="shared" si="1795"/>
        <v/>
      </c>
      <c r="IR463" s="144" t="str">
        <f t="shared" si="1796"/>
        <v/>
      </c>
      <c r="IS463" s="144" t="str">
        <f t="shared" si="1797"/>
        <v/>
      </c>
      <c r="IT463" s="144" t="str">
        <f t="shared" si="1798"/>
        <v/>
      </c>
      <c r="IU463" s="144" t="str">
        <f t="shared" si="1799"/>
        <v/>
      </c>
      <c r="IV463" s="144" t="str">
        <f t="shared" si="1800"/>
        <v/>
      </c>
      <c r="IW463" s="144" t="str">
        <f t="shared" si="1801"/>
        <v/>
      </c>
      <c r="IX463" s="144" t="str">
        <f t="shared" si="1802"/>
        <v/>
      </c>
      <c r="IY463" s="144" t="str">
        <f t="shared" si="1803"/>
        <v/>
      </c>
      <c r="IZ463" s="144" t="str">
        <f t="shared" si="1804"/>
        <v/>
      </c>
      <c r="JA463" s="144" t="str">
        <f t="shared" si="1805"/>
        <v/>
      </c>
      <c r="JB463" s="144" t="str">
        <f t="shared" si="1806"/>
        <v/>
      </c>
      <c r="JC463" s="144" t="str">
        <f t="shared" si="1807"/>
        <v/>
      </c>
      <c r="JD463" s="144" t="str">
        <f t="shared" si="1808"/>
        <v/>
      </c>
      <c r="JE463" s="144" t="str">
        <f t="shared" si="1809"/>
        <v/>
      </c>
      <c r="JF463" s="144" t="str">
        <f t="shared" si="1810"/>
        <v/>
      </c>
      <c r="JG463" s="144" t="str">
        <f t="shared" si="1811"/>
        <v/>
      </c>
      <c r="JH463" s="144" t="str">
        <f t="shared" si="1812"/>
        <v/>
      </c>
      <c r="JI463" s="144" t="str">
        <f t="shared" si="1813"/>
        <v/>
      </c>
      <c r="JJ463" s="144" t="str">
        <f t="shared" si="1814"/>
        <v/>
      </c>
      <c r="JK463" s="144" t="str">
        <f t="shared" si="1815"/>
        <v/>
      </c>
      <c r="JM463" s="154" t="str">
        <f t="shared" si="1576"/>
        <v/>
      </c>
      <c r="JN463" s="154" t="str">
        <f t="shared" si="1577"/>
        <v/>
      </c>
      <c r="JO463" s="159" t="str">
        <f t="shared" si="1578"/>
        <v/>
      </c>
      <c r="JP463" s="159" t="str">
        <f t="shared" si="1579"/>
        <v/>
      </c>
      <c r="JQ463" s="159" t="str">
        <f t="shared" si="1580"/>
        <v/>
      </c>
      <c r="JR463" s="155">
        <f t="shared" si="1816"/>
        <v>0</v>
      </c>
      <c r="JS463" s="143">
        <f t="shared" si="1817"/>
        <v>0</v>
      </c>
      <c r="JT463" s="143">
        <f t="shared" si="1818"/>
        <v>0</v>
      </c>
      <c r="JU463" s="143">
        <f t="shared" si="1819"/>
        <v>0</v>
      </c>
      <c r="JV463" s="143">
        <f t="shared" si="1820"/>
        <v>0</v>
      </c>
      <c r="JW463" s="143">
        <f t="shared" si="1821"/>
        <v>0</v>
      </c>
      <c r="JX463" s="143">
        <f t="shared" si="1822"/>
        <v>0</v>
      </c>
      <c r="JZ463" s="144" t="str">
        <f t="shared" si="1823"/>
        <v/>
      </c>
      <c r="KA463" s="144" t="str">
        <f t="shared" si="1824"/>
        <v/>
      </c>
      <c r="KB463" s="144" t="str">
        <f t="shared" si="1825"/>
        <v/>
      </c>
      <c r="KC463" s="144" t="str">
        <f t="shared" si="1826"/>
        <v/>
      </c>
      <c r="KD463" s="144" t="str">
        <f t="shared" si="1827"/>
        <v/>
      </c>
      <c r="KE463" s="144" t="str">
        <f t="shared" si="1828"/>
        <v/>
      </c>
      <c r="KF463" s="144" t="str">
        <f t="shared" si="1829"/>
        <v/>
      </c>
      <c r="KG463" s="144" t="str">
        <f t="shared" si="1830"/>
        <v/>
      </c>
      <c r="KH463" s="144" t="str">
        <f t="shared" si="1831"/>
        <v/>
      </c>
      <c r="KI463" s="144" t="str">
        <f t="shared" si="1832"/>
        <v/>
      </c>
      <c r="KJ463" s="144" t="str">
        <f t="shared" si="1833"/>
        <v/>
      </c>
      <c r="KK463" s="144" t="str">
        <f t="shared" si="1834"/>
        <v/>
      </c>
      <c r="KL463" s="144" t="str">
        <f t="shared" si="1835"/>
        <v/>
      </c>
      <c r="KM463" s="144" t="str">
        <f t="shared" si="1836"/>
        <v/>
      </c>
      <c r="KN463" s="144" t="str">
        <f t="shared" si="1837"/>
        <v/>
      </c>
      <c r="KO463" s="144" t="str">
        <f t="shared" si="1838"/>
        <v/>
      </c>
      <c r="KP463" s="144" t="str">
        <f t="shared" si="1839"/>
        <v/>
      </c>
      <c r="KQ463" s="144" t="str">
        <f t="shared" si="1840"/>
        <v/>
      </c>
      <c r="KR463" s="144" t="str">
        <f t="shared" si="1841"/>
        <v/>
      </c>
      <c r="KS463" s="144" t="str">
        <f t="shared" si="1842"/>
        <v/>
      </c>
      <c r="KT463" s="144" t="str">
        <f t="shared" si="1843"/>
        <v/>
      </c>
      <c r="KU463" s="144" t="str">
        <f t="shared" si="1844"/>
        <v/>
      </c>
      <c r="KV463" s="144" t="str">
        <f t="shared" si="1845"/>
        <v/>
      </c>
      <c r="KW463" s="144" t="str">
        <f t="shared" si="1846"/>
        <v/>
      </c>
      <c r="KX463" s="144" t="str">
        <f t="shared" si="1847"/>
        <v/>
      </c>
      <c r="KY463" s="144" t="str">
        <f t="shared" si="1848"/>
        <v/>
      </c>
      <c r="KZ463" s="144" t="str">
        <f t="shared" si="1849"/>
        <v/>
      </c>
      <c r="LA463" s="144" t="str">
        <f t="shared" si="1850"/>
        <v/>
      </c>
      <c r="LB463" s="144" t="str">
        <f t="shared" si="1851"/>
        <v/>
      </c>
      <c r="LC463" s="144" t="str">
        <f t="shared" si="1852"/>
        <v/>
      </c>
      <c r="LD463" s="144" t="str">
        <f t="shared" si="1853"/>
        <v/>
      </c>
      <c r="LE463" s="144" t="str">
        <f t="shared" si="1854"/>
        <v/>
      </c>
      <c r="LF463" s="144" t="str">
        <f t="shared" si="1855"/>
        <v/>
      </c>
      <c r="LG463" s="144" t="str">
        <f t="shared" si="1856"/>
        <v/>
      </c>
      <c r="LH463" s="144" t="str">
        <f t="shared" si="1857"/>
        <v/>
      </c>
      <c r="LI463" s="144" t="str">
        <f t="shared" si="1858"/>
        <v/>
      </c>
      <c r="LJ463" s="144" t="str">
        <f t="shared" si="1859"/>
        <v/>
      </c>
      <c r="LK463" s="144" t="str">
        <f t="shared" si="1860"/>
        <v/>
      </c>
      <c r="LL463" s="144" t="str">
        <f t="shared" si="1861"/>
        <v/>
      </c>
      <c r="LM463" s="144" t="str">
        <f t="shared" si="1862"/>
        <v/>
      </c>
      <c r="LO463" s="153" t="str">
        <f t="shared" si="1863"/>
        <v/>
      </c>
      <c r="LP463" s="143">
        <f t="shared" si="1864"/>
        <v>0</v>
      </c>
      <c r="LQ463" s="156" t="str">
        <f t="shared" si="1865"/>
        <v/>
      </c>
      <c r="LR463" s="156" t="str">
        <f t="shared" si="1586"/>
        <v/>
      </c>
      <c r="LS463" s="156" t="str">
        <f t="shared" si="1586"/>
        <v/>
      </c>
      <c r="LT463" s="156" t="str">
        <f t="shared" si="1586"/>
        <v/>
      </c>
      <c r="LU463" s="156" t="str">
        <f t="shared" si="1586"/>
        <v/>
      </c>
    </row>
    <row r="464" spans="2:333" s="143" customFormat="1" x14ac:dyDescent="0.25">
      <c r="B464" s="144" t="str">
        <f t="shared" si="1587"/>
        <v/>
      </c>
      <c r="C464" s="154" t="str">
        <f t="shared" si="1526"/>
        <v/>
      </c>
      <c r="D464" s="154" t="str">
        <f t="shared" si="1527"/>
        <v/>
      </c>
      <c r="E464" s="159" t="str">
        <f t="shared" si="1528"/>
        <v/>
      </c>
      <c r="F464" s="159" t="str">
        <f t="shared" si="1529"/>
        <v/>
      </c>
      <c r="G464" s="159" t="str">
        <f t="shared" si="1530"/>
        <v/>
      </c>
      <c r="H464" s="155">
        <f t="shared" si="1588"/>
        <v>0</v>
      </c>
      <c r="I464" s="143">
        <f t="shared" si="1589"/>
        <v>0</v>
      </c>
      <c r="J464" s="143">
        <f t="shared" si="1590"/>
        <v>0</v>
      </c>
      <c r="K464" s="143">
        <f t="shared" si="1591"/>
        <v>0</v>
      </c>
      <c r="L464" s="143">
        <f t="shared" si="1592"/>
        <v>0</v>
      </c>
      <c r="M464" s="143">
        <f t="shared" si="1593"/>
        <v>0</v>
      </c>
      <c r="N464" s="143">
        <f t="shared" si="1594"/>
        <v>0</v>
      </c>
      <c r="P464" s="144" t="str">
        <f t="shared" ref="P464:W464" si="1871">IF($N464=1,Q12,"")</f>
        <v/>
      </c>
      <c r="Q464" s="144" t="str">
        <f t="shared" si="1871"/>
        <v/>
      </c>
      <c r="R464" s="144" t="str">
        <f t="shared" si="1871"/>
        <v/>
      </c>
      <c r="S464" s="144" t="str">
        <f t="shared" si="1871"/>
        <v/>
      </c>
      <c r="T464" s="144" t="str">
        <f t="shared" si="1871"/>
        <v/>
      </c>
      <c r="U464" s="144" t="str">
        <f t="shared" si="1871"/>
        <v/>
      </c>
      <c r="V464" s="144" t="str">
        <f t="shared" si="1871"/>
        <v/>
      </c>
      <c r="W464" s="144" t="str">
        <f t="shared" si="1871"/>
        <v/>
      </c>
      <c r="X464" s="144" t="str">
        <f t="shared" si="1596"/>
        <v/>
      </c>
      <c r="Y464" s="144" t="str">
        <f t="shared" si="1597"/>
        <v/>
      </c>
      <c r="Z464" s="144" t="str">
        <f t="shared" si="1598"/>
        <v/>
      </c>
      <c r="AA464" s="144" t="str">
        <f t="shared" si="1599"/>
        <v/>
      </c>
      <c r="AB464" s="144" t="str">
        <f t="shared" si="1600"/>
        <v/>
      </c>
      <c r="AC464" s="144" t="str">
        <f t="shared" si="1601"/>
        <v/>
      </c>
      <c r="AD464" s="144" t="str">
        <f t="shared" si="1602"/>
        <v/>
      </c>
      <c r="AE464" s="144" t="str">
        <f t="shared" si="1603"/>
        <v/>
      </c>
      <c r="AF464" s="144" t="str">
        <f t="shared" si="1604"/>
        <v/>
      </c>
      <c r="AG464" s="144" t="str">
        <f t="shared" si="1605"/>
        <v/>
      </c>
      <c r="AH464" s="144" t="str">
        <f t="shared" si="1606"/>
        <v/>
      </c>
      <c r="AI464" s="144" t="str">
        <f t="shared" si="1607"/>
        <v/>
      </c>
      <c r="AJ464" s="144" t="str">
        <f t="shared" si="1608"/>
        <v/>
      </c>
      <c r="AK464" s="144" t="str">
        <f t="shared" si="1609"/>
        <v/>
      </c>
      <c r="AL464" s="144" t="str">
        <f t="shared" si="1610"/>
        <v/>
      </c>
      <c r="AM464" s="144" t="str">
        <f t="shared" si="1611"/>
        <v/>
      </c>
      <c r="AN464" s="144" t="str">
        <f t="shared" si="1612"/>
        <v/>
      </c>
      <c r="AO464" s="144" t="str">
        <f t="shared" si="1613"/>
        <v/>
      </c>
      <c r="AP464" s="144" t="str">
        <f t="shared" si="1614"/>
        <v/>
      </c>
      <c r="AQ464" s="144" t="str">
        <f t="shared" si="1615"/>
        <v/>
      </c>
      <c r="AR464" s="144" t="str">
        <f t="shared" si="1616"/>
        <v/>
      </c>
      <c r="AS464" s="144" t="str">
        <f t="shared" si="1617"/>
        <v/>
      </c>
      <c r="AT464" s="144" t="str">
        <f t="shared" si="1618"/>
        <v/>
      </c>
      <c r="AU464" s="144" t="str">
        <f t="shared" si="1619"/>
        <v/>
      </c>
      <c r="AV464" s="144" t="str">
        <f t="shared" si="1620"/>
        <v/>
      </c>
      <c r="AW464" s="144" t="str">
        <f t="shared" si="1621"/>
        <v/>
      </c>
      <c r="AX464" s="144" t="str">
        <f t="shared" si="1622"/>
        <v/>
      </c>
      <c r="AY464" s="144" t="str">
        <f t="shared" si="1623"/>
        <v/>
      </c>
      <c r="AZ464" s="144" t="str">
        <f t="shared" si="1624"/>
        <v/>
      </c>
      <c r="BA464" s="144" t="str">
        <f t="shared" si="1625"/>
        <v/>
      </c>
      <c r="BB464" s="144" t="str">
        <f t="shared" si="1626"/>
        <v/>
      </c>
      <c r="BC464" s="144" t="str">
        <f t="shared" si="1627"/>
        <v/>
      </c>
      <c r="BE464" s="154" t="str">
        <f t="shared" si="1536"/>
        <v/>
      </c>
      <c r="BF464" s="154" t="str">
        <f t="shared" si="1537"/>
        <v/>
      </c>
      <c r="BG464" s="159" t="str">
        <f t="shared" si="1538"/>
        <v/>
      </c>
      <c r="BH464" s="159" t="str">
        <f t="shared" si="1539"/>
        <v/>
      </c>
      <c r="BI464" s="159" t="str">
        <f t="shared" si="1540"/>
        <v/>
      </c>
      <c r="BJ464" s="155">
        <f t="shared" si="1628"/>
        <v>0</v>
      </c>
      <c r="BK464" s="143">
        <f t="shared" si="1629"/>
        <v>0</v>
      </c>
      <c r="BL464" s="143">
        <f t="shared" si="1630"/>
        <v>0</v>
      </c>
      <c r="BM464" s="143">
        <f t="shared" si="1631"/>
        <v>0</v>
      </c>
      <c r="BN464" s="143">
        <f t="shared" si="1632"/>
        <v>0</v>
      </c>
      <c r="BO464" s="143">
        <f t="shared" si="1633"/>
        <v>0</v>
      </c>
      <c r="BP464" s="143">
        <f t="shared" si="1634"/>
        <v>0</v>
      </c>
      <c r="BR464" s="144" t="str">
        <f t="shared" si="1635"/>
        <v/>
      </c>
      <c r="BS464" s="144" t="str">
        <f t="shared" si="1636"/>
        <v/>
      </c>
      <c r="BT464" s="144" t="str">
        <f t="shared" si="1637"/>
        <v/>
      </c>
      <c r="BU464" s="144" t="str">
        <f t="shared" si="1638"/>
        <v/>
      </c>
      <c r="BV464" s="144" t="str">
        <f t="shared" si="1639"/>
        <v/>
      </c>
      <c r="BW464" s="144" t="str">
        <f t="shared" si="1640"/>
        <v/>
      </c>
      <c r="BX464" s="144" t="str">
        <f t="shared" si="1641"/>
        <v/>
      </c>
      <c r="BY464" s="144" t="str">
        <f t="shared" si="1642"/>
        <v/>
      </c>
      <c r="BZ464" s="144" t="str">
        <f t="shared" si="1643"/>
        <v/>
      </c>
      <c r="CA464" s="144" t="str">
        <f t="shared" si="1644"/>
        <v/>
      </c>
      <c r="CB464" s="144" t="str">
        <f t="shared" si="1645"/>
        <v/>
      </c>
      <c r="CC464" s="144" t="str">
        <f t="shared" si="1646"/>
        <v/>
      </c>
      <c r="CD464" s="144" t="str">
        <f t="shared" si="1647"/>
        <v/>
      </c>
      <c r="CE464" s="144" t="str">
        <f t="shared" si="1648"/>
        <v/>
      </c>
      <c r="CF464" s="144" t="str">
        <f t="shared" si="1649"/>
        <v/>
      </c>
      <c r="CG464" s="144" t="str">
        <f t="shared" si="1650"/>
        <v/>
      </c>
      <c r="CH464" s="144" t="str">
        <f t="shared" si="1651"/>
        <v/>
      </c>
      <c r="CI464" s="144" t="str">
        <f t="shared" si="1652"/>
        <v/>
      </c>
      <c r="CJ464" s="144" t="str">
        <f t="shared" si="1653"/>
        <v/>
      </c>
      <c r="CK464" s="144" t="str">
        <f t="shared" si="1654"/>
        <v/>
      </c>
      <c r="CL464" s="144" t="str">
        <f t="shared" si="1655"/>
        <v/>
      </c>
      <c r="CM464" s="144" t="str">
        <f t="shared" si="1656"/>
        <v/>
      </c>
      <c r="CN464" s="144" t="str">
        <f t="shared" si="1657"/>
        <v/>
      </c>
      <c r="CO464" s="144" t="str">
        <f t="shared" si="1658"/>
        <v/>
      </c>
      <c r="CP464" s="144" t="str">
        <f t="shared" si="1659"/>
        <v/>
      </c>
      <c r="CQ464" s="144" t="str">
        <f t="shared" si="1660"/>
        <v/>
      </c>
      <c r="CR464" s="144" t="str">
        <f t="shared" si="1661"/>
        <v/>
      </c>
      <c r="CS464" s="144" t="str">
        <f t="shared" si="1662"/>
        <v/>
      </c>
      <c r="CT464" s="144" t="str">
        <f t="shared" si="1663"/>
        <v/>
      </c>
      <c r="CU464" s="144" t="str">
        <f t="shared" si="1664"/>
        <v/>
      </c>
      <c r="CV464" s="144" t="str">
        <f t="shared" si="1665"/>
        <v/>
      </c>
      <c r="CW464" s="144" t="str">
        <f t="shared" si="1666"/>
        <v/>
      </c>
      <c r="CX464" s="144" t="str">
        <f t="shared" si="1667"/>
        <v/>
      </c>
      <c r="CY464" s="144" t="str">
        <f t="shared" si="1668"/>
        <v/>
      </c>
      <c r="CZ464" s="144" t="str">
        <f t="shared" si="1669"/>
        <v/>
      </c>
      <c r="DA464" s="144" t="str">
        <f t="shared" si="1670"/>
        <v/>
      </c>
      <c r="DB464" s="144" t="str">
        <f t="shared" si="1671"/>
        <v/>
      </c>
      <c r="DC464" s="144" t="str">
        <f t="shared" si="1672"/>
        <v/>
      </c>
      <c r="DD464" s="144" t="str">
        <f t="shared" si="1673"/>
        <v/>
      </c>
      <c r="DE464" s="144" t="str">
        <f t="shared" si="1674"/>
        <v/>
      </c>
      <c r="DG464" s="154" t="str">
        <f t="shared" si="1546"/>
        <v/>
      </c>
      <c r="DH464" s="154" t="str">
        <f t="shared" si="1547"/>
        <v/>
      </c>
      <c r="DI464" s="159" t="str">
        <f t="shared" si="1548"/>
        <v/>
      </c>
      <c r="DJ464" s="159" t="str">
        <f t="shared" si="1549"/>
        <v/>
      </c>
      <c r="DK464" s="159" t="str">
        <f t="shared" si="1550"/>
        <v/>
      </c>
      <c r="DL464" s="155">
        <f t="shared" si="1675"/>
        <v>0</v>
      </c>
      <c r="DM464" s="143">
        <f t="shared" si="1676"/>
        <v>0</v>
      </c>
      <c r="DN464" s="143">
        <f t="shared" si="1677"/>
        <v>0</v>
      </c>
      <c r="DO464" s="143">
        <f t="shared" si="1678"/>
        <v>0</v>
      </c>
      <c r="DP464" s="143">
        <f t="shared" si="1679"/>
        <v>0</v>
      </c>
      <c r="DQ464" s="143">
        <f t="shared" si="1680"/>
        <v>0</v>
      </c>
      <c r="DR464" s="143">
        <f t="shared" si="1681"/>
        <v>0</v>
      </c>
      <c r="DT464" s="144" t="str">
        <f t="shared" si="1682"/>
        <v/>
      </c>
      <c r="DU464" s="144" t="str">
        <f t="shared" si="1683"/>
        <v/>
      </c>
      <c r="DV464" s="144" t="str">
        <f t="shared" si="1684"/>
        <v/>
      </c>
      <c r="DW464" s="144" t="str">
        <f t="shared" si="1685"/>
        <v/>
      </c>
      <c r="DX464" s="144" t="str">
        <f t="shared" si="1686"/>
        <v/>
      </c>
      <c r="DY464" s="144" t="str">
        <f t="shared" si="1687"/>
        <v/>
      </c>
      <c r="DZ464" s="144" t="str">
        <f t="shared" si="1688"/>
        <v/>
      </c>
      <c r="EA464" s="144" t="str">
        <f t="shared" si="1689"/>
        <v/>
      </c>
      <c r="EB464" s="144" t="str">
        <f t="shared" si="1690"/>
        <v/>
      </c>
      <c r="EC464" s="144" t="str">
        <f t="shared" si="1691"/>
        <v/>
      </c>
      <c r="ED464" s="144" t="str">
        <f t="shared" si="1692"/>
        <v/>
      </c>
      <c r="EE464" s="144" t="str">
        <f t="shared" si="1693"/>
        <v/>
      </c>
      <c r="EF464" s="144" t="str">
        <f t="shared" si="1694"/>
        <v/>
      </c>
      <c r="EG464" s="144" t="str">
        <f t="shared" si="1695"/>
        <v/>
      </c>
      <c r="EH464" s="144" t="str">
        <f t="shared" si="1696"/>
        <v/>
      </c>
      <c r="EI464" s="144" t="str">
        <f t="shared" si="1697"/>
        <v/>
      </c>
      <c r="EJ464" s="144" t="str">
        <f t="shared" si="1698"/>
        <v/>
      </c>
      <c r="EK464" s="144" t="str">
        <f t="shared" si="1699"/>
        <v/>
      </c>
      <c r="EL464" s="144" t="str">
        <f t="shared" si="1700"/>
        <v/>
      </c>
      <c r="EM464" s="144" t="str">
        <f t="shared" si="1701"/>
        <v/>
      </c>
      <c r="EN464" s="144" t="str">
        <f t="shared" si="1702"/>
        <v/>
      </c>
      <c r="EO464" s="144" t="str">
        <f t="shared" si="1703"/>
        <v/>
      </c>
      <c r="EP464" s="144" t="str">
        <f t="shared" si="1704"/>
        <v/>
      </c>
      <c r="EQ464" s="144" t="str">
        <f t="shared" si="1705"/>
        <v/>
      </c>
      <c r="ER464" s="144" t="str">
        <f t="shared" si="1706"/>
        <v/>
      </c>
      <c r="ES464" s="144" t="str">
        <f t="shared" si="1707"/>
        <v/>
      </c>
      <c r="ET464" s="144" t="str">
        <f t="shared" si="1708"/>
        <v/>
      </c>
      <c r="EU464" s="144" t="str">
        <f t="shared" si="1709"/>
        <v/>
      </c>
      <c r="EV464" s="144" t="str">
        <f t="shared" si="1710"/>
        <v/>
      </c>
      <c r="EW464" s="144" t="str">
        <f t="shared" si="1711"/>
        <v/>
      </c>
      <c r="EX464" s="144" t="str">
        <f t="shared" si="1712"/>
        <v/>
      </c>
      <c r="EY464" s="144" t="str">
        <f t="shared" si="1713"/>
        <v/>
      </c>
      <c r="EZ464" s="144" t="str">
        <f t="shared" si="1714"/>
        <v/>
      </c>
      <c r="FA464" s="144" t="str">
        <f t="shared" si="1715"/>
        <v/>
      </c>
      <c r="FB464" s="144" t="str">
        <f t="shared" si="1716"/>
        <v/>
      </c>
      <c r="FC464" s="144" t="str">
        <f t="shared" si="1717"/>
        <v/>
      </c>
      <c r="FD464" s="144" t="str">
        <f t="shared" si="1718"/>
        <v/>
      </c>
      <c r="FE464" s="144" t="str">
        <f t="shared" si="1719"/>
        <v/>
      </c>
      <c r="FF464" s="144" t="str">
        <f t="shared" si="1720"/>
        <v/>
      </c>
      <c r="FG464" s="144" t="str">
        <f t="shared" si="1721"/>
        <v/>
      </c>
      <c r="FI464" s="154" t="str">
        <f t="shared" si="1556"/>
        <v/>
      </c>
      <c r="FJ464" s="154" t="str">
        <f t="shared" si="1557"/>
        <v/>
      </c>
      <c r="FK464" s="159" t="str">
        <f t="shared" si="1558"/>
        <v/>
      </c>
      <c r="FL464" s="159" t="str">
        <f t="shared" si="1559"/>
        <v/>
      </c>
      <c r="FM464" s="159" t="str">
        <f t="shared" si="1560"/>
        <v/>
      </c>
      <c r="FN464" s="155">
        <f t="shared" si="1722"/>
        <v>0</v>
      </c>
      <c r="FO464" s="143">
        <f t="shared" si="1723"/>
        <v>0</v>
      </c>
      <c r="FP464" s="143">
        <f t="shared" si="1724"/>
        <v>0</v>
      </c>
      <c r="FQ464" s="143">
        <f t="shared" si="1725"/>
        <v>0</v>
      </c>
      <c r="FR464" s="143">
        <f t="shared" si="1726"/>
        <v>0</v>
      </c>
      <c r="FS464" s="143">
        <f t="shared" si="1727"/>
        <v>0</v>
      </c>
      <c r="FT464" s="143">
        <f t="shared" si="1728"/>
        <v>0</v>
      </c>
      <c r="FV464" s="144" t="str">
        <f t="shared" si="1729"/>
        <v/>
      </c>
      <c r="FW464" s="144" t="str">
        <f t="shared" si="1730"/>
        <v/>
      </c>
      <c r="FX464" s="144" t="str">
        <f t="shared" si="1731"/>
        <v/>
      </c>
      <c r="FY464" s="144" t="str">
        <f t="shared" si="1732"/>
        <v/>
      </c>
      <c r="FZ464" s="144" t="str">
        <f t="shared" si="1733"/>
        <v/>
      </c>
      <c r="GA464" s="144" t="str">
        <f t="shared" si="1734"/>
        <v/>
      </c>
      <c r="GB464" s="144" t="str">
        <f t="shared" si="1735"/>
        <v/>
      </c>
      <c r="GC464" s="144" t="str">
        <f t="shared" si="1736"/>
        <v/>
      </c>
      <c r="GD464" s="144" t="str">
        <f t="shared" si="1737"/>
        <v/>
      </c>
      <c r="GE464" s="144" t="str">
        <f t="shared" si="1738"/>
        <v/>
      </c>
      <c r="GF464" s="144" t="str">
        <f t="shared" si="1739"/>
        <v/>
      </c>
      <c r="GG464" s="144" t="str">
        <f t="shared" si="1740"/>
        <v/>
      </c>
      <c r="GH464" s="144" t="str">
        <f t="shared" si="1741"/>
        <v/>
      </c>
      <c r="GI464" s="144" t="str">
        <f t="shared" si="1742"/>
        <v/>
      </c>
      <c r="GJ464" s="144" t="str">
        <f t="shared" si="1743"/>
        <v/>
      </c>
      <c r="GK464" s="144" t="str">
        <f t="shared" si="1744"/>
        <v/>
      </c>
      <c r="GL464" s="144" t="str">
        <f t="shared" si="1745"/>
        <v/>
      </c>
      <c r="GM464" s="144" t="str">
        <f t="shared" si="1746"/>
        <v/>
      </c>
      <c r="GN464" s="144" t="str">
        <f t="shared" si="1747"/>
        <v/>
      </c>
      <c r="GO464" s="144" t="str">
        <f t="shared" si="1748"/>
        <v/>
      </c>
      <c r="GP464" s="144" t="str">
        <f t="shared" si="1749"/>
        <v/>
      </c>
      <c r="GQ464" s="144" t="str">
        <f t="shared" si="1750"/>
        <v/>
      </c>
      <c r="GR464" s="144" t="str">
        <f t="shared" si="1751"/>
        <v/>
      </c>
      <c r="GS464" s="144" t="str">
        <f t="shared" si="1752"/>
        <v/>
      </c>
      <c r="GT464" s="144" t="str">
        <f t="shared" si="1753"/>
        <v/>
      </c>
      <c r="GU464" s="144" t="str">
        <f t="shared" si="1754"/>
        <v/>
      </c>
      <c r="GV464" s="144" t="str">
        <f t="shared" si="1755"/>
        <v/>
      </c>
      <c r="GW464" s="144" t="str">
        <f t="shared" si="1756"/>
        <v/>
      </c>
      <c r="GX464" s="144" t="str">
        <f t="shared" si="1757"/>
        <v/>
      </c>
      <c r="GY464" s="144" t="str">
        <f t="shared" si="1758"/>
        <v/>
      </c>
      <c r="GZ464" s="144" t="str">
        <f t="shared" si="1759"/>
        <v/>
      </c>
      <c r="HA464" s="144" t="str">
        <f t="shared" si="1760"/>
        <v/>
      </c>
      <c r="HB464" s="144" t="str">
        <f t="shared" si="1761"/>
        <v/>
      </c>
      <c r="HC464" s="144" t="str">
        <f t="shared" si="1762"/>
        <v/>
      </c>
      <c r="HD464" s="144" t="str">
        <f t="shared" si="1763"/>
        <v/>
      </c>
      <c r="HE464" s="144" t="str">
        <f t="shared" si="1764"/>
        <v/>
      </c>
      <c r="HF464" s="144" t="str">
        <f t="shared" si="1765"/>
        <v/>
      </c>
      <c r="HG464" s="144" t="str">
        <f t="shared" si="1766"/>
        <v/>
      </c>
      <c r="HH464" s="144" t="str">
        <f t="shared" si="1767"/>
        <v/>
      </c>
      <c r="HI464" s="144" t="str">
        <f t="shared" si="1768"/>
        <v/>
      </c>
      <c r="HK464" s="154" t="str">
        <f t="shared" si="1566"/>
        <v/>
      </c>
      <c r="HL464" s="154" t="str">
        <f t="shared" si="1567"/>
        <v/>
      </c>
      <c r="HM464" s="159" t="str">
        <f t="shared" si="1568"/>
        <v/>
      </c>
      <c r="HN464" s="159" t="str">
        <f t="shared" si="1569"/>
        <v/>
      </c>
      <c r="HO464" s="159" t="str">
        <f t="shared" si="1570"/>
        <v/>
      </c>
      <c r="HP464" s="155">
        <f t="shared" si="1769"/>
        <v>0</v>
      </c>
      <c r="HQ464" s="143">
        <f t="shared" si="1770"/>
        <v>0</v>
      </c>
      <c r="HR464" s="143">
        <f t="shared" si="1771"/>
        <v>0</v>
      </c>
      <c r="HS464" s="143">
        <f t="shared" si="1772"/>
        <v>0</v>
      </c>
      <c r="HT464" s="143">
        <f t="shared" si="1773"/>
        <v>0</v>
      </c>
      <c r="HU464" s="143">
        <f t="shared" si="1774"/>
        <v>0</v>
      </c>
      <c r="HV464" s="143">
        <f t="shared" si="1775"/>
        <v>0</v>
      </c>
      <c r="HX464" s="144" t="str">
        <f t="shared" si="1776"/>
        <v/>
      </c>
      <c r="HY464" s="144" t="str">
        <f t="shared" si="1777"/>
        <v/>
      </c>
      <c r="HZ464" s="144" t="str">
        <f t="shared" si="1778"/>
        <v/>
      </c>
      <c r="IA464" s="144" t="str">
        <f t="shared" si="1779"/>
        <v/>
      </c>
      <c r="IB464" s="144" t="str">
        <f t="shared" si="1780"/>
        <v/>
      </c>
      <c r="IC464" s="144" t="str">
        <f t="shared" si="1781"/>
        <v/>
      </c>
      <c r="ID464" s="144" t="str">
        <f t="shared" si="1782"/>
        <v/>
      </c>
      <c r="IE464" s="144" t="str">
        <f t="shared" si="1783"/>
        <v/>
      </c>
      <c r="IF464" s="144" t="str">
        <f t="shared" si="1784"/>
        <v/>
      </c>
      <c r="IG464" s="144" t="str">
        <f t="shared" si="1785"/>
        <v/>
      </c>
      <c r="IH464" s="144" t="str">
        <f t="shared" si="1786"/>
        <v/>
      </c>
      <c r="II464" s="144" t="str">
        <f t="shared" si="1787"/>
        <v/>
      </c>
      <c r="IJ464" s="144" t="str">
        <f t="shared" si="1788"/>
        <v/>
      </c>
      <c r="IK464" s="144" t="str">
        <f t="shared" si="1789"/>
        <v/>
      </c>
      <c r="IL464" s="144" t="str">
        <f t="shared" si="1790"/>
        <v/>
      </c>
      <c r="IM464" s="144" t="str">
        <f t="shared" si="1791"/>
        <v/>
      </c>
      <c r="IN464" s="144" t="str">
        <f t="shared" si="1792"/>
        <v/>
      </c>
      <c r="IO464" s="144" t="str">
        <f t="shared" si="1793"/>
        <v/>
      </c>
      <c r="IP464" s="144" t="str">
        <f t="shared" si="1794"/>
        <v/>
      </c>
      <c r="IQ464" s="144" t="str">
        <f t="shared" si="1795"/>
        <v/>
      </c>
      <c r="IR464" s="144" t="str">
        <f t="shared" si="1796"/>
        <v/>
      </c>
      <c r="IS464" s="144" t="str">
        <f t="shared" si="1797"/>
        <v/>
      </c>
      <c r="IT464" s="144" t="str">
        <f t="shared" si="1798"/>
        <v/>
      </c>
      <c r="IU464" s="144" t="str">
        <f t="shared" si="1799"/>
        <v/>
      </c>
      <c r="IV464" s="144" t="str">
        <f t="shared" si="1800"/>
        <v/>
      </c>
      <c r="IW464" s="144" t="str">
        <f t="shared" si="1801"/>
        <v/>
      </c>
      <c r="IX464" s="144" t="str">
        <f t="shared" si="1802"/>
        <v/>
      </c>
      <c r="IY464" s="144" t="str">
        <f t="shared" si="1803"/>
        <v/>
      </c>
      <c r="IZ464" s="144" t="str">
        <f t="shared" si="1804"/>
        <v/>
      </c>
      <c r="JA464" s="144" t="str">
        <f t="shared" si="1805"/>
        <v/>
      </c>
      <c r="JB464" s="144" t="str">
        <f t="shared" si="1806"/>
        <v/>
      </c>
      <c r="JC464" s="144" t="str">
        <f t="shared" si="1807"/>
        <v/>
      </c>
      <c r="JD464" s="144" t="str">
        <f t="shared" si="1808"/>
        <v/>
      </c>
      <c r="JE464" s="144" t="str">
        <f t="shared" si="1809"/>
        <v/>
      </c>
      <c r="JF464" s="144" t="str">
        <f t="shared" si="1810"/>
        <v/>
      </c>
      <c r="JG464" s="144" t="str">
        <f t="shared" si="1811"/>
        <v/>
      </c>
      <c r="JH464" s="144" t="str">
        <f t="shared" si="1812"/>
        <v/>
      </c>
      <c r="JI464" s="144" t="str">
        <f t="shared" si="1813"/>
        <v/>
      </c>
      <c r="JJ464" s="144" t="str">
        <f t="shared" si="1814"/>
        <v/>
      </c>
      <c r="JK464" s="144" t="str">
        <f t="shared" si="1815"/>
        <v/>
      </c>
      <c r="JM464" s="154" t="str">
        <f t="shared" si="1576"/>
        <v/>
      </c>
      <c r="JN464" s="154" t="str">
        <f t="shared" si="1577"/>
        <v/>
      </c>
      <c r="JO464" s="159" t="str">
        <f t="shared" si="1578"/>
        <v/>
      </c>
      <c r="JP464" s="159" t="str">
        <f t="shared" si="1579"/>
        <v/>
      </c>
      <c r="JQ464" s="159" t="str">
        <f t="shared" si="1580"/>
        <v/>
      </c>
      <c r="JR464" s="155">
        <f t="shared" si="1816"/>
        <v>0</v>
      </c>
      <c r="JS464" s="143">
        <f t="shared" si="1817"/>
        <v>0</v>
      </c>
      <c r="JT464" s="143">
        <f t="shared" si="1818"/>
        <v>0</v>
      </c>
      <c r="JU464" s="143">
        <f t="shared" si="1819"/>
        <v>0</v>
      </c>
      <c r="JV464" s="143">
        <f t="shared" si="1820"/>
        <v>0</v>
      </c>
      <c r="JW464" s="143">
        <f t="shared" si="1821"/>
        <v>0</v>
      </c>
      <c r="JX464" s="143">
        <f t="shared" si="1822"/>
        <v>0</v>
      </c>
      <c r="JZ464" s="144" t="str">
        <f t="shared" si="1823"/>
        <v/>
      </c>
      <c r="KA464" s="144" t="str">
        <f t="shared" si="1824"/>
        <v/>
      </c>
      <c r="KB464" s="144" t="str">
        <f t="shared" si="1825"/>
        <v/>
      </c>
      <c r="KC464" s="144" t="str">
        <f t="shared" si="1826"/>
        <v/>
      </c>
      <c r="KD464" s="144" t="str">
        <f t="shared" si="1827"/>
        <v/>
      </c>
      <c r="KE464" s="144" t="str">
        <f t="shared" si="1828"/>
        <v/>
      </c>
      <c r="KF464" s="144" t="str">
        <f t="shared" si="1829"/>
        <v/>
      </c>
      <c r="KG464" s="144" t="str">
        <f t="shared" si="1830"/>
        <v/>
      </c>
      <c r="KH464" s="144" t="str">
        <f t="shared" si="1831"/>
        <v/>
      </c>
      <c r="KI464" s="144" t="str">
        <f t="shared" si="1832"/>
        <v/>
      </c>
      <c r="KJ464" s="144" t="str">
        <f t="shared" si="1833"/>
        <v/>
      </c>
      <c r="KK464" s="144" t="str">
        <f t="shared" si="1834"/>
        <v/>
      </c>
      <c r="KL464" s="144" t="str">
        <f t="shared" si="1835"/>
        <v/>
      </c>
      <c r="KM464" s="144" t="str">
        <f t="shared" si="1836"/>
        <v/>
      </c>
      <c r="KN464" s="144" t="str">
        <f t="shared" si="1837"/>
        <v/>
      </c>
      <c r="KO464" s="144" t="str">
        <f t="shared" si="1838"/>
        <v/>
      </c>
      <c r="KP464" s="144" t="str">
        <f t="shared" si="1839"/>
        <v/>
      </c>
      <c r="KQ464" s="144" t="str">
        <f t="shared" si="1840"/>
        <v/>
      </c>
      <c r="KR464" s="144" t="str">
        <f t="shared" si="1841"/>
        <v/>
      </c>
      <c r="KS464" s="144" t="str">
        <f t="shared" si="1842"/>
        <v/>
      </c>
      <c r="KT464" s="144" t="str">
        <f t="shared" si="1843"/>
        <v/>
      </c>
      <c r="KU464" s="144" t="str">
        <f t="shared" si="1844"/>
        <v/>
      </c>
      <c r="KV464" s="144" t="str">
        <f t="shared" si="1845"/>
        <v/>
      </c>
      <c r="KW464" s="144" t="str">
        <f t="shared" si="1846"/>
        <v/>
      </c>
      <c r="KX464" s="144" t="str">
        <f t="shared" si="1847"/>
        <v/>
      </c>
      <c r="KY464" s="144" t="str">
        <f t="shared" si="1848"/>
        <v/>
      </c>
      <c r="KZ464" s="144" t="str">
        <f t="shared" si="1849"/>
        <v/>
      </c>
      <c r="LA464" s="144" t="str">
        <f t="shared" si="1850"/>
        <v/>
      </c>
      <c r="LB464" s="144" t="str">
        <f t="shared" si="1851"/>
        <v/>
      </c>
      <c r="LC464" s="144" t="str">
        <f t="shared" si="1852"/>
        <v/>
      </c>
      <c r="LD464" s="144" t="str">
        <f t="shared" si="1853"/>
        <v/>
      </c>
      <c r="LE464" s="144" t="str">
        <f t="shared" si="1854"/>
        <v/>
      </c>
      <c r="LF464" s="144" t="str">
        <f t="shared" si="1855"/>
        <v/>
      </c>
      <c r="LG464" s="144" t="str">
        <f t="shared" si="1856"/>
        <v/>
      </c>
      <c r="LH464" s="144" t="str">
        <f t="shared" si="1857"/>
        <v/>
      </c>
      <c r="LI464" s="144" t="str">
        <f t="shared" si="1858"/>
        <v/>
      </c>
      <c r="LJ464" s="144" t="str">
        <f t="shared" si="1859"/>
        <v/>
      </c>
      <c r="LK464" s="144" t="str">
        <f t="shared" si="1860"/>
        <v/>
      </c>
      <c r="LL464" s="144" t="str">
        <f t="shared" si="1861"/>
        <v/>
      </c>
      <c r="LM464" s="144" t="str">
        <f t="shared" si="1862"/>
        <v/>
      </c>
      <c r="LO464" s="153" t="str">
        <f t="shared" si="1863"/>
        <v/>
      </c>
      <c r="LP464" s="143">
        <f t="shared" si="1864"/>
        <v>0</v>
      </c>
      <c r="LQ464" s="156" t="str">
        <f t="shared" si="1865"/>
        <v/>
      </c>
      <c r="LR464" s="156" t="str">
        <f t="shared" si="1586"/>
        <v/>
      </c>
      <c r="LS464" s="156" t="str">
        <f t="shared" si="1586"/>
        <v/>
      </c>
      <c r="LT464" s="156" t="str">
        <f t="shared" si="1586"/>
        <v/>
      </c>
      <c r="LU464" s="156" t="str">
        <f t="shared" si="1586"/>
        <v/>
      </c>
    </row>
    <row r="465" spans="2:333" s="143" customFormat="1" x14ac:dyDescent="0.25">
      <c r="B465" s="144" t="str">
        <f t="shared" si="1587"/>
        <v/>
      </c>
      <c r="C465" s="154" t="str">
        <f t="shared" si="1526"/>
        <v/>
      </c>
      <c r="D465" s="154" t="str">
        <f t="shared" si="1527"/>
        <v/>
      </c>
      <c r="E465" s="159" t="str">
        <f t="shared" si="1528"/>
        <v/>
      </c>
      <c r="F465" s="159" t="str">
        <f t="shared" si="1529"/>
        <v/>
      </c>
      <c r="G465" s="159" t="str">
        <f t="shared" si="1530"/>
        <v/>
      </c>
      <c r="H465" s="155">
        <f t="shared" si="1588"/>
        <v>0</v>
      </c>
      <c r="I465" s="143">
        <f t="shared" si="1589"/>
        <v>0</v>
      </c>
      <c r="J465" s="143">
        <f t="shared" si="1590"/>
        <v>0</v>
      </c>
      <c r="K465" s="143">
        <f t="shared" si="1591"/>
        <v>0</v>
      </c>
      <c r="L465" s="143">
        <f t="shared" si="1592"/>
        <v>0</v>
      </c>
      <c r="M465" s="143">
        <f t="shared" si="1593"/>
        <v>0</v>
      </c>
      <c r="N465" s="143">
        <f t="shared" si="1594"/>
        <v>0</v>
      </c>
      <c r="P465" s="144" t="str">
        <f t="shared" ref="P465:W465" si="1872">IF($N465=1,Q13,"")</f>
        <v/>
      </c>
      <c r="Q465" s="144" t="str">
        <f t="shared" si="1872"/>
        <v/>
      </c>
      <c r="R465" s="144" t="str">
        <f t="shared" si="1872"/>
        <v/>
      </c>
      <c r="S465" s="144" t="str">
        <f t="shared" si="1872"/>
        <v/>
      </c>
      <c r="T465" s="144" t="str">
        <f t="shared" si="1872"/>
        <v/>
      </c>
      <c r="U465" s="144" t="str">
        <f t="shared" si="1872"/>
        <v/>
      </c>
      <c r="V465" s="144" t="str">
        <f t="shared" si="1872"/>
        <v/>
      </c>
      <c r="W465" s="144" t="str">
        <f t="shared" si="1872"/>
        <v/>
      </c>
      <c r="X465" s="144" t="str">
        <f t="shared" si="1596"/>
        <v/>
      </c>
      <c r="Y465" s="144" t="str">
        <f t="shared" si="1597"/>
        <v/>
      </c>
      <c r="Z465" s="144" t="str">
        <f t="shared" si="1598"/>
        <v/>
      </c>
      <c r="AA465" s="144" t="str">
        <f t="shared" si="1599"/>
        <v/>
      </c>
      <c r="AB465" s="144" t="str">
        <f t="shared" si="1600"/>
        <v/>
      </c>
      <c r="AC465" s="144" t="str">
        <f t="shared" si="1601"/>
        <v/>
      </c>
      <c r="AD465" s="144" t="str">
        <f t="shared" si="1602"/>
        <v/>
      </c>
      <c r="AE465" s="144" t="str">
        <f t="shared" si="1603"/>
        <v/>
      </c>
      <c r="AF465" s="144" t="str">
        <f t="shared" si="1604"/>
        <v/>
      </c>
      <c r="AG465" s="144" t="str">
        <f t="shared" si="1605"/>
        <v/>
      </c>
      <c r="AH465" s="144" t="str">
        <f t="shared" si="1606"/>
        <v/>
      </c>
      <c r="AI465" s="144" t="str">
        <f t="shared" si="1607"/>
        <v/>
      </c>
      <c r="AJ465" s="144" t="str">
        <f t="shared" si="1608"/>
        <v/>
      </c>
      <c r="AK465" s="144" t="str">
        <f t="shared" si="1609"/>
        <v/>
      </c>
      <c r="AL465" s="144" t="str">
        <f t="shared" si="1610"/>
        <v/>
      </c>
      <c r="AM465" s="144" t="str">
        <f t="shared" si="1611"/>
        <v/>
      </c>
      <c r="AN465" s="144" t="str">
        <f t="shared" si="1612"/>
        <v/>
      </c>
      <c r="AO465" s="144" t="str">
        <f t="shared" si="1613"/>
        <v/>
      </c>
      <c r="AP465" s="144" t="str">
        <f t="shared" si="1614"/>
        <v/>
      </c>
      <c r="AQ465" s="144" t="str">
        <f t="shared" si="1615"/>
        <v/>
      </c>
      <c r="AR465" s="144" t="str">
        <f t="shared" si="1616"/>
        <v/>
      </c>
      <c r="AS465" s="144" t="str">
        <f t="shared" si="1617"/>
        <v/>
      </c>
      <c r="AT465" s="144" t="str">
        <f t="shared" si="1618"/>
        <v/>
      </c>
      <c r="AU465" s="144" t="str">
        <f t="shared" si="1619"/>
        <v/>
      </c>
      <c r="AV465" s="144" t="str">
        <f t="shared" si="1620"/>
        <v/>
      </c>
      <c r="AW465" s="144" t="str">
        <f t="shared" si="1621"/>
        <v/>
      </c>
      <c r="AX465" s="144" t="str">
        <f t="shared" si="1622"/>
        <v/>
      </c>
      <c r="AY465" s="144" t="str">
        <f t="shared" si="1623"/>
        <v/>
      </c>
      <c r="AZ465" s="144" t="str">
        <f t="shared" si="1624"/>
        <v/>
      </c>
      <c r="BA465" s="144" t="str">
        <f t="shared" si="1625"/>
        <v/>
      </c>
      <c r="BB465" s="144" t="str">
        <f t="shared" si="1626"/>
        <v/>
      </c>
      <c r="BC465" s="144" t="str">
        <f t="shared" si="1627"/>
        <v/>
      </c>
      <c r="BE465" s="154" t="str">
        <f t="shared" si="1536"/>
        <v/>
      </c>
      <c r="BF465" s="154" t="str">
        <f t="shared" si="1537"/>
        <v/>
      </c>
      <c r="BG465" s="159" t="str">
        <f t="shared" si="1538"/>
        <v/>
      </c>
      <c r="BH465" s="159" t="str">
        <f t="shared" si="1539"/>
        <v/>
      </c>
      <c r="BI465" s="159" t="str">
        <f t="shared" si="1540"/>
        <v/>
      </c>
      <c r="BJ465" s="155">
        <f t="shared" si="1628"/>
        <v>0</v>
      </c>
      <c r="BK465" s="143">
        <f t="shared" si="1629"/>
        <v>0</v>
      </c>
      <c r="BL465" s="143">
        <f t="shared" si="1630"/>
        <v>0</v>
      </c>
      <c r="BM465" s="143">
        <f t="shared" si="1631"/>
        <v>0</v>
      </c>
      <c r="BN465" s="143">
        <f t="shared" si="1632"/>
        <v>0</v>
      </c>
      <c r="BO465" s="143">
        <f t="shared" si="1633"/>
        <v>0</v>
      </c>
      <c r="BP465" s="143">
        <f t="shared" si="1634"/>
        <v>0</v>
      </c>
      <c r="BR465" s="144" t="str">
        <f t="shared" si="1635"/>
        <v/>
      </c>
      <c r="BS465" s="144" t="str">
        <f t="shared" si="1636"/>
        <v/>
      </c>
      <c r="BT465" s="144" t="str">
        <f t="shared" si="1637"/>
        <v/>
      </c>
      <c r="BU465" s="144" t="str">
        <f t="shared" si="1638"/>
        <v/>
      </c>
      <c r="BV465" s="144" t="str">
        <f t="shared" si="1639"/>
        <v/>
      </c>
      <c r="BW465" s="144" t="str">
        <f t="shared" si="1640"/>
        <v/>
      </c>
      <c r="BX465" s="144" t="str">
        <f t="shared" si="1641"/>
        <v/>
      </c>
      <c r="BY465" s="144" t="str">
        <f t="shared" si="1642"/>
        <v/>
      </c>
      <c r="BZ465" s="144" t="str">
        <f t="shared" si="1643"/>
        <v/>
      </c>
      <c r="CA465" s="144" t="str">
        <f t="shared" si="1644"/>
        <v/>
      </c>
      <c r="CB465" s="144" t="str">
        <f t="shared" si="1645"/>
        <v/>
      </c>
      <c r="CC465" s="144" t="str">
        <f t="shared" si="1646"/>
        <v/>
      </c>
      <c r="CD465" s="144" t="str">
        <f t="shared" si="1647"/>
        <v/>
      </c>
      <c r="CE465" s="144" t="str">
        <f t="shared" si="1648"/>
        <v/>
      </c>
      <c r="CF465" s="144" t="str">
        <f t="shared" si="1649"/>
        <v/>
      </c>
      <c r="CG465" s="144" t="str">
        <f t="shared" si="1650"/>
        <v/>
      </c>
      <c r="CH465" s="144" t="str">
        <f t="shared" si="1651"/>
        <v/>
      </c>
      <c r="CI465" s="144" t="str">
        <f t="shared" si="1652"/>
        <v/>
      </c>
      <c r="CJ465" s="144" t="str">
        <f t="shared" si="1653"/>
        <v/>
      </c>
      <c r="CK465" s="144" t="str">
        <f t="shared" si="1654"/>
        <v/>
      </c>
      <c r="CL465" s="144" t="str">
        <f t="shared" si="1655"/>
        <v/>
      </c>
      <c r="CM465" s="144" t="str">
        <f t="shared" si="1656"/>
        <v/>
      </c>
      <c r="CN465" s="144" t="str">
        <f t="shared" si="1657"/>
        <v/>
      </c>
      <c r="CO465" s="144" t="str">
        <f t="shared" si="1658"/>
        <v/>
      </c>
      <c r="CP465" s="144" t="str">
        <f t="shared" si="1659"/>
        <v/>
      </c>
      <c r="CQ465" s="144" t="str">
        <f t="shared" si="1660"/>
        <v/>
      </c>
      <c r="CR465" s="144" t="str">
        <f t="shared" si="1661"/>
        <v/>
      </c>
      <c r="CS465" s="144" t="str">
        <f t="shared" si="1662"/>
        <v/>
      </c>
      <c r="CT465" s="144" t="str">
        <f t="shared" si="1663"/>
        <v/>
      </c>
      <c r="CU465" s="144" t="str">
        <f t="shared" si="1664"/>
        <v/>
      </c>
      <c r="CV465" s="144" t="str">
        <f t="shared" si="1665"/>
        <v/>
      </c>
      <c r="CW465" s="144" t="str">
        <f t="shared" si="1666"/>
        <v/>
      </c>
      <c r="CX465" s="144" t="str">
        <f t="shared" si="1667"/>
        <v/>
      </c>
      <c r="CY465" s="144" t="str">
        <f t="shared" si="1668"/>
        <v/>
      </c>
      <c r="CZ465" s="144" t="str">
        <f t="shared" si="1669"/>
        <v/>
      </c>
      <c r="DA465" s="144" t="str">
        <f t="shared" si="1670"/>
        <v/>
      </c>
      <c r="DB465" s="144" t="str">
        <f t="shared" si="1671"/>
        <v/>
      </c>
      <c r="DC465" s="144" t="str">
        <f t="shared" si="1672"/>
        <v/>
      </c>
      <c r="DD465" s="144" t="str">
        <f t="shared" si="1673"/>
        <v/>
      </c>
      <c r="DE465" s="144" t="str">
        <f t="shared" si="1674"/>
        <v/>
      </c>
      <c r="DG465" s="154" t="str">
        <f t="shared" si="1546"/>
        <v/>
      </c>
      <c r="DH465" s="154" t="str">
        <f t="shared" si="1547"/>
        <v/>
      </c>
      <c r="DI465" s="159" t="str">
        <f t="shared" si="1548"/>
        <v/>
      </c>
      <c r="DJ465" s="159" t="str">
        <f t="shared" si="1549"/>
        <v/>
      </c>
      <c r="DK465" s="159" t="str">
        <f t="shared" si="1550"/>
        <v/>
      </c>
      <c r="DL465" s="155">
        <f t="shared" si="1675"/>
        <v>0</v>
      </c>
      <c r="DM465" s="143">
        <f t="shared" si="1676"/>
        <v>0</v>
      </c>
      <c r="DN465" s="143">
        <f t="shared" si="1677"/>
        <v>0</v>
      </c>
      <c r="DO465" s="143">
        <f t="shared" si="1678"/>
        <v>0</v>
      </c>
      <c r="DP465" s="143">
        <f t="shared" si="1679"/>
        <v>0</v>
      </c>
      <c r="DQ465" s="143">
        <f t="shared" si="1680"/>
        <v>0</v>
      </c>
      <c r="DR465" s="143">
        <f t="shared" si="1681"/>
        <v>0</v>
      </c>
      <c r="DT465" s="144" t="str">
        <f t="shared" si="1682"/>
        <v/>
      </c>
      <c r="DU465" s="144" t="str">
        <f t="shared" si="1683"/>
        <v/>
      </c>
      <c r="DV465" s="144" t="str">
        <f t="shared" si="1684"/>
        <v/>
      </c>
      <c r="DW465" s="144" t="str">
        <f t="shared" si="1685"/>
        <v/>
      </c>
      <c r="DX465" s="144" t="str">
        <f t="shared" si="1686"/>
        <v/>
      </c>
      <c r="DY465" s="144" t="str">
        <f t="shared" si="1687"/>
        <v/>
      </c>
      <c r="DZ465" s="144" t="str">
        <f t="shared" si="1688"/>
        <v/>
      </c>
      <c r="EA465" s="144" t="str">
        <f t="shared" si="1689"/>
        <v/>
      </c>
      <c r="EB465" s="144" t="str">
        <f t="shared" si="1690"/>
        <v/>
      </c>
      <c r="EC465" s="144" t="str">
        <f t="shared" si="1691"/>
        <v/>
      </c>
      <c r="ED465" s="144" t="str">
        <f t="shared" si="1692"/>
        <v/>
      </c>
      <c r="EE465" s="144" t="str">
        <f t="shared" si="1693"/>
        <v/>
      </c>
      <c r="EF465" s="144" t="str">
        <f t="shared" si="1694"/>
        <v/>
      </c>
      <c r="EG465" s="144" t="str">
        <f t="shared" si="1695"/>
        <v/>
      </c>
      <c r="EH465" s="144" t="str">
        <f t="shared" si="1696"/>
        <v/>
      </c>
      <c r="EI465" s="144" t="str">
        <f t="shared" si="1697"/>
        <v/>
      </c>
      <c r="EJ465" s="144" t="str">
        <f t="shared" si="1698"/>
        <v/>
      </c>
      <c r="EK465" s="144" t="str">
        <f t="shared" si="1699"/>
        <v/>
      </c>
      <c r="EL465" s="144" t="str">
        <f t="shared" si="1700"/>
        <v/>
      </c>
      <c r="EM465" s="144" t="str">
        <f t="shared" si="1701"/>
        <v/>
      </c>
      <c r="EN465" s="144" t="str">
        <f t="shared" si="1702"/>
        <v/>
      </c>
      <c r="EO465" s="144" t="str">
        <f t="shared" si="1703"/>
        <v/>
      </c>
      <c r="EP465" s="144" t="str">
        <f t="shared" si="1704"/>
        <v/>
      </c>
      <c r="EQ465" s="144" t="str">
        <f t="shared" si="1705"/>
        <v/>
      </c>
      <c r="ER465" s="144" t="str">
        <f t="shared" si="1706"/>
        <v/>
      </c>
      <c r="ES465" s="144" t="str">
        <f t="shared" si="1707"/>
        <v/>
      </c>
      <c r="ET465" s="144" t="str">
        <f t="shared" si="1708"/>
        <v/>
      </c>
      <c r="EU465" s="144" t="str">
        <f t="shared" si="1709"/>
        <v/>
      </c>
      <c r="EV465" s="144" t="str">
        <f t="shared" si="1710"/>
        <v/>
      </c>
      <c r="EW465" s="144" t="str">
        <f t="shared" si="1711"/>
        <v/>
      </c>
      <c r="EX465" s="144" t="str">
        <f t="shared" si="1712"/>
        <v/>
      </c>
      <c r="EY465" s="144" t="str">
        <f t="shared" si="1713"/>
        <v/>
      </c>
      <c r="EZ465" s="144" t="str">
        <f t="shared" si="1714"/>
        <v/>
      </c>
      <c r="FA465" s="144" t="str">
        <f t="shared" si="1715"/>
        <v/>
      </c>
      <c r="FB465" s="144" t="str">
        <f t="shared" si="1716"/>
        <v/>
      </c>
      <c r="FC465" s="144" t="str">
        <f t="shared" si="1717"/>
        <v/>
      </c>
      <c r="FD465" s="144" t="str">
        <f t="shared" si="1718"/>
        <v/>
      </c>
      <c r="FE465" s="144" t="str">
        <f t="shared" si="1719"/>
        <v/>
      </c>
      <c r="FF465" s="144" t="str">
        <f t="shared" si="1720"/>
        <v/>
      </c>
      <c r="FG465" s="144" t="str">
        <f t="shared" si="1721"/>
        <v/>
      </c>
      <c r="FI465" s="154" t="str">
        <f t="shared" si="1556"/>
        <v/>
      </c>
      <c r="FJ465" s="154" t="str">
        <f t="shared" si="1557"/>
        <v/>
      </c>
      <c r="FK465" s="159" t="str">
        <f t="shared" si="1558"/>
        <v/>
      </c>
      <c r="FL465" s="159" t="str">
        <f t="shared" si="1559"/>
        <v/>
      </c>
      <c r="FM465" s="159" t="str">
        <f t="shared" si="1560"/>
        <v/>
      </c>
      <c r="FN465" s="155">
        <f t="shared" si="1722"/>
        <v>0</v>
      </c>
      <c r="FO465" s="143">
        <f t="shared" si="1723"/>
        <v>0</v>
      </c>
      <c r="FP465" s="143">
        <f t="shared" si="1724"/>
        <v>0</v>
      </c>
      <c r="FQ465" s="143">
        <f t="shared" si="1725"/>
        <v>0</v>
      </c>
      <c r="FR465" s="143">
        <f t="shared" si="1726"/>
        <v>0</v>
      </c>
      <c r="FS465" s="143">
        <f t="shared" si="1727"/>
        <v>0</v>
      </c>
      <c r="FT465" s="143">
        <f t="shared" si="1728"/>
        <v>0</v>
      </c>
      <c r="FV465" s="144" t="str">
        <f t="shared" si="1729"/>
        <v/>
      </c>
      <c r="FW465" s="144" t="str">
        <f t="shared" si="1730"/>
        <v/>
      </c>
      <c r="FX465" s="144" t="str">
        <f t="shared" si="1731"/>
        <v/>
      </c>
      <c r="FY465" s="144" t="str">
        <f t="shared" si="1732"/>
        <v/>
      </c>
      <c r="FZ465" s="144" t="str">
        <f t="shared" si="1733"/>
        <v/>
      </c>
      <c r="GA465" s="144" t="str">
        <f t="shared" si="1734"/>
        <v/>
      </c>
      <c r="GB465" s="144" t="str">
        <f t="shared" si="1735"/>
        <v/>
      </c>
      <c r="GC465" s="144" t="str">
        <f t="shared" si="1736"/>
        <v/>
      </c>
      <c r="GD465" s="144" t="str">
        <f t="shared" si="1737"/>
        <v/>
      </c>
      <c r="GE465" s="144" t="str">
        <f t="shared" si="1738"/>
        <v/>
      </c>
      <c r="GF465" s="144" t="str">
        <f t="shared" si="1739"/>
        <v/>
      </c>
      <c r="GG465" s="144" t="str">
        <f t="shared" si="1740"/>
        <v/>
      </c>
      <c r="GH465" s="144" t="str">
        <f t="shared" si="1741"/>
        <v/>
      </c>
      <c r="GI465" s="144" t="str">
        <f t="shared" si="1742"/>
        <v/>
      </c>
      <c r="GJ465" s="144" t="str">
        <f t="shared" si="1743"/>
        <v/>
      </c>
      <c r="GK465" s="144" t="str">
        <f t="shared" si="1744"/>
        <v/>
      </c>
      <c r="GL465" s="144" t="str">
        <f t="shared" si="1745"/>
        <v/>
      </c>
      <c r="GM465" s="144" t="str">
        <f t="shared" si="1746"/>
        <v/>
      </c>
      <c r="GN465" s="144" t="str">
        <f t="shared" si="1747"/>
        <v/>
      </c>
      <c r="GO465" s="144" t="str">
        <f t="shared" si="1748"/>
        <v/>
      </c>
      <c r="GP465" s="144" t="str">
        <f t="shared" si="1749"/>
        <v/>
      </c>
      <c r="GQ465" s="144" t="str">
        <f t="shared" si="1750"/>
        <v/>
      </c>
      <c r="GR465" s="144" t="str">
        <f t="shared" si="1751"/>
        <v/>
      </c>
      <c r="GS465" s="144" t="str">
        <f t="shared" si="1752"/>
        <v/>
      </c>
      <c r="GT465" s="144" t="str">
        <f t="shared" si="1753"/>
        <v/>
      </c>
      <c r="GU465" s="144" t="str">
        <f t="shared" si="1754"/>
        <v/>
      </c>
      <c r="GV465" s="144" t="str">
        <f t="shared" si="1755"/>
        <v/>
      </c>
      <c r="GW465" s="144" t="str">
        <f t="shared" si="1756"/>
        <v/>
      </c>
      <c r="GX465" s="144" t="str">
        <f t="shared" si="1757"/>
        <v/>
      </c>
      <c r="GY465" s="144" t="str">
        <f t="shared" si="1758"/>
        <v/>
      </c>
      <c r="GZ465" s="144" t="str">
        <f t="shared" si="1759"/>
        <v/>
      </c>
      <c r="HA465" s="144" t="str">
        <f t="shared" si="1760"/>
        <v/>
      </c>
      <c r="HB465" s="144" t="str">
        <f t="shared" si="1761"/>
        <v/>
      </c>
      <c r="HC465" s="144" t="str">
        <f t="shared" si="1762"/>
        <v/>
      </c>
      <c r="HD465" s="144" t="str">
        <f t="shared" si="1763"/>
        <v/>
      </c>
      <c r="HE465" s="144" t="str">
        <f t="shared" si="1764"/>
        <v/>
      </c>
      <c r="HF465" s="144" t="str">
        <f t="shared" si="1765"/>
        <v/>
      </c>
      <c r="HG465" s="144" t="str">
        <f t="shared" si="1766"/>
        <v/>
      </c>
      <c r="HH465" s="144" t="str">
        <f t="shared" si="1767"/>
        <v/>
      </c>
      <c r="HI465" s="144" t="str">
        <f t="shared" si="1768"/>
        <v/>
      </c>
      <c r="HK465" s="154" t="str">
        <f t="shared" si="1566"/>
        <v/>
      </c>
      <c r="HL465" s="154" t="str">
        <f t="shared" si="1567"/>
        <v/>
      </c>
      <c r="HM465" s="159" t="str">
        <f t="shared" si="1568"/>
        <v/>
      </c>
      <c r="HN465" s="159" t="str">
        <f t="shared" si="1569"/>
        <v/>
      </c>
      <c r="HO465" s="159" t="str">
        <f t="shared" si="1570"/>
        <v/>
      </c>
      <c r="HP465" s="155">
        <f t="shared" si="1769"/>
        <v>0</v>
      </c>
      <c r="HQ465" s="143">
        <f t="shared" si="1770"/>
        <v>0</v>
      </c>
      <c r="HR465" s="143">
        <f t="shared" si="1771"/>
        <v>0</v>
      </c>
      <c r="HS465" s="143">
        <f t="shared" si="1772"/>
        <v>0</v>
      </c>
      <c r="HT465" s="143">
        <f t="shared" si="1773"/>
        <v>0</v>
      </c>
      <c r="HU465" s="143">
        <f t="shared" si="1774"/>
        <v>0</v>
      </c>
      <c r="HV465" s="143">
        <f t="shared" si="1775"/>
        <v>0</v>
      </c>
      <c r="HX465" s="144" t="str">
        <f t="shared" si="1776"/>
        <v/>
      </c>
      <c r="HY465" s="144" t="str">
        <f t="shared" si="1777"/>
        <v/>
      </c>
      <c r="HZ465" s="144" t="str">
        <f t="shared" si="1778"/>
        <v/>
      </c>
      <c r="IA465" s="144" t="str">
        <f t="shared" si="1779"/>
        <v/>
      </c>
      <c r="IB465" s="144" t="str">
        <f t="shared" si="1780"/>
        <v/>
      </c>
      <c r="IC465" s="144" t="str">
        <f t="shared" si="1781"/>
        <v/>
      </c>
      <c r="ID465" s="144" t="str">
        <f t="shared" si="1782"/>
        <v/>
      </c>
      <c r="IE465" s="144" t="str">
        <f t="shared" si="1783"/>
        <v/>
      </c>
      <c r="IF465" s="144" t="str">
        <f t="shared" si="1784"/>
        <v/>
      </c>
      <c r="IG465" s="144" t="str">
        <f t="shared" si="1785"/>
        <v/>
      </c>
      <c r="IH465" s="144" t="str">
        <f t="shared" si="1786"/>
        <v/>
      </c>
      <c r="II465" s="144" t="str">
        <f t="shared" si="1787"/>
        <v/>
      </c>
      <c r="IJ465" s="144" t="str">
        <f t="shared" si="1788"/>
        <v/>
      </c>
      <c r="IK465" s="144" t="str">
        <f t="shared" si="1789"/>
        <v/>
      </c>
      <c r="IL465" s="144" t="str">
        <f t="shared" si="1790"/>
        <v/>
      </c>
      <c r="IM465" s="144" t="str">
        <f t="shared" si="1791"/>
        <v/>
      </c>
      <c r="IN465" s="144" t="str">
        <f t="shared" si="1792"/>
        <v/>
      </c>
      <c r="IO465" s="144" t="str">
        <f t="shared" si="1793"/>
        <v/>
      </c>
      <c r="IP465" s="144" t="str">
        <f t="shared" si="1794"/>
        <v/>
      </c>
      <c r="IQ465" s="144" t="str">
        <f t="shared" si="1795"/>
        <v/>
      </c>
      <c r="IR465" s="144" t="str">
        <f t="shared" si="1796"/>
        <v/>
      </c>
      <c r="IS465" s="144" t="str">
        <f t="shared" si="1797"/>
        <v/>
      </c>
      <c r="IT465" s="144" t="str">
        <f t="shared" si="1798"/>
        <v/>
      </c>
      <c r="IU465" s="144" t="str">
        <f t="shared" si="1799"/>
        <v/>
      </c>
      <c r="IV465" s="144" t="str">
        <f t="shared" si="1800"/>
        <v/>
      </c>
      <c r="IW465" s="144" t="str">
        <f t="shared" si="1801"/>
        <v/>
      </c>
      <c r="IX465" s="144" t="str">
        <f t="shared" si="1802"/>
        <v/>
      </c>
      <c r="IY465" s="144" t="str">
        <f t="shared" si="1803"/>
        <v/>
      </c>
      <c r="IZ465" s="144" t="str">
        <f t="shared" si="1804"/>
        <v/>
      </c>
      <c r="JA465" s="144" t="str">
        <f t="shared" si="1805"/>
        <v/>
      </c>
      <c r="JB465" s="144" t="str">
        <f t="shared" si="1806"/>
        <v/>
      </c>
      <c r="JC465" s="144" t="str">
        <f t="shared" si="1807"/>
        <v/>
      </c>
      <c r="JD465" s="144" t="str">
        <f t="shared" si="1808"/>
        <v/>
      </c>
      <c r="JE465" s="144" t="str">
        <f t="shared" si="1809"/>
        <v/>
      </c>
      <c r="JF465" s="144" t="str">
        <f t="shared" si="1810"/>
        <v/>
      </c>
      <c r="JG465" s="144" t="str">
        <f t="shared" si="1811"/>
        <v/>
      </c>
      <c r="JH465" s="144" t="str">
        <f t="shared" si="1812"/>
        <v/>
      </c>
      <c r="JI465" s="144" t="str">
        <f t="shared" si="1813"/>
        <v/>
      </c>
      <c r="JJ465" s="144" t="str">
        <f t="shared" si="1814"/>
        <v/>
      </c>
      <c r="JK465" s="144" t="str">
        <f t="shared" si="1815"/>
        <v/>
      </c>
      <c r="JM465" s="154" t="str">
        <f t="shared" si="1576"/>
        <v/>
      </c>
      <c r="JN465" s="154" t="str">
        <f t="shared" si="1577"/>
        <v/>
      </c>
      <c r="JO465" s="159" t="str">
        <f t="shared" si="1578"/>
        <v/>
      </c>
      <c r="JP465" s="159" t="str">
        <f t="shared" si="1579"/>
        <v/>
      </c>
      <c r="JQ465" s="159" t="str">
        <f t="shared" si="1580"/>
        <v/>
      </c>
      <c r="JR465" s="155">
        <f t="shared" si="1816"/>
        <v>0</v>
      </c>
      <c r="JS465" s="143">
        <f t="shared" si="1817"/>
        <v>0</v>
      </c>
      <c r="JT465" s="143">
        <f t="shared" si="1818"/>
        <v>0</v>
      </c>
      <c r="JU465" s="143">
        <f t="shared" si="1819"/>
        <v>0</v>
      </c>
      <c r="JV465" s="143">
        <f t="shared" si="1820"/>
        <v>0</v>
      </c>
      <c r="JW465" s="143">
        <f t="shared" si="1821"/>
        <v>0</v>
      </c>
      <c r="JX465" s="143">
        <f t="shared" si="1822"/>
        <v>0</v>
      </c>
      <c r="JZ465" s="144" t="str">
        <f t="shared" si="1823"/>
        <v/>
      </c>
      <c r="KA465" s="144" t="str">
        <f t="shared" si="1824"/>
        <v/>
      </c>
      <c r="KB465" s="144" t="str">
        <f t="shared" si="1825"/>
        <v/>
      </c>
      <c r="KC465" s="144" t="str">
        <f t="shared" si="1826"/>
        <v/>
      </c>
      <c r="KD465" s="144" t="str">
        <f t="shared" si="1827"/>
        <v/>
      </c>
      <c r="KE465" s="144" t="str">
        <f t="shared" si="1828"/>
        <v/>
      </c>
      <c r="KF465" s="144" t="str">
        <f t="shared" si="1829"/>
        <v/>
      </c>
      <c r="KG465" s="144" t="str">
        <f t="shared" si="1830"/>
        <v/>
      </c>
      <c r="KH465" s="144" t="str">
        <f t="shared" si="1831"/>
        <v/>
      </c>
      <c r="KI465" s="144" t="str">
        <f t="shared" si="1832"/>
        <v/>
      </c>
      <c r="KJ465" s="144" t="str">
        <f t="shared" si="1833"/>
        <v/>
      </c>
      <c r="KK465" s="144" t="str">
        <f t="shared" si="1834"/>
        <v/>
      </c>
      <c r="KL465" s="144" t="str">
        <f t="shared" si="1835"/>
        <v/>
      </c>
      <c r="KM465" s="144" t="str">
        <f t="shared" si="1836"/>
        <v/>
      </c>
      <c r="KN465" s="144" t="str">
        <f t="shared" si="1837"/>
        <v/>
      </c>
      <c r="KO465" s="144" t="str">
        <f t="shared" si="1838"/>
        <v/>
      </c>
      <c r="KP465" s="144" t="str">
        <f t="shared" si="1839"/>
        <v/>
      </c>
      <c r="KQ465" s="144" t="str">
        <f t="shared" si="1840"/>
        <v/>
      </c>
      <c r="KR465" s="144" t="str">
        <f t="shared" si="1841"/>
        <v/>
      </c>
      <c r="KS465" s="144" t="str">
        <f t="shared" si="1842"/>
        <v/>
      </c>
      <c r="KT465" s="144" t="str">
        <f t="shared" si="1843"/>
        <v/>
      </c>
      <c r="KU465" s="144" t="str">
        <f t="shared" si="1844"/>
        <v/>
      </c>
      <c r="KV465" s="144" t="str">
        <f t="shared" si="1845"/>
        <v/>
      </c>
      <c r="KW465" s="144" t="str">
        <f t="shared" si="1846"/>
        <v/>
      </c>
      <c r="KX465" s="144" t="str">
        <f t="shared" si="1847"/>
        <v/>
      </c>
      <c r="KY465" s="144" t="str">
        <f t="shared" si="1848"/>
        <v/>
      </c>
      <c r="KZ465" s="144" t="str">
        <f t="shared" si="1849"/>
        <v/>
      </c>
      <c r="LA465" s="144" t="str">
        <f t="shared" si="1850"/>
        <v/>
      </c>
      <c r="LB465" s="144" t="str">
        <f t="shared" si="1851"/>
        <v/>
      </c>
      <c r="LC465" s="144" t="str">
        <f t="shared" si="1852"/>
        <v/>
      </c>
      <c r="LD465" s="144" t="str">
        <f t="shared" si="1853"/>
        <v/>
      </c>
      <c r="LE465" s="144" t="str">
        <f t="shared" si="1854"/>
        <v/>
      </c>
      <c r="LF465" s="144" t="str">
        <f t="shared" si="1855"/>
        <v/>
      </c>
      <c r="LG465" s="144" t="str">
        <f t="shared" si="1856"/>
        <v/>
      </c>
      <c r="LH465" s="144" t="str">
        <f t="shared" si="1857"/>
        <v/>
      </c>
      <c r="LI465" s="144" t="str">
        <f t="shared" si="1858"/>
        <v/>
      </c>
      <c r="LJ465" s="144" t="str">
        <f t="shared" si="1859"/>
        <v/>
      </c>
      <c r="LK465" s="144" t="str">
        <f t="shared" si="1860"/>
        <v/>
      </c>
      <c r="LL465" s="144" t="str">
        <f t="shared" si="1861"/>
        <v/>
      </c>
      <c r="LM465" s="144" t="str">
        <f t="shared" si="1862"/>
        <v/>
      </c>
      <c r="LO465" s="153" t="str">
        <f t="shared" si="1863"/>
        <v/>
      </c>
      <c r="LP465" s="143">
        <f t="shared" si="1864"/>
        <v>0</v>
      </c>
      <c r="LQ465" s="156" t="str">
        <f t="shared" si="1865"/>
        <v/>
      </c>
      <c r="LR465" s="156" t="str">
        <f t="shared" si="1586"/>
        <v/>
      </c>
      <c r="LS465" s="156" t="str">
        <f t="shared" si="1586"/>
        <v/>
      </c>
      <c r="LT465" s="156" t="str">
        <f t="shared" si="1586"/>
        <v/>
      </c>
      <c r="LU465" s="156" t="str">
        <f t="shared" si="1586"/>
        <v/>
      </c>
    </row>
    <row r="466" spans="2:333" s="143" customFormat="1" x14ac:dyDescent="0.25">
      <c r="B466" s="144" t="str">
        <f t="shared" si="1587"/>
        <v/>
      </c>
      <c r="C466" s="154" t="str">
        <f t="shared" si="1526"/>
        <v/>
      </c>
      <c r="D466" s="154" t="str">
        <f t="shared" si="1527"/>
        <v/>
      </c>
      <c r="E466" s="159" t="str">
        <f t="shared" si="1528"/>
        <v/>
      </c>
      <c r="F466" s="159" t="str">
        <f t="shared" si="1529"/>
        <v/>
      </c>
      <c r="G466" s="159" t="str">
        <f t="shared" si="1530"/>
        <v/>
      </c>
      <c r="H466" s="155">
        <f t="shared" si="1588"/>
        <v>0</v>
      </c>
      <c r="I466" s="143">
        <f t="shared" si="1589"/>
        <v>0</v>
      </c>
      <c r="J466" s="143">
        <f t="shared" si="1590"/>
        <v>0</v>
      </c>
      <c r="K466" s="143">
        <f t="shared" si="1591"/>
        <v>0</v>
      </c>
      <c r="L466" s="143">
        <f t="shared" si="1592"/>
        <v>0</v>
      </c>
      <c r="M466" s="143">
        <f t="shared" si="1593"/>
        <v>0</v>
      </c>
      <c r="N466" s="143">
        <f t="shared" si="1594"/>
        <v>0</v>
      </c>
      <c r="P466" s="144" t="str">
        <f t="shared" ref="P466:W466" si="1873">IF($N466=1,Q14,"")</f>
        <v/>
      </c>
      <c r="Q466" s="144" t="str">
        <f t="shared" si="1873"/>
        <v/>
      </c>
      <c r="R466" s="144" t="str">
        <f t="shared" si="1873"/>
        <v/>
      </c>
      <c r="S466" s="144" t="str">
        <f t="shared" si="1873"/>
        <v/>
      </c>
      <c r="T466" s="144" t="str">
        <f t="shared" si="1873"/>
        <v/>
      </c>
      <c r="U466" s="144" t="str">
        <f t="shared" si="1873"/>
        <v/>
      </c>
      <c r="V466" s="144" t="str">
        <f t="shared" si="1873"/>
        <v/>
      </c>
      <c r="W466" s="144" t="str">
        <f t="shared" si="1873"/>
        <v/>
      </c>
      <c r="X466" s="144" t="str">
        <f t="shared" si="1596"/>
        <v/>
      </c>
      <c r="Y466" s="144" t="str">
        <f t="shared" si="1597"/>
        <v/>
      </c>
      <c r="Z466" s="144" t="str">
        <f t="shared" si="1598"/>
        <v/>
      </c>
      <c r="AA466" s="144" t="str">
        <f t="shared" si="1599"/>
        <v/>
      </c>
      <c r="AB466" s="144" t="str">
        <f t="shared" si="1600"/>
        <v/>
      </c>
      <c r="AC466" s="144" t="str">
        <f t="shared" si="1601"/>
        <v/>
      </c>
      <c r="AD466" s="144" t="str">
        <f t="shared" si="1602"/>
        <v/>
      </c>
      <c r="AE466" s="144" t="str">
        <f t="shared" si="1603"/>
        <v/>
      </c>
      <c r="AF466" s="144" t="str">
        <f t="shared" si="1604"/>
        <v/>
      </c>
      <c r="AG466" s="144" t="str">
        <f t="shared" si="1605"/>
        <v/>
      </c>
      <c r="AH466" s="144" t="str">
        <f t="shared" si="1606"/>
        <v/>
      </c>
      <c r="AI466" s="144" t="str">
        <f t="shared" si="1607"/>
        <v/>
      </c>
      <c r="AJ466" s="144" t="str">
        <f t="shared" si="1608"/>
        <v/>
      </c>
      <c r="AK466" s="144" t="str">
        <f t="shared" si="1609"/>
        <v/>
      </c>
      <c r="AL466" s="144" t="str">
        <f t="shared" si="1610"/>
        <v/>
      </c>
      <c r="AM466" s="144" t="str">
        <f t="shared" si="1611"/>
        <v/>
      </c>
      <c r="AN466" s="144" t="str">
        <f t="shared" si="1612"/>
        <v/>
      </c>
      <c r="AO466" s="144" t="str">
        <f t="shared" si="1613"/>
        <v/>
      </c>
      <c r="AP466" s="144" t="str">
        <f t="shared" si="1614"/>
        <v/>
      </c>
      <c r="AQ466" s="144" t="str">
        <f t="shared" si="1615"/>
        <v/>
      </c>
      <c r="AR466" s="144" t="str">
        <f t="shared" si="1616"/>
        <v/>
      </c>
      <c r="AS466" s="144" t="str">
        <f t="shared" si="1617"/>
        <v/>
      </c>
      <c r="AT466" s="144" t="str">
        <f t="shared" si="1618"/>
        <v/>
      </c>
      <c r="AU466" s="144" t="str">
        <f t="shared" si="1619"/>
        <v/>
      </c>
      <c r="AV466" s="144" t="str">
        <f t="shared" si="1620"/>
        <v/>
      </c>
      <c r="AW466" s="144" t="str">
        <f t="shared" si="1621"/>
        <v/>
      </c>
      <c r="AX466" s="144" t="str">
        <f t="shared" si="1622"/>
        <v/>
      </c>
      <c r="AY466" s="144" t="str">
        <f t="shared" si="1623"/>
        <v/>
      </c>
      <c r="AZ466" s="144" t="str">
        <f t="shared" si="1624"/>
        <v/>
      </c>
      <c r="BA466" s="144" t="str">
        <f t="shared" si="1625"/>
        <v/>
      </c>
      <c r="BB466" s="144" t="str">
        <f t="shared" si="1626"/>
        <v/>
      </c>
      <c r="BC466" s="144" t="str">
        <f t="shared" si="1627"/>
        <v/>
      </c>
      <c r="BE466" s="154" t="str">
        <f t="shared" si="1536"/>
        <v/>
      </c>
      <c r="BF466" s="154" t="str">
        <f t="shared" si="1537"/>
        <v/>
      </c>
      <c r="BG466" s="159" t="str">
        <f t="shared" si="1538"/>
        <v/>
      </c>
      <c r="BH466" s="159" t="str">
        <f t="shared" si="1539"/>
        <v/>
      </c>
      <c r="BI466" s="159" t="str">
        <f t="shared" si="1540"/>
        <v/>
      </c>
      <c r="BJ466" s="155">
        <f t="shared" si="1628"/>
        <v>0</v>
      </c>
      <c r="BK466" s="143">
        <f t="shared" si="1629"/>
        <v>0</v>
      </c>
      <c r="BL466" s="143">
        <f t="shared" si="1630"/>
        <v>0</v>
      </c>
      <c r="BM466" s="143">
        <f t="shared" si="1631"/>
        <v>0</v>
      </c>
      <c r="BN466" s="143">
        <f t="shared" si="1632"/>
        <v>0</v>
      </c>
      <c r="BO466" s="143">
        <f t="shared" si="1633"/>
        <v>0</v>
      </c>
      <c r="BP466" s="143">
        <f t="shared" si="1634"/>
        <v>0</v>
      </c>
      <c r="BR466" s="144" t="str">
        <f t="shared" si="1635"/>
        <v/>
      </c>
      <c r="BS466" s="144" t="str">
        <f t="shared" si="1636"/>
        <v/>
      </c>
      <c r="BT466" s="144" t="str">
        <f t="shared" si="1637"/>
        <v/>
      </c>
      <c r="BU466" s="144" t="str">
        <f t="shared" si="1638"/>
        <v/>
      </c>
      <c r="BV466" s="144" t="str">
        <f t="shared" si="1639"/>
        <v/>
      </c>
      <c r="BW466" s="144" t="str">
        <f t="shared" si="1640"/>
        <v/>
      </c>
      <c r="BX466" s="144" t="str">
        <f t="shared" si="1641"/>
        <v/>
      </c>
      <c r="BY466" s="144" t="str">
        <f t="shared" si="1642"/>
        <v/>
      </c>
      <c r="BZ466" s="144" t="str">
        <f t="shared" si="1643"/>
        <v/>
      </c>
      <c r="CA466" s="144" t="str">
        <f t="shared" si="1644"/>
        <v/>
      </c>
      <c r="CB466" s="144" t="str">
        <f t="shared" si="1645"/>
        <v/>
      </c>
      <c r="CC466" s="144" t="str">
        <f t="shared" si="1646"/>
        <v/>
      </c>
      <c r="CD466" s="144" t="str">
        <f t="shared" si="1647"/>
        <v/>
      </c>
      <c r="CE466" s="144" t="str">
        <f t="shared" si="1648"/>
        <v/>
      </c>
      <c r="CF466" s="144" t="str">
        <f t="shared" si="1649"/>
        <v/>
      </c>
      <c r="CG466" s="144" t="str">
        <f t="shared" si="1650"/>
        <v/>
      </c>
      <c r="CH466" s="144" t="str">
        <f t="shared" si="1651"/>
        <v/>
      </c>
      <c r="CI466" s="144" t="str">
        <f t="shared" si="1652"/>
        <v/>
      </c>
      <c r="CJ466" s="144" t="str">
        <f t="shared" si="1653"/>
        <v/>
      </c>
      <c r="CK466" s="144" t="str">
        <f t="shared" si="1654"/>
        <v/>
      </c>
      <c r="CL466" s="144" t="str">
        <f t="shared" si="1655"/>
        <v/>
      </c>
      <c r="CM466" s="144" t="str">
        <f t="shared" si="1656"/>
        <v/>
      </c>
      <c r="CN466" s="144" t="str">
        <f t="shared" si="1657"/>
        <v/>
      </c>
      <c r="CO466" s="144" t="str">
        <f t="shared" si="1658"/>
        <v/>
      </c>
      <c r="CP466" s="144" t="str">
        <f t="shared" si="1659"/>
        <v/>
      </c>
      <c r="CQ466" s="144" t="str">
        <f t="shared" si="1660"/>
        <v/>
      </c>
      <c r="CR466" s="144" t="str">
        <f t="shared" si="1661"/>
        <v/>
      </c>
      <c r="CS466" s="144" t="str">
        <f t="shared" si="1662"/>
        <v/>
      </c>
      <c r="CT466" s="144" t="str">
        <f t="shared" si="1663"/>
        <v/>
      </c>
      <c r="CU466" s="144" t="str">
        <f t="shared" si="1664"/>
        <v/>
      </c>
      <c r="CV466" s="144" t="str">
        <f t="shared" si="1665"/>
        <v/>
      </c>
      <c r="CW466" s="144" t="str">
        <f t="shared" si="1666"/>
        <v/>
      </c>
      <c r="CX466" s="144" t="str">
        <f t="shared" si="1667"/>
        <v/>
      </c>
      <c r="CY466" s="144" t="str">
        <f t="shared" si="1668"/>
        <v/>
      </c>
      <c r="CZ466" s="144" t="str">
        <f t="shared" si="1669"/>
        <v/>
      </c>
      <c r="DA466" s="144" t="str">
        <f t="shared" si="1670"/>
        <v/>
      </c>
      <c r="DB466" s="144" t="str">
        <f t="shared" si="1671"/>
        <v/>
      </c>
      <c r="DC466" s="144" t="str">
        <f t="shared" si="1672"/>
        <v/>
      </c>
      <c r="DD466" s="144" t="str">
        <f t="shared" si="1673"/>
        <v/>
      </c>
      <c r="DE466" s="144" t="str">
        <f t="shared" si="1674"/>
        <v/>
      </c>
      <c r="DG466" s="154" t="str">
        <f t="shared" si="1546"/>
        <v/>
      </c>
      <c r="DH466" s="154" t="str">
        <f t="shared" si="1547"/>
        <v/>
      </c>
      <c r="DI466" s="159" t="str">
        <f t="shared" si="1548"/>
        <v/>
      </c>
      <c r="DJ466" s="159" t="str">
        <f t="shared" si="1549"/>
        <v/>
      </c>
      <c r="DK466" s="159" t="str">
        <f t="shared" si="1550"/>
        <v/>
      </c>
      <c r="DL466" s="155">
        <f t="shared" si="1675"/>
        <v>0</v>
      </c>
      <c r="DM466" s="143">
        <f t="shared" si="1676"/>
        <v>0</v>
      </c>
      <c r="DN466" s="143">
        <f t="shared" si="1677"/>
        <v>0</v>
      </c>
      <c r="DO466" s="143">
        <f t="shared" si="1678"/>
        <v>0</v>
      </c>
      <c r="DP466" s="143">
        <f t="shared" si="1679"/>
        <v>0</v>
      </c>
      <c r="DQ466" s="143">
        <f t="shared" si="1680"/>
        <v>0</v>
      </c>
      <c r="DR466" s="143">
        <f t="shared" si="1681"/>
        <v>0</v>
      </c>
      <c r="DT466" s="144" t="str">
        <f t="shared" si="1682"/>
        <v/>
      </c>
      <c r="DU466" s="144" t="str">
        <f t="shared" si="1683"/>
        <v/>
      </c>
      <c r="DV466" s="144" t="str">
        <f t="shared" si="1684"/>
        <v/>
      </c>
      <c r="DW466" s="144" t="str">
        <f t="shared" si="1685"/>
        <v/>
      </c>
      <c r="DX466" s="144" t="str">
        <f t="shared" si="1686"/>
        <v/>
      </c>
      <c r="DY466" s="144" t="str">
        <f t="shared" si="1687"/>
        <v/>
      </c>
      <c r="DZ466" s="144" t="str">
        <f t="shared" si="1688"/>
        <v/>
      </c>
      <c r="EA466" s="144" t="str">
        <f t="shared" si="1689"/>
        <v/>
      </c>
      <c r="EB466" s="144" t="str">
        <f t="shared" si="1690"/>
        <v/>
      </c>
      <c r="EC466" s="144" t="str">
        <f t="shared" si="1691"/>
        <v/>
      </c>
      <c r="ED466" s="144" t="str">
        <f t="shared" si="1692"/>
        <v/>
      </c>
      <c r="EE466" s="144" t="str">
        <f t="shared" si="1693"/>
        <v/>
      </c>
      <c r="EF466" s="144" t="str">
        <f t="shared" si="1694"/>
        <v/>
      </c>
      <c r="EG466" s="144" t="str">
        <f t="shared" si="1695"/>
        <v/>
      </c>
      <c r="EH466" s="144" t="str">
        <f t="shared" si="1696"/>
        <v/>
      </c>
      <c r="EI466" s="144" t="str">
        <f t="shared" si="1697"/>
        <v/>
      </c>
      <c r="EJ466" s="144" t="str">
        <f t="shared" si="1698"/>
        <v/>
      </c>
      <c r="EK466" s="144" t="str">
        <f t="shared" si="1699"/>
        <v/>
      </c>
      <c r="EL466" s="144" t="str">
        <f t="shared" si="1700"/>
        <v/>
      </c>
      <c r="EM466" s="144" t="str">
        <f t="shared" si="1701"/>
        <v/>
      </c>
      <c r="EN466" s="144" t="str">
        <f t="shared" si="1702"/>
        <v/>
      </c>
      <c r="EO466" s="144" t="str">
        <f t="shared" si="1703"/>
        <v/>
      </c>
      <c r="EP466" s="144" t="str">
        <f t="shared" si="1704"/>
        <v/>
      </c>
      <c r="EQ466" s="144" t="str">
        <f t="shared" si="1705"/>
        <v/>
      </c>
      <c r="ER466" s="144" t="str">
        <f t="shared" si="1706"/>
        <v/>
      </c>
      <c r="ES466" s="144" t="str">
        <f t="shared" si="1707"/>
        <v/>
      </c>
      <c r="ET466" s="144" t="str">
        <f t="shared" si="1708"/>
        <v/>
      </c>
      <c r="EU466" s="144" t="str">
        <f t="shared" si="1709"/>
        <v/>
      </c>
      <c r="EV466" s="144" t="str">
        <f t="shared" si="1710"/>
        <v/>
      </c>
      <c r="EW466" s="144" t="str">
        <f t="shared" si="1711"/>
        <v/>
      </c>
      <c r="EX466" s="144" t="str">
        <f t="shared" si="1712"/>
        <v/>
      </c>
      <c r="EY466" s="144" t="str">
        <f t="shared" si="1713"/>
        <v/>
      </c>
      <c r="EZ466" s="144" t="str">
        <f t="shared" si="1714"/>
        <v/>
      </c>
      <c r="FA466" s="144" t="str">
        <f t="shared" si="1715"/>
        <v/>
      </c>
      <c r="FB466" s="144" t="str">
        <f t="shared" si="1716"/>
        <v/>
      </c>
      <c r="FC466" s="144" t="str">
        <f t="shared" si="1717"/>
        <v/>
      </c>
      <c r="FD466" s="144" t="str">
        <f t="shared" si="1718"/>
        <v/>
      </c>
      <c r="FE466" s="144" t="str">
        <f t="shared" si="1719"/>
        <v/>
      </c>
      <c r="FF466" s="144" t="str">
        <f t="shared" si="1720"/>
        <v/>
      </c>
      <c r="FG466" s="144" t="str">
        <f t="shared" si="1721"/>
        <v/>
      </c>
      <c r="FI466" s="154" t="str">
        <f t="shared" si="1556"/>
        <v/>
      </c>
      <c r="FJ466" s="154" t="str">
        <f t="shared" si="1557"/>
        <v/>
      </c>
      <c r="FK466" s="159" t="str">
        <f t="shared" si="1558"/>
        <v/>
      </c>
      <c r="FL466" s="159" t="str">
        <f t="shared" si="1559"/>
        <v/>
      </c>
      <c r="FM466" s="159" t="str">
        <f t="shared" si="1560"/>
        <v/>
      </c>
      <c r="FN466" s="155">
        <f t="shared" si="1722"/>
        <v>0</v>
      </c>
      <c r="FO466" s="143">
        <f t="shared" si="1723"/>
        <v>0</v>
      </c>
      <c r="FP466" s="143">
        <f t="shared" si="1724"/>
        <v>0</v>
      </c>
      <c r="FQ466" s="143">
        <f t="shared" si="1725"/>
        <v>0</v>
      </c>
      <c r="FR466" s="143">
        <f t="shared" si="1726"/>
        <v>0</v>
      </c>
      <c r="FS466" s="143">
        <f t="shared" si="1727"/>
        <v>0</v>
      </c>
      <c r="FT466" s="143">
        <f t="shared" si="1728"/>
        <v>0</v>
      </c>
      <c r="FV466" s="144" t="str">
        <f t="shared" si="1729"/>
        <v/>
      </c>
      <c r="FW466" s="144" t="str">
        <f t="shared" si="1730"/>
        <v/>
      </c>
      <c r="FX466" s="144" t="str">
        <f t="shared" si="1731"/>
        <v/>
      </c>
      <c r="FY466" s="144" t="str">
        <f t="shared" si="1732"/>
        <v/>
      </c>
      <c r="FZ466" s="144" t="str">
        <f t="shared" si="1733"/>
        <v/>
      </c>
      <c r="GA466" s="144" t="str">
        <f t="shared" si="1734"/>
        <v/>
      </c>
      <c r="GB466" s="144" t="str">
        <f t="shared" si="1735"/>
        <v/>
      </c>
      <c r="GC466" s="144" t="str">
        <f t="shared" si="1736"/>
        <v/>
      </c>
      <c r="GD466" s="144" t="str">
        <f t="shared" si="1737"/>
        <v/>
      </c>
      <c r="GE466" s="144" t="str">
        <f t="shared" si="1738"/>
        <v/>
      </c>
      <c r="GF466" s="144" t="str">
        <f t="shared" si="1739"/>
        <v/>
      </c>
      <c r="GG466" s="144" t="str">
        <f t="shared" si="1740"/>
        <v/>
      </c>
      <c r="GH466" s="144" t="str">
        <f t="shared" si="1741"/>
        <v/>
      </c>
      <c r="GI466" s="144" t="str">
        <f t="shared" si="1742"/>
        <v/>
      </c>
      <c r="GJ466" s="144" t="str">
        <f t="shared" si="1743"/>
        <v/>
      </c>
      <c r="GK466" s="144" t="str">
        <f t="shared" si="1744"/>
        <v/>
      </c>
      <c r="GL466" s="144" t="str">
        <f t="shared" si="1745"/>
        <v/>
      </c>
      <c r="GM466" s="144" t="str">
        <f t="shared" si="1746"/>
        <v/>
      </c>
      <c r="GN466" s="144" t="str">
        <f t="shared" si="1747"/>
        <v/>
      </c>
      <c r="GO466" s="144" t="str">
        <f t="shared" si="1748"/>
        <v/>
      </c>
      <c r="GP466" s="144" t="str">
        <f t="shared" si="1749"/>
        <v/>
      </c>
      <c r="GQ466" s="144" t="str">
        <f t="shared" si="1750"/>
        <v/>
      </c>
      <c r="GR466" s="144" t="str">
        <f t="shared" si="1751"/>
        <v/>
      </c>
      <c r="GS466" s="144" t="str">
        <f t="shared" si="1752"/>
        <v/>
      </c>
      <c r="GT466" s="144" t="str">
        <f t="shared" si="1753"/>
        <v/>
      </c>
      <c r="GU466" s="144" t="str">
        <f t="shared" si="1754"/>
        <v/>
      </c>
      <c r="GV466" s="144" t="str">
        <f t="shared" si="1755"/>
        <v/>
      </c>
      <c r="GW466" s="144" t="str">
        <f t="shared" si="1756"/>
        <v/>
      </c>
      <c r="GX466" s="144" t="str">
        <f t="shared" si="1757"/>
        <v/>
      </c>
      <c r="GY466" s="144" t="str">
        <f t="shared" si="1758"/>
        <v/>
      </c>
      <c r="GZ466" s="144" t="str">
        <f t="shared" si="1759"/>
        <v/>
      </c>
      <c r="HA466" s="144" t="str">
        <f t="shared" si="1760"/>
        <v/>
      </c>
      <c r="HB466" s="144" t="str">
        <f t="shared" si="1761"/>
        <v/>
      </c>
      <c r="HC466" s="144" t="str">
        <f t="shared" si="1762"/>
        <v/>
      </c>
      <c r="HD466" s="144" t="str">
        <f t="shared" si="1763"/>
        <v/>
      </c>
      <c r="HE466" s="144" t="str">
        <f t="shared" si="1764"/>
        <v/>
      </c>
      <c r="HF466" s="144" t="str">
        <f t="shared" si="1765"/>
        <v/>
      </c>
      <c r="HG466" s="144" t="str">
        <f t="shared" si="1766"/>
        <v/>
      </c>
      <c r="HH466" s="144" t="str">
        <f t="shared" si="1767"/>
        <v/>
      </c>
      <c r="HI466" s="144" t="str">
        <f t="shared" si="1768"/>
        <v/>
      </c>
      <c r="HK466" s="154" t="str">
        <f t="shared" si="1566"/>
        <v/>
      </c>
      <c r="HL466" s="154" t="str">
        <f t="shared" si="1567"/>
        <v/>
      </c>
      <c r="HM466" s="159" t="str">
        <f t="shared" si="1568"/>
        <v/>
      </c>
      <c r="HN466" s="159" t="str">
        <f t="shared" si="1569"/>
        <v/>
      </c>
      <c r="HO466" s="159" t="str">
        <f t="shared" si="1570"/>
        <v/>
      </c>
      <c r="HP466" s="155">
        <f t="shared" si="1769"/>
        <v>0</v>
      </c>
      <c r="HQ466" s="143">
        <f t="shared" si="1770"/>
        <v>0</v>
      </c>
      <c r="HR466" s="143">
        <f t="shared" si="1771"/>
        <v>0</v>
      </c>
      <c r="HS466" s="143">
        <f t="shared" si="1772"/>
        <v>0</v>
      </c>
      <c r="HT466" s="143">
        <f t="shared" si="1773"/>
        <v>0</v>
      </c>
      <c r="HU466" s="143">
        <f t="shared" si="1774"/>
        <v>0</v>
      </c>
      <c r="HV466" s="143">
        <f t="shared" si="1775"/>
        <v>0</v>
      </c>
      <c r="HX466" s="144" t="str">
        <f t="shared" si="1776"/>
        <v/>
      </c>
      <c r="HY466" s="144" t="str">
        <f t="shared" si="1777"/>
        <v/>
      </c>
      <c r="HZ466" s="144" t="str">
        <f t="shared" si="1778"/>
        <v/>
      </c>
      <c r="IA466" s="144" t="str">
        <f t="shared" si="1779"/>
        <v/>
      </c>
      <c r="IB466" s="144" t="str">
        <f t="shared" si="1780"/>
        <v/>
      </c>
      <c r="IC466" s="144" t="str">
        <f t="shared" si="1781"/>
        <v/>
      </c>
      <c r="ID466" s="144" t="str">
        <f t="shared" si="1782"/>
        <v/>
      </c>
      <c r="IE466" s="144" t="str">
        <f t="shared" si="1783"/>
        <v/>
      </c>
      <c r="IF466" s="144" t="str">
        <f t="shared" si="1784"/>
        <v/>
      </c>
      <c r="IG466" s="144" t="str">
        <f t="shared" si="1785"/>
        <v/>
      </c>
      <c r="IH466" s="144" t="str">
        <f t="shared" si="1786"/>
        <v/>
      </c>
      <c r="II466" s="144" t="str">
        <f t="shared" si="1787"/>
        <v/>
      </c>
      <c r="IJ466" s="144" t="str">
        <f t="shared" si="1788"/>
        <v/>
      </c>
      <c r="IK466" s="144" t="str">
        <f t="shared" si="1789"/>
        <v/>
      </c>
      <c r="IL466" s="144" t="str">
        <f t="shared" si="1790"/>
        <v/>
      </c>
      <c r="IM466" s="144" t="str">
        <f t="shared" si="1791"/>
        <v/>
      </c>
      <c r="IN466" s="144" t="str">
        <f t="shared" si="1792"/>
        <v/>
      </c>
      <c r="IO466" s="144" t="str">
        <f t="shared" si="1793"/>
        <v/>
      </c>
      <c r="IP466" s="144" t="str">
        <f t="shared" si="1794"/>
        <v/>
      </c>
      <c r="IQ466" s="144" t="str">
        <f t="shared" si="1795"/>
        <v/>
      </c>
      <c r="IR466" s="144" t="str">
        <f t="shared" si="1796"/>
        <v/>
      </c>
      <c r="IS466" s="144" t="str">
        <f t="shared" si="1797"/>
        <v/>
      </c>
      <c r="IT466" s="144" t="str">
        <f t="shared" si="1798"/>
        <v/>
      </c>
      <c r="IU466" s="144" t="str">
        <f t="shared" si="1799"/>
        <v/>
      </c>
      <c r="IV466" s="144" t="str">
        <f t="shared" si="1800"/>
        <v/>
      </c>
      <c r="IW466" s="144" t="str">
        <f t="shared" si="1801"/>
        <v/>
      </c>
      <c r="IX466" s="144" t="str">
        <f t="shared" si="1802"/>
        <v/>
      </c>
      <c r="IY466" s="144" t="str">
        <f t="shared" si="1803"/>
        <v/>
      </c>
      <c r="IZ466" s="144" t="str">
        <f t="shared" si="1804"/>
        <v/>
      </c>
      <c r="JA466" s="144" t="str">
        <f t="shared" si="1805"/>
        <v/>
      </c>
      <c r="JB466" s="144" t="str">
        <f t="shared" si="1806"/>
        <v/>
      </c>
      <c r="JC466" s="144" t="str">
        <f t="shared" si="1807"/>
        <v/>
      </c>
      <c r="JD466" s="144" t="str">
        <f t="shared" si="1808"/>
        <v/>
      </c>
      <c r="JE466" s="144" t="str">
        <f t="shared" si="1809"/>
        <v/>
      </c>
      <c r="JF466" s="144" t="str">
        <f t="shared" si="1810"/>
        <v/>
      </c>
      <c r="JG466" s="144" t="str">
        <f t="shared" si="1811"/>
        <v/>
      </c>
      <c r="JH466" s="144" t="str">
        <f t="shared" si="1812"/>
        <v/>
      </c>
      <c r="JI466" s="144" t="str">
        <f t="shared" si="1813"/>
        <v/>
      </c>
      <c r="JJ466" s="144" t="str">
        <f t="shared" si="1814"/>
        <v/>
      </c>
      <c r="JK466" s="144" t="str">
        <f t="shared" si="1815"/>
        <v/>
      </c>
      <c r="JM466" s="154" t="str">
        <f t="shared" si="1576"/>
        <v/>
      </c>
      <c r="JN466" s="154" t="str">
        <f t="shared" si="1577"/>
        <v/>
      </c>
      <c r="JO466" s="159" t="str">
        <f t="shared" si="1578"/>
        <v/>
      </c>
      <c r="JP466" s="159" t="str">
        <f t="shared" si="1579"/>
        <v/>
      </c>
      <c r="JQ466" s="159" t="str">
        <f t="shared" si="1580"/>
        <v/>
      </c>
      <c r="JR466" s="155">
        <f t="shared" si="1816"/>
        <v>0</v>
      </c>
      <c r="JS466" s="143">
        <f t="shared" si="1817"/>
        <v>0</v>
      </c>
      <c r="JT466" s="143">
        <f t="shared" si="1818"/>
        <v>0</v>
      </c>
      <c r="JU466" s="143">
        <f t="shared" si="1819"/>
        <v>0</v>
      </c>
      <c r="JV466" s="143">
        <f t="shared" si="1820"/>
        <v>0</v>
      </c>
      <c r="JW466" s="143">
        <f t="shared" si="1821"/>
        <v>0</v>
      </c>
      <c r="JX466" s="143">
        <f t="shared" si="1822"/>
        <v>0</v>
      </c>
      <c r="JZ466" s="144" t="str">
        <f t="shared" si="1823"/>
        <v/>
      </c>
      <c r="KA466" s="144" t="str">
        <f t="shared" si="1824"/>
        <v/>
      </c>
      <c r="KB466" s="144" t="str">
        <f t="shared" si="1825"/>
        <v/>
      </c>
      <c r="KC466" s="144" t="str">
        <f t="shared" si="1826"/>
        <v/>
      </c>
      <c r="KD466" s="144" t="str">
        <f t="shared" si="1827"/>
        <v/>
      </c>
      <c r="KE466" s="144" t="str">
        <f t="shared" si="1828"/>
        <v/>
      </c>
      <c r="KF466" s="144" t="str">
        <f t="shared" si="1829"/>
        <v/>
      </c>
      <c r="KG466" s="144" t="str">
        <f t="shared" si="1830"/>
        <v/>
      </c>
      <c r="KH466" s="144" t="str">
        <f t="shared" si="1831"/>
        <v/>
      </c>
      <c r="KI466" s="144" t="str">
        <f t="shared" si="1832"/>
        <v/>
      </c>
      <c r="KJ466" s="144" t="str">
        <f t="shared" si="1833"/>
        <v/>
      </c>
      <c r="KK466" s="144" t="str">
        <f t="shared" si="1834"/>
        <v/>
      </c>
      <c r="KL466" s="144" t="str">
        <f t="shared" si="1835"/>
        <v/>
      </c>
      <c r="KM466" s="144" t="str">
        <f t="shared" si="1836"/>
        <v/>
      </c>
      <c r="KN466" s="144" t="str">
        <f t="shared" si="1837"/>
        <v/>
      </c>
      <c r="KO466" s="144" t="str">
        <f t="shared" si="1838"/>
        <v/>
      </c>
      <c r="KP466" s="144" t="str">
        <f t="shared" si="1839"/>
        <v/>
      </c>
      <c r="KQ466" s="144" t="str">
        <f t="shared" si="1840"/>
        <v/>
      </c>
      <c r="KR466" s="144" t="str">
        <f t="shared" si="1841"/>
        <v/>
      </c>
      <c r="KS466" s="144" t="str">
        <f t="shared" si="1842"/>
        <v/>
      </c>
      <c r="KT466" s="144" t="str">
        <f t="shared" si="1843"/>
        <v/>
      </c>
      <c r="KU466" s="144" t="str">
        <f t="shared" si="1844"/>
        <v/>
      </c>
      <c r="KV466" s="144" t="str">
        <f t="shared" si="1845"/>
        <v/>
      </c>
      <c r="KW466" s="144" t="str">
        <f t="shared" si="1846"/>
        <v/>
      </c>
      <c r="KX466" s="144" t="str">
        <f t="shared" si="1847"/>
        <v/>
      </c>
      <c r="KY466" s="144" t="str">
        <f t="shared" si="1848"/>
        <v/>
      </c>
      <c r="KZ466" s="144" t="str">
        <f t="shared" si="1849"/>
        <v/>
      </c>
      <c r="LA466" s="144" t="str">
        <f t="shared" si="1850"/>
        <v/>
      </c>
      <c r="LB466" s="144" t="str">
        <f t="shared" si="1851"/>
        <v/>
      </c>
      <c r="LC466" s="144" t="str">
        <f t="shared" si="1852"/>
        <v/>
      </c>
      <c r="LD466" s="144" t="str">
        <f t="shared" si="1853"/>
        <v/>
      </c>
      <c r="LE466" s="144" t="str">
        <f t="shared" si="1854"/>
        <v/>
      </c>
      <c r="LF466" s="144" t="str">
        <f t="shared" si="1855"/>
        <v/>
      </c>
      <c r="LG466" s="144" t="str">
        <f t="shared" si="1856"/>
        <v/>
      </c>
      <c r="LH466" s="144" t="str">
        <f t="shared" si="1857"/>
        <v/>
      </c>
      <c r="LI466" s="144" t="str">
        <f t="shared" si="1858"/>
        <v/>
      </c>
      <c r="LJ466" s="144" t="str">
        <f t="shared" si="1859"/>
        <v/>
      </c>
      <c r="LK466" s="144" t="str">
        <f t="shared" si="1860"/>
        <v/>
      </c>
      <c r="LL466" s="144" t="str">
        <f t="shared" si="1861"/>
        <v/>
      </c>
      <c r="LM466" s="144" t="str">
        <f t="shared" si="1862"/>
        <v/>
      </c>
      <c r="LO466" s="153" t="str">
        <f t="shared" si="1863"/>
        <v/>
      </c>
      <c r="LP466" s="143">
        <f t="shared" si="1864"/>
        <v>0</v>
      </c>
      <c r="LQ466" s="156" t="str">
        <f t="shared" si="1865"/>
        <v/>
      </c>
      <c r="LR466" s="156" t="str">
        <f t="shared" si="1586"/>
        <v/>
      </c>
      <c r="LS466" s="156" t="str">
        <f t="shared" si="1586"/>
        <v/>
      </c>
      <c r="LT466" s="156" t="str">
        <f t="shared" si="1586"/>
        <v/>
      </c>
      <c r="LU466" s="156" t="str">
        <f t="shared" si="1586"/>
        <v/>
      </c>
    </row>
    <row r="467" spans="2:333" s="143" customFormat="1" x14ac:dyDescent="0.25">
      <c r="B467" s="144" t="str">
        <f t="shared" si="1587"/>
        <v/>
      </c>
      <c r="C467" s="154" t="str">
        <f t="shared" si="1526"/>
        <v/>
      </c>
      <c r="D467" s="154" t="str">
        <f t="shared" si="1527"/>
        <v/>
      </c>
      <c r="E467" s="159" t="str">
        <f t="shared" si="1528"/>
        <v/>
      </c>
      <c r="F467" s="159" t="str">
        <f t="shared" si="1529"/>
        <v/>
      </c>
      <c r="G467" s="159" t="str">
        <f t="shared" si="1530"/>
        <v/>
      </c>
      <c r="H467" s="155">
        <f t="shared" si="1588"/>
        <v>0</v>
      </c>
      <c r="I467" s="143">
        <f t="shared" si="1589"/>
        <v>0</v>
      </c>
      <c r="J467" s="143">
        <f t="shared" si="1590"/>
        <v>0</v>
      </c>
      <c r="K467" s="143">
        <f t="shared" si="1591"/>
        <v>0</v>
      </c>
      <c r="L467" s="143">
        <f t="shared" si="1592"/>
        <v>0</v>
      </c>
      <c r="M467" s="143">
        <f t="shared" si="1593"/>
        <v>0</v>
      </c>
      <c r="N467" s="143">
        <f t="shared" si="1594"/>
        <v>0</v>
      </c>
      <c r="P467" s="144" t="str">
        <f t="shared" ref="P467:W467" si="1874">IF($N467=1,Q15,"")</f>
        <v/>
      </c>
      <c r="Q467" s="144" t="str">
        <f t="shared" si="1874"/>
        <v/>
      </c>
      <c r="R467" s="144" t="str">
        <f t="shared" si="1874"/>
        <v/>
      </c>
      <c r="S467" s="144" t="str">
        <f t="shared" si="1874"/>
        <v/>
      </c>
      <c r="T467" s="144" t="str">
        <f t="shared" si="1874"/>
        <v/>
      </c>
      <c r="U467" s="144" t="str">
        <f t="shared" si="1874"/>
        <v/>
      </c>
      <c r="V467" s="144" t="str">
        <f t="shared" si="1874"/>
        <v/>
      </c>
      <c r="W467" s="144" t="str">
        <f t="shared" si="1874"/>
        <v/>
      </c>
      <c r="X467" s="144" t="str">
        <f t="shared" si="1596"/>
        <v/>
      </c>
      <c r="Y467" s="144" t="str">
        <f t="shared" si="1597"/>
        <v/>
      </c>
      <c r="Z467" s="144" t="str">
        <f t="shared" si="1598"/>
        <v/>
      </c>
      <c r="AA467" s="144" t="str">
        <f t="shared" si="1599"/>
        <v/>
      </c>
      <c r="AB467" s="144" t="str">
        <f t="shared" si="1600"/>
        <v/>
      </c>
      <c r="AC467" s="144" t="str">
        <f t="shared" si="1601"/>
        <v/>
      </c>
      <c r="AD467" s="144" t="str">
        <f t="shared" si="1602"/>
        <v/>
      </c>
      <c r="AE467" s="144" t="str">
        <f t="shared" si="1603"/>
        <v/>
      </c>
      <c r="AF467" s="144" t="str">
        <f t="shared" si="1604"/>
        <v/>
      </c>
      <c r="AG467" s="144" t="str">
        <f t="shared" si="1605"/>
        <v/>
      </c>
      <c r="AH467" s="144" t="str">
        <f t="shared" si="1606"/>
        <v/>
      </c>
      <c r="AI467" s="144" t="str">
        <f t="shared" si="1607"/>
        <v/>
      </c>
      <c r="AJ467" s="144" t="str">
        <f t="shared" si="1608"/>
        <v/>
      </c>
      <c r="AK467" s="144" t="str">
        <f t="shared" si="1609"/>
        <v/>
      </c>
      <c r="AL467" s="144" t="str">
        <f t="shared" si="1610"/>
        <v/>
      </c>
      <c r="AM467" s="144" t="str">
        <f t="shared" si="1611"/>
        <v/>
      </c>
      <c r="AN467" s="144" t="str">
        <f t="shared" si="1612"/>
        <v/>
      </c>
      <c r="AO467" s="144" t="str">
        <f t="shared" si="1613"/>
        <v/>
      </c>
      <c r="AP467" s="144" t="str">
        <f t="shared" si="1614"/>
        <v/>
      </c>
      <c r="AQ467" s="144" t="str">
        <f t="shared" si="1615"/>
        <v/>
      </c>
      <c r="AR467" s="144" t="str">
        <f t="shared" si="1616"/>
        <v/>
      </c>
      <c r="AS467" s="144" t="str">
        <f t="shared" si="1617"/>
        <v/>
      </c>
      <c r="AT467" s="144" t="str">
        <f t="shared" si="1618"/>
        <v/>
      </c>
      <c r="AU467" s="144" t="str">
        <f t="shared" si="1619"/>
        <v/>
      </c>
      <c r="AV467" s="144" t="str">
        <f t="shared" si="1620"/>
        <v/>
      </c>
      <c r="AW467" s="144" t="str">
        <f t="shared" si="1621"/>
        <v/>
      </c>
      <c r="AX467" s="144" t="str">
        <f t="shared" si="1622"/>
        <v/>
      </c>
      <c r="AY467" s="144" t="str">
        <f t="shared" si="1623"/>
        <v/>
      </c>
      <c r="AZ467" s="144" t="str">
        <f t="shared" si="1624"/>
        <v/>
      </c>
      <c r="BA467" s="144" t="str">
        <f t="shared" si="1625"/>
        <v/>
      </c>
      <c r="BB467" s="144" t="str">
        <f t="shared" si="1626"/>
        <v/>
      </c>
      <c r="BC467" s="144" t="str">
        <f t="shared" si="1627"/>
        <v/>
      </c>
      <c r="BE467" s="154" t="str">
        <f t="shared" si="1536"/>
        <v/>
      </c>
      <c r="BF467" s="154" t="str">
        <f t="shared" si="1537"/>
        <v/>
      </c>
      <c r="BG467" s="159" t="str">
        <f t="shared" si="1538"/>
        <v/>
      </c>
      <c r="BH467" s="159" t="str">
        <f t="shared" si="1539"/>
        <v/>
      </c>
      <c r="BI467" s="159" t="str">
        <f t="shared" si="1540"/>
        <v/>
      </c>
      <c r="BJ467" s="155">
        <f t="shared" si="1628"/>
        <v>0</v>
      </c>
      <c r="BK467" s="143">
        <f t="shared" si="1629"/>
        <v>0</v>
      </c>
      <c r="BL467" s="143">
        <f t="shared" si="1630"/>
        <v>0</v>
      </c>
      <c r="BM467" s="143">
        <f t="shared" si="1631"/>
        <v>0</v>
      </c>
      <c r="BN467" s="143">
        <f t="shared" si="1632"/>
        <v>0</v>
      </c>
      <c r="BO467" s="143">
        <f t="shared" si="1633"/>
        <v>0</v>
      </c>
      <c r="BP467" s="143">
        <f t="shared" si="1634"/>
        <v>0</v>
      </c>
      <c r="BR467" s="144" t="str">
        <f t="shared" si="1635"/>
        <v/>
      </c>
      <c r="BS467" s="144" t="str">
        <f t="shared" si="1636"/>
        <v/>
      </c>
      <c r="BT467" s="144" t="str">
        <f t="shared" si="1637"/>
        <v/>
      </c>
      <c r="BU467" s="144" t="str">
        <f t="shared" si="1638"/>
        <v/>
      </c>
      <c r="BV467" s="144" t="str">
        <f t="shared" si="1639"/>
        <v/>
      </c>
      <c r="BW467" s="144" t="str">
        <f t="shared" si="1640"/>
        <v/>
      </c>
      <c r="BX467" s="144" t="str">
        <f t="shared" si="1641"/>
        <v/>
      </c>
      <c r="BY467" s="144" t="str">
        <f t="shared" si="1642"/>
        <v/>
      </c>
      <c r="BZ467" s="144" t="str">
        <f t="shared" si="1643"/>
        <v/>
      </c>
      <c r="CA467" s="144" t="str">
        <f t="shared" si="1644"/>
        <v/>
      </c>
      <c r="CB467" s="144" t="str">
        <f t="shared" si="1645"/>
        <v/>
      </c>
      <c r="CC467" s="144" t="str">
        <f t="shared" si="1646"/>
        <v/>
      </c>
      <c r="CD467" s="144" t="str">
        <f t="shared" si="1647"/>
        <v/>
      </c>
      <c r="CE467" s="144" t="str">
        <f t="shared" si="1648"/>
        <v/>
      </c>
      <c r="CF467" s="144" t="str">
        <f t="shared" si="1649"/>
        <v/>
      </c>
      <c r="CG467" s="144" t="str">
        <f t="shared" si="1650"/>
        <v/>
      </c>
      <c r="CH467" s="144" t="str">
        <f t="shared" si="1651"/>
        <v/>
      </c>
      <c r="CI467" s="144" t="str">
        <f t="shared" si="1652"/>
        <v/>
      </c>
      <c r="CJ467" s="144" t="str">
        <f t="shared" si="1653"/>
        <v/>
      </c>
      <c r="CK467" s="144" t="str">
        <f t="shared" si="1654"/>
        <v/>
      </c>
      <c r="CL467" s="144" t="str">
        <f t="shared" si="1655"/>
        <v/>
      </c>
      <c r="CM467" s="144" t="str">
        <f t="shared" si="1656"/>
        <v/>
      </c>
      <c r="CN467" s="144" t="str">
        <f t="shared" si="1657"/>
        <v/>
      </c>
      <c r="CO467" s="144" t="str">
        <f t="shared" si="1658"/>
        <v/>
      </c>
      <c r="CP467" s="144" t="str">
        <f t="shared" si="1659"/>
        <v/>
      </c>
      <c r="CQ467" s="144" t="str">
        <f t="shared" si="1660"/>
        <v/>
      </c>
      <c r="CR467" s="144" t="str">
        <f t="shared" si="1661"/>
        <v/>
      </c>
      <c r="CS467" s="144" t="str">
        <f t="shared" si="1662"/>
        <v/>
      </c>
      <c r="CT467" s="144" t="str">
        <f t="shared" si="1663"/>
        <v/>
      </c>
      <c r="CU467" s="144" t="str">
        <f t="shared" si="1664"/>
        <v/>
      </c>
      <c r="CV467" s="144" t="str">
        <f t="shared" si="1665"/>
        <v/>
      </c>
      <c r="CW467" s="144" t="str">
        <f t="shared" si="1666"/>
        <v/>
      </c>
      <c r="CX467" s="144" t="str">
        <f t="shared" si="1667"/>
        <v/>
      </c>
      <c r="CY467" s="144" t="str">
        <f t="shared" si="1668"/>
        <v/>
      </c>
      <c r="CZ467" s="144" t="str">
        <f t="shared" si="1669"/>
        <v/>
      </c>
      <c r="DA467" s="144" t="str">
        <f t="shared" si="1670"/>
        <v/>
      </c>
      <c r="DB467" s="144" t="str">
        <f t="shared" si="1671"/>
        <v/>
      </c>
      <c r="DC467" s="144" t="str">
        <f t="shared" si="1672"/>
        <v/>
      </c>
      <c r="DD467" s="144" t="str">
        <f t="shared" si="1673"/>
        <v/>
      </c>
      <c r="DE467" s="144" t="str">
        <f t="shared" si="1674"/>
        <v/>
      </c>
      <c r="DG467" s="154" t="str">
        <f t="shared" si="1546"/>
        <v/>
      </c>
      <c r="DH467" s="154" t="str">
        <f t="shared" si="1547"/>
        <v/>
      </c>
      <c r="DI467" s="159" t="str">
        <f t="shared" si="1548"/>
        <v/>
      </c>
      <c r="DJ467" s="159" t="str">
        <f t="shared" si="1549"/>
        <v/>
      </c>
      <c r="DK467" s="159" t="str">
        <f t="shared" si="1550"/>
        <v/>
      </c>
      <c r="DL467" s="155">
        <f t="shared" si="1675"/>
        <v>0</v>
      </c>
      <c r="DM467" s="143">
        <f t="shared" si="1676"/>
        <v>0</v>
      </c>
      <c r="DN467" s="143">
        <f t="shared" si="1677"/>
        <v>0</v>
      </c>
      <c r="DO467" s="143">
        <f t="shared" si="1678"/>
        <v>0</v>
      </c>
      <c r="DP467" s="143">
        <f t="shared" si="1679"/>
        <v>0</v>
      </c>
      <c r="DQ467" s="143">
        <f t="shared" si="1680"/>
        <v>0</v>
      </c>
      <c r="DR467" s="143">
        <f t="shared" si="1681"/>
        <v>0</v>
      </c>
      <c r="DT467" s="144" t="str">
        <f t="shared" si="1682"/>
        <v/>
      </c>
      <c r="DU467" s="144" t="str">
        <f t="shared" si="1683"/>
        <v/>
      </c>
      <c r="DV467" s="144" t="str">
        <f t="shared" si="1684"/>
        <v/>
      </c>
      <c r="DW467" s="144" t="str">
        <f t="shared" si="1685"/>
        <v/>
      </c>
      <c r="DX467" s="144" t="str">
        <f t="shared" si="1686"/>
        <v/>
      </c>
      <c r="DY467" s="144" t="str">
        <f t="shared" si="1687"/>
        <v/>
      </c>
      <c r="DZ467" s="144" t="str">
        <f t="shared" si="1688"/>
        <v/>
      </c>
      <c r="EA467" s="144" t="str">
        <f t="shared" si="1689"/>
        <v/>
      </c>
      <c r="EB467" s="144" t="str">
        <f t="shared" si="1690"/>
        <v/>
      </c>
      <c r="EC467" s="144" t="str">
        <f t="shared" si="1691"/>
        <v/>
      </c>
      <c r="ED467" s="144" t="str">
        <f t="shared" si="1692"/>
        <v/>
      </c>
      <c r="EE467" s="144" t="str">
        <f t="shared" si="1693"/>
        <v/>
      </c>
      <c r="EF467" s="144" t="str">
        <f t="shared" si="1694"/>
        <v/>
      </c>
      <c r="EG467" s="144" t="str">
        <f t="shared" si="1695"/>
        <v/>
      </c>
      <c r="EH467" s="144" t="str">
        <f t="shared" si="1696"/>
        <v/>
      </c>
      <c r="EI467" s="144" t="str">
        <f t="shared" si="1697"/>
        <v/>
      </c>
      <c r="EJ467" s="144" t="str">
        <f t="shared" si="1698"/>
        <v/>
      </c>
      <c r="EK467" s="144" t="str">
        <f t="shared" si="1699"/>
        <v/>
      </c>
      <c r="EL467" s="144" t="str">
        <f t="shared" si="1700"/>
        <v/>
      </c>
      <c r="EM467" s="144" t="str">
        <f t="shared" si="1701"/>
        <v/>
      </c>
      <c r="EN467" s="144" t="str">
        <f t="shared" si="1702"/>
        <v/>
      </c>
      <c r="EO467" s="144" t="str">
        <f t="shared" si="1703"/>
        <v/>
      </c>
      <c r="EP467" s="144" t="str">
        <f t="shared" si="1704"/>
        <v/>
      </c>
      <c r="EQ467" s="144" t="str">
        <f t="shared" si="1705"/>
        <v/>
      </c>
      <c r="ER467" s="144" t="str">
        <f t="shared" si="1706"/>
        <v/>
      </c>
      <c r="ES467" s="144" t="str">
        <f t="shared" si="1707"/>
        <v/>
      </c>
      <c r="ET467" s="144" t="str">
        <f t="shared" si="1708"/>
        <v/>
      </c>
      <c r="EU467" s="144" t="str">
        <f t="shared" si="1709"/>
        <v/>
      </c>
      <c r="EV467" s="144" t="str">
        <f t="shared" si="1710"/>
        <v/>
      </c>
      <c r="EW467" s="144" t="str">
        <f t="shared" si="1711"/>
        <v/>
      </c>
      <c r="EX467" s="144" t="str">
        <f t="shared" si="1712"/>
        <v/>
      </c>
      <c r="EY467" s="144" t="str">
        <f t="shared" si="1713"/>
        <v/>
      </c>
      <c r="EZ467" s="144" t="str">
        <f t="shared" si="1714"/>
        <v/>
      </c>
      <c r="FA467" s="144" t="str">
        <f t="shared" si="1715"/>
        <v/>
      </c>
      <c r="FB467" s="144" t="str">
        <f t="shared" si="1716"/>
        <v/>
      </c>
      <c r="FC467" s="144" t="str">
        <f t="shared" si="1717"/>
        <v/>
      </c>
      <c r="FD467" s="144" t="str">
        <f t="shared" si="1718"/>
        <v/>
      </c>
      <c r="FE467" s="144" t="str">
        <f t="shared" si="1719"/>
        <v/>
      </c>
      <c r="FF467" s="144" t="str">
        <f t="shared" si="1720"/>
        <v/>
      </c>
      <c r="FG467" s="144" t="str">
        <f t="shared" si="1721"/>
        <v/>
      </c>
      <c r="FI467" s="154" t="str">
        <f t="shared" si="1556"/>
        <v/>
      </c>
      <c r="FJ467" s="154" t="str">
        <f t="shared" si="1557"/>
        <v/>
      </c>
      <c r="FK467" s="159" t="str">
        <f t="shared" si="1558"/>
        <v/>
      </c>
      <c r="FL467" s="159" t="str">
        <f t="shared" si="1559"/>
        <v/>
      </c>
      <c r="FM467" s="159" t="str">
        <f t="shared" si="1560"/>
        <v/>
      </c>
      <c r="FN467" s="155">
        <f t="shared" si="1722"/>
        <v>0</v>
      </c>
      <c r="FO467" s="143">
        <f t="shared" si="1723"/>
        <v>0</v>
      </c>
      <c r="FP467" s="143">
        <f t="shared" si="1724"/>
        <v>0</v>
      </c>
      <c r="FQ467" s="143">
        <f t="shared" si="1725"/>
        <v>0</v>
      </c>
      <c r="FR467" s="143">
        <f t="shared" si="1726"/>
        <v>0</v>
      </c>
      <c r="FS467" s="143">
        <f t="shared" si="1727"/>
        <v>0</v>
      </c>
      <c r="FT467" s="143">
        <f t="shared" si="1728"/>
        <v>0</v>
      </c>
      <c r="FV467" s="144" t="str">
        <f t="shared" si="1729"/>
        <v/>
      </c>
      <c r="FW467" s="144" t="str">
        <f t="shared" si="1730"/>
        <v/>
      </c>
      <c r="FX467" s="144" t="str">
        <f t="shared" si="1731"/>
        <v/>
      </c>
      <c r="FY467" s="144" t="str">
        <f t="shared" si="1732"/>
        <v/>
      </c>
      <c r="FZ467" s="144" t="str">
        <f t="shared" si="1733"/>
        <v/>
      </c>
      <c r="GA467" s="144" t="str">
        <f t="shared" si="1734"/>
        <v/>
      </c>
      <c r="GB467" s="144" t="str">
        <f t="shared" si="1735"/>
        <v/>
      </c>
      <c r="GC467" s="144" t="str">
        <f t="shared" si="1736"/>
        <v/>
      </c>
      <c r="GD467" s="144" t="str">
        <f t="shared" si="1737"/>
        <v/>
      </c>
      <c r="GE467" s="144" t="str">
        <f t="shared" si="1738"/>
        <v/>
      </c>
      <c r="GF467" s="144" t="str">
        <f t="shared" si="1739"/>
        <v/>
      </c>
      <c r="GG467" s="144" t="str">
        <f t="shared" si="1740"/>
        <v/>
      </c>
      <c r="GH467" s="144" t="str">
        <f t="shared" si="1741"/>
        <v/>
      </c>
      <c r="GI467" s="144" t="str">
        <f t="shared" si="1742"/>
        <v/>
      </c>
      <c r="GJ467" s="144" t="str">
        <f t="shared" si="1743"/>
        <v/>
      </c>
      <c r="GK467" s="144" t="str">
        <f t="shared" si="1744"/>
        <v/>
      </c>
      <c r="GL467" s="144" t="str">
        <f t="shared" si="1745"/>
        <v/>
      </c>
      <c r="GM467" s="144" t="str">
        <f t="shared" si="1746"/>
        <v/>
      </c>
      <c r="GN467" s="144" t="str">
        <f t="shared" si="1747"/>
        <v/>
      </c>
      <c r="GO467" s="144" t="str">
        <f t="shared" si="1748"/>
        <v/>
      </c>
      <c r="GP467" s="144" t="str">
        <f t="shared" si="1749"/>
        <v/>
      </c>
      <c r="GQ467" s="144" t="str">
        <f t="shared" si="1750"/>
        <v/>
      </c>
      <c r="GR467" s="144" t="str">
        <f t="shared" si="1751"/>
        <v/>
      </c>
      <c r="GS467" s="144" t="str">
        <f t="shared" si="1752"/>
        <v/>
      </c>
      <c r="GT467" s="144" t="str">
        <f t="shared" si="1753"/>
        <v/>
      </c>
      <c r="GU467" s="144" t="str">
        <f t="shared" si="1754"/>
        <v/>
      </c>
      <c r="GV467" s="144" t="str">
        <f t="shared" si="1755"/>
        <v/>
      </c>
      <c r="GW467" s="144" t="str">
        <f t="shared" si="1756"/>
        <v/>
      </c>
      <c r="GX467" s="144" t="str">
        <f t="shared" si="1757"/>
        <v/>
      </c>
      <c r="GY467" s="144" t="str">
        <f t="shared" si="1758"/>
        <v/>
      </c>
      <c r="GZ467" s="144" t="str">
        <f t="shared" si="1759"/>
        <v/>
      </c>
      <c r="HA467" s="144" t="str">
        <f t="shared" si="1760"/>
        <v/>
      </c>
      <c r="HB467" s="144" t="str">
        <f t="shared" si="1761"/>
        <v/>
      </c>
      <c r="HC467" s="144" t="str">
        <f t="shared" si="1762"/>
        <v/>
      </c>
      <c r="HD467" s="144" t="str">
        <f t="shared" si="1763"/>
        <v/>
      </c>
      <c r="HE467" s="144" t="str">
        <f t="shared" si="1764"/>
        <v/>
      </c>
      <c r="HF467" s="144" t="str">
        <f t="shared" si="1765"/>
        <v/>
      </c>
      <c r="HG467" s="144" t="str">
        <f t="shared" si="1766"/>
        <v/>
      </c>
      <c r="HH467" s="144" t="str">
        <f t="shared" si="1767"/>
        <v/>
      </c>
      <c r="HI467" s="144" t="str">
        <f t="shared" si="1768"/>
        <v/>
      </c>
      <c r="HK467" s="154" t="str">
        <f t="shared" si="1566"/>
        <v/>
      </c>
      <c r="HL467" s="154" t="str">
        <f t="shared" si="1567"/>
        <v/>
      </c>
      <c r="HM467" s="159" t="str">
        <f t="shared" si="1568"/>
        <v/>
      </c>
      <c r="HN467" s="159" t="str">
        <f t="shared" si="1569"/>
        <v/>
      </c>
      <c r="HO467" s="159" t="str">
        <f t="shared" si="1570"/>
        <v/>
      </c>
      <c r="HP467" s="155">
        <f t="shared" si="1769"/>
        <v>0</v>
      </c>
      <c r="HQ467" s="143">
        <f t="shared" si="1770"/>
        <v>0</v>
      </c>
      <c r="HR467" s="143">
        <f t="shared" si="1771"/>
        <v>0</v>
      </c>
      <c r="HS467" s="143">
        <f t="shared" si="1772"/>
        <v>0</v>
      </c>
      <c r="HT467" s="143">
        <f t="shared" si="1773"/>
        <v>0</v>
      </c>
      <c r="HU467" s="143">
        <f t="shared" si="1774"/>
        <v>0</v>
      </c>
      <c r="HV467" s="143">
        <f t="shared" si="1775"/>
        <v>0</v>
      </c>
      <c r="HX467" s="144" t="str">
        <f t="shared" si="1776"/>
        <v/>
      </c>
      <c r="HY467" s="144" t="str">
        <f t="shared" si="1777"/>
        <v/>
      </c>
      <c r="HZ467" s="144" t="str">
        <f t="shared" si="1778"/>
        <v/>
      </c>
      <c r="IA467" s="144" t="str">
        <f t="shared" si="1779"/>
        <v/>
      </c>
      <c r="IB467" s="144" t="str">
        <f t="shared" si="1780"/>
        <v/>
      </c>
      <c r="IC467" s="144" t="str">
        <f t="shared" si="1781"/>
        <v/>
      </c>
      <c r="ID467" s="144" t="str">
        <f t="shared" si="1782"/>
        <v/>
      </c>
      <c r="IE467" s="144" t="str">
        <f t="shared" si="1783"/>
        <v/>
      </c>
      <c r="IF467" s="144" t="str">
        <f t="shared" si="1784"/>
        <v/>
      </c>
      <c r="IG467" s="144" t="str">
        <f t="shared" si="1785"/>
        <v/>
      </c>
      <c r="IH467" s="144" t="str">
        <f t="shared" si="1786"/>
        <v/>
      </c>
      <c r="II467" s="144" t="str">
        <f t="shared" si="1787"/>
        <v/>
      </c>
      <c r="IJ467" s="144" t="str">
        <f t="shared" si="1788"/>
        <v/>
      </c>
      <c r="IK467" s="144" t="str">
        <f t="shared" si="1789"/>
        <v/>
      </c>
      <c r="IL467" s="144" t="str">
        <f t="shared" si="1790"/>
        <v/>
      </c>
      <c r="IM467" s="144" t="str">
        <f t="shared" si="1791"/>
        <v/>
      </c>
      <c r="IN467" s="144" t="str">
        <f t="shared" si="1792"/>
        <v/>
      </c>
      <c r="IO467" s="144" t="str">
        <f t="shared" si="1793"/>
        <v/>
      </c>
      <c r="IP467" s="144" t="str">
        <f t="shared" si="1794"/>
        <v/>
      </c>
      <c r="IQ467" s="144" t="str">
        <f t="shared" si="1795"/>
        <v/>
      </c>
      <c r="IR467" s="144" t="str">
        <f t="shared" si="1796"/>
        <v/>
      </c>
      <c r="IS467" s="144" t="str">
        <f t="shared" si="1797"/>
        <v/>
      </c>
      <c r="IT467" s="144" t="str">
        <f t="shared" si="1798"/>
        <v/>
      </c>
      <c r="IU467" s="144" t="str">
        <f t="shared" si="1799"/>
        <v/>
      </c>
      <c r="IV467" s="144" t="str">
        <f t="shared" si="1800"/>
        <v/>
      </c>
      <c r="IW467" s="144" t="str">
        <f t="shared" si="1801"/>
        <v/>
      </c>
      <c r="IX467" s="144" t="str">
        <f t="shared" si="1802"/>
        <v/>
      </c>
      <c r="IY467" s="144" t="str">
        <f t="shared" si="1803"/>
        <v/>
      </c>
      <c r="IZ467" s="144" t="str">
        <f t="shared" si="1804"/>
        <v/>
      </c>
      <c r="JA467" s="144" t="str">
        <f t="shared" si="1805"/>
        <v/>
      </c>
      <c r="JB467" s="144" t="str">
        <f t="shared" si="1806"/>
        <v/>
      </c>
      <c r="JC467" s="144" t="str">
        <f t="shared" si="1807"/>
        <v/>
      </c>
      <c r="JD467" s="144" t="str">
        <f t="shared" si="1808"/>
        <v/>
      </c>
      <c r="JE467" s="144" t="str">
        <f t="shared" si="1809"/>
        <v/>
      </c>
      <c r="JF467" s="144" t="str">
        <f t="shared" si="1810"/>
        <v/>
      </c>
      <c r="JG467" s="144" t="str">
        <f t="shared" si="1811"/>
        <v/>
      </c>
      <c r="JH467" s="144" t="str">
        <f t="shared" si="1812"/>
        <v/>
      </c>
      <c r="JI467" s="144" t="str">
        <f t="shared" si="1813"/>
        <v/>
      </c>
      <c r="JJ467" s="144" t="str">
        <f t="shared" si="1814"/>
        <v/>
      </c>
      <c r="JK467" s="144" t="str">
        <f t="shared" si="1815"/>
        <v/>
      </c>
      <c r="JM467" s="154" t="str">
        <f t="shared" si="1576"/>
        <v/>
      </c>
      <c r="JN467" s="154" t="str">
        <f t="shared" si="1577"/>
        <v/>
      </c>
      <c r="JO467" s="159" t="str">
        <f t="shared" si="1578"/>
        <v/>
      </c>
      <c r="JP467" s="159" t="str">
        <f t="shared" si="1579"/>
        <v/>
      </c>
      <c r="JQ467" s="159" t="str">
        <f t="shared" si="1580"/>
        <v/>
      </c>
      <c r="JR467" s="155">
        <f t="shared" si="1816"/>
        <v>0</v>
      </c>
      <c r="JS467" s="143">
        <f t="shared" si="1817"/>
        <v>0</v>
      </c>
      <c r="JT467" s="143">
        <f t="shared" si="1818"/>
        <v>0</v>
      </c>
      <c r="JU467" s="143">
        <f t="shared" si="1819"/>
        <v>0</v>
      </c>
      <c r="JV467" s="143">
        <f t="shared" si="1820"/>
        <v>0</v>
      </c>
      <c r="JW467" s="143">
        <f t="shared" si="1821"/>
        <v>0</v>
      </c>
      <c r="JX467" s="143">
        <f t="shared" si="1822"/>
        <v>0</v>
      </c>
      <c r="JZ467" s="144" t="str">
        <f t="shared" si="1823"/>
        <v/>
      </c>
      <c r="KA467" s="144" t="str">
        <f t="shared" si="1824"/>
        <v/>
      </c>
      <c r="KB467" s="144" t="str">
        <f t="shared" si="1825"/>
        <v/>
      </c>
      <c r="KC467" s="144" t="str">
        <f t="shared" si="1826"/>
        <v/>
      </c>
      <c r="KD467" s="144" t="str">
        <f t="shared" si="1827"/>
        <v/>
      </c>
      <c r="KE467" s="144" t="str">
        <f t="shared" si="1828"/>
        <v/>
      </c>
      <c r="KF467" s="144" t="str">
        <f t="shared" si="1829"/>
        <v/>
      </c>
      <c r="KG467" s="144" t="str">
        <f t="shared" si="1830"/>
        <v/>
      </c>
      <c r="KH467" s="144" t="str">
        <f t="shared" si="1831"/>
        <v/>
      </c>
      <c r="KI467" s="144" t="str">
        <f t="shared" si="1832"/>
        <v/>
      </c>
      <c r="KJ467" s="144" t="str">
        <f t="shared" si="1833"/>
        <v/>
      </c>
      <c r="KK467" s="144" t="str">
        <f t="shared" si="1834"/>
        <v/>
      </c>
      <c r="KL467" s="144" t="str">
        <f t="shared" si="1835"/>
        <v/>
      </c>
      <c r="KM467" s="144" t="str">
        <f t="shared" si="1836"/>
        <v/>
      </c>
      <c r="KN467" s="144" t="str">
        <f t="shared" si="1837"/>
        <v/>
      </c>
      <c r="KO467" s="144" t="str">
        <f t="shared" si="1838"/>
        <v/>
      </c>
      <c r="KP467" s="144" t="str">
        <f t="shared" si="1839"/>
        <v/>
      </c>
      <c r="KQ467" s="144" t="str">
        <f t="shared" si="1840"/>
        <v/>
      </c>
      <c r="KR467" s="144" t="str">
        <f t="shared" si="1841"/>
        <v/>
      </c>
      <c r="KS467" s="144" t="str">
        <f t="shared" si="1842"/>
        <v/>
      </c>
      <c r="KT467" s="144" t="str">
        <f t="shared" si="1843"/>
        <v/>
      </c>
      <c r="KU467" s="144" t="str">
        <f t="shared" si="1844"/>
        <v/>
      </c>
      <c r="KV467" s="144" t="str">
        <f t="shared" si="1845"/>
        <v/>
      </c>
      <c r="KW467" s="144" t="str">
        <f t="shared" si="1846"/>
        <v/>
      </c>
      <c r="KX467" s="144" t="str">
        <f t="shared" si="1847"/>
        <v/>
      </c>
      <c r="KY467" s="144" t="str">
        <f t="shared" si="1848"/>
        <v/>
      </c>
      <c r="KZ467" s="144" t="str">
        <f t="shared" si="1849"/>
        <v/>
      </c>
      <c r="LA467" s="144" t="str">
        <f t="shared" si="1850"/>
        <v/>
      </c>
      <c r="LB467" s="144" t="str">
        <f t="shared" si="1851"/>
        <v/>
      </c>
      <c r="LC467" s="144" t="str">
        <f t="shared" si="1852"/>
        <v/>
      </c>
      <c r="LD467" s="144" t="str">
        <f t="shared" si="1853"/>
        <v/>
      </c>
      <c r="LE467" s="144" t="str">
        <f t="shared" si="1854"/>
        <v/>
      </c>
      <c r="LF467" s="144" t="str">
        <f t="shared" si="1855"/>
        <v/>
      </c>
      <c r="LG467" s="144" t="str">
        <f t="shared" si="1856"/>
        <v/>
      </c>
      <c r="LH467" s="144" t="str">
        <f t="shared" si="1857"/>
        <v/>
      </c>
      <c r="LI467" s="144" t="str">
        <f t="shared" si="1858"/>
        <v/>
      </c>
      <c r="LJ467" s="144" t="str">
        <f t="shared" si="1859"/>
        <v/>
      </c>
      <c r="LK467" s="144" t="str">
        <f t="shared" si="1860"/>
        <v/>
      </c>
      <c r="LL467" s="144" t="str">
        <f t="shared" si="1861"/>
        <v/>
      </c>
      <c r="LM467" s="144" t="str">
        <f t="shared" si="1862"/>
        <v/>
      </c>
      <c r="LO467" s="153" t="str">
        <f t="shared" si="1863"/>
        <v/>
      </c>
      <c r="LP467" s="143">
        <f t="shared" si="1864"/>
        <v>0</v>
      </c>
      <c r="LQ467" s="156" t="str">
        <f t="shared" si="1865"/>
        <v/>
      </c>
      <c r="LR467" s="156" t="str">
        <f t="shared" si="1586"/>
        <v/>
      </c>
      <c r="LS467" s="156" t="str">
        <f t="shared" si="1586"/>
        <v/>
      </c>
      <c r="LT467" s="156" t="str">
        <f t="shared" si="1586"/>
        <v/>
      </c>
      <c r="LU467" s="156" t="str">
        <f t="shared" si="1586"/>
        <v/>
      </c>
    </row>
    <row r="468" spans="2:333" s="143" customFormat="1" x14ac:dyDescent="0.25">
      <c r="B468" s="144" t="str">
        <f t="shared" si="1587"/>
        <v/>
      </c>
      <c r="C468" s="154" t="str">
        <f t="shared" si="1526"/>
        <v/>
      </c>
      <c r="D468" s="154" t="str">
        <f t="shared" si="1527"/>
        <v/>
      </c>
      <c r="E468" s="159" t="str">
        <f t="shared" si="1528"/>
        <v/>
      </c>
      <c r="F468" s="159" t="str">
        <f t="shared" si="1529"/>
        <v/>
      </c>
      <c r="G468" s="159" t="str">
        <f t="shared" si="1530"/>
        <v/>
      </c>
      <c r="H468" s="155">
        <f t="shared" si="1588"/>
        <v>0</v>
      </c>
      <c r="I468" s="143">
        <f t="shared" si="1589"/>
        <v>0</v>
      </c>
      <c r="J468" s="143">
        <f t="shared" si="1590"/>
        <v>0</v>
      </c>
      <c r="K468" s="143">
        <f t="shared" si="1591"/>
        <v>0</v>
      </c>
      <c r="L468" s="143">
        <f t="shared" si="1592"/>
        <v>0</v>
      </c>
      <c r="M468" s="143">
        <f t="shared" si="1593"/>
        <v>0</v>
      </c>
      <c r="N468" s="143">
        <f t="shared" si="1594"/>
        <v>0</v>
      </c>
      <c r="P468" s="144" t="str">
        <f t="shared" ref="P468:W468" si="1875">IF($N468=1,Q16,"")</f>
        <v/>
      </c>
      <c r="Q468" s="144" t="str">
        <f t="shared" si="1875"/>
        <v/>
      </c>
      <c r="R468" s="144" t="str">
        <f t="shared" si="1875"/>
        <v/>
      </c>
      <c r="S468" s="144" t="str">
        <f t="shared" si="1875"/>
        <v/>
      </c>
      <c r="T468" s="144" t="str">
        <f t="shared" si="1875"/>
        <v/>
      </c>
      <c r="U468" s="144" t="str">
        <f t="shared" si="1875"/>
        <v/>
      </c>
      <c r="V468" s="144" t="str">
        <f t="shared" si="1875"/>
        <v/>
      </c>
      <c r="W468" s="144" t="str">
        <f t="shared" si="1875"/>
        <v/>
      </c>
      <c r="X468" s="144" t="str">
        <f t="shared" si="1596"/>
        <v/>
      </c>
      <c r="Y468" s="144" t="str">
        <f t="shared" si="1597"/>
        <v/>
      </c>
      <c r="Z468" s="144" t="str">
        <f t="shared" si="1598"/>
        <v/>
      </c>
      <c r="AA468" s="144" t="str">
        <f t="shared" si="1599"/>
        <v/>
      </c>
      <c r="AB468" s="144" t="str">
        <f t="shared" si="1600"/>
        <v/>
      </c>
      <c r="AC468" s="144" t="str">
        <f t="shared" si="1601"/>
        <v/>
      </c>
      <c r="AD468" s="144" t="str">
        <f t="shared" si="1602"/>
        <v/>
      </c>
      <c r="AE468" s="144" t="str">
        <f t="shared" si="1603"/>
        <v/>
      </c>
      <c r="AF468" s="144" t="str">
        <f t="shared" si="1604"/>
        <v/>
      </c>
      <c r="AG468" s="144" t="str">
        <f t="shared" si="1605"/>
        <v/>
      </c>
      <c r="AH468" s="144" t="str">
        <f t="shared" si="1606"/>
        <v/>
      </c>
      <c r="AI468" s="144" t="str">
        <f t="shared" si="1607"/>
        <v/>
      </c>
      <c r="AJ468" s="144" t="str">
        <f t="shared" si="1608"/>
        <v/>
      </c>
      <c r="AK468" s="144" t="str">
        <f t="shared" si="1609"/>
        <v/>
      </c>
      <c r="AL468" s="144" t="str">
        <f t="shared" si="1610"/>
        <v/>
      </c>
      <c r="AM468" s="144" t="str">
        <f t="shared" si="1611"/>
        <v/>
      </c>
      <c r="AN468" s="144" t="str">
        <f t="shared" si="1612"/>
        <v/>
      </c>
      <c r="AO468" s="144" t="str">
        <f t="shared" si="1613"/>
        <v/>
      </c>
      <c r="AP468" s="144" t="str">
        <f t="shared" si="1614"/>
        <v/>
      </c>
      <c r="AQ468" s="144" t="str">
        <f t="shared" si="1615"/>
        <v/>
      </c>
      <c r="AR468" s="144" t="str">
        <f t="shared" si="1616"/>
        <v/>
      </c>
      <c r="AS468" s="144" t="str">
        <f t="shared" si="1617"/>
        <v/>
      </c>
      <c r="AT468" s="144" t="str">
        <f t="shared" si="1618"/>
        <v/>
      </c>
      <c r="AU468" s="144" t="str">
        <f t="shared" si="1619"/>
        <v/>
      </c>
      <c r="AV468" s="144" t="str">
        <f t="shared" si="1620"/>
        <v/>
      </c>
      <c r="AW468" s="144" t="str">
        <f t="shared" si="1621"/>
        <v/>
      </c>
      <c r="AX468" s="144" t="str">
        <f t="shared" si="1622"/>
        <v/>
      </c>
      <c r="AY468" s="144" t="str">
        <f t="shared" si="1623"/>
        <v/>
      </c>
      <c r="AZ468" s="144" t="str">
        <f t="shared" si="1624"/>
        <v/>
      </c>
      <c r="BA468" s="144" t="str">
        <f t="shared" si="1625"/>
        <v/>
      </c>
      <c r="BB468" s="144" t="str">
        <f t="shared" si="1626"/>
        <v/>
      </c>
      <c r="BC468" s="144" t="str">
        <f t="shared" si="1627"/>
        <v/>
      </c>
      <c r="BE468" s="154" t="str">
        <f t="shared" si="1536"/>
        <v/>
      </c>
      <c r="BF468" s="154" t="str">
        <f t="shared" si="1537"/>
        <v/>
      </c>
      <c r="BG468" s="159" t="str">
        <f t="shared" si="1538"/>
        <v/>
      </c>
      <c r="BH468" s="159" t="str">
        <f t="shared" si="1539"/>
        <v/>
      </c>
      <c r="BI468" s="159" t="str">
        <f t="shared" si="1540"/>
        <v/>
      </c>
      <c r="BJ468" s="155">
        <f t="shared" si="1628"/>
        <v>0</v>
      </c>
      <c r="BK468" s="143">
        <f t="shared" si="1629"/>
        <v>0</v>
      </c>
      <c r="BL468" s="143">
        <f t="shared" si="1630"/>
        <v>0</v>
      </c>
      <c r="BM468" s="143">
        <f t="shared" si="1631"/>
        <v>0</v>
      </c>
      <c r="BN468" s="143">
        <f t="shared" si="1632"/>
        <v>0</v>
      </c>
      <c r="BO468" s="143">
        <f t="shared" si="1633"/>
        <v>0</v>
      </c>
      <c r="BP468" s="143">
        <f t="shared" si="1634"/>
        <v>0</v>
      </c>
      <c r="BR468" s="144" t="str">
        <f t="shared" si="1635"/>
        <v/>
      </c>
      <c r="BS468" s="144" t="str">
        <f t="shared" si="1636"/>
        <v/>
      </c>
      <c r="BT468" s="144" t="str">
        <f t="shared" si="1637"/>
        <v/>
      </c>
      <c r="BU468" s="144" t="str">
        <f t="shared" si="1638"/>
        <v/>
      </c>
      <c r="BV468" s="144" t="str">
        <f t="shared" si="1639"/>
        <v/>
      </c>
      <c r="BW468" s="144" t="str">
        <f t="shared" si="1640"/>
        <v/>
      </c>
      <c r="BX468" s="144" t="str">
        <f t="shared" si="1641"/>
        <v/>
      </c>
      <c r="BY468" s="144" t="str">
        <f t="shared" si="1642"/>
        <v/>
      </c>
      <c r="BZ468" s="144" t="str">
        <f t="shared" si="1643"/>
        <v/>
      </c>
      <c r="CA468" s="144" t="str">
        <f t="shared" si="1644"/>
        <v/>
      </c>
      <c r="CB468" s="144" t="str">
        <f t="shared" si="1645"/>
        <v/>
      </c>
      <c r="CC468" s="144" t="str">
        <f t="shared" si="1646"/>
        <v/>
      </c>
      <c r="CD468" s="144" t="str">
        <f t="shared" si="1647"/>
        <v/>
      </c>
      <c r="CE468" s="144" t="str">
        <f t="shared" si="1648"/>
        <v/>
      </c>
      <c r="CF468" s="144" t="str">
        <f t="shared" si="1649"/>
        <v/>
      </c>
      <c r="CG468" s="144" t="str">
        <f t="shared" si="1650"/>
        <v/>
      </c>
      <c r="CH468" s="144" t="str">
        <f t="shared" si="1651"/>
        <v/>
      </c>
      <c r="CI468" s="144" t="str">
        <f t="shared" si="1652"/>
        <v/>
      </c>
      <c r="CJ468" s="144" t="str">
        <f t="shared" si="1653"/>
        <v/>
      </c>
      <c r="CK468" s="144" t="str">
        <f t="shared" si="1654"/>
        <v/>
      </c>
      <c r="CL468" s="144" t="str">
        <f t="shared" si="1655"/>
        <v/>
      </c>
      <c r="CM468" s="144" t="str">
        <f t="shared" si="1656"/>
        <v/>
      </c>
      <c r="CN468" s="144" t="str">
        <f t="shared" si="1657"/>
        <v/>
      </c>
      <c r="CO468" s="144" t="str">
        <f t="shared" si="1658"/>
        <v/>
      </c>
      <c r="CP468" s="144" t="str">
        <f t="shared" si="1659"/>
        <v/>
      </c>
      <c r="CQ468" s="144" t="str">
        <f t="shared" si="1660"/>
        <v/>
      </c>
      <c r="CR468" s="144" t="str">
        <f t="shared" si="1661"/>
        <v/>
      </c>
      <c r="CS468" s="144" t="str">
        <f t="shared" si="1662"/>
        <v/>
      </c>
      <c r="CT468" s="144" t="str">
        <f t="shared" si="1663"/>
        <v/>
      </c>
      <c r="CU468" s="144" t="str">
        <f t="shared" si="1664"/>
        <v/>
      </c>
      <c r="CV468" s="144" t="str">
        <f t="shared" si="1665"/>
        <v/>
      </c>
      <c r="CW468" s="144" t="str">
        <f t="shared" si="1666"/>
        <v/>
      </c>
      <c r="CX468" s="144" t="str">
        <f t="shared" si="1667"/>
        <v/>
      </c>
      <c r="CY468" s="144" t="str">
        <f t="shared" si="1668"/>
        <v/>
      </c>
      <c r="CZ468" s="144" t="str">
        <f t="shared" si="1669"/>
        <v/>
      </c>
      <c r="DA468" s="144" t="str">
        <f t="shared" si="1670"/>
        <v/>
      </c>
      <c r="DB468" s="144" t="str">
        <f t="shared" si="1671"/>
        <v/>
      </c>
      <c r="DC468" s="144" t="str">
        <f t="shared" si="1672"/>
        <v/>
      </c>
      <c r="DD468" s="144" t="str">
        <f t="shared" si="1673"/>
        <v/>
      </c>
      <c r="DE468" s="144" t="str">
        <f t="shared" si="1674"/>
        <v/>
      </c>
      <c r="DG468" s="154" t="str">
        <f t="shared" si="1546"/>
        <v/>
      </c>
      <c r="DH468" s="154" t="str">
        <f t="shared" si="1547"/>
        <v/>
      </c>
      <c r="DI468" s="159" t="str">
        <f t="shared" si="1548"/>
        <v/>
      </c>
      <c r="DJ468" s="159" t="str">
        <f t="shared" si="1549"/>
        <v/>
      </c>
      <c r="DK468" s="159" t="str">
        <f t="shared" si="1550"/>
        <v/>
      </c>
      <c r="DL468" s="155">
        <f t="shared" si="1675"/>
        <v>0</v>
      </c>
      <c r="DM468" s="143">
        <f t="shared" si="1676"/>
        <v>0</v>
      </c>
      <c r="DN468" s="143">
        <f t="shared" si="1677"/>
        <v>0</v>
      </c>
      <c r="DO468" s="143">
        <f t="shared" si="1678"/>
        <v>0</v>
      </c>
      <c r="DP468" s="143">
        <f t="shared" si="1679"/>
        <v>0</v>
      </c>
      <c r="DQ468" s="143">
        <f t="shared" si="1680"/>
        <v>0</v>
      </c>
      <c r="DR468" s="143">
        <f t="shared" si="1681"/>
        <v>0</v>
      </c>
      <c r="DT468" s="144" t="str">
        <f t="shared" si="1682"/>
        <v/>
      </c>
      <c r="DU468" s="144" t="str">
        <f t="shared" si="1683"/>
        <v/>
      </c>
      <c r="DV468" s="144" t="str">
        <f t="shared" si="1684"/>
        <v/>
      </c>
      <c r="DW468" s="144" t="str">
        <f t="shared" si="1685"/>
        <v/>
      </c>
      <c r="DX468" s="144" t="str">
        <f t="shared" si="1686"/>
        <v/>
      </c>
      <c r="DY468" s="144" t="str">
        <f t="shared" si="1687"/>
        <v/>
      </c>
      <c r="DZ468" s="144" t="str">
        <f t="shared" si="1688"/>
        <v/>
      </c>
      <c r="EA468" s="144" t="str">
        <f t="shared" si="1689"/>
        <v/>
      </c>
      <c r="EB468" s="144" t="str">
        <f t="shared" si="1690"/>
        <v/>
      </c>
      <c r="EC468" s="144" t="str">
        <f t="shared" si="1691"/>
        <v/>
      </c>
      <c r="ED468" s="144" t="str">
        <f t="shared" si="1692"/>
        <v/>
      </c>
      <c r="EE468" s="144" t="str">
        <f t="shared" si="1693"/>
        <v/>
      </c>
      <c r="EF468" s="144" t="str">
        <f t="shared" si="1694"/>
        <v/>
      </c>
      <c r="EG468" s="144" t="str">
        <f t="shared" si="1695"/>
        <v/>
      </c>
      <c r="EH468" s="144" t="str">
        <f t="shared" si="1696"/>
        <v/>
      </c>
      <c r="EI468" s="144" t="str">
        <f t="shared" si="1697"/>
        <v/>
      </c>
      <c r="EJ468" s="144" t="str">
        <f t="shared" si="1698"/>
        <v/>
      </c>
      <c r="EK468" s="144" t="str">
        <f t="shared" si="1699"/>
        <v/>
      </c>
      <c r="EL468" s="144" t="str">
        <f t="shared" si="1700"/>
        <v/>
      </c>
      <c r="EM468" s="144" t="str">
        <f t="shared" si="1701"/>
        <v/>
      </c>
      <c r="EN468" s="144" t="str">
        <f t="shared" si="1702"/>
        <v/>
      </c>
      <c r="EO468" s="144" t="str">
        <f t="shared" si="1703"/>
        <v/>
      </c>
      <c r="EP468" s="144" t="str">
        <f t="shared" si="1704"/>
        <v/>
      </c>
      <c r="EQ468" s="144" t="str">
        <f t="shared" si="1705"/>
        <v/>
      </c>
      <c r="ER468" s="144" t="str">
        <f t="shared" si="1706"/>
        <v/>
      </c>
      <c r="ES468" s="144" t="str">
        <f t="shared" si="1707"/>
        <v/>
      </c>
      <c r="ET468" s="144" t="str">
        <f t="shared" si="1708"/>
        <v/>
      </c>
      <c r="EU468" s="144" t="str">
        <f t="shared" si="1709"/>
        <v/>
      </c>
      <c r="EV468" s="144" t="str">
        <f t="shared" si="1710"/>
        <v/>
      </c>
      <c r="EW468" s="144" t="str">
        <f t="shared" si="1711"/>
        <v/>
      </c>
      <c r="EX468" s="144" t="str">
        <f t="shared" si="1712"/>
        <v/>
      </c>
      <c r="EY468" s="144" t="str">
        <f t="shared" si="1713"/>
        <v/>
      </c>
      <c r="EZ468" s="144" t="str">
        <f t="shared" si="1714"/>
        <v/>
      </c>
      <c r="FA468" s="144" t="str">
        <f t="shared" si="1715"/>
        <v/>
      </c>
      <c r="FB468" s="144" t="str">
        <f t="shared" si="1716"/>
        <v/>
      </c>
      <c r="FC468" s="144" t="str">
        <f t="shared" si="1717"/>
        <v/>
      </c>
      <c r="FD468" s="144" t="str">
        <f t="shared" si="1718"/>
        <v/>
      </c>
      <c r="FE468" s="144" t="str">
        <f t="shared" si="1719"/>
        <v/>
      </c>
      <c r="FF468" s="144" t="str">
        <f t="shared" si="1720"/>
        <v/>
      </c>
      <c r="FG468" s="144" t="str">
        <f t="shared" si="1721"/>
        <v/>
      </c>
      <c r="FI468" s="154" t="str">
        <f t="shared" si="1556"/>
        <v/>
      </c>
      <c r="FJ468" s="154" t="str">
        <f t="shared" si="1557"/>
        <v/>
      </c>
      <c r="FK468" s="159" t="str">
        <f t="shared" si="1558"/>
        <v/>
      </c>
      <c r="FL468" s="159" t="str">
        <f t="shared" si="1559"/>
        <v/>
      </c>
      <c r="FM468" s="159" t="str">
        <f t="shared" si="1560"/>
        <v/>
      </c>
      <c r="FN468" s="155">
        <f t="shared" si="1722"/>
        <v>0</v>
      </c>
      <c r="FO468" s="143">
        <f t="shared" si="1723"/>
        <v>0</v>
      </c>
      <c r="FP468" s="143">
        <f t="shared" si="1724"/>
        <v>0</v>
      </c>
      <c r="FQ468" s="143">
        <f t="shared" si="1725"/>
        <v>0</v>
      </c>
      <c r="FR468" s="143">
        <f t="shared" si="1726"/>
        <v>0</v>
      </c>
      <c r="FS468" s="143">
        <f t="shared" si="1727"/>
        <v>0</v>
      </c>
      <c r="FT468" s="143">
        <f t="shared" si="1728"/>
        <v>0</v>
      </c>
      <c r="FV468" s="144" t="str">
        <f t="shared" si="1729"/>
        <v/>
      </c>
      <c r="FW468" s="144" t="str">
        <f t="shared" si="1730"/>
        <v/>
      </c>
      <c r="FX468" s="144" t="str">
        <f t="shared" si="1731"/>
        <v/>
      </c>
      <c r="FY468" s="144" t="str">
        <f t="shared" si="1732"/>
        <v/>
      </c>
      <c r="FZ468" s="144" t="str">
        <f t="shared" si="1733"/>
        <v/>
      </c>
      <c r="GA468" s="144" t="str">
        <f t="shared" si="1734"/>
        <v/>
      </c>
      <c r="GB468" s="144" t="str">
        <f t="shared" si="1735"/>
        <v/>
      </c>
      <c r="GC468" s="144" t="str">
        <f t="shared" si="1736"/>
        <v/>
      </c>
      <c r="GD468" s="144" t="str">
        <f t="shared" si="1737"/>
        <v/>
      </c>
      <c r="GE468" s="144" t="str">
        <f t="shared" si="1738"/>
        <v/>
      </c>
      <c r="GF468" s="144" t="str">
        <f t="shared" si="1739"/>
        <v/>
      </c>
      <c r="GG468" s="144" t="str">
        <f t="shared" si="1740"/>
        <v/>
      </c>
      <c r="GH468" s="144" t="str">
        <f t="shared" si="1741"/>
        <v/>
      </c>
      <c r="GI468" s="144" t="str">
        <f t="shared" si="1742"/>
        <v/>
      </c>
      <c r="GJ468" s="144" t="str">
        <f t="shared" si="1743"/>
        <v/>
      </c>
      <c r="GK468" s="144" t="str">
        <f t="shared" si="1744"/>
        <v/>
      </c>
      <c r="GL468" s="144" t="str">
        <f t="shared" si="1745"/>
        <v/>
      </c>
      <c r="GM468" s="144" t="str">
        <f t="shared" si="1746"/>
        <v/>
      </c>
      <c r="GN468" s="144" t="str">
        <f t="shared" si="1747"/>
        <v/>
      </c>
      <c r="GO468" s="144" t="str">
        <f t="shared" si="1748"/>
        <v/>
      </c>
      <c r="GP468" s="144" t="str">
        <f t="shared" si="1749"/>
        <v/>
      </c>
      <c r="GQ468" s="144" t="str">
        <f t="shared" si="1750"/>
        <v/>
      </c>
      <c r="GR468" s="144" t="str">
        <f t="shared" si="1751"/>
        <v/>
      </c>
      <c r="GS468" s="144" t="str">
        <f t="shared" si="1752"/>
        <v/>
      </c>
      <c r="GT468" s="144" t="str">
        <f t="shared" si="1753"/>
        <v/>
      </c>
      <c r="GU468" s="144" t="str">
        <f t="shared" si="1754"/>
        <v/>
      </c>
      <c r="GV468" s="144" t="str">
        <f t="shared" si="1755"/>
        <v/>
      </c>
      <c r="GW468" s="144" t="str">
        <f t="shared" si="1756"/>
        <v/>
      </c>
      <c r="GX468" s="144" t="str">
        <f t="shared" si="1757"/>
        <v/>
      </c>
      <c r="GY468" s="144" t="str">
        <f t="shared" si="1758"/>
        <v/>
      </c>
      <c r="GZ468" s="144" t="str">
        <f t="shared" si="1759"/>
        <v/>
      </c>
      <c r="HA468" s="144" t="str">
        <f t="shared" si="1760"/>
        <v/>
      </c>
      <c r="HB468" s="144" t="str">
        <f t="shared" si="1761"/>
        <v/>
      </c>
      <c r="HC468" s="144" t="str">
        <f t="shared" si="1762"/>
        <v/>
      </c>
      <c r="HD468" s="144" t="str">
        <f t="shared" si="1763"/>
        <v/>
      </c>
      <c r="HE468" s="144" t="str">
        <f t="shared" si="1764"/>
        <v/>
      </c>
      <c r="HF468" s="144" t="str">
        <f t="shared" si="1765"/>
        <v/>
      </c>
      <c r="HG468" s="144" t="str">
        <f t="shared" si="1766"/>
        <v/>
      </c>
      <c r="HH468" s="144" t="str">
        <f t="shared" si="1767"/>
        <v/>
      </c>
      <c r="HI468" s="144" t="str">
        <f t="shared" si="1768"/>
        <v/>
      </c>
      <c r="HK468" s="154" t="str">
        <f t="shared" si="1566"/>
        <v/>
      </c>
      <c r="HL468" s="154" t="str">
        <f t="shared" si="1567"/>
        <v/>
      </c>
      <c r="HM468" s="159" t="str">
        <f t="shared" si="1568"/>
        <v/>
      </c>
      <c r="HN468" s="159" t="str">
        <f t="shared" si="1569"/>
        <v/>
      </c>
      <c r="HO468" s="159" t="str">
        <f t="shared" si="1570"/>
        <v/>
      </c>
      <c r="HP468" s="155">
        <f t="shared" si="1769"/>
        <v>0</v>
      </c>
      <c r="HQ468" s="143">
        <f t="shared" si="1770"/>
        <v>0</v>
      </c>
      <c r="HR468" s="143">
        <f t="shared" si="1771"/>
        <v>0</v>
      </c>
      <c r="HS468" s="143">
        <f t="shared" si="1772"/>
        <v>0</v>
      </c>
      <c r="HT468" s="143">
        <f t="shared" si="1773"/>
        <v>0</v>
      </c>
      <c r="HU468" s="143">
        <f t="shared" si="1774"/>
        <v>0</v>
      </c>
      <c r="HV468" s="143">
        <f t="shared" si="1775"/>
        <v>0</v>
      </c>
      <c r="HX468" s="144" t="str">
        <f t="shared" si="1776"/>
        <v/>
      </c>
      <c r="HY468" s="144" t="str">
        <f t="shared" si="1777"/>
        <v/>
      </c>
      <c r="HZ468" s="144" t="str">
        <f t="shared" si="1778"/>
        <v/>
      </c>
      <c r="IA468" s="144" t="str">
        <f t="shared" si="1779"/>
        <v/>
      </c>
      <c r="IB468" s="144" t="str">
        <f t="shared" si="1780"/>
        <v/>
      </c>
      <c r="IC468" s="144" t="str">
        <f t="shared" si="1781"/>
        <v/>
      </c>
      <c r="ID468" s="144" t="str">
        <f t="shared" si="1782"/>
        <v/>
      </c>
      <c r="IE468" s="144" t="str">
        <f t="shared" si="1783"/>
        <v/>
      </c>
      <c r="IF468" s="144" t="str">
        <f t="shared" si="1784"/>
        <v/>
      </c>
      <c r="IG468" s="144" t="str">
        <f t="shared" si="1785"/>
        <v/>
      </c>
      <c r="IH468" s="144" t="str">
        <f t="shared" si="1786"/>
        <v/>
      </c>
      <c r="II468" s="144" t="str">
        <f t="shared" si="1787"/>
        <v/>
      </c>
      <c r="IJ468" s="144" t="str">
        <f t="shared" si="1788"/>
        <v/>
      </c>
      <c r="IK468" s="144" t="str">
        <f t="shared" si="1789"/>
        <v/>
      </c>
      <c r="IL468" s="144" t="str">
        <f t="shared" si="1790"/>
        <v/>
      </c>
      <c r="IM468" s="144" t="str">
        <f t="shared" si="1791"/>
        <v/>
      </c>
      <c r="IN468" s="144" t="str">
        <f t="shared" si="1792"/>
        <v/>
      </c>
      <c r="IO468" s="144" t="str">
        <f t="shared" si="1793"/>
        <v/>
      </c>
      <c r="IP468" s="144" t="str">
        <f t="shared" si="1794"/>
        <v/>
      </c>
      <c r="IQ468" s="144" t="str">
        <f t="shared" si="1795"/>
        <v/>
      </c>
      <c r="IR468" s="144" t="str">
        <f t="shared" si="1796"/>
        <v/>
      </c>
      <c r="IS468" s="144" t="str">
        <f t="shared" si="1797"/>
        <v/>
      </c>
      <c r="IT468" s="144" t="str">
        <f t="shared" si="1798"/>
        <v/>
      </c>
      <c r="IU468" s="144" t="str">
        <f t="shared" si="1799"/>
        <v/>
      </c>
      <c r="IV468" s="144" t="str">
        <f t="shared" si="1800"/>
        <v/>
      </c>
      <c r="IW468" s="144" t="str">
        <f t="shared" si="1801"/>
        <v/>
      </c>
      <c r="IX468" s="144" t="str">
        <f t="shared" si="1802"/>
        <v/>
      </c>
      <c r="IY468" s="144" t="str">
        <f t="shared" si="1803"/>
        <v/>
      </c>
      <c r="IZ468" s="144" t="str">
        <f t="shared" si="1804"/>
        <v/>
      </c>
      <c r="JA468" s="144" t="str">
        <f t="shared" si="1805"/>
        <v/>
      </c>
      <c r="JB468" s="144" t="str">
        <f t="shared" si="1806"/>
        <v/>
      </c>
      <c r="JC468" s="144" t="str">
        <f t="shared" si="1807"/>
        <v/>
      </c>
      <c r="JD468" s="144" t="str">
        <f t="shared" si="1808"/>
        <v/>
      </c>
      <c r="JE468" s="144" t="str">
        <f t="shared" si="1809"/>
        <v/>
      </c>
      <c r="JF468" s="144" t="str">
        <f t="shared" si="1810"/>
        <v/>
      </c>
      <c r="JG468" s="144" t="str">
        <f t="shared" si="1811"/>
        <v/>
      </c>
      <c r="JH468" s="144" t="str">
        <f t="shared" si="1812"/>
        <v/>
      </c>
      <c r="JI468" s="144" t="str">
        <f t="shared" si="1813"/>
        <v/>
      </c>
      <c r="JJ468" s="144" t="str">
        <f t="shared" si="1814"/>
        <v/>
      </c>
      <c r="JK468" s="144" t="str">
        <f t="shared" si="1815"/>
        <v/>
      </c>
      <c r="JM468" s="154" t="str">
        <f t="shared" si="1576"/>
        <v/>
      </c>
      <c r="JN468" s="154" t="str">
        <f t="shared" si="1577"/>
        <v/>
      </c>
      <c r="JO468" s="159" t="str">
        <f t="shared" si="1578"/>
        <v/>
      </c>
      <c r="JP468" s="159" t="str">
        <f t="shared" si="1579"/>
        <v/>
      </c>
      <c r="JQ468" s="159" t="str">
        <f t="shared" si="1580"/>
        <v/>
      </c>
      <c r="JR468" s="155">
        <f t="shared" si="1816"/>
        <v>0</v>
      </c>
      <c r="JS468" s="143">
        <f t="shared" si="1817"/>
        <v>0</v>
      </c>
      <c r="JT468" s="143">
        <f t="shared" si="1818"/>
        <v>0</v>
      </c>
      <c r="JU468" s="143">
        <f t="shared" si="1819"/>
        <v>0</v>
      </c>
      <c r="JV468" s="143">
        <f t="shared" si="1820"/>
        <v>0</v>
      </c>
      <c r="JW468" s="143">
        <f t="shared" si="1821"/>
        <v>0</v>
      </c>
      <c r="JX468" s="143">
        <f t="shared" si="1822"/>
        <v>0</v>
      </c>
      <c r="JZ468" s="144" t="str">
        <f t="shared" si="1823"/>
        <v/>
      </c>
      <c r="KA468" s="144" t="str">
        <f t="shared" si="1824"/>
        <v/>
      </c>
      <c r="KB468" s="144" t="str">
        <f t="shared" si="1825"/>
        <v/>
      </c>
      <c r="KC468" s="144" t="str">
        <f t="shared" si="1826"/>
        <v/>
      </c>
      <c r="KD468" s="144" t="str">
        <f t="shared" si="1827"/>
        <v/>
      </c>
      <c r="KE468" s="144" t="str">
        <f t="shared" si="1828"/>
        <v/>
      </c>
      <c r="KF468" s="144" t="str">
        <f t="shared" si="1829"/>
        <v/>
      </c>
      <c r="KG468" s="144" t="str">
        <f t="shared" si="1830"/>
        <v/>
      </c>
      <c r="KH468" s="144" t="str">
        <f t="shared" si="1831"/>
        <v/>
      </c>
      <c r="KI468" s="144" t="str">
        <f t="shared" si="1832"/>
        <v/>
      </c>
      <c r="KJ468" s="144" t="str">
        <f t="shared" si="1833"/>
        <v/>
      </c>
      <c r="KK468" s="144" t="str">
        <f t="shared" si="1834"/>
        <v/>
      </c>
      <c r="KL468" s="144" t="str">
        <f t="shared" si="1835"/>
        <v/>
      </c>
      <c r="KM468" s="144" t="str">
        <f t="shared" si="1836"/>
        <v/>
      </c>
      <c r="KN468" s="144" t="str">
        <f t="shared" si="1837"/>
        <v/>
      </c>
      <c r="KO468" s="144" t="str">
        <f t="shared" si="1838"/>
        <v/>
      </c>
      <c r="KP468" s="144" t="str">
        <f t="shared" si="1839"/>
        <v/>
      </c>
      <c r="KQ468" s="144" t="str">
        <f t="shared" si="1840"/>
        <v/>
      </c>
      <c r="KR468" s="144" t="str">
        <f t="shared" si="1841"/>
        <v/>
      </c>
      <c r="KS468" s="144" t="str">
        <f t="shared" si="1842"/>
        <v/>
      </c>
      <c r="KT468" s="144" t="str">
        <f t="shared" si="1843"/>
        <v/>
      </c>
      <c r="KU468" s="144" t="str">
        <f t="shared" si="1844"/>
        <v/>
      </c>
      <c r="KV468" s="144" t="str">
        <f t="shared" si="1845"/>
        <v/>
      </c>
      <c r="KW468" s="144" t="str">
        <f t="shared" si="1846"/>
        <v/>
      </c>
      <c r="KX468" s="144" t="str">
        <f t="shared" si="1847"/>
        <v/>
      </c>
      <c r="KY468" s="144" t="str">
        <f t="shared" si="1848"/>
        <v/>
      </c>
      <c r="KZ468" s="144" t="str">
        <f t="shared" si="1849"/>
        <v/>
      </c>
      <c r="LA468" s="144" t="str">
        <f t="shared" si="1850"/>
        <v/>
      </c>
      <c r="LB468" s="144" t="str">
        <f t="shared" si="1851"/>
        <v/>
      </c>
      <c r="LC468" s="144" t="str">
        <f t="shared" si="1852"/>
        <v/>
      </c>
      <c r="LD468" s="144" t="str">
        <f t="shared" si="1853"/>
        <v/>
      </c>
      <c r="LE468" s="144" t="str">
        <f t="shared" si="1854"/>
        <v/>
      </c>
      <c r="LF468" s="144" t="str">
        <f t="shared" si="1855"/>
        <v/>
      </c>
      <c r="LG468" s="144" t="str">
        <f t="shared" si="1856"/>
        <v/>
      </c>
      <c r="LH468" s="144" t="str">
        <f t="shared" si="1857"/>
        <v/>
      </c>
      <c r="LI468" s="144" t="str">
        <f t="shared" si="1858"/>
        <v/>
      </c>
      <c r="LJ468" s="144" t="str">
        <f t="shared" si="1859"/>
        <v/>
      </c>
      <c r="LK468" s="144" t="str">
        <f t="shared" si="1860"/>
        <v/>
      </c>
      <c r="LL468" s="144" t="str">
        <f t="shared" si="1861"/>
        <v/>
      </c>
      <c r="LM468" s="144" t="str">
        <f t="shared" si="1862"/>
        <v/>
      </c>
      <c r="LO468" s="153" t="str">
        <f t="shared" si="1863"/>
        <v/>
      </c>
      <c r="LP468" s="143">
        <f t="shared" si="1864"/>
        <v>0</v>
      </c>
      <c r="LQ468" s="156" t="str">
        <f t="shared" si="1865"/>
        <v/>
      </c>
      <c r="LR468" s="156" t="str">
        <f t="shared" si="1586"/>
        <v/>
      </c>
      <c r="LS468" s="156" t="str">
        <f t="shared" si="1586"/>
        <v/>
      </c>
      <c r="LT468" s="156" t="str">
        <f t="shared" si="1586"/>
        <v/>
      </c>
      <c r="LU468" s="156" t="str">
        <f t="shared" si="1586"/>
        <v/>
      </c>
    </row>
    <row r="469" spans="2:333" s="143" customFormat="1" x14ac:dyDescent="0.25">
      <c r="B469" s="144" t="str">
        <f t="shared" si="1587"/>
        <v/>
      </c>
      <c r="C469" s="154" t="str">
        <f t="shared" si="1526"/>
        <v/>
      </c>
      <c r="D469" s="154" t="str">
        <f t="shared" si="1527"/>
        <v/>
      </c>
      <c r="E469" s="159" t="str">
        <f t="shared" si="1528"/>
        <v/>
      </c>
      <c r="F469" s="159" t="str">
        <f t="shared" si="1529"/>
        <v/>
      </c>
      <c r="G469" s="159" t="str">
        <f t="shared" si="1530"/>
        <v/>
      </c>
      <c r="H469" s="155">
        <f t="shared" si="1588"/>
        <v>0</v>
      </c>
      <c r="I469" s="143">
        <f t="shared" si="1589"/>
        <v>0</v>
      </c>
      <c r="J469" s="143">
        <f t="shared" si="1590"/>
        <v>0</v>
      </c>
      <c r="K469" s="143">
        <f t="shared" si="1591"/>
        <v>0</v>
      </c>
      <c r="L469" s="143">
        <f t="shared" si="1592"/>
        <v>0</v>
      </c>
      <c r="M469" s="143">
        <f t="shared" si="1593"/>
        <v>0</v>
      </c>
      <c r="N469" s="143">
        <f t="shared" si="1594"/>
        <v>0</v>
      </c>
      <c r="P469" s="144" t="str">
        <f t="shared" ref="P469:W469" si="1876">IF($N469=1,Q17,"")</f>
        <v/>
      </c>
      <c r="Q469" s="144" t="str">
        <f t="shared" si="1876"/>
        <v/>
      </c>
      <c r="R469" s="144" t="str">
        <f t="shared" si="1876"/>
        <v/>
      </c>
      <c r="S469" s="144" t="str">
        <f t="shared" si="1876"/>
        <v/>
      </c>
      <c r="T469" s="144" t="str">
        <f t="shared" si="1876"/>
        <v/>
      </c>
      <c r="U469" s="144" t="str">
        <f t="shared" si="1876"/>
        <v/>
      </c>
      <c r="V469" s="144" t="str">
        <f t="shared" si="1876"/>
        <v/>
      </c>
      <c r="W469" s="144" t="str">
        <f t="shared" si="1876"/>
        <v/>
      </c>
      <c r="X469" s="144" t="str">
        <f t="shared" si="1596"/>
        <v/>
      </c>
      <c r="Y469" s="144" t="str">
        <f t="shared" si="1597"/>
        <v/>
      </c>
      <c r="Z469" s="144" t="str">
        <f t="shared" si="1598"/>
        <v/>
      </c>
      <c r="AA469" s="144" t="str">
        <f t="shared" si="1599"/>
        <v/>
      </c>
      <c r="AB469" s="144" t="str">
        <f t="shared" si="1600"/>
        <v/>
      </c>
      <c r="AC469" s="144" t="str">
        <f t="shared" si="1601"/>
        <v/>
      </c>
      <c r="AD469" s="144" t="str">
        <f t="shared" si="1602"/>
        <v/>
      </c>
      <c r="AE469" s="144" t="str">
        <f t="shared" si="1603"/>
        <v/>
      </c>
      <c r="AF469" s="144" t="str">
        <f t="shared" si="1604"/>
        <v/>
      </c>
      <c r="AG469" s="144" t="str">
        <f t="shared" si="1605"/>
        <v/>
      </c>
      <c r="AH469" s="144" t="str">
        <f t="shared" si="1606"/>
        <v/>
      </c>
      <c r="AI469" s="144" t="str">
        <f t="shared" si="1607"/>
        <v/>
      </c>
      <c r="AJ469" s="144" t="str">
        <f t="shared" si="1608"/>
        <v/>
      </c>
      <c r="AK469" s="144" t="str">
        <f t="shared" si="1609"/>
        <v/>
      </c>
      <c r="AL469" s="144" t="str">
        <f t="shared" si="1610"/>
        <v/>
      </c>
      <c r="AM469" s="144" t="str">
        <f t="shared" si="1611"/>
        <v/>
      </c>
      <c r="AN469" s="144" t="str">
        <f t="shared" si="1612"/>
        <v/>
      </c>
      <c r="AO469" s="144" t="str">
        <f t="shared" si="1613"/>
        <v/>
      </c>
      <c r="AP469" s="144" t="str">
        <f t="shared" si="1614"/>
        <v/>
      </c>
      <c r="AQ469" s="144" t="str">
        <f t="shared" si="1615"/>
        <v/>
      </c>
      <c r="AR469" s="144" t="str">
        <f t="shared" si="1616"/>
        <v/>
      </c>
      <c r="AS469" s="144" t="str">
        <f t="shared" si="1617"/>
        <v/>
      </c>
      <c r="AT469" s="144" t="str">
        <f t="shared" si="1618"/>
        <v/>
      </c>
      <c r="AU469" s="144" t="str">
        <f t="shared" si="1619"/>
        <v/>
      </c>
      <c r="AV469" s="144" t="str">
        <f t="shared" si="1620"/>
        <v/>
      </c>
      <c r="AW469" s="144" t="str">
        <f t="shared" si="1621"/>
        <v/>
      </c>
      <c r="AX469" s="144" t="str">
        <f t="shared" si="1622"/>
        <v/>
      </c>
      <c r="AY469" s="144" t="str">
        <f t="shared" si="1623"/>
        <v/>
      </c>
      <c r="AZ469" s="144" t="str">
        <f t="shared" si="1624"/>
        <v/>
      </c>
      <c r="BA469" s="144" t="str">
        <f t="shared" si="1625"/>
        <v/>
      </c>
      <c r="BB469" s="144" t="str">
        <f t="shared" si="1626"/>
        <v/>
      </c>
      <c r="BC469" s="144" t="str">
        <f t="shared" si="1627"/>
        <v/>
      </c>
      <c r="BE469" s="154" t="str">
        <f t="shared" si="1536"/>
        <v/>
      </c>
      <c r="BF469" s="154" t="str">
        <f t="shared" si="1537"/>
        <v/>
      </c>
      <c r="BG469" s="159" t="str">
        <f t="shared" si="1538"/>
        <v/>
      </c>
      <c r="BH469" s="159" t="str">
        <f t="shared" si="1539"/>
        <v/>
      </c>
      <c r="BI469" s="159" t="str">
        <f t="shared" si="1540"/>
        <v/>
      </c>
      <c r="BJ469" s="155">
        <f t="shared" si="1628"/>
        <v>0</v>
      </c>
      <c r="BK469" s="143">
        <f t="shared" si="1629"/>
        <v>0</v>
      </c>
      <c r="BL469" s="143">
        <f t="shared" si="1630"/>
        <v>0</v>
      </c>
      <c r="BM469" s="143">
        <f t="shared" si="1631"/>
        <v>0</v>
      </c>
      <c r="BN469" s="143">
        <f t="shared" si="1632"/>
        <v>0</v>
      </c>
      <c r="BO469" s="143">
        <f t="shared" si="1633"/>
        <v>0</v>
      </c>
      <c r="BP469" s="143">
        <f t="shared" si="1634"/>
        <v>0</v>
      </c>
      <c r="BR469" s="144" t="str">
        <f t="shared" si="1635"/>
        <v/>
      </c>
      <c r="BS469" s="144" t="str">
        <f t="shared" si="1636"/>
        <v/>
      </c>
      <c r="BT469" s="144" t="str">
        <f t="shared" si="1637"/>
        <v/>
      </c>
      <c r="BU469" s="144" t="str">
        <f t="shared" si="1638"/>
        <v/>
      </c>
      <c r="BV469" s="144" t="str">
        <f t="shared" si="1639"/>
        <v/>
      </c>
      <c r="BW469" s="144" t="str">
        <f t="shared" si="1640"/>
        <v/>
      </c>
      <c r="BX469" s="144" t="str">
        <f t="shared" si="1641"/>
        <v/>
      </c>
      <c r="BY469" s="144" t="str">
        <f t="shared" si="1642"/>
        <v/>
      </c>
      <c r="BZ469" s="144" t="str">
        <f t="shared" si="1643"/>
        <v/>
      </c>
      <c r="CA469" s="144" t="str">
        <f t="shared" si="1644"/>
        <v/>
      </c>
      <c r="CB469" s="144" t="str">
        <f t="shared" si="1645"/>
        <v/>
      </c>
      <c r="CC469" s="144" t="str">
        <f t="shared" si="1646"/>
        <v/>
      </c>
      <c r="CD469" s="144" t="str">
        <f t="shared" si="1647"/>
        <v/>
      </c>
      <c r="CE469" s="144" t="str">
        <f t="shared" si="1648"/>
        <v/>
      </c>
      <c r="CF469" s="144" t="str">
        <f t="shared" si="1649"/>
        <v/>
      </c>
      <c r="CG469" s="144" t="str">
        <f t="shared" si="1650"/>
        <v/>
      </c>
      <c r="CH469" s="144" t="str">
        <f t="shared" si="1651"/>
        <v/>
      </c>
      <c r="CI469" s="144" t="str">
        <f t="shared" si="1652"/>
        <v/>
      </c>
      <c r="CJ469" s="144" t="str">
        <f t="shared" si="1653"/>
        <v/>
      </c>
      <c r="CK469" s="144" t="str">
        <f t="shared" si="1654"/>
        <v/>
      </c>
      <c r="CL469" s="144" t="str">
        <f t="shared" si="1655"/>
        <v/>
      </c>
      <c r="CM469" s="144" t="str">
        <f t="shared" si="1656"/>
        <v/>
      </c>
      <c r="CN469" s="144" t="str">
        <f t="shared" si="1657"/>
        <v/>
      </c>
      <c r="CO469" s="144" t="str">
        <f t="shared" si="1658"/>
        <v/>
      </c>
      <c r="CP469" s="144" t="str">
        <f t="shared" si="1659"/>
        <v/>
      </c>
      <c r="CQ469" s="144" t="str">
        <f t="shared" si="1660"/>
        <v/>
      </c>
      <c r="CR469" s="144" t="str">
        <f t="shared" si="1661"/>
        <v/>
      </c>
      <c r="CS469" s="144" t="str">
        <f t="shared" si="1662"/>
        <v/>
      </c>
      <c r="CT469" s="144" t="str">
        <f t="shared" si="1663"/>
        <v/>
      </c>
      <c r="CU469" s="144" t="str">
        <f t="shared" si="1664"/>
        <v/>
      </c>
      <c r="CV469" s="144" t="str">
        <f t="shared" si="1665"/>
        <v/>
      </c>
      <c r="CW469" s="144" t="str">
        <f t="shared" si="1666"/>
        <v/>
      </c>
      <c r="CX469" s="144" t="str">
        <f t="shared" si="1667"/>
        <v/>
      </c>
      <c r="CY469" s="144" t="str">
        <f t="shared" si="1668"/>
        <v/>
      </c>
      <c r="CZ469" s="144" t="str">
        <f t="shared" si="1669"/>
        <v/>
      </c>
      <c r="DA469" s="144" t="str">
        <f t="shared" si="1670"/>
        <v/>
      </c>
      <c r="DB469" s="144" t="str">
        <f t="shared" si="1671"/>
        <v/>
      </c>
      <c r="DC469" s="144" t="str">
        <f t="shared" si="1672"/>
        <v/>
      </c>
      <c r="DD469" s="144" t="str">
        <f t="shared" si="1673"/>
        <v/>
      </c>
      <c r="DE469" s="144" t="str">
        <f t="shared" si="1674"/>
        <v/>
      </c>
      <c r="DG469" s="154" t="str">
        <f t="shared" si="1546"/>
        <v/>
      </c>
      <c r="DH469" s="154" t="str">
        <f t="shared" si="1547"/>
        <v/>
      </c>
      <c r="DI469" s="159" t="str">
        <f t="shared" si="1548"/>
        <v/>
      </c>
      <c r="DJ469" s="159" t="str">
        <f t="shared" si="1549"/>
        <v/>
      </c>
      <c r="DK469" s="159" t="str">
        <f t="shared" si="1550"/>
        <v/>
      </c>
      <c r="DL469" s="155">
        <f t="shared" si="1675"/>
        <v>0</v>
      </c>
      <c r="DM469" s="143">
        <f t="shared" si="1676"/>
        <v>0</v>
      </c>
      <c r="DN469" s="143">
        <f t="shared" si="1677"/>
        <v>0</v>
      </c>
      <c r="DO469" s="143">
        <f t="shared" si="1678"/>
        <v>0</v>
      </c>
      <c r="DP469" s="143">
        <f t="shared" si="1679"/>
        <v>0</v>
      </c>
      <c r="DQ469" s="143">
        <f t="shared" si="1680"/>
        <v>0</v>
      </c>
      <c r="DR469" s="143">
        <f t="shared" si="1681"/>
        <v>0</v>
      </c>
      <c r="DT469" s="144" t="str">
        <f t="shared" si="1682"/>
        <v/>
      </c>
      <c r="DU469" s="144" t="str">
        <f t="shared" si="1683"/>
        <v/>
      </c>
      <c r="DV469" s="144" t="str">
        <f t="shared" si="1684"/>
        <v/>
      </c>
      <c r="DW469" s="144" t="str">
        <f t="shared" si="1685"/>
        <v/>
      </c>
      <c r="DX469" s="144" t="str">
        <f t="shared" si="1686"/>
        <v/>
      </c>
      <c r="DY469" s="144" t="str">
        <f t="shared" si="1687"/>
        <v/>
      </c>
      <c r="DZ469" s="144" t="str">
        <f t="shared" si="1688"/>
        <v/>
      </c>
      <c r="EA469" s="144" t="str">
        <f t="shared" si="1689"/>
        <v/>
      </c>
      <c r="EB469" s="144" t="str">
        <f t="shared" si="1690"/>
        <v/>
      </c>
      <c r="EC469" s="144" t="str">
        <f t="shared" si="1691"/>
        <v/>
      </c>
      <c r="ED469" s="144" t="str">
        <f t="shared" si="1692"/>
        <v/>
      </c>
      <c r="EE469" s="144" t="str">
        <f t="shared" si="1693"/>
        <v/>
      </c>
      <c r="EF469" s="144" t="str">
        <f t="shared" si="1694"/>
        <v/>
      </c>
      <c r="EG469" s="144" t="str">
        <f t="shared" si="1695"/>
        <v/>
      </c>
      <c r="EH469" s="144" t="str">
        <f t="shared" si="1696"/>
        <v/>
      </c>
      <c r="EI469" s="144" t="str">
        <f t="shared" si="1697"/>
        <v/>
      </c>
      <c r="EJ469" s="144" t="str">
        <f t="shared" si="1698"/>
        <v/>
      </c>
      <c r="EK469" s="144" t="str">
        <f t="shared" si="1699"/>
        <v/>
      </c>
      <c r="EL469" s="144" t="str">
        <f t="shared" si="1700"/>
        <v/>
      </c>
      <c r="EM469" s="144" t="str">
        <f t="shared" si="1701"/>
        <v/>
      </c>
      <c r="EN469" s="144" t="str">
        <f t="shared" si="1702"/>
        <v/>
      </c>
      <c r="EO469" s="144" t="str">
        <f t="shared" si="1703"/>
        <v/>
      </c>
      <c r="EP469" s="144" t="str">
        <f t="shared" si="1704"/>
        <v/>
      </c>
      <c r="EQ469" s="144" t="str">
        <f t="shared" si="1705"/>
        <v/>
      </c>
      <c r="ER469" s="144" t="str">
        <f t="shared" si="1706"/>
        <v/>
      </c>
      <c r="ES469" s="144" t="str">
        <f t="shared" si="1707"/>
        <v/>
      </c>
      <c r="ET469" s="144" t="str">
        <f t="shared" si="1708"/>
        <v/>
      </c>
      <c r="EU469" s="144" t="str">
        <f t="shared" si="1709"/>
        <v/>
      </c>
      <c r="EV469" s="144" t="str">
        <f t="shared" si="1710"/>
        <v/>
      </c>
      <c r="EW469" s="144" t="str">
        <f t="shared" si="1711"/>
        <v/>
      </c>
      <c r="EX469" s="144" t="str">
        <f t="shared" si="1712"/>
        <v/>
      </c>
      <c r="EY469" s="144" t="str">
        <f t="shared" si="1713"/>
        <v/>
      </c>
      <c r="EZ469" s="144" t="str">
        <f t="shared" si="1714"/>
        <v/>
      </c>
      <c r="FA469" s="144" t="str">
        <f t="shared" si="1715"/>
        <v/>
      </c>
      <c r="FB469" s="144" t="str">
        <f t="shared" si="1716"/>
        <v/>
      </c>
      <c r="FC469" s="144" t="str">
        <f t="shared" si="1717"/>
        <v/>
      </c>
      <c r="FD469" s="144" t="str">
        <f t="shared" si="1718"/>
        <v/>
      </c>
      <c r="FE469" s="144" t="str">
        <f t="shared" si="1719"/>
        <v/>
      </c>
      <c r="FF469" s="144" t="str">
        <f t="shared" si="1720"/>
        <v/>
      </c>
      <c r="FG469" s="144" t="str">
        <f t="shared" si="1721"/>
        <v/>
      </c>
      <c r="FI469" s="154" t="str">
        <f t="shared" si="1556"/>
        <v/>
      </c>
      <c r="FJ469" s="154" t="str">
        <f t="shared" si="1557"/>
        <v/>
      </c>
      <c r="FK469" s="159" t="str">
        <f t="shared" si="1558"/>
        <v/>
      </c>
      <c r="FL469" s="159" t="str">
        <f t="shared" si="1559"/>
        <v/>
      </c>
      <c r="FM469" s="159" t="str">
        <f t="shared" si="1560"/>
        <v/>
      </c>
      <c r="FN469" s="155">
        <f t="shared" si="1722"/>
        <v>0</v>
      </c>
      <c r="FO469" s="143">
        <f t="shared" si="1723"/>
        <v>0</v>
      </c>
      <c r="FP469" s="143">
        <f t="shared" si="1724"/>
        <v>0</v>
      </c>
      <c r="FQ469" s="143">
        <f t="shared" si="1725"/>
        <v>0</v>
      </c>
      <c r="FR469" s="143">
        <f t="shared" si="1726"/>
        <v>0</v>
      </c>
      <c r="FS469" s="143">
        <f t="shared" si="1727"/>
        <v>0</v>
      </c>
      <c r="FT469" s="143">
        <f t="shared" si="1728"/>
        <v>0</v>
      </c>
      <c r="FV469" s="144" t="str">
        <f t="shared" si="1729"/>
        <v/>
      </c>
      <c r="FW469" s="144" t="str">
        <f t="shared" si="1730"/>
        <v/>
      </c>
      <c r="FX469" s="144" t="str">
        <f t="shared" si="1731"/>
        <v/>
      </c>
      <c r="FY469" s="144" t="str">
        <f t="shared" si="1732"/>
        <v/>
      </c>
      <c r="FZ469" s="144" t="str">
        <f t="shared" si="1733"/>
        <v/>
      </c>
      <c r="GA469" s="144" t="str">
        <f t="shared" si="1734"/>
        <v/>
      </c>
      <c r="GB469" s="144" t="str">
        <f t="shared" si="1735"/>
        <v/>
      </c>
      <c r="GC469" s="144" t="str">
        <f t="shared" si="1736"/>
        <v/>
      </c>
      <c r="GD469" s="144" t="str">
        <f t="shared" si="1737"/>
        <v/>
      </c>
      <c r="GE469" s="144" t="str">
        <f t="shared" si="1738"/>
        <v/>
      </c>
      <c r="GF469" s="144" t="str">
        <f t="shared" si="1739"/>
        <v/>
      </c>
      <c r="GG469" s="144" t="str">
        <f t="shared" si="1740"/>
        <v/>
      </c>
      <c r="GH469" s="144" t="str">
        <f t="shared" si="1741"/>
        <v/>
      </c>
      <c r="GI469" s="144" t="str">
        <f t="shared" si="1742"/>
        <v/>
      </c>
      <c r="GJ469" s="144" t="str">
        <f t="shared" si="1743"/>
        <v/>
      </c>
      <c r="GK469" s="144" t="str">
        <f t="shared" si="1744"/>
        <v/>
      </c>
      <c r="GL469" s="144" t="str">
        <f t="shared" si="1745"/>
        <v/>
      </c>
      <c r="GM469" s="144" t="str">
        <f t="shared" si="1746"/>
        <v/>
      </c>
      <c r="GN469" s="144" t="str">
        <f t="shared" si="1747"/>
        <v/>
      </c>
      <c r="GO469" s="144" t="str">
        <f t="shared" si="1748"/>
        <v/>
      </c>
      <c r="GP469" s="144" t="str">
        <f t="shared" si="1749"/>
        <v/>
      </c>
      <c r="GQ469" s="144" t="str">
        <f t="shared" si="1750"/>
        <v/>
      </c>
      <c r="GR469" s="144" t="str">
        <f t="shared" si="1751"/>
        <v/>
      </c>
      <c r="GS469" s="144" t="str">
        <f t="shared" si="1752"/>
        <v/>
      </c>
      <c r="GT469" s="144" t="str">
        <f t="shared" si="1753"/>
        <v/>
      </c>
      <c r="GU469" s="144" t="str">
        <f t="shared" si="1754"/>
        <v/>
      </c>
      <c r="GV469" s="144" t="str">
        <f t="shared" si="1755"/>
        <v/>
      </c>
      <c r="GW469" s="144" t="str">
        <f t="shared" si="1756"/>
        <v/>
      </c>
      <c r="GX469" s="144" t="str">
        <f t="shared" si="1757"/>
        <v/>
      </c>
      <c r="GY469" s="144" t="str">
        <f t="shared" si="1758"/>
        <v/>
      </c>
      <c r="GZ469" s="144" t="str">
        <f t="shared" si="1759"/>
        <v/>
      </c>
      <c r="HA469" s="144" t="str">
        <f t="shared" si="1760"/>
        <v/>
      </c>
      <c r="HB469" s="144" t="str">
        <f t="shared" si="1761"/>
        <v/>
      </c>
      <c r="HC469" s="144" t="str">
        <f t="shared" si="1762"/>
        <v/>
      </c>
      <c r="HD469" s="144" t="str">
        <f t="shared" si="1763"/>
        <v/>
      </c>
      <c r="HE469" s="144" t="str">
        <f t="shared" si="1764"/>
        <v/>
      </c>
      <c r="HF469" s="144" t="str">
        <f t="shared" si="1765"/>
        <v/>
      </c>
      <c r="HG469" s="144" t="str">
        <f t="shared" si="1766"/>
        <v/>
      </c>
      <c r="HH469" s="144" t="str">
        <f t="shared" si="1767"/>
        <v/>
      </c>
      <c r="HI469" s="144" t="str">
        <f t="shared" si="1768"/>
        <v/>
      </c>
      <c r="HK469" s="154" t="str">
        <f t="shared" si="1566"/>
        <v/>
      </c>
      <c r="HL469" s="154" t="str">
        <f t="shared" si="1567"/>
        <v/>
      </c>
      <c r="HM469" s="159" t="str">
        <f t="shared" si="1568"/>
        <v/>
      </c>
      <c r="HN469" s="159" t="str">
        <f t="shared" si="1569"/>
        <v/>
      </c>
      <c r="HO469" s="159" t="str">
        <f t="shared" si="1570"/>
        <v/>
      </c>
      <c r="HP469" s="155">
        <f t="shared" si="1769"/>
        <v>0</v>
      </c>
      <c r="HQ469" s="143">
        <f t="shared" si="1770"/>
        <v>0</v>
      </c>
      <c r="HR469" s="143">
        <f t="shared" si="1771"/>
        <v>0</v>
      </c>
      <c r="HS469" s="143">
        <f t="shared" si="1772"/>
        <v>0</v>
      </c>
      <c r="HT469" s="143">
        <f t="shared" si="1773"/>
        <v>0</v>
      </c>
      <c r="HU469" s="143">
        <f t="shared" si="1774"/>
        <v>0</v>
      </c>
      <c r="HV469" s="143">
        <f t="shared" si="1775"/>
        <v>0</v>
      </c>
      <c r="HX469" s="144" t="str">
        <f t="shared" si="1776"/>
        <v/>
      </c>
      <c r="HY469" s="144" t="str">
        <f t="shared" si="1777"/>
        <v/>
      </c>
      <c r="HZ469" s="144" t="str">
        <f t="shared" si="1778"/>
        <v/>
      </c>
      <c r="IA469" s="144" t="str">
        <f t="shared" si="1779"/>
        <v/>
      </c>
      <c r="IB469" s="144" t="str">
        <f t="shared" si="1780"/>
        <v/>
      </c>
      <c r="IC469" s="144" t="str">
        <f t="shared" si="1781"/>
        <v/>
      </c>
      <c r="ID469" s="144" t="str">
        <f t="shared" si="1782"/>
        <v/>
      </c>
      <c r="IE469" s="144" t="str">
        <f t="shared" si="1783"/>
        <v/>
      </c>
      <c r="IF469" s="144" t="str">
        <f t="shared" si="1784"/>
        <v/>
      </c>
      <c r="IG469" s="144" t="str">
        <f t="shared" si="1785"/>
        <v/>
      </c>
      <c r="IH469" s="144" t="str">
        <f t="shared" si="1786"/>
        <v/>
      </c>
      <c r="II469" s="144" t="str">
        <f t="shared" si="1787"/>
        <v/>
      </c>
      <c r="IJ469" s="144" t="str">
        <f t="shared" si="1788"/>
        <v/>
      </c>
      <c r="IK469" s="144" t="str">
        <f t="shared" si="1789"/>
        <v/>
      </c>
      <c r="IL469" s="144" t="str">
        <f t="shared" si="1790"/>
        <v/>
      </c>
      <c r="IM469" s="144" t="str">
        <f t="shared" si="1791"/>
        <v/>
      </c>
      <c r="IN469" s="144" t="str">
        <f t="shared" si="1792"/>
        <v/>
      </c>
      <c r="IO469" s="144" t="str">
        <f t="shared" si="1793"/>
        <v/>
      </c>
      <c r="IP469" s="144" t="str">
        <f t="shared" si="1794"/>
        <v/>
      </c>
      <c r="IQ469" s="144" t="str">
        <f t="shared" si="1795"/>
        <v/>
      </c>
      <c r="IR469" s="144" t="str">
        <f t="shared" si="1796"/>
        <v/>
      </c>
      <c r="IS469" s="144" t="str">
        <f t="shared" si="1797"/>
        <v/>
      </c>
      <c r="IT469" s="144" t="str">
        <f t="shared" si="1798"/>
        <v/>
      </c>
      <c r="IU469" s="144" t="str">
        <f t="shared" si="1799"/>
        <v/>
      </c>
      <c r="IV469" s="144" t="str">
        <f t="shared" si="1800"/>
        <v/>
      </c>
      <c r="IW469" s="144" t="str">
        <f t="shared" si="1801"/>
        <v/>
      </c>
      <c r="IX469" s="144" t="str">
        <f t="shared" si="1802"/>
        <v/>
      </c>
      <c r="IY469" s="144" t="str">
        <f t="shared" si="1803"/>
        <v/>
      </c>
      <c r="IZ469" s="144" t="str">
        <f t="shared" si="1804"/>
        <v/>
      </c>
      <c r="JA469" s="144" t="str">
        <f t="shared" si="1805"/>
        <v/>
      </c>
      <c r="JB469" s="144" t="str">
        <f t="shared" si="1806"/>
        <v/>
      </c>
      <c r="JC469" s="144" t="str">
        <f t="shared" si="1807"/>
        <v/>
      </c>
      <c r="JD469" s="144" t="str">
        <f t="shared" si="1808"/>
        <v/>
      </c>
      <c r="JE469" s="144" t="str">
        <f t="shared" si="1809"/>
        <v/>
      </c>
      <c r="JF469" s="144" t="str">
        <f t="shared" si="1810"/>
        <v/>
      </c>
      <c r="JG469" s="144" t="str">
        <f t="shared" si="1811"/>
        <v/>
      </c>
      <c r="JH469" s="144" t="str">
        <f t="shared" si="1812"/>
        <v/>
      </c>
      <c r="JI469" s="144" t="str">
        <f t="shared" si="1813"/>
        <v/>
      </c>
      <c r="JJ469" s="144" t="str">
        <f t="shared" si="1814"/>
        <v/>
      </c>
      <c r="JK469" s="144" t="str">
        <f t="shared" si="1815"/>
        <v/>
      </c>
      <c r="JM469" s="154" t="str">
        <f t="shared" si="1576"/>
        <v/>
      </c>
      <c r="JN469" s="154" t="str">
        <f t="shared" si="1577"/>
        <v/>
      </c>
      <c r="JO469" s="159" t="str">
        <f t="shared" si="1578"/>
        <v/>
      </c>
      <c r="JP469" s="159" t="str">
        <f t="shared" si="1579"/>
        <v/>
      </c>
      <c r="JQ469" s="159" t="str">
        <f t="shared" si="1580"/>
        <v/>
      </c>
      <c r="JR469" s="155">
        <f t="shared" si="1816"/>
        <v>0</v>
      </c>
      <c r="JS469" s="143">
        <f t="shared" si="1817"/>
        <v>0</v>
      </c>
      <c r="JT469" s="143">
        <f t="shared" si="1818"/>
        <v>0</v>
      </c>
      <c r="JU469" s="143">
        <f t="shared" si="1819"/>
        <v>0</v>
      </c>
      <c r="JV469" s="143">
        <f t="shared" si="1820"/>
        <v>0</v>
      </c>
      <c r="JW469" s="143">
        <f t="shared" si="1821"/>
        <v>0</v>
      </c>
      <c r="JX469" s="143">
        <f t="shared" si="1822"/>
        <v>0</v>
      </c>
      <c r="JZ469" s="144" t="str">
        <f t="shared" si="1823"/>
        <v/>
      </c>
      <c r="KA469" s="144" t="str">
        <f t="shared" si="1824"/>
        <v/>
      </c>
      <c r="KB469" s="144" t="str">
        <f t="shared" si="1825"/>
        <v/>
      </c>
      <c r="KC469" s="144" t="str">
        <f t="shared" si="1826"/>
        <v/>
      </c>
      <c r="KD469" s="144" t="str">
        <f t="shared" si="1827"/>
        <v/>
      </c>
      <c r="KE469" s="144" t="str">
        <f t="shared" si="1828"/>
        <v/>
      </c>
      <c r="KF469" s="144" t="str">
        <f t="shared" si="1829"/>
        <v/>
      </c>
      <c r="KG469" s="144" t="str">
        <f t="shared" si="1830"/>
        <v/>
      </c>
      <c r="KH469" s="144" t="str">
        <f t="shared" si="1831"/>
        <v/>
      </c>
      <c r="KI469" s="144" t="str">
        <f t="shared" si="1832"/>
        <v/>
      </c>
      <c r="KJ469" s="144" t="str">
        <f t="shared" si="1833"/>
        <v/>
      </c>
      <c r="KK469" s="144" t="str">
        <f t="shared" si="1834"/>
        <v/>
      </c>
      <c r="KL469" s="144" t="str">
        <f t="shared" si="1835"/>
        <v/>
      </c>
      <c r="KM469" s="144" t="str">
        <f t="shared" si="1836"/>
        <v/>
      </c>
      <c r="KN469" s="144" t="str">
        <f t="shared" si="1837"/>
        <v/>
      </c>
      <c r="KO469" s="144" t="str">
        <f t="shared" si="1838"/>
        <v/>
      </c>
      <c r="KP469" s="144" t="str">
        <f t="shared" si="1839"/>
        <v/>
      </c>
      <c r="KQ469" s="144" t="str">
        <f t="shared" si="1840"/>
        <v/>
      </c>
      <c r="KR469" s="144" t="str">
        <f t="shared" si="1841"/>
        <v/>
      </c>
      <c r="KS469" s="144" t="str">
        <f t="shared" si="1842"/>
        <v/>
      </c>
      <c r="KT469" s="144" t="str">
        <f t="shared" si="1843"/>
        <v/>
      </c>
      <c r="KU469" s="144" t="str">
        <f t="shared" si="1844"/>
        <v/>
      </c>
      <c r="KV469" s="144" t="str">
        <f t="shared" si="1845"/>
        <v/>
      </c>
      <c r="KW469" s="144" t="str">
        <f t="shared" si="1846"/>
        <v/>
      </c>
      <c r="KX469" s="144" t="str">
        <f t="shared" si="1847"/>
        <v/>
      </c>
      <c r="KY469" s="144" t="str">
        <f t="shared" si="1848"/>
        <v/>
      </c>
      <c r="KZ469" s="144" t="str">
        <f t="shared" si="1849"/>
        <v/>
      </c>
      <c r="LA469" s="144" t="str">
        <f t="shared" si="1850"/>
        <v/>
      </c>
      <c r="LB469" s="144" t="str">
        <f t="shared" si="1851"/>
        <v/>
      </c>
      <c r="LC469" s="144" t="str">
        <f t="shared" si="1852"/>
        <v/>
      </c>
      <c r="LD469" s="144" t="str">
        <f t="shared" si="1853"/>
        <v/>
      </c>
      <c r="LE469" s="144" t="str">
        <f t="shared" si="1854"/>
        <v/>
      </c>
      <c r="LF469" s="144" t="str">
        <f t="shared" si="1855"/>
        <v/>
      </c>
      <c r="LG469" s="144" t="str">
        <f t="shared" si="1856"/>
        <v/>
      </c>
      <c r="LH469" s="144" t="str">
        <f t="shared" si="1857"/>
        <v/>
      </c>
      <c r="LI469" s="144" t="str">
        <f t="shared" si="1858"/>
        <v/>
      </c>
      <c r="LJ469" s="144" t="str">
        <f t="shared" si="1859"/>
        <v/>
      </c>
      <c r="LK469" s="144" t="str">
        <f t="shared" si="1860"/>
        <v/>
      </c>
      <c r="LL469" s="144" t="str">
        <f t="shared" si="1861"/>
        <v/>
      </c>
      <c r="LM469" s="144" t="str">
        <f t="shared" si="1862"/>
        <v/>
      </c>
      <c r="LO469" s="153" t="str">
        <f t="shared" si="1863"/>
        <v/>
      </c>
      <c r="LP469" s="143">
        <f t="shared" si="1864"/>
        <v>0</v>
      </c>
      <c r="LQ469" s="156" t="str">
        <f t="shared" si="1865"/>
        <v/>
      </c>
      <c r="LR469" s="156" t="str">
        <f t="shared" si="1586"/>
        <v/>
      </c>
      <c r="LS469" s="156" t="str">
        <f t="shared" si="1586"/>
        <v/>
      </c>
      <c r="LT469" s="156" t="str">
        <f t="shared" si="1586"/>
        <v/>
      </c>
      <c r="LU469" s="156" t="str">
        <f t="shared" si="1586"/>
        <v/>
      </c>
    </row>
    <row r="470" spans="2:333" s="143" customFormat="1" x14ac:dyDescent="0.25">
      <c r="B470" s="144" t="str">
        <f t="shared" si="1587"/>
        <v/>
      </c>
      <c r="C470" s="154" t="str">
        <f t="shared" si="1526"/>
        <v/>
      </c>
      <c r="D470" s="154" t="str">
        <f t="shared" si="1527"/>
        <v/>
      </c>
      <c r="E470" s="159" t="str">
        <f t="shared" si="1528"/>
        <v/>
      </c>
      <c r="F470" s="159" t="str">
        <f t="shared" si="1529"/>
        <v/>
      </c>
      <c r="G470" s="159" t="str">
        <f t="shared" si="1530"/>
        <v/>
      </c>
      <c r="H470" s="155">
        <f t="shared" si="1588"/>
        <v>0</v>
      </c>
      <c r="I470" s="143">
        <f t="shared" si="1589"/>
        <v>0</v>
      </c>
      <c r="J470" s="143">
        <f t="shared" si="1590"/>
        <v>0</v>
      </c>
      <c r="K470" s="143">
        <f t="shared" si="1591"/>
        <v>0</v>
      </c>
      <c r="L470" s="143">
        <f t="shared" si="1592"/>
        <v>0</v>
      </c>
      <c r="M470" s="143">
        <f t="shared" si="1593"/>
        <v>0</v>
      </c>
      <c r="N470" s="143">
        <f t="shared" si="1594"/>
        <v>0</v>
      </c>
      <c r="P470" s="144" t="str">
        <f t="shared" ref="P470:W470" si="1877">IF($N470=1,Q18,"")</f>
        <v/>
      </c>
      <c r="Q470" s="144" t="str">
        <f t="shared" si="1877"/>
        <v/>
      </c>
      <c r="R470" s="144" t="str">
        <f t="shared" si="1877"/>
        <v/>
      </c>
      <c r="S470" s="144" t="str">
        <f t="shared" si="1877"/>
        <v/>
      </c>
      <c r="T470" s="144" t="str">
        <f t="shared" si="1877"/>
        <v/>
      </c>
      <c r="U470" s="144" t="str">
        <f t="shared" si="1877"/>
        <v/>
      </c>
      <c r="V470" s="144" t="str">
        <f t="shared" si="1877"/>
        <v/>
      </c>
      <c r="W470" s="144" t="str">
        <f t="shared" si="1877"/>
        <v/>
      </c>
      <c r="X470" s="144" t="str">
        <f t="shared" si="1596"/>
        <v/>
      </c>
      <c r="Y470" s="144" t="str">
        <f t="shared" si="1597"/>
        <v/>
      </c>
      <c r="Z470" s="144" t="str">
        <f t="shared" si="1598"/>
        <v/>
      </c>
      <c r="AA470" s="144" t="str">
        <f t="shared" si="1599"/>
        <v/>
      </c>
      <c r="AB470" s="144" t="str">
        <f t="shared" si="1600"/>
        <v/>
      </c>
      <c r="AC470" s="144" t="str">
        <f t="shared" si="1601"/>
        <v/>
      </c>
      <c r="AD470" s="144" t="str">
        <f t="shared" si="1602"/>
        <v/>
      </c>
      <c r="AE470" s="144" t="str">
        <f t="shared" si="1603"/>
        <v/>
      </c>
      <c r="AF470" s="144" t="str">
        <f t="shared" si="1604"/>
        <v/>
      </c>
      <c r="AG470" s="144" t="str">
        <f t="shared" si="1605"/>
        <v/>
      </c>
      <c r="AH470" s="144" t="str">
        <f t="shared" si="1606"/>
        <v/>
      </c>
      <c r="AI470" s="144" t="str">
        <f t="shared" si="1607"/>
        <v/>
      </c>
      <c r="AJ470" s="144" t="str">
        <f t="shared" si="1608"/>
        <v/>
      </c>
      <c r="AK470" s="144" t="str">
        <f t="shared" si="1609"/>
        <v/>
      </c>
      <c r="AL470" s="144" t="str">
        <f t="shared" si="1610"/>
        <v/>
      </c>
      <c r="AM470" s="144" t="str">
        <f t="shared" si="1611"/>
        <v/>
      </c>
      <c r="AN470" s="144" t="str">
        <f t="shared" si="1612"/>
        <v/>
      </c>
      <c r="AO470" s="144" t="str">
        <f t="shared" si="1613"/>
        <v/>
      </c>
      <c r="AP470" s="144" t="str">
        <f t="shared" si="1614"/>
        <v/>
      </c>
      <c r="AQ470" s="144" t="str">
        <f t="shared" si="1615"/>
        <v/>
      </c>
      <c r="AR470" s="144" t="str">
        <f t="shared" si="1616"/>
        <v/>
      </c>
      <c r="AS470" s="144" t="str">
        <f t="shared" si="1617"/>
        <v/>
      </c>
      <c r="AT470" s="144" t="str">
        <f t="shared" si="1618"/>
        <v/>
      </c>
      <c r="AU470" s="144" t="str">
        <f t="shared" si="1619"/>
        <v/>
      </c>
      <c r="AV470" s="144" t="str">
        <f t="shared" si="1620"/>
        <v/>
      </c>
      <c r="AW470" s="144" t="str">
        <f t="shared" si="1621"/>
        <v/>
      </c>
      <c r="AX470" s="144" t="str">
        <f t="shared" si="1622"/>
        <v/>
      </c>
      <c r="AY470" s="144" t="str">
        <f t="shared" si="1623"/>
        <v/>
      </c>
      <c r="AZ470" s="144" t="str">
        <f t="shared" si="1624"/>
        <v/>
      </c>
      <c r="BA470" s="144" t="str">
        <f t="shared" si="1625"/>
        <v/>
      </c>
      <c r="BB470" s="144" t="str">
        <f t="shared" si="1626"/>
        <v/>
      </c>
      <c r="BC470" s="144" t="str">
        <f t="shared" si="1627"/>
        <v/>
      </c>
      <c r="BE470" s="154" t="str">
        <f t="shared" si="1536"/>
        <v/>
      </c>
      <c r="BF470" s="154" t="str">
        <f t="shared" si="1537"/>
        <v/>
      </c>
      <c r="BG470" s="159" t="str">
        <f t="shared" si="1538"/>
        <v/>
      </c>
      <c r="BH470" s="159" t="str">
        <f t="shared" si="1539"/>
        <v/>
      </c>
      <c r="BI470" s="159" t="str">
        <f t="shared" si="1540"/>
        <v/>
      </c>
      <c r="BJ470" s="155">
        <f t="shared" si="1628"/>
        <v>0</v>
      </c>
      <c r="BK470" s="143">
        <f t="shared" si="1629"/>
        <v>0</v>
      </c>
      <c r="BL470" s="143">
        <f t="shared" si="1630"/>
        <v>0</v>
      </c>
      <c r="BM470" s="143">
        <f t="shared" si="1631"/>
        <v>0</v>
      </c>
      <c r="BN470" s="143">
        <f t="shared" si="1632"/>
        <v>0</v>
      </c>
      <c r="BO470" s="143">
        <f t="shared" si="1633"/>
        <v>0</v>
      </c>
      <c r="BP470" s="143">
        <f t="shared" si="1634"/>
        <v>0</v>
      </c>
      <c r="BR470" s="144" t="str">
        <f t="shared" si="1635"/>
        <v/>
      </c>
      <c r="BS470" s="144" t="str">
        <f t="shared" si="1636"/>
        <v/>
      </c>
      <c r="BT470" s="144" t="str">
        <f t="shared" si="1637"/>
        <v/>
      </c>
      <c r="BU470" s="144" t="str">
        <f t="shared" si="1638"/>
        <v/>
      </c>
      <c r="BV470" s="144" t="str">
        <f t="shared" si="1639"/>
        <v/>
      </c>
      <c r="BW470" s="144" t="str">
        <f t="shared" si="1640"/>
        <v/>
      </c>
      <c r="BX470" s="144" t="str">
        <f t="shared" si="1641"/>
        <v/>
      </c>
      <c r="BY470" s="144" t="str">
        <f t="shared" si="1642"/>
        <v/>
      </c>
      <c r="BZ470" s="144" t="str">
        <f t="shared" si="1643"/>
        <v/>
      </c>
      <c r="CA470" s="144" t="str">
        <f t="shared" si="1644"/>
        <v/>
      </c>
      <c r="CB470" s="144" t="str">
        <f t="shared" si="1645"/>
        <v/>
      </c>
      <c r="CC470" s="144" t="str">
        <f t="shared" si="1646"/>
        <v/>
      </c>
      <c r="CD470" s="144" t="str">
        <f t="shared" si="1647"/>
        <v/>
      </c>
      <c r="CE470" s="144" t="str">
        <f t="shared" si="1648"/>
        <v/>
      </c>
      <c r="CF470" s="144" t="str">
        <f t="shared" si="1649"/>
        <v/>
      </c>
      <c r="CG470" s="144" t="str">
        <f t="shared" si="1650"/>
        <v/>
      </c>
      <c r="CH470" s="144" t="str">
        <f t="shared" si="1651"/>
        <v/>
      </c>
      <c r="CI470" s="144" t="str">
        <f t="shared" si="1652"/>
        <v/>
      </c>
      <c r="CJ470" s="144" t="str">
        <f t="shared" si="1653"/>
        <v/>
      </c>
      <c r="CK470" s="144" t="str">
        <f t="shared" si="1654"/>
        <v/>
      </c>
      <c r="CL470" s="144" t="str">
        <f t="shared" si="1655"/>
        <v/>
      </c>
      <c r="CM470" s="144" t="str">
        <f t="shared" si="1656"/>
        <v/>
      </c>
      <c r="CN470" s="144" t="str">
        <f t="shared" si="1657"/>
        <v/>
      </c>
      <c r="CO470" s="144" t="str">
        <f t="shared" si="1658"/>
        <v/>
      </c>
      <c r="CP470" s="144" t="str">
        <f t="shared" si="1659"/>
        <v/>
      </c>
      <c r="CQ470" s="144" t="str">
        <f t="shared" si="1660"/>
        <v/>
      </c>
      <c r="CR470" s="144" t="str">
        <f t="shared" si="1661"/>
        <v/>
      </c>
      <c r="CS470" s="144" t="str">
        <f t="shared" si="1662"/>
        <v/>
      </c>
      <c r="CT470" s="144" t="str">
        <f t="shared" si="1663"/>
        <v/>
      </c>
      <c r="CU470" s="144" t="str">
        <f t="shared" si="1664"/>
        <v/>
      </c>
      <c r="CV470" s="144" t="str">
        <f t="shared" si="1665"/>
        <v/>
      </c>
      <c r="CW470" s="144" t="str">
        <f t="shared" si="1666"/>
        <v/>
      </c>
      <c r="CX470" s="144" t="str">
        <f t="shared" si="1667"/>
        <v/>
      </c>
      <c r="CY470" s="144" t="str">
        <f t="shared" si="1668"/>
        <v/>
      </c>
      <c r="CZ470" s="144" t="str">
        <f t="shared" si="1669"/>
        <v/>
      </c>
      <c r="DA470" s="144" t="str">
        <f t="shared" si="1670"/>
        <v/>
      </c>
      <c r="DB470" s="144" t="str">
        <f t="shared" si="1671"/>
        <v/>
      </c>
      <c r="DC470" s="144" t="str">
        <f t="shared" si="1672"/>
        <v/>
      </c>
      <c r="DD470" s="144" t="str">
        <f t="shared" si="1673"/>
        <v/>
      </c>
      <c r="DE470" s="144" t="str">
        <f t="shared" si="1674"/>
        <v/>
      </c>
      <c r="DG470" s="154" t="str">
        <f t="shared" si="1546"/>
        <v/>
      </c>
      <c r="DH470" s="154" t="str">
        <f t="shared" si="1547"/>
        <v/>
      </c>
      <c r="DI470" s="159" t="str">
        <f t="shared" si="1548"/>
        <v/>
      </c>
      <c r="DJ470" s="159" t="str">
        <f t="shared" si="1549"/>
        <v/>
      </c>
      <c r="DK470" s="159" t="str">
        <f t="shared" si="1550"/>
        <v/>
      </c>
      <c r="DL470" s="155">
        <f t="shared" si="1675"/>
        <v>0</v>
      </c>
      <c r="DM470" s="143">
        <f t="shared" si="1676"/>
        <v>0</v>
      </c>
      <c r="DN470" s="143">
        <f t="shared" si="1677"/>
        <v>0</v>
      </c>
      <c r="DO470" s="143">
        <f t="shared" si="1678"/>
        <v>0</v>
      </c>
      <c r="DP470" s="143">
        <f t="shared" si="1679"/>
        <v>0</v>
      </c>
      <c r="DQ470" s="143">
        <f t="shared" si="1680"/>
        <v>0</v>
      </c>
      <c r="DR470" s="143">
        <f t="shared" si="1681"/>
        <v>0</v>
      </c>
      <c r="DT470" s="144" t="str">
        <f t="shared" si="1682"/>
        <v/>
      </c>
      <c r="DU470" s="144" t="str">
        <f t="shared" si="1683"/>
        <v/>
      </c>
      <c r="DV470" s="144" t="str">
        <f t="shared" si="1684"/>
        <v/>
      </c>
      <c r="DW470" s="144" t="str">
        <f t="shared" si="1685"/>
        <v/>
      </c>
      <c r="DX470" s="144" t="str">
        <f t="shared" si="1686"/>
        <v/>
      </c>
      <c r="DY470" s="144" t="str">
        <f t="shared" si="1687"/>
        <v/>
      </c>
      <c r="DZ470" s="144" t="str">
        <f t="shared" si="1688"/>
        <v/>
      </c>
      <c r="EA470" s="144" t="str">
        <f t="shared" si="1689"/>
        <v/>
      </c>
      <c r="EB470" s="144" t="str">
        <f t="shared" si="1690"/>
        <v/>
      </c>
      <c r="EC470" s="144" t="str">
        <f t="shared" si="1691"/>
        <v/>
      </c>
      <c r="ED470" s="144" t="str">
        <f t="shared" si="1692"/>
        <v/>
      </c>
      <c r="EE470" s="144" t="str">
        <f t="shared" si="1693"/>
        <v/>
      </c>
      <c r="EF470" s="144" t="str">
        <f t="shared" si="1694"/>
        <v/>
      </c>
      <c r="EG470" s="144" t="str">
        <f t="shared" si="1695"/>
        <v/>
      </c>
      <c r="EH470" s="144" t="str">
        <f t="shared" si="1696"/>
        <v/>
      </c>
      <c r="EI470" s="144" t="str">
        <f t="shared" si="1697"/>
        <v/>
      </c>
      <c r="EJ470" s="144" t="str">
        <f t="shared" si="1698"/>
        <v/>
      </c>
      <c r="EK470" s="144" t="str">
        <f t="shared" si="1699"/>
        <v/>
      </c>
      <c r="EL470" s="144" t="str">
        <f t="shared" si="1700"/>
        <v/>
      </c>
      <c r="EM470" s="144" t="str">
        <f t="shared" si="1701"/>
        <v/>
      </c>
      <c r="EN470" s="144" t="str">
        <f t="shared" si="1702"/>
        <v/>
      </c>
      <c r="EO470" s="144" t="str">
        <f t="shared" si="1703"/>
        <v/>
      </c>
      <c r="EP470" s="144" t="str">
        <f t="shared" si="1704"/>
        <v/>
      </c>
      <c r="EQ470" s="144" t="str">
        <f t="shared" si="1705"/>
        <v/>
      </c>
      <c r="ER470" s="144" t="str">
        <f t="shared" si="1706"/>
        <v/>
      </c>
      <c r="ES470" s="144" t="str">
        <f t="shared" si="1707"/>
        <v/>
      </c>
      <c r="ET470" s="144" t="str">
        <f t="shared" si="1708"/>
        <v/>
      </c>
      <c r="EU470" s="144" t="str">
        <f t="shared" si="1709"/>
        <v/>
      </c>
      <c r="EV470" s="144" t="str">
        <f t="shared" si="1710"/>
        <v/>
      </c>
      <c r="EW470" s="144" t="str">
        <f t="shared" si="1711"/>
        <v/>
      </c>
      <c r="EX470" s="144" t="str">
        <f t="shared" si="1712"/>
        <v/>
      </c>
      <c r="EY470" s="144" t="str">
        <f t="shared" si="1713"/>
        <v/>
      </c>
      <c r="EZ470" s="144" t="str">
        <f t="shared" si="1714"/>
        <v/>
      </c>
      <c r="FA470" s="144" t="str">
        <f t="shared" si="1715"/>
        <v/>
      </c>
      <c r="FB470" s="144" t="str">
        <f t="shared" si="1716"/>
        <v/>
      </c>
      <c r="FC470" s="144" t="str">
        <f t="shared" si="1717"/>
        <v/>
      </c>
      <c r="FD470" s="144" t="str">
        <f t="shared" si="1718"/>
        <v/>
      </c>
      <c r="FE470" s="144" t="str">
        <f t="shared" si="1719"/>
        <v/>
      </c>
      <c r="FF470" s="144" t="str">
        <f t="shared" si="1720"/>
        <v/>
      </c>
      <c r="FG470" s="144" t="str">
        <f t="shared" si="1721"/>
        <v/>
      </c>
      <c r="FI470" s="154" t="str">
        <f t="shared" si="1556"/>
        <v/>
      </c>
      <c r="FJ470" s="154" t="str">
        <f t="shared" si="1557"/>
        <v/>
      </c>
      <c r="FK470" s="159" t="str">
        <f t="shared" si="1558"/>
        <v/>
      </c>
      <c r="FL470" s="159" t="str">
        <f t="shared" si="1559"/>
        <v/>
      </c>
      <c r="FM470" s="159" t="str">
        <f t="shared" si="1560"/>
        <v/>
      </c>
      <c r="FN470" s="155">
        <f t="shared" si="1722"/>
        <v>0</v>
      </c>
      <c r="FO470" s="143">
        <f t="shared" si="1723"/>
        <v>0</v>
      </c>
      <c r="FP470" s="143">
        <f t="shared" si="1724"/>
        <v>0</v>
      </c>
      <c r="FQ470" s="143">
        <f t="shared" si="1725"/>
        <v>0</v>
      </c>
      <c r="FR470" s="143">
        <f t="shared" si="1726"/>
        <v>0</v>
      </c>
      <c r="FS470" s="143">
        <f t="shared" si="1727"/>
        <v>0</v>
      </c>
      <c r="FT470" s="143">
        <f t="shared" si="1728"/>
        <v>0</v>
      </c>
      <c r="FV470" s="144" t="str">
        <f t="shared" si="1729"/>
        <v/>
      </c>
      <c r="FW470" s="144" t="str">
        <f t="shared" si="1730"/>
        <v/>
      </c>
      <c r="FX470" s="144" t="str">
        <f t="shared" si="1731"/>
        <v/>
      </c>
      <c r="FY470" s="144" t="str">
        <f t="shared" si="1732"/>
        <v/>
      </c>
      <c r="FZ470" s="144" t="str">
        <f t="shared" si="1733"/>
        <v/>
      </c>
      <c r="GA470" s="144" t="str">
        <f t="shared" si="1734"/>
        <v/>
      </c>
      <c r="GB470" s="144" t="str">
        <f t="shared" si="1735"/>
        <v/>
      </c>
      <c r="GC470" s="144" t="str">
        <f t="shared" si="1736"/>
        <v/>
      </c>
      <c r="GD470" s="144" t="str">
        <f t="shared" si="1737"/>
        <v/>
      </c>
      <c r="GE470" s="144" t="str">
        <f t="shared" si="1738"/>
        <v/>
      </c>
      <c r="GF470" s="144" t="str">
        <f t="shared" si="1739"/>
        <v/>
      </c>
      <c r="GG470" s="144" t="str">
        <f t="shared" si="1740"/>
        <v/>
      </c>
      <c r="GH470" s="144" t="str">
        <f t="shared" si="1741"/>
        <v/>
      </c>
      <c r="GI470" s="144" t="str">
        <f t="shared" si="1742"/>
        <v/>
      </c>
      <c r="GJ470" s="144" t="str">
        <f t="shared" si="1743"/>
        <v/>
      </c>
      <c r="GK470" s="144" t="str">
        <f t="shared" si="1744"/>
        <v/>
      </c>
      <c r="GL470" s="144" t="str">
        <f t="shared" si="1745"/>
        <v/>
      </c>
      <c r="GM470" s="144" t="str">
        <f t="shared" si="1746"/>
        <v/>
      </c>
      <c r="GN470" s="144" t="str">
        <f t="shared" si="1747"/>
        <v/>
      </c>
      <c r="GO470" s="144" t="str">
        <f t="shared" si="1748"/>
        <v/>
      </c>
      <c r="GP470" s="144" t="str">
        <f t="shared" si="1749"/>
        <v/>
      </c>
      <c r="GQ470" s="144" t="str">
        <f t="shared" si="1750"/>
        <v/>
      </c>
      <c r="GR470" s="144" t="str">
        <f t="shared" si="1751"/>
        <v/>
      </c>
      <c r="GS470" s="144" t="str">
        <f t="shared" si="1752"/>
        <v/>
      </c>
      <c r="GT470" s="144" t="str">
        <f t="shared" si="1753"/>
        <v/>
      </c>
      <c r="GU470" s="144" t="str">
        <f t="shared" si="1754"/>
        <v/>
      </c>
      <c r="GV470" s="144" t="str">
        <f t="shared" si="1755"/>
        <v/>
      </c>
      <c r="GW470" s="144" t="str">
        <f t="shared" si="1756"/>
        <v/>
      </c>
      <c r="GX470" s="144" t="str">
        <f t="shared" si="1757"/>
        <v/>
      </c>
      <c r="GY470" s="144" t="str">
        <f t="shared" si="1758"/>
        <v/>
      </c>
      <c r="GZ470" s="144" t="str">
        <f t="shared" si="1759"/>
        <v/>
      </c>
      <c r="HA470" s="144" t="str">
        <f t="shared" si="1760"/>
        <v/>
      </c>
      <c r="HB470" s="144" t="str">
        <f t="shared" si="1761"/>
        <v/>
      </c>
      <c r="HC470" s="144" t="str">
        <f t="shared" si="1762"/>
        <v/>
      </c>
      <c r="HD470" s="144" t="str">
        <f t="shared" si="1763"/>
        <v/>
      </c>
      <c r="HE470" s="144" t="str">
        <f t="shared" si="1764"/>
        <v/>
      </c>
      <c r="HF470" s="144" t="str">
        <f t="shared" si="1765"/>
        <v/>
      </c>
      <c r="HG470" s="144" t="str">
        <f t="shared" si="1766"/>
        <v/>
      </c>
      <c r="HH470" s="144" t="str">
        <f t="shared" si="1767"/>
        <v/>
      </c>
      <c r="HI470" s="144" t="str">
        <f t="shared" si="1768"/>
        <v/>
      </c>
      <c r="HK470" s="154" t="str">
        <f t="shared" si="1566"/>
        <v/>
      </c>
      <c r="HL470" s="154" t="str">
        <f t="shared" si="1567"/>
        <v/>
      </c>
      <c r="HM470" s="159" t="str">
        <f t="shared" si="1568"/>
        <v/>
      </c>
      <c r="HN470" s="159" t="str">
        <f t="shared" si="1569"/>
        <v/>
      </c>
      <c r="HO470" s="159" t="str">
        <f t="shared" si="1570"/>
        <v/>
      </c>
      <c r="HP470" s="155">
        <f t="shared" si="1769"/>
        <v>0</v>
      </c>
      <c r="HQ470" s="143">
        <f t="shared" si="1770"/>
        <v>0</v>
      </c>
      <c r="HR470" s="143">
        <f t="shared" si="1771"/>
        <v>0</v>
      </c>
      <c r="HS470" s="143">
        <f t="shared" si="1772"/>
        <v>0</v>
      </c>
      <c r="HT470" s="143">
        <f t="shared" si="1773"/>
        <v>0</v>
      </c>
      <c r="HU470" s="143">
        <f t="shared" si="1774"/>
        <v>0</v>
      </c>
      <c r="HV470" s="143">
        <f t="shared" si="1775"/>
        <v>0</v>
      </c>
      <c r="HX470" s="144" t="str">
        <f t="shared" si="1776"/>
        <v/>
      </c>
      <c r="HY470" s="144" t="str">
        <f t="shared" si="1777"/>
        <v/>
      </c>
      <c r="HZ470" s="144" t="str">
        <f t="shared" si="1778"/>
        <v/>
      </c>
      <c r="IA470" s="144" t="str">
        <f t="shared" si="1779"/>
        <v/>
      </c>
      <c r="IB470" s="144" t="str">
        <f t="shared" si="1780"/>
        <v/>
      </c>
      <c r="IC470" s="144" t="str">
        <f t="shared" si="1781"/>
        <v/>
      </c>
      <c r="ID470" s="144" t="str">
        <f t="shared" si="1782"/>
        <v/>
      </c>
      <c r="IE470" s="144" t="str">
        <f t="shared" si="1783"/>
        <v/>
      </c>
      <c r="IF470" s="144" t="str">
        <f t="shared" si="1784"/>
        <v/>
      </c>
      <c r="IG470" s="144" t="str">
        <f t="shared" si="1785"/>
        <v/>
      </c>
      <c r="IH470" s="144" t="str">
        <f t="shared" si="1786"/>
        <v/>
      </c>
      <c r="II470" s="144" t="str">
        <f t="shared" si="1787"/>
        <v/>
      </c>
      <c r="IJ470" s="144" t="str">
        <f t="shared" si="1788"/>
        <v/>
      </c>
      <c r="IK470" s="144" t="str">
        <f t="shared" si="1789"/>
        <v/>
      </c>
      <c r="IL470" s="144" t="str">
        <f t="shared" si="1790"/>
        <v/>
      </c>
      <c r="IM470" s="144" t="str">
        <f t="shared" si="1791"/>
        <v/>
      </c>
      <c r="IN470" s="144" t="str">
        <f t="shared" si="1792"/>
        <v/>
      </c>
      <c r="IO470" s="144" t="str">
        <f t="shared" si="1793"/>
        <v/>
      </c>
      <c r="IP470" s="144" t="str">
        <f t="shared" si="1794"/>
        <v/>
      </c>
      <c r="IQ470" s="144" t="str">
        <f t="shared" si="1795"/>
        <v/>
      </c>
      <c r="IR470" s="144" t="str">
        <f t="shared" si="1796"/>
        <v/>
      </c>
      <c r="IS470" s="144" t="str">
        <f t="shared" si="1797"/>
        <v/>
      </c>
      <c r="IT470" s="144" t="str">
        <f t="shared" si="1798"/>
        <v/>
      </c>
      <c r="IU470" s="144" t="str">
        <f t="shared" si="1799"/>
        <v/>
      </c>
      <c r="IV470" s="144" t="str">
        <f t="shared" si="1800"/>
        <v/>
      </c>
      <c r="IW470" s="144" t="str">
        <f t="shared" si="1801"/>
        <v/>
      </c>
      <c r="IX470" s="144" t="str">
        <f t="shared" si="1802"/>
        <v/>
      </c>
      <c r="IY470" s="144" t="str">
        <f t="shared" si="1803"/>
        <v/>
      </c>
      <c r="IZ470" s="144" t="str">
        <f t="shared" si="1804"/>
        <v/>
      </c>
      <c r="JA470" s="144" t="str">
        <f t="shared" si="1805"/>
        <v/>
      </c>
      <c r="JB470" s="144" t="str">
        <f t="shared" si="1806"/>
        <v/>
      </c>
      <c r="JC470" s="144" t="str">
        <f t="shared" si="1807"/>
        <v/>
      </c>
      <c r="JD470" s="144" t="str">
        <f t="shared" si="1808"/>
        <v/>
      </c>
      <c r="JE470" s="144" t="str">
        <f t="shared" si="1809"/>
        <v/>
      </c>
      <c r="JF470" s="144" t="str">
        <f t="shared" si="1810"/>
        <v/>
      </c>
      <c r="JG470" s="144" t="str">
        <f t="shared" si="1811"/>
        <v/>
      </c>
      <c r="JH470" s="144" t="str">
        <f t="shared" si="1812"/>
        <v/>
      </c>
      <c r="JI470" s="144" t="str">
        <f t="shared" si="1813"/>
        <v/>
      </c>
      <c r="JJ470" s="144" t="str">
        <f t="shared" si="1814"/>
        <v/>
      </c>
      <c r="JK470" s="144" t="str">
        <f t="shared" si="1815"/>
        <v/>
      </c>
      <c r="JM470" s="154" t="str">
        <f t="shared" si="1576"/>
        <v/>
      </c>
      <c r="JN470" s="154" t="str">
        <f t="shared" si="1577"/>
        <v/>
      </c>
      <c r="JO470" s="159" t="str">
        <f t="shared" si="1578"/>
        <v/>
      </c>
      <c r="JP470" s="159" t="str">
        <f t="shared" si="1579"/>
        <v/>
      </c>
      <c r="JQ470" s="159" t="str">
        <f t="shared" si="1580"/>
        <v/>
      </c>
      <c r="JR470" s="155">
        <f t="shared" si="1816"/>
        <v>0</v>
      </c>
      <c r="JS470" s="143">
        <f t="shared" si="1817"/>
        <v>0</v>
      </c>
      <c r="JT470" s="143">
        <f t="shared" si="1818"/>
        <v>0</v>
      </c>
      <c r="JU470" s="143">
        <f t="shared" si="1819"/>
        <v>0</v>
      </c>
      <c r="JV470" s="143">
        <f t="shared" si="1820"/>
        <v>0</v>
      </c>
      <c r="JW470" s="143">
        <f t="shared" si="1821"/>
        <v>0</v>
      </c>
      <c r="JX470" s="143">
        <f t="shared" si="1822"/>
        <v>0</v>
      </c>
      <c r="JZ470" s="144" t="str">
        <f t="shared" si="1823"/>
        <v/>
      </c>
      <c r="KA470" s="144" t="str">
        <f t="shared" si="1824"/>
        <v/>
      </c>
      <c r="KB470" s="144" t="str">
        <f t="shared" si="1825"/>
        <v/>
      </c>
      <c r="KC470" s="144" t="str">
        <f t="shared" si="1826"/>
        <v/>
      </c>
      <c r="KD470" s="144" t="str">
        <f t="shared" si="1827"/>
        <v/>
      </c>
      <c r="KE470" s="144" t="str">
        <f t="shared" si="1828"/>
        <v/>
      </c>
      <c r="KF470" s="144" t="str">
        <f t="shared" si="1829"/>
        <v/>
      </c>
      <c r="KG470" s="144" t="str">
        <f t="shared" si="1830"/>
        <v/>
      </c>
      <c r="KH470" s="144" t="str">
        <f t="shared" si="1831"/>
        <v/>
      </c>
      <c r="KI470" s="144" t="str">
        <f t="shared" si="1832"/>
        <v/>
      </c>
      <c r="KJ470" s="144" t="str">
        <f t="shared" si="1833"/>
        <v/>
      </c>
      <c r="KK470" s="144" t="str">
        <f t="shared" si="1834"/>
        <v/>
      </c>
      <c r="KL470" s="144" t="str">
        <f t="shared" si="1835"/>
        <v/>
      </c>
      <c r="KM470" s="144" t="str">
        <f t="shared" si="1836"/>
        <v/>
      </c>
      <c r="KN470" s="144" t="str">
        <f t="shared" si="1837"/>
        <v/>
      </c>
      <c r="KO470" s="144" t="str">
        <f t="shared" si="1838"/>
        <v/>
      </c>
      <c r="KP470" s="144" t="str">
        <f t="shared" si="1839"/>
        <v/>
      </c>
      <c r="KQ470" s="144" t="str">
        <f t="shared" si="1840"/>
        <v/>
      </c>
      <c r="KR470" s="144" t="str">
        <f t="shared" si="1841"/>
        <v/>
      </c>
      <c r="KS470" s="144" t="str">
        <f t="shared" si="1842"/>
        <v/>
      </c>
      <c r="KT470" s="144" t="str">
        <f t="shared" si="1843"/>
        <v/>
      </c>
      <c r="KU470" s="144" t="str">
        <f t="shared" si="1844"/>
        <v/>
      </c>
      <c r="KV470" s="144" t="str">
        <f t="shared" si="1845"/>
        <v/>
      </c>
      <c r="KW470" s="144" t="str">
        <f t="shared" si="1846"/>
        <v/>
      </c>
      <c r="KX470" s="144" t="str">
        <f t="shared" si="1847"/>
        <v/>
      </c>
      <c r="KY470" s="144" t="str">
        <f t="shared" si="1848"/>
        <v/>
      </c>
      <c r="KZ470" s="144" t="str">
        <f t="shared" si="1849"/>
        <v/>
      </c>
      <c r="LA470" s="144" t="str">
        <f t="shared" si="1850"/>
        <v/>
      </c>
      <c r="LB470" s="144" t="str">
        <f t="shared" si="1851"/>
        <v/>
      </c>
      <c r="LC470" s="144" t="str">
        <f t="shared" si="1852"/>
        <v/>
      </c>
      <c r="LD470" s="144" t="str">
        <f t="shared" si="1853"/>
        <v/>
      </c>
      <c r="LE470" s="144" t="str">
        <f t="shared" si="1854"/>
        <v/>
      </c>
      <c r="LF470" s="144" t="str">
        <f t="shared" si="1855"/>
        <v/>
      </c>
      <c r="LG470" s="144" t="str">
        <f t="shared" si="1856"/>
        <v/>
      </c>
      <c r="LH470" s="144" t="str">
        <f t="shared" si="1857"/>
        <v/>
      </c>
      <c r="LI470" s="144" t="str">
        <f t="shared" si="1858"/>
        <v/>
      </c>
      <c r="LJ470" s="144" t="str">
        <f t="shared" si="1859"/>
        <v/>
      </c>
      <c r="LK470" s="144" t="str">
        <f t="shared" si="1860"/>
        <v/>
      </c>
      <c r="LL470" s="144" t="str">
        <f t="shared" si="1861"/>
        <v/>
      </c>
      <c r="LM470" s="144" t="str">
        <f t="shared" si="1862"/>
        <v/>
      </c>
      <c r="LO470" s="153" t="str">
        <f t="shared" si="1863"/>
        <v/>
      </c>
      <c r="LP470" s="143">
        <f t="shared" si="1864"/>
        <v>0</v>
      </c>
      <c r="LQ470" s="156" t="str">
        <f t="shared" si="1865"/>
        <v/>
      </c>
      <c r="LR470" s="156" t="str">
        <f t="shared" si="1586"/>
        <v/>
      </c>
      <c r="LS470" s="156" t="str">
        <f t="shared" si="1586"/>
        <v/>
      </c>
      <c r="LT470" s="156" t="str">
        <f t="shared" si="1586"/>
        <v/>
      </c>
      <c r="LU470" s="156" t="str">
        <f t="shared" si="1586"/>
        <v/>
      </c>
    </row>
    <row r="471" spans="2:333" s="143" customFormat="1" x14ac:dyDescent="0.25">
      <c r="B471" s="144" t="str">
        <f t="shared" si="1587"/>
        <v/>
      </c>
      <c r="C471" s="154" t="str">
        <f t="shared" si="1526"/>
        <v/>
      </c>
      <c r="D471" s="154" t="str">
        <f t="shared" si="1527"/>
        <v/>
      </c>
      <c r="E471" s="159" t="str">
        <f t="shared" si="1528"/>
        <v/>
      </c>
      <c r="F471" s="159" t="str">
        <f t="shared" si="1529"/>
        <v/>
      </c>
      <c r="G471" s="159" t="str">
        <f t="shared" si="1530"/>
        <v/>
      </c>
      <c r="H471" s="155">
        <f t="shared" si="1588"/>
        <v>0</v>
      </c>
      <c r="I471" s="143">
        <f t="shared" si="1589"/>
        <v>0</v>
      </c>
      <c r="J471" s="143">
        <f t="shared" si="1590"/>
        <v>0</v>
      </c>
      <c r="K471" s="143">
        <f t="shared" si="1591"/>
        <v>0</v>
      </c>
      <c r="L471" s="143">
        <f t="shared" si="1592"/>
        <v>0</v>
      </c>
      <c r="M471" s="143">
        <f t="shared" si="1593"/>
        <v>0</v>
      </c>
      <c r="N471" s="143">
        <f t="shared" si="1594"/>
        <v>0</v>
      </c>
      <c r="P471" s="144" t="str">
        <f t="shared" ref="P471:W471" si="1878">IF($N471=1,Q19,"")</f>
        <v/>
      </c>
      <c r="Q471" s="144" t="str">
        <f t="shared" si="1878"/>
        <v/>
      </c>
      <c r="R471" s="144" t="str">
        <f t="shared" si="1878"/>
        <v/>
      </c>
      <c r="S471" s="144" t="str">
        <f t="shared" si="1878"/>
        <v/>
      </c>
      <c r="T471" s="144" t="str">
        <f t="shared" si="1878"/>
        <v/>
      </c>
      <c r="U471" s="144" t="str">
        <f t="shared" si="1878"/>
        <v/>
      </c>
      <c r="V471" s="144" t="str">
        <f t="shared" si="1878"/>
        <v/>
      </c>
      <c r="W471" s="144" t="str">
        <f t="shared" si="1878"/>
        <v/>
      </c>
      <c r="X471" s="144" t="str">
        <f t="shared" si="1596"/>
        <v/>
      </c>
      <c r="Y471" s="144" t="str">
        <f t="shared" si="1597"/>
        <v/>
      </c>
      <c r="Z471" s="144" t="str">
        <f t="shared" si="1598"/>
        <v/>
      </c>
      <c r="AA471" s="144" t="str">
        <f t="shared" si="1599"/>
        <v/>
      </c>
      <c r="AB471" s="144" t="str">
        <f t="shared" si="1600"/>
        <v/>
      </c>
      <c r="AC471" s="144" t="str">
        <f t="shared" si="1601"/>
        <v/>
      </c>
      <c r="AD471" s="144" t="str">
        <f t="shared" si="1602"/>
        <v/>
      </c>
      <c r="AE471" s="144" t="str">
        <f t="shared" si="1603"/>
        <v/>
      </c>
      <c r="AF471" s="144" t="str">
        <f t="shared" si="1604"/>
        <v/>
      </c>
      <c r="AG471" s="144" t="str">
        <f t="shared" si="1605"/>
        <v/>
      </c>
      <c r="AH471" s="144" t="str">
        <f t="shared" si="1606"/>
        <v/>
      </c>
      <c r="AI471" s="144" t="str">
        <f t="shared" si="1607"/>
        <v/>
      </c>
      <c r="AJ471" s="144" t="str">
        <f t="shared" si="1608"/>
        <v/>
      </c>
      <c r="AK471" s="144" t="str">
        <f t="shared" si="1609"/>
        <v/>
      </c>
      <c r="AL471" s="144" t="str">
        <f t="shared" si="1610"/>
        <v/>
      </c>
      <c r="AM471" s="144" t="str">
        <f t="shared" si="1611"/>
        <v/>
      </c>
      <c r="AN471" s="144" t="str">
        <f t="shared" si="1612"/>
        <v/>
      </c>
      <c r="AO471" s="144" t="str">
        <f t="shared" si="1613"/>
        <v/>
      </c>
      <c r="AP471" s="144" t="str">
        <f t="shared" si="1614"/>
        <v/>
      </c>
      <c r="AQ471" s="144" t="str">
        <f t="shared" si="1615"/>
        <v/>
      </c>
      <c r="AR471" s="144" t="str">
        <f t="shared" si="1616"/>
        <v/>
      </c>
      <c r="AS471" s="144" t="str">
        <f t="shared" si="1617"/>
        <v/>
      </c>
      <c r="AT471" s="144" t="str">
        <f t="shared" si="1618"/>
        <v/>
      </c>
      <c r="AU471" s="144" t="str">
        <f t="shared" si="1619"/>
        <v/>
      </c>
      <c r="AV471" s="144" t="str">
        <f t="shared" si="1620"/>
        <v/>
      </c>
      <c r="AW471" s="144" t="str">
        <f t="shared" si="1621"/>
        <v/>
      </c>
      <c r="AX471" s="144" t="str">
        <f t="shared" si="1622"/>
        <v/>
      </c>
      <c r="AY471" s="144" t="str">
        <f t="shared" si="1623"/>
        <v/>
      </c>
      <c r="AZ471" s="144" t="str">
        <f t="shared" si="1624"/>
        <v/>
      </c>
      <c r="BA471" s="144" t="str">
        <f t="shared" si="1625"/>
        <v/>
      </c>
      <c r="BB471" s="144" t="str">
        <f t="shared" si="1626"/>
        <v/>
      </c>
      <c r="BC471" s="144" t="str">
        <f t="shared" si="1627"/>
        <v/>
      </c>
      <c r="BE471" s="154" t="str">
        <f t="shared" si="1536"/>
        <v/>
      </c>
      <c r="BF471" s="154" t="str">
        <f t="shared" si="1537"/>
        <v/>
      </c>
      <c r="BG471" s="159" t="str">
        <f t="shared" si="1538"/>
        <v/>
      </c>
      <c r="BH471" s="159" t="str">
        <f t="shared" si="1539"/>
        <v/>
      </c>
      <c r="BI471" s="159" t="str">
        <f t="shared" si="1540"/>
        <v/>
      </c>
      <c r="BJ471" s="155">
        <f t="shared" si="1628"/>
        <v>0</v>
      </c>
      <c r="BK471" s="143">
        <f t="shared" si="1629"/>
        <v>0</v>
      </c>
      <c r="BL471" s="143">
        <f t="shared" si="1630"/>
        <v>0</v>
      </c>
      <c r="BM471" s="143">
        <f t="shared" si="1631"/>
        <v>0</v>
      </c>
      <c r="BN471" s="143">
        <f t="shared" si="1632"/>
        <v>0</v>
      </c>
      <c r="BO471" s="143">
        <f t="shared" si="1633"/>
        <v>0</v>
      </c>
      <c r="BP471" s="143">
        <f t="shared" si="1634"/>
        <v>0</v>
      </c>
      <c r="BR471" s="144" t="str">
        <f t="shared" si="1635"/>
        <v/>
      </c>
      <c r="BS471" s="144" t="str">
        <f t="shared" si="1636"/>
        <v/>
      </c>
      <c r="BT471" s="144" t="str">
        <f t="shared" si="1637"/>
        <v/>
      </c>
      <c r="BU471" s="144" t="str">
        <f t="shared" si="1638"/>
        <v/>
      </c>
      <c r="BV471" s="144" t="str">
        <f t="shared" si="1639"/>
        <v/>
      </c>
      <c r="BW471" s="144" t="str">
        <f t="shared" si="1640"/>
        <v/>
      </c>
      <c r="BX471" s="144" t="str">
        <f t="shared" si="1641"/>
        <v/>
      </c>
      <c r="BY471" s="144" t="str">
        <f t="shared" si="1642"/>
        <v/>
      </c>
      <c r="BZ471" s="144" t="str">
        <f t="shared" si="1643"/>
        <v/>
      </c>
      <c r="CA471" s="144" t="str">
        <f t="shared" si="1644"/>
        <v/>
      </c>
      <c r="CB471" s="144" t="str">
        <f t="shared" si="1645"/>
        <v/>
      </c>
      <c r="CC471" s="144" t="str">
        <f t="shared" si="1646"/>
        <v/>
      </c>
      <c r="CD471" s="144" t="str">
        <f t="shared" si="1647"/>
        <v/>
      </c>
      <c r="CE471" s="144" t="str">
        <f t="shared" si="1648"/>
        <v/>
      </c>
      <c r="CF471" s="144" t="str">
        <f t="shared" si="1649"/>
        <v/>
      </c>
      <c r="CG471" s="144" t="str">
        <f t="shared" si="1650"/>
        <v/>
      </c>
      <c r="CH471" s="144" t="str">
        <f t="shared" si="1651"/>
        <v/>
      </c>
      <c r="CI471" s="144" t="str">
        <f t="shared" si="1652"/>
        <v/>
      </c>
      <c r="CJ471" s="144" t="str">
        <f t="shared" si="1653"/>
        <v/>
      </c>
      <c r="CK471" s="144" t="str">
        <f t="shared" si="1654"/>
        <v/>
      </c>
      <c r="CL471" s="144" t="str">
        <f t="shared" si="1655"/>
        <v/>
      </c>
      <c r="CM471" s="144" t="str">
        <f t="shared" si="1656"/>
        <v/>
      </c>
      <c r="CN471" s="144" t="str">
        <f t="shared" si="1657"/>
        <v/>
      </c>
      <c r="CO471" s="144" t="str">
        <f t="shared" si="1658"/>
        <v/>
      </c>
      <c r="CP471" s="144" t="str">
        <f t="shared" si="1659"/>
        <v/>
      </c>
      <c r="CQ471" s="144" t="str">
        <f t="shared" si="1660"/>
        <v/>
      </c>
      <c r="CR471" s="144" t="str">
        <f t="shared" si="1661"/>
        <v/>
      </c>
      <c r="CS471" s="144" t="str">
        <f t="shared" si="1662"/>
        <v/>
      </c>
      <c r="CT471" s="144" t="str">
        <f t="shared" si="1663"/>
        <v/>
      </c>
      <c r="CU471" s="144" t="str">
        <f t="shared" si="1664"/>
        <v/>
      </c>
      <c r="CV471" s="144" t="str">
        <f t="shared" si="1665"/>
        <v/>
      </c>
      <c r="CW471" s="144" t="str">
        <f t="shared" si="1666"/>
        <v/>
      </c>
      <c r="CX471" s="144" t="str">
        <f t="shared" si="1667"/>
        <v/>
      </c>
      <c r="CY471" s="144" t="str">
        <f t="shared" si="1668"/>
        <v/>
      </c>
      <c r="CZ471" s="144" t="str">
        <f t="shared" si="1669"/>
        <v/>
      </c>
      <c r="DA471" s="144" t="str">
        <f t="shared" si="1670"/>
        <v/>
      </c>
      <c r="DB471" s="144" t="str">
        <f t="shared" si="1671"/>
        <v/>
      </c>
      <c r="DC471" s="144" t="str">
        <f t="shared" si="1672"/>
        <v/>
      </c>
      <c r="DD471" s="144" t="str">
        <f t="shared" si="1673"/>
        <v/>
      </c>
      <c r="DE471" s="144" t="str">
        <f t="shared" si="1674"/>
        <v/>
      </c>
      <c r="DG471" s="154" t="str">
        <f t="shared" si="1546"/>
        <v/>
      </c>
      <c r="DH471" s="154" t="str">
        <f t="shared" si="1547"/>
        <v/>
      </c>
      <c r="DI471" s="159" t="str">
        <f t="shared" si="1548"/>
        <v/>
      </c>
      <c r="DJ471" s="159" t="str">
        <f t="shared" si="1549"/>
        <v/>
      </c>
      <c r="DK471" s="159" t="str">
        <f t="shared" si="1550"/>
        <v/>
      </c>
      <c r="DL471" s="155">
        <f t="shared" si="1675"/>
        <v>0</v>
      </c>
      <c r="DM471" s="143">
        <f t="shared" si="1676"/>
        <v>0</v>
      </c>
      <c r="DN471" s="143">
        <f t="shared" si="1677"/>
        <v>0</v>
      </c>
      <c r="DO471" s="143">
        <f t="shared" si="1678"/>
        <v>0</v>
      </c>
      <c r="DP471" s="143">
        <f t="shared" si="1679"/>
        <v>0</v>
      </c>
      <c r="DQ471" s="143">
        <f t="shared" si="1680"/>
        <v>0</v>
      </c>
      <c r="DR471" s="143">
        <f t="shared" si="1681"/>
        <v>0</v>
      </c>
      <c r="DT471" s="144" t="str">
        <f t="shared" si="1682"/>
        <v/>
      </c>
      <c r="DU471" s="144" t="str">
        <f t="shared" si="1683"/>
        <v/>
      </c>
      <c r="DV471" s="144" t="str">
        <f t="shared" si="1684"/>
        <v/>
      </c>
      <c r="DW471" s="144" t="str">
        <f t="shared" si="1685"/>
        <v/>
      </c>
      <c r="DX471" s="144" t="str">
        <f t="shared" si="1686"/>
        <v/>
      </c>
      <c r="DY471" s="144" t="str">
        <f t="shared" si="1687"/>
        <v/>
      </c>
      <c r="DZ471" s="144" t="str">
        <f t="shared" si="1688"/>
        <v/>
      </c>
      <c r="EA471" s="144" t="str">
        <f t="shared" si="1689"/>
        <v/>
      </c>
      <c r="EB471" s="144" t="str">
        <f t="shared" si="1690"/>
        <v/>
      </c>
      <c r="EC471" s="144" t="str">
        <f t="shared" si="1691"/>
        <v/>
      </c>
      <c r="ED471" s="144" t="str">
        <f t="shared" si="1692"/>
        <v/>
      </c>
      <c r="EE471" s="144" t="str">
        <f t="shared" si="1693"/>
        <v/>
      </c>
      <c r="EF471" s="144" t="str">
        <f t="shared" si="1694"/>
        <v/>
      </c>
      <c r="EG471" s="144" t="str">
        <f t="shared" si="1695"/>
        <v/>
      </c>
      <c r="EH471" s="144" t="str">
        <f t="shared" si="1696"/>
        <v/>
      </c>
      <c r="EI471" s="144" t="str">
        <f t="shared" si="1697"/>
        <v/>
      </c>
      <c r="EJ471" s="144" t="str">
        <f t="shared" si="1698"/>
        <v/>
      </c>
      <c r="EK471" s="144" t="str">
        <f t="shared" si="1699"/>
        <v/>
      </c>
      <c r="EL471" s="144" t="str">
        <f t="shared" si="1700"/>
        <v/>
      </c>
      <c r="EM471" s="144" t="str">
        <f t="shared" si="1701"/>
        <v/>
      </c>
      <c r="EN471" s="144" t="str">
        <f t="shared" si="1702"/>
        <v/>
      </c>
      <c r="EO471" s="144" t="str">
        <f t="shared" si="1703"/>
        <v/>
      </c>
      <c r="EP471" s="144" t="str">
        <f t="shared" si="1704"/>
        <v/>
      </c>
      <c r="EQ471" s="144" t="str">
        <f t="shared" si="1705"/>
        <v/>
      </c>
      <c r="ER471" s="144" t="str">
        <f t="shared" si="1706"/>
        <v/>
      </c>
      <c r="ES471" s="144" t="str">
        <f t="shared" si="1707"/>
        <v/>
      </c>
      <c r="ET471" s="144" t="str">
        <f t="shared" si="1708"/>
        <v/>
      </c>
      <c r="EU471" s="144" t="str">
        <f t="shared" si="1709"/>
        <v/>
      </c>
      <c r="EV471" s="144" t="str">
        <f t="shared" si="1710"/>
        <v/>
      </c>
      <c r="EW471" s="144" t="str">
        <f t="shared" si="1711"/>
        <v/>
      </c>
      <c r="EX471" s="144" t="str">
        <f t="shared" si="1712"/>
        <v/>
      </c>
      <c r="EY471" s="144" t="str">
        <f t="shared" si="1713"/>
        <v/>
      </c>
      <c r="EZ471" s="144" t="str">
        <f t="shared" si="1714"/>
        <v/>
      </c>
      <c r="FA471" s="144" t="str">
        <f t="shared" si="1715"/>
        <v/>
      </c>
      <c r="FB471" s="144" t="str">
        <f t="shared" si="1716"/>
        <v/>
      </c>
      <c r="FC471" s="144" t="str">
        <f t="shared" si="1717"/>
        <v/>
      </c>
      <c r="FD471" s="144" t="str">
        <f t="shared" si="1718"/>
        <v/>
      </c>
      <c r="FE471" s="144" t="str">
        <f t="shared" si="1719"/>
        <v/>
      </c>
      <c r="FF471" s="144" t="str">
        <f t="shared" si="1720"/>
        <v/>
      </c>
      <c r="FG471" s="144" t="str">
        <f t="shared" si="1721"/>
        <v/>
      </c>
      <c r="FI471" s="154" t="str">
        <f t="shared" si="1556"/>
        <v/>
      </c>
      <c r="FJ471" s="154" t="str">
        <f t="shared" si="1557"/>
        <v/>
      </c>
      <c r="FK471" s="159" t="str">
        <f t="shared" si="1558"/>
        <v/>
      </c>
      <c r="FL471" s="159" t="str">
        <f t="shared" si="1559"/>
        <v/>
      </c>
      <c r="FM471" s="159" t="str">
        <f t="shared" si="1560"/>
        <v/>
      </c>
      <c r="FN471" s="155">
        <f t="shared" si="1722"/>
        <v>0</v>
      </c>
      <c r="FO471" s="143">
        <f t="shared" si="1723"/>
        <v>0</v>
      </c>
      <c r="FP471" s="143">
        <f t="shared" si="1724"/>
        <v>0</v>
      </c>
      <c r="FQ471" s="143">
        <f t="shared" si="1725"/>
        <v>0</v>
      </c>
      <c r="FR471" s="143">
        <f t="shared" si="1726"/>
        <v>0</v>
      </c>
      <c r="FS471" s="143">
        <f t="shared" si="1727"/>
        <v>0</v>
      </c>
      <c r="FT471" s="143">
        <f t="shared" si="1728"/>
        <v>0</v>
      </c>
      <c r="FV471" s="144" t="str">
        <f t="shared" si="1729"/>
        <v/>
      </c>
      <c r="FW471" s="144" t="str">
        <f t="shared" si="1730"/>
        <v/>
      </c>
      <c r="FX471" s="144" t="str">
        <f t="shared" si="1731"/>
        <v/>
      </c>
      <c r="FY471" s="144" t="str">
        <f t="shared" si="1732"/>
        <v/>
      </c>
      <c r="FZ471" s="144" t="str">
        <f t="shared" si="1733"/>
        <v/>
      </c>
      <c r="GA471" s="144" t="str">
        <f t="shared" si="1734"/>
        <v/>
      </c>
      <c r="GB471" s="144" t="str">
        <f t="shared" si="1735"/>
        <v/>
      </c>
      <c r="GC471" s="144" t="str">
        <f t="shared" si="1736"/>
        <v/>
      </c>
      <c r="GD471" s="144" t="str">
        <f t="shared" si="1737"/>
        <v/>
      </c>
      <c r="GE471" s="144" t="str">
        <f t="shared" si="1738"/>
        <v/>
      </c>
      <c r="GF471" s="144" t="str">
        <f t="shared" si="1739"/>
        <v/>
      </c>
      <c r="GG471" s="144" t="str">
        <f t="shared" si="1740"/>
        <v/>
      </c>
      <c r="GH471" s="144" t="str">
        <f t="shared" si="1741"/>
        <v/>
      </c>
      <c r="GI471" s="144" t="str">
        <f t="shared" si="1742"/>
        <v/>
      </c>
      <c r="GJ471" s="144" t="str">
        <f t="shared" si="1743"/>
        <v/>
      </c>
      <c r="GK471" s="144" t="str">
        <f t="shared" si="1744"/>
        <v/>
      </c>
      <c r="GL471" s="144" t="str">
        <f t="shared" si="1745"/>
        <v/>
      </c>
      <c r="GM471" s="144" t="str">
        <f t="shared" si="1746"/>
        <v/>
      </c>
      <c r="GN471" s="144" t="str">
        <f t="shared" si="1747"/>
        <v/>
      </c>
      <c r="GO471" s="144" t="str">
        <f t="shared" si="1748"/>
        <v/>
      </c>
      <c r="GP471" s="144" t="str">
        <f t="shared" si="1749"/>
        <v/>
      </c>
      <c r="GQ471" s="144" t="str">
        <f t="shared" si="1750"/>
        <v/>
      </c>
      <c r="GR471" s="144" t="str">
        <f t="shared" si="1751"/>
        <v/>
      </c>
      <c r="GS471" s="144" t="str">
        <f t="shared" si="1752"/>
        <v/>
      </c>
      <c r="GT471" s="144" t="str">
        <f t="shared" si="1753"/>
        <v/>
      </c>
      <c r="GU471" s="144" t="str">
        <f t="shared" si="1754"/>
        <v/>
      </c>
      <c r="GV471" s="144" t="str">
        <f t="shared" si="1755"/>
        <v/>
      </c>
      <c r="GW471" s="144" t="str">
        <f t="shared" si="1756"/>
        <v/>
      </c>
      <c r="GX471" s="144" t="str">
        <f t="shared" si="1757"/>
        <v/>
      </c>
      <c r="GY471" s="144" t="str">
        <f t="shared" si="1758"/>
        <v/>
      </c>
      <c r="GZ471" s="144" t="str">
        <f t="shared" si="1759"/>
        <v/>
      </c>
      <c r="HA471" s="144" t="str">
        <f t="shared" si="1760"/>
        <v/>
      </c>
      <c r="HB471" s="144" t="str">
        <f t="shared" si="1761"/>
        <v/>
      </c>
      <c r="HC471" s="144" t="str">
        <f t="shared" si="1762"/>
        <v/>
      </c>
      <c r="HD471" s="144" t="str">
        <f t="shared" si="1763"/>
        <v/>
      </c>
      <c r="HE471" s="144" t="str">
        <f t="shared" si="1764"/>
        <v/>
      </c>
      <c r="HF471" s="144" t="str">
        <f t="shared" si="1765"/>
        <v/>
      </c>
      <c r="HG471" s="144" t="str">
        <f t="shared" si="1766"/>
        <v/>
      </c>
      <c r="HH471" s="144" t="str">
        <f t="shared" si="1767"/>
        <v/>
      </c>
      <c r="HI471" s="144" t="str">
        <f t="shared" si="1768"/>
        <v/>
      </c>
      <c r="HK471" s="154" t="str">
        <f t="shared" si="1566"/>
        <v/>
      </c>
      <c r="HL471" s="154" t="str">
        <f t="shared" si="1567"/>
        <v/>
      </c>
      <c r="HM471" s="159" t="str">
        <f t="shared" si="1568"/>
        <v/>
      </c>
      <c r="HN471" s="159" t="str">
        <f t="shared" si="1569"/>
        <v/>
      </c>
      <c r="HO471" s="159" t="str">
        <f t="shared" si="1570"/>
        <v/>
      </c>
      <c r="HP471" s="155">
        <f t="shared" si="1769"/>
        <v>0</v>
      </c>
      <c r="HQ471" s="143">
        <f t="shared" si="1770"/>
        <v>0</v>
      </c>
      <c r="HR471" s="143">
        <f t="shared" si="1771"/>
        <v>0</v>
      </c>
      <c r="HS471" s="143">
        <f t="shared" si="1772"/>
        <v>0</v>
      </c>
      <c r="HT471" s="143">
        <f t="shared" si="1773"/>
        <v>0</v>
      </c>
      <c r="HU471" s="143">
        <f t="shared" si="1774"/>
        <v>0</v>
      </c>
      <c r="HV471" s="143">
        <f t="shared" si="1775"/>
        <v>0</v>
      </c>
      <c r="HX471" s="144" t="str">
        <f t="shared" si="1776"/>
        <v/>
      </c>
      <c r="HY471" s="144" t="str">
        <f t="shared" si="1777"/>
        <v/>
      </c>
      <c r="HZ471" s="144" t="str">
        <f t="shared" si="1778"/>
        <v/>
      </c>
      <c r="IA471" s="144" t="str">
        <f t="shared" si="1779"/>
        <v/>
      </c>
      <c r="IB471" s="144" t="str">
        <f t="shared" si="1780"/>
        <v/>
      </c>
      <c r="IC471" s="144" t="str">
        <f t="shared" si="1781"/>
        <v/>
      </c>
      <c r="ID471" s="144" t="str">
        <f t="shared" si="1782"/>
        <v/>
      </c>
      <c r="IE471" s="144" t="str">
        <f t="shared" si="1783"/>
        <v/>
      </c>
      <c r="IF471" s="144" t="str">
        <f t="shared" si="1784"/>
        <v/>
      </c>
      <c r="IG471" s="144" t="str">
        <f t="shared" si="1785"/>
        <v/>
      </c>
      <c r="IH471" s="144" t="str">
        <f t="shared" si="1786"/>
        <v/>
      </c>
      <c r="II471" s="144" t="str">
        <f t="shared" si="1787"/>
        <v/>
      </c>
      <c r="IJ471" s="144" t="str">
        <f t="shared" si="1788"/>
        <v/>
      </c>
      <c r="IK471" s="144" t="str">
        <f t="shared" si="1789"/>
        <v/>
      </c>
      <c r="IL471" s="144" t="str">
        <f t="shared" si="1790"/>
        <v/>
      </c>
      <c r="IM471" s="144" t="str">
        <f t="shared" si="1791"/>
        <v/>
      </c>
      <c r="IN471" s="144" t="str">
        <f t="shared" si="1792"/>
        <v/>
      </c>
      <c r="IO471" s="144" t="str">
        <f t="shared" si="1793"/>
        <v/>
      </c>
      <c r="IP471" s="144" t="str">
        <f t="shared" si="1794"/>
        <v/>
      </c>
      <c r="IQ471" s="144" t="str">
        <f t="shared" si="1795"/>
        <v/>
      </c>
      <c r="IR471" s="144" t="str">
        <f t="shared" si="1796"/>
        <v/>
      </c>
      <c r="IS471" s="144" t="str">
        <f t="shared" si="1797"/>
        <v/>
      </c>
      <c r="IT471" s="144" t="str">
        <f t="shared" si="1798"/>
        <v/>
      </c>
      <c r="IU471" s="144" t="str">
        <f t="shared" si="1799"/>
        <v/>
      </c>
      <c r="IV471" s="144" t="str">
        <f t="shared" si="1800"/>
        <v/>
      </c>
      <c r="IW471" s="144" t="str">
        <f t="shared" si="1801"/>
        <v/>
      </c>
      <c r="IX471" s="144" t="str">
        <f t="shared" si="1802"/>
        <v/>
      </c>
      <c r="IY471" s="144" t="str">
        <f t="shared" si="1803"/>
        <v/>
      </c>
      <c r="IZ471" s="144" t="str">
        <f t="shared" si="1804"/>
        <v/>
      </c>
      <c r="JA471" s="144" t="str">
        <f t="shared" si="1805"/>
        <v/>
      </c>
      <c r="JB471" s="144" t="str">
        <f t="shared" si="1806"/>
        <v/>
      </c>
      <c r="JC471" s="144" t="str">
        <f t="shared" si="1807"/>
        <v/>
      </c>
      <c r="JD471" s="144" t="str">
        <f t="shared" si="1808"/>
        <v/>
      </c>
      <c r="JE471" s="144" t="str">
        <f t="shared" si="1809"/>
        <v/>
      </c>
      <c r="JF471" s="144" t="str">
        <f t="shared" si="1810"/>
        <v/>
      </c>
      <c r="JG471" s="144" t="str">
        <f t="shared" si="1811"/>
        <v/>
      </c>
      <c r="JH471" s="144" t="str">
        <f t="shared" si="1812"/>
        <v/>
      </c>
      <c r="JI471" s="144" t="str">
        <f t="shared" si="1813"/>
        <v/>
      </c>
      <c r="JJ471" s="144" t="str">
        <f t="shared" si="1814"/>
        <v/>
      </c>
      <c r="JK471" s="144" t="str">
        <f t="shared" si="1815"/>
        <v/>
      </c>
      <c r="JM471" s="154" t="str">
        <f t="shared" si="1576"/>
        <v/>
      </c>
      <c r="JN471" s="154" t="str">
        <f t="shared" si="1577"/>
        <v/>
      </c>
      <c r="JO471" s="159" t="str">
        <f t="shared" si="1578"/>
        <v/>
      </c>
      <c r="JP471" s="159" t="str">
        <f t="shared" si="1579"/>
        <v/>
      </c>
      <c r="JQ471" s="159" t="str">
        <f t="shared" si="1580"/>
        <v/>
      </c>
      <c r="JR471" s="155">
        <f t="shared" si="1816"/>
        <v>0</v>
      </c>
      <c r="JS471" s="143">
        <f t="shared" si="1817"/>
        <v>0</v>
      </c>
      <c r="JT471" s="143">
        <f t="shared" si="1818"/>
        <v>0</v>
      </c>
      <c r="JU471" s="143">
        <f t="shared" si="1819"/>
        <v>0</v>
      </c>
      <c r="JV471" s="143">
        <f t="shared" si="1820"/>
        <v>0</v>
      </c>
      <c r="JW471" s="143">
        <f t="shared" si="1821"/>
        <v>0</v>
      </c>
      <c r="JX471" s="143">
        <f t="shared" si="1822"/>
        <v>0</v>
      </c>
      <c r="JZ471" s="144" t="str">
        <f t="shared" si="1823"/>
        <v/>
      </c>
      <c r="KA471" s="144" t="str">
        <f t="shared" si="1824"/>
        <v/>
      </c>
      <c r="KB471" s="144" t="str">
        <f t="shared" si="1825"/>
        <v/>
      </c>
      <c r="KC471" s="144" t="str">
        <f t="shared" si="1826"/>
        <v/>
      </c>
      <c r="KD471" s="144" t="str">
        <f t="shared" si="1827"/>
        <v/>
      </c>
      <c r="KE471" s="144" t="str">
        <f t="shared" si="1828"/>
        <v/>
      </c>
      <c r="KF471" s="144" t="str">
        <f t="shared" si="1829"/>
        <v/>
      </c>
      <c r="KG471" s="144" t="str">
        <f t="shared" si="1830"/>
        <v/>
      </c>
      <c r="KH471" s="144" t="str">
        <f t="shared" si="1831"/>
        <v/>
      </c>
      <c r="KI471" s="144" t="str">
        <f t="shared" si="1832"/>
        <v/>
      </c>
      <c r="KJ471" s="144" t="str">
        <f t="shared" si="1833"/>
        <v/>
      </c>
      <c r="KK471" s="144" t="str">
        <f t="shared" si="1834"/>
        <v/>
      </c>
      <c r="KL471" s="144" t="str">
        <f t="shared" si="1835"/>
        <v/>
      </c>
      <c r="KM471" s="144" t="str">
        <f t="shared" si="1836"/>
        <v/>
      </c>
      <c r="KN471" s="144" t="str">
        <f t="shared" si="1837"/>
        <v/>
      </c>
      <c r="KO471" s="144" t="str">
        <f t="shared" si="1838"/>
        <v/>
      </c>
      <c r="KP471" s="144" t="str">
        <f t="shared" si="1839"/>
        <v/>
      </c>
      <c r="KQ471" s="144" t="str">
        <f t="shared" si="1840"/>
        <v/>
      </c>
      <c r="KR471" s="144" t="str">
        <f t="shared" si="1841"/>
        <v/>
      </c>
      <c r="KS471" s="144" t="str">
        <f t="shared" si="1842"/>
        <v/>
      </c>
      <c r="KT471" s="144" t="str">
        <f t="shared" si="1843"/>
        <v/>
      </c>
      <c r="KU471" s="144" t="str">
        <f t="shared" si="1844"/>
        <v/>
      </c>
      <c r="KV471" s="144" t="str">
        <f t="shared" si="1845"/>
        <v/>
      </c>
      <c r="KW471" s="144" t="str">
        <f t="shared" si="1846"/>
        <v/>
      </c>
      <c r="KX471" s="144" t="str">
        <f t="shared" si="1847"/>
        <v/>
      </c>
      <c r="KY471" s="144" t="str">
        <f t="shared" si="1848"/>
        <v/>
      </c>
      <c r="KZ471" s="144" t="str">
        <f t="shared" si="1849"/>
        <v/>
      </c>
      <c r="LA471" s="144" t="str">
        <f t="shared" si="1850"/>
        <v/>
      </c>
      <c r="LB471" s="144" t="str">
        <f t="shared" si="1851"/>
        <v/>
      </c>
      <c r="LC471" s="144" t="str">
        <f t="shared" si="1852"/>
        <v/>
      </c>
      <c r="LD471" s="144" t="str">
        <f t="shared" si="1853"/>
        <v/>
      </c>
      <c r="LE471" s="144" t="str">
        <f t="shared" si="1854"/>
        <v/>
      </c>
      <c r="LF471" s="144" t="str">
        <f t="shared" si="1855"/>
        <v/>
      </c>
      <c r="LG471" s="144" t="str">
        <f t="shared" si="1856"/>
        <v/>
      </c>
      <c r="LH471" s="144" t="str">
        <f t="shared" si="1857"/>
        <v/>
      </c>
      <c r="LI471" s="144" t="str">
        <f t="shared" si="1858"/>
        <v/>
      </c>
      <c r="LJ471" s="144" t="str">
        <f t="shared" si="1859"/>
        <v/>
      </c>
      <c r="LK471" s="144" t="str">
        <f t="shared" si="1860"/>
        <v/>
      </c>
      <c r="LL471" s="144" t="str">
        <f t="shared" si="1861"/>
        <v/>
      </c>
      <c r="LM471" s="144" t="str">
        <f t="shared" si="1862"/>
        <v/>
      </c>
      <c r="LO471" s="153" t="str">
        <f t="shared" si="1863"/>
        <v/>
      </c>
      <c r="LP471" s="143">
        <f t="shared" si="1864"/>
        <v>0</v>
      </c>
      <c r="LQ471" s="156" t="str">
        <f t="shared" si="1865"/>
        <v/>
      </c>
      <c r="LR471" s="156" t="str">
        <f t="shared" si="1586"/>
        <v/>
      </c>
      <c r="LS471" s="156" t="str">
        <f t="shared" si="1586"/>
        <v/>
      </c>
      <c r="LT471" s="156" t="str">
        <f t="shared" si="1586"/>
        <v/>
      </c>
      <c r="LU471" s="156" t="str">
        <f t="shared" si="1586"/>
        <v/>
      </c>
    </row>
    <row r="472" spans="2:333" s="143" customFormat="1" x14ac:dyDescent="0.25">
      <c r="B472" s="144" t="str">
        <f t="shared" si="1587"/>
        <v/>
      </c>
      <c r="C472" s="154" t="str">
        <f t="shared" si="1526"/>
        <v/>
      </c>
      <c r="D472" s="154" t="str">
        <f t="shared" si="1527"/>
        <v/>
      </c>
      <c r="E472" s="159" t="str">
        <f t="shared" si="1528"/>
        <v/>
      </c>
      <c r="F472" s="159" t="str">
        <f t="shared" si="1529"/>
        <v/>
      </c>
      <c r="G472" s="159" t="str">
        <f t="shared" si="1530"/>
        <v/>
      </c>
      <c r="H472" s="155">
        <f t="shared" si="1588"/>
        <v>0</v>
      </c>
      <c r="I472" s="143">
        <f t="shared" si="1589"/>
        <v>0</v>
      </c>
      <c r="J472" s="143">
        <f t="shared" si="1590"/>
        <v>0</v>
      </c>
      <c r="K472" s="143">
        <f t="shared" si="1591"/>
        <v>0</v>
      </c>
      <c r="L472" s="143">
        <f t="shared" si="1592"/>
        <v>0</v>
      </c>
      <c r="M472" s="143">
        <f t="shared" si="1593"/>
        <v>0</v>
      </c>
      <c r="N472" s="143">
        <f t="shared" si="1594"/>
        <v>0</v>
      </c>
      <c r="P472" s="144" t="str">
        <f t="shared" ref="P472:W472" si="1879">IF($N472=1,Q20,"")</f>
        <v/>
      </c>
      <c r="Q472" s="144" t="str">
        <f t="shared" si="1879"/>
        <v/>
      </c>
      <c r="R472" s="144" t="str">
        <f t="shared" si="1879"/>
        <v/>
      </c>
      <c r="S472" s="144" t="str">
        <f t="shared" si="1879"/>
        <v/>
      </c>
      <c r="T472" s="144" t="str">
        <f t="shared" si="1879"/>
        <v/>
      </c>
      <c r="U472" s="144" t="str">
        <f t="shared" si="1879"/>
        <v/>
      </c>
      <c r="V472" s="144" t="str">
        <f t="shared" si="1879"/>
        <v/>
      </c>
      <c r="W472" s="144" t="str">
        <f t="shared" si="1879"/>
        <v/>
      </c>
      <c r="X472" s="144" t="str">
        <f t="shared" si="1596"/>
        <v/>
      </c>
      <c r="Y472" s="144" t="str">
        <f t="shared" si="1597"/>
        <v/>
      </c>
      <c r="Z472" s="144" t="str">
        <f t="shared" si="1598"/>
        <v/>
      </c>
      <c r="AA472" s="144" t="str">
        <f t="shared" si="1599"/>
        <v/>
      </c>
      <c r="AB472" s="144" t="str">
        <f t="shared" si="1600"/>
        <v/>
      </c>
      <c r="AC472" s="144" t="str">
        <f t="shared" si="1601"/>
        <v/>
      </c>
      <c r="AD472" s="144" t="str">
        <f t="shared" si="1602"/>
        <v/>
      </c>
      <c r="AE472" s="144" t="str">
        <f t="shared" si="1603"/>
        <v/>
      </c>
      <c r="AF472" s="144" t="str">
        <f t="shared" si="1604"/>
        <v/>
      </c>
      <c r="AG472" s="144" t="str">
        <f t="shared" si="1605"/>
        <v/>
      </c>
      <c r="AH472" s="144" t="str">
        <f t="shared" si="1606"/>
        <v/>
      </c>
      <c r="AI472" s="144" t="str">
        <f t="shared" si="1607"/>
        <v/>
      </c>
      <c r="AJ472" s="144" t="str">
        <f t="shared" si="1608"/>
        <v/>
      </c>
      <c r="AK472" s="144" t="str">
        <f t="shared" si="1609"/>
        <v/>
      </c>
      <c r="AL472" s="144" t="str">
        <f t="shared" si="1610"/>
        <v/>
      </c>
      <c r="AM472" s="144" t="str">
        <f t="shared" si="1611"/>
        <v/>
      </c>
      <c r="AN472" s="144" t="str">
        <f t="shared" si="1612"/>
        <v/>
      </c>
      <c r="AO472" s="144" t="str">
        <f t="shared" si="1613"/>
        <v/>
      </c>
      <c r="AP472" s="144" t="str">
        <f t="shared" si="1614"/>
        <v/>
      </c>
      <c r="AQ472" s="144" t="str">
        <f t="shared" si="1615"/>
        <v/>
      </c>
      <c r="AR472" s="144" t="str">
        <f t="shared" si="1616"/>
        <v/>
      </c>
      <c r="AS472" s="144" t="str">
        <f t="shared" si="1617"/>
        <v/>
      </c>
      <c r="AT472" s="144" t="str">
        <f t="shared" si="1618"/>
        <v/>
      </c>
      <c r="AU472" s="144" t="str">
        <f t="shared" si="1619"/>
        <v/>
      </c>
      <c r="AV472" s="144" t="str">
        <f t="shared" si="1620"/>
        <v/>
      </c>
      <c r="AW472" s="144" t="str">
        <f t="shared" si="1621"/>
        <v/>
      </c>
      <c r="AX472" s="144" t="str">
        <f t="shared" si="1622"/>
        <v/>
      </c>
      <c r="AY472" s="144" t="str">
        <f t="shared" si="1623"/>
        <v/>
      </c>
      <c r="AZ472" s="144" t="str">
        <f t="shared" si="1624"/>
        <v/>
      </c>
      <c r="BA472" s="144" t="str">
        <f t="shared" si="1625"/>
        <v/>
      </c>
      <c r="BB472" s="144" t="str">
        <f t="shared" si="1626"/>
        <v/>
      </c>
      <c r="BC472" s="144" t="str">
        <f t="shared" si="1627"/>
        <v/>
      </c>
      <c r="BE472" s="154" t="str">
        <f t="shared" si="1536"/>
        <v/>
      </c>
      <c r="BF472" s="154" t="str">
        <f t="shared" si="1537"/>
        <v/>
      </c>
      <c r="BG472" s="159" t="str">
        <f t="shared" si="1538"/>
        <v/>
      </c>
      <c r="BH472" s="159" t="str">
        <f t="shared" si="1539"/>
        <v/>
      </c>
      <c r="BI472" s="159" t="str">
        <f t="shared" si="1540"/>
        <v/>
      </c>
      <c r="BJ472" s="155">
        <f t="shared" si="1628"/>
        <v>0</v>
      </c>
      <c r="BK472" s="143">
        <f t="shared" si="1629"/>
        <v>0</v>
      </c>
      <c r="BL472" s="143">
        <f t="shared" si="1630"/>
        <v>0</v>
      </c>
      <c r="BM472" s="143">
        <f t="shared" si="1631"/>
        <v>0</v>
      </c>
      <c r="BN472" s="143">
        <f t="shared" si="1632"/>
        <v>0</v>
      </c>
      <c r="BO472" s="143">
        <f t="shared" si="1633"/>
        <v>0</v>
      </c>
      <c r="BP472" s="143">
        <f t="shared" si="1634"/>
        <v>0</v>
      </c>
      <c r="BR472" s="144" t="str">
        <f t="shared" si="1635"/>
        <v/>
      </c>
      <c r="BS472" s="144" t="str">
        <f t="shared" si="1636"/>
        <v/>
      </c>
      <c r="BT472" s="144" t="str">
        <f t="shared" si="1637"/>
        <v/>
      </c>
      <c r="BU472" s="144" t="str">
        <f t="shared" si="1638"/>
        <v/>
      </c>
      <c r="BV472" s="144" t="str">
        <f t="shared" si="1639"/>
        <v/>
      </c>
      <c r="BW472" s="144" t="str">
        <f t="shared" si="1640"/>
        <v/>
      </c>
      <c r="BX472" s="144" t="str">
        <f t="shared" si="1641"/>
        <v/>
      </c>
      <c r="BY472" s="144" t="str">
        <f t="shared" si="1642"/>
        <v/>
      </c>
      <c r="BZ472" s="144" t="str">
        <f t="shared" si="1643"/>
        <v/>
      </c>
      <c r="CA472" s="144" t="str">
        <f t="shared" si="1644"/>
        <v/>
      </c>
      <c r="CB472" s="144" t="str">
        <f t="shared" si="1645"/>
        <v/>
      </c>
      <c r="CC472" s="144" t="str">
        <f t="shared" si="1646"/>
        <v/>
      </c>
      <c r="CD472" s="144" t="str">
        <f t="shared" si="1647"/>
        <v/>
      </c>
      <c r="CE472" s="144" t="str">
        <f t="shared" si="1648"/>
        <v/>
      </c>
      <c r="CF472" s="144" t="str">
        <f t="shared" si="1649"/>
        <v/>
      </c>
      <c r="CG472" s="144" t="str">
        <f t="shared" si="1650"/>
        <v/>
      </c>
      <c r="CH472" s="144" t="str">
        <f t="shared" si="1651"/>
        <v/>
      </c>
      <c r="CI472" s="144" t="str">
        <f t="shared" si="1652"/>
        <v/>
      </c>
      <c r="CJ472" s="144" t="str">
        <f t="shared" si="1653"/>
        <v/>
      </c>
      <c r="CK472" s="144" t="str">
        <f t="shared" si="1654"/>
        <v/>
      </c>
      <c r="CL472" s="144" t="str">
        <f t="shared" si="1655"/>
        <v/>
      </c>
      <c r="CM472" s="144" t="str">
        <f t="shared" si="1656"/>
        <v/>
      </c>
      <c r="CN472" s="144" t="str">
        <f t="shared" si="1657"/>
        <v/>
      </c>
      <c r="CO472" s="144" t="str">
        <f t="shared" si="1658"/>
        <v/>
      </c>
      <c r="CP472" s="144" t="str">
        <f t="shared" si="1659"/>
        <v/>
      </c>
      <c r="CQ472" s="144" t="str">
        <f t="shared" si="1660"/>
        <v/>
      </c>
      <c r="CR472" s="144" t="str">
        <f t="shared" si="1661"/>
        <v/>
      </c>
      <c r="CS472" s="144" t="str">
        <f t="shared" si="1662"/>
        <v/>
      </c>
      <c r="CT472" s="144" t="str">
        <f t="shared" si="1663"/>
        <v/>
      </c>
      <c r="CU472" s="144" t="str">
        <f t="shared" si="1664"/>
        <v/>
      </c>
      <c r="CV472" s="144" t="str">
        <f t="shared" si="1665"/>
        <v/>
      </c>
      <c r="CW472" s="144" t="str">
        <f t="shared" si="1666"/>
        <v/>
      </c>
      <c r="CX472" s="144" t="str">
        <f t="shared" si="1667"/>
        <v/>
      </c>
      <c r="CY472" s="144" t="str">
        <f t="shared" si="1668"/>
        <v/>
      </c>
      <c r="CZ472" s="144" t="str">
        <f t="shared" si="1669"/>
        <v/>
      </c>
      <c r="DA472" s="144" t="str">
        <f t="shared" si="1670"/>
        <v/>
      </c>
      <c r="DB472" s="144" t="str">
        <f t="shared" si="1671"/>
        <v/>
      </c>
      <c r="DC472" s="144" t="str">
        <f t="shared" si="1672"/>
        <v/>
      </c>
      <c r="DD472" s="144" t="str">
        <f t="shared" si="1673"/>
        <v/>
      </c>
      <c r="DE472" s="144" t="str">
        <f t="shared" si="1674"/>
        <v/>
      </c>
      <c r="DG472" s="154" t="str">
        <f t="shared" si="1546"/>
        <v/>
      </c>
      <c r="DH472" s="154" t="str">
        <f t="shared" si="1547"/>
        <v/>
      </c>
      <c r="DI472" s="159" t="str">
        <f t="shared" si="1548"/>
        <v/>
      </c>
      <c r="DJ472" s="159" t="str">
        <f t="shared" si="1549"/>
        <v/>
      </c>
      <c r="DK472" s="159" t="str">
        <f t="shared" si="1550"/>
        <v/>
      </c>
      <c r="DL472" s="155">
        <f t="shared" si="1675"/>
        <v>0</v>
      </c>
      <c r="DM472" s="143">
        <f t="shared" si="1676"/>
        <v>0</v>
      </c>
      <c r="DN472" s="143">
        <f t="shared" si="1677"/>
        <v>0</v>
      </c>
      <c r="DO472" s="143">
        <f t="shared" si="1678"/>
        <v>0</v>
      </c>
      <c r="DP472" s="143">
        <f t="shared" si="1679"/>
        <v>0</v>
      </c>
      <c r="DQ472" s="143">
        <f t="shared" si="1680"/>
        <v>0</v>
      </c>
      <c r="DR472" s="143">
        <f t="shared" si="1681"/>
        <v>0</v>
      </c>
      <c r="DT472" s="144" t="str">
        <f t="shared" si="1682"/>
        <v/>
      </c>
      <c r="DU472" s="144" t="str">
        <f t="shared" si="1683"/>
        <v/>
      </c>
      <c r="DV472" s="144" t="str">
        <f t="shared" si="1684"/>
        <v/>
      </c>
      <c r="DW472" s="144" t="str">
        <f t="shared" si="1685"/>
        <v/>
      </c>
      <c r="DX472" s="144" t="str">
        <f t="shared" si="1686"/>
        <v/>
      </c>
      <c r="DY472" s="144" t="str">
        <f t="shared" si="1687"/>
        <v/>
      </c>
      <c r="DZ472" s="144" t="str">
        <f t="shared" si="1688"/>
        <v/>
      </c>
      <c r="EA472" s="144" t="str">
        <f t="shared" si="1689"/>
        <v/>
      </c>
      <c r="EB472" s="144" t="str">
        <f t="shared" si="1690"/>
        <v/>
      </c>
      <c r="EC472" s="144" t="str">
        <f t="shared" si="1691"/>
        <v/>
      </c>
      <c r="ED472" s="144" t="str">
        <f t="shared" si="1692"/>
        <v/>
      </c>
      <c r="EE472" s="144" t="str">
        <f t="shared" si="1693"/>
        <v/>
      </c>
      <c r="EF472" s="144" t="str">
        <f t="shared" si="1694"/>
        <v/>
      </c>
      <c r="EG472" s="144" t="str">
        <f t="shared" si="1695"/>
        <v/>
      </c>
      <c r="EH472" s="144" t="str">
        <f t="shared" si="1696"/>
        <v/>
      </c>
      <c r="EI472" s="144" t="str">
        <f t="shared" si="1697"/>
        <v/>
      </c>
      <c r="EJ472" s="144" t="str">
        <f t="shared" si="1698"/>
        <v/>
      </c>
      <c r="EK472" s="144" t="str">
        <f t="shared" si="1699"/>
        <v/>
      </c>
      <c r="EL472" s="144" t="str">
        <f t="shared" si="1700"/>
        <v/>
      </c>
      <c r="EM472" s="144" t="str">
        <f t="shared" si="1701"/>
        <v/>
      </c>
      <c r="EN472" s="144" t="str">
        <f t="shared" si="1702"/>
        <v/>
      </c>
      <c r="EO472" s="144" t="str">
        <f t="shared" si="1703"/>
        <v/>
      </c>
      <c r="EP472" s="144" t="str">
        <f t="shared" si="1704"/>
        <v/>
      </c>
      <c r="EQ472" s="144" t="str">
        <f t="shared" si="1705"/>
        <v/>
      </c>
      <c r="ER472" s="144" t="str">
        <f t="shared" si="1706"/>
        <v/>
      </c>
      <c r="ES472" s="144" t="str">
        <f t="shared" si="1707"/>
        <v/>
      </c>
      <c r="ET472" s="144" t="str">
        <f t="shared" si="1708"/>
        <v/>
      </c>
      <c r="EU472" s="144" t="str">
        <f t="shared" si="1709"/>
        <v/>
      </c>
      <c r="EV472" s="144" t="str">
        <f t="shared" si="1710"/>
        <v/>
      </c>
      <c r="EW472" s="144" t="str">
        <f t="shared" si="1711"/>
        <v/>
      </c>
      <c r="EX472" s="144" t="str">
        <f t="shared" si="1712"/>
        <v/>
      </c>
      <c r="EY472" s="144" t="str">
        <f t="shared" si="1713"/>
        <v/>
      </c>
      <c r="EZ472" s="144" t="str">
        <f t="shared" si="1714"/>
        <v/>
      </c>
      <c r="FA472" s="144" t="str">
        <f t="shared" si="1715"/>
        <v/>
      </c>
      <c r="FB472" s="144" t="str">
        <f t="shared" si="1716"/>
        <v/>
      </c>
      <c r="FC472" s="144" t="str">
        <f t="shared" si="1717"/>
        <v/>
      </c>
      <c r="FD472" s="144" t="str">
        <f t="shared" si="1718"/>
        <v/>
      </c>
      <c r="FE472" s="144" t="str">
        <f t="shared" si="1719"/>
        <v/>
      </c>
      <c r="FF472" s="144" t="str">
        <f t="shared" si="1720"/>
        <v/>
      </c>
      <c r="FG472" s="144" t="str">
        <f t="shared" si="1721"/>
        <v/>
      </c>
      <c r="FI472" s="154" t="str">
        <f t="shared" si="1556"/>
        <v/>
      </c>
      <c r="FJ472" s="154" t="str">
        <f t="shared" si="1557"/>
        <v/>
      </c>
      <c r="FK472" s="159" t="str">
        <f t="shared" si="1558"/>
        <v/>
      </c>
      <c r="FL472" s="159" t="str">
        <f t="shared" si="1559"/>
        <v/>
      </c>
      <c r="FM472" s="159" t="str">
        <f t="shared" si="1560"/>
        <v/>
      </c>
      <c r="FN472" s="155">
        <f t="shared" si="1722"/>
        <v>0</v>
      </c>
      <c r="FO472" s="143">
        <f t="shared" si="1723"/>
        <v>0</v>
      </c>
      <c r="FP472" s="143">
        <f t="shared" si="1724"/>
        <v>0</v>
      </c>
      <c r="FQ472" s="143">
        <f t="shared" si="1725"/>
        <v>0</v>
      </c>
      <c r="FR472" s="143">
        <f t="shared" si="1726"/>
        <v>0</v>
      </c>
      <c r="FS472" s="143">
        <f t="shared" si="1727"/>
        <v>0</v>
      </c>
      <c r="FT472" s="143">
        <f t="shared" si="1728"/>
        <v>0</v>
      </c>
      <c r="FV472" s="144" t="str">
        <f t="shared" si="1729"/>
        <v/>
      </c>
      <c r="FW472" s="144" t="str">
        <f t="shared" si="1730"/>
        <v/>
      </c>
      <c r="FX472" s="144" t="str">
        <f t="shared" si="1731"/>
        <v/>
      </c>
      <c r="FY472" s="144" t="str">
        <f t="shared" si="1732"/>
        <v/>
      </c>
      <c r="FZ472" s="144" t="str">
        <f t="shared" si="1733"/>
        <v/>
      </c>
      <c r="GA472" s="144" t="str">
        <f t="shared" si="1734"/>
        <v/>
      </c>
      <c r="GB472" s="144" t="str">
        <f t="shared" si="1735"/>
        <v/>
      </c>
      <c r="GC472" s="144" t="str">
        <f t="shared" si="1736"/>
        <v/>
      </c>
      <c r="GD472" s="144" t="str">
        <f t="shared" si="1737"/>
        <v/>
      </c>
      <c r="GE472" s="144" t="str">
        <f t="shared" si="1738"/>
        <v/>
      </c>
      <c r="GF472" s="144" t="str">
        <f t="shared" si="1739"/>
        <v/>
      </c>
      <c r="GG472" s="144" t="str">
        <f t="shared" si="1740"/>
        <v/>
      </c>
      <c r="GH472" s="144" t="str">
        <f t="shared" si="1741"/>
        <v/>
      </c>
      <c r="GI472" s="144" t="str">
        <f t="shared" si="1742"/>
        <v/>
      </c>
      <c r="GJ472" s="144" t="str">
        <f t="shared" si="1743"/>
        <v/>
      </c>
      <c r="GK472" s="144" t="str">
        <f t="shared" si="1744"/>
        <v/>
      </c>
      <c r="GL472" s="144" t="str">
        <f t="shared" si="1745"/>
        <v/>
      </c>
      <c r="GM472" s="144" t="str">
        <f t="shared" si="1746"/>
        <v/>
      </c>
      <c r="GN472" s="144" t="str">
        <f t="shared" si="1747"/>
        <v/>
      </c>
      <c r="GO472" s="144" t="str">
        <f t="shared" si="1748"/>
        <v/>
      </c>
      <c r="GP472" s="144" t="str">
        <f t="shared" si="1749"/>
        <v/>
      </c>
      <c r="GQ472" s="144" t="str">
        <f t="shared" si="1750"/>
        <v/>
      </c>
      <c r="GR472" s="144" t="str">
        <f t="shared" si="1751"/>
        <v/>
      </c>
      <c r="GS472" s="144" t="str">
        <f t="shared" si="1752"/>
        <v/>
      </c>
      <c r="GT472" s="144" t="str">
        <f t="shared" si="1753"/>
        <v/>
      </c>
      <c r="GU472" s="144" t="str">
        <f t="shared" si="1754"/>
        <v/>
      </c>
      <c r="GV472" s="144" t="str">
        <f t="shared" si="1755"/>
        <v/>
      </c>
      <c r="GW472" s="144" t="str">
        <f t="shared" si="1756"/>
        <v/>
      </c>
      <c r="GX472" s="144" t="str">
        <f t="shared" si="1757"/>
        <v/>
      </c>
      <c r="GY472" s="144" t="str">
        <f t="shared" si="1758"/>
        <v/>
      </c>
      <c r="GZ472" s="144" t="str">
        <f t="shared" si="1759"/>
        <v/>
      </c>
      <c r="HA472" s="144" t="str">
        <f t="shared" si="1760"/>
        <v/>
      </c>
      <c r="HB472" s="144" t="str">
        <f t="shared" si="1761"/>
        <v/>
      </c>
      <c r="HC472" s="144" t="str">
        <f t="shared" si="1762"/>
        <v/>
      </c>
      <c r="HD472" s="144" t="str">
        <f t="shared" si="1763"/>
        <v/>
      </c>
      <c r="HE472" s="144" t="str">
        <f t="shared" si="1764"/>
        <v/>
      </c>
      <c r="HF472" s="144" t="str">
        <f t="shared" si="1765"/>
        <v/>
      </c>
      <c r="HG472" s="144" t="str">
        <f t="shared" si="1766"/>
        <v/>
      </c>
      <c r="HH472" s="144" t="str">
        <f t="shared" si="1767"/>
        <v/>
      </c>
      <c r="HI472" s="144" t="str">
        <f t="shared" si="1768"/>
        <v/>
      </c>
      <c r="HK472" s="154" t="str">
        <f t="shared" si="1566"/>
        <v/>
      </c>
      <c r="HL472" s="154" t="str">
        <f t="shared" si="1567"/>
        <v/>
      </c>
      <c r="HM472" s="159" t="str">
        <f t="shared" si="1568"/>
        <v/>
      </c>
      <c r="HN472" s="159" t="str">
        <f t="shared" si="1569"/>
        <v/>
      </c>
      <c r="HO472" s="159" t="str">
        <f t="shared" si="1570"/>
        <v/>
      </c>
      <c r="HP472" s="155">
        <f t="shared" si="1769"/>
        <v>0</v>
      </c>
      <c r="HQ472" s="143">
        <f t="shared" si="1770"/>
        <v>0</v>
      </c>
      <c r="HR472" s="143">
        <f t="shared" si="1771"/>
        <v>0</v>
      </c>
      <c r="HS472" s="143">
        <f t="shared" si="1772"/>
        <v>0</v>
      </c>
      <c r="HT472" s="143">
        <f t="shared" si="1773"/>
        <v>0</v>
      </c>
      <c r="HU472" s="143">
        <f t="shared" si="1774"/>
        <v>0</v>
      </c>
      <c r="HV472" s="143">
        <f t="shared" si="1775"/>
        <v>0</v>
      </c>
      <c r="HX472" s="144" t="str">
        <f t="shared" si="1776"/>
        <v/>
      </c>
      <c r="HY472" s="144" t="str">
        <f t="shared" si="1777"/>
        <v/>
      </c>
      <c r="HZ472" s="144" t="str">
        <f t="shared" si="1778"/>
        <v/>
      </c>
      <c r="IA472" s="144" t="str">
        <f t="shared" si="1779"/>
        <v/>
      </c>
      <c r="IB472" s="144" t="str">
        <f t="shared" si="1780"/>
        <v/>
      </c>
      <c r="IC472" s="144" t="str">
        <f t="shared" si="1781"/>
        <v/>
      </c>
      <c r="ID472" s="144" t="str">
        <f t="shared" si="1782"/>
        <v/>
      </c>
      <c r="IE472" s="144" t="str">
        <f t="shared" si="1783"/>
        <v/>
      </c>
      <c r="IF472" s="144" t="str">
        <f t="shared" si="1784"/>
        <v/>
      </c>
      <c r="IG472" s="144" t="str">
        <f t="shared" si="1785"/>
        <v/>
      </c>
      <c r="IH472" s="144" t="str">
        <f t="shared" si="1786"/>
        <v/>
      </c>
      <c r="II472" s="144" t="str">
        <f t="shared" si="1787"/>
        <v/>
      </c>
      <c r="IJ472" s="144" t="str">
        <f t="shared" si="1788"/>
        <v/>
      </c>
      <c r="IK472" s="144" t="str">
        <f t="shared" si="1789"/>
        <v/>
      </c>
      <c r="IL472" s="144" t="str">
        <f t="shared" si="1790"/>
        <v/>
      </c>
      <c r="IM472" s="144" t="str">
        <f t="shared" si="1791"/>
        <v/>
      </c>
      <c r="IN472" s="144" t="str">
        <f t="shared" si="1792"/>
        <v/>
      </c>
      <c r="IO472" s="144" t="str">
        <f t="shared" si="1793"/>
        <v/>
      </c>
      <c r="IP472" s="144" t="str">
        <f t="shared" si="1794"/>
        <v/>
      </c>
      <c r="IQ472" s="144" t="str">
        <f t="shared" si="1795"/>
        <v/>
      </c>
      <c r="IR472" s="144" t="str">
        <f t="shared" si="1796"/>
        <v/>
      </c>
      <c r="IS472" s="144" t="str">
        <f t="shared" si="1797"/>
        <v/>
      </c>
      <c r="IT472" s="144" t="str">
        <f t="shared" si="1798"/>
        <v/>
      </c>
      <c r="IU472" s="144" t="str">
        <f t="shared" si="1799"/>
        <v/>
      </c>
      <c r="IV472" s="144" t="str">
        <f t="shared" si="1800"/>
        <v/>
      </c>
      <c r="IW472" s="144" t="str">
        <f t="shared" si="1801"/>
        <v/>
      </c>
      <c r="IX472" s="144" t="str">
        <f t="shared" si="1802"/>
        <v/>
      </c>
      <c r="IY472" s="144" t="str">
        <f t="shared" si="1803"/>
        <v/>
      </c>
      <c r="IZ472" s="144" t="str">
        <f t="shared" si="1804"/>
        <v/>
      </c>
      <c r="JA472" s="144" t="str">
        <f t="shared" si="1805"/>
        <v/>
      </c>
      <c r="JB472" s="144" t="str">
        <f t="shared" si="1806"/>
        <v/>
      </c>
      <c r="JC472" s="144" t="str">
        <f t="shared" si="1807"/>
        <v/>
      </c>
      <c r="JD472" s="144" t="str">
        <f t="shared" si="1808"/>
        <v/>
      </c>
      <c r="JE472" s="144" t="str">
        <f t="shared" si="1809"/>
        <v/>
      </c>
      <c r="JF472" s="144" t="str">
        <f t="shared" si="1810"/>
        <v/>
      </c>
      <c r="JG472" s="144" t="str">
        <f t="shared" si="1811"/>
        <v/>
      </c>
      <c r="JH472" s="144" t="str">
        <f t="shared" si="1812"/>
        <v/>
      </c>
      <c r="JI472" s="144" t="str">
        <f t="shared" si="1813"/>
        <v/>
      </c>
      <c r="JJ472" s="144" t="str">
        <f t="shared" si="1814"/>
        <v/>
      </c>
      <c r="JK472" s="144" t="str">
        <f t="shared" si="1815"/>
        <v/>
      </c>
      <c r="JM472" s="154" t="str">
        <f t="shared" si="1576"/>
        <v/>
      </c>
      <c r="JN472" s="154" t="str">
        <f t="shared" si="1577"/>
        <v/>
      </c>
      <c r="JO472" s="159" t="str">
        <f t="shared" si="1578"/>
        <v/>
      </c>
      <c r="JP472" s="159" t="str">
        <f t="shared" si="1579"/>
        <v/>
      </c>
      <c r="JQ472" s="159" t="str">
        <f t="shared" si="1580"/>
        <v/>
      </c>
      <c r="JR472" s="155">
        <f t="shared" si="1816"/>
        <v>0</v>
      </c>
      <c r="JS472" s="143">
        <f t="shared" si="1817"/>
        <v>0</v>
      </c>
      <c r="JT472" s="143">
        <f t="shared" si="1818"/>
        <v>0</v>
      </c>
      <c r="JU472" s="143">
        <f t="shared" si="1819"/>
        <v>0</v>
      </c>
      <c r="JV472" s="143">
        <f t="shared" si="1820"/>
        <v>0</v>
      </c>
      <c r="JW472" s="143">
        <f t="shared" si="1821"/>
        <v>0</v>
      </c>
      <c r="JX472" s="143">
        <f t="shared" si="1822"/>
        <v>0</v>
      </c>
      <c r="JZ472" s="144" t="str">
        <f t="shared" si="1823"/>
        <v/>
      </c>
      <c r="KA472" s="144" t="str">
        <f t="shared" si="1824"/>
        <v/>
      </c>
      <c r="KB472" s="144" t="str">
        <f t="shared" si="1825"/>
        <v/>
      </c>
      <c r="KC472" s="144" t="str">
        <f t="shared" si="1826"/>
        <v/>
      </c>
      <c r="KD472" s="144" t="str">
        <f t="shared" si="1827"/>
        <v/>
      </c>
      <c r="KE472" s="144" t="str">
        <f t="shared" si="1828"/>
        <v/>
      </c>
      <c r="KF472" s="144" t="str">
        <f t="shared" si="1829"/>
        <v/>
      </c>
      <c r="KG472" s="144" t="str">
        <f t="shared" si="1830"/>
        <v/>
      </c>
      <c r="KH472" s="144" t="str">
        <f t="shared" si="1831"/>
        <v/>
      </c>
      <c r="KI472" s="144" t="str">
        <f t="shared" si="1832"/>
        <v/>
      </c>
      <c r="KJ472" s="144" t="str">
        <f t="shared" si="1833"/>
        <v/>
      </c>
      <c r="KK472" s="144" t="str">
        <f t="shared" si="1834"/>
        <v/>
      </c>
      <c r="KL472" s="144" t="str">
        <f t="shared" si="1835"/>
        <v/>
      </c>
      <c r="KM472" s="144" t="str">
        <f t="shared" si="1836"/>
        <v/>
      </c>
      <c r="KN472" s="144" t="str">
        <f t="shared" si="1837"/>
        <v/>
      </c>
      <c r="KO472" s="144" t="str">
        <f t="shared" si="1838"/>
        <v/>
      </c>
      <c r="KP472" s="144" t="str">
        <f t="shared" si="1839"/>
        <v/>
      </c>
      <c r="KQ472" s="144" t="str">
        <f t="shared" si="1840"/>
        <v/>
      </c>
      <c r="KR472" s="144" t="str">
        <f t="shared" si="1841"/>
        <v/>
      </c>
      <c r="KS472" s="144" t="str">
        <f t="shared" si="1842"/>
        <v/>
      </c>
      <c r="KT472" s="144" t="str">
        <f t="shared" si="1843"/>
        <v/>
      </c>
      <c r="KU472" s="144" t="str">
        <f t="shared" si="1844"/>
        <v/>
      </c>
      <c r="KV472" s="144" t="str">
        <f t="shared" si="1845"/>
        <v/>
      </c>
      <c r="KW472" s="144" t="str">
        <f t="shared" si="1846"/>
        <v/>
      </c>
      <c r="KX472" s="144" t="str">
        <f t="shared" si="1847"/>
        <v/>
      </c>
      <c r="KY472" s="144" t="str">
        <f t="shared" si="1848"/>
        <v/>
      </c>
      <c r="KZ472" s="144" t="str">
        <f t="shared" si="1849"/>
        <v/>
      </c>
      <c r="LA472" s="144" t="str">
        <f t="shared" si="1850"/>
        <v/>
      </c>
      <c r="LB472" s="144" t="str">
        <f t="shared" si="1851"/>
        <v/>
      </c>
      <c r="LC472" s="144" t="str">
        <f t="shared" si="1852"/>
        <v/>
      </c>
      <c r="LD472" s="144" t="str">
        <f t="shared" si="1853"/>
        <v/>
      </c>
      <c r="LE472" s="144" t="str">
        <f t="shared" si="1854"/>
        <v/>
      </c>
      <c r="LF472" s="144" t="str">
        <f t="shared" si="1855"/>
        <v/>
      </c>
      <c r="LG472" s="144" t="str">
        <f t="shared" si="1856"/>
        <v/>
      </c>
      <c r="LH472" s="144" t="str">
        <f t="shared" si="1857"/>
        <v/>
      </c>
      <c r="LI472" s="144" t="str">
        <f t="shared" si="1858"/>
        <v/>
      </c>
      <c r="LJ472" s="144" t="str">
        <f t="shared" si="1859"/>
        <v/>
      </c>
      <c r="LK472" s="144" t="str">
        <f t="shared" si="1860"/>
        <v/>
      </c>
      <c r="LL472" s="144" t="str">
        <f t="shared" si="1861"/>
        <v/>
      </c>
      <c r="LM472" s="144" t="str">
        <f t="shared" si="1862"/>
        <v/>
      </c>
      <c r="LO472" s="153" t="str">
        <f t="shared" si="1863"/>
        <v/>
      </c>
      <c r="LP472" s="143">
        <f t="shared" si="1864"/>
        <v>0</v>
      </c>
      <c r="LQ472" s="156" t="str">
        <f t="shared" si="1865"/>
        <v/>
      </c>
      <c r="LR472" s="156" t="str">
        <f t="shared" si="1586"/>
        <v/>
      </c>
      <c r="LS472" s="156" t="str">
        <f t="shared" si="1586"/>
        <v/>
      </c>
      <c r="LT472" s="156" t="str">
        <f t="shared" si="1586"/>
        <v/>
      </c>
      <c r="LU472" s="156" t="str">
        <f t="shared" si="1586"/>
        <v/>
      </c>
    </row>
    <row r="473" spans="2:333" s="143" customFormat="1" x14ac:dyDescent="0.25">
      <c r="B473" s="144" t="str">
        <f t="shared" si="1587"/>
        <v/>
      </c>
      <c r="C473" s="154" t="str">
        <f t="shared" si="1526"/>
        <v/>
      </c>
      <c r="D473" s="154" t="str">
        <f t="shared" si="1527"/>
        <v/>
      </c>
      <c r="E473" s="159" t="str">
        <f t="shared" si="1528"/>
        <v/>
      </c>
      <c r="F473" s="159" t="str">
        <f t="shared" si="1529"/>
        <v/>
      </c>
      <c r="G473" s="159" t="str">
        <f t="shared" si="1530"/>
        <v/>
      </c>
      <c r="H473" s="155">
        <f t="shared" si="1588"/>
        <v>0</v>
      </c>
      <c r="I473" s="143">
        <f t="shared" si="1589"/>
        <v>0</v>
      </c>
      <c r="J473" s="143">
        <f t="shared" si="1590"/>
        <v>0</v>
      </c>
      <c r="K473" s="143">
        <f t="shared" si="1591"/>
        <v>0</v>
      </c>
      <c r="L473" s="143">
        <f t="shared" si="1592"/>
        <v>0</v>
      </c>
      <c r="M473" s="143">
        <f t="shared" si="1593"/>
        <v>0</v>
      </c>
      <c r="N473" s="143">
        <f t="shared" si="1594"/>
        <v>0</v>
      </c>
      <c r="P473" s="144" t="str">
        <f t="shared" ref="P473:W473" si="1880">IF($N473=1,Q21,"")</f>
        <v/>
      </c>
      <c r="Q473" s="144" t="str">
        <f t="shared" si="1880"/>
        <v/>
      </c>
      <c r="R473" s="144" t="str">
        <f t="shared" si="1880"/>
        <v/>
      </c>
      <c r="S473" s="144" t="str">
        <f t="shared" si="1880"/>
        <v/>
      </c>
      <c r="T473" s="144" t="str">
        <f t="shared" si="1880"/>
        <v/>
      </c>
      <c r="U473" s="144" t="str">
        <f t="shared" si="1880"/>
        <v/>
      </c>
      <c r="V473" s="144" t="str">
        <f t="shared" si="1880"/>
        <v/>
      </c>
      <c r="W473" s="144" t="str">
        <f t="shared" si="1880"/>
        <v/>
      </c>
      <c r="X473" s="144" t="str">
        <f t="shared" si="1596"/>
        <v/>
      </c>
      <c r="Y473" s="144" t="str">
        <f t="shared" si="1597"/>
        <v/>
      </c>
      <c r="Z473" s="144" t="str">
        <f t="shared" si="1598"/>
        <v/>
      </c>
      <c r="AA473" s="144" t="str">
        <f t="shared" si="1599"/>
        <v/>
      </c>
      <c r="AB473" s="144" t="str">
        <f t="shared" si="1600"/>
        <v/>
      </c>
      <c r="AC473" s="144" t="str">
        <f t="shared" si="1601"/>
        <v/>
      </c>
      <c r="AD473" s="144" t="str">
        <f t="shared" si="1602"/>
        <v/>
      </c>
      <c r="AE473" s="144" t="str">
        <f t="shared" si="1603"/>
        <v/>
      </c>
      <c r="AF473" s="144" t="str">
        <f t="shared" si="1604"/>
        <v/>
      </c>
      <c r="AG473" s="144" t="str">
        <f t="shared" si="1605"/>
        <v/>
      </c>
      <c r="AH473" s="144" t="str">
        <f t="shared" si="1606"/>
        <v/>
      </c>
      <c r="AI473" s="144" t="str">
        <f t="shared" si="1607"/>
        <v/>
      </c>
      <c r="AJ473" s="144" t="str">
        <f t="shared" si="1608"/>
        <v/>
      </c>
      <c r="AK473" s="144" t="str">
        <f t="shared" si="1609"/>
        <v/>
      </c>
      <c r="AL473" s="144" t="str">
        <f t="shared" si="1610"/>
        <v/>
      </c>
      <c r="AM473" s="144" t="str">
        <f t="shared" si="1611"/>
        <v/>
      </c>
      <c r="AN473" s="144" t="str">
        <f t="shared" si="1612"/>
        <v/>
      </c>
      <c r="AO473" s="144" t="str">
        <f t="shared" si="1613"/>
        <v/>
      </c>
      <c r="AP473" s="144" t="str">
        <f t="shared" si="1614"/>
        <v/>
      </c>
      <c r="AQ473" s="144" t="str">
        <f t="shared" si="1615"/>
        <v/>
      </c>
      <c r="AR473" s="144" t="str">
        <f t="shared" si="1616"/>
        <v/>
      </c>
      <c r="AS473" s="144" t="str">
        <f t="shared" si="1617"/>
        <v/>
      </c>
      <c r="AT473" s="144" t="str">
        <f t="shared" si="1618"/>
        <v/>
      </c>
      <c r="AU473" s="144" t="str">
        <f t="shared" si="1619"/>
        <v/>
      </c>
      <c r="AV473" s="144" t="str">
        <f t="shared" si="1620"/>
        <v/>
      </c>
      <c r="AW473" s="144" t="str">
        <f t="shared" si="1621"/>
        <v/>
      </c>
      <c r="AX473" s="144" t="str">
        <f t="shared" si="1622"/>
        <v/>
      </c>
      <c r="AY473" s="144" t="str">
        <f t="shared" si="1623"/>
        <v/>
      </c>
      <c r="AZ473" s="144" t="str">
        <f t="shared" si="1624"/>
        <v/>
      </c>
      <c r="BA473" s="144" t="str">
        <f t="shared" si="1625"/>
        <v/>
      </c>
      <c r="BB473" s="144" t="str">
        <f t="shared" si="1626"/>
        <v/>
      </c>
      <c r="BC473" s="144" t="str">
        <f t="shared" si="1627"/>
        <v/>
      </c>
      <c r="BE473" s="154" t="str">
        <f t="shared" si="1536"/>
        <v/>
      </c>
      <c r="BF473" s="154" t="str">
        <f t="shared" si="1537"/>
        <v/>
      </c>
      <c r="BG473" s="159" t="str">
        <f t="shared" si="1538"/>
        <v/>
      </c>
      <c r="BH473" s="159" t="str">
        <f t="shared" si="1539"/>
        <v/>
      </c>
      <c r="BI473" s="159" t="str">
        <f t="shared" si="1540"/>
        <v/>
      </c>
      <c r="BJ473" s="155">
        <f t="shared" si="1628"/>
        <v>0</v>
      </c>
      <c r="BK473" s="143">
        <f t="shared" si="1629"/>
        <v>0</v>
      </c>
      <c r="BL473" s="143">
        <f t="shared" si="1630"/>
        <v>0</v>
      </c>
      <c r="BM473" s="143">
        <f t="shared" si="1631"/>
        <v>0</v>
      </c>
      <c r="BN473" s="143">
        <f t="shared" si="1632"/>
        <v>0</v>
      </c>
      <c r="BO473" s="143">
        <f t="shared" si="1633"/>
        <v>0</v>
      </c>
      <c r="BP473" s="143">
        <f t="shared" si="1634"/>
        <v>0</v>
      </c>
      <c r="BR473" s="144" t="str">
        <f t="shared" si="1635"/>
        <v/>
      </c>
      <c r="BS473" s="144" t="str">
        <f t="shared" si="1636"/>
        <v/>
      </c>
      <c r="BT473" s="144" t="str">
        <f t="shared" si="1637"/>
        <v/>
      </c>
      <c r="BU473" s="144" t="str">
        <f t="shared" si="1638"/>
        <v/>
      </c>
      <c r="BV473" s="144" t="str">
        <f t="shared" si="1639"/>
        <v/>
      </c>
      <c r="BW473" s="144" t="str">
        <f t="shared" si="1640"/>
        <v/>
      </c>
      <c r="BX473" s="144" t="str">
        <f t="shared" si="1641"/>
        <v/>
      </c>
      <c r="BY473" s="144" t="str">
        <f t="shared" si="1642"/>
        <v/>
      </c>
      <c r="BZ473" s="144" t="str">
        <f t="shared" si="1643"/>
        <v/>
      </c>
      <c r="CA473" s="144" t="str">
        <f t="shared" si="1644"/>
        <v/>
      </c>
      <c r="CB473" s="144" t="str">
        <f t="shared" si="1645"/>
        <v/>
      </c>
      <c r="CC473" s="144" t="str">
        <f t="shared" si="1646"/>
        <v/>
      </c>
      <c r="CD473" s="144" t="str">
        <f t="shared" si="1647"/>
        <v/>
      </c>
      <c r="CE473" s="144" t="str">
        <f t="shared" si="1648"/>
        <v/>
      </c>
      <c r="CF473" s="144" t="str">
        <f t="shared" si="1649"/>
        <v/>
      </c>
      <c r="CG473" s="144" t="str">
        <f t="shared" si="1650"/>
        <v/>
      </c>
      <c r="CH473" s="144" t="str">
        <f t="shared" si="1651"/>
        <v/>
      </c>
      <c r="CI473" s="144" t="str">
        <f t="shared" si="1652"/>
        <v/>
      </c>
      <c r="CJ473" s="144" t="str">
        <f t="shared" si="1653"/>
        <v/>
      </c>
      <c r="CK473" s="144" t="str">
        <f t="shared" si="1654"/>
        <v/>
      </c>
      <c r="CL473" s="144" t="str">
        <f t="shared" si="1655"/>
        <v/>
      </c>
      <c r="CM473" s="144" t="str">
        <f t="shared" si="1656"/>
        <v/>
      </c>
      <c r="CN473" s="144" t="str">
        <f t="shared" si="1657"/>
        <v/>
      </c>
      <c r="CO473" s="144" t="str">
        <f t="shared" si="1658"/>
        <v/>
      </c>
      <c r="CP473" s="144" t="str">
        <f t="shared" si="1659"/>
        <v/>
      </c>
      <c r="CQ473" s="144" t="str">
        <f t="shared" si="1660"/>
        <v/>
      </c>
      <c r="CR473" s="144" t="str">
        <f t="shared" si="1661"/>
        <v/>
      </c>
      <c r="CS473" s="144" t="str">
        <f t="shared" si="1662"/>
        <v/>
      </c>
      <c r="CT473" s="144" t="str">
        <f t="shared" si="1663"/>
        <v/>
      </c>
      <c r="CU473" s="144" t="str">
        <f t="shared" si="1664"/>
        <v/>
      </c>
      <c r="CV473" s="144" t="str">
        <f t="shared" si="1665"/>
        <v/>
      </c>
      <c r="CW473" s="144" t="str">
        <f t="shared" si="1666"/>
        <v/>
      </c>
      <c r="CX473" s="144" t="str">
        <f t="shared" si="1667"/>
        <v/>
      </c>
      <c r="CY473" s="144" t="str">
        <f t="shared" si="1668"/>
        <v/>
      </c>
      <c r="CZ473" s="144" t="str">
        <f t="shared" si="1669"/>
        <v/>
      </c>
      <c r="DA473" s="144" t="str">
        <f t="shared" si="1670"/>
        <v/>
      </c>
      <c r="DB473" s="144" t="str">
        <f t="shared" si="1671"/>
        <v/>
      </c>
      <c r="DC473" s="144" t="str">
        <f t="shared" si="1672"/>
        <v/>
      </c>
      <c r="DD473" s="144" t="str">
        <f t="shared" si="1673"/>
        <v/>
      </c>
      <c r="DE473" s="144" t="str">
        <f t="shared" si="1674"/>
        <v/>
      </c>
      <c r="DG473" s="154" t="str">
        <f t="shared" si="1546"/>
        <v/>
      </c>
      <c r="DH473" s="154" t="str">
        <f t="shared" si="1547"/>
        <v/>
      </c>
      <c r="DI473" s="159" t="str">
        <f t="shared" si="1548"/>
        <v/>
      </c>
      <c r="DJ473" s="159" t="str">
        <f t="shared" si="1549"/>
        <v/>
      </c>
      <c r="DK473" s="159" t="str">
        <f t="shared" si="1550"/>
        <v/>
      </c>
      <c r="DL473" s="155">
        <f t="shared" si="1675"/>
        <v>0</v>
      </c>
      <c r="DM473" s="143">
        <f t="shared" si="1676"/>
        <v>0</v>
      </c>
      <c r="DN473" s="143">
        <f t="shared" si="1677"/>
        <v>0</v>
      </c>
      <c r="DO473" s="143">
        <f t="shared" si="1678"/>
        <v>0</v>
      </c>
      <c r="DP473" s="143">
        <f t="shared" si="1679"/>
        <v>0</v>
      </c>
      <c r="DQ473" s="143">
        <f t="shared" si="1680"/>
        <v>0</v>
      </c>
      <c r="DR473" s="143">
        <f t="shared" si="1681"/>
        <v>0</v>
      </c>
      <c r="DT473" s="144" t="str">
        <f t="shared" si="1682"/>
        <v/>
      </c>
      <c r="DU473" s="144" t="str">
        <f t="shared" si="1683"/>
        <v/>
      </c>
      <c r="DV473" s="144" t="str">
        <f t="shared" si="1684"/>
        <v/>
      </c>
      <c r="DW473" s="144" t="str">
        <f t="shared" si="1685"/>
        <v/>
      </c>
      <c r="DX473" s="144" t="str">
        <f t="shared" si="1686"/>
        <v/>
      </c>
      <c r="DY473" s="144" t="str">
        <f t="shared" si="1687"/>
        <v/>
      </c>
      <c r="DZ473" s="144" t="str">
        <f t="shared" si="1688"/>
        <v/>
      </c>
      <c r="EA473" s="144" t="str">
        <f t="shared" si="1689"/>
        <v/>
      </c>
      <c r="EB473" s="144" t="str">
        <f t="shared" si="1690"/>
        <v/>
      </c>
      <c r="EC473" s="144" t="str">
        <f t="shared" si="1691"/>
        <v/>
      </c>
      <c r="ED473" s="144" t="str">
        <f t="shared" si="1692"/>
        <v/>
      </c>
      <c r="EE473" s="144" t="str">
        <f t="shared" si="1693"/>
        <v/>
      </c>
      <c r="EF473" s="144" t="str">
        <f t="shared" si="1694"/>
        <v/>
      </c>
      <c r="EG473" s="144" t="str">
        <f t="shared" si="1695"/>
        <v/>
      </c>
      <c r="EH473" s="144" t="str">
        <f t="shared" si="1696"/>
        <v/>
      </c>
      <c r="EI473" s="144" t="str">
        <f t="shared" si="1697"/>
        <v/>
      </c>
      <c r="EJ473" s="144" t="str">
        <f t="shared" si="1698"/>
        <v/>
      </c>
      <c r="EK473" s="144" t="str">
        <f t="shared" si="1699"/>
        <v/>
      </c>
      <c r="EL473" s="144" t="str">
        <f t="shared" si="1700"/>
        <v/>
      </c>
      <c r="EM473" s="144" t="str">
        <f t="shared" si="1701"/>
        <v/>
      </c>
      <c r="EN473" s="144" t="str">
        <f t="shared" si="1702"/>
        <v/>
      </c>
      <c r="EO473" s="144" t="str">
        <f t="shared" si="1703"/>
        <v/>
      </c>
      <c r="EP473" s="144" t="str">
        <f t="shared" si="1704"/>
        <v/>
      </c>
      <c r="EQ473" s="144" t="str">
        <f t="shared" si="1705"/>
        <v/>
      </c>
      <c r="ER473" s="144" t="str">
        <f t="shared" si="1706"/>
        <v/>
      </c>
      <c r="ES473" s="144" t="str">
        <f t="shared" si="1707"/>
        <v/>
      </c>
      <c r="ET473" s="144" t="str">
        <f t="shared" si="1708"/>
        <v/>
      </c>
      <c r="EU473" s="144" t="str">
        <f t="shared" si="1709"/>
        <v/>
      </c>
      <c r="EV473" s="144" t="str">
        <f t="shared" si="1710"/>
        <v/>
      </c>
      <c r="EW473" s="144" t="str">
        <f t="shared" si="1711"/>
        <v/>
      </c>
      <c r="EX473" s="144" t="str">
        <f t="shared" si="1712"/>
        <v/>
      </c>
      <c r="EY473" s="144" t="str">
        <f t="shared" si="1713"/>
        <v/>
      </c>
      <c r="EZ473" s="144" t="str">
        <f t="shared" si="1714"/>
        <v/>
      </c>
      <c r="FA473" s="144" t="str">
        <f t="shared" si="1715"/>
        <v/>
      </c>
      <c r="FB473" s="144" t="str">
        <f t="shared" si="1716"/>
        <v/>
      </c>
      <c r="FC473" s="144" t="str">
        <f t="shared" si="1717"/>
        <v/>
      </c>
      <c r="FD473" s="144" t="str">
        <f t="shared" si="1718"/>
        <v/>
      </c>
      <c r="FE473" s="144" t="str">
        <f t="shared" si="1719"/>
        <v/>
      </c>
      <c r="FF473" s="144" t="str">
        <f t="shared" si="1720"/>
        <v/>
      </c>
      <c r="FG473" s="144" t="str">
        <f t="shared" si="1721"/>
        <v/>
      </c>
      <c r="FI473" s="154" t="str">
        <f t="shared" si="1556"/>
        <v/>
      </c>
      <c r="FJ473" s="154" t="str">
        <f t="shared" si="1557"/>
        <v/>
      </c>
      <c r="FK473" s="159" t="str">
        <f t="shared" si="1558"/>
        <v/>
      </c>
      <c r="FL473" s="159" t="str">
        <f t="shared" si="1559"/>
        <v/>
      </c>
      <c r="FM473" s="159" t="str">
        <f t="shared" si="1560"/>
        <v/>
      </c>
      <c r="FN473" s="155">
        <f t="shared" si="1722"/>
        <v>0</v>
      </c>
      <c r="FO473" s="143">
        <f t="shared" si="1723"/>
        <v>0</v>
      </c>
      <c r="FP473" s="143">
        <f t="shared" si="1724"/>
        <v>0</v>
      </c>
      <c r="FQ473" s="143">
        <f t="shared" si="1725"/>
        <v>0</v>
      </c>
      <c r="FR473" s="143">
        <f t="shared" si="1726"/>
        <v>0</v>
      </c>
      <c r="FS473" s="143">
        <f t="shared" si="1727"/>
        <v>0</v>
      </c>
      <c r="FT473" s="143">
        <f t="shared" si="1728"/>
        <v>0</v>
      </c>
      <c r="FV473" s="144" t="str">
        <f t="shared" si="1729"/>
        <v/>
      </c>
      <c r="FW473" s="144" t="str">
        <f t="shared" si="1730"/>
        <v/>
      </c>
      <c r="FX473" s="144" t="str">
        <f t="shared" si="1731"/>
        <v/>
      </c>
      <c r="FY473" s="144" t="str">
        <f t="shared" si="1732"/>
        <v/>
      </c>
      <c r="FZ473" s="144" t="str">
        <f t="shared" si="1733"/>
        <v/>
      </c>
      <c r="GA473" s="144" t="str">
        <f t="shared" si="1734"/>
        <v/>
      </c>
      <c r="GB473" s="144" t="str">
        <f t="shared" si="1735"/>
        <v/>
      </c>
      <c r="GC473" s="144" t="str">
        <f t="shared" si="1736"/>
        <v/>
      </c>
      <c r="GD473" s="144" t="str">
        <f t="shared" si="1737"/>
        <v/>
      </c>
      <c r="GE473" s="144" t="str">
        <f t="shared" si="1738"/>
        <v/>
      </c>
      <c r="GF473" s="144" t="str">
        <f t="shared" si="1739"/>
        <v/>
      </c>
      <c r="GG473" s="144" t="str">
        <f t="shared" si="1740"/>
        <v/>
      </c>
      <c r="GH473" s="144" t="str">
        <f t="shared" si="1741"/>
        <v/>
      </c>
      <c r="GI473" s="144" t="str">
        <f t="shared" si="1742"/>
        <v/>
      </c>
      <c r="GJ473" s="144" t="str">
        <f t="shared" si="1743"/>
        <v/>
      </c>
      <c r="GK473" s="144" t="str">
        <f t="shared" si="1744"/>
        <v/>
      </c>
      <c r="GL473" s="144" t="str">
        <f t="shared" si="1745"/>
        <v/>
      </c>
      <c r="GM473" s="144" t="str">
        <f t="shared" si="1746"/>
        <v/>
      </c>
      <c r="GN473" s="144" t="str">
        <f t="shared" si="1747"/>
        <v/>
      </c>
      <c r="GO473" s="144" t="str">
        <f t="shared" si="1748"/>
        <v/>
      </c>
      <c r="GP473" s="144" t="str">
        <f t="shared" si="1749"/>
        <v/>
      </c>
      <c r="GQ473" s="144" t="str">
        <f t="shared" si="1750"/>
        <v/>
      </c>
      <c r="GR473" s="144" t="str">
        <f t="shared" si="1751"/>
        <v/>
      </c>
      <c r="GS473" s="144" t="str">
        <f t="shared" si="1752"/>
        <v/>
      </c>
      <c r="GT473" s="144" t="str">
        <f t="shared" si="1753"/>
        <v/>
      </c>
      <c r="GU473" s="144" t="str">
        <f t="shared" si="1754"/>
        <v/>
      </c>
      <c r="GV473" s="144" t="str">
        <f t="shared" si="1755"/>
        <v/>
      </c>
      <c r="GW473" s="144" t="str">
        <f t="shared" si="1756"/>
        <v/>
      </c>
      <c r="GX473" s="144" t="str">
        <f t="shared" si="1757"/>
        <v/>
      </c>
      <c r="GY473" s="144" t="str">
        <f t="shared" si="1758"/>
        <v/>
      </c>
      <c r="GZ473" s="144" t="str">
        <f t="shared" si="1759"/>
        <v/>
      </c>
      <c r="HA473" s="144" t="str">
        <f t="shared" si="1760"/>
        <v/>
      </c>
      <c r="HB473" s="144" t="str">
        <f t="shared" si="1761"/>
        <v/>
      </c>
      <c r="HC473" s="144" t="str">
        <f t="shared" si="1762"/>
        <v/>
      </c>
      <c r="HD473" s="144" t="str">
        <f t="shared" si="1763"/>
        <v/>
      </c>
      <c r="HE473" s="144" t="str">
        <f t="shared" si="1764"/>
        <v/>
      </c>
      <c r="HF473" s="144" t="str">
        <f t="shared" si="1765"/>
        <v/>
      </c>
      <c r="HG473" s="144" t="str">
        <f t="shared" si="1766"/>
        <v/>
      </c>
      <c r="HH473" s="144" t="str">
        <f t="shared" si="1767"/>
        <v/>
      </c>
      <c r="HI473" s="144" t="str">
        <f t="shared" si="1768"/>
        <v/>
      </c>
      <c r="HK473" s="154" t="str">
        <f t="shared" si="1566"/>
        <v/>
      </c>
      <c r="HL473" s="154" t="str">
        <f t="shared" si="1567"/>
        <v/>
      </c>
      <c r="HM473" s="159" t="str">
        <f t="shared" si="1568"/>
        <v/>
      </c>
      <c r="HN473" s="159" t="str">
        <f t="shared" si="1569"/>
        <v/>
      </c>
      <c r="HO473" s="159" t="str">
        <f t="shared" si="1570"/>
        <v/>
      </c>
      <c r="HP473" s="155">
        <f t="shared" si="1769"/>
        <v>0</v>
      </c>
      <c r="HQ473" s="143">
        <f t="shared" si="1770"/>
        <v>0</v>
      </c>
      <c r="HR473" s="143">
        <f t="shared" si="1771"/>
        <v>0</v>
      </c>
      <c r="HS473" s="143">
        <f t="shared" si="1772"/>
        <v>0</v>
      </c>
      <c r="HT473" s="143">
        <f t="shared" si="1773"/>
        <v>0</v>
      </c>
      <c r="HU473" s="143">
        <f t="shared" si="1774"/>
        <v>0</v>
      </c>
      <c r="HV473" s="143">
        <f t="shared" si="1775"/>
        <v>0</v>
      </c>
      <c r="HX473" s="144" t="str">
        <f t="shared" si="1776"/>
        <v/>
      </c>
      <c r="HY473" s="144" t="str">
        <f t="shared" si="1777"/>
        <v/>
      </c>
      <c r="HZ473" s="144" t="str">
        <f t="shared" si="1778"/>
        <v/>
      </c>
      <c r="IA473" s="144" t="str">
        <f t="shared" si="1779"/>
        <v/>
      </c>
      <c r="IB473" s="144" t="str">
        <f t="shared" si="1780"/>
        <v/>
      </c>
      <c r="IC473" s="144" t="str">
        <f t="shared" si="1781"/>
        <v/>
      </c>
      <c r="ID473" s="144" t="str">
        <f t="shared" si="1782"/>
        <v/>
      </c>
      <c r="IE473" s="144" t="str">
        <f t="shared" si="1783"/>
        <v/>
      </c>
      <c r="IF473" s="144" t="str">
        <f t="shared" si="1784"/>
        <v/>
      </c>
      <c r="IG473" s="144" t="str">
        <f t="shared" si="1785"/>
        <v/>
      </c>
      <c r="IH473" s="144" t="str">
        <f t="shared" si="1786"/>
        <v/>
      </c>
      <c r="II473" s="144" t="str">
        <f t="shared" si="1787"/>
        <v/>
      </c>
      <c r="IJ473" s="144" t="str">
        <f t="shared" si="1788"/>
        <v/>
      </c>
      <c r="IK473" s="144" t="str">
        <f t="shared" si="1789"/>
        <v/>
      </c>
      <c r="IL473" s="144" t="str">
        <f t="shared" si="1790"/>
        <v/>
      </c>
      <c r="IM473" s="144" t="str">
        <f t="shared" si="1791"/>
        <v/>
      </c>
      <c r="IN473" s="144" t="str">
        <f t="shared" si="1792"/>
        <v/>
      </c>
      <c r="IO473" s="144" t="str">
        <f t="shared" si="1793"/>
        <v/>
      </c>
      <c r="IP473" s="144" t="str">
        <f t="shared" si="1794"/>
        <v/>
      </c>
      <c r="IQ473" s="144" t="str">
        <f t="shared" si="1795"/>
        <v/>
      </c>
      <c r="IR473" s="144" t="str">
        <f t="shared" si="1796"/>
        <v/>
      </c>
      <c r="IS473" s="144" t="str">
        <f t="shared" si="1797"/>
        <v/>
      </c>
      <c r="IT473" s="144" t="str">
        <f t="shared" si="1798"/>
        <v/>
      </c>
      <c r="IU473" s="144" t="str">
        <f t="shared" si="1799"/>
        <v/>
      </c>
      <c r="IV473" s="144" t="str">
        <f t="shared" si="1800"/>
        <v/>
      </c>
      <c r="IW473" s="144" t="str">
        <f t="shared" si="1801"/>
        <v/>
      </c>
      <c r="IX473" s="144" t="str">
        <f t="shared" si="1802"/>
        <v/>
      </c>
      <c r="IY473" s="144" t="str">
        <f t="shared" si="1803"/>
        <v/>
      </c>
      <c r="IZ473" s="144" t="str">
        <f t="shared" si="1804"/>
        <v/>
      </c>
      <c r="JA473" s="144" t="str">
        <f t="shared" si="1805"/>
        <v/>
      </c>
      <c r="JB473" s="144" t="str">
        <f t="shared" si="1806"/>
        <v/>
      </c>
      <c r="JC473" s="144" t="str">
        <f t="shared" si="1807"/>
        <v/>
      </c>
      <c r="JD473" s="144" t="str">
        <f t="shared" si="1808"/>
        <v/>
      </c>
      <c r="JE473" s="144" t="str">
        <f t="shared" si="1809"/>
        <v/>
      </c>
      <c r="JF473" s="144" t="str">
        <f t="shared" si="1810"/>
        <v/>
      </c>
      <c r="JG473" s="144" t="str">
        <f t="shared" si="1811"/>
        <v/>
      </c>
      <c r="JH473" s="144" t="str">
        <f t="shared" si="1812"/>
        <v/>
      </c>
      <c r="JI473" s="144" t="str">
        <f t="shared" si="1813"/>
        <v/>
      </c>
      <c r="JJ473" s="144" t="str">
        <f t="shared" si="1814"/>
        <v/>
      </c>
      <c r="JK473" s="144" t="str">
        <f t="shared" si="1815"/>
        <v/>
      </c>
      <c r="JM473" s="154" t="str">
        <f t="shared" si="1576"/>
        <v/>
      </c>
      <c r="JN473" s="154" t="str">
        <f t="shared" si="1577"/>
        <v/>
      </c>
      <c r="JO473" s="159" t="str">
        <f t="shared" si="1578"/>
        <v/>
      </c>
      <c r="JP473" s="159" t="str">
        <f t="shared" si="1579"/>
        <v/>
      </c>
      <c r="JQ473" s="159" t="str">
        <f t="shared" si="1580"/>
        <v/>
      </c>
      <c r="JR473" s="155">
        <f t="shared" si="1816"/>
        <v>0</v>
      </c>
      <c r="JS473" s="143">
        <f t="shared" si="1817"/>
        <v>0</v>
      </c>
      <c r="JT473" s="143">
        <f t="shared" si="1818"/>
        <v>0</v>
      </c>
      <c r="JU473" s="143">
        <f t="shared" si="1819"/>
        <v>0</v>
      </c>
      <c r="JV473" s="143">
        <f t="shared" si="1820"/>
        <v>0</v>
      </c>
      <c r="JW473" s="143">
        <f t="shared" si="1821"/>
        <v>0</v>
      </c>
      <c r="JX473" s="143">
        <f t="shared" si="1822"/>
        <v>0</v>
      </c>
      <c r="JZ473" s="144" t="str">
        <f t="shared" si="1823"/>
        <v/>
      </c>
      <c r="KA473" s="144" t="str">
        <f t="shared" si="1824"/>
        <v/>
      </c>
      <c r="KB473" s="144" t="str">
        <f t="shared" si="1825"/>
        <v/>
      </c>
      <c r="KC473" s="144" t="str">
        <f t="shared" si="1826"/>
        <v/>
      </c>
      <c r="KD473" s="144" t="str">
        <f t="shared" si="1827"/>
        <v/>
      </c>
      <c r="KE473" s="144" t="str">
        <f t="shared" si="1828"/>
        <v/>
      </c>
      <c r="KF473" s="144" t="str">
        <f t="shared" si="1829"/>
        <v/>
      </c>
      <c r="KG473" s="144" t="str">
        <f t="shared" si="1830"/>
        <v/>
      </c>
      <c r="KH473" s="144" t="str">
        <f t="shared" si="1831"/>
        <v/>
      </c>
      <c r="KI473" s="144" t="str">
        <f t="shared" si="1832"/>
        <v/>
      </c>
      <c r="KJ473" s="144" t="str">
        <f t="shared" si="1833"/>
        <v/>
      </c>
      <c r="KK473" s="144" t="str">
        <f t="shared" si="1834"/>
        <v/>
      </c>
      <c r="KL473" s="144" t="str">
        <f t="shared" si="1835"/>
        <v/>
      </c>
      <c r="KM473" s="144" t="str">
        <f t="shared" si="1836"/>
        <v/>
      </c>
      <c r="KN473" s="144" t="str">
        <f t="shared" si="1837"/>
        <v/>
      </c>
      <c r="KO473" s="144" t="str">
        <f t="shared" si="1838"/>
        <v/>
      </c>
      <c r="KP473" s="144" t="str">
        <f t="shared" si="1839"/>
        <v/>
      </c>
      <c r="KQ473" s="144" t="str">
        <f t="shared" si="1840"/>
        <v/>
      </c>
      <c r="KR473" s="144" t="str">
        <f t="shared" si="1841"/>
        <v/>
      </c>
      <c r="KS473" s="144" t="str">
        <f t="shared" si="1842"/>
        <v/>
      </c>
      <c r="KT473" s="144" t="str">
        <f t="shared" si="1843"/>
        <v/>
      </c>
      <c r="KU473" s="144" t="str">
        <f t="shared" si="1844"/>
        <v/>
      </c>
      <c r="KV473" s="144" t="str">
        <f t="shared" si="1845"/>
        <v/>
      </c>
      <c r="KW473" s="144" t="str">
        <f t="shared" si="1846"/>
        <v/>
      </c>
      <c r="KX473" s="144" t="str">
        <f t="shared" si="1847"/>
        <v/>
      </c>
      <c r="KY473" s="144" t="str">
        <f t="shared" si="1848"/>
        <v/>
      </c>
      <c r="KZ473" s="144" t="str">
        <f t="shared" si="1849"/>
        <v/>
      </c>
      <c r="LA473" s="144" t="str">
        <f t="shared" si="1850"/>
        <v/>
      </c>
      <c r="LB473" s="144" t="str">
        <f t="shared" si="1851"/>
        <v/>
      </c>
      <c r="LC473" s="144" t="str">
        <f t="shared" si="1852"/>
        <v/>
      </c>
      <c r="LD473" s="144" t="str">
        <f t="shared" si="1853"/>
        <v/>
      </c>
      <c r="LE473" s="144" t="str">
        <f t="shared" si="1854"/>
        <v/>
      </c>
      <c r="LF473" s="144" t="str">
        <f t="shared" si="1855"/>
        <v/>
      </c>
      <c r="LG473" s="144" t="str">
        <f t="shared" si="1856"/>
        <v/>
      </c>
      <c r="LH473" s="144" t="str">
        <f t="shared" si="1857"/>
        <v/>
      </c>
      <c r="LI473" s="144" t="str">
        <f t="shared" si="1858"/>
        <v/>
      </c>
      <c r="LJ473" s="144" t="str">
        <f t="shared" si="1859"/>
        <v/>
      </c>
      <c r="LK473" s="144" t="str">
        <f t="shared" si="1860"/>
        <v/>
      </c>
      <c r="LL473" s="144" t="str">
        <f t="shared" si="1861"/>
        <v/>
      </c>
      <c r="LM473" s="144" t="str">
        <f t="shared" si="1862"/>
        <v/>
      </c>
      <c r="LO473" s="153" t="str">
        <f t="shared" si="1863"/>
        <v/>
      </c>
      <c r="LP473" s="143">
        <f t="shared" si="1864"/>
        <v>0</v>
      </c>
      <c r="LQ473" s="156" t="str">
        <f t="shared" si="1865"/>
        <v/>
      </c>
      <c r="LR473" s="156" t="str">
        <f t="shared" si="1865"/>
        <v/>
      </c>
      <c r="LS473" s="156" t="str">
        <f t="shared" si="1865"/>
        <v/>
      </c>
      <c r="LT473" s="156" t="str">
        <f t="shared" si="1865"/>
        <v/>
      </c>
      <c r="LU473" s="156" t="str">
        <f t="shared" si="1865"/>
        <v/>
      </c>
    </row>
    <row r="474" spans="2:333" s="143" customFormat="1" x14ac:dyDescent="0.25">
      <c r="B474" s="144" t="str">
        <f t="shared" si="1587"/>
        <v/>
      </c>
      <c r="C474" s="154" t="str">
        <f t="shared" si="1526"/>
        <v/>
      </c>
      <c r="D474" s="154" t="str">
        <f t="shared" si="1527"/>
        <v/>
      </c>
      <c r="E474" s="159" t="str">
        <f t="shared" si="1528"/>
        <v/>
      </c>
      <c r="F474" s="159" t="str">
        <f t="shared" si="1529"/>
        <v/>
      </c>
      <c r="G474" s="159" t="str">
        <f t="shared" si="1530"/>
        <v/>
      </c>
      <c r="H474" s="155">
        <f t="shared" si="1588"/>
        <v>0</v>
      </c>
      <c r="I474" s="143">
        <f t="shared" si="1589"/>
        <v>0</v>
      </c>
      <c r="J474" s="143">
        <f t="shared" si="1590"/>
        <v>0</v>
      </c>
      <c r="K474" s="143">
        <f t="shared" si="1591"/>
        <v>0</v>
      </c>
      <c r="L474" s="143">
        <f t="shared" si="1592"/>
        <v>0</v>
      </c>
      <c r="M474" s="143">
        <f t="shared" si="1593"/>
        <v>0</v>
      </c>
      <c r="N474" s="143">
        <f t="shared" si="1594"/>
        <v>0</v>
      </c>
      <c r="P474" s="144" t="str">
        <f t="shared" ref="P474:W474" si="1881">IF($N474=1,Q22,"")</f>
        <v/>
      </c>
      <c r="Q474" s="144" t="str">
        <f t="shared" si="1881"/>
        <v/>
      </c>
      <c r="R474" s="144" t="str">
        <f t="shared" si="1881"/>
        <v/>
      </c>
      <c r="S474" s="144" t="str">
        <f t="shared" si="1881"/>
        <v/>
      </c>
      <c r="T474" s="144" t="str">
        <f t="shared" si="1881"/>
        <v/>
      </c>
      <c r="U474" s="144" t="str">
        <f t="shared" si="1881"/>
        <v/>
      </c>
      <c r="V474" s="144" t="str">
        <f t="shared" si="1881"/>
        <v/>
      </c>
      <c r="W474" s="144" t="str">
        <f t="shared" si="1881"/>
        <v/>
      </c>
      <c r="X474" s="144" t="str">
        <f t="shared" si="1596"/>
        <v/>
      </c>
      <c r="Y474" s="144" t="str">
        <f t="shared" si="1597"/>
        <v/>
      </c>
      <c r="Z474" s="144" t="str">
        <f t="shared" si="1598"/>
        <v/>
      </c>
      <c r="AA474" s="144" t="str">
        <f t="shared" si="1599"/>
        <v/>
      </c>
      <c r="AB474" s="144" t="str">
        <f t="shared" si="1600"/>
        <v/>
      </c>
      <c r="AC474" s="144" t="str">
        <f t="shared" si="1601"/>
        <v/>
      </c>
      <c r="AD474" s="144" t="str">
        <f t="shared" si="1602"/>
        <v/>
      </c>
      <c r="AE474" s="144" t="str">
        <f t="shared" si="1603"/>
        <v/>
      </c>
      <c r="AF474" s="144" t="str">
        <f t="shared" si="1604"/>
        <v/>
      </c>
      <c r="AG474" s="144" t="str">
        <f t="shared" si="1605"/>
        <v/>
      </c>
      <c r="AH474" s="144" t="str">
        <f t="shared" si="1606"/>
        <v/>
      </c>
      <c r="AI474" s="144" t="str">
        <f t="shared" si="1607"/>
        <v/>
      </c>
      <c r="AJ474" s="144" t="str">
        <f t="shared" si="1608"/>
        <v/>
      </c>
      <c r="AK474" s="144" t="str">
        <f t="shared" si="1609"/>
        <v/>
      </c>
      <c r="AL474" s="144" t="str">
        <f t="shared" si="1610"/>
        <v/>
      </c>
      <c r="AM474" s="144" t="str">
        <f t="shared" si="1611"/>
        <v/>
      </c>
      <c r="AN474" s="144" t="str">
        <f t="shared" si="1612"/>
        <v/>
      </c>
      <c r="AO474" s="144" t="str">
        <f t="shared" si="1613"/>
        <v/>
      </c>
      <c r="AP474" s="144" t="str">
        <f t="shared" si="1614"/>
        <v/>
      </c>
      <c r="AQ474" s="144" t="str">
        <f t="shared" si="1615"/>
        <v/>
      </c>
      <c r="AR474" s="144" t="str">
        <f t="shared" si="1616"/>
        <v/>
      </c>
      <c r="AS474" s="144" t="str">
        <f t="shared" si="1617"/>
        <v/>
      </c>
      <c r="AT474" s="144" t="str">
        <f t="shared" si="1618"/>
        <v/>
      </c>
      <c r="AU474" s="144" t="str">
        <f t="shared" si="1619"/>
        <v/>
      </c>
      <c r="AV474" s="144" t="str">
        <f t="shared" si="1620"/>
        <v/>
      </c>
      <c r="AW474" s="144" t="str">
        <f t="shared" si="1621"/>
        <v/>
      </c>
      <c r="AX474" s="144" t="str">
        <f t="shared" si="1622"/>
        <v/>
      </c>
      <c r="AY474" s="144" t="str">
        <f t="shared" si="1623"/>
        <v/>
      </c>
      <c r="AZ474" s="144" t="str">
        <f t="shared" si="1624"/>
        <v/>
      </c>
      <c r="BA474" s="144" t="str">
        <f t="shared" si="1625"/>
        <v/>
      </c>
      <c r="BB474" s="144" t="str">
        <f t="shared" si="1626"/>
        <v/>
      </c>
      <c r="BC474" s="144" t="str">
        <f t="shared" si="1627"/>
        <v/>
      </c>
      <c r="BE474" s="154" t="str">
        <f t="shared" si="1536"/>
        <v/>
      </c>
      <c r="BF474" s="154" t="str">
        <f t="shared" si="1537"/>
        <v/>
      </c>
      <c r="BG474" s="159" t="str">
        <f t="shared" si="1538"/>
        <v/>
      </c>
      <c r="BH474" s="159" t="str">
        <f t="shared" si="1539"/>
        <v/>
      </c>
      <c r="BI474" s="159" t="str">
        <f t="shared" si="1540"/>
        <v/>
      </c>
      <c r="BJ474" s="155">
        <f t="shared" si="1628"/>
        <v>0</v>
      </c>
      <c r="BK474" s="143">
        <f t="shared" si="1629"/>
        <v>0</v>
      </c>
      <c r="BL474" s="143">
        <f t="shared" si="1630"/>
        <v>0</v>
      </c>
      <c r="BM474" s="143">
        <f t="shared" si="1631"/>
        <v>0</v>
      </c>
      <c r="BN474" s="143">
        <f t="shared" si="1632"/>
        <v>0</v>
      </c>
      <c r="BO474" s="143">
        <f t="shared" si="1633"/>
        <v>0</v>
      </c>
      <c r="BP474" s="143">
        <f t="shared" si="1634"/>
        <v>0</v>
      </c>
      <c r="BR474" s="144" t="str">
        <f t="shared" si="1635"/>
        <v/>
      </c>
      <c r="BS474" s="144" t="str">
        <f t="shared" si="1636"/>
        <v/>
      </c>
      <c r="BT474" s="144" t="str">
        <f t="shared" si="1637"/>
        <v/>
      </c>
      <c r="BU474" s="144" t="str">
        <f t="shared" si="1638"/>
        <v/>
      </c>
      <c r="BV474" s="144" t="str">
        <f t="shared" si="1639"/>
        <v/>
      </c>
      <c r="BW474" s="144" t="str">
        <f t="shared" si="1640"/>
        <v/>
      </c>
      <c r="BX474" s="144" t="str">
        <f t="shared" si="1641"/>
        <v/>
      </c>
      <c r="BY474" s="144" t="str">
        <f t="shared" si="1642"/>
        <v/>
      </c>
      <c r="BZ474" s="144" t="str">
        <f t="shared" si="1643"/>
        <v/>
      </c>
      <c r="CA474" s="144" t="str">
        <f t="shared" si="1644"/>
        <v/>
      </c>
      <c r="CB474" s="144" t="str">
        <f t="shared" si="1645"/>
        <v/>
      </c>
      <c r="CC474" s="144" t="str">
        <f t="shared" si="1646"/>
        <v/>
      </c>
      <c r="CD474" s="144" t="str">
        <f t="shared" si="1647"/>
        <v/>
      </c>
      <c r="CE474" s="144" t="str">
        <f t="shared" si="1648"/>
        <v/>
      </c>
      <c r="CF474" s="144" t="str">
        <f t="shared" si="1649"/>
        <v/>
      </c>
      <c r="CG474" s="144" t="str">
        <f t="shared" si="1650"/>
        <v/>
      </c>
      <c r="CH474" s="144" t="str">
        <f t="shared" si="1651"/>
        <v/>
      </c>
      <c r="CI474" s="144" t="str">
        <f t="shared" si="1652"/>
        <v/>
      </c>
      <c r="CJ474" s="144" t="str">
        <f t="shared" si="1653"/>
        <v/>
      </c>
      <c r="CK474" s="144" t="str">
        <f t="shared" si="1654"/>
        <v/>
      </c>
      <c r="CL474" s="144" t="str">
        <f t="shared" si="1655"/>
        <v/>
      </c>
      <c r="CM474" s="144" t="str">
        <f t="shared" si="1656"/>
        <v/>
      </c>
      <c r="CN474" s="144" t="str">
        <f t="shared" si="1657"/>
        <v/>
      </c>
      <c r="CO474" s="144" t="str">
        <f t="shared" si="1658"/>
        <v/>
      </c>
      <c r="CP474" s="144" t="str">
        <f t="shared" si="1659"/>
        <v/>
      </c>
      <c r="CQ474" s="144" t="str">
        <f t="shared" si="1660"/>
        <v/>
      </c>
      <c r="CR474" s="144" t="str">
        <f t="shared" si="1661"/>
        <v/>
      </c>
      <c r="CS474" s="144" t="str">
        <f t="shared" si="1662"/>
        <v/>
      </c>
      <c r="CT474" s="144" t="str">
        <f t="shared" si="1663"/>
        <v/>
      </c>
      <c r="CU474" s="144" t="str">
        <f t="shared" si="1664"/>
        <v/>
      </c>
      <c r="CV474" s="144" t="str">
        <f t="shared" si="1665"/>
        <v/>
      </c>
      <c r="CW474" s="144" t="str">
        <f t="shared" si="1666"/>
        <v/>
      </c>
      <c r="CX474" s="144" t="str">
        <f t="shared" si="1667"/>
        <v/>
      </c>
      <c r="CY474" s="144" t="str">
        <f t="shared" si="1668"/>
        <v/>
      </c>
      <c r="CZ474" s="144" t="str">
        <f t="shared" si="1669"/>
        <v/>
      </c>
      <c r="DA474" s="144" t="str">
        <f t="shared" si="1670"/>
        <v/>
      </c>
      <c r="DB474" s="144" t="str">
        <f t="shared" si="1671"/>
        <v/>
      </c>
      <c r="DC474" s="144" t="str">
        <f t="shared" si="1672"/>
        <v/>
      </c>
      <c r="DD474" s="144" t="str">
        <f t="shared" si="1673"/>
        <v/>
      </c>
      <c r="DE474" s="144" t="str">
        <f t="shared" si="1674"/>
        <v/>
      </c>
      <c r="DG474" s="154" t="str">
        <f t="shared" si="1546"/>
        <v/>
      </c>
      <c r="DH474" s="154" t="str">
        <f t="shared" si="1547"/>
        <v/>
      </c>
      <c r="DI474" s="159" t="str">
        <f t="shared" si="1548"/>
        <v/>
      </c>
      <c r="DJ474" s="159" t="str">
        <f t="shared" si="1549"/>
        <v/>
      </c>
      <c r="DK474" s="159" t="str">
        <f t="shared" si="1550"/>
        <v/>
      </c>
      <c r="DL474" s="155">
        <f t="shared" si="1675"/>
        <v>0</v>
      </c>
      <c r="DM474" s="143">
        <f t="shared" si="1676"/>
        <v>0</v>
      </c>
      <c r="DN474" s="143">
        <f t="shared" si="1677"/>
        <v>0</v>
      </c>
      <c r="DO474" s="143">
        <f t="shared" si="1678"/>
        <v>0</v>
      </c>
      <c r="DP474" s="143">
        <f t="shared" si="1679"/>
        <v>0</v>
      </c>
      <c r="DQ474" s="143">
        <f t="shared" si="1680"/>
        <v>0</v>
      </c>
      <c r="DR474" s="143">
        <f t="shared" si="1681"/>
        <v>0</v>
      </c>
      <c r="DT474" s="144" t="str">
        <f t="shared" si="1682"/>
        <v/>
      </c>
      <c r="DU474" s="144" t="str">
        <f t="shared" si="1683"/>
        <v/>
      </c>
      <c r="DV474" s="144" t="str">
        <f t="shared" si="1684"/>
        <v/>
      </c>
      <c r="DW474" s="144" t="str">
        <f t="shared" si="1685"/>
        <v/>
      </c>
      <c r="DX474" s="144" t="str">
        <f t="shared" si="1686"/>
        <v/>
      </c>
      <c r="DY474" s="144" t="str">
        <f t="shared" si="1687"/>
        <v/>
      </c>
      <c r="DZ474" s="144" t="str">
        <f t="shared" si="1688"/>
        <v/>
      </c>
      <c r="EA474" s="144" t="str">
        <f t="shared" si="1689"/>
        <v/>
      </c>
      <c r="EB474" s="144" t="str">
        <f t="shared" si="1690"/>
        <v/>
      </c>
      <c r="EC474" s="144" t="str">
        <f t="shared" si="1691"/>
        <v/>
      </c>
      <c r="ED474" s="144" t="str">
        <f t="shared" si="1692"/>
        <v/>
      </c>
      <c r="EE474" s="144" t="str">
        <f t="shared" si="1693"/>
        <v/>
      </c>
      <c r="EF474" s="144" t="str">
        <f t="shared" si="1694"/>
        <v/>
      </c>
      <c r="EG474" s="144" t="str">
        <f t="shared" si="1695"/>
        <v/>
      </c>
      <c r="EH474" s="144" t="str">
        <f t="shared" si="1696"/>
        <v/>
      </c>
      <c r="EI474" s="144" t="str">
        <f t="shared" si="1697"/>
        <v/>
      </c>
      <c r="EJ474" s="144" t="str">
        <f t="shared" si="1698"/>
        <v/>
      </c>
      <c r="EK474" s="144" t="str">
        <f t="shared" si="1699"/>
        <v/>
      </c>
      <c r="EL474" s="144" t="str">
        <f t="shared" si="1700"/>
        <v/>
      </c>
      <c r="EM474" s="144" t="str">
        <f t="shared" si="1701"/>
        <v/>
      </c>
      <c r="EN474" s="144" t="str">
        <f t="shared" si="1702"/>
        <v/>
      </c>
      <c r="EO474" s="144" t="str">
        <f t="shared" si="1703"/>
        <v/>
      </c>
      <c r="EP474" s="144" t="str">
        <f t="shared" si="1704"/>
        <v/>
      </c>
      <c r="EQ474" s="144" t="str">
        <f t="shared" si="1705"/>
        <v/>
      </c>
      <c r="ER474" s="144" t="str">
        <f t="shared" si="1706"/>
        <v/>
      </c>
      <c r="ES474" s="144" t="str">
        <f t="shared" si="1707"/>
        <v/>
      </c>
      <c r="ET474" s="144" t="str">
        <f t="shared" si="1708"/>
        <v/>
      </c>
      <c r="EU474" s="144" t="str">
        <f t="shared" si="1709"/>
        <v/>
      </c>
      <c r="EV474" s="144" t="str">
        <f t="shared" si="1710"/>
        <v/>
      </c>
      <c r="EW474" s="144" t="str">
        <f t="shared" si="1711"/>
        <v/>
      </c>
      <c r="EX474" s="144" t="str">
        <f t="shared" si="1712"/>
        <v/>
      </c>
      <c r="EY474" s="144" t="str">
        <f t="shared" si="1713"/>
        <v/>
      </c>
      <c r="EZ474" s="144" t="str">
        <f t="shared" si="1714"/>
        <v/>
      </c>
      <c r="FA474" s="144" t="str">
        <f t="shared" si="1715"/>
        <v/>
      </c>
      <c r="FB474" s="144" t="str">
        <f t="shared" si="1716"/>
        <v/>
      </c>
      <c r="FC474" s="144" t="str">
        <f t="shared" si="1717"/>
        <v/>
      </c>
      <c r="FD474" s="144" t="str">
        <f t="shared" si="1718"/>
        <v/>
      </c>
      <c r="FE474" s="144" t="str">
        <f t="shared" si="1719"/>
        <v/>
      </c>
      <c r="FF474" s="144" t="str">
        <f t="shared" si="1720"/>
        <v/>
      </c>
      <c r="FG474" s="144" t="str">
        <f t="shared" si="1721"/>
        <v/>
      </c>
      <c r="FI474" s="154" t="str">
        <f t="shared" si="1556"/>
        <v/>
      </c>
      <c r="FJ474" s="154" t="str">
        <f t="shared" si="1557"/>
        <v/>
      </c>
      <c r="FK474" s="159" t="str">
        <f t="shared" si="1558"/>
        <v/>
      </c>
      <c r="FL474" s="159" t="str">
        <f t="shared" si="1559"/>
        <v/>
      </c>
      <c r="FM474" s="159" t="str">
        <f t="shared" si="1560"/>
        <v/>
      </c>
      <c r="FN474" s="155">
        <f t="shared" si="1722"/>
        <v>0</v>
      </c>
      <c r="FO474" s="143">
        <f t="shared" si="1723"/>
        <v>0</v>
      </c>
      <c r="FP474" s="143">
        <f t="shared" si="1724"/>
        <v>0</v>
      </c>
      <c r="FQ474" s="143">
        <f t="shared" si="1725"/>
        <v>0</v>
      </c>
      <c r="FR474" s="143">
        <f t="shared" si="1726"/>
        <v>0</v>
      </c>
      <c r="FS474" s="143">
        <f t="shared" si="1727"/>
        <v>0</v>
      </c>
      <c r="FT474" s="143">
        <f t="shared" si="1728"/>
        <v>0</v>
      </c>
      <c r="FV474" s="144" t="str">
        <f t="shared" si="1729"/>
        <v/>
      </c>
      <c r="FW474" s="144" t="str">
        <f t="shared" si="1730"/>
        <v/>
      </c>
      <c r="FX474" s="144" t="str">
        <f t="shared" si="1731"/>
        <v/>
      </c>
      <c r="FY474" s="144" t="str">
        <f t="shared" si="1732"/>
        <v/>
      </c>
      <c r="FZ474" s="144" t="str">
        <f t="shared" si="1733"/>
        <v/>
      </c>
      <c r="GA474" s="144" t="str">
        <f t="shared" si="1734"/>
        <v/>
      </c>
      <c r="GB474" s="144" t="str">
        <f t="shared" si="1735"/>
        <v/>
      </c>
      <c r="GC474" s="144" t="str">
        <f t="shared" si="1736"/>
        <v/>
      </c>
      <c r="GD474" s="144" t="str">
        <f t="shared" si="1737"/>
        <v/>
      </c>
      <c r="GE474" s="144" t="str">
        <f t="shared" si="1738"/>
        <v/>
      </c>
      <c r="GF474" s="144" t="str">
        <f t="shared" si="1739"/>
        <v/>
      </c>
      <c r="GG474" s="144" t="str">
        <f t="shared" si="1740"/>
        <v/>
      </c>
      <c r="GH474" s="144" t="str">
        <f t="shared" si="1741"/>
        <v/>
      </c>
      <c r="GI474" s="144" t="str">
        <f t="shared" si="1742"/>
        <v/>
      </c>
      <c r="GJ474" s="144" t="str">
        <f t="shared" si="1743"/>
        <v/>
      </c>
      <c r="GK474" s="144" t="str">
        <f t="shared" si="1744"/>
        <v/>
      </c>
      <c r="GL474" s="144" t="str">
        <f t="shared" si="1745"/>
        <v/>
      </c>
      <c r="GM474" s="144" t="str">
        <f t="shared" si="1746"/>
        <v/>
      </c>
      <c r="GN474" s="144" t="str">
        <f t="shared" si="1747"/>
        <v/>
      </c>
      <c r="GO474" s="144" t="str">
        <f t="shared" si="1748"/>
        <v/>
      </c>
      <c r="GP474" s="144" t="str">
        <f t="shared" si="1749"/>
        <v/>
      </c>
      <c r="GQ474" s="144" t="str">
        <f t="shared" si="1750"/>
        <v/>
      </c>
      <c r="GR474" s="144" t="str">
        <f t="shared" si="1751"/>
        <v/>
      </c>
      <c r="GS474" s="144" t="str">
        <f t="shared" si="1752"/>
        <v/>
      </c>
      <c r="GT474" s="144" t="str">
        <f t="shared" si="1753"/>
        <v/>
      </c>
      <c r="GU474" s="144" t="str">
        <f t="shared" si="1754"/>
        <v/>
      </c>
      <c r="GV474" s="144" t="str">
        <f t="shared" si="1755"/>
        <v/>
      </c>
      <c r="GW474" s="144" t="str">
        <f t="shared" si="1756"/>
        <v/>
      </c>
      <c r="GX474" s="144" t="str">
        <f t="shared" si="1757"/>
        <v/>
      </c>
      <c r="GY474" s="144" t="str">
        <f t="shared" si="1758"/>
        <v/>
      </c>
      <c r="GZ474" s="144" t="str">
        <f t="shared" si="1759"/>
        <v/>
      </c>
      <c r="HA474" s="144" t="str">
        <f t="shared" si="1760"/>
        <v/>
      </c>
      <c r="HB474" s="144" t="str">
        <f t="shared" si="1761"/>
        <v/>
      </c>
      <c r="HC474" s="144" t="str">
        <f t="shared" si="1762"/>
        <v/>
      </c>
      <c r="HD474" s="144" t="str">
        <f t="shared" si="1763"/>
        <v/>
      </c>
      <c r="HE474" s="144" t="str">
        <f t="shared" si="1764"/>
        <v/>
      </c>
      <c r="HF474" s="144" t="str">
        <f t="shared" si="1765"/>
        <v/>
      </c>
      <c r="HG474" s="144" t="str">
        <f t="shared" si="1766"/>
        <v/>
      </c>
      <c r="HH474" s="144" t="str">
        <f t="shared" si="1767"/>
        <v/>
      </c>
      <c r="HI474" s="144" t="str">
        <f t="shared" si="1768"/>
        <v/>
      </c>
      <c r="HK474" s="154" t="str">
        <f t="shared" si="1566"/>
        <v/>
      </c>
      <c r="HL474" s="154" t="str">
        <f t="shared" si="1567"/>
        <v/>
      </c>
      <c r="HM474" s="159" t="str">
        <f t="shared" si="1568"/>
        <v/>
      </c>
      <c r="HN474" s="159" t="str">
        <f t="shared" si="1569"/>
        <v/>
      </c>
      <c r="HO474" s="159" t="str">
        <f t="shared" si="1570"/>
        <v/>
      </c>
      <c r="HP474" s="155">
        <f t="shared" si="1769"/>
        <v>0</v>
      </c>
      <c r="HQ474" s="143">
        <f t="shared" si="1770"/>
        <v>0</v>
      </c>
      <c r="HR474" s="143">
        <f t="shared" si="1771"/>
        <v>0</v>
      </c>
      <c r="HS474" s="143">
        <f t="shared" si="1772"/>
        <v>0</v>
      </c>
      <c r="HT474" s="143">
        <f t="shared" si="1773"/>
        <v>0</v>
      </c>
      <c r="HU474" s="143">
        <f t="shared" si="1774"/>
        <v>0</v>
      </c>
      <c r="HV474" s="143">
        <f t="shared" si="1775"/>
        <v>0</v>
      </c>
      <c r="HX474" s="144" t="str">
        <f t="shared" si="1776"/>
        <v/>
      </c>
      <c r="HY474" s="144" t="str">
        <f t="shared" si="1777"/>
        <v/>
      </c>
      <c r="HZ474" s="144" t="str">
        <f t="shared" si="1778"/>
        <v/>
      </c>
      <c r="IA474" s="144" t="str">
        <f t="shared" si="1779"/>
        <v/>
      </c>
      <c r="IB474" s="144" t="str">
        <f t="shared" si="1780"/>
        <v/>
      </c>
      <c r="IC474" s="144" t="str">
        <f t="shared" si="1781"/>
        <v/>
      </c>
      <c r="ID474" s="144" t="str">
        <f t="shared" si="1782"/>
        <v/>
      </c>
      <c r="IE474" s="144" t="str">
        <f t="shared" si="1783"/>
        <v/>
      </c>
      <c r="IF474" s="144" t="str">
        <f t="shared" si="1784"/>
        <v/>
      </c>
      <c r="IG474" s="144" t="str">
        <f t="shared" si="1785"/>
        <v/>
      </c>
      <c r="IH474" s="144" t="str">
        <f t="shared" si="1786"/>
        <v/>
      </c>
      <c r="II474" s="144" t="str">
        <f t="shared" si="1787"/>
        <v/>
      </c>
      <c r="IJ474" s="144" t="str">
        <f t="shared" si="1788"/>
        <v/>
      </c>
      <c r="IK474" s="144" t="str">
        <f t="shared" si="1789"/>
        <v/>
      </c>
      <c r="IL474" s="144" t="str">
        <f t="shared" si="1790"/>
        <v/>
      </c>
      <c r="IM474" s="144" t="str">
        <f t="shared" si="1791"/>
        <v/>
      </c>
      <c r="IN474" s="144" t="str">
        <f t="shared" si="1792"/>
        <v/>
      </c>
      <c r="IO474" s="144" t="str">
        <f t="shared" si="1793"/>
        <v/>
      </c>
      <c r="IP474" s="144" t="str">
        <f t="shared" si="1794"/>
        <v/>
      </c>
      <c r="IQ474" s="144" t="str">
        <f t="shared" si="1795"/>
        <v/>
      </c>
      <c r="IR474" s="144" t="str">
        <f t="shared" si="1796"/>
        <v/>
      </c>
      <c r="IS474" s="144" t="str">
        <f t="shared" si="1797"/>
        <v/>
      </c>
      <c r="IT474" s="144" t="str">
        <f t="shared" si="1798"/>
        <v/>
      </c>
      <c r="IU474" s="144" t="str">
        <f t="shared" si="1799"/>
        <v/>
      </c>
      <c r="IV474" s="144" t="str">
        <f t="shared" si="1800"/>
        <v/>
      </c>
      <c r="IW474" s="144" t="str">
        <f t="shared" si="1801"/>
        <v/>
      </c>
      <c r="IX474" s="144" t="str">
        <f t="shared" si="1802"/>
        <v/>
      </c>
      <c r="IY474" s="144" t="str">
        <f t="shared" si="1803"/>
        <v/>
      </c>
      <c r="IZ474" s="144" t="str">
        <f t="shared" si="1804"/>
        <v/>
      </c>
      <c r="JA474" s="144" t="str">
        <f t="shared" si="1805"/>
        <v/>
      </c>
      <c r="JB474" s="144" t="str">
        <f t="shared" si="1806"/>
        <v/>
      </c>
      <c r="JC474" s="144" t="str">
        <f t="shared" si="1807"/>
        <v/>
      </c>
      <c r="JD474" s="144" t="str">
        <f t="shared" si="1808"/>
        <v/>
      </c>
      <c r="JE474" s="144" t="str">
        <f t="shared" si="1809"/>
        <v/>
      </c>
      <c r="JF474" s="144" t="str">
        <f t="shared" si="1810"/>
        <v/>
      </c>
      <c r="JG474" s="144" t="str">
        <f t="shared" si="1811"/>
        <v/>
      </c>
      <c r="JH474" s="144" t="str">
        <f t="shared" si="1812"/>
        <v/>
      </c>
      <c r="JI474" s="144" t="str">
        <f t="shared" si="1813"/>
        <v/>
      </c>
      <c r="JJ474" s="144" t="str">
        <f t="shared" si="1814"/>
        <v/>
      </c>
      <c r="JK474" s="144" t="str">
        <f t="shared" si="1815"/>
        <v/>
      </c>
      <c r="JM474" s="154" t="str">
        <f t="shared" si="1576"/>
        <v/>
      </c>
      <c r="JN474" s="154" t="str">
        <f t="shared" si="1577"/>
        <v/>
      </c>
      <c r="JO474" s="159" t="str">
        <f t="shared" si="1578"/>
        <v/>
      </c>
      <c r="JP474" s="159" t="str">
        <f t="shared" si="1579"/>
        <v/>
      </c>
      <c r="JQ474" s="159" t="str">
        <f t="shared" si="1580"/>
        <v/>
      </c>
      <c r="JR474" s="155">
        <f t="shared" si="1816"/>
        <v>0</v>
      </c>
      <c r="JS474" s="143">
        <f t="shared" si="1817"/>
        <v>0</v>
      </c>
      <c r="JT474" s="143">
        <f t="shared" si="1818"/>
        <v>0</v>
      </c>
      <c r="JU474" s="143">
        <f t="shared" si="1819"/>
        <v>0</v>
      </c>
      <c r="JV474" s="143">
        <f t="shared" si="1820"/>
        <v>0</v>
      </c>
      <c r="JW474" s="143">
        <f t="shared" si="1821"/>
        <v>0</v>
      </c>
      <c r="JX474" s="143">
        <f t="shared" si="1822"/>
        <v>0</v>
      </c>
      <c r="JZ474" s="144" t="str">
        <f t="shared" si="1823"/>
        <v/>
      </c>
      <c r="KA474" s="144" t="str">
        <f t="shared" si="1824"/>
        <v/>
      </c>
      <c r="KB474" s="144" t="str">
        <f t="shared" si="1825"/>
        <v/>
      </c>
      <c r="KC474" s="144" t="str">
        <f t="shared" si="1826"/>
        <v/>
      </c>
      <c r="KD474" s="144" t="str">
        <f t="shared" si="1827"/>
        <v/>
      </c>
      <c r="KE474" s="144" t="str">
        <f t="shared" si="1828"/>
        <v/>
      </c>
      <c r="KF474" s="144" t="str">
        <f t="shared" si="1829"/>
        <v/>
      </c>
      <c r="KG474" s="144" t="str">
        <f t="shared" si="1830"/>
        <v/>
      </c>
      <c r="KH474" s="144" t="str">
        <f t="shared" si="1831"/>
        <v/>
      </c>
      <c r="KI474" s="144" t="str">
        <f t="shared" si="1832"/>
        <v/>
      </c>
      <c r="KJ474" s="144" t="str">
        <f t="shared" si="1833"/>
        <v/>
      </c>
      <c r="KK474" s="144" t="str">
        <f t="shared" si="1834"/>
        <v/>
      </c>
      <c r="KL474" s="144" t="str">
        <f t="shared" si="1835"/>
        <v/>
      </c>
      <c r="KM474" s="144" t="str">
        <f t="shared" si="1836"/>
        <v/>
      </c>
      <c r="KN474" s="144" t="str">
        <f t="shared" si="1837"/>
        <v/>
      </c>
      <c r="KO474" s="144" t="str">
        <f t="shared" si="1838"/>
        <v/>
      </c>
      <c r="KP474" s="144" t="str">
        <f t="shared" si="1839"/>
        <v/>
      </c>
      <c r="KQ474" s="144" t="str">
        <f t="shared" si="1840"/>
        <v/>
      </c>
      <c r="KR474" s="144" t="str">
        <f t="shared" si="1841"/>
        <v/>
      </c>
      <c r="KS474" s="144" t="str">
        <f t="shared" si="1842"/>
        <v/>
      </c>
      <c r="KT474" s="144" t="str">
        <f t="shared" si="1843"/>
        <v/>
      </c>
      <c r="KU474" s="144" t="str">
        <f t="shared" si="1844"/>
        <v/>
      </c>
      <c r="KV474" s="144" t="str">
        <f t="shared" si="1845"/>
        <v/>
      </c>
      <c r="KW474" s="144" t="str">
        <f t="shared" si="1846"/>
        <v/>
      </c>
      <c r="KX474" s="144" t="str">
        <f t="shared" si="1847"/>
        <v/>
      </c>
      <c r="KY474" s="144" t="str">
        <f t="shared" si="1848"/>
        <v/>
      </c>
      <c r="KZ474" s="144" t="str">
        <f t="shared" si="1849"/>
        <v/>
      </c>
      <c r="LA474" s="144" t="str">
        <f t="shared" si="1850"/>
        <v/>
      </c>
      <c r="LB474" s="144" t="str">
        <f t="shared" si="1851"/>
        <v/>
      </c>
      <c r="LC474" s="144" t="str">
        <f t="shared" si="1852"/>
        <v/>
      </c>
      <c r="LD474" s="144" t="str">
        <f t="shared" si="1853"/>
        <v/>
      </c>
      <c r="LE474" s="144" t="str">
        <f t="shared" si="1854"/>
        <v/>
      </c>
      <c r="LF474" s="144" t="str">
        <f t="shared" si="1855"/>
        <v/>
      </c>
      <c r="LG474" s="144" t="str">
        <f t="shared" si="1856"/>
        <v/>
      </c>
      <c r="LH474" s="144" t="str">
        <f t="shared" si="1857"/>
        <v/>
      </c>
      <c r="LI474" s="144" t="str">
        <f t="shared" si="1858"/>
        <v/>
      </c>
      <c r="LJ474" s="144" t="str">
        <f t="shared" si="1859"/>
        <v/>
      </c>
      <c r="LK474" s="144" t="str">
        <f t="shared" si="1860"/>
        <v/>
      </c>
      <c r="LL474" s="144" t="str">
        <f t="shared" si="1861"/>
        <v/>
      </c>
      <c r="LM474" s="144" t="str">
        <f t="shared" si="1862"/>
        <v/>
      </c>
      <c r="LO474" s="153" t="str">
        <f t="shared" si="1863"/>
        <v/>
      </c>
      <c r="LP474" s="143">
        <f t="shared" si="1864"/>
        <v>0</v>
      </c>
      <c r="LQ474" s="156" t="str">
        <f t="shared" si="1865"/>
        <v/>
      </c>
      <c r="LR474" s="156" t="str">
        <f t="shared" si="1865"/>
        <v/>
      </c>
      <c r="LS474" s="156" t="str">
        <f t="shared" si="1865"/>
        <v/>
      </c>
      <c r="LT474" s="156" t="str">
        <f t="shared" si="1865"/>
        <v/>
      </c>
      <c r="LU474" s="156" t="str">
        <f t="shared" si="1865"/>
        <v/>
      </c>
    </row>
    <row r="475" spans="2:333" s="143" customFormat="1" x14ac:dyDescent="0.25">
      <c r="B475" s="144" t="str">
        <f t="shared" si="1587"/>
        <v/>
      </c>
      <c r="C475" s="154" t="str">
        <f t="shared" si="1526"/>
        <v/>
      </c>
      <c r="D475" s="154" t="str">
        <f t="shared" si="1527"/>
        <v/>
      </c>
      <c r="E475" s="159" t="str">
        <f t="shared" si="1528"/>
        <v/>
      </c>
      <c r="F475" s="159" t="str">
        <f t="shared" si="1529"/>
        <v/>
      </c>
      <c r="G475" s="159" t="str">
        <f t="shared" si="1530"/>
        <v/>
      </c>
      <c r="H475" s="155">
        <f t="shared" si="1588"/>
        <v>0</v>
      </c>
      <c r="I475" s="143">
        <f t="shared" si="1589"/>
        <v>0</v>
      </c>
      <c r="J475" s="143">
        <f t="shared" si="1590"/>
        <v>0</v>
      </c>
      <c r="K475" s="143">
        <f t="shared" si="1591"/>
        <v>0</v>
      </c>
      <c r="L475" s="143">
        <f t="shared" si="1592"/>
        <v>0</v>
      </c>
      <c r="M475" s="143">
        <f t="shared" si="1593"/>
        <v>0</v>
      </c>
      <c r="N475" s="143">
        <f t="shared" si="1594"/>
        <v>0</v>
      </c>
      <c r="P475" s="144" t="str">
        <f t="shared" ref="P475:W475" si="1882">IF($N475=1,Q23,"")</f>
        <v/>
      </c>
      <c r="Q475" s="144" t="str">
        <f t="shared" si="1882"/>
        <v/>
      </c>
      <c r="R475" s="144" t="str">
        <f t="shared" si="1882"/>
        <v/>
      </c>
      <c r="S475" s="144" t="str">
        <f t="shared" si="1882"/>
        <v/>
      </c>
      <c r="T475" s="144" t="str">
        <f t="shared" si="1882"/>
        <v/>
      </c>
      <c r="U475" s="144" t="str">
        <f t="shared" si="1882"/>
        <v/>
      </c>
      <c r="V475" s="144" t="str">
        <f t="shared" si="1882"/>
        <v/>
      </c>
      <c r="W475" s="144" t="str">
        <f t="shared" si="1882"/>
        <v/>
      </c>
      <c r="X475" s="144" t="str">
        <f t="shared" si="1596"/>
        <v/>
      </c>
      <c r="Y475" s="144" t="str">
        <f t="shared" si="1597"/>
        <v/>
      </c>
      <c r="Z475" s="144" t="str">
        <f t="shared" si="1598"/>
        <v/>
      </c>
      <c r="AA475" s="144" t="str">
        <f t="shared" si="1599"/>
        <v/>
      </c>
      <c r="AB475" s="144" t="str">
        <f t="shared" si="1600"/>
        <v/>
      </c>
      <c r="AC475" s="144" t="str">
        <f t="shared" si="1601"/>
        <v/>
      </c>
      <c r="AD475" s="144" t="str">
        <f t="shared" si="1602"/>
        <v/>
      </c>
      <c r="AE475" s="144" t="str">
        <f t="shared" si="1603"/>
        <v/>
      </c>
      <c r="AF475" s="144" t="str">
        <f t="shared" si="1604"/>
        <v/>
      </c>
      <c r="AG475" s="144" t="str">
        <f t="shared" si="1605"/>
        <v/>
      </c>
      <c r="AH475" s="144" t="str">
        <f t="shared" si="1606"/>
        <v/>
      </c>
      <c r="AI475" s="144" t="str">
        <f t="shared" si="1607"/>
        <v/>
      </c>
      <c r="AJ475" s="144" t="str">
        <f t="shared" si="1608"/>
        <v/>
      </c>
      <c r="AK475" s="144" t="str">
        <f t="shared" si="1609"/>
        <v/>
      </c>
      <c r="AL475" s="144" t="str">
        <f t="shared" si="1610"/>
        <v/>
      </c>
      <c r="AM475" s="144" t="str">
        <f t="shared" si="1611"/>
        <v/>
      </c>
      <c r="AN475" s="144" t="str">
        <f t="shared" si="1612"/>
        <v/>
      </c>
      <c r="AO475" s="144" t="str">
        <f t="shared" si="1613"/>
        <v/>
      </c>
      <c r="AP475" s="144" t="str">
        <f t="shared" si="1614"/>
        <v/>
      </c>
      <c r="AQ475" s="144" t="str">
        <f t="shared" si="1615"/>
        <v/>
      </c>
      <c r="AR475" s="144" t="str">
        <f t="shared" si="1616"/>
        <v/>
      </c>
      <c r="AS475" s="144" t="str">
        <f t="shared" si="1617"/>
        <v/>
      </c>
      <c r="AT475" s="144" t="str">
        <f t="shared" si="1618"/>
        <v/>
      </c>
      <c r="AU475" s="144" t="str">
        <f t="shared" si="1619"/>
        <v/>
      </c>
      <c r="AV475" s="144" t="str">
        <f t="shared" si="1620"/>
        <v/>
      </c>
      <c r="AW475" s="144" t="str">
        <f t="shared" si="1621"/>
        <v/>
      </c>
      <c r="AX475" s="144" t="str">
        <f t="shared" si="1622"/>
        <v/>
      </c>
      <c r="AY475" s="144" t="str">
        <f t="shared" si="1623"/>
        <v/>
      </c>
      <c r="AZ475" s="144" t="str">
        <f t="shared" si="1624"/>
        <v/>
      </c>
      <c r="BA475" s="144" t="str">
        <f t="shared" si="1625"/>
        <v/>
      </c>
      <c r="BB475" s="144" t="str">
        <f t="shared" si="1626"/>
        <v/>
      </c>
      <c r="BC475" s="144" t="str">
        <f t="shared" si="1627"/>
        <v/>
      </c>
      <c r="BE475" s="154" t="str">
        <f t="shared" si="1536"/>
        <v/>
      </c>
      <c r="BF475" s="154" t="str">
        <f t="shared" si="1537"/>
        <v/>
      </c>
      <c r="BG475" s="159" t="str">
        <f t="shared" si="1538"/>
        <v/>
      </c>
      <c r="BH475" s="159" t="str">
        <f t="shared" si="1539"/>
        <v/>
      </c>
      <c r="BI475" s="159" t="str">
        <f t="shared" si="1540"/>
        <v/>
      </c>
      <c r="BJ475" s="155">
        <f t="shared" si="1628"/>
        <v>0</v>
      </c>
      <c r="BK475" s="143">
        <f t="shared" si="1629"/>
        <v>0</v>
      </c>
      <c r="BL475" s="143">
        <f t="shared" si="1630"/>
        <v>0</v>
      </c>
      <c r="BM475" s="143">
        <f t="shared" si="1631"/>
        <v>0</v>
      </c>
      <c r="BN475" s="143">
        <f t="shared" si="1632"/>
        <v>0</v>
      </c>
      <c r="BO475" s="143">
        <f t="shared" si="1633"/>
        <v>0</v>
      </c>
      <c r="BP475" s="143">
        <f t="shared" si="1634"/>
        <v>0</v>
      </c>
      <c r="BR475" s="144" t="str">
        <f t="shared" si="1635"/>
        <v/>
      </c>
      <c r="BS475" s="144" t="str">
        <f t="shared" si="1636"/>
        <v/>
      </c>
      <c r="BT475" s="144" t="str">
        <f t="shared" si="1637"/>
        <v/>
      </c>
      <c r="BU475" s="144" t="str">
        <f t="shared" si="1638"/>
        <v/>
      </c>
      <c r="BV475" s="144" t="str">
        <f t="shared" si="1639"/>
        <v/>
      </c>
      <c r="BW475" s="144" t="str">
        <f t="shared" si="1640"/>
        <v/>
      </c>
      <c r="BX475" s="144" t="str">
        <f t="shared" si="1641"/>
        <v/>
      </c>
      <c r="BY475" s="144" t="str">
        <f t="shared" si="1642"/>
        <v/>
      </c>
      <c r="BZ475" s="144" t="str">
        <f t="shared" si="1643"/>
        <v/>
      </c>
      <c r="CA475" s="144" t="str">
        <f t="shared" si="1644"/>
        <v/>
      </c>
      <c r="CB475" s="144" t="str">
        <f t="shared" si="1645"/>
        <v/>
      </c>
      <c r="CC475" s="144" t="str">
        <f t="shared" si="1646"/>
        <v/>
      </c>
      <c r="CD475" s="144" t="str">
        <f t="shared" si="1647"/>
        <v/>
      </c>
      <c r="CE475" s="144" t="str">
        <f t="shared" si="1648"/>
        <v/>
      </c>
      <c r="CF475" s="144" t="str">
        <f t="shared" si="1649"/>
        <v/>
      </c>
      <c r="CG475" s="144" t="str">
        <f t="shared" si="1650"/>
        <v/>
      </c>
      <c r="CH475" s="144" t="str">
        <f t="shared" si="1651"/>
        <v/>
      </c>
      <c r="CI475" s="144" t="str">
        <f t="shared" si="1652"/>
        <v/>
      </c>
      <c r="CJ475" s="144" t="str">
        <f t="shared" si="1653"/>
        <v/>
      </c>
      <c r="CK475" s="144" t="str">
        <f t="shared" si="1654"/>
        <v/>
      </c>
      <c r="CL475" s="144" t="str">
        <f t="shared" si="1655"/>
        <v/>
      </c>
      <c r="CM475" s="144" t="str">
        <f t="shared" si="1656"/>
        <v/>
      </c>
      <c r="CN475" s="144" t="str">
        <f t="shared" si="1657"/>
        <v/>
      </c>
      <c r="CO475" s="144" t="str">
        <f t="shared" si="1658"/>
        <v/>
      </c>
      <c r="CP475" s="144" t="str">
        <f t="shared" si="1659"/>
        <v/>
      </c>
      <c r="CQ475" s="144" t="str">
        <f t="shared" si="1660"/>
        <v/>
      </c>
      <c r="CR475" s="144" t="str">
        <f t="shared" si="1661"/>
        <v/>
      </c>
      <c r="CS475" s="144" t="str">
        <f t="shared" si="1662"/>
        <v/>
      </c>
      <c r="CT475" s="144" t="str">
        <f t="shared" si="1663"/>
        <v/>
      </c>
      <c r="CU475" s="144" t="str">
        <f t="shared" si="1664"/>
        <v/>
      </c>
      <c r="CV475" s="144" t="str">
        <f t="shared" si="1665"/>
        <v/>
      </c>
      <c r="CW475" s="144" t="str">
        <f t="shared" si="1666"/>
        <v/>
      </c>
      <c r="CX475" s="144" t="str">
        <f t="shared" si="1667"/>
        <v/>
      </c>
      <c r="CY475" s="144" t="str">
        <f t="shared" si="1668"/>
        <v/>
      </c>
      <c r="CZ475" s="144" t="str">
        <f t="shared" si="1669"/>
        <v/>
      </c>
      <c r="DA475" s="144" t="str">
        <f t="shared" si="1670"/>
        <v/>
      </c>
      <c r="DB475" s="144" t="str">
        <f t="shared" si="1671"/>
        <v/>
      </c>
      <c r="DC475" s="144" t="str">
        <f t="shared" si="1672"/>
        <v/>
      </c>
      <c r="DD475" s="144" t="str">
        <f t="shared" si="1673"/>
        <v/>
      </c>
      <c r="DE475" s="144" t="str">
        <f t="shared" si="1674"/>
        <v/>
      </c>
      <c r="DG475" s="154" t="str">
        <f t="shared" si="1546"/>
        <v/>
      </c>
      <c r="DH475" s="154" t="str">
        <f t="shared" si="1547"/>
        <v/>
      </c>
      <c r="DI475" s="159" t="str">
        <f t="shared" si="1548"/>
        <v/>
      </c>
      <c r="DJ475" s="159" t="str">
        <f t="shared" si="1549"/>
        <v/>
      </c>
      <c r="DK475" s="159" t="str">
        <f t="shared" si="1550"/>
        <v/>
      </c>
      <c r="DL475" s="155">
        <f t="shared" si="1675"/>
        <v>0</v>
      </c>
      <c r="DM475" s="143">
        <f t="shared" si="1676"/>
        <v>0</v>
      </c>
      <c r="DN475" s="143">
        <f t="shared" si="1677"/>
        <v>0</v>
      </c>
      <c r="DO475" s="143">
        <f t="shared" si="1678"/>
        <v>0</v>
      </c>
      <c r="DP475" s="143">
        <f t="shared" si="1679"/>
        <v>0</v>
      </c>
      <c r="DQ475" s="143">
        <f t="shared" si="1680"/>
        <v>0</v>
      </c>
      <c r="DR475" s="143">
        <f t="shared" si="1681"/>
        <v>0</v>
      </c>
      <c r="DT475" s="144" t="str">
        <f t="shared" si="1682"/>
        <v/>
      </c>
      <c r="DU475" s="144" t="str">
        <f t="shared" si="1683"/>
        <v/>
      </c>
      <c r="DV475" s="144" t="str">
        <f t="shared" si="1684"/>
        <v/>
      </c>
      <c r="DW475" s="144" t="str">
        <f t="shared" si="1685"/>
        <v/>
      </c>
      <c r="DX475" s="144" t="str">
        <f t="shared" si="1686"/>
        <v/>
      </c>
      <c r="DY475" s="144" t="str">
        <f t="shared" si="1687"/>
        <v/>
      </c>
      <c r="DZ475" s="144" t="str">
        <f t="shared" si="1688"/>
        <v/>
      </c>
      <c r="EA475" s="144" t="str">
        <f t="shared" si="1689"/>
        <v/>
      </c>
      <c r="EB475" s="144" t="str">
        <f t="shared" si="1690"/>
        <v/>
      </c>
      <c r="EC475" s="144" t="str">
        <f t="shared" si="1691"/>
        <v/>
      </c>
      <c r="ED475" s="144" t="str">
        <f t="shared" si="1692"/>
        <v/>
      </c>
      <c r="EE475" s="144" t="str">
        <f t="shared" si="1693"/>
        <v/>
      </c>
      <c r="EF475" s="144" t="str">
        <f t="shared" si="1694"/>
        <v/>
      </c>
      <c r="EG475" s="144" t="str">
        <f t="shared" si="1695"/>
        <v/>
      </c>
      <c r="EH475" s="144" t="str">
        <f t="shared" si="1696"/>
        <v/>
      </c>
      <c r="EI475" s="144" t="str">
        <f t="shared" si="1697"/>
        <v/>
      </c>
      <c r="EJ475" s="144" t="str">
        <f t="shared" si="1698"/>
        <v/>
      </c>
      <c r="EK475" s="144" t="str">
        <f t="shared" si="1699"/>
        <v/>
      </c>
      <c r="EL475" s="144" t="str">
        <f t="shared" si="1700"/>
        <v/>
      </c>
      <c r="EM475" s="144" t="str">
        <f t="shared" si="1701"/>
        <v/>
      </c>
      <c r="EN475" s="144" t="str">
        <f t="shared" si="1702"/>
        <v/>
      </c>
      <c r="EO475" s="144" t="str">
        <f t="shared" si="1703"/>
        <v/>
      </c>
      <c r="EP475" s="144" t="str">
        <f t="shared" si="1704"/>
        <v/>
      </c>
      <c r="EQ475" s="144" t="str">
        <f t="shared" si="1705"/>
        <v/>
      </c>
      <c r="ER475" s="144" t="str">
        <f t="shared" si="1706"/>
        <v/>
      </c>
      <c r="ES475" s="144" t="str">
        <f t="shared" si="1707"/>
        <v/>
      </c>
      <c r="ET475" s="144" t="str">
        <f t="shared" si="1708"/>
        <v/>
      </c>
      <c r="EU475" s="144" t="str">
        <f t="shared" si="1709"/>
        <v/>
      </c>
      <c r="EV475" s="144" t="str">
        <f t="shared" si="1710"/>
        <v/>
      </c>
      <c r="EW475" s="144" t="str">
        <f t="shared" si="1711"/>
        <v/>
      </c>
      <c r="EX475" s="144" t="str">
        <f t="shared" si="1712"/>
        <v/>
      </c>
      <c r="EY475" s="144" t="str">
        <f t="shared" si="1713"/>
        <v/>
      </c>
      <c r="EZ475" s="144" t="str">
        <f t="shared" si="1714"/>
        <v/>
      </c>
      <c r="FA475" s="144" t="str">
        <f t="shared" si="1715"/>
        <v/>
      </c>
      <c r="FB475" s="144" t="str">
        <f t="shared" si="1716"/>
        <v/>
      </c>
      <c r="FC475" s="144" t="str">
        <f t="shared" si="1717"/>
        <v/>
      </c>
      <c r="FD475" s="144" t="str">
        <f t="shared" si="1718"/>
        <v/>
      </c>
      <c r="FE475" s="144" t="str">
        <f t="shared" si="1719"/>
        <v/>
      </c>
      <c r="FF475" s="144" t="str">
        <f t="shared" si="1720"/>
        <v/>
      </c>
      <c r="FG475" s="144" t="str">
        <f t="shared" si="1721"/>
        <v/>
      </c>
      <c r="FI475" s="154" t="str">
        <f t="shared" si="1556"/>
        <v/>
      </c>
      <c r="FJ475" s="154" t="str">
        <f t="shared" si="1557"/>
        <v/>
      </c>
      <c r="FK475" s="159" t="str">
        <f t="shared" si="1558"/>
        <v/>
      </c>
      <c r="FL475" s="159" t="str">
        <f t="shared" si="1559"/>
        <v/>
      </c>
      <c r="FM475" s="159" t="str">
        <f t="shared" si="1560"/>
        <v/>
      </c>
      <c r="FN475" s="155">
        <f t="shared" si="1722"/>
        <v>0</v>
      </c>
      <c r="FO475" s="143">
        <f t="shared" si="1723"/>
        <v>0</v>
      </c>
      <c r="FP475" s="143">
        <f t="shared" si="1724"/>
        <v>0</v>
      </c>
      <c r="FQ475" s="143">
        <f t="shared" si="1725"/>
        <v>0</v>
      </c>
      <c r="FR475" s="143">
        <f t="shared" si="1726"/>
        <v>0</v>
      </c>
      <c r="FS475" s="143">
        <f t="shared" si="1727"/>
        <v>0</v>
      </c>
      <c r="FT475" s="143">
        <f t="shared" si="1728"/>
        <v>0</v>
      </c>
      <c r="FV475" s="144" t="str">
        <f t="shared" si="1729"/>
        <v/>
      </c>
      <c r="FW475" s="144" t="str">
        <f t="shared" si="1730"/>
        <v/>
      </c>
      <c r="FX475" s="144" t="str">
        <f t="shared" si="1731"/>
        <v/>
      </c>
      <c r="FY475" s="144" t="str">
        <f t="shared" si="1732"/>
        <v/>
      </c>
      <c r="FZ475" s="144" t="str">
        <f t="shared" si="1733"/>
        <v/>
      </c>
      <c r="GA475" s="144" t="str">
        <f t="shared" si="1734"/>
        <v/>
      </c>
      <c r="GB475" s="144" t="str">
        <f t="shared" si="1735"/>
        <v/>
      </c>
      <c r="GC475" s="144" t="str">
        <f t="shared" si="1736"/>
        <v/>
      </c>
      <c r="GD475" s="144" t="str">
        <f t="shared" si="1737"/>
        <v/>
      </c>
      <c r="GE475" s="144" t="str">
        <f t="shared" si="1738"/>
        <v/>
      </c>
      <c r="GF475" s="144" t="str">
        <f t="shared" si="1739"/>
        <v/>
      </c>
      <c r="GG475" s="144" t="str">
        <f t="shared" si="1740"/>
        <v/>
      </c>
      <c r="GH475" s="144" t="str">
        <f t="shared" si="1741"/>
        <v/>
      </c>
      <c r="GI475" s="144" t="str">
        <f t="shared" si="1742"/>
        <v/>
      </c>
      <c r="GJ475" s="144" t="str">
        <f t="shared" si="1743"/>
        <v/>
      </c>
      <c r="GK475" s="144" t="str">
        <f t="shared" si="1744"/>
        <v/>
      </c>
      <c r="GL475" s="144" t="str">
        <f t="shared" si="1745"/>
        <v/>
      </c>
      <c r="GM475" s="144" t="str">
        <f t="shared" si="1746"/>
        <v/>
      </c>
      <c r="GN475" s="144" t="str">
        <f t="shared" si="1747"/>
        <v/>
      </c>
      <c r="GO475" s="144" t="str">
        <f t="shared" si="1748"/>
        <v/>
      </c>
      <c r="GP475" s="144" t="str">
        <f t="shared" si="1749"/>
        <v/>
      </c>
      <c r="GQ475" s="144" t="str">
        <f t="shared" si="1750"/>
        <v/>
      </c>
      <c r="GR475" s="144" t="str">
        <f t="shared" si="1751"/>
        <v/>
      </c>
      <c r="GS475" s="144" t="str">
        <f t="shared" si="1752"/>
        <v/>
      </c>
      <c r="GT475" s="144" t="str">
        <f t="shared" si="1753"/>
        <v/>
      </c>
      <c r="GU475" s="144" t="str">
        <f t="shared" si="1754"/>
        <v/>
      </c>
      <c r="GV475" s="144" t="str">
        <f t="shared" si="1755"/>
        <v/>
      </c>
      <c r="GW475" s="144" t="str">
        <f t="shared" si="1756"/>
        <v/>
      </c>
      <c r="GX475" s="144" t="str">
        <f t="shared" si="1757"/>
        <v/>
      </c>
      <c r="GY475" s="144" t="str">
        <f t="shared" si="1758"/>
        <v/>
      </c>
      <c r="GZ475" s="144" t="str">
        <f t="shared" si="1759"/>
        <v/>
      </c>
      <c r="HA475" s="144" t="str">
        <f t="shared" si="1760"/>
        <v/>
      </c>
      <c r="HB475" s="144" t="str">
        <f t="shared" si="1761"/>
        <v/>
      </c>
      <c r="HC475" s="144" t="str">
        <f t="shared" si="1762"/>
        <v/>
      </c>
      <c r="HD475" s="144" t="str">
        <f t="shared" si="1763"/>
        <v/>
      </c>
      <c r="HE475" s="144" t="str">
        <f t="shared" si="1764"/>
        <v/>
      </c>
      <c r="HF475" s="144" t="str">
        <f t="shared" si="1765"/>
        <v/>
      </c>
      <c r="HG475" s="144" t="str">
        <f t="shared" si="1766"/>
        <v/>
      </c>
      <c r="HH475" s="144" t="str">
        <f t="shared" si="1767"/>
        <v/>
      </c>
      <c r="HI475" s="144" t="str">
        <f t="shared" si="1768"/>
        <v/>
      </c>
      <c r="HK475" s="154" t="str">
        <f t="shared" si="1566"/>
        <v/>
      </c>
      <c r="HL475" s="154" t="str">
        <f t="shared" si="1567"/>
        <v/>
      </c>
      <c r="HM475" s="159" t="str">
        <f t="shared" si="1568"/>
        <v/>
      </c>
      <c r="HN475" s="159" t="str">
        <f t="shared" si="1569"/>
        <v/>
      </c>
      <c r="HO475" s="159" t="str">
        <f t="shared" si="1570"/>
        <v/>
      </c>
      <c r="HP475" s="155">
        <f t="shared" si="1769"/>
        <v>0</v>
      </c>
      <c r="HQ475" s="143">
        <f t="shared" si="1770"/>
        <v>0</v>
      </c>
      <c r="HR475" s="143">
        <f t="shared" si="1771"/>
        <v>0</v>
      </c>
      <c r="HS475" s="143">
        <f t="shared" si="1772"/>
        <v>0</v>
      </c>
      <c r="HT475" s="143">
        <f t="shared" si="1773"/>
        <v>0</v>
      </c>
      <c r="HU475" s="143">
        <f t="shared" si="1774"/>
        <v>0</v>
      </c>
      <c r="HV475" s="143">
        <f t="shared" si="1775"/>
        <v>0</v>
      </c>
      <c r="HX475" s="144" t="str">
        <f t="shared" si="1776"/>
        <v/>
      </c>
      <c r="HY475" s="144" t="str">
        <f t="shared" si="1777"/>
        <v/>
      </c>
      <c r="HZ475" s="144" t="str">
        <f t="shared" si="1778"/>
        <v/>
      </c>
      <c r="IA475" s="144" t="str">
        <f t="shared" si="1779"/>
        <v/>
      </c>
      <c r="IB475" s="144" t="str">
        <f t="shared" si="1780"/>
        <v/>
      </c>
      <c r="IC475" s="144" t="str">
        <f t="shared" si="1781"/>
        <v/>
      </c>
      <c r="ID475" s="144" t="str">
        <f t="shared" si="1782"/>
        <v/>
      </c>
      <c r="IE475" s="144" t="str">
        <f t="shared" si="1783"/>
        <v/>
      </c>
      <c r="IF475" s="144" t="str">
        <f t="shared" si="1784"/>
        <v/>
      </c>
      <c r="IG475" s="144" t="str">
        <f t="shared" si="1785"/>
        <v/>
      </c>
      <c r="IH475" s="144" t="str">
        <f t="shared" si="1786"/>
        <v/>
      </c>
      <c r="II475" s="144" t="str">
        <f t="shared" si="1787"/>
        <v/>
      </c>
      <c r="IJ475" s="144" t="str">
        <f t="shared" si="1788"/>
        <v/>
      </c>
      <c r="IK475" s="144" t="str">
        <f t="shared" si="1789"/>
        <v/>
      </c>
      <c r="IL475" s="144" t="str">
        <f t="shared" si="1790"/>
        <v/>
      </c>
      <c r="IM475" s="144" t="str">
        <f t="shared" si="1791"/>
        <v/>
      </c>
      <c r="IN475" s="144" t="str">
        <f t="shared" si="1792"/>
        <v/>
      </c>
      <c r="IO475" s="144" t="str">
        <f t="shared" si="1793"/>
        <v/>
      </c>
      <c r="IP475" s="144" t="str">
        <f t="shared" si="1794"/>
        <v/>
      </c>
      <c r="IQ475" s="144" t="str">
        <f t="shared" si="1795"/>
        <v/>
      </c>
      <c r="IR475" s="144" t="str">
        <f t="shared" si="1796"/>
        <v/>
      </c>
      <c r="IS475" s="144" t="str">
        <f t="shared" si="1797"/>
        <v/>
      </c>
      <c r="IT475" s="144" t="str">
        <f t="shared" si="1798"/>
        <v/>
      </c>
      <c r="IU475" s="144" t="str">
        <f t="shared" si="1799"/>
        <v/>
      </c>
      <c r="IV475" s="144" t="str">
        <f t="shared" si="1800"/>
        <v/>
      </c>
      <c r="IW475" s="144" t="str">
        <f t="shared" si="1801"/>
        <v/>
      </c>
      <c r="IX475" s="144" t="str">
        <f t="shared" si="1802"/>
        <v/>
      </c>
      <c r="IY475" s="144" t="str">
        <f t="shared" si="1803"/>
        <v/>
      </c>
      <c r="IZ475" s="144" t="str">
        <f t="shared" si="1804"/>
        <v/>
      </c>
      <c r="JA475" s="144" t="str">
        <f t="shared" si="1805"/>
        <v/>
      </c>
      <c r="JB475" s="144" t="str">
        <f t="shared" si="1806"/>
        <v/>
      </c>
      <c r="JC475" s="144" t="str">
        <f t="shared" si="1807"/>
        <v/>
      </c>
      <c r="JD475" s="144" t="str">
        <f t="shared" si="1808"/>
        <v/>
      </c>
      <c r="JE475" s="144" t="str">
        <f t="shared" si="1809"/>
        <v/>
      </c>
      <c r="JF475" s="144" t="str">
        <f t="shared" si="1810"/>
        <v/>
      </c>
      <c r="JG475" s="144" t="str">
        <f t="shared" si="1811"/>
        <v/>
      </c>
      <c r="JH475" s="144" t="str">
        <f t="shared" si="1812"/>
        <v/>
      </c>
      <c r="JI475" s="144" t="str">
        <f t="shared" si="1813"/>
        <v/>
      </c>
      <c r="JJ475" s="144" t="str">
        <f t="shared" si="1814"/>
        <v/>
      </c>
      <c r="JK475" s="144" t="str">
        <f t="shared" si="1815"/>
        <v/>
      </c>
      <c r="JM475" s="154" t="str">
        <f t="shared" si="1576"/>
        <v/>
      </c>
      <c r="JN475" s="154" t="str">
        <f t="shared" si="1577"/>
        <v/>
      </c>
      <c r="JO475" s="159" t="str">
        <f t="shared" si="1578"/>
        <v/>
      </c>
      <c r="JP475" s="159" t="str">
        <f t="shared" si="1579"/>
        <v/>
      </c>
      <c r="JQ475" s="159" t="str">
        <f t="shared" si="1580"/>
        <v/>
      </c>
      <c r="JR475" s="155">
        <f t="shared" si="1816"/>
        <v>0</v>
      </c>
      <c r="JS475" s="143">
        <f t="shared" si="1817"/>
        <v>0</v>
      </c>
      <c r="JT475" s="143">
        <f t="shared" si="1818"/>
        <v>0</v>
      </c>
      <c r="JU475" s="143">
        <f t="shared" si="1819"/>
        <v>0</v>
      </c>
      <c r="JV475" s="143">
        <f t="shared" si="1820"/>
        <v>0</v>
      </c>
      <c r="JW475" s="143">
        <f t="shared" si="1821"/>
        <v>0</v>
      </c>
      <c r="JX475" s="143">
        <f t="shared" si="1822"/>
        <v>0</v>
      </c>
      <c r="JZ475" s="144" t="str">
        <f t="shared" si="1823"/>
        <v/>
      </c>
      <c r="KA475" s="144" t="str">
        <f t="shared" si="1824"/>
        <v/>
      </c>
      <c r="KB475" s="144" t="str">
        <f t="shared" si="1825"/>
        <v/>
      </c>
      <c r="KC475" s="144" t="str">
        <f t="shared" si="1826"/>
        <v/>
      </c>
      <c r="KD475" s="144" t="str">
        <f t="shared" si="1827"/>
        <v/>
      </c>
      <c r="KE475" s="144" t="str">
        <f t="shared" si="1828"/>
        <v/>
      </c>
      <c r="KF475" s="144" t="str">
        <f t="shared" si="1829"/>
        <v/>
      </c>
      <c r="KG475" s="144" t="str">
        <f t="shared" si="1830"/>
        <v/>
      </c>
      <c r="KH475" s="144" t="str">
        <f t="shared" si="1831"/>
        <v/>
      </c>
      <c r="KI475" s="144" t="str">
        <f t="shared" si="1832"/>
        <v/>
      </c>
      <c r="KJ475" s="144" t="str">
        <f t="shared" si="1833"/>
        <v/>
      </c>
      <c r="KK475" s="144" t="str">
        <f t="shared" si="1834"/>
        <v/>
      </c>
      <c r="KL475" s="144" t="str">
        <f t="shared" si="1835"/>
        <v/>
      </c>
      <c r="KM475" s="144" t="str">
        <f t="shared" si="1836"/>
        <v/>
      </c>
      <c r="KN475" s="144" t="str">
        <f t="shared" si="1837"/>
        <v/>
      </c>
      <c r="KO475" s="144" t="str">
        <f t="shared" si="1838"/>
        <v/>
      </c>
      <c r="KP475" s="144" t="str">
        <f t="shared" si="1839"/>
        <v/>
      </c>
      <c r="KQ475" s="144" t="str">
        <f t="shared" si="1840"/>
        <v/>
      </c>
      <c r="KR475" s="144" t="str">
        <f t="shared" si="1841"/>
        <v/>
      </c>
      <c r="KS475" s="144" t="str">
        <f t="shared" si="1842"/>
        <v/>
      </c>
      <c r="KT475" s="144" t="str">
        <f t="shared" si="1843"/>
        <v/>
      </c>
      <c r="KU475" s="144" t="str">
        <f t="shared" si="1844"/>
        <v/>
      </c>
      <c r="KV475" s="144" t="str">
        <f t="shared" si="1845"/>
        <v/>
      </c>
      <c r="KW475" s="144" t="str">
        <f t="shared" si="1846"/>
        <v/>
      </c>
      <c r="KX475" s="144" t="str">
        <f t="shared" si="1847"/>
        <v/>
      </c>
      <c r="KY475" s="144" t="str">
        <f t="shared" si="1848"/>
        <v/>
      </c>
      <c r="KZ475" s="144" t="str">
        <f t="shared" si="1849"/>
        <v/>
      </c>
      <c r="LA475" s="144" t="str">
        <f t="shared" si="1850"/>
        <v/>
      </c>
      <c r="LB475" s="144" t="str">
        <f t="shared" si="1851"/>
        <v/>
      </c>
      <c r="LC475" s="144" t="str">
        <f t="shared" si="1852"/>
        <v/>
      </c>
      <c r="LD475" s="144" t="str">
        <f t="shared" si="1853"/>
        <v/>
      </c>
      <c r="LE475" s="144" t="str">
        <f t="shared" si="1854"/>
        <v/>
      </c>
      <c r="LF475" s="144" t="str">
        <f t="shared" si="1855"/>
        <v/>
      </c>
      <c r="LG475" s="144" t="str">
        <f t="shared" si="1856"/>
        <v/>
      </c>
      <c r="LH475" s="144" t="str">
        <f t="shared" si="1857"/>
        <v/>
      </c>
      <c r="LI475" s="144" t="str">
        <f t="shared" si="1858"/>
        <v/>
      </c>
      <c r="LJ475" s="144" t="str">
        <f t="shared" si="1859"/>
        <v/>
      </c>
      <c r="LK475" s="144" t="str">
        <f t="shared" si="1860"/>
        <v/>
      </c>
      <c r="LL475" s="144" t="str">
        <f t="shared" si="1861"/>
        <v/>
      </c>
      <c r="LM475" s="144" t="str">
        <f t="shared" si="1862"/>
        <v/>
      </c>
      <c r="LO475" s="153" t="str">
        <f t="shared" si="1863"/>
        <v/>
      </c>
      <c r="LP475" s="143">
        <f t="shared" si="1864"/>
        <v>0</v>
      </c>
      <c r="LQ475" s="156" t="str">
        <f t="shared" si="1865"/>
        <v/>
      </c>
      <c r="LR475" s="156" t="str">
        <f t="shared" si="1865"/>
        <v/>
      </c>
      <c r="LS475" s="156" t="str">
        <f t="shared" si="1865"/>
        <v/>
      </c>
      <c r="LT475" s="156" t="str">
        <f t="shared" si="1865"/>
        <v/>
      </c>
      <c r="LU475" s="156" t="str">
        <f t="shared" si="1865"/>
        <v/>
      </c>
    </row>
    <row r="476" spans="2:333" s="143" customFormat="1" x14ac:dyDescent="0.25">
      <c r="B476" s="144" t="str">
        <f t="shared" si="1587"/>
        <v/>
      </c>
      <c r="C476" s="154" t="str">
        <f t="shared" si="1526"/>
        <v/>
      </c>
      <c r="D476" s="154" t="str">
        <f t="shared" si="1527"/>
        <v/>
      </c>
      <c r="E476" s="159" t="str">
        <f t="shared" si="1528"/>
        <v/>
      </c>
      <c r="F476" s="159" t="str">
        <f t="shared" si="1529"/>
        <v/>
      </c>
      <c r="G476" s="159" t="str">
        <f t="shared" si="1530"/>
        <v/>
      </c>
      <c r="H476" s="155">
        <f t="shared" si="1588"/>
        <v>0</v>
      </c>
      <c r="I476" s="143">
        <f t="shared" si="1589"/>
        <v>0</v>
      </c>
      <c r="J476" s="143">
        <f t="shared" si="1590"/>
        <v>0</v>
      </c>
      <c r="K476" s="143">
        <f t="shared" si="1591"/>
        <v>0</v>
      </c>
      <c r="L476" s="143">
        <f t="shared" si="1592"/>
        <v>0</v>
      </c>
      <c r="M476" s="143">
        <f t="shared" si="1593"/>
        <v>0</v>
      </c>
      <c r="N476" s="143">
        <f t="shared" si="1594"/>
        <v>0</v>
      </c>
      <c r="P476" s="144" t="str">
        <f t="shared" ref="P476:W476" si="1883">IF($N476=1,Q24,"")</f>
        <v/>
      </c>
      <c r="Q476" s="144" t="str">
        <f t="shared" si="1883"/>
        <v/>
      </c>
      <c r="R476" s="144" t="str">
        <f t="shared" si="1883"/>
        <v/>
      </c>
      <c r="S476" s="144" t="str">
        <f t="shared" si="1883"/>
        <v/>
      </c>
      <c r="T476" s="144" t="str">
        <f t="shared" si="1883"/>
        <v/>
      </c>
      <c r="U476" s="144" t="str">
        <f t="shared" si="1883"/>
        <v/>
      </c>
      <c r="V476" s="144" t="str">
        <f t="shared" si="1883"/>
        <v/>
      </c>
      <c r="W476" s="144" t="str">
        <f t="shared" si="1883"/>
        <v/>
      </c>
      <c r="X476" s="144" t="str">
        <f t="shared" si="1596"/>
        <v/>
      </c>
      <c r="Y476" s="144" t="str">
        <f t="shared" si="1597"/>
        <v/>
      </c>
      <c r="Z476" s="144" t="str">
        <f t="shared" si="1598"/>
        <v/>
      </c>
      <c r="AA476" s="144" t="str">
        <f t="shared" si="1599"/>
        <v/>
      </c>
      <c r="AB476" s="144" t="str">
        <f t="shared" si="1600"/>
        <v/>
      </c>
      <c r="AC476" s="144" t="str">
        <f t="shared" si="1601"/>
        <v/>
      </c>
      <c r="AD476" s="144" t="str">
        <f t="shared" si="1602"/>
        <v/>
      </c>
      <c r="AE476" s="144" t="str">
        <f t="shared" si="1603"/>
        <v/>
      </c>
      <c r="AF476" s="144" t="str">
        <f t="shared" si="1604"/>
        <v/>
      </c>
      <c r="AG476" s="144" t="str">
        <f t="shared" si="1605"/>
        <v/>
      </c>
      <c r="AH476" s="144" t="str">
        <f t="shared" si="1606"/>
        <v/>
      </c>
      <c r="AI476" s="144" t="str">
        <f t="shared" si="1607"/>
        <v/>
      </c>
      <c r="AJ476" s="144" t="str">
        <f t="shared" si="1608"/>
        <v/>
      </c>
      <c r="AK476" s="144" t="str">
        <f t="shared" si="1609"/>
        <v/>
      </c>
      <c r="AL476" s="144" t="str">
        <f t="shared" si="1610"/>
        <v/>
      </c>
      <c r="AM476" s="144" t="str">
        <f t="shared" si="1611"/>
        <v/>
      </c>
      <c r="AN476" s="144" t="str">
        <f t="shared" si="1612"/>
        <v/>
      </c>
      <c r="AO476" s="144" t="str">
        <f t="shared" si="1613"/>
        <v/>
      </c>
      <c r="AP476" s="144" t="str">
        <f t="shared" si="1614"/>
        <v/>
      </c>
      <c r="AQ476" s="144" t="str">
        <f t="shared" si="1615"/>
        <v/>
      </c>
      <c r="AR476" s="144" t="str">
        <f t="shared" si="1616"/>
        <v/>
      </c>
      <c r="AS476" s="144" t="str">
        <f t="shared" si="1617"/>
        <v/>
      </c>
      <c r="AT476" s="144" t="str">
        <f t="shared" si="1618"/>
        <v/>
      </c>
      <c r="AU476" s="144" t="str">
        <f t="shared" si="1619"/>
        <v/>
      </c>
      <c r="AV476" s="144" t="str">
        <f t="shared" si="1620"/>
        <v/>
      </c>
      <c r="AW476" s="144" t="str">
        <f t="shared" si="1621"/>
        <v/>
      </c>
      <c r="AX476" s="144" t="str">
        <f t="shared" si="1622"/>
        <v/>
      </c>
      <c r="AY476" s="144" t="str">
        <f t="shared" si="1623"/>
        <v/>
      </c>
      <c r="AZ476" s="144" t="str">
        <f t="shared" si="1624"/>
        <v/>
      </c>
      <c r="BA476" s="144" t="str">
        <f t="shared" si="1625"/>
        <v/>
      </c>
      <c r="BB476" s="144" t="str">
        <f t="shared" si="1626"/>
        <v/>
      </c>
      <c r="BC476" s="144" t="str">
        <f t="shared" si="1627"/>
        <v/>
      </c>
      <c r="BE476" s="154" t="str">
        <f t="shared" si="1536"/>
        <v/>
      </c>
      <c r="BF476" s="154" t="str">
        <f t="shared" si="1537"/>
        <v/>
      </c>
      <c r="BG476" s="159" t="str">
        <f t="shared" si="1538"/>
        <v/>
      </c>
      <c r="BH476" s="159" t="str">
        <f t="shared" si="1539"/>
        <v/>
      </c>
      <c r="BI476" s="159" t="str">
        <f t="shared" si="1540"/>
        <v/>
      </c>
      <c r="BJ476" s="155">
        <f t="shared" si="1628"/>
        <v>0</v>
      </c>
      <c r="BK476" s="143">
        <f t="shared" si="1629"/>
        <v>0</v>
      </c>
      <c r="BL476" s="143">
        <f t="shared" si="1630"/>
        <v>0</v>
      </c>
      <c r="BM476" s="143">
        <f t="shared" si="1631"/>
        <v>0</v>
      </c>
      <c r="BN476" s="143">
        <f t="shared" si="1632"/>
        <v>0</v>
      </c>
      <c r="BO476" s="143">
        <f t="shared" si="1633"/>
        <v>0</v>
      </c>
      <c r="BP476" s="143">
        <f t="shared" si="1634"/>
        <v>0</v>
      </c>
      <c r="BR476" s="144" t="str">
        <f t="shared" si="1635"/>
        <v/>
      </c>
      <c r="BS476" s="144" t="str">
        <f t="shared" si="1636"/>
        <v/>
      </c>
      <c r="BT476" s="144" t="str">
        <f t="shared" si="1637"/>
        <v/>
      </c>
      <c r="BU476" s="144" t="str">
        <f t="shared" si="1638"/>
        <v/>
      </c>
      <c r="BV476" s="144" t="str">
        <f t="shared" si="1639"/>
        <v/>
      </c>
      <c r="BW476" s="144" t="str">
        <f t="shared" si="1640"/>
        <v/>
      </c>
      <c r="BX476" s="144" t="str">
        <f t="shared" si="1641"/>
        <v/>
      </c>
      <c r="BY476" s="144" t="str">
        <f t="shared" si="1642"/>
        <v/>
      </c>
      <c r="BZ476" s="144" t="str">
        <f t="shared" si="1643"/>
        <v/>
      </c>
      <c r="CA476" s="144" t="str">
        <f t="shared" si="1644"/>
        <v/>
      </c>
      <c r="CB476" s="144" t="str">
        <f t="shared" si="1645"/>
        <v/>
      </c>
      <c r="CC476" s="144" t="str">
        <f t="shared" si="1646"/>
        <v/>
      </c>
      <c r="CD476" s="144" t="str">
        <f t="shared" si="1647"/>
        <v/>
      </c>
      <c r="CE476" s="144" t="str">
        <f t="shared" si="1648"/>
        <v/>
      </c>
      <c r="CF476" s="144" t="str">
        <f t="shared" si="1649"/>
        <v/>
      </c>
      <c r="CG476" s="144" t="str">
        <f t="shared" si="1650"/>
        <v/>
      </c>
      <c r="CH476" s="144" t="str">
        <f t="shared" si="1651"/>
        <v/>
      </c>
      <c r="CI476" s="144" t="str">
        <f t="shared" si="1652"/>
        <v/>
      </c>
      <c r="CJ476" s="144" t="str">
        <f t="shared" si="1653"/>
        <v/>
      </c>
      <c r="CK476" s="144" t="str">
        <f t="shared" si="1654"/>
        <v/>
      </c>
      <c r="CL476" s="144" t="str">
        <f t="shared" si="1655"/>
        <v/>
      </c>
      <c r="CM476" s="144" t="str">
        <f t="shared" si="1656"/>
        <v/>
      </c>
      <c r="CN476" s="144" t="str">
        <f t="shared" si="1657"/>
        <v/>
      </c>
      <c r="CO476" s="144" t="str">
        <f t="shared" si="1658"/>
        <v/>
      </c>
      <c r="CP476" s="144" t="str">
        <f t="shared" si="1659"/>
        <v/>
      </c>
      <c r="CQ476" s="144" t="str">
        <f t="shared" si="1660"/>
        <v/>
      </c>
      <c r="CR476" s="144" t="str">
        <f t="shared" si="1661"/>
        <v/>
      </c>
      <c r="CS476" s="144" t="str">
        <f t="shared" si="1662"/>
        <v/>
      </c>
      <c r="CT476" s="144" t="str">
        <f t="shared" si="1663"/>
        <v/>
      </c>
      <c r="CU476" s="144" t="str">
        <f t="shared" si="1664"/>
        <v/>
      </c>
      <c r="CV476" s="144" t="str">
        <f t="shared" si="1665"/>
        <v/>
      </c>
      <c r="CW476" s="144" t="str">
        <f t="shared" si="1666"/>
        <v/>
      </c>
      <c r="CX476" s="144" t="str">
        <f t="shared" si="1667"/>
        <v/>
      </c>
      <c r="CY476" s="144" t="str">
        <f t="shared" si="1668"/>
        <v/>
      </c>
      <c r="CZ476" s="144" t="str">
        <f t="shared" si="1669"/>
        <v/>
      </c>
      <c r="DA476" s="144" t="str">
        <f t="shared" si="1670"/>
        <v/>
      </c>
      <c r="DB476" s="144" t="str">
        <f t="shared" si="1671"/>
        <v/>
      </c>
      <c r="DC476" s="144" t="str">
        <f t="shared" si="1672"/>
        <v/>
      </c>
      <c r="DD476" s="144" t="str">
        <f t="shared" si="1673"/>
        <v/>
      </c>
      <c r="DE476" s="144" t="str">
        <f t="shared" si="1674"/>
        <v/>
      </c>
      <c r="DG476" s="154" t="str">
        <f t="shared" si="1546"/>
        <v/>
      </c>
      <c r="DH476" s="154" t="str">
        <f t="shared" si="1547"/>
        <v/>
      </c>
      <c r="DI476" s="159" t="str">
        <f t="shared" si="1548"/>
        <v/>
      </c>
      <c r="DJ476" s="159" t="str">
        <f t="shared" si="1549"/>
        <v/>
      </c>
      <c r="DK476" s="159" t="str">
        <f t="shared" si="1550"/>
        <v/>
      </c>
      <c r="DL476" s="155">
        <f t="shared" si="1675"/>
        <v>0</v>
      </c>
      <c r="DM476" s="143">
        <f t="shared" si="1676"/>
        <v>0</v>
      </c>
      <c r="DN476" s="143">
        <f t="shared" si="1677"/>
        <v>0</v>
      </c>
      <c r="DO476" s="143">
        <f t="shared" si="1678"/>
        <v>0</v>
      </c>
      <c r="DP476" s="143">
        <f t="shared" si="1679"/>
        <v>0</v>
      </c>
      <c r="DQ476" s="143">
        <f t="shared" si="1680"/>
        <v>0</v>
      </c>
      <c r="DR476" s="143">
        <f t="shared" si="1681"/>
        <v>0</v>
      </c>
      <c r="DT476" s="144" t="str">
        <f t="shared" si="1682"/>
        <v/>
      </c>
      <c r="DU476" s="144" t="str">
        <f t="shared" si="1683"/>
        <v/>
      </c>
      <c r="DV476" s="144" t="str">
        <f t="shared" si="1684"/>
        <v/>
      </c>
      <c r="DW476" s="144" t="str">
        <f t="shared" si="1685"/>
        <v/>
      </c>
      <c r="DX476" s="144" t="str">
        <f t="shared" si="1686"/>
        <v/>
      </c>
      <c r="DY476" s="144" t="str">
        <f t="shared" si="1687"/>
        <v/>
      </c>
      <c r="DZ476" s="144" t="str">
        <f t="shared" si="1688"/>
        <v/>
      </c>
      <c r="EA476" s="144" t="str">
        <f t="shared" si="1689"/>
        <v/>
      </c>
      <c r="EB476" s="144" t="str">
        <f t="shared" si="1690"/>
        <v/>
      </c>
      <c r="EC476" s="144" t="str">
        <f t="shared" si="1691"/>
        <v/>
      </c>
      <c r="ED476" s="144" t="str">
        <f t="shared" si="1692"/>
        <v/>
      </c>
      <c r="EE476" s="144" t="str">
        <f t="shared" si="1693"/>
        <v/>
      </c>
      <c r="EF476" s="144" t="str">
        <f t="shared" si="1694"/>
        <v/>
      </c>
      <c r="EG476" s="144" t="str">
        <f t="shared" si="1695"/>
        <v/>
      </c>
      <c r="EH476" s="144" t="str">
        <f t="shared" si="1696"/>
        <v/>
      </c>
      <c r="EI476" s="144" t="str">
        <f t="shared" si="1697"/>
        <v/>
      </c>
      <c r="EJ476" s="144" t="str">
        <f t="shared" si="1698"/>
        <v/>
      </c>
      <c r="EK476" s="144" t="str">
        <f t="shared" si="1699"/>
        <v/>
      </c>
      <c r="EL476" s="144" t="str">
        <f t="shared" si="1700"/>
        <v/>
      </c>
      <c r="EM476" s="144" t="str">
        <f t="shared" si="1701"/>
        <v/>
      </c>
      <c r="EN476" s="144" t="str">
        <f t="shared" si="1702"/>
        <v/>
      </c>
      <c r="EO476" s="144" t="str">
        <f t="shared" si="1703"/>
        <v/>
      </c>
      <c r="EP476" s="144" t="str">
        <f t="shared" si="1704"/>
        <v/>
      </c>
      <c r="EQ476" s="144" t="str">
        <f t="shared" si="1705"/>
        <v/>
      </c>
      <c r="ER476" s="144" t="str">
        <f t="shared" si="1706"/>
        <v/>
      </c>
      <c r="ES476" s="144" t="str">
        <f t="shared" si="1707"/>
        <v/>
      </c>
      <c r="ET476" s="144" t="str">
        <f t="shared" si="1708"/>
        <v/>
      </c>
      <c r="EU476" s="144" t="str">
        <f t="shared" si="1709"/>
        <v/>
      </c>
      <c r="EV476" s="144" t="str">
        <f t="shared" si="1710"/>
        <v/>
      </c>
      <c r="EW476" s="144" t="str">
        <f t="shared" si="1711"/>
        <v/>
      </c>
      <c r="EX476" s="144" t="str">
        <f t="shared" si="1712"/>
        <v/>
      </c>
      <c r="EY476" s="144" t="str">
        <f t="shared" si="1713"/>
        <v/>
      </c>
      <c r="EZ476" s="144" t="str">
        <f t="shared" si="1714"/>
        <v/>
      </c>
      <c r="FA476" s="144" t="str">
        <f t="shared" si="1715"/>
        <v/>
      </c>
      <c r="FB476" s="144" t="str">
        <f t="shared" si="1716"/>
        <v/>
      </c>
      <c r="FC476" s="144" t="str">
        <f t="shared" si="1717"/>
        <v/>
      </c>
      <c r="FD476" s="144" t="str">
        <f t="shared" si="1718"/>
        <v/>
      </c>
      <c r="FE476" s="144" t="str">
        <f t="shared" si="1719"/>
        <v/>
      </c>
      <c r="FF476" s="144" t="str">
        <f t="shared" si="1720"/>
        <v/>
      </c>
      <c r="FG476" s="144" t="str">
        <f t="shared" si="1721"/>
        <v/>
      </c>
      <c r="FI476" s="154" t="str">
        <f t="shared" si="1556"/>
        <v/>
      </c>
      <c r="FJ476" s="154" t="str">
        <f t="shared" si="1557"/>
        <v/>
      </c>
      <c r="FK476" s="159" t="str">
        <f t="shared" si="1558"/>
        <v/>
      </c>
      <c r="FL476" s="159" t="str">
        <f t="shared" si="1559"/>
        <v/>
      </c>
      <c r="FM476" s="159" t="str">
        <f t="shared" si="1560"/>
        <v/>
      </c>
      <c r="FN476" s="155">
        <f t="shared" si="1722"/>
        <v>0</v>
      </c>
      <c r="FO476" s="143">
        <f t="shared" si="1723"/>
        <v>0</v>
      </c>
      <c r="FP476" s="143">
        <f t="shared" si="1724"/>
        <v>0</v>
      </c>
      <c r="FQ476" s="143">
        <f t="shared" si="1725"/>
        <v>0</v>
      </c>
      <c r="FR476" s="143">
        <f t="shared" si="1726"/>
        <v>0</v>
      </c>
      <c r="FS476" s="143">
        <f t="shared" si="1727"/>
        <v>0</v>
      </c>
      <c r="FT476" s="143">
        <f t="shared" si="1728"/>
        <v>0</v>
      </c>
      <c r="FV476" s="144" t="str">
        <f t="shared" si="1729"/>
        <v/>
      </c>
      <c r="FW476" s="144" t="str">
        <f t="shared" si="1730"/>
        <v/>
      </c>
      <c r="FX476" s="144" t="str">
        <f t="shared" si="1731"/>
        <v/>
      </c>
      <c r="FY476" s="144" t="str">
        <f t="shared" si="1732"/>
        <v/>
      </c>
      <c r="FZ476" s="144" t="str">
        <f t="shared" si="1733"/>
        <v/>
      </c>
      <c r="GA476" s="144" t="str">
        <f t="shared" si="1734"/>
        <v/>
      </c>
      <c r="GB476" s="144" t="str">
        <f t="shared" si="1735"/>
        <v/>
      </c>
      <c r="GC476" s="144" t="str">
        <f t="shared" si="1736"/>
        <v/>
      </c>
      <c r="GD476" s="144" t="str">
        <f t="shared" si="1737"/>
        <v/>
      </c>
      <c r="GE476" s="144" t="str">
        <f t="shared" si="1738"/>
        <v/>
      </c>
      <c r="GF476" s="144" t="str">
        <f t="shared" si="1739"/>
        <v/>
      </c>
      <c r="GG476" s="144" t="str">
        <f t="shared" si="1740"/>
        <v/>
      </c>
      <c r="GH476" s="144" t="str">
        <f t="shared" si="1741"/>
        <v/>
      </c>
      <c r="GI476" s="144" t="str">
        <f t="shared" si="1742"/>
        <v/>
      </c>
      <c r="GJ476" s="144" t="str">
        <f t="shared" si="1743"/>
        <v/>
      </c>
      <c r="GK476" s="144" t="str">
        <f t="shared" si="1744"/>
        <v/>
      </c>
      <c r="GL476" s="144" t="str">
        <f t="shared" si="1745"/>
        <v/>
      </c>
      <c r="GM476" s="144" t="str">
        <f t="shared" si="1746"/>
        <v/>
      </c>
      <c r="GN476" s="144" t="str">
        <f t="shared" si="1747"/>
        <v/>
      </c>
      <c r="GO476" s="144" t="str">
        <f t="shared" si="1748"/>
        <v/>
      </c>
      <c r="GP476" s="144" t="str">
        <f t="shared" si="1749"/>
        <v/>
      </c>
      <c r="GQ476" s="144" t="str">
        <f t="shared" si="1750"/>
        <v/>
      </c>
      <c r="GR476" s="144" t="str">
        <f t="shared" si="1751"/>
        <v/>
      </c>
      <c r="GS476" s="144" t="str">
        <f t="shared" si="1752"/>
        <v/>
      </c>
      <c r="GT476" s="144" t="str">
        <f t="shared" si="1753"/>
        <v/>
      </c>
      <c r="GU476" s="144" t="str">
        <f t="shared" si="1754"/>
        <v/>
      </c>
      <c r="GV476" s="144" t="str">
        <f t="shared" si="1755"/>
        <v/>
      </c>
      <c r="GW476" s="144" t="str">
        <f t="shared" si="1756"/>
        <v/>
      </c>
      <c r="GX476" s="144" t="str">
        <f t="shared" si="1757"/>
        <v/>
      </c>
      <c r="GY476" s="144" t="str">
        <f t="shared" si="1758"/>
        <v/>
      </c>
      <c r="GZ476" s="144" t="str">
        <f t="shared" si="1759"/>
        <v/>
      </c>
      <c r="HA476" s="144" t="str">
        <f t="shared" si="1760"/>
        <v/>
      </c>
      <c r="HB476" s="144" t="str">
        <f t="shared" si="1761"/>
        <v/>
      </c>
      <c r="HC476" s="144" t="str">
        <f t="shared" si="1762"/>
        <v/>
      </c>
      <c r="HD476" s="144" t="str">
        <f t="shared" si="1763"/>
        <v/>
      </c>
      <c r="HE476" s="144" t="str">
        <f t="shared" si="1764"/>
        <v/>
      </c>
      <c r="HF476" s="144" t="str">
        <f t="shared" si="1765"/>
        <v/>
      </c>
      <c r="HG476" s="144" t="str">
        <f t="shared" si="1766"/>
        <v/>
      </c>
      <c r="HH476" s="144" t="str">
        <f t="shared" si="1767"/>
        <v/>
      </c>
      <c r="HI476" s="144" t="str">
        <f t="shared" si="1768"/>
        <v/>
      </c>
      <c r="HK476" s="154" t="str">
        <f t="shared" si="1566"/>
        <v/>
      </c>
      <c r="HL476" s="154" t="str">
        <f t="shared" si="1567"/>
        <v/>
      </c>
      <c r="HM476" s="159" t="str">
        <f t="shared" si="1568"/>
        <v/>
      </c>
      <c r="HN476" s="159" t="str">
        <f t="shared" si="1569"/>
        <v/>
      </c>
      <c r="HO476" s="159" t="str">
        <f t="shared" si="1570"/>
        <v/>
      </c>
      <c r="HP476" s="155">
        <f t="shared" si="1769"/>
        <v>0</v>
      </c>
      <c r="HQ476" s="143">
        <f t="shared" si="1770"/>
        <v>0</v>
      </c>
      <c r="HR476" s="143">
        <f t="shared" si="1771"/>
        <v>0</v>
      </c>
      <c r="HS476" s="143">
        <f t="shared" si="1772"/>
        <v>0</v>
      </c>
      <c r="HT476" s="143">
        <f t="shared" si="1773"/>
        <v>0</v>
      </c>
      <c r="HU476" s="143">
        <f t="shared" si="1774"/>
        <v>0</v>
      </c>
      <c r="HV476" s="143">
        <f t="shared" si="1775"/>
        <v>0</v>
      </c>
      <c r="HX476" s="144" t="str">
        <f t="shared" si="1776"/>
        <v/>
      </c>
      <c r="HY476" s="144" t="str">
        <f t="shared" si="1777"/>
        <v/>
      </c>
      <c r="HZ476" s="144" t="str">
        <f t="shared" si="1778"/>
        <v/>
      </c>
      <c r="IA476" s="144" t="str">
        <f t="shared" si="1779"/>
        <v/>
      </c>
      <c r="IB476" s="144" t="str">
        <f t="shared" si="1780"/>
        <v/>
      </c>
      <c r="IC476" s="144" t="str">
        <f t="shared" si="1781"/>
        <v/>
      </c>
      <c r="ID476" s="144" t="str">
        <f t="shared" si="1782"/>
        <v/>
      </c>
      <c r="IE476" s="144" t="str">
        <f t="shared" si="1783"/>
        <v/>
      </c>
      <c r="IF476" s="144" t="str">
        <f t="shared" si="1784"/>
        <v/>
      </c>
      <c r="IG476" s="144" t="str">
        <f t="shared" si="1785"/>
        <v/>
      </c>
      <c r="IH476" s="144" t="str">
        <f t="shared" si="1786"/>
        <v/>
      </c>
      <c r="II476" s="144" t="str">
        <f t="shared" si="1787"/>
        <v/>
      </c>
      <c r="IJ476" s="144" t="str">
        <f t="shared" si="1788"/>
        <v/>
      </c>
      <c r="IK476" s="144" t="str">
        <f t="shared" si="1789"/>
        <v/>
      </c>
      <c r="IL476" s="144" t="str">
        <f t="shared" si="1790"/>
        <v/>
      </c>
      <c r="IM476" s="144" t="str">
        <f t="shared" si="1791"/>
        <v/>
      </c>
      <c r="IN476" s="144" t="str">
        <f t="shared" si="1792"/>
        <v/>
      </c>
      <c r="IO476" s="144" t="str">
        <f t="shared" si="1793"/>
        <v/>
      </c>
      <c r="IP476" s="144" t="str">
        <f t="shared" si="1794"/>
        <v/>
      </c>
      <c r="IQ476" s="144" t="str">
        <f t="shared" si="1795"/>
        <v/>
      </c>
      <c r="IR476" s="144" t="str">
        <f t="shared" si="1796"/>
        <v/>
      </c>
      <c r="IS476" s="144" t="str">
        <f t="shared" si="1797"/>
        <v/>
      </c>
      <c r="IT476" s="144" t="str">
        <f t="shared" si="1798"/>
        <v/>
      </c>
      <c r="IU476" s="144" t="str">
        <f t="shared" si="1799"/>
        <v/>
      </c>
      <c r="IV476" s="144" t="str">
        <f t="shared" si="1800"/>
        <v/>
      </c>
      <c r="IW476" s="144" t="str">
        <f t="shared" si="1801"/>
        <v/>
      </c>
      <c r="IX476" s="144" t="str">
        <f t="shared" si="1802"/>
        <v/>
      </c>
      <c r="IY476" s="144" t="str">
        <f t="shared" si="1803"/>
        <v/>
      </c>
      <c r="IZ476" s="144" t="str">
        <f t="shared" si="1804"/>
        <v/>
      </c>
      <c r="JA476" s="144" t="str">
        <f t="shared" si="1805"/>
        <v/>
      </c>
      <c r="JB476" s="144" t="str">
        <f t="shared" si="1806"/>
        <v/>
      </c>
      <c r="JC476" s="144" t="str">
        <f t="shared" si="1807"/>
        <v/>
      </c>
      <c r="JD476" s="144" t="str">
        <f t="shared" si="1808"/>
        <v/>
      </c>
      <c r="JE476" s="144" t="str">
        <f t="shared" si="1809"/>
        <v/>
      </c>
      <c r="JF476" s="144" t="str">
        <f t="shared" si="1810"/>
        <v/>
      </c>
      <c r="JG476" s="144" t="str">
        <f t="shared" si="1811"/>
        <v/>
      </c>
      <c r="JH476" s="144" t="str">
        <f t="shared" si="1812"/>
        <v/>
      </c>
      <c r="JI476" s="144" t="str">
        <f t="shared" si="1813"/>
        <v/>
      </c>
      <c r="JJ476" s="144" t="str">
        <f t="shared" si="1814"/>
        <v/>
      </c>
      <c r="JK476" s="144" t="str">
        <f t="shared" si="1815"/>
        <v/>
      </c>
      <c r="JM476" s="154" t="str">
        <f t="shared" si="1576"/>
        <v/>
      </c>
      <c r="JN476" s="154" t="str">
        <f t="shared" si="1577"/>
        <v/>
      </c>
      <c r="JO476" s="159" t="str">
        <f t="shared" si="1578"/>
        <v/>
      </c>
      <c r="JP476" s="159" t="str">
        <f t="shared" si="1579"/>
        <v/>
      </c>
      <c r="JQ476" s="159" t="str">
        <f t="shared" si="1580"/>
        <v/>
      </c>
      <c r="JR476" s="155">
        <f t="shared" si="1816"/>
        <v>0</v>
      </c>
      <c r="JS476" s="143">
        <f t="shared" si="1817"/>
        <v>0</v>
      </c>
      <c r="JT476" s="143">
        <f t="shared" si="1818"/>
        <v>0</v>
      </c>
      <c r="JU476" s="143">
        <f t="shared" si="1819"/>
        <v>0</v>
      </c>
      <c r="JV476" s="143">
        <f t="shared" si="1820"/>
        <v>0</v>
      </c>
      <c r="JW476" s="143">
        <f t="shared" si="1821"/>
        <v>0</v>
      </c>
      <c r="JX476" s="143">
        <f t="shared" si="1822"/>
        <v>0</v>
      </c>
      <c r="JZ476" s="144" t="str">
        <f t="shared" si="1823"/>
        <v/>
      </c>
      <c r="KA476" s="144" t="str">
        <f t="shared" si="1824"/>
        <v/>
      </c>
      <c r="KB476" s="144" t="str">
        <f t="shared" si="1825"/>
        <v/>
      </c>
      <c r="KC476" s="144" t="str">
        <f t="shared" si="1826"/>
        <v/>
      </c>
      <c r="KD476" s="144" t="str">
        <f t="shared" si="1827"/>
        <v/>
      </c>
      <c r="KE476" s="144" t="str">
        <f t="shared" si="1828"/>
        <v/>
      </c>
      <c r="KF476" s="144" t="str">
        <f t="shared" si="1829"/>
        <v/>
      </c>
      <c r="KG476" s="144" t="str">
        <f t="shared" si="1830"/>
        <v/>
      </c>
      <c r="KH476" s="144" t="str">
        <f t="shared" si="1831"/>
        <v/>
      </c>
      <c r="KI476" s="144" t="str">
        <f t="shared" si="1832"/>
        <v/>
      </c>
      <c r="KJ476" s="144" t="str">
        <f t="shared" si="1833"/>
        <v/>
      </c>
      <c r="KK476" s="144" t="str">
        <f t="shared" si="1834"/>
        <v/>
      </c>
      <c r="KL476" s="144" t="str">
        <f t="shared" si="1835"/>
        <v/>
      </c>
      <c r="KM476" s="144" t="str">
        <f t="shared" si="1836"/>
        <v/>
      </c>
      <c r="KN476" s="144" t="str">
        <f t="shared" si="1837"/>
        <v/>
      </c>
      <c r="KO476" s="144" t="str">
        <f t="shared" si="1838"/>
        <v/>
      </c>
      <c r="KP476" s="144" t="str">
        <f t="shared" si="1839"/>
        <v/>
      </c>
      <c r="KQ476" s="144" t="str">
        <f t="shared" si="1840"/>
        <v/>
      </c>
      <c r="KR476" s="144" t="str">
        <f t="shared" si="1841"/>
        <v/>
      </c>
      <c r="KS476" s="144" t="str">
        <f t="shared" si="1842"/>
        <v/>
      </c>
      <c r="KT476" s="144" t="str">
        <f t="shared" si="1843"/>
        <v/>
      </c>
      <c r="KU476" s="144" t="str">
        <f t="shared" si="1844"/>
        <v/>
      </c>
      <c r="KV476" s="144" t="str">
        <f t="shared" si="1845"/>
        <v/>
      </c>
      <c r="KW476" s="144" t="str">
        <f t="shared" si="1846"/>
        <v/>
      </c>
      <c r="KX476" s="144" t="str">
        <f t="shared" si="1847"/>
        <v/>
      </c>
      <c r="KY476" s="144" t="str">
        <f t="shared" si="1848"/>
        <v/>
      </c>
      <c r="KZ476" s="144" t="str">
        <f t="shared" si="1849"/>
        <v/>
      </c>
      <c r="LA476" s="144" t="str">
        <f t="shared" si="1850"/>
        <v/>
      </c>
      <c r="LB476" s="144" t="str">
        <f t="shared" si="1851"/>
        <v/>
      </c>
      <c r="LC476" s="144" t="str">
        <f t="shared" si="1852"/>
        <v/>
      </c>
      <c r="LD476" s="144" t="str">
        <f t="shared" si="1853"/>
        <v/>
      </c>
      <c r="LE476" s="144" t="str">
        <f t="shared" si="1854"/>
        <v/>
      </c>
      <c r="LF476" s="144" t="str">
        <f t="shared" si="1855"/>
        <v/>
      </c>
      <c r="LG476" s="144" t="str">
        <f t="shared" si="1856"/>
        <v/>
      </c>
      <c r="LH476" s="144" t="str">
        <f t="shared" si="1857"/>
        <v/>
      </c>
      <c r="LI476" s="144" t="str">
        <f t="shared" si="1858"/>
        <v/>
      </c>
      <c r="LJ476" s="144" t="str">
        <f t="shared" si="1859"/>
        <v/>
      </c>
      <c r="LK476" s="144" t="str">
        <f t="shared" si="1860"/>
        <v/>
      </c>
      <c r="LL476" s="144" t="str">
        <f t="shared" si="1861"/>
        <v/>
      </c>
      <c r="LM476" s="144" t="str">
        <f t="shared" si="1862"/>
        <v/>
      </c>
      <c r="LO476" s="153" t="str">
        <f t="shared" si="1863"/>
        <v/>
      </c>
      <c r="LP476" s="143">
        <f t="shared" si="1864"/>
        <v>0</v>
      </c>
      <c r="LQ476" s="156" t="str">
        <f t="shared" si="1865"/>
        <v/>
      </c>
      <c r="LR476" s="156" t="str">
        <f t="shared" si="1865"/>
        <v/>
      </c>
      <c r="LS476" s="156" t="str">
        <f t="shared" si="1865"/>
        <v/>
      </c>
      <c r="LT476" s="156" t="str">
        <f t="shared" si="1865"/>
        <v/>
      </c>
      <c r="LU476" s="156" t="str">
        <f t="shared" si="1865"/>
        <v/>
      </c>
    </row>
    <row r="477" spans="2:333" s="143" customFormat="1" x14ac:dyDescent="0.25">
      <c r="B477" s="144" t="str">
        <f t="shared" si="1587"/>
        <v/>
      </c>
      <c r="C477" s="154" t="str">
        <f t="shared" si="1526"/>
        <v/>
      </c>
      <c r="D477" s="154" t="str">
        <f t="shared" si="1527"/>
        <v/>
      </c>
      <c r="E477" s="159" t="str">
        <f t="shared" si="1528"/>
        <v/>
      </c>
      <c r="F477" s="159" t="str">
        <f t="shared" si="1529"/>
        <v/>
      </c>
      <c r="G477" s="159" t="str">
        <f t="shared" si="1530"/>
        <v/>
      </c>
      <c r="H477" s="155">
        <f t="shared" si="1588"/>
        <v>0</v>
      </c>
      <c r="I477" s="143">
        <f t="shared" si="1589"/>
        <v>0</v>
      </c>
      <c r="J477" s="143">
        <f t="shared" si="1590"/>
        <v>0</v>
      </c>
      <c r="K477" s="143">
        <f t="shared" si="1591"/>
        <v>0</v>
      </c>
      <c r="L477" s="143">
        <f t="shared" si="1592"/>
        <v>0</v>
      </c>
      <c r="M477" s="143">
        <f t="shared" si="1593"/>
        <v>0</v>
      </c>
      <c r="N477" s="143">
        <f t="shared" si="1594"/>
        <v>0</v>
      </c>
      <c r="P477" s="144" t="str">
        <f t="shared" ref="P477:W477" si="1884">IF($N477=1,Q25,"")</f>
        <v/>
      </c>
      <c r="Q477" s="144" t="str">
        <f t="shared" si="1884"/>
        <v/>
      </c>
      <c r="R477" s="144" t="str">
        <f t="shared" si="1884"/>
        <v/>
      </c>
      <c r="S477" s="144" t="str">
        <f t="shared" si="1884"/>
        <v/>
      </c>
      <c r="T477" s="144" t="str">
        <f t="shared" si="1884"/>
        <v/>
      </c>
      <c r="U477" s="144" t="str">
        <f t="shared" si="1884"/>
        <v/>
      </c>
      <c r="V477" s="144" t="str">
        <f t="shared" si="1884"/>
        <v/>
      </c>
      <c r="W477" s="144" t="str">
        <f t="shared" si="1884"/>
        <v/>
      </c>
      <c r="X477" s="144" t="str">
        <f t="shared" si="1596"/>
        <v/>
      </c>
      <c r="Y477" s="144" t="str">
        <f t="shared" si="1597"/>
        <v/>
      </c>
      <c r="Z477" s="144" t="str">
        <f t="shared" si="1598"/>
        <v/>
      </c>
      <c r="AA477" s="144" t="str">
        <f t="shared" si="1599"/>
        <v/>
      </c>
      <c r="AB477" s="144" t="str">
        <f t="shared" si="1600"/>
        <v/>
      </c>
      <c r="AC477" s="144" t="str">
        <f t="shared" si="1601"/>
        <v/>
      </c>
      <c r="AD477" s="144" t="str">
        <f t="shared" si="1602"/>
        <v/>
      </c>
      <c r="AE477" s="144" t="str">
        <f t="shared" si="1603"/>
        <v/>
      </c>
      <c r="AF477" s="144" t="str">
        <f t="shared" si="1604"/>
        <v/>
      </c>
      <c r="AG477" s="144" t="str">
        <f t="shared" si="1605"/>
        <v/>
      </c>
      <c r="AH477" s="144" t="str">
        <f t="shared" si="1606"/>
        <v/>
      </c>
      <c r="AI477" s="144" t="str">
        <f t="shared" si="1607"/>
        <v/>
      </c>
      <c r="AJ477" s="144" t="str">
        <f t="shared" si="1608"/>
        <v/>
      </c>
      <c r="AK477" s="144" t="str">
        <f t="shared" si="1609"/>
        <v/>
      </c>
      <c r="AL477" s="144" t="str">
        <f t="shared" si="1610"/>
        <v/>
      </c>
      <c r="AM477" s="144" t="str">
        <f t="shared" si="1611"/>
        <v/>
      </c>
      <c r="AN477" s="144" t="str">
        <f t="shared" si="1612"/>
        <v/>
      </c>
      <c r="AO477" s="144" t="str">
        <f t="shared" si="1613"/>
        <v/>
      </c>
      <c r="AP477" s="144" t="str">
        <f t="shared" si="1614"/>
        <v/>
      </c>
      <c r="AQ477" s="144" t="str">
        <f t="shared" si="1615"/>
        <v/>
      </c>
      <c r="AR477" s="144" t="str">
        <f t="shared" si="1616"/>
        <v/>
      </c>
      <c r="AS477" s="144" t="str">
        <f t="shared" si="1617"/>
        <v/>
      </c>
      <c r="AT477" s="144" t="str">
        <f t="shared" si="1618"/>
        <v/>
      </c>
      <c r="AU477" s="144" t="str">
        <f t="shared" si="1619"/>
        <v/>
      </c>
      <c r="AV477" s="144" t="str">
        <f t="shared" si="1620"/>
        <v/>
      </c>
      <c r="AW477" s="144" t="str">
        <f t="shared" si="1621"/>
        <v/>
      </c>
      <c r="AX477" s="144" t="str">
        <f t="shared" si="1622"/>
        <v/>
      </c>
      <c r="AY477" s="144" t="str">
        <f t="shared" si="1623"/>
        <v/>
      </c>
      <c r="AZ477" s="144" t="str">
        <f t="shared" si="1624"/>
        <v/>
      </c>
      <c r="BA477" s="144" t="str">
        <f t="shared" si="1625"/>
        <v/>
      </c>
      <c r="BB477" s="144" t="str">
        <f t="shared" si="1626"/>
        <v/>
      </c>
      <c r="BC477" s="144" t="str">
        <f t="shared" si="1627"/>
        <v/>
      </c>
      <c r="BE477" s="154" t="str">
        <f t="shared" si="1536"/>
        <v/>
      </c>
      <c r="BF477" s="154" t="str">
        <f t="shared" si="1537"/>
        <v/>
      </c>
      <c r="BG477" s="159" t="str">
        <f t="shared" si="1538"/>
        <v/>
      </c>
      <c r="BH477" s="159" t="str">
        <f t="shared" si="1539"/>
        <v/>
      </c>
      <c r="BI477" s="159" t="str">
        <f t="shared" si="1540"/>
        <v/>
      </c>
      <c r="BJ477" s="155">
        <f t="shared" si="1628"/>
        <v>0</v>
      </c>
      <c r="BK477" s="143">
        <f t="shared" si="1629"/>
        <v>0</v>
      </c>
      <c r="BL477" s="143">
        <f t="shared" si="1630"/>
        <v>0</v>
      </c>
      <c r="BM477" s="143">
        <f t="shared" si="1631"/>
        <v>0</v>
      </c>
      <c r="BN477" s="143">
        <f t="shared" si="1632"/>
        <v>0</v>
      </c>
      <c r="BO477" s="143">
        <f t="shared" si="1633"/>
        <v>0</v>
      </c>
      <c r="BP477" s="143">
        <f t="shared" si="1634"/>
        <v>0</v>
      </c>
      <c r="BR477" s="144" t="str">
        <f t="shared" si="1635"/>
        <v/>
      </c>
      <c r="BS477" s="144" t="str">
        <f t="shared" si="1636"/>
        <v/>
      </c>
      <c r="BT477" s="144" t="str">
        <f t="shared" si="1637"/>
        <v/>
      </c>
      <c r="BU477" s="144" t="str">
        <f t="shared" si="1638"/>
        <v/>
      </c>
      <c r="BV477" s="144" t="str">
        <f t="shared" si="1639"/>
        <v/>
      </c>
      <c r="BW477" s="144" t="str">
        <f t="shared" si="1640"/>
        <v/>
      </c>
      <c r="BX477" s="144" t="str">
        <f t="shared" si="1641"/>
        <v/>
      </c>
      <c r="BY477" s="144" t="str">
        <f t="shared" si="1642"/>
        <v/>
      </c>
      <c r="BZ477" s="144" t="str">
        <f t="shared" si="1643"/>
        <v/>
      </c>
      <c r="CA477" s="144" t="str">
        <f t="shared" si="1644"/>
        <v/>
      </c>
      <c r="CB477" s="144" t="str">
        <f t="shared" si="1645"/>
        <v/>
      </c>
      <c r="CC477" s="144" t="str">
        <f t="shared" si="1646"/>
        <v/>
      </c>
      <c r="CD477" s="144" t="str">
        <f t="shared" si="1647"/>
        <v/>
      </c>
      <c r="CE477" s="144" t="str">
        <f t="shared" si="1648"/>
        <v/>
      </c>
      <c r="CF477" s="144" t="str">
        <f t="shared" si="1649"/>
        <v/>
      </c>
      <c r="CG477" s="144" t="str">
        <f t="shared" si="1650"/>
        <v/>
      </c>
      <c r="CH477" s="144" t="str">
        <f t="shared" si="1651"/>
        <v/>
      </c>
      <c r="CI477" s="144" t="str">
        <f t="shared" si="1652"/>
        <v/>
      </c>
      <c r="CJ477" s="144" t="str">
        <f t="shared" si="1653"/>
        <v/>
      </c>
      <c r="CK477" s="144" t="str">
        <f t="shared" si="1654"/>
        <v/>
      </c>
      <c r="CL477" s="144" t="str">
        <f t="shared" si="1655"/>
        <v/>
      </c>
      <c r="CM477" s="144" t="str">
        <f t="shared" si="1656"/>
        <v/>
      </c>
      <c r="CN477" s="144" t="str">
        <f t="shared" si="1657"/>
        <v/>
      </c>
      <c r="CO477" s="144" t="str">
        <f t="shared" si="1658"/>
        <v/>
      </c>
      <c r="CP477" s="144" t="str">
        <f t="shared" si="1659"/>
        <v/>
      </c>
      <c r="CQ477" s="144" t="str">
        <f t="shared" si="1660"/>
        <v/>
      </c>
      <c r="CR477" s="144" t="str">
        <f t="shared" si="1661"/>
        <v/>
      </c>
      <c r="CS477" s="144" t="str">
        <f t="shared" si="1662"/>
        <v/>
      </c>
      <c r="CT477" s="144" t="str">
        <f t="shared" si="1663"/>
        <v/>
      </c>
      <c r="CU477" s="144" t="str">
        <f t="shared" si="1664"/>
        <v/>
      </c>
      <c r="CV477" s="144" t="str">
        <f t="shared" si="1665"/>
        <v/>
      </c>
      <c r="CW477" s="144" t="str">
        <f t="shared" si="1666"/>
        <v/>
      </c>
      <c r="CX477" s="144" t="str">
        <f t="shared" si="1667"/>
        <v/>
      </c>
      <c r="CY477" s="144" t="str">
        <f t="shared" si="1668"/>
        <v/>
      </c>
      <c r="CZ477" s="144" t="str">
        <f t="shared" si="1669"/>
        <v/>
      </c>
      <c r="DA477" s="144" t="str">
        <f t="shared" si="1670"/>
        <v/>
      </c>
      <c r="DB477" s="144" t="str">
        <f t="shared" si="1671"/>
        <v/>
      </c>
      <c r="DC477" s="144" t="str">
        <f t="shared" si="1672"/>
        <v/>
      </c>
      <c r="DD477" s="144" t="str">
        <f t="shared" si="1673"/>
        <v/>
      </c>
      <c r="DE477" s="144" t="str">
        <f t="shared" si="1674"/>
        <v/>
      </c>
      <c r="DG477" s="154" t="str">
        <f t="shared" si="1546"/>
        <v/>
      </c>
      <c r="DH477" s="154" t="str">
        <f t="shared" si="1547"/>
        <v/>
      </c>
      <c r="DI477" s="159" t="str">
        <f t="shared" si="1548"/>
        <v/>
      </c>
      <c r="DJ477" s="159" t="str">
        <f t="shared" si="1549"/>
        <v/>
      </c>
      <c r="DK477" s="159" t="str">
        <f t="shared" si="1550"/>
        <v/>
      </c>
      <c r="DL477" s="155">
        <f t="shared" ref="DL477:DL540" si="1885">MIN(DG477:DK477)</f>
        <v>0</v>
      </c>
      <c r="DM477" s="143">
        <f t="shared" ref="DM477:DM540" si="1886">IF(DL477=DG477,1,0)</f>
        <v>0</v>
      </c>
      <c r="DN477" s="143">
        <f t="shared" ref="DN477:DN540" si="1887">IF(DM477=0,IF(DL477=DH477,2,0),0)</f>
        <v>0</v>
      </c>
      <c r="DO477" s="143">
        <f t="shared" ref="DO477:DO540" si="1888">IF(DM477+DN477=0,IF(DL477=DI477,3,0),0)</f>
        <v>0</v>
      </c>
      <c r="DP477" s="143">
        <f t="shared" ref="DP477:DP540" si="1889">IF(DM477+DN477+DO477=0,IF(DL477=DJ477,4,0),0)</f>
        <v>0</v>
      </c>
      <c r="DQ477" s="143">
        <f t="shared" ref="DQ477:DQ540" si="1890">IF(DM477+DN477+DO477+DP477=0,IF(DL477=DK477,5,0),0)</f>
        <v>0</v>
      </c>
      <c r="DR477" s="143">
        <f t="shared" ref="DR477:DR540" si="1891">SUM(DM477:DQ477)</f>
        <v>0</v>
      </c>
      <c r="DT477" s="144" t="str">
        <f t="shared" si="1682"/>
        <v/>
      </c>
      <c r="DU477" s="144" t="str">
        <f t="shared" si="1683"/>
        <v/>
      </c>
      <c r="DV477" s="144" t="str">
        <f t="shared" si="1684"/>
        <v/>
      </c>
      <c r="DW477" s="144" t="str">
        <f t="shared" si="1685"/>
        <v/>
      </c>
      <c r="DX477" s="144" t="str">
        <f t="shared" si="1686"/>
        <v/>
      </c>
      <c r="DY477" s="144" t="str">
        <f t="shared" si="1687"/>
        <v/>
      </c>
      <c r="DZ477" s="144" t="str">
        <f t="shared" si="1688"/>
        <v/>
      </c>
      <c r="EA477" s="144" t="str">
        <f t="shared" si="1689"/>
        <v/>
      </c>
      <c r="EB477" s="144" t="str">
        <f t="shared" si="1690"/>
        <v/>
      </c>
      <c r="EC477" s="144" t="str">
        <f t="shared" si="1691"/>
        <v/>
      </c>
      <c r="ED477" s="144" t="str">
        <f t="shared" si="1692"/>
        <v/>
      </c>
      <c r="EE477" s="144" t="str">
        <f t="shared" si="1693"/>
        <v/>
      </c>
      <c r="EF477" s="144" t="str">
        <f t="shared" si="1694"/>
        <v/>
      </c>
      <c r="EG477" s="144" t="str">
        <f t="shared" si="1695"/>
        <v/>
      </c>
      <c r="EH477" s="144" t="str">
        <f t="shared" si="1696"/>
        <v/>
      </c>
      <c r="EI477" s="144" t="str">
        <f t="shared" si="1697"/>
        <v/>
      </c>
      <c r="EJ477" s="144" t="str">
        <f t="shared" si="1698"/>
        <v/>
      </c>
      <c r="EK477" s="144" t="str">
        <f t="shared" si="1699"/>
        <v/>
      </c>
      <c r="EL477" s="144" t="str">
        <f t="shared" si="1700"/>
        <v/>
      </c>
      <c r="EM477" s="144" t="str">
        <f t="shared" si="1701"/>
        <v/>
      </c>
      <c r="EN477" s="144" t="str">
        <f t="shared" si="1702"/>
        <v/>
      </c>
      <c r="EO477" s="144" t="str">
        <f t="shared" si="1703"/>
        <v/>
      </c>
      <c r="EP477" s="144" t="str">
        <f t="shared" si="1704"/>
        <v/>
      </c>
      <c r="EQ477" s="144" t="str">
        <f t="shared" si="1705"/>
        <v/>
      </c>
      <c r="ER477" s="144" t="str">
        <f t="shared" si="1706"/>
        <v/>
      </c>
      <c r="ES477" s="144" t="str">
        <f t="shared" si="1707"/>
        <v/>
      </c>
      <c r="ET477" s="144" t="str">
        <f t="shared" si="1708"/>
        <v/>
      </c>
      <c r="EU477" s="144" t="str">
        <f t="shared" si="1709"/>
        <v/>
      </c>
      <c r="EV477" s="144" t="str">
        <f t="shared" si="1710"/>
        <v/>
      </c>
      <c r="EW477" s="144" t="str">
        <f t="shared" si="1711"/>
        <v/>
      </c>
      <c r="EX477" s="144" t="str">
        <f t="shared" si="1712"/>
        <v/>
      </c>
      <c r="EY477" s="144" t="str">
        <f t="shared" si="1713"/>
        <v/>
      </c>
      <c r="EZ477" s="144" t="str">
        <f t="shared" si="1714"/>
        <v/>
      </c>
      <c r="FA477" s="144" t="str">
        <f t="shared" si="1715"/>
        <v/>
      </c>
      <c r="FB477" s="144" t="str">
        <f t="shared" si="1716"/>
        <v/>
      </c>
      <c r="FC477" s="144" t="str">
        <f t="shared" si="1717"/>
        <v/>
      </c>
      <c r="FD477" s="144" t="str">
        <f t="shared" si="1718"/>
        <v/>
      </c>
      <c r="FE477" s="144" t="str">
        <f t="shared" si="1719"/>
        <v/>
      </c>
      <c r="FF477" s="144" t="str">
        <f t="shared" si="1720"/>
        <v/>
      </c>
      <c r="FG477" s="144" t="str">
        <f t="shared" si="1721"/>
        <v/>
      </c>
      <c r="FI477" s="154" t="str">
        <f t="shared" si="1556"/>
        <v/>
      </c>
      <c r="FJ477" s="154" t="str">
        <f t="shared" si="1557"/>
        <v/>
      </c>
      <c r="FK477" s="159" t="str">
        <f t="shared" si="1558"/>
        <v/>
      </c>
      <c r="FL477" s="159" t="str">
        <f t="shared" si="1559"/>
        <v/>
      </c>
      <c r="FM477" s="159" t="str">
        <f t="shared" si="1560"/>
        <v/>
      </c>
      <c r="FN477" s="155">
        <f t="shared" si="1722"/>
        <v>0</v>
      </c>
      <c r="FO477" s="143">
        <f t="shared" si="1723"/>
        <v>0</v>
      </c>
      <c r="FP477" s="143">
        <f t="shared" si="1724"/>
        <v>0</v>
      </c>
      <c r="FQ477" s="143">
        <f t="shared" si="1725"/>
        <v>0</v>
      </c>
      <c r="FR477" s="143">
        <f t="shared" si="1726"/>
        <v>0</v>
      </c>
      <c r="FS477" s="143">
        <f t="shared" si="1727"/>
        <v>0</v>
      </c>
      <c r="FT477" s="143">
        <f t="shared" si="1728"/>
        <v>0</v>
      </c>
      <c r="FV477" s="144" t="str">
        <f t="shared" si="1729"/>
        <v/>
      </c>
      <c r="FW477" s="144" t="str">
        <f t="shared" si="1730"/>
        <v/>
      </c>
      <c r="FX477" s="144" t="str">
        <f t="shared" si="1731"/>
        <v/>
      </c>
      <c r="FY477" s="144" t="str">
        <f t="shared" si="1732"/>
        <v/>
      </c>
      <c r="FZ477" s="144" t="str">
        <f t="shared" si="1733"/>
        <v/>
      </c>
      <c r="GA477" s="144" t="str">
        <f t="shared" si="1734"/>
        <v/>
      </c>
      <c r="GB477" s="144" t="str">
        <f t="shared" si="1735"/>
        <v/>
      </c>
      <c r="GC477" s="144" t="str">
        <f t="shared" si="1736"/>
        <v/>
      </c>
      <c r="GD477" s="144" t="str">
        <f t="shared" si="1737"/>
        <v/>
      </c>
      <c r="GE477" s="144" t="str">
        <f t="shared" si="1738"/>
        <v/>
      </c>
      <c r="GF477" s="144" t="str">
        <f t="shared" si="1739"/>
        <v/>
      </c>
      <c r="GG477" s="144" t="str">
        <f t="shared" si="1740"/>
        <v/>
      </c>
      <c r="GH477" s="144" t="str">
        <f t="shared" si="1741"/>
        <v/>
      </c>
      <c r="GI477" s="144" t="str">
        <f t="shared" si="1742"/>
        <v/>
      </c>
      <c r="GJ477" s="144" t="str">
        <f t="shared" si="1743"/>
        <v/>
      </c>
      <c r="GK477" s="144" t="str">
        <f t="shared" si="1744"/>
        <v/>
      </c>
      <c r="GL477" s="144" t="str">
        <f t="shared" si="1745"/>
        <v/>
      </c>
      <c r="GM477" s="144" t="str">
        <f t="shared" si="1746"/>
        <v/>
      </c>
      <c r="GN477" s="144" t="str">
        <f t="shared" si="1747"/>
        <v/>
      </c>
      <c r="GO477" s="144" t="str">
        <f t="shared" si="1748"/>
        <v/>
      </c>
      <c r="GP477" s="144" t="str">
        <f t="shared" si="1749"/>
        <v/>
      </c>
      <c r="GQ477" s="144" t="str">
        <f t="shared" si="1750"/>
        <v/>
      </c>
      <c r="GR477" s="144" t="str">
        <f t="shared" si="1751"/>
        <v/>
      </c>
      <c r="GS477" s="144" t="str">
        <f t="shared" si="1752"/>
        <v/>
      </c>
      <c r="GT477" s="144" t="str">
        <f t="shared" si="1753"/>
        <v/>
      </c>
      <c r="GU477" s="144" t="str">
        <f t="shared" si="1754"/>
        <v/>
      </c>
      <c r="GV477" s="144" t="str">
        <f t="shared" si="1755"/>
        <v/>
      </c>
      <c r="GW477" s="144" t="str">
        <f t="shared" si="1756"/>
        <v/>
      </c>
      <c r="GX477" s="144" t="str">
        <f t="shared" si="1757"/>
        <v/>
      </c>
      <c r="GY477" s="144" t="str">
        <f t="shared" si="1758"/>
        <v/>
      </c>
      <c r="GZ477" s="144" t="str">
        <f t="shared" si="1759"/>
        <v/>
      </c>
      <c r="HA477" s="144" t="str">
        <f t="shared" si="1760"/>
        <v/>
      </c>
      <c r="HB477" s="144" t="str">
        <f t="shared" si="1761"/>
        <v/>
      </c>
      <c r="HC477" s="144" t="str">
        <f t="shared" si="1762"/>
        <v/>
      </c>
      <c r="HD477" s="144" t="str">
        <f t="shared" si="1763"/>
        <v/>
      </c>
      <c r="HE477" s="144" t="str">
        <f t="shared" si="1764"/>
        <v/>
      </c>
      <c r="HF477" s="144" t="str">
        <f t="shared" si="1765"/>
        <v/>
      </c>
      <c r="HG477" s="144" t="str">
        <f t="shared" si="1766"/>
        <v/>
      </c>
      <c r="HH477" s="144" t="str">
        <f t="shared" si="1767"/>
        <v/>
      </c>
      <c r="HI477" s="144" t="str">
        <f t="shared" si="1768"/>
        <v/>
      </c>
      <c r="HK477" s="154" t="str">
        <f t="shared" si="1566"/>
        <v/>
      </c>
      <c r="HL477" s="154" t="str">
        <f t="shared" si="1567"/>
        <v/>
      </c>
      <c r="HM477" s="159" t="str">
        <f t="shared" si="1568"/>
        <v/>
      </c>
      <c r="HN477" s="159" t="str">
        <f t="shared" si="1569"/>
        <v/>
      </c>
      <c r="HO477" s="159" t="str">
        <f t="shared" si="1570"/>
        <v/>
      </c>
      <c r="HP477" s="155">
        <f t="shared" si="1769"/>
        <v>0</v>
      </c>
      <c r="HQ477" s="143">
        <f t="shared" si="1770"/>
        <v>0</v>
      </c>
      <c r="HR477" s="143">
        <f t="shared" si="1771"/>
        <v>0</v>
      </c>
      <c r="HS477" s="143">
        <f t="shared" si="1772"/>
        <v>0</v>
      </c>
      <c r="HT477" s="143">
        <f t="shared" si="1773"/>
        <v>0</v>
      </c>
      <c r="HU477" s="143">
        <f t="shared" si="1774"/>
        <v>0</v>
      </c>
      <c r="HV477" s="143">
        <f t="shared" si="1775"/>
        <v>0</v>
      </c>
      <c r="HX477" s="144" t="str">
        <f t="shared" si="1776"/>
        <v/>
      </c>
      <c r="HY477" s="144" t="str">
        <f t="shared" si="1777"/>
        <v/>
      </c>
      <c r="HZ477" s="144" t="str">
        <f t="shared" si="1778"/>
        <v/>
      </c>
      <c r="IA477" s="144" t="str">
        <f t="shared" si="1779"/>
        <v/>
      </c>
      <c r="IB477" s="144" t="str">
        <f t="shared" si="1780"/>
        <v/>
      </c>
      <c r="IC477" s="144" t="str">
        <f t="shared" si="1781"/>
        <v/>
      </c>
      <c r="ID477" s="144" t="str">
        <f t="shared" si="1782"/>
        <v/>
      </c>
      <c r="IE477" s="144" t="str">
        <f t="shared" si="1783"/>
        <v/>
      </c>
      <c r="IF477" s="144" t="str">
        <f t="shared" si="1784"/>
        <v/>
      </c>
      <c r="IG477" s="144" t="str">
        <f t="shared" si="1785"/>
        <v/>
      </c>
      <c r="IH477" s="144" t="str">
        <f t="shared" si="1786"/>
        <v/>
      </c>
      <c r="II477" s="144" t="str">
        <f t="shared" si="1787"/>
        <v/>
      </c>
      <c r="IJ477" s="144" t="str">
        <f t="shared" si="1788"/>
        <v/>
      </c>
      <c r="IK477" s="144" t="str">
        <f t="shared" si="1789"/>
        <v/>
      </c>
      <c r="IL477" s="144" t="str">
        <f t="shared" si="1790"/>
        <v/>
      </c>
      <c r="IM477" s="144" t="str">
        <f t="shared" si="1791"/>
        <v/>
      </c>
      <c r="IN477" s="144" t="str">
        <f t="shared" si="1792"/>
        <v/>
      </c>
      <c r="IO477" s="144" t="str">
        <f t="shared" si="1793"/>
        <v/>
      </c>
      <c r="IP477" s="144" t="str">
        <f t="shared" si="1794"/>
        <v/>
      </c>
      <c r="IQ477" s="144" t="str">
        <f t="shared" si="1795"/>
        <v/>
      </c>
      <c r="IR477" s="144" t="str">
        <f t="shared" si="1796"/>
        <v/>
      </c>
      <c r="IS477" s="144" t="str">
        <f t="shared" si="1797"/>
        <v/>
      </c>
      <c r="IT477" s="144" t="str">
        <f t="shared" si="1798"/>
        <v/>
      </c>
      <c r="IU477" s="144" t="str">
        <f t="shared" si="1799"/>
        <v/>
      </c>
      <c r="IV477" s="144" t="str">
        <f t="shared" si="1800"/>
        <v/>
      </c>
      <c r="IW477" s="144" t="str">
        <f t="shared" si="1801"/>
        <v/>
      </c>
      <c r="IX477" s="144" t="str">
        <f t="shared" si="1802"/>
        <v/>
      </c>
      <c r="IY477" s="144" t="str">
        <f t="shared" si="1803"/>
        <v/>
      </c>
      <c r="IZ477" s="144" t="str">
        <f t="shared" si="1804"/>
        <v/>
      </c>
      <c r="JA477" s="144" t="str">
        <f t="shared" si="1805"/>
        <v/>
      </c>
      <c r="JB477" s="144" t="str">
        <f t="shared" si="1806"/>
        <v/>
      </c>
      <c r="JC477" s="144" t="str">
        <f t="shared" si="1807"/>
        <v/>
      </c>
      <c r="JD477" s="144" t="str">
        <f t="shared" si="1808"/>
        <v/>
      </c>
      <c r="JE477" s="144" t="str">
        <f t="shared" si="1809"/>
        <v/>
      </c>
      <c r="JF477" s="144" t="str">
        <f t="shared" si="1810"/>
        <v/>
      </c>
      <c r="JG477" s="144" t="str">
        <f t="shared" si="1811"/>
        <v/>
      </c>
      <c r="JH477" s="144" t="str">
        <f t="shared" si="1812"/>
        <v/>
      </c>
      <c r="JI477" s="144" t="str">
        <f t="shared" si="1813"/>
        <v/>
      </c>
      <c r="JJ477" s="144" t="str">
        <f t="shared" si="1814"/>
        <v/>
      </c>
      <c r="JK477" s="144" t="str">
        <f t="shared" si="1815"/>
        <v/>
      </c>
      <c r="JM477" s="154" t="str">
        <f t="shared" si="1576"/>
        <v/>
      </c>
      <c r="JN477" s="154" t="str">
        <f t="shared" si="1577"/>
        <v/>
      </c>
      <c r="JO477" s="159" t="str">
        <f t="shared" si="1578"/>
        <v/>
      </c>
      <c r="JP477" s="159" t="str">
        <f t="shared" si="1579"/>
        <v/>
      </c>
      <c r="JQ477" s="159" t="str">
        <f t="shared" si="1580"/>
        <v/>
      </c>
      <c r="JR477" s="155">
        <f t="shared" si="1816"/>
        <v>0</v>
      </c>
      <c r="JS477" s="143">
        <f t="shared" si="1817"/>
        <v>0</v>
      </c>
      <c r="JT477" s="143">
        <f t="shared" si="1818"/>
        <v>0</v>
      </c>
      <c r="JU477" s="143">
        <f t="shared" si="1819"/>
        <v>0</v>
      </c>
      <c r="JV477" s="143">
        <f t="shared" si="1820"/>
        <v>0</v>
      </c>
      <c r="JW477" s="143">
        <f t="shared" si="1821"/>
        <v>0</v>
      </c>
      <c r="JX477" s="143">
        <f t="shared" si="1822"/>
        <v>0</v>
      </c>
      <c r="JZ477" s="144" t="str">
        <f t="shared" si="1823"/>
        <v/>
      </c>
      <c r="KA477" s="144" t="str">
        <f t="shared" si="1824"/>
        <v/>
      </c>
      <c r="KB477" s="144" t="str">
        <f t="shared" si="1825"/>
        <v/>
      </c>
      <c r="KC477" s="144" t="str">
        <f t="shared" si="1826"/>
        <v/>
      </c>
      <c r="KD477" s="144" t="str">
        <f t="shared" si="1827"/>
        <v/>
      </c>
      <c r="KE477" s="144" t="str">
        <f t="shared" si="1828"/>
        <v/>
      </c>
      <c r="KF477" s="144" t="str">
        <f t="shared" si="1829"/>
        <v/>
      </c>
      <c r="KG477" s="144" t="str">
        <f t="shared" si="1830"/>
        <v/>
      </c>
      <c r="KH477" s="144" t="str">
        <f t="shared" si="1831"/>
        <v/>
      </c>
      <c r="KI477" s="144" t="str">
        <f t="shared" si="1832"/>
        <v/>
      </c>
      <c r="KJ477" s="144" t="str">
        <f t="shared" si="1833"/>
        <v/>
      </c>
      <c r="KK477" s="144" t="str">
        <f t="shared" si="1834"/>
        <v/>
      </c>
      <c r="KL477" s="144" t="str">
        <f t="shared" si="1835"/>
        <v/>
      </c>
      <c r="KM477" s="144" t="str">
        <f t="shared" si="1836"/>
        <v/>
      </c>
      <c r="KN477" s="144" t="str">
        <f t="shared" si="1837"/>
        <v/>
      </c>
      <c r="KO477" s="144" t="str">
        <f t="shared" si="1838"/>
        <v/>
      </c>
      <c r="KP477" s="144" t="str">
        <f t="shared" si="1839"/>
        <v/>
      </c>
      <c r="KQ477" s="144" t="str">
        <f t="shared" si="1840"/>
        <v/>
      </c>
      <c r="KR477" s="144" t="str">
        <f t="shared" si="1841"/>
        <v/>
      </c>
      <c r="KS477" s="144" t="str">
        <f t="shared" si="1842"/>
        <v/>
      </c>
      <c r="KT477" s="144" t="str">
        <f t="shared" si="1843"/>
        <v/>
      </c>
      <c r="KU477" s="144" t="str">
        <f t="shared" si="1844"/>
        <v/>
      </c>
      <c r="KV477" s="144" t="str">
        <f t="shared" si="1845"/>
        <v/>
      </c>
      <c r="KW477" s="144" t="str">
        <f t="shared" si="1846"/>
        <v/>
      </c>
      <c r="KX477" s="144" t="str">
        <f t="shared" si="1847"/>
        <v/>
      </c>
      <c r="KY477" s="144" t="str">
        <f t="shared" si="1848"/>
        <v/>
      </c>
      <c r="KZ477" s="144" t="str">
        <f t="shared" si="1849"/>
        <v/>
      </c>
      <c r="LA477" s="144" t="str">
        <f t="shared" si="1850"/>
        <v/>
      </c>
      <c r="LB477" s="144" t="str">
        <f t="shared" si="1851"/>
        <v/>
      </c>
      <c r="LC477" s="144" t="str">
        <f t="shared" si="1852"/>
        <v/>
      </c>
      <c r="LD477" s="144" t="str">
        <f t="shared" si="1853"/>
        <v/>
      </c>
      <c r="LE477" s="144" t="str">
        <f t="shared" si="1854"/>
        <v/>
      </c>
      <c r="LF477" s="144" t="str">
        <f t="shared" si="1855"/>
        <v/>
      </c>
      <c r="LG477" s="144" t="str">
        <f t="shared" si="1856"/>
        <v/>
      </c>
      <c r="LH477" s="144" t="str">
        <f t="shared" si="1857"/>
        <v/>
      </c>
      <c r="LI477" s="144" t="str">
        <f t="shared" si="1858"/>
        <v/>
      </c>
      <c r="LJ477" s="144" t="str">
        <f t="shared" si="1859"/>
        <v/>
      </c>
      <c r="LK477" s="144" t="str">
        <f t="shared" si="1860"/>
        <v/>
      </c>
      <c r="LL477" s="144" t="str">
        <f t="shared" si="1861"/>
        <v/>
      </c>
      <c r="LM477" s="144" t="str">
        <f t="shared" si="1862"/>
        <v/>
      </c>
      <c r="LO477" s="153" t="str">
        <f t="shared" si="1863"/>
        <v/>
      </c>
      <c r="LP477" s="143">
        <f t="shared" si="1864"/>
        <v>0</v>
      </c>
      <c r="LQ477" s="156" t="str">
        <f t="shared" si="1865"/>
        <v/>
      </c>
      <c r="LR477" s="156" t="str">
        <f t="shared" si="1865"/>
        <v/>
      </c>
      <c r="LS477" s="156" t="str">
        <f t="shared" si="1865"/>
        <v/>
      </c>
      <c r="LT477" s="156" t="str">
        <f t="shared" si="1865"/>
        <v/>
      </c>
      <c r="LU477" s="156" t="str">
        <f t="shared" si="1865"/>
        <v/>
      </c>
    </row>
    <row r="478" spans="2:333" s="143" customFormat="1" x14ac:dyDescent="0.25">
      <c r="B478" s="144" t="str">
        <f t="shared" si="1587"/>
        <v/>
      </c>
      <c r="C478" s="154" t="str">
        <f t="shared" si="1526"/>
        <v/>
      </c>
      <c r="D478" s="154" t="str">
        <f t="shared" si="1527"/>
        <v/>
      </c>
      <c r="E478" s="159" t="str">
        <f t="shared" si="1528"/>
        <v/>
      </c>
      <c r="F478" s="159" t="str">
        <f t="shared" si="1529"/>
        <v/>
      </c>
      <c r="G478" s="159" t="str">
        <f t="shared" si="1530"/>
        <v/>
      </c>
      <c r="H478" s="155">
        <f t="shared" si="1588"/>
        <v>0</v>
      </c>
      <c r="I478" s="143">
        <f t="shared" si="1589"/>
        <v>0</v>
      </c>
      <c r="J478" s="143">
        <f t="shared" si="1590"/>
        <v>0</v>
      </c>
      <c r="K478" s="143">
        <f t="shared" si="1591"/>
        <v>0</v>
      </c>
      <c r="L478" s="143">
        <f t="shared" si="1592"/>
        <v>0</v>
      </c>
      <c r="M478" s="143">
        <f t="shared" si="1593"/>
        <v>0</v>
      </c>
      <c r="N478" s="143">
        <f t="shared" si="1594"/>
        <v>0</v>
      </c>
      <c r="P478" s="144" t="str">
        <f t="shared" ref="P478:W478" si="1892">IF($N478=1,Q26,"")</f>
        <v/>
      </c>
      <c r="Q478" s="144" t="str">
        <f t="shared" si="1892"/>
        <v/>
      </c>
      <c r="R478" s="144" t="str">
        <f t="shared" si="1892"/>
        <v/>
      </c>
      <c r="S478" s="144" t="str">
        <f t="shared" si="1892"/>
        <v/>
      </c>
      <c r="T478" s="144" t="str">
        <f t="shared" si="1892"/>
        <v/>
      </c>
      <c r="U478" s="144" t="str">
        <f t="shared" si="1892"/>
        <v/>
      </c>
      <c r="V478" s="144" t="str">
        <f t="shared" si="1892"/>
        <v/>
      </c>
      <c r="W478" s="144" t="str">
        <f t="shared" si="1892"/>
        <v/>
      </c>
      <c r="X478" s="144" t="str">
        <f t="shared" si="1596"/>
        <v/>
      </c>
      <c r="Y478" s="144" t="str">
        <f t="shared" si="1597"/>
        <v/>
      </c>
      <c r="Z478" s="144" t="str">
        <f t="shared" si="1598"/>
        <v/>
      </c>
      <c r="AA478" s="144" t="str">
        <f t="shared" si="1599"/>
        <v/>
      </c>
      <c r="AB478" s="144" t="str">
        <f t="shared" si="1600"/>
        <v/>
      </c>
      <c r="AC478" s="144" t="str">
        <f t="shared" si="1601"/>
        <v/>
      </c>
      <c r="AD478" s="144" t="str">
        <f t="shared" si="1602"/>
        <v/>
      </c>
      <c r="AE478" s="144" t="str">
        <f t="shared" si="1603"/>
        <v/>
      </c>
      <c r="AF478" s="144" t="str">
        <f t="shared" si="1604"/>
        <v/>
      </c>
      <c r="AG478" s="144" t="str">
        <f t="shared" si="1605"/>
        <v/>
      </c>
      <c r="AH478" s="144" t="str">
        <f t="shared" si="1606"/>
        <v/>
      </c>
      <c r="AI478" s="144" t="str">
        <f t="shared" si="1607"/>
        <v/>
      </c>
      <c r="AJ478" s="144" t="str">
        <f t="shared" si="1608"/>
        <v/>
      </c>
      <c r="AK478" s="144" t="str">
        <f t="shared" si="1609"/>
        <v/>
      </c>
      <c r="AL478" s="144" t="str">
        <f t="shared" si="1610"/>
        <v/>
      </c>
      <c r="AM478" s="144" t="str">
        <f t="shared" si="1611"/>
        <v/>
      </c>
      <c r="AN478" s="144" t="str">
        <f t="shared" si="1612"/>
        <v/>
      </c>
      <c r="AO478" s="144" t="str">
        <f t="shared" si="1613"/>
        <v/>
      </c>
      <c r="AP478" s="144" t="str">
        <f t="shared" si="1614"/>
        <v/>
      </c>
      <c r="AQ478" s="144" t="str">
        <f t="shared" si="1615"/>
        <v/>
      </c>
      <c r="AR478" s="144" t="str">
        <f t="shared" si="1616"/>
        <v/>
      </c>
      <c r="AS478" s="144" t="str">
        <f t="shared" si="1617"/>
        <v/>
      </c>
      <c r="AT478" s="144" t="str">
        <f t="shared" si="1618"/>
        <v/>
      </c>
      <c r="AU478" s="144" t="str">
        <f t="shared" si="1619"/>
        <v/>
      </c>
      <c r="AV478" s="144" t="str">
        <f t="shared" si="1620"/>
        <v/>
      </c>
      <c r="AW478" s="144" t="str">
        <f t="shared" si="1621"/>
        <v/>
      </c>
      <c r="AX478" s="144" t="str">
        <f t="shared" si="1622"/>
        <v/>
      </c>
      <c r="AY478" s="144" t="str">
        <f t="shared" si="1623"/>
        <v/>
      </c>
      <c r="AZ478" s="144" t="str">
        <f t="shared" si="1624"/>
        <v/>
      </c>
      <c r="BA478" s="144" t="str">
        <f t="shared" si="1625"/>
        <v/>
      </c>
      <c r="BB478" s="144" t="str">
        <f t="shared" si="1626"/>
        <v/>
      </c>
      <c r="BC478" s="144" t="str">
        <f t="shared" si="1627"/>
        <v/>
      </c>
      <c r="BE478" s="154" t="str">
        <f t="shared" si="1536"/>
        <v/>
      </c>
      <c r="BF478" s="154" t="str">
        <f t="shared" si="1537"/>
        <v/>
      </c>
      <c r="BG478" s="159" t="str">
        <f t="shared" si="1538"/>
        <v/>
      </c>
      <c r="BH478" s="159" t="str">
        <f t="shared" si="1539"/>
        <v/>
      </c>
      <c r="BI478" s="159" t="str">
        <f t="shared" si="1540"/>
        <v/>
      </c>
      <c r="BJ478" s="155">
        <f t="shared" si="1628"/>
        <v>0</v>
      </c>
      <c r="BK478" s="143">
        <f t="shared" si="1629"/>
        <v>0</v>
      </c>
      <c r="BL478" s="143">
        <f t="shared" si="1630"/>
        <v>0</v>
      </c>
      <c r="BM478" s="143">
        <f t="shared" si="1631"/>
        <v>0</v>
      </c>
      <c r="BN478" s="143">
        <f t="shared" si="1632"/>
        <v>0</v>
      </c>
      <c r="BO478" s="143">
        <f t="shared" si="1633"/>
        <v>0</v>
      </c>
      <c r="BP478" s="143">
        <f t="shared" si="1634"/>
        <v>0</v>
      </c>
      <c r="BR478" s="144" t="str">
        <f t="shared" si="1635"/>
        <v/>
      </c>
      <c r="BS478" s="144" t="str">
        <f t="shared" si="1636"/>
        <v/>
      </c>
      <c r="BT478" s="144" t="str">
        <f t="shared" si="1637"/>
        <v/>
      </c>
      <c r="BU478" s="144" t="str">
        <f t="shared" si="1638"/>
        <v/>
      </c>
      <c r="BV478" s="144" t="str">
        <f t="shared" si="1639"/>
        <v/>
      </c>
      <c r="BW478" s="144" t="str">
        <f t="shared" si="1640"/>
        <v/>
      </c>
      <c r="BX478" s="144" t="str">
        <f t="shared" si="1641"/>
        <v/>
      </c>
      <c r="BY478" s="144" t="str">
        <f t="shared" si="1642"/>
        <v/>
      </c>
      <c r="BZ478" s="144" t="str">
        <f t="shared" si="1643"/>
        <v/>
      </c>
      <c r="CA478" s="144" t="str">
        <f t="shared" si="1644"/>
        <v/>
      </c>
      <c r="CB478" s="144" t="str">
        <f t="shared" si="1645"/>
        <v/>
      </c>
      <c r="CC478" s="144" t="str">
        <f t="shared" si="1646"/>
        <v/>
      </c>
      <c r="CD478" s="144" t="str">
        <f t="shared" si="1647"/>
        <v/>
      </c>
      <c r="CE478" s="144" t="str">
        <f t="shared" si="1648"/>
        <v/>
      </c>
      <c r="CF478" s="144" t="str">
        <f t="shared" si="1649"/>
        <v/>
      </c>
      <c r="CG478" s="144" t="str">
        <f t="shared" si="1650"/>
        <v/>
      </c>
      <c r="CH478" s="144" t="str">
        <f t="shared" si="1651"/>
        <v/>
      </c>
      <c r="CI478" s="144" t="str">
        <f t="shared" si="1652"/>
        <v/>
      </c>
      <c r="CJ478" s="144" t="str">
        <f t="shared" si="1653"/>
        <v/>
      </c>
      <c r="CK478" s="144" t="str">
        <f t="shared" si="1654"/>
        <v/>
      </c>
      <c r="CL478" s="144" t="str">
        <f t="shared" si="1655"/>
        <v/>
      </c>
      <c r="CM478" s="144" t="str">
        <f t="shared" si="1656"/>
        <v/>
      </c>
      <c r="CN478" s="144" t="str">
        <f t="shared" si="1657"/>
        <v/>
      </c>
      <c r="CO478" s="144" t="str">
        <f t="shared" si="1658"/>
        <v/>
      </c>
      <c r="CP478" s="144" t="str">
        <f t="shared" si="1659"/>
        <v/>
      </c>
      <c r="CQ478" s="144" t="str">
        <f t="shared" si="1660"/>
        <v/>
      </c>
      <c r="CR478" s="144" t="str">
        <f t="shared" si="1661"/>
        <v/>
      </c>
      <c r="CS478" s="144" t="str">
        <f t="shared" si="1662"/>
        <v/>
      </c>
      <c r="CT478" s="144" t="str">
        <f t="shared" si="1663"/>
        <v/>
      </c>
      <c r="CU478" s="144" t="str">
        <f t="shared" si="1664"/>
        <v/>
      </c>
      <c r="CV478" s="144" t="str">
        <f t="shared" si="1665"/>
        <v/>
      </c>
      <c r="CW478" s="144" t="str">
        <f t="shared" si="1666"/>
        <v/>
      </c>
      <c r="CX478" s="144" t="str">
        <f t="shared" si="1667"/>
        <v/>
      </c>
      <c r="CY478" s="144" t="str">
        <f t="shared" si="1668"/>
        <v/>
      </c>
      <c r="CZ478" s="144" t="str">
        <f t="shared" si="1669"/>
        <v/>
      </c>
      <c r="DA478" s="144" t="str">
        <f t="shared" si="1670"/>
        <v/>
      </c>
      <c r="DB478" s="144" t="str">
        <f t="shared" si="1671"/>
        <v/>
      </c>
      <c r="DC478" s="144" t="str">
        <f t="shared" si="1672"/>
        <v/>
      </c>
      <c r="DD478" s="144" t="str">
        <f t="shared" si="1673"/>
        <v/>
      </c>
      <c r="DE478" s="144" t="str">
        <f t="shared" si="1674"/>
        <v/>
      </c>
      <c r="DG478" s="154" t="str">
        <f t="shared" si="1546"/>
        <v/>
      </c>
      <c r="DH478" s="154" t="str">
        <f t="shared" si="1547"/>
        <v/>
      </c>
      <c r="DI478" s="159" t="str">
        <f t="shared" si="1548"/>
        <v/>
      </c>
      <c r="DJ478" s="159" t="str">
        <f t="shared" si="1549"/>
        <v/>
      </c>
      <c r="DK478" s="159" t="str">
        <f t="shared" si="1550"/>
        <v/>
      </c>
      <c r="DL478" s="155">
        <f t="shared" si="1885"/>
        <v>0</v>
      </c>
      <c r="DM478" s="143">
        <f t="shared" si="1886"/>
        <v>0</v>
      </c>
      <c r="DN478" s="143">
        <f t="shared" si="1887"/>
        <v>0</v>
      </c>
      <c r="DO478" s="143">
        <f t="shared" si="1888"/>
        <v>0</v>
      </c>
      <c r="DP478" s="143">
        <f t="shared" si="1889"/>
        <v>0</v>
      </c>
      <c r="DQ478" s="143">
        <f t="shared" si="1890"/>
        <v>0</v>
      </c>
      <c r="DR478" s="143">
        <f t="shared" si="1891"/>
        <v>0</v>
      </c>
      <c r="DT478" s="144" t="str">
        <f t="shared" si="1682"/>
        <v/>
      </c>
      <c r="DU478" s="144" t="str">
        <f t="shared" si="1683"/>
        <v/>
      </c>
      <c r="DV478" s="144" t="str">
        <f t="shared" si="1684"/>
        <v/>
      </c>
      <c r="DW478" s="144" t="str">
        <f t="shared" si="1685"/>
        <v/>
      </c>
      <c r="DX478" s="144" t="str">
        <f t="shared" si="1686"/>
        <v/>
      </c>
      <c r="DY478" s="144" t="str">
        <f t="shared" si="1687"/>
        <v/>
      </c>
      <c r="DZ478" s="144" t="str">
        <f t="shared" si="1688"/>
        <v/>
      </c>
      <c r="EA478" s="144" t="str">
        <f t="shared" si="1689"/>
        <v/>
      </c>
      <c r="EB478" s="144" t="str">
        <f t="shared" si="1690"/>
        <v/>
      </c>
      <c r="EC478" s="144" t="str">
        <f t="shared" si="1691"/>
        <v/>
      </c>
      <c r="ED478" s="144" t="str">
        <f t="shared" si="1692"/>
        <v/>
      </c>
      <c r="EE478" s="144" t="str">
        <f t="shared" si="1693"/>
        <v/>
      </c>
      <c r="EF478" s="144" t="str">
        <f t="shared" si="1694"/>
        <v/>
      </c>
      <c r="EG478" s="144" t="str">
        <f t="shared" si="1695"/>
        <v/>
      </c>
      <c r="EH478" s="144" t="str">
        <f t="shared" si="1696"/>
        <v/>
      </c>
      <c r="EI478" s="144" t="str">
        <f t="shared" si="1697"/>
        <v/>
      </c>
      <c r="EJ478" s="144" t="str">
        <f t="shared" si="1698"/>
        <v/>
      </c>
      <c r="EK478" s="144" t="str">
        <f t="shared" si="1699"/>
        <v/>
      </c>
      <c r="EL478" s="144" t="str">
        <f t="shared" si="1700"/>
        <v/>
      </c>
      <c r="EM478" s="144" t="str">
        <f t="shared" si="1701"/>
        <v/>
      </c>
      <c r="EN478" s="144" t="str">
        <f t="shared" si="1702"/>
        <v/>
      </c>
      <c r="EO478" s="144" t="str">
        <f t="shared" si="1703"/>
        <v/>
      </c>
      <c r="EP478" s="144" t="str">
        <f t="shared" si="1704"/>
        <v/>
      </c>
      <c r="EQ478" s="144" t="str">
        <f t="shared" si="1705"/>
        <v/>
      </c>
      <c r="ER478" s="144" t="str">
        <f t="shared" si="1706"/>
        <v/>
      </c>
      <c r="ES478" s="144" t="str">
        <f t="shared" si="1707"/>
        <v/>
      </c>
      <c r="ET478" s="144" t="str">
        <f t="shared" si="1708"/>
        <v/>
      </c>
      <c r="EU478" s="144" t="str">
        <f t="shared" si="1709"/>
        <v/>
      </c>
      <c r="EV478" s="144" t="str">
        <f t="shared" si="1710"/>
        <v/>
      </c>
      <c r="EW478" s="144" t="str">
        <f t="shared" si="1711"/>
        <v/>
      </c>
      <c r="EX478" s="144" t="str">
        <f t="shared" si="1712"/>
        <v/>
      </c>
      <c r="EY478" s="144" t="str">
        <f t="shared" si="1713"/>
        <v/>
      </c>
      <c r="EZ478" s="144" t="str">
        <f t="shared" si="1714"/>
        <v/>
      </c>
      <c r="FA478" s="144" t="str">
        <f t="shared" si="1715"/>
        <v/>
      </c>
      <c r="FB478" s="144" t="str">
        <f t="shared" si="1716"/>
        <v/>
      </c>
      <c r="FC478" s="144" t="str">
        <f t="shared" si="1717"/>
        <v/>
      </c>
      <c r="FD478" s="144" t="str">
        <f t="shared" si="1718"/>
        <v/>
      </c>
      <c r="FE478" s="144" t="str">
        <f t="shared" si="1719"/>
        <v/>
      </c>
      <c r="FF478" s="144" t="str">
        <f t="shared" si="1720"/>
        <v/>
      </c>
      <c r="FG478" s="144" t="str">
        <f t="shared" si="1721"/>
        <v/>
      </c>
      <c r="FI478" s="154" t="str">
        <f t="shared" si="1556"/>
        <v/>
      </c>
      <c r="FJ478" s="154" t="str">
        <f t="shared" si="1557"/>
        <v/>
      </c>
      <c r="FK478" s="159" t="str">
        <f t="shared" si="1558"/>
        <v/>
      </c>
      <c r="FL478" s="159" t="str">
        <f t="shared" si="1559"/>
        <v/>
      </c>
      <c r="FM478" s="159" t="str">
        <f t="shared" si="1560"/>
        <v/>
      </c>
      <c r="FN478" s="155">
        <f t="shared" si="1722"/>
        <v>0</v>
      </c>
      <c r="FO478" s="143">
        <f t="shared" si="1723"/>
        <v>0</v>
      </c>
      <c r="FP478" s="143">
        <f t="shared" si="1724"/>
        <v>0</v>
      </c>
      <c r="FQ478" s="143">
        <f t="shared" si="1725"/>
        <v>0</v>
      </c>
      <c r="FR478" s="143">
        <f t="shared" si="1726"/>
        <v>0</v>
      </c>
      <c r="FS478" s="143">
        <f t="shared" si="1727"/>
        <v>0</v>
      </c>
      <c r="FT478" s="143">
        <f t="shared" si="1728"/>
        <v>0</v>
      </c>
      <c r="FV478" s="144" t="str">
        <f t="shared" si="1729"/>
        <v/>
      </c>
      <c r="FW478" s="144" t="str">
        <f t="shared" si="1730"/>
        <v/>
      </c>
      <c r="FX478" s="144" t="str">
        <f t="shared" si="1731"/>
        <v/>
      </c>
      <c r="FY478" s="144" t="str">
        <f t="shared" si="1732"/>
        <v/>
      </c>
      <c r="FZ478" s="144" t="str">
        <f t="shared" si="1733"/>
        <v/>
      </c>
      <c r="GA478" s="144" t="str">
        <f t="shared" si="1734"/>
        <v/>
      </c>
      <c r="GB478" s="144" t="str">
        <f t="shared" si="1735"/>
        <v/>
      </c>
      <c r="GC478" s="144" t="str">
        <f t="shared" si="1736"/>
        <v/>
      </c>
      <c r="GD478" s="144" t="str">
        <f t="shared" si="1737"/>
        <v/>
      </c>
      <c r="GE478" s="144" t="str">
        <f t="shared" si="1738"/>
        <v/>
      </c>
      <c r="GF478" s="144" t="str">
        <f t="shared" si="1739"/>
        <v/>
      </c>
      <c r="GG478" s="144" t="str">
        <f t="shared" si="1740"/>
        <v/>
      </c>
      <c r="GH478" s="144" t="str">
        <f t="shared" si="1741"/>
        <v/>
      </c>
      <c r="GI478" s="144" t="str">
        <f t="shared" si="1742"/>
        <v/>
      </c>
      <c r="GJ478" s="144" t="str">
        <f t="shared" si="1743"/>
        <v/>
      </c>
      <c r="GK478" s="144" t="str">
        <f t="shared" si="1744"/>
        <v/>
      </c>
      <c r="GL478" s="144" t="str">
        <f t="shared" si="1745"/>
        <v/>
      </c>
      <c r="GM478" s="144" t="str">
        <f t="shared" si="1746"/>
        <v/>
      </c>
      <c r="GN478" s="144" t="str">
        <f t="shared" si="1747"/>
        <v/>
      </c>
      <c r="GO478" s="144" t="str">
        <f t="shared" si="1748"/>
        <v/>
      </c>
      <c r="GP478" s="144" t="str">
        <f t="shared" si="1749"/>
        <v/>
      </c>
      <c r="GQ478" s="144" t="str">
        <f t="shared" si="1750"/>
        <v/>
      </c>
      <c r="GR478" s="144" t="str">
        <f t="shared" si="1751"/>
        <v/>
      </c>
      <c r="GS478" s="144" t="str">
        <f t="shared" si="1752"/>
        <v/>
      </c>
      <c r="GT478" s="144" t="str">
        <f t="shared" si="1753"/>
        <v/>
      </c>
      <c r="GU478" s="144" t="str">
        <f t="shared" si="1754"/>
        <v/>
      </c>
      <c r="GV478" s="144" t="str">
        <f t="shared" si="1755"/>
        <v/>
      </c>
      <c r="GW478" s="144" t="str">
        <f t="shared" si="1756"/>
        <v/>
      </c>
      <c r="GX478" s="144" t="str">
        <f t="shared" si="1757"/>
        <v/>
      </c>
      <c r="GY478" s="144" t="str">
        <f t="shared" si="1758"/>
        <v/>
      </c>
      <c r="GZ478" s="144" t="str">
        <f t="shared" si="1759"/>
        <v/>
      </c>
      <c r="HA478" s="144" t="str">
        <f t="shared" si="1760"/>
        <v/>
      </c>
      <c r="HB478" s="144" t="str">
        <f t="shared" si="1761"/>
        <v/>
      </c>
      <c r="HC478" s="144" t="str">
        <f t="shared" si="1762"/>
        <v/>
      </c>
      <c r="HD478" s="144" t="str">
        <f t="shared" si="1763"/>
        <v/>
      </c>
      <c r="HE478" s="144" t="str">
        <f t="shared" si="1764"/>
        <v/>
      </c>
      <c r="HF478" s="144" t="str">
        <f t="shared" si="1765"/>
        <v/>
      </c>
      <c r="HG478" s="144" t="str">
        <f t="shared" si="1766"/>
        <v/>
      </c>
      <c r="HH478" s="144" t="str">
        <f t="shared" si="1767"/>
        <v/>
      </c>
      <c r="HI478" s="144" t="str">
        <f t="shared" si="1768"/>
        <v/>
      </c>
      <c r="HK478" s="154" t="str">
        <f t="shared" si="1566"/>
        <v/>
      </c>
      <c r="HL478" s="154" t="str">
        <f t="shared" si="1567"/>
        <v/>
      </c>
      <c r="HM478" s="159" t="str">
        <f t="shared" si="1568"/>
        <v/>
      </c>
      <c r="HN478" s="159" t="str">
        <f t="shared" si="1569"/>
        <v/>
      </c>
      <c r="HO478" s="159" t="str">
        <f t="shared" si="1570"/>
        <v/>
      </c>
      <c r="HP478" s="155">
        <f t="shared" si="1769"/>
        <v>0</v>
      </c>
      <c r="HQ478" s="143">
        <f t="shared" si="1770"/>
        <v>0</v>
      </c>
      <c r="HR478" s="143">
        <f t="shared" si="1771"/>
        <v>0</v>
      </c>
      <c r="HS478" s="143">
        <f t="shared" si="1772"/>
        <v>0</v>
      </c>
      <c r="HT478" s="143">
        <f t="shared" si="1773"/>
        <v>0</v>
      </c>
      <c r="HU478" s="143">
        <f t="shared" si="1774"/>
        <v>0</v>
      </c>
      <c r="HV478" s="143">
        <f t="shared" si="1775"/>
        <v>0</v>
      </c>
      <c r="HX478" s="144" t="str">
        <f t="shared" si="1776"/>
        <v/>
      </c>
      <c r="HY478" s="144" t="str">
        <f t="shared" si="1777"/>
        <v/>
      </c>
      <c r="HZ478" s="144" t="str">
        <f t="shared" si="1778"/>
        <v/>
      </c>
      <c r="IA478" s="144" t="str">
        <f t="shared" si="1779"/>
        <v/>
      </c>
      <c r="IB478" s="144" t="str">
        <f t="shared" si="1780"/>
        <v/>
      </c>
      <c r="IC478" s="144" t="str">
        <f t="shared" si="1781"/>
        <v/>
      </c>
      <c r="ID478" s="144" t="str">
        <f t="shared" si="1782"/>
        <v/>
      </c>
      <c r="IE478" s="144" t="str">
        <f t="shared" si="1783"/>
        <v/>
      </c>
      <c r="IF478" s="144" t="str">
        <f t="shared" si="1784"/>
        <v/>
      </c>
      <c r="IG478" s="144" t="str">
        <f t="shared" si="1785"/>
        <v/>
      </c>
      <c r="IH478" s="144" t="str">
        <f t="shared" si="1786"/>
        <v/>
      </c>
      <c r="II478" s="144" t="str">
        <f t="shared" si="1787"/>
        <v/>
      </c>
      <c r="IJ478" s="144" t="str">
        <f t="shared" si="1788"/>
        <v/>
      </c>
      <c r="IK478" s="144" t="str">
        <f t="shared" si="1789"/>
        <v/>
      </c>
      <c r="IL478" s="144" t="str">
        <f t="shared" si="1790"/>
        <v/>
      </c>
      <c r="IM478" s="144" t="str">
        <f t="shared" si="1791"/>
        <v/>
      </c>
      <c r="IN478" s="144" t="str">
        <f t="shared" si="1792"/>
        <v/>
      </c>
      <c r="IO478" s="144" t="str">
        <f t="shared" si="1793"/>
        <v/>
      </c>
      <c r="IP478" s="144" t="str">
        <f t="shared" si="1794"/>
        <v/>
      </c>
      <c r="IQ478" s="144" t="str">
        <f t="shared" si="1795"/>
        <v/>
      </c>
      <c r="IR478" s="144" t="str">
        <f t="shared" si="1796"/>
        <v/>
      </c>
      <c r="IS478" s="144" t="str">
        <f t="shared" si="1797"/>
        <v/>
      </c>
      <c r="IT478" s="144" t="str">
        <f t="shared" si="1798"/>
        <v/>
      </c>
      <c r="IU478" s="144" t="str">
        <f t="shared" si="1799"/>
        <v/>
      </c>
      <c r="IV478" s="144" t="str">
        <f t="shared" si="1800"/>
        <v/>
      </c>
      <c r="IW478" s="144" t="str">
        <f t="shared" si="1801"/>
        <v/>
      </c>
      <c r="IX478" s="144" t="str">
        <f t="shared" si="1802"/>
        <v/>
      </c>
      <c r="IY478" s="144" t="str">
        <f t="shared" si="1803"/>
        <v/>
      </c>
      <c r="IZ478" s="144" t="str">
        <f t="shared" si="1804"/>
        <v/>
      </c>
      <c r="JA478" s="144" t="str">
        <f t="shared" si="1805"/>
        <v/>
      </c>
      <c r="JB478" s="144" t="str">
        <f t="shared" si="1806"/>
        <v/>
      </c>
      <c r="JC478" s="144" t="str">
        <f t="shared" si="1807"/>
        <v/>
      </c>
      <c r="JD478" s="144" t="str">
        <f t="shared" si="1808"/>
        <v/>
      </c>
      <c r="JE478" s="144" t="str">
        <f t="shared" si="1809"/>
        <v/>
      </c>
      <c r="JF478" s="144" t="str">
        <f t="shared" si="1810"/>
        <v/>
      </c>
      <c r="JG478" s="144" t="str">
        <f t="shared" si="1811"/>
        <v/>
      </c>
      <c r="JH478" s="144" t="str">
        <f t="shared" si="1812"/>
        <v/>
      </c>
      <c r="JI478" s="144" t="str">
        <f t="shared" si="1813"/>
        <v/>
      </c>
      <c r="JJ478" s="144" t="str">
        <f t="shared" si="1814"/>
        <v/>
      </c>
      <c r="JK478" s="144" t="str">
        <f t="shared" si="1815"/>
        <v/>
      </c>
      <c r="JM478" s="154" t="str">
        <f t="shared" si="1576"/>
        <v/>
      </c>
      <c r="JN478" s="154" t="str">
        <f t="shared" si="1577"/>
        <v/>
      </c>
      <c r="JO478" s="159" t="str">
        <f t="shared" si="1578"/>
        <v/>
      </c>
      <c r="JP478" s="159" t="str">
        <f t="shared" si="1579"/>
        <v/>
      </c>
      <c r="JQ478" s="159" t="str">
        <f t="shared" si="1580"/>
        <v/>
      </c>
      <c r="JR478" s="155">
        <f t="shared" si="1816"/>
        <v>0</v>
      </c>
      <c r="JS478" s="143">
        <f t="shared" si="1817"/>
        <v>0</v>
      </c>
      <c r="JT478" s="143">
        <f t="shared" si="1818"/>
        <v>0</v>
      </c>
      <c r="JU478" s="143">
        <f t="shared" si="1819"/>
        <v>0</v>
      </c>
      <c r="JV478" s="143">
        <f t="shared" si="1820"/>
        <v>0</v>
      </c>
      <c r="JW478" s="143">
        <f t="shared" si="1821"/>
        <v>0</v>
      </c>
      <c r="JX478" s="143">
        <f t="shared" si="1822"/>
        <v>0</v>
      </c>
      <c r="JZ478" s="144" t="str">
        <f t="shared" si="1823"/>
        <v/>
      </c>
      <c r="KA478" s="144" t="str">
        <f t="shared" si="1824"/>
        <v/>
      </c>
      <c r="KB478" s="144" t="str">
        <f t="shared" si="1825"/>
        <v/>
      </c>
      <c r="KC478" s="144" t="str">
        <f t="shared" si="1826"/>
        <v/>
      </c>
      <c r="KD478" s="144" t="str">
        <f t="shared" si="1827"/>
        <v/>
      </c>
      <c r="KE478" s="144" t="str">
        <f t="shared" si="1828"/>
        <v/>
      </c>
      <c r="KF478" s="144" t="str">
        <f t="shared" si="1829"/>
        <v/>
      </c>
      <c r="KG478" s="144" t="str">
        <f t="shared" si="1830"/>
        <v/>
      </c>
      <c r="KH478" s="144" t="str">
        <f t="shared" si="1831"/>
        <v/>
      </c>
      <c r="KI478" s="144" t="str">
        <f t="shared" si="1832"/>
        <v/>
      </c>
      <c r="KJ478" s="144" t="str">
        <f t="shared" si="1833"/>
        <v/>
      </c>
      <c r="KK478" s="144" t="str">
        <f t="shared" si="1834"/>
        <v/>
      </c>
      <c r="KL478" s="144" t="str">
        <f t="shared" si="1835"/>
        <v/>
      </c>
      <c r="KM478" s="144" t="str">
        <f t="shared" si="1836"/>
        <v/>
      </c>
      <c r="KN478" s="144" t="str">
        <f t="shared" si="1837"/>
        <v/>
      </c>
      <c r="KO478" s="144" t="str">
        <f t="shared" si="1838"/>
        <v/>
      </c>
      <c r="KP478" s="144" t="str">
        <f t="shared" si="1839"/>
        <v/>
      </c>
      <c r="KQ478" s="144" t="str">
        <f t="shared" si="1840"/>
        <v/>
      </c>
      <c r="KR478" s="144" t="str">
        <f t="shared" si="1841"/>
        <v/>
      </c>
      <c r="KS478" s="144" t="str">
        <f t="shared" si="1842"/>
        <v/>
      </c>
      <c r="KT478" s="144" t="str">
        <f t="shared" si="1843"/>
        <v/>
      </c>
      <c r="KU478" s="144" t="str">
        <f t="shared" si="1844"/>
        <v/>
      </c>
      <c r="KV478" s="144" t="str">
        <f t="shared" si="1845"/>
        <v/>
      </c>
      <c r="KW478" s="144" t="str">
        <f t="shared" si="1846"/>
        <v/>
      </c>
      <c r="KX478" s="144" t="str">
        <f t="shared" si="1847"/>
        <v/>
      </c>
      <c r="KY478" s="144" t="str">
        <f t="shared" si="1848"/>
        <v/>
      </c>
      <c r="KZ478" s="144" t="str">
        <f t="shared" si="1849"/>
        <v/>
      </c>
      <c r="LA478" s="144" t="str">
        <f t="shared" si="1850"/>
        <v/>
      </c>
      <c r="LB478" s="144" t="str">
        <f t="shared" si="1851"/>
        <v/>
      </c>
      <c r="LC478" s="144" t="str">
        <f t="shared" si="1852"/>
        <v/>
      </c>
      <c r="LD478" s="144" t="str">
        <f t="shared" si="1853"/>
        <v/>
      </c>
      <c r="LE478" s="144" t="str">
        <f t="shared" si="1854"/>
        <v/>
      </c>
      <c r="LF478" s="144" t="str">
        <f t="shared" si="1855"/>
        <v/>
      </c>
      <c r="LG478" s="144" t="str">
        <f t="shared" si="1856"/>
        <v/>
      </c>
      <c r="LH478" s="144" t="str">
        <f t="shared" si="1857"/>
        <v/>
      </c>
      <c r="LI478" s="144" t="str">
        <f t="shared" si="1858"/>
        <v/>
      </c>
      <c r="LJ478" s="144" t="str">
        <f t="shared" si="1859"/>
        <v/>
      </c>
      <c r="LK478" s="144" t="str">
        <f t="shared" si="1860"/>
        <v/>
      </c>
      <c r="LL478" s="144" t="str">
        <f t="shared" si="1861"/>
        <v/>
      </c>
      <c r="LM478" s="144" t="str">
        <f t="shared" si="1862"/>
        <v/>
      </c>
      <c r="LO478" s="153" t="str">
        <f t="shared" si="1863"/>
        <v/>
      </c>
      <c r="LP478" s="143">
        <f t="shared" si="1864"/>
        <v>0</v>
      </c>
      <c r="LQ478" s="156" t="str">
        <f t="shared" si="1865"/>
        <v/>
      </c>
      <c r="LR478" s="156" t="str">
        <f t="shared" si="1865"/>
        <v/>
      </c>
      <c r="LS478" s="156" t="str">
        <f t="shared" si="1865"/>
        <v/>
      </c>
      <c r="LT478" s="156" t="str">
        <f t="shared" si="1865"/>
        <v/>
      </c>
      <c r="LU478" s="156" t="str">
        <f t="shared" si="1865"/>
        <v/>
      </c>
    </row>
    <row r="479" spans="2:333" s="143" customFormat="1" x14ac:dyDescent="0.25">
      <c r="B479" s="144" t="str">
        <f t="shared" si="1587"/>
        <v/>
      </c>
      <c r="C479" s="154" t="str">
        <f t="shared" si="1526"/>
        <v/>
      </c>
      <c r="D479" s="154" t="str">
        <f t="shared" si="1527"/>
        <v/>
      </c>
      <c r="E479" s="159" t="str">
        <f t="shared" si="1528"/>
        <v/>
      </c>
      <c r="F479" s="159" t="str">
        <f t="shared" si="1529"/>
        <v/>
      </c>
      <c r="G479" s="159" t="str">
        <f t="shared" si="1530"/>
        <v/>
      </c>
      <c r="H479" s="155">
        <f t="shared" si="1588"/>
        <v>0</v>
      </c>
      <c r="I479" s="143">
        <f t="shared" si="1589"/>
        <v>0</v>
      </c>
      <c r="J479" s="143">
        <f t="shared" si="1590"/>
        <v>0</v>
      </c>
      <c r="K479" s="143">
        <f t="shared" si="1591"/>
        <v>0</v>
      </c>
      <c r="L479" s="143">
        <f t="shared" si="1592"/>
        <v>0</v>
      </c>
      <c r="M479" s="143">
        <f t="shared" si="1593"/>
        <v>0</v>
      </c>
      <c r="N479" s="143">
        <f t="shared" si="1594"/>
        <v>0</v>
      </c>
      <c r="P479" s="144" t="str">
        <f t="shared" ref="P479:W479" si="1893">IF($N479=1,Q27,"")</f>
        <v/>
      </c>
      <c r="Q479" s="144" t="str">
        <f t="shared" si="1893"/>
        <v/>
      </c>
      <c r="R479" s="144" t="str">
        <f t="shared" si="1893"/>
        <v/>
      </c>
      <c r="S479" s="144" t="str">
        <f t="shared" si="1893"/>
        <v/>
      </c>
      <c r="T479" s="144" t="str">
        <f t="shared" si="1893"/>
        <v/>
      </c>
      <c r="U479" s="144" t="str">
        <f t="shared" si="1893"/>
        <v/>
      </c>
      <c r="V479" s="144" t="str">
        <f t="shared" si="1893"/>
        <v/>
      </c>
      <c r="W479" s="144" t="str">
        <f t="shared" si="1893"/>
        <v/>
      </c>
      <c r="X479" s="144" t="str">
        <f t="shared" si="1596"/>
        <v/>
      </c>
      <c r="Y479" s="144" t="str">
        <f t="shared" si="1597"/>
        <v/>
      </c>
      <c r="Z479" s="144" t="str">
        <f t="shared" si="1598"/>
        <v/>
      </c>
      <c r="AA479" s="144" t="str">
        <f t="shared" si="1599"/>
        <v/>
      </c>
      <c r="AB479" s="144" t="str">
        <f t="shared" si="1600"/>
        <v/>
      </c>
      <c r="AC479" s="144" t="str">
        <f t="shared" si="1601"/>
        <v/>
      </c>
      <c r="AD479" s="144" t="str">
        <f t="shared" si="1602"/>
        <v/>
      </c>
      <c r="AE479" s="144" t="str">
        <f t="shared" si="1603"/>
        <v/>
      </c>
      <c r="AF479" s="144" t="str">
        <f t="shared" si="1604"/>
        <v/>
      </c>
      <c r="AG479" s="144" t="str">
        <f t="shared" si="1605"/>
        <v/>
      </c>
      <c r="AH479" s="144" t="str">
        <f t="shared" si="1606"/>
        <v/>
      </c>
      <c r="AI479" s="144" t="str">
        <f t="shared" si="1607"/>
        <v/>
      </c>
      <c r="AJ479" s="144" t="str">
        <f t="shared" si="1608"/>
        <v/>
      </c>
      <c r="AK479" s="144" t="str">
        <f t="shared" si="1609"/>
        <v/>
      </c>
      <c r="AL479" s="144" t="str">
        <f t="shared" si="1610"/>
        <v/>
      </c>
      <c r="AM479" s="144" t="str">
        <f t="shared" si="1611"/>
        <v/>
      </c>
      <c r="AN479" s="144" t="str">
        <f t="shared" si="1612"/>
        <v/>
      </c>
      <c r="AO479" s="144" t="str">
        <f t="shared" si="1613"/>
        <v/>
      </c>
      <c r="AP479" s="144" t="str">
        <f t="shared" si="1614"/>
        <v/>
      </c>
      <c r="AQ479" s="144" t="str">
        <f t="shared" si="1615"/>
        <v/>
      </c>
      <c r="AR479" s="144" t="str">
        <f t="shared" si="1616"/>
        <v/>
      </c>
      <c r="AS479" s="144" t="str">
        <f t="shared" si="1617"/>
        <v/>
      </c>
      <c r="AT479" s="144" t="str">
        <f t="shared" si="1618"/>
        <v/>
      </c>
      <c r="AU479" s="144" t="str">
        <f t="shared" si="1619"/>
        <v/>
      </c>
      <c r="AV479" s="144" t="str">
        <f t="shared" si="1620"/>
        <v/>
      </c>
      <c r="AW479" s="144" t="str">
        <f t="shared" si="1621"/>
        <v/>
      </c>
      <c r="AX479" s="144" t="str">
        <f t="shared" si="1622"/>
        <v/>
      </c>
      <c r="AY479" s="144" t="str">
        <f t="shared" si="1623"/>
        <v/>
      </c>
      <c r="AZ479" s="144" t="str">
        <f t="shared" si="1624"/>
        <v/>
      </c>
      <c r="BA479" s="144" t="str">
        <f t="shared" si="1625"/>
        <v/>
      </c>
      <c r="BB479" s="144" t="str">
        <f t="shared" si="1626"/>
        <v/>
      </c>
      <c r="BC479" s="144" t="str">
        <f t="shared" si="1627"/>
        <v/>
      </c>
      <c r="BE479" s="154" t="str">
        <f t="shared" si="1536"/>
        <v/>
      </c>
      <c r="BF479" s="154" t="str">
        <f t="shared" si="1537"/>
        <v/>
      </c>
      <c r="BG479" s="159" t="str">
        <f t="shared" si="1538"/>
        <v/>
      </c>
      <c r="BH479" s="159" t="str">
        <f t="shared" si="1539"/>
        <v/>
      </c>
      <c r="BI479" s="159" t="str">
        <f t="shared" si="1540"/>
        <v/>
      </c>
      <c r="BJ479" s="155">
        <f t="shared" si="1628"/>
        <v>0</v>
      </c>
      <c r="BK479" s="143">
        <f t="shared" si="1629"/>
        <v>0</v>
      </c>
      <c r="BL479" s="143">
        <f t="shared" si="1630"/>
        <v>0</v>
      </c>
      <c r="BM479" s="143">
        <f t="shared" si="1631"/>
        <v>0</v>
      </c>
      <c r="BN479" s="143">
        <f t="shared" si="1632"/>
        <v>0</v>
      </c>
      <c r="BO479" s="143">
        <f t="shared" si="1633"/>
        <v>0</v>
      </c>
      <c r="BP479" s="143">
        <f t="shared" si="1634"/>
        <v>0</v>
      </c>
      <c r="BR479" s="144" t="str">
        <f t="shared" si="1635"/>
        <v/>
      </c>
      <c r="BS479" s="144" t="str">
        <f t="shared" si="1636"/>
        <v/>
      </c>
      <c r="BT479" s="144" t="str">
        <f t="shared" si="1637"/>
        <v/>
      </c>
      <c r="BU479" s="144" t="str">
        <f t="shared" si="1638"/>
        <v/>
      </c>
      <c r="BV479" s="144" t="str">
        <f t="shared" si="1639"/>
        <v/>
      </c>
      <c r="BW479" s="144" t="str">
        <f t="shared" si="1640"/>
        <v/>
      </c>
      <c r="BX479" s="144" t="str">
        <f t="shared" si="1641"/>
        <v/>
      </c>
      <c r="BY479" s="144" t="str">
        <f t="shared" si="1642"/>
        <v/>
      </c>
      <c r="BZ479" s="144" t="str">
        <f t="shared" si="1643"/>
        <v/>
      </c>
      <c r="CA479" s="144" t="str">
        <f t="shared" si="1644"/>
        <v/>
      </c>
      <c r="CB479" s="144" t="str">
        <f t="shared" si="1645"/>
        <v/>
      </c>
      <c r="CC479" s="144" t="str">
        <f t="shared" si="1646"/>
        <v/>
      </c>
      <c r="CD479" s="144" t="str">
        <f t="shared" si="1647"/>
        <v/>
      </c>
      <c r="CE479" s="144" t="str">
        <f t="shared" si="1648"/>
        <v/>
      </c>
      <c r="CF479" s="144" t="str">
        <f t="shared" si="1649"/>
        <v/>
      </c>
      <c r="CG479" s="144" t="str">
        <f t="shared" si="1650"/>
        <v/>
      </c>
      <c r="CH479" s="144" t="str">
        <f t="shared" si="1651"/>
        <v/>
      </c>
      <c r="CI479" s="144" t="str">
        <f t="shared" si="1652"/>
        <v/>
      </c>
      <c r="CJ479" s="144" t="str">
        <f t="shared" si="1653"/>
        <v/>
      </c>
      <c r="CK479" s="144" t="str">
        <f t="shared" si="1654"/>
        <v/>
      </c>
      <c r="CL479" s="144" t="str">
        <f t="shared" si="1655"/>
        <v/>
      </c>
      <c r="CM479" s="144" t="str">
        <f t="shared" si="1656"/>
        <v/>
      </c>
      <c r="CN479" s="144" t="str">
        <f t="shared" si="1657"/>
        <v/>
      </c>
      <c r="CO479" s="144" t="str">
        <f t="shared" si="1658"/>
        <v/>
      </c>
      <c r="CP479" s="144" t="str">
        <f t="shared" si="1659"/>
        <v/>
      </c>
      <c r="CQ479" s="144" t="str">
        <f t="shared" si="1660"/>
        <v/>
      </c>
      <c r="CR479" s="144" t="str">
        <f t="shared" si="1661"/>
        <v/>
      </c>
      <c r="CS479" s="144" t="str">
        <f t="shared" si="1662"/>
        <v/>
      </c>
      <c r="CT479" s="144" t="str">
        <f t="shared" si="1663"/>
        <v/>
      </c>
      <c r="CU479" s="144" t="str">
        <f t="shared" si="1664"/>
        <v/>
      </c>
      <c r="CV479" s="144" t="str">
        <f t="shared" si="1665"/>
        <v/>
      </c>
      <c r="CW479" s="144" t="str">
        <f t="shared" si="1666"/>
        <v/>
      </c>
      <c r="CX479" s="144" t="str">
        <f t="shared" si="1667"/>
        <v/>
      </c>
      <c r="CY479" s="144" t="str">
        <f t="shared" si="1668"/>
        <v/>
      </c>
      <c r="CZ479" s="144" t="str">
        <f t="shared" si="1669"/>
        <v/>
      </c>
      <c r="DA479" s="144" t="str">
        <f t="shared" si="1670"/>
        <v/>
      </c>
      <c r="DB479" s="144" t="str">
        <f t="shared" si="1671"/>
        <v/>
      </c>
      <c r="DC479" s="144" t="str">
        <f t="shared" si="1672"/>
        <v/>
      </c>
      <c r="DD479" s="144" t="str">
        <f t="shared" si="1673"/>
        <v/>
      </c>
      <c r="DE479" s="144" t="str">
        <f t="shared" si="1674"/>
        <v/>
      </c>
      <c r="DG479" s="154" t="str">
        <f t="shared" si="1546"/>
        <v/>
      </c>
      <c r="DH479" s="154" t="str">
        <f t="shared" si="1547"/>
        <v/>
      </c>
      <c r="DI479" s="159" t="str">
        <f t="shared" si="1548"/>
        <v/>
      </c>
      <c r="DJ479" s="159" t="str">
        <f t="shared" si="1549"/>
        <v/>
      </c>
      <c r="DK479" s="159" t="str">
        <f t="shared" si="1550"/>
        <v/>
      </c>
      <c r="DL479" s="155">
        <f t="shared" si="1885"/>
        <v>0</v>
      </c>
      <c r="DM479" s="143">
        <f t="shared" si="1886"/>
        <v>0</v>
      </c>
      <c r="DN479" s="143">
        <f t="shared" si="1887"/>
        <v>0</v>
      </c>
      <c r="DO479" s="143">
        <f t="shared" si="1888"/>
        <v>0</v>
      </c>
      <c r="DP479" s="143">
        <f t="shared" si="1889"/>
        <v>0</v>
      </c>
      <c r="DQ479" s="143">
        <f t="shared" si="1890"/>
        <v>0</v>
      </c>
      <c r="DR479" s="143">
        <f t="shared" si="1891"/>
        <v>0</v>
      </c>
      <c r="DT479" s="144" t="str">
        <f t="shared" si="1682"/>
        <v/>
      </c>
      <c r="DU479" s="144" t="str">
        <f t="shared" si="1683"/>
        <v/>
      </c>
      <c r="DV479" s="144" t="str">
        <f t="shared" si="1684"/>
        <v/>
      </c>
      <c r="DW479" s="144" t="str">
        <f t="shared" si="1685"/>
        <v/>
      </c>
      <c r="DX479" s="144" t="str">
        <f t="shared" si="1686"/>
        <v/>
      </c>
      <c r="DY479" s="144" t="str">
        <f t="shared" si="1687"/>
        <v/>
      </c>
      <c r="DZ479" s="144" t="str">
        <f t="shared" si="1688"/>
        <v/>
      </c>
      <c r="EA479" s="144" t="str">
        <f t="shared" si="1689"/>
        <v/>
      </c>
      <c r="EB479" s="144" t="str">
        <f t="shared" si="1690"/>
        <v/>
      </c>
      <c r="EC479" s="144" t="str">
        <f t="shared" si="1691"/>
        <v/>
      </c>
      <c r="ED479" s="144" t="str">
        <f t="shared" si="1692"/>
        <v/>
      </c>
      <c r="EE479" s="144" t="str">
        <f t="shared" si="1693"/>
        <v/>
      </c>
      <c r="EF479" s="144" t="str">
        <f t="shared" si="1694"/>
        <v/>
      </c>
      <c r="EG479" s="144" t="str">
        <f t="shared" si="1695"/>
        <v/>
      </c>
      <c r="EH479" s="144" t="str">
        <f t="shared" si="1696"/>
        <v/>
      </c>
      <c r="EI479" s="144" t="str">
        <f t="shared" si="1697"/>
        <v/>
      </c>
      <c r="EJ479" s="144" t="str">
        <f t="shared" si="1698"/>
        <v/>
      </c>
      <c r="EK479" s="144" t="str">
        <f t="shared" si="1699"/>
        <v/>
      </c>
      <c r="EL479" s="144" t="str">
        <f t="shared" si="1700"/>
        <v/>
      </c>
      <c r="EM479" s="144" t="str">
        <f t="shared" si="1701"/>
        <v/>
      </c>
      <c r="EN479" s="144" t="str">
        <f t="shared" si="1702"/>
        <v/>
      </c>
      <c r="EO479" s="144" t="str">
        <f t="shared" si="1703"/>
        <v/>
      </c>
      <c r="EP479" s="144" t="str">
        <f t="shared" si="1704"/>
        <v/>
      </c>
      <c r="EQ479" s="144" t="str">
        <f t="shared" si="1705"/>
        <v/>
      </c>
      <c r="ER479" s="144" t="str">
        <f t="shared" si="1706"/>
        <v/>
      </c>
      <c r="ES479" s="144" t="str">
        <f t="shared" si="1707"/>
        <v/>
      </c>
      <c r="ET479" s="144" t="str">
        <f t="shared" si="1708"/>
        <v/>
      </c>
      <c r="EU479" s="144" t="str">
        <f t="shared" si="1709"/>
        <v/>
      </c>
      <c r="EV479" s="144" t="str">
        <f t="shared" si="1710"/>
        <v/>
      </c>
      <c r="EW479" s="144" t="str">
        <f t="shared" si="1711"/>
        <v/>
      </c>
      <c r="EX479" s="144" t="str">
        <f t="shared" si="1712"/>
        <v/>
      </c>
      <c r="EY479" s="144" t="str">
        <f t="shared" si="1713"/>
        <v/>
      </c>
      <c r="EZ479" s="144" t="str">
        <f t="shared" si="1714"/>
        <v/>
      </c>
      <c r="FA479" s="144" t="str">
        <f t="shared" si="1715"/>
        <v/>
      </c>
      <c r="FB479" s="144" t="str">
        <f t="shared" si="1716"/>
        <v/>
      </c>
      <c r="FC479" s="144" t="str">
        <f t="shared" si="1717"/>
        <v/>
      </c>
      <c r="FD479" s="144" t="str">
        <f t="shared" si="1718"/>
        <v/>
      </c>
      <c r="FE479" s="144" t="str">
        <f t="shared" si="1719"/>
        <v/>
      </c>
      <c r="FF479" s="144" t="str">
        <f t="shared" si="1720"/>
        <v/>
      </c>
      <c r="FG479" s="144" t="str">
        <f t="shared" si="1721"/>
        <v/>
      </c>
      <c r="FI479" s="154" t="str">
        <f t="shared" si="1556"/>
        <v/>
      </c>
      <c r="FJ479" s="154" t="str">
        <f t="shared" si="1557"/>
        <v/>
      </c>
      <c r="FK479" s="159" t="str">
        <f t="shared" si="1558"/>
        <v/>
      </c>
      <c r="FL479" s="159" t="str">
        <f t="shared" si="1559"/>
        <v/>
      </c>
      <c r="FM479" s="159" t="str">
        <f t="shared" si="1560"/>
        <v/>
      </c>
      <c r="FN479" s="155">
        <f t="shared" si="1722"/>
        <v>0</v>
      </c>
      <c r="FO479" s="143">
        <f t="shared" si="1723"/>
        <v>0</v>
      </c>
      <c r="FP479" s="143">
        <f t="shared" si="1724"/>
        <v>0</v>
      </c>
      <c r="FQ479" s="143">
        <f t="shared" si="1725"/>
        <v>0</v>
      </c>
      <c r="FR479" s="143">
        <f t="shared" si="1726"/>
        <v>0</v>
      </c>
      <c r="FS479" s="143">
        <f t="shared" si="1727"/>
        <v>0</v>
      </c>
      <c r="FT479" s="143">
        <f t="shared" si="1728"/>
        <v>0</v>
      </c>
      <c r="FV479" s="144" t="str">
        <f t="shared" si="1729"/>
        <v/>
      </c>
      <c r="FW479" s="144" t="str">
        <f t="shared" si="1730"/>
        <v/>
      </c>
      <c r="FX479" s="144" t="str">
        <f t="shared" si="1731"/>
        <v/>
      </c>
      <c r="FY479" s="144" t="str">
        <f t="shared" si="1732"/>
        <v/>
      </c>
      <c r="FZ479" s="144" t="str">
        <f t="shared" si="1733"/>
        <v/>
      </c>
      <c r="GA479" s="144" t="str">
        <f t="shared" si="1734"/>
        <v/>
      </c>
      <c r="GB479" s="144" t="str">
        <f t="shared" si="1735"/>
        <v/>
      </c>
      <c r="GC479" s="144" t="str">
        <f t="shared" si="1736"/>
        <v/>
      </c>
      <c r="GD479" s="144" t="str">
        <f t="shared" si="1737"/>
        <v/>
      </c>
      <c r="GE479" s="144" t="str">
        <f t="shared" si="1738"/>
        <v/>
      </c>
      <c r="GF479" s="144" t="str">
        <f t="shared" si="1739"/>
        <v/>
      </c>
      <c r="GG479" s="144" t="str">
        <f t="shared" si="1740"/>
        <v/>
      </c>
      <c r="GH479" s="144" t="str">
        <f t="shared" si="1741"/>
        <v/>
      </c>
      <c r="GI479" s="144" t="str">
        <f t="shared" si="1742"/>
        <v/>
      </c>
      <c r="GJ479" s="144" t="str">
        <f t="shared" si="1743"/>
        <v/>
      </c>
      <c r="GK479" s="144" t="str">
        <f t="shared" si="1744"/>
        <v/>
      </c>
      <c r="GL479" s="144" t="str">
        <f t="shared" si="1745"/>
        <v/>
      </c>
      <c r="GM479" s="144" t="str">
        <f t="shared" si="1746"/>
        <v/>
      </c>
      <c r="GN479" s="144" t="str">
        <f t="shared" si="1747"/>
        <v/>
      </c>
      <c r="GO479" s="144" t="str">
        <f t="shared" si="1748"/>
        <v/>
      </c>
      <c r="GP479" s="144" t="str">
        <f t="shared" si="1749"/>
        <v/>
      </c>
      <c r="GQ479" s="144" t="str">
        <f t="shared" si="1750"/>
        <v/>
      </c>
      <c r="GR479" s="144" t="str">
        <f t="shared" si="1751"/>
        <v/>
      </c>
      <c r="GS479" s="144" t="str">
        <f t="shared" si="1752"/>
        <v/>
      </c>
      <c r="GT479" s="144" t="str">
        <f t="shared" si="1753"/>
        <v/>
      </c>
      <c r="GU479" s="144" t="str">
        <f t="shared" si="1754"/>
        <v/>
      </c>
      <c r="GV479" s="144" t="str">
        <f t="shared" si="1755"/>
        <v/>
      </c>
      <c r="GW479" s="144" t="str">
        <f t="shared" si="1756"/>
        <v/>
      </c>
      <c r="GX479" s="144" t="str">
        <f t="shared" si="1757"/>
        <v/>
      </c>
      <c r="GY479" s="144" t="str">
        <f t="shared" si="1758"/>
        <v/>
      </c>
      <c r="GZ479" s="144" t="str">
        <f t="shared" si="1759"/>
        <v/>
      </c>
      <c r="HA479" s="144" t="str">
        <f t="shared" si="1760"/>
        <v/>
      </c>
      <c r="HB479" s="144" t="str">
        <f t="shared" si="1761"/>
        <v/>
      </c>
      <c r="HC479" s="144" t="str">
        <f t="shared" si="1762"/>
        <v/>
      </c>
      <c r="HD479" s="144" t="str">
        <f t="shared" si="1763"/>
        <v/>
      </c>
      <c r="HE479" s="144" t="str">
        <f t="shared" si="1764"/>
        <v/>
      </c>
      <c r="HF479" s="144" t="str">
        <f t="shared" si="1765"/>
        <v/>
      </c>
      <c r="HG479" s="144" t="str">
        <f t="shared" si="1766"/>
        <v/>
      </c>
      <c r="HH479" s="144" t="str">
        <f t="shared" si="1767"/>
        <v/>
      </c>
      <c r="HI479" s="144" t="str">
        <f t="shared" si="1768"/>
        <v/>
      </c>
      <c r="HK479" s="154" t="str">
        <f t="shared" si="1566"/>
        <v/>
      </c>
      <c r="HL479" s="154" t="str">
        <f t="shared" si="1567"/>
        <v/>
      </c>
      <c r="HM479" s="159" t="str">
        <f t="shared" si="1568"/>
        <v/>
      </c>
      <c r="HN479" s="159" t="str">
        <f t="shared" si="1569"/>
        <v/>
      </c>
      <c r="HO479" s="159" t="str">
        <f t="shared" si="1570"/>
        <v/>
      </c>
      <c r="HP479" s="155">
        <f t="shared" si="1769"/>
        <v>0</v>
      </c>
      <c r="HQ479" s="143">
        <f t="shared" si="1770"/>
        <v>0</v>
      </c>
      <c r="HR479" s="143">
        <f t="shared" si="1771"/>
        <v>0</v>
      </c>
      <c r="HS479" s="143">
        <f t="shared" si="1772"/>
        <v>0</v>
      </c>
      <c r="HT479" s="143">
        <f t="shared" si="1773"/>
        <v>0</v>
      </c>
      <c r="HU479" s="143">
        <f t="shared" si="1774"/>
        <v>0</v>
      </c>
      <c r="HV479" s="143">
        <f t="shared" si="1775"/>
        <v>0</v>
      </c>
      <c r="HX479" s="144" t="str">
        <f t="shared" si="1776"/>
        <v/>
      </c>
      <c r="HY479" s="144" t="str">
        <f t="shared" si="1777"/>
        <v/>
      </c>
      <c r="HZ479" s="144" t="str">
        <f t="shared" si="1778"/>
        <v/>
      </c>
      <c r="IA479" s="144" t="str">
        <f t="shared" si="1779"/>
        <v/>
      </c>
      <c r="IB479" s="144" t="str">
        <f t="shared" si="1780"/>
        <v/>
      </c>
      <c r="IC479" s="144" t="str">
        <f t="shared" si="1781"/>
        <v/>
      </c>
      <c r="ID479" s="144" t="str">
        <f t="shared" si="1782"/>
        <v/>
      </c>
      <c r="IE479" s="144" t="str">
        <f t="shared" si="1783"/>
        <v/>
      </c>
      <c r="IF479" s="144" t="str">
        <f t="shared" si="1784"/>
        <v/>
      </c>
      <c r="IG479" s="144" t="str">
        <f t="shared" si="1785"/>
        <v/>
      </c>
      <c r="IH479" s="144" t="str">
        <f t="shared" si="1786"/>
        <v/>
      </c>
      <c r="II479" s="144" t="str">
        <f t="shared" si="1787"/>
        <v/>
      </c>
      <c r="IJ479" s="144" t="str">
        <f t="shared" si="1788"/>
        <v/>
      </c>
      <c r="IK479" s="144" t="str">
        <f t="shared" si="1789"/>
        <v/>
      </c>
      <c r="IL479" s="144" t="str">
        <f t="shared" si="1790"/>
        <v/>
      </c>
      <c r="IM479" s="144" t="str">
        <f t="shared" si="1791"/>
        <v/>
      </c>
      <c r="IN479" s="144" t="str">
        <f t="shared" si="1792"/>
        <v/>
      </c>
      <c r="IO479" s="144" t="str">
        <f t="shared" si="1793"/>
        <v/>
      </c>
      <c r="IP479" s="144" t="str">
        <f t="shared" si="1794"/>
        <v/>
      </c>
      <c r="IQ479" s="144" t="str">
        <f t="shared" si="1795"/>
        <v/>
      </c>
      <c r="IR479" s="144" t="str">
        <f t="shared" si="1796"/>
        <v/>
      </c>
      <c r="IS479" s="144" t="str">
        <f t="shared" si="1797"/>
        <v/>
      </c>
      <c r="IT479" s="144" t="str">
        <f t="shared" si="1798"/>
        <v/>
      </c>
      <c r="IU479" s="144" t="str">
        <f t="shared" si="1799"/>
        <v/>
      </c>
      <c r="IV479" s="144" t="str">
        <f t="shared" si="1800"/>
        <v/>
      </c>
      <c r="IW479" s="144" t="str">
        <f t="shared" si="1801"/>
        <v/>
      </c>
      <c r="IX479" s="144" t="str">
        <f t="shared" si="1802"/>
        <v/>
      </c>
      <c r="IY479" s="144" t="str">
        <f t="shared" si="1803"/>
        <v/>
      </c>
      <c r="IZ479" s="144" t="str">
        <f t="shared" si="1804"/>
        <v/>
      </c>
      <c r="JA479" s="144" t="str">
        <f t="shared" si="1805"/>
        <v/>
      </c>
      <c r="JB479" s="144" t="str">
        <f t="shared" si="1806"/>
        <v/>
      </c>
      <c r="JC479" s="144" t="str">
        <f t="shared" si="1807"/>
        <v/>
      </c>
      <c r="JD479" s="144" t="str">
        <f t="shared" si="1808"/>
        <v/>
      </c>
      <c r="JE479" s="144" t="str">
        <f t="shared" si="1809"/>
        <v/>
      </c>
      <c r="JF479" s="144" t="str">
        <f t="shared" si="1810"/>
        <v/>
      </c>
      <c r="JG479" s="144" t="str">
        <f t="shared" si="1811"/>
        <v/>
      </c>
      <c r="JH479" s="144" t="str">
        <f t="shared" si="1812"/>
        <v/>
      </c>
      <c r="JI479" s="144" t="str">
        <f t="shared" si="1813"/>
        <v/>
      </c>
      <c r="JJ479" s="144" t="str">
        <f t="shared" si="1814"/>
        <v/>
      </c>
      <c r="JK479" s="144" t="str">
        <f t="shared" si="1815"/>
        <v/>
      </c>
      <c r="JM479" s="154" t="str">
        <f t="shared" si="1576"/>
        <v/>
      </c>
      <c r="JN479" s="154" t="str">
        <f t="shared" si="1577"/>
        <v/>
      </c>
      <c r="JO479" s="159" t="str">
        <f t="shared" si="1578"/>
        <v/>
      </c>
      <c r="JP479" s="159" t="str">
        <f t="shared" si="1579"/>
        <v/>
      </c>
      <c r="JQ479" s="159" t="str">
        <f t="shared" si="1580"/>
        <v/>
      </c>
      <c r="JR479" s="155">
        <f t="shared" si="1816"/>
        <v>0</v>
      </c>
      <c r="JS479" s="143">
        <f t="shared" si="1817"/>
        <v>0</v>
      </c>
      <c r="JT479" s="143">
        <f t="shared" si="1818"/>
        <v>0</v>
      </c>
      <c r="JU479" s="143">
        <f t="shared" si="1819"/>
        <v>0</v>
      </c>
      <c r="JV479" s="143">
        <f t="shared" si="1820"/>
        <v>0</v>
      </c>
      <c r="JW479" s="143">
        <f t="shared" si="1821"/>
        <v>0</v>
      </c>
      <c r="JX479" s="143">
        <f t="shared" si="1822"/>
        <v>0</v>
      </c>
      <c r="JZ479" s="144" t="str">
        <f t="shared" si="1823"/>
        <v/>
      </c>
      <c r="KA479" s="144" t="str">
        <f t="shared" si="1824"/>
        <v/>
      </c>
      <c r="KB479" s="144" t="str">
        <f t="shared" si="1825"/>
        <v/>
      </c>
      <c r="KC479" s="144" t="str">
        <f t="shared" si="1826"/>
        <v/>
      </c>
      <c r="KD479" s="144" t="str">
        <f t="shared" si="1827"/>
        <v/>
      </c>
      <c r="KE479" s="144" t="str">
        <f t="shared" si="1828"/>
        <v/>
      </c>
      <c r="KF479" s="144" t="str">
        <f t="shared" si="1829"/>
        <v/>
      </c>
      <c r="KG479" s="144" t="str">
        <f t="shared" si="1830"/>
        <v/>
      </c>
      <c r="KH479" s="144" t="str">
        <f t="shared" si="1831"/>
        <v/>
      </c>
      <c r="KI479" s="144" t="str">
        <f t="shared" si="1832"/>
        <v/>
      </c>
      <c r="KJ479" s="144" t="str">
        <f t="shared" si="1833"/>
        <v/>
      </c>
      <c r="KK479" s="144" t="str">
        <f t="shared" si="1834"/>
        <v/>
      </c>
      <c r="KL479" s="144" t="str">
        <f t="shared" si="1835"/>
        <v/>
      </c>
      <c r="KM479" s="144" t="str">
        <f t="shared" si="1836"/>
        <v/>
      </c>
      <c r="KN479" s="144" t="str">
        <f t="shared" si="1837"/>
        <v/>
      </c>
      <c r="KO479" s="144" t="str">
        <f t="shared" si="1838"/>
        <v/>
      </c>
      <c r="KP479" s="144" t="str">
        <f t="shared" si="1839"/>
        <v/>
      </c>
      <c r="KQ479" s="144" t="str">
        <f t="shared" si="1840"/>
        <v/>
      </c>
      <c r="KR479" s="144" t="str">
        <f t="shared" si="1841"/>
        <v/>
      </c>
      <c r="KS479" s="144" t="str">
        <f t="shared" si="1842"/>
        <v/>
      </c>
      <c r="KT479" s="144" t="str">
        <f t="shared" si="1843"/>
        <v/>
      </c>
      <c r="KU479" s="144" t="str">
        <f t="shared" si="1844"/>
        <v/>
      </c>
      <c r="KV479" s="144" t="str">
        <f t="shared" si="1845"/>
        <v/>
      </c>
      <c r="KW479" s="144" t="str">
        <f t="shared" si="1846"/>
        <v/>
      </c>
      <c r="KX479" s="144" t="str">
        <f t="shared" si="1847"/>
        <v/>
      </c>
      <c r="KY479" s="144" t="str">
        <f t="shared" si="1848"/>
        <v/>
      </c>
      <c r="KZ479" s="144" t="str">
        <f t="shared" si="1849"/>
        <v/>
      </c>
      <c r="LA479" s="144" t="str">
        <f t="shared" si="1850"/>
        <v/>
      </c>
      <c r="LB479" s="144" t="str">
        <f t="shared" si="1851"/>
        <v/>
      </c>
      <c r="LC479" s="144" t="str">
        <f t="shared" si="1852"/>
        <v/>
      </c>
      <c r="LD479" s="144" t="str">
        <f t="shared" si="1853"/>
        <v/>
      </c>
      <c r="LE479" s="144" t="str">
        <f t="shared" si="1854"/>
        <v/>
      </c>
      <c r="LF479" s="144" t="str">
        <f t="shared" si="1855"/>
        <v/>
      </c>
      <c r="LG479" s="144" t="str">
        <f t="shared" si="1856"/>
        <v/>
      </c>
      <c r="LH479" s="144" t="str">
        <f t="shared" si="1857"/>
        <v/>
      </c>
      <c r="LI479" s="144" t="str">
        <f t="shared" si="1858"/>
        <v/>
      </c>
      <c r="LJ479" s="144" t="str">
        <f t="shared" si="1859"/>
        <v/>
      </c>
      <c r="LK479" s="144" t="str">
        <f t="shared" si="1860"/>
        <v/>
      </c>
      <c r="LL479" s="144" t="str">
        <f t="shared" si="1861"/>
        <v/>
      </c>
      <c r="LM479" s="144" t="str">
        <f t="shared" si="1862"/>
        <v/>
      </c>
      <c r="LO479" s="153" t="str">
        <f t="shared" si="1863"/>
        <v/>
      </c>
      <c r="LP479" s="143">
        <f t="shared" si="1864"/>
        <v>0</v>
      </c>
      <c r="LQ479" s="156" t="str">
        <f t="shared" si="1865"/>
        <v/>
      </c>
      <c r="LR479" s="156" t="str">
        <f t="shared" si="1865"/>
        <v/>
      </c>
      <c r="LS479" s="156" t="str">
        <f t="shared" si="1865"/>
        <v/>
      </c>
      <c r="LT479" s="156" t="str">
        <f t="shared" si="1865"/>
        <v/>
      </c>
      <c r="LU479" s="156" t="str">
        <f t="shared" si="1865"/>
        <v/>
      </c>
    </row>
    <row r="480" spans="2:333" s="143" customFormat="1" x14ac:dyDescent="0.25">
      <c r="B480" s="144" t="str">
        <f t="shared" si="1587"/>
        <v/>
      </c>
      <c r="C480" s="154" t="str">
        <f t="shared" si="1526"/>
        <v/>
      </c>
      <c r="D480" s="154" t="str">
        <f t="shared" si="1527"/>
        <v/>
      </c>
      <c r="E480" s="159" t="str">
        <f t="shared" si="1528"/>
        <v/>
      </c>
      <c r="F480" s="159" t="str">
        <f t="shared" si="1529"/>
        <v/>
      </c>
      <c r="G480" s="159" t="str">
        <f t="shared" si="1530"/>
        <v/>
      </c>
      <c r="H480" s="155">
        <f t="shared" si="1588"/>
        <v>0</v>
      </c>
      <c r="I480" s="143">
        <f t="shared" si="1589"/>
        <v>0</v>
      </c>
      <c r="J480" s="143">
        <f t="shared" si="1590"/>
        <v>0</v>
      </c>
      <c r="K480" s="143">
        <f t="shared" si="1591"/>
        <v>0</v>
      </c>
      <c r="L480" s="143">
        <f t="shared" si="1592"/>
        <v>0</v>
      </c>
      <c r="M480" s="143">
        <f t="shared" si="1593"/>
        <v>0</v>
      </c>
      <c r="N480" s="143">
        <f t="shared" si="1594"/>
        <v>0</v>
      </c>
      <c r="P480" s="144" t="str">
        <f t="shared" ref="P480:W480" si="1894">IF($N480=1,Q28,"")</f>
        <v/>
      </c>
      <c r="Q480" s="144" t="str">
        <f t="shared" si="1894"/>
        <v/>
      </c>
      <c r="R480" s="144" t="str">
        <f t="shared" si="1894"/>
        <v/>
      </c>
      <c r="S480" s="144" t="str">
        <f t="shared" si="1894"/>
        <v/>
      </c>
      <c r="T480" s="144" t="str">
        <f t="shared" si="1894"/>
        <v/>
      </c>
      <c r="U480" s="144" t="str">
        <f t="shared" si="1894"/>
        <v/>
      </c>
      <c r="V480" s="144" t="str">
        <f t="shared" si="1894"/>
        <v/>
      </c>
      <c r="W480" s="144" t="str">
        <f t="shared" si="1894"/>
        <v/>
      </c>
      <c r="X480" s="144" t="str">
        <f t="shared" si="1596"/>
        <v/>
      </c>
      <c r="Y480" s="144" t="str">
        <f t="shared" si="1597"/>
        <v/>
      </c>
      <c r="Z480" s="144" t="str">
        <f t="shared" si="1598"/>
        <v/>
      </c>
      <c r="AA480" s="144" t="str">
        <f t="shared" si="1599"/>
        <v/>
      </c>
      <c r="AB480" s="144" t="str">
        <f t="shared" si="1600"/>
        <v/>
      </c>
      <c r="AC480" s="144" t="str">
        <f t="shared" si="1601"/>
        <v/>
      </c>
      <c r="AD480" s="144" t="str">
        <f t="shared" si="1602"/>
        <v/>
      </c>
      <c r="AE480" s="144" t="str">
        <f t="shared" si="1603"/>
        <v/>
      </c>
      <c r="AF480" s="144" t="str">
        <f t="shared" si="1604"/>
        <v/>
      </c>
      <c r="AG480" s="144" t="str">
        <f t="shared" si="1605"/>
        <v/>
      </c>
      <c r="AH480" s="144" t="str">
        <f t="shared" si="1606"/>
        <v/>
      </c>
      <c r="AI480" s="144" t="str">
        <f t="shared" si="1607"/>
        <v/>
      </c>
      <c r="AJ480" s="144" t="str">
        <f t="shared" si="1608"/>
        <v/>
      </c>
      <c r="AK480" s="144" t="str">
        <f t="shared" si="1609"/>
        <v/>
      </c>
      <c r="AL480" s="144" t="str">
        <f t="shared" si="1610"/>
        <v/>
      </c>
      <c r="AM480" s="144" t="str">
        <f t="shared" si="1611"/>
        <v/>
      </c>
      <c r="AN480" s="144" t="str">
        <f t="shared" si="1612"/>
        <v/>
      </c>
      <c r="AO480" s="144" t="str">
        <f t="shared" si="1613"/>
        <v/>
      </c>
      <c r="AP480" s="144" t="str">
        <f t="shared" si="1614"/>
        <v/>
      </c>
      <c r="AQ480" s="144" t="str">
        <f t="shared" si="1615"/>
        <v/>
      </c>
      <c r="AR480" s="144" t="str">
        <f t="shared" si="1616"/>
        <v/>
      </c>
      <c r="AS480" s="144" t="str">
        <f t="shared" si="1617"/>
        <v/>
      </c>
      <c r="AT480" s="144" t="str">
        <f t="shared" si="1618"/>
        <v/>
      </c>
      <c r="AU480" s="144" t="str">
        <f t="shared" si="1619"/>
        <v/>
      </c>
      <c r="AV480" s="144" t="str">
        <f t="shared" si="1620"/>
        <v/>
      </c>
      <c r="AW480" s="144" t="str">
        <f t="shared" si="1621"/>
        <v/>
      </c>
      <c r="AX480" s="144" t="str">
        <f t="shared" si="1622"/>
        <v/>
      </c>
      <c r="AY480" s="144" t="str">
        <f t="shared" si="1623"/>
        <v/>
      </c>
      <c r="AZ480" s="144" t="str">
        <f t="shared" si="1624"/>
        <v/>
      </c>
      <c r="BA480" s="144" t="str">
        <f t="shared" si="1625"/>
        <v/>
      </c>
      <c r="BB480" s="144" t="str">
        <f t="shared" si="1626"/>
        <v/>
      </c>
      <c r="BC480" s="144" t="str">
        <f t="shared" si="1627"/>
        <v/>
      </c>
      <c r="BE480" s="154" t="str">
        <f t="shared" si="1536"/>
        <v/>
      </c>
      <c r="BF480" s="154" t="str">
        <f t="shared" si="1537"/>
        <v/>
      </c>
      <c r="BG480" s="159" t="str">
        <f t="shared" si="1538"/>
        <v/>
      </c>
      <c r="BH480" s="159" t="str">
        <f t="shared" si="1539"/>
        <v/>
      </c>
      <c r="BI480" s="159" t="str">
        <f t="shared" si="1540"/>
        <v/>
      </c>
      <c r="BJ480" s="155">
        <f t="shared" si="1628"/>
        <v>0</v>
      </c>
      <c r="BK480" s="143">
        <f t="shared" si="1629"/>
        <v>0</v>
      </c>
      <c r="BL480" s="143">
        <f t="shared" si="1630"/>
        <v>0</v>
      </c>
      <c r="BM480" s="143">
        <f t="shared" si="1631"/>
        <v>0</v>
      </c>
      <c r="BN480" s="143">
        <f t="shared" si="1632"/>
        <v>0</v>
      </c>
      <c r="BO480" s="143">
        <f t="shared" si="1633"/>
        <v>0</v>
      </c>
      <c r="BP480" s="143">
        <f t="shared" si="1634"/>
        <v>0</v>
      </c>
      <c r="BR480" s="144" t="str">
        <f t="shared" si="1635"/>
        <v/>
      </c>
      <c r="BS480" s="144" t="str">
        <f t="shared" si="1636"/>
        <v/>
      </c>
      <c r="BT480" s="144" t="str">
        <f t="shared" si="1637"/>
        <v/>
      </c>
      <c r="BU480" s="144" t="str">
        <f t="shared" si="1638"/>
        <v/>
      </c>
      <c r="BV480" s="144" t="str">
        <f t="shared" si="1639"/>
        <v/>
      </c>
      <c r="BW480" s="144" t="str">
        <f t="shared" si="1640"/>
        <v/>
      </c>
      <c r="BX480" s="144" t="str">
        <f t="shared" si="1641"/>
        <v/>
      </c>
      <c r="BY480" s="144" t="str">
        <f t="shared" si="1642"/>
        <v/>
      </c>
      <c r="BZ480" s="144" t="str">
        <f t="shared" si="1643"/>
        <v/>
      </c>
      <c r="CA480" s="144" t="str">
        <f t="shared" si="1644"/>
        <v/>
      </c>
      <c r="CB480" s="144" t="str">
        <f t="shared" si="1645"/>
        <v/>
      </c>
      <c r="CC480" s="144" t="str">
        <f t="shared" si="1646"/>
        <v/>
      </c>
      <c r="CD480" s="144" t="str">
        <f t="shared" si="1647"/>
        <v/>
      </c>
      <c r="CE480" s="144" t="str">
        <f t="shared" si="1648"/>
        <v/>
      </c>
      <c r="CF480" s="144" t="str">
        <f t="shared" si="1649"/>
        <v/>
      </c>
      <c r="CG480" s="144" t="str">
        <f t="shared" si="1650"/>
        <v/>
      </c>
      <c r="CH480" s="144" t="str">
        <f t="shared" si="1651"/>
        <v/>
      </c>
      <c r="CI480" s="144" t="str">
        <f t="shared" si="1652"/>
        <v/>
      </c>
      <c r="CJ480" s="144" t="str">
        <f t="shared" si="1653"/>
        <v/>
      </c>
      <c r="CK480" s="144" t="str">
        <f t="shared" si="1654"/>
        <v/>
      </c>
      <c r="CL480" s="144" t="str">
        <f t="shared" si="1655"/>
        <v/>
      </c>
      <c r="CM480" s="144" t="str">
        <f t="shared" si="1656"/>
        <v/>
      </c>
      <c r="CN480" s="144" t="str">
        <f t="shared" si="1657"/>
        <v/>
      </c>
      <c r="CO480" s="144" t="str">
        <f t="shared" si="1658"/>
        <v/>
      </c>
      <c r="CP480" s="144" t="str">
        <f t="shared" si="1659"/>
        <v/>
      </c>
      <c r="CQ480" s="144" t="str">
        <f t="shared" si="1660"/>
        <v/>
      </c>
      <c r="CR480" s="144" t="str">
        <f t="shared" si="1661"/>
        <v/>
      </c>
      <c r="CS480" s="144" t="str">
        <f t="shared" si="1662"/>
        <v/>
      </c>
      <c r="CT480" s="144" t="str">
        <f t="shared" si="1663"/>
        <v/>
      </c>
      <c r="CU480" s="144" t="str">
        <f t="shared" si="1664"/>
        <v/>
      </c>
      <c r="CV480" s="144" t="str">
        <f t="shared" si="1665"/>
        <v/>
      </c>
      <c r="CW480" s="144" t="str">
        <f t="shared" si="1666"/>
        <v/>
      </c>
      <c r="CX480" s="144" t="str">
        <f t="shared" si="1667"/>
        <v/>
      </c>
      <c r="CY480" s="144" t="str">
        <f t="shared" si="1668"/>
        <v/>
      </c>
      <c r="CZ480" s="144" t="str">
        <f t="shared" si="1669"/>
        <v/>
      </c>
      <c r="DA480" s="144" t="str">
        <f t="shared" si="1670"/>
        <v/>
      </c>
      <c r="DB480" s="144" t="str">
        <f t="shared" si="1671"/>
        <v/>
      </c>
      <c r="DC480" s="144" t="str">
        <f t="shared" si="1672"/>
        <v/>
      </c>
      <c r="DD480" s="144" t="str">
        <f t="shared" si="1673"/>
        <v/>
      </c>
      <c r="DE480" s="144" t="str">
        <f t="shared" si="1674"/>
        <v/>
      </c>
      <c r="DG480" s="154" t="str">
        <f t="shared" si="1546"/>
        <v/>
      </c>
      <c r="DH480" s="154" t="str">
        <f t="shared" si="1547"/>
        <v/>
      </c>
      <c r="DI480" s="159" t="str">
        <f t="shared" si="1548"/>
        <v/>
      </c>
      <c r="DJ480" s="159" t="str">
        <f t="shared" si="1549"/>
        <v/>
      </c>
      <c r="DK480" s="159" t="str">
        <f t="shared" si="1550"/>
        <v/>
      </c>
      <c r="DL480" s="155">
        <f t="shared" si="1885"/>
        <v>0</v>
      </c>
      <c r="DM480" s="143">
        <f t="shared" si="1886"/>
        <v>0</v>
      </c>
      <c r="DN480" s="143">
        <f t="shared" si="1887"/>
        <v>0</v>
      </c>
      <c r="DO480" s="143">
        <f t="shared" si="1888"/>
        <v>0</v>
      </c>
      <c r="DP480" s="143">
        <f t="shared" si="1889"/>
        <v>0</v>
      </c>
      <c r="DQ480" s="143">
        <f t="shared" si="1890"/>
        <v>0</v>
      </c>
      <c r="DR480" s="143">
        <f t="shared" si="1891"/>
        <v>0</v>
      </c>
      <c r="DT480" s="144" t="str">
        <f t="shared" si="1682"/>
        <v/>
      </c>
      <c r="DU480" s="144" t="str">
        <f t="shared" si="1683"/>
        <v/>
      </c>
      <c r="DV480" s="144" t="str">
        <f t="shared" si="1684"/>
        <v/>
      </c>
      <c r="DW480" s="144" t="str">
        <f t="shared" si="1685"/>
        <v/>
      </c>
      <c r="DX480" s="144" t="str">
        <f t="shared" si="1686"/>
        <v/>
      </c>
      <c r="DY480" s="144" t="str">
        <f t="shared" si="1687"/>
        <v/>
      </c>
      <c r="DZ480" s="144" t="str">
        <f t="shared" si="1688"/>
        <v/>
      </c>
      <c r="EA480" s="144" t="str">
        <f t="shared" si="1689"/>
        <v/>
      </c>
      <c r="EB480" s="144" t="str">
        <f t="shared" si="1690"/>
        <v/>
      </c>
      <c r="EC480" s="144" t="str">
        <f t="shared" si="1691"/>
        <v/>
      </c>
      <c r="ED480" s="144" t="str">
        <f t="shared" si="1692"/>
        <v/>
      </c>
      <c r="EE480" s="144" t="str">
        <f t="shared" si="1693"/>
        <v/>
      </c>
      <c r="EF480" s="144" t="str">
        <f t="shared" si="1694"/>
        <v/>
      </c>
      <c r="EG480" s="144" t="str">
        <f t="shared" si="1695"/>
        <v/>
      </c>
      <c r="EH480" s="144" t="str">
        <f t="shared" si="1696"/>
        <v/>
      </c>
      <c r="EI480" s="144" t="str">
        <f t="shared" si="1697"/>
        <v/>
      </c>
      <c r="EJ480" s="144" t="str">
        <f t="shared" si="1698"/>
        <v/>
      </c>
      <c r="EK480" s="144" t="str">
        <f t="shared" si="1699"/>
        <v/>
      </c>
      <c r="EL480" s="144" t="str">
        <f t="shared" si="1700"/>
        <v/>
      </c>
      <c r="EM480" s="144" t="str">
        <f t="shared" si="1701"/>
        <v/>
      </c>
      <c r="EN480" s="144" t="str">
        <f t="shared" si="1702"/>
        <v/>
      </c>
      <c r="EO480" s="144" t="str">
        <f t="shared" si="1703"/>
        <v/>
      </c>
      <c r="EP480" s="144" t="str">
        <f t="shared" si="1704"/>
        <v/>
      </c>
      <c r="EQ480" s="144" t="str">
        <f t="shared" si="1705"/>
        <v/>
      </c>
      <c r="ER480" s="144" t="str">
        <f t="shared" si="1706"/>
        <v/>
      </c>
      <c r="ES480" s="144" t="str">
        <f t="shared" si="1707"/>
        <v/>
      </c>
      <c r="ET480" s="144" t="str">
        <f t="shared" si="1708"/>
        <v/>
      </c>
      <c r="EU480" s="144" t="str">
        <f t="shared" si="1709"/>
        <v/>
      </c>
      <c r="EV480" s="144" t="str">
        <f t="shared" si="1710"/>
        <v/>
      </c>
      <c r="EW480" s="144" t="str">
        <f t="shared" si="1711"/>
        <v/>
      </c>
      <c r="EX480" s="144" t="str">
        <f t="shared" si="1712"/>
        <v/>
      </c>
      <c r="EY480" s="144" t="str">
        <f t="shared" si="1713"/>
        <v/>
      </c>
      <c r="EZ480" s="144" t="str">
        <f t="shared" si="1714"/>
        <v/>
      </c>
      <c r="FA480" s="144" t="str">
        <f t="shared" si="1715"/>
        <v/>
      </c>
      <c r="FB480" s="144" t="str">
        <f t="shared" si="1716"/>
        <v/>
      </c>
      <c r="FC480" s="144" t="str">
        <f t="shared" si="1717"/>
        <v/>
      </c>
      <c r="FD480" s="144" t="str">
        <f t="shared" si="1718"/>
        <v/>
      </c>
      <c r="FE480" s="144" t="str">
        <f t="shared" si="1719"/>
        <v/>
      </c>
      <c r="FF480" s="144" t="str">
        <f t="shared" si="1720"/>
        <v/>
      </c>
      <c r="FG480" s="144" t="str">
        <f t="shared" si="1721"/>
        <v/>
      </c>
      <c r="FI480" s="154" t="str">
        <f t="shared" si="1556"/>
        <v/>
      </c>
      <c r="FJ480" s="154" t="str">
        <f t="shared" si="1557"/>
        <v/>
      </c>
      <c r="FK480" s="159" t="str">
        <f t="shared" si="1558"/>
        <v/>
      </c>
      <c r="FL480" s="159" t="str">
        <f t="shared" si="1559"/>
        <v/>
      </c>
      <c r="FM480" s="159" t="str">
        <f t="shared" si="1560"/>
        <v/>
      </c>
      <c r="FN480" s="155">
        <f t="shared" si="1722"/>
        <v>0</v>
      </c>
      <c r="FO480" s="143">
        <f t="shared" si="1723"/>
        <v>0</v>
      </c>
      <c r="FP480" s="143">
        <f t="shared" si="1724"/>
        <v>0</v>
      </c>
      <c r="FQ480" s="143">
        <f t="shared" si="1725"/>
        <v>0</v>
      </c>
      <c r="FR480" s="143">
        <f t="shared" si="1726"/>
        <v>0</v>
      </c>
      <c r="FS480" s="143">
        <f t="shared" si="1727"/>
        <v>0</v>
      </c>
      <c r="FT480" s="143">
        <f t="shared" si="1728"/>
        <v>0</v>
      </c>
      <c r="FV480" s="144" t="str">
        <f t="shared" si="1729"/>
        <v/>
      </c>
      <c r="FW480" s="144" t="str">
        <f t="shared" si="1730"/>
        <v/>
      </c>
      <c r="FX480" s="144" t="str">
        <f t="shared" si="1731"/>
        <v/>
      </c>
      <c r="FY480" s="144" t="str">
        <f t="shared" si="1732"/>
        <v/>
      </c>
      <c r="FZ480" s="144" t="str">
        <f t="shared" si="1733"/>
        <v/>
      </c>
      <c r="GA480" s="144" t="str">
        <f t="shared" si="1734"/>
        <v/>
      </c>
      <c r="GB480" s="144" t="str">
        <f t="shared" si="1735"/>
        <v/>
      </c>
      <c r="GC480" s="144" t="str">
        <f t="shared" si="1736"/>
        <v/>
      </c>
      <c r="GD480" s="144" t="str">
        <f t="shared" si="1737"/>
        <v/>
      </c>
      <c r="GE480" s="144" t="str">
        <f t="shared" si="1738"/>
        <v/>
      </c>
      <c r="GF480" s="144" t="str">
        <f t="shared" si="1739"/>
        <v/>
      </c>
      <c r="GG480" s="144" t="str">
        <f t="shared" si="1740"/>
        <v/>
      </c>
      <c r="GH480" s="144" t="str">
        <f t="shared" si="1741"/>
        <v/>
      </c>
      <c r="GI480" s="144" t="str">
        <f t="shared" si="1742"/>
        <v/>
      </c>
      <c r="GJ480" s="144" t="str">
        <f t="shared" si="1743"/>
        <v/>
      </c>
      <c r="GK480" s="144" t="str">
        <f t="shared" si="1744"/>
        <v/>
      </c>
      <c r="GL480" s="144" t="str">
        <f t="shared" si="1745"/>
        <v/>
      </c>
      <c r="GM480" s="144" t="str">
        <f t="shared" si="1746"/>
        <v/>
      </c>
      <c r="GN480" s="144" t="str">
        <f t="shared" si="1747"/>
        <v/>
      </c>
      <c r="GO480" s="144" t="str">
        <f t="shared" si="1748"/>
        <v/>
      </c>
      <c r="GP480" s="144" t="str">
        <f t="shared" si="1749"/>
        <v/>
      </c>
      <c r="GQ480" s="144" t="str">
        <f t="shared" si="1750"/>
        <v/>
      </c>
      <c r="GR480" s="144" t="str">
        <f t="shared" si="1751"/>
        <v/>
      </c>
      <c r="GS480" s="144" t="str">
        <f t="shared" si="1752"/>
        <v/>
      </c>
      <c r="GT480" s="144" t="str">
        <f t="shared" si="1753"/>
        <v/>
      </c>
      <c r="GU480" s="144" t="str">
        <f t="shared" si="1754"/>
        <v/>
      </c>
      <c r="GV480" s="144" t="str">
        <f t="shared" si="1755"/>
        <v/>
      </c>
      <c r="GW480" s="144" t="str">
        <f t="shared" si="1756"/>
        <v/>
      </c>
      <c r="GX480" s="144" t="str">
        <f t="shared" si="1757"/>
        <v/>
      </c>
      <c r="GY480" s="144" t="str">
        <f t="shared" si="1758"/>
        <v/>
      </c>
      <c r="GZ480" s="144" t="str">
        <f t="shared" si="1759"/>
        <v/>
      </c>
      <c r="HA480" s="144" t="str">
        <f t="shared" si="1760"/>
        <v/>
      </c>
      <c r="HB480" s="144" t="str">
        <f t="shared" si="1761"/>
        <v/>
      </c>
      <c r="HC480" s="144" t="str">
        <f t="shared" si="1762"/>
        <v/>
      </c>
      <c r="HD480" s="144" t="str">
        <f t="shared" si="1763"/>
        <v/>
      </c>
      <c r="HE480" s="144" t="str">
        <f t="shared" si="1764"/>
        <v/>
      </c>
      <c r="HF480" s="144" t="str">
        <f t="shared" si="1765"/>
        <v/>
      </c>
      <c r="HG480" s="144" t="str">
        <f t="shared" si="1766"/>
        <v/>
      </c>
      <c r="HH480" s="144" t="str">
        <f t="shared" si="1767"/>
        <v/>
      </c>
      <c r="HI480" s="144" t="str">
        <f t="shared" si="1768"/>
        <v/>
      </c>
      <c r="HK480" s="154" t="str">
        <f t="shared" si="1566"/>
        <v/>
      </c>
      <c r="HL480" s="154" t="str">
        <f t="shared" si="1567"/>
        <v/>
      </c>
      <c r="HM480" s="159" t="str">
        <f t="shared" si="1568"/>
        <v/>
      </c>
      <c r="HN480" s="159" t="str">
        <f t="shared" si="1569"/>
        <v/>
      </c>
      <c r="HO480" s="159" t="str">
        <f t="shared" si="1570"/>
        <v/>
      </c>
      <c r="HP480" s="155">
        <f t="shared" si="1769"/>
        <v>0</v>
      </c>
      <c r="HQ480" s="143">
        <f t="shared" si="1770"/>
        <v>0</v>
      </c>
      <c r="HR480" s="143">
        <f t="shared" si="1771"/>
        <v>0</v>
      </c>
      <c r="HS480" s="143">
        <f t="shared" si="1772"/>
        <v>0</v>
      </c>
      <c r="HT480" s="143">
        <f t="shared" si="1773"/>
        <v>0</v>
      </c>
      <c r="HU480" s="143">
        <f t="shared" si="1774"/>
        <v>0</v>
      </c>
      <c r="HV480" s="143">
        <f t="shared" si="1775"/>
        <v>0</v>
      </c>
      <c r="HX480" s="144" t="str">
        <f t="shared" si="1776"/>
        <v/>
      </c>
      <c r="HY480" s="144" t="str">
        <f t="shared" si="1777"/>
        <v/>
      </c>
      <c r="HZ480" s="144" t="str">
        <f t="shared" si="1778"/>
        <v/>
      </c>
      <c r="IA480" s="144" t="str">
        <f t="shared" si="1779"/>
        <v/>
      </c>
      <c r="IB480" s="144" t="str">
        <f t="shared" si="1780"/>
        <v/>
      </c>
      <c r="IC480" s="144" t="str">
        <f t="shared" si="1781"/>
        <v/>
      </c>
      <c r="ID480" s="144" t="str">
        <f t="shared" si="1782"/>
        <v/>
      </c>
      <c r="IE480" s="144" t="str">
        <f t="shared" si="1783"/>
        <v/>
      </c>
      <c r="IF480" s="144" t="str">
        <f t="shared" si="1784"/>
        <v/>
      </c>
      <c r="IG480" s="144" t="str">
        <f t="shared" si="1785"/>
        <v/>
      </c>
      <c r="IH480" s="144" t="str">
        <f t="shared" si="1786"/>
        <v/>
      </c>
      <c r="II480" s="144" t="str">
        <f t="shared" si="1787"/>
        <v/>
      </c>
      <c r="IJ480" s="144" t="str">
        <f t="shared" si="1788"/>
        <v/>
      </c>
      <c r="IK480" s="144" t="str">
        <f t="shared" si="1789"/>
        <v/>
      </c>
      <c r="IL480" s="144" t="str">
        <f t="shared" si="1790"/>
        <v/>
      </c>
      <c r="IM480" s="144" t="str">
        <f t="shared" si="1791"/>
        <v/>
      </c>
      <c r="IN480" s="144" t="str">
        <f t="shared" si="1792"/>
        <v/>
      </c>
      <c r="IO480" s="144" t="str">
        <f t="shared" si="1793"/>
        <v/>
      </c>
      <c r="IP480" s="144" t="str">
        <f t="shared" si="1794"/>
        <v/>
      </c>
      <c r="IQ480" s="144" t="str">
        <f t="shared" si="1795"/>
        <v/>
      </c>
      <c r="IR480" s="144" t="str">
        <f t="shared" si="1796"/>
        <v/>
      </c>
      <c r="IS480" s="144" t="str">
        <f t="shared" si="1797"/>
        <v/>
      </c>
      <c r="IT480" s="144" t="str">
        <f t="shared" si="1798"/>
        <v/>
      </c>
      <c r="IU480" s="144" t="str">
        <f t="shared" si="1799"/>
        <v/>
      </c>
      <c r="IV480" s="144" t="str">
        <f t="shared" si="1800"/>
        <v/>
      </c>
      <c r="IW480" s="144" t="str">
        <f t="shared" si="1801"/>
        <v/>
      </c>
      <c r="IX480" s="144" t="str">
        <f t="shared" si="1802"/>
        <v/>
      </c>
      <c r="IY480" s="144" t="str">
        <f t="shared" si="1803"/>
        <v/>
      </c>
      <c r="IZ480" s="144" t="str">
        <f t="shared" si="1804"/>
        <v/>
      </c>
      <c r="JA480" s="144" t="str">
        <f t="shared" si="1805"/>
        <v/>
      </c>
      <c r="JB480" s="144" t="str">
        <f t="shared" si="1806"/>
        <v/>
      </c>
      <c r="JC480" s="144" t="str">
        <f t="shared" si="1807"/>
        <v/>
      </c>
      <c r="JD480" s="144" t="str">
        <f t="shared" si="1808"/>
        <v/>
      </c>
      <c r="JE480" s="144" t="str">
        <f t="shared" si="1809"/>
        <v/>
      </c>
      <c r="JF480" s="144" t="str">
        <f t="shared" si="1810"/>
        <v/>
      </c>
      <c r="JG480" s="144" t="str">
        <f t="shared" si="1811"/>
        <v/>
      </c>
      <c r="JH480" s="144" t="str">
        <f t="shared" si="1812"/>
        <v/>
      </c>
      <c r="JI480" s="144" t="str">
        <f t="shared" si="1813"/>
        <v/>
      </c>
      <c r="JJ480" s="144" t="str">
        <f t="shared" si="1814"/>
        <v/>
      </c>
      <c r="JK480" s="144" t="str">
        <f t="shared" si="1815"/>
        <v/>
      </c>
      <c r="JM480" s="154" t="str">
        <f t="shared" si="1576"/>
        <v/>
      </c>
      <c r="JN480" s="154" t="str">
        <f t="shared" si="1577"/>
        <v/>
      </c>
      <c r="JO480" s="159" t="str">
        <f t="shared" si="1578"/>
        <v/>
      </c>
      <c r="JP480" s="159" t="str">
        <f t="shared" si="1579"/>
        <v/>
      </c>
      <c r="JQ480" s="159" t="str">
        <f t="shared" si="1580"/>
        <v/>
      </c>
      <c r="JR480" s="155">
        <f t="shared" si="1816"/>
        <v>0</v>
      </c>
      <c r="JS480" s="143">
        <f t="shared" si="1817"/>
        <v>0</v>
      </c>
      <c r="JT480" s="143">
        <f t="shared" si="1818"/>
        <v>0</v>
      </c>
      <c r="JU480" s="143">
        <f t="shared" si="1819"/>
        <v>0</v>
      </c>
      <c r="JV480" s="143">
        <f t="shared" si="1820"/>
        <v>0</v>
      </c>
      <c r="JW480" s="143">
        <f t="shared" si="1821"/>
        <v>0</v>
      </c>
      <c r="JX480" s="143">
        <f t="shared" si="1822"/>
        <v>0</v>
      </c>
      <c r="JZ480" s="144" t="str">
        <f t="shared" si="1823"/>
        <v/>
      </c>
      <c r="KA480" s="144" t="str">
        <f t="shared" si="1824"/>
        <v/>
      </c>
      <c r="KB480" s="144" t="str">
        <f t="shared" si="1825"/>
        <v/>
      </c>
      <c r="KC480" s="144" t="str">
        <f t="shared" si="1826"/>
        <v/>
      </c>
      <c r="KD480" s="144" t="str">
        <f t="shared" si="1827"/>
        <v/>
      </c>
      <c r="KE480" s="144" t="str">
        <f t="shared" si="1828"/>
        <v/>
      </c>
      <c r="KF480" s="144" t="str">
        <f t="shared" si="1829"/>
        <v/>
      </c>
      <c r="KG480" s="144" t="str">
        <f t="shared" si="1830"/>
        <v/>
      </c>
      <c r="KH480" s="144" t="str">
        <f t="shared" si="1831"/>
        <v/>
      </c>
      <c r="KI480" s="144" t="str">
        <f t="shared" si="1832"/>
        <v/>
      </c>
      <c r="KJ480" s="144" t="str">
        <f t="shared" si="1833"/>
        <v/>
      </c>
      <c r="KK480" s="144" t="str">
        <f t="shared" si="1834"/>
        <v/>
      </c>
      <c r="KL480" s="144" t="str">
        <f t="shared" si="1835"/>
        <v/>
      </c>
      <c r="KM480" s="144" t="str">
        <f t="shared" si="1836"/>
        <v/>
      </c>
      <c r="KN480" s="144" t="str">
        <f t="shared" si="1837"/>
        <v/>
      </c>
      <c r="KO480" s="144" t="str">
        <f t="shared" si="1838"/>
        <v/>
      </c>
      <c r="KP480" s="144" t="str">
        <f t="shared" si="1839"/>
        <v/>
      </c>
      <c r="KQ480" s="144" t="str">
        <f t="shared" si="1840"/>
        <v/>
      </c>
      <c r="KR480" s="144" t="str">
        <f t="shared" si="1841"/>
        <v/>
      </c>
      <c r="KS480" s="144" t="str">
        <f t="shared" si="1842"/>
        <v/>
      </c>
      <c r="KT480" s="144" t="str">
        <f t="shared" si="1843"/>
        <v/>
      </c>
      <c r="KU480" s="144" t="str">
        <f t="shared" si="1844"/>
        <v/>
      </c>
      <c r="KV480" s="144" t="str">
        <f t="shared" si="1845"/>
        <v/>
      </c>
      <c r="KW480" s="144" t="str">
        <f t="shared" si="1846"/>
        <v/>
      </c>
      <c r="KX480" s="144" t="str">
        <f t="shared" si="1847"/>
        <v/>
      </c>
      <c r="KY480" s="144" t="str">
        <f t="shared" si="1848"/>
        <v/>
      </c>
      <c r="KZ480" s="144" t="str">
        <f t="shared" si="1849"/>
        <v/>
      </c>
      <c r="LA480" s="144" t="str">
        <f t="shared" si="1850"/>
        <v/>
      </c>
      <c r="LB480" s="144" t="str">
        <f t="shared" si="1851"/>
        <v/>
      </c>
      <c r="LC480" s="144" t="str">
        <f t="shared" si="1852"/>
        <v/>
      </c>
      <c r="LD480" s="144" t="str">
        <f t="shared" si="1853"/>
        <v/>
      </c>
      <c r="LE480" s="144" t="str">
        <f t="shared" si="1854"/>
        <v/>
      </c>
      <c r="LF480" s="144" t="str">
        <f t="shared" si="1855"/>
        <v/>
      </c>
      <c r="LG480" s="144" t="str">
        <f t="shared" si="1856"/>
        <v/>
      </c>
      <c r="LH480" s="144" t="str">
        <f t="shared" si="1857"/>
        <v/>
      </c>
      <c r="LI480" s="144" t="str">
        <f t="shared" si="1858"/>
        <v/>
      </c>
      <c r="LJ480" s="144" t="str">
        <f t="shared" si="1859"/>
        <v/>
      </c>
      <c r="LK480" s="144" t="str">
        <f t="shared" si="1860"/>
        <v/>
      </c>
      <c r="LL480" s="144" t="str">
        <f t="shared" si="1861"/>
        <v/>
      </c>
      <c r="LM480" s="144" t="str">
        <f t="shared" si="1862"/>
        <v/>
      </c>
      <c r="LO480" s="153" t="str">
        <f t="shared" si="1863"/>
        <v/>
      </c>
      <c r="LP480" s="143">
        <f t="shared" si="1864"/>
        <v>0</v>
      </c>
      <c r="LQ480" s="156" t="str">
        <f t="shared" si="1865"/>
        <v/>
      </c>
      <c r="LR480" s="156" t="str">
        <f t="shared" si="1865"/>
        <v/>
      </c>
      <c r="LS480" s="156" t="str">
        <f t="shared" si="1865"/>
        <v/>
      </c>
      <c r="LT480" s="156" t="str">
        <f t="shared" si="1865"/>
        <v/>
      </c>
      <c r="LU480" s="156" t="str">
        <f t="shared" si="1865"/>
        <v/>
      </c>
    </row>
    <row r="481" spans="2:333" s="143" customFormat="1" x14ac:dyDescent="0.25">
      <c r="B481" s="144" t="str">
        <f t="shared" si="1587"/>
        <v/>
      </c>
      <c r="C481" s="154" t="str">
        <f t="shared" si="1526"/>
        <v/>
      </c>
      <c r="D481" s="154" t="str">
        <f t="shared" si="1527"/>
        <v/>
      </c>
      <c r="E481" s="159" t="str">
        <f t="shared" si="1528"/>
        <v/>
      </c>
      <c r="F481" s="159" t="str">
        <f t="shared" si="1529"/>
        <v/>
      </c>
      <c r="G481" s="159" t="str">
        <f t="shared" si="1530"/>
        <v/>
      </c>
      <c r="H481" s="155">
        <f t="shared" si="1588"/>
        <v>0</v>
      </c>
      <c r="I481" s="143">
        <f t="shared" si="1589"/>
        <v>0</v>
      </c>
      <c r="J481" s="143">
        <f t="shared" si="1590"/>
        <v>0</v>
      </c>
      <c r="K481" s="143">
        <f t="shared" si="1591"/>
        <v>0</v>
      </c>
      <c r="L481" s="143">
        <f t="shared" si="1592"/>
        <v>0</v>
      </c>
      <c r="M481" s="143">
        <f t="shared" si="1593"/>
        <v>0</v>
      </c>
      <c r="N481" s="143">
        <f t="shared" si="1594"/>
        <v>0</v>
      </c>
      <c r="P481" s="144" t="str">
        <f t="shared" ref="P481:W481" si="1895">IF($N481=1,Q29,"")</f>
        <v/>
      </c>
      <c r="Q481" s="144" t="str">
        <f t="shared" si="1895"/>
        <v/>
      </c>
      <c r="R481" s="144" t="str">
        <f t="shared" si="1895"/>
        <v/>
      </c>
      <c r="S481" s="144" t="str">
        <f t="shared" si="1895"/>
        <v/>
      </c>
      <c r="T481" s="144" t="str">
        <f t="shared" si="1895"/>
        <v/>
      </c>
      <c r="U481" s="144" t="str">
        <f t="shared" si="1895"/>
        <v/>
      </c>
      <c r="V481" s="144" t="str">
        <f t="shared" si="1895"/>
        <v/>
      </c>
      <c r="W481" s="144" t="str">
        <f t="shared" si="1895"/>
        <v/>
      </c>
      <c r="X481" s="144" t="str">
        <f t="shared" si="1596"/>
        <v/>
      </c>
      <c r="Y481" s="144" t="str">
        <f t="shared" si="1597"/>
        <v/>
      </c>
      <c r="Z481" s="144" t="str">
        <f t="shared" si="1598"/>
        <v/>
      </c>
      <c r="AA481" s="144" t="str">
        <f t="shared" si="1599"/>
        <v/>
      </c>
      <c r="AB481" s="144" t="str">
        <f t="shared" si="1600"/>
        <v/>
      </c>
      <c r="AC481" s="144" t="str">
        <f t="shared" si="1601"/>
        <v/>
      </c>
      <c r="AD481" s="144" t="str">
        <f t="shared" si="1602"/>
        <v/>
      </c>
      <c r="AE481" s="144" t="str">
        <f t="shared" si="1603"/>
        <v/>
      </c>
      <c r="AF481" s="144" t="str">
        <f t="shared" si="1604"/>
        <v/>
      </c>
      <c r="AG481" s="144" t="str">
        <f t="shared" si="1605"/>
        <v/>
      </c>
      <c r="AH481" s="144" t="str">
        <f t="shared" si="1606"/>
        <v/>
      </c>
      <c r="AI481" s="144" t="str">
        <f t="shared" si="1607"/>
        <v/>
      </c>
      <c r="AJ481" s="144" t="str">
        <f t="shared" si="1608"/>
        <v/>
      </c>
      <c r="AK481" s="144" t="str">
        <f t="shared" si="1609"/>
        <v/>
      </c>
      <c r="AL481" s="144" t="str">
        <f t="shared" si="1610"/>
        <v/>
      </c>
      <c r="AM481" s="144" t="str">
        <f t="shared" si="1611"/>
        <v/>
      </c>
      <c r="AN481" s="144" t="str">
        <f t="shared" si="1612"/>
        <v/>
      </c>
      <c r="AO481" s="144" t="str">
        <f t="shared" si="1613"/>
        <v/>
      </c>
      <c r="AP481" s="144" t="str">
        <f t="shared" si="1614"/>
        <v/>
      </c>
      <c r="AQ481" s="144" t="str">
        <f t="shared" si="1615"/>
        <v/>
      </c>
      <c r="AR481" s="144" t="str">
        <f t="shared" si="1616"/>
        <v/>
      </c>
      <c r="AS481" s="144" t="str">
        <f t="shared" si="1617"/>
        <v/>
      </c>
      <c r="AT481" s="144" t="str">
        <f t="shared" si="1618"/>
        <v/>
      </c>
      <c r="AU481" s="144" t="str">
        <f t="shared" si="1619"/>
        <v/>
      </c>
      <c r="AV481" s="144" t="str">
        <f t="shared" si="1620"/>
        <v/>
      </c>
      <c r="AW481" s="144" t="str">
        <f t="shared" si="1621"/>
        <v/>
      </c>
      <c r="AX481" s="144" t="str">
        <f t="shared" si="1622"/>
        <v/>
      </c>
      <c r="AY481" s="144" t="str">
        <f t="shared" si="1623"/>
        <v/>
      </c>
      <c r="AZ481" s="144" t="str">
        <f t="shared" si="1624"/>
        <v/>
      </c>
      <c r="BA481" s="144" t="str">
        <f t="shared" si="1625"/>
        <v/>
      </c>
      <c r="BB481" s="144" t="str">
        <f t="shared" si="1626"/>
        <v/>
      </c>
      <c r="BC481" s="144" t="str">
        <f t="shared" si="1627"/>
        <v/>
      </c>
      <c r="BE481" s="154" t="str">
        <f t="shared" si="1536"/>
        <v/>
      </c>
      <c r="BF481" s="154" t="str">
        <f t="shared" si="1537"/>
        <v/>
      </c>
      <c r="BG481" s="159" t="str">
        <f t="shared" si="1538"/>
        <v/>
      </c>
      <c r="BH481" s="159" t="str">
        <f t="shared" si="1539"/>
        <v/>
      </c>
      <c r="BI481" s="159" t="str">
        <f t="shared" si="1540"/>
        <v/>
      </c>
      <c r="BJ481" s="155">
        <f t="shared" si="1628"/>
        <v>0</v>
      </c>
      <c r="BK481" s="143">
        <f t="shared" si="1629"/>
        <v>0</v>
      </c>
      <c r="BL481" s="143">
        <f t="shared" si="1630"/>
        <v>0</v>
      </c>
      <c r="BM481" s="143">
        <f t="shared" si="1631"/>
        <v>0</v>
      </c>
      <c r="BN481" s="143">
        <f t="shared" si="1632"/>
        <v>0</v>
      </c>
      <c r="BO481" s="143">
        <f t="shared" si="1633"/>
        <v>0</v>
      </c>
      <c r="BP481" s="143">
        <f t="shared" si="1634"/>
        <v>0</v>
      </c>
      <c r="BR481" s="144" t="str">
        <f t="shared" si="1635"/>
        <v/>
      </c>
      <c r="BS481" s="144" t="str">
        <f t="shared" si="1636"/>
        <v/>
      </c>
      <c r="BT481" s="144" t="str">
        <f t="shared" si="1637"/>
        <v/>
      </c>
      <c r="BU481" s="144" t="str">
        <f t="shared" si="1638"/>
        <v/>
      </c>
      <c r="BV481" s="144" t="str">
        <f t="shared" si="1639"/>
        <v/>
      </c>
      <c r="BW481" s="144" t="str">
        <f t="shared" si="1640"/>
        <v/>
      </c>
      <c r="BX481" s="144" t="str">
        <f t="shared" si="1641"/>
        <v/>
      </c>
      <c r="BY481" s="144" t="str">
        <f t="shared" si="1642"/>
        <v/>
      </c>
      <c r="BZ481" s="144" t="str">
        <f t="shared" si="1643"/>
        <v/>
      </c>
      <c r="CA481" s="144" t="str">
        <f t="shared" si="1644"/>
        <v/>
      </c>
      <c r="CB481" s="144" t="str">
        <f t="shared" si="1645"/>
        <v/>
      </c>
      <c r="CC481" s="144" t="str">
        <f t="shared" si="1646"/>
        <v/>
      </c>
      <c r="CD481" s="144" t="str">
        <f t="shared" si="1647"/>
        <v/>
      </c>
      <c r="CE481" s="144" t="str">
        <f t="shared" si="1648"/>
        <v/>
      </c>
      <c r="CF481" s="144" t="str">
        <f t="shared" si="1649"/>
        <v/>
      </c>
      <c r="CG481" s="144" t="str">
        <f t="shared" si="1650"/>
        <v/>
      </c>
      <c r="CH481" s="144" t="str">
        <f t="shared" si="1651"/>
        <v/>
      </c>
      <c r="CI481" s="144" t="str">
        <f t="shared" si="1652"/>
        <v/>
      </c>
      <c r="CJ481" s="144" t="str">
        <f t="shared" si="1653"/>
        <v/>
      </c>
      <c r="CK481" s="144" t="str">
        <f t="shared" si="1654"/>
        <v/>
      </c>
      <c r="CL481" s="144" t="str">
        <f t="shared" si="1655"/>
        <v/>
      </c>
      <c r="CM481" s="144" t="str">
        <f t="shared" si="1656"/>
        <v/>
      </c>
      <c r="CN481" s="144" t="str">
        <f t="shared" si="1657"/>
        <v/>
      </c>
      <c r="CO481" s="144" t="str">
        <f t="shared" si="1658"/>
        <v/>
      </c>
      <c r="CP481" s="144" t="str">
        <f t="shared" si="1659"/>
        <v/>
      </c>
      <c r="CQ481" s="144" t="str">
        <f t="shared" si="1660"/>
        <v/>
      </c>
      <c r="CR481" s="144" t="str">
        <f t="shared" si="1661"/>
        <v/>
      </c>
      <c r="CS481" s="144" t="str">
        <f t="shared" si="1662"/>
        <v/>
      </c>
      <c r="CT481" s="144" t="str">
        <f t="shared" si="1663"/>
        <v/>
      </c>
      <c r="CU481" s="144" t="str">
        <f t="shared" si="1664"/>
        <v/>
      </c>
      <c r="CV481" s="144" t="str">
        <f t="shared" si="1665"/>
        <v/>
      </c>
      <c r="CW481" s="144" t="str">
        <f t="shared" si="1666"/>
        <v/>
      </c>
      <c r="CX481" s="144" t="str">
        <f t="shared" si="1667"/>
        <v/>
      </c>
      <c r="CY481" s="144" t="str">
        <f t="shared" si="1668"/>
        <v/>
      </c>
      <c r="CZ481" s="144" t="str">
        <f t="shared" si="1669"/>
        <v/>
      </c>
      <c r="DA481" s="144" t="str">
        <f t="shared" si="1670"/>
        <v/>
      </c>
      <c r="DB481" s="144" t="str">
        <f t="shared" si="1671"/>
        <v/>
      </c>
      <c r="DC481" s="144" t="str">
        <f t="shared" si="1672"/>
        <v/>
      </c>
      <c r="DD481" s="144" t="str">
        <f t="shared" si="1673"/>
        <v/>
      </c>
      <c r="DE481" s="144" t="str">
        <f t="shared" si="1674"/>
        <v/>
      </c>
      <c r="DG481" s="154" t="str">
        <f t="shared" si="1546"/>
        <v/>
      </c>
      <c r="DH481" s="154" t="str">
        <f t="shared" si="1547"/>
        <v/>
      </c>
      <c r="DI481" s="159" t="str">
        <f t="shared" si="1548"/>
        <v/>
      </c>
      <c r="DJ481" s="159" t="str">
        <f t="shared" si="1549"/>
        <v/>
      </c>
      <c r="DK481" s="159" t="str">
        <f t="shared" si="1550"/>
        <v/>
      </c>
      <c r="DL481" s="155">
        <f t="shared" si="1885"/>
        <v>0</v>
      </c>
      <c r="DM481" s="143">
        <f t="shared" si="1886"/>
        <v>0</v>
      </c>
      <c r="DN481" s="143">
        <f t="shared" si="1887"/>
        <v>0</v>
      </c>
      <c r="DO481" s="143">
        <f t="shared" si="1888"/>
        <v>0</v>
      </c>
      <c r="DP481" s="143">
        <f t="shared" si="1889"/>
        <v>0</v>
      </c>
      <c r="DQ481" s="143">
        <f t="shared" si="1890"/>
        <v>0</v>
      </c>
      <c r="DR481" s="143">
        <f t="shared" si="1891"/>
        <v>0</v>
      </c>
      <c r="DT481" s="144" t="str">
        <f t="shared" si="1682"/>
        <v/>
      </c>
      <c r="DU481" s="144" t="str">
        <f t="shared" si="1683"/>
        <v/>
      </c>
      <c r="DV481" s="144" t="str">
        <f t="shared" si="1684"/>
        <v/>
      </c>
      <c r="DW481" s="144" t="str">
        <f t="shared" si="1685"/>
        <v/>
      </c>
      <c r="DX481" s="144" t="str">
        <f t="shared" si="1686"/>
        <v/>
      </c>
      <c r="DY481" s="144" t="str">
        <f t="shared" si="1687"/>
        <v/>
      </c>
      <c r="DZ481" s="144" t="str">
        <f t="shared" si="1688"/>
        <v/>
      </c>
      <c r="EA481" s="144" t="str">
        <f t="shared" si="1689"/>
        <v/>
      </c>
      <c r="EB481" s="144" t="str">
        <f t="shared" si="1690"/>
        <v/>
      </c>
      <c r="EC481" s="144" t="str">
        <f t="shared" si="1691"/>
        <v/>
      </c>
      <c r="ED481" s="144" t="str">
        <f t="shared" si="1692"/>
        <v/>
      </c>
      <c r="EE481" s="144" t="str">
        <f t="shared" si="1693"/>
        <v/>
      </c>
      <c r="EF481" s="144" t="str">
        <f t="shared" si="1694"/>
        <v/>
      </c>
      <c r="EG481" s="144" t="str">
        <f t="shared" si="1695"/>
        <v/>
      </c>
      <c r="EH481" s="144" t="str">
        <f t="shared" si="1696"/>
        <v/>
      </c>
      <c r="EI481" s="144" t="str">
        <f t="shared" si="1697"/>
        <v/>
      </c>
      <c r="EJ481" s="144" t="str">
        <f t="shared" si="1698"/>
        <v/>
      </c>
      <c r="EK481" s="144" t="str">
        <f t="shared" si="1699"/>
        <v/>
      </c>
      <c r="EL481" s="144" t="str">
        <f t="shared" si="1700"/>
        <v/>
      </c>
      <c r="EM481" s="144" t="str">
        <f t="shared" si="1701"/>
        <v/>
      </c>
      <c r="EN481" s="144" t="str">
        <f t="shared" si="1702"/>
        <v/>
      </c>
      <c r="EO481" s="144" t="str">
        <f t="shared" si="1703"/>
        <v/>
      </c>
      <c r="EP481" s="144" t="str">
        <f t="shared" si="1704"/>
        <v/>
      </c>
      <c r="EQ481" s="144" t="str">
        <f t="shared" si="1705"/>
        <v/>
      </c>
      <c r="ER481" s="144" t="str">
        <f t="shared" si="1706"/>
        <v/>
      </c>
      <c r="ES481" s="144" t="str">
        <f t="shared" si="1707"/>
        <v/>
      </c>
      <c r="ET481" s="144" t="str">
        <f t="shared" si="1708"/>
        <v/>
      </c>
      <c r="EU481" s="144" t="str">
        <f t="shared" si="1709"/>
        <v/>
      </c>
      <c r="EV481" s="144" t="str">
        <f t="shared" si="1710"/>
        <v/>
      </c>
      <c r="EW481" s="144" t="str">
        <f t="shared" si="1711"/>
        <v/>
      </c>
      <c r="EX481" s="144" t="str">
        <f t="shared" si="1712"/>
        <v/>
      </c>
      <c r="EY481" s="144" t="str">
        <f t="shared" si="1713"/>
        <v/>
      </c>
      <c r="EZ481" s="144" t="str">
        <f t="shared" si="1714"/>
        <v/>
      </c>
      <c r="FA481" s="144" t="str">
        <f t="shared" si="1715"/>
        <v/>
      </c>
      <c r="FB481" s="144" t="str">
        <f t="shared" si="1716"/>
        <v/>
      </c>
      <c r="FC481" s="144" t="str">
        <f t="shared" si="1717"/>
        <v/>
      </c>
      <c r="FD481" s="144" t="str">
        <f t="shared" si="1718"/>
        <v/>
      </c>
      <c r="FE481" s="144" t="str">
        <f t="shared" si="1719"/>
        <v/>
      </c>
      <c r="FF481" s="144" t="str">
        <f t="shared" si="1720"/>
        <v/>
      </c>
      <c r="FG481" s="144" t="str">
        <f t="shared" si="1721"/>
        <v/>
      </c>
      <c r="FI481" s="154" t="str">
        <f t="shared" si="1556"/>
        <v/>
      </c>
      <c r="FJ481" s="154" t="str">
        <f t="shared" si="1557"/>
        <v/>
      </c>
      <c r="FK481" s="159" t="str">
        <f t="shared" si="1558"/>
        <v/>
      </c>
      <c r="FL481" s="159" t="str">
        <f t="shared" si="1559"/>
        <v/>
      </c>
      <c r="FM481" s="159" t="str">
        <f t="shared" si="1560"/>
        <v/>
      </c>
      <c r="FN481" s="155">
        <f t="shared" si="1722"/>
        <v>0</v>
      </c>
      <c r="FO481" s="143">
        <f t="shared" si="1723"/>
        <v>0</v>
      </c>
      <c r="FP481" s="143">
        <f t="shared" si="1724"/>
        <v>0</v>
      </c>
      <c r="FQ481" s="143">
        <f t="shared" si="1725"/>
        <v>0</v>
      </c>
      <c r="FR481" s="143">
        <f t="shared" si="1726"/>
        <v>0</v>
      </c>
      <c r="FS481" s="143">
        <f t="shared" si="1727"/>
        <v>0</v>
      </c>
      <c r="FT481" s="143">
        <f t="shared" si="1728"/>
        <v>0</v>
      </c>
      <c r="FV481" s="144" t="str">
        <f t="shared" si="1729"/>
        <v/>
      </c>
      <c r="FW481" s="144" t="str">
        <f t="shared" si="1730"/>
        <v/>
      </c>
      <c r="FX481" s="144" t="str">
        <f t="shared" si="1731"/>
        <v/>
      </c>
      <c r="FY481" s="144" t="str">
        <f t="shared" si="1732"/>
        <v/>
      </c>
      <c r="FZ481" s="144" t="str">
        <f t="shared" si="1733"/>
        <v/>
      </c>
      <c r="GA481" s="144" t="str">
        <f t="shared" si="1734"/>
        <v/>
      </c>
      <c r="GB481" s="144" t="str">
        <f t="shared" si="1735"/>
        <v/>
      </c>
      <c r="GC481" s="144" t="str">
        <f t="shared" si="1736"/>
        <v/>
      </c>
      <c r="GD481" s="144" t="str">
        <f t="shared" si="1737"/>
        <v/>
      </c>
      <c r="GE481" s="144" t="str">
        <f t="shared" si="1738"/>
        <v/>
      </c>
      <c r="GF481" s="144" t="str">
        <f t="shared" si="1739"/>
        <v/>
      </c>
      <c r="GG481" s="144" t="str">
        <f t="shared" si="1740"/>
        <v/>
      </c>
      <c r="GH481" s="144" t="str">
        <f t="shared" si="1741"/>
        <v/>
      </c>
      <c r="GI481" s="144" t="str">
        <f t="shared" si="1742"/>
        <v/>
      </c>
      <c r="GJ481" s="144" t="str">
        <f t="shared" si="1743"/>
        <v/>
      </c>
      <c r="GK481" s="144" t="str">
        <f t="shared" si="1744"/>
        <v/>
      </c>
      <c r="GL481" s="144" t="str">
        <f t="shared" si="1745"/>
        <v/>
      </c>
      <c r="GM481" s="144" t="str">
        <f t="shared" si="1746"/>
        <v/>
      </c>
      <c r="GN481" s="144" t="str">
        <f t="shared" si="1747"/>
        <v/>
      </c>
      <c r="GO481" s="144" t="str">
        <f t="shared" si="1748"/>
        <v/>
      </c>
      <c r="GP481" s="144" t="str">
        <f t="shared" si="1749"/>
        <v/>
      </c>
      <c r="GQ481" s="144" t="str">
        <f t="shared" si="1750"/>
        <v/>
      </c>
      <c r="GR481" s="144" t="str">
        <f t="shared" si="1751"/>
        <v/>
      </c>
      <c r="GS481" s="144" t="str">
        <f t="shared" si="1752"/>
        <v/>
      </c>
      <c r="GT481" s="144" t="str">
        <f t="shared" si="1753"/>
        <v/>
      </c>
      <c r="GU481" s="144" t="str">
        <f t="shared" si="1754"/>
        <v/>
      </c>
      <c r="GV481" s="144" t="str">
        <f t="shared" si="1755"/>
        <v/>
      </c>
      <c r="GW481" s="144" t="str">
        <f t="shared" si="1756"/>
        <v/>
      </c>
      <c r="GX481" s="144" t="str">
        <f t="shared" si="1757"/>
        <v/>
      </c>
      <c r="GY481" s="144" t="str">
        <f t="shared" si="1758"/>
        <v/>
      </c>
      <c r="GZ481" s="144" t="str">
        <f t="shared" si="1759"/>
        <v/>
      </c>
      <c r="HA481" s="144" t="str">
        <f t="shared" si="1760"/>
        <v/>
      </c>
      <c r="HB481" s="144" t="str">
        <f t="shared" si="1761"/>
        <v/>
      </c>
      <c r="HC481" s="144" t="str">
        <f t="shared" si="1762"/>
        <v/>
      </c>
      <c r="HD481" s="144" t="str">
        <f t="shared" si="1763"/>
        <v/>
      </c>
      <c r="HE481" s="144" t="str">
        <f t="shared" si="1764"/>
        <v/>
      </c>
      <c r="HF481" s="144" t="str">
        <f t="shared" si="1765"/>
        <v/>
      </c>
      <c r="HG481" s="144" t="str">
        <f t="shared" si="1766"/>
        <v/>
      </c>
      <c r="HH481" s="144" t="str">
        <f t="shared" si="1767"/>
        <v/>
      </c>
      <c r="HI481" s="144" t="str">
        <f t="shared" si="1768"/>
        <v/>
      </c>
      <c r="HK481" s="154" t="str">
        <f t="shared" si="1566"/>
        <v/>
      </c>
      <c r="HL481" s="154" t="str">
        <f t="shared" si="1567"/>
        <v/>
      </c>
      <c r="HM481" s="159" t="str">
        <f t="shared" si="1568"/>
        <v/>
      </c>
      <c r="HN481" s="159" t="str">
        <f t="shared" si="1569"/>
        <v/>
      </c>
      <c r="HO481" s="159" t="str">
        <f t="shared" si="1570"/>
        <v/>
      </c>
      <c r="HP481" s="155">
        <f t="shared" si="1769"/>
        <v>0</v>
      </c>
      <c r="HQ481" s="143">
        <f t="shared" si="1770"/>
        <v>0</v>
      </c>
      <c r="HR481" s="143">
        <f t="shared" si="1771"/>
        <v>0</v>
      </c>
      <c r="HS481" s="143">
        <f t="shared" si="1772"/>
        <v>0</v>
      </c>
      <c r="HT481" s="143">
        <f t="shared" si="1773"/>
        <v>0</v>
      </c>
      <c r="HU481" s="143">
        <f t="shared" si="1774"/>
        <v>0</v>
      </c>
      <c r="HV481" s="143">
        <f t="shared" si="1775"/>
        <v>0</v>
      </c>
      <c r="HX481" s="144" t="str">
        <f t="shared" si="1776"/>
        <v/>
      </c>
      <c r="HY481" s="144" t="str">
        <f t="shared" si="1777"/>
        <v/>
      </c>
      <c r="HZ481" s="144" t="str">
        <f t="shared" si="1778"/>
        <v/>
      </c>
      <c r="IA481" s="144" t="str">
        <f t="shared" si="1779"/>
        <v/>
      </c>
      <c r="IB481" s="144" t="str">
        <f t="shared" si="1780"/>
        <v/>
      </c>
      <c r="IC481" s="144" t="str">
        <f t="shared" si="1781"/>
        <v/>
      </c>
      <c r="ID481" s="144" t="str">
        <f t="shared" si="1782"/>
        <v/>
      </c>
      <c r="IE481" s="144" t="str">
        <f t="shared" si="1783"/>
        <v/>
      </c>
      <c r="IF481" s="144" t="str">
        <f t="shared" si="1784"/>
        <v/>
      </c>
      <c r="IG481" s="144" t="str">
        <f t="shared" si="1785"/>
        <v/>
      </c>
      <c r="IH481" s="144" t="str">
        <f t="shared" si="1786"/>
        <v/>
      </c>
      <c r="II481" s="144" t="str">
        <f t="shared" si="1787"/>
        <v/>
      </c>
      <c r="IJ481" s="144" t="str">
        <f t="shared" si="1788"/>
        <v/>
      </c>
      <c r="IK481" s="144" t="str">
        <f t="shared" si="1789"/>
        <v/>
      </c>
      <c r="IL481" s="144" t="str">
        <f t="shared" si="1790"/>
        <v/>
      </c>
      <c r="IM481" s="144" t="str">
        <f t="shared" si="1791"/>
        <v/>
      </c>
      <c r="IN481" s="144" t="str">
        <f t="shared" si="1792"/>
        <v/>
      </c>
      <c r="IO481" s="144" t="str">
        <f t="shared" si="1793"/>
        <v/>
      </c>
      <c r="IP481" s="144" t="str">
        <f t="shared" si="1794"/>
        <v/>
      </c>
      <c r="IQ481" s="144" t="str">
        <f t="shared" si="1795"/>
        <v/>
      </c>
      <c r="IR481" s="144" t="str">
        <f t="shared" si="1796"/>
        <v/>
      </c>
      <c r="IS481" s="144" t="str">
        <f t="shared" si="1797"/>
        <v/>
      </c>
      <c r="IT481" s="144" t="str">
        <f t="shared" si="1798"/>
        <v/>
      </c>
      <c r="IU481" s="144" t="str">
        <f t="shared" si="1799"/>
        <v/>
      </c>
      <c r="IV481" s="144" t="str">
        <f t="shared" si="1800"/>
        <v/>
      </c>
      <c r="IW481" s="144" t="str">
        <f t="shared" si="1801"/>
        <v/>
      </c>
      <c r="IX481" s="144" t="str">
        <f t="shared" si="1802"/>
        <v/>
      </c>
      <c r="IY481" s="144" t="str">
        <f t="shared" si="1803"/>
        <v/>
      </c>
      <c r="IZ481" s="144" t="str">
        <f t="shared" si="1804"/>
        <v/>
      </c>
      <c r="JA481" s="144" t="str">
        <f t="shared" si="1805"/>
        <v/>
      </c>
      <c r="JB481" s="144" t="str">
        <f t="shared" si="1806"/>
        <v/>
      </c>
      <c r="JC481" s="144" t="str">
        <f t="shared" si="1807"/>
        <v/>
      </c>
      <c r="JD481" s="144" t="str">
        <f t="shared" si="1808"/>
        <v/>
      </c>
      <c r="JE481" s="144" t="str">
        <f t="shared" si="1809"/>
        <v/>
      </c>
      <c r="JF481" s="144" t="str">
        <f t="shared" si="1810"/>
        <v/>
      </c>
      <c r="JG481" s="144" t="str">
        <f t="shared" si="1811"/>
        <v/>
      </c>
      <c r="JH481" s="144" t="str">
        <f t="shared" si="1812"/>
        <v/>
      </c>
      <c r="JI481" s="144" t="str">
        <f t="shared" si="1813"/>
        <v/>
      </c>
      <c r="JJ481" s="144" t="str">
        <f t="shared" si="1814"/>
        <v/>
      </c>
      <c r="JK481" s="144" t="str">
        <f t="shared" si="1815"/>
        <v/>
      </c>
      <c r="JM481" s="154" t="str">
        <f t="shared" si="1576"/>
        <v/>
      </c>
      <c r="JN481" s="154" t="str">
        <f t="shared" si="1577"/>
        <v/>
      </c>
      <c r="JO481" s="159" t="str">
        <f t="shared" si="1578"/>
        <v/>
      </c>
      <c r="JP481" s="159" t="str">
        <f t="shared" si="1579"/>
        <v/>
      </c>
      <c r="JQ481" s="159" t="str">
        <f t="shared" si="1580"/>
        <v/>
      </c>
      <c r="JR481" s="155">
        <f t="shared" si="1816"/>
        <v>0</v>
      </c>
      <c r="JS481" s="143">
        <f t="shared" si="1817"/>
        <v>0</v>
      </c>
      <c r="JT481" s="143">
        <f t="shared" si="1818"/>
        <v>0</v>
      </c>
      <c r="JU481" s="143">
        <f t="shared" si="1819"/>
        <v>0</v>
      </c>
      <c r="JV481" s="143">
        <f t="shared" si="1820"/>
        <v>0</v>
      </c>
      <c r="JW481" s="143">
        <f t="shared" si="1821"/>
        <v>0</v>
      </c>
      <c r="JX481" s="143">
        <f t="shared" si="1822"/>
        <v>0</v>
      </c>
      <c r="JZ481" s="144" t="str">
        <f t="shared" si="1823"/>
        <v/>
      </c>
      <c r="KA481" s="144" t="str">
        <f t="shared" si="1824"/>
        <v/>
      </c>
      <c r="KB481" s="144" t="str">
        <f t="shared" si="1825"/>
        <v/>
      </c>
      <c r="KC481" s="144" t="str">
        <f t="shared" si="1826"/>
        <v/>
      </c>
      <c r="KD481" s="144" t="str">
        <f t="shared" si="1827"/>
        <v/>
      </c>
      <c r="KE481" s="144" t="str">
        <f t="shared" si="1828"/>
        <v/>
      </c>
      <c r="KF481" s="144" t="str">
        <f t="shared" si="1829"/>
        <v/>
      </c>
      <c r="KG481" s="144" t="str">
        <f t="shared" si="1830"/>
        <v/>
      </c>
      <c r="KH481" s="144" t="str">
        <f t="shared" si="1831"/>
        <v/>
      </c>
      <c r="KI481" s="144" t="str">
        <f t="shared" si="1832"/>
        <v/>
      </c>
      <c r="KJ481" s="144" t="str">
        <f t="shared" si="1833"/>
        <v/>
      </c>
      <c r="KK481" s="144" t="str">
        <f t="shared" si="1834"/>
        <v/>
      </c>
      <c r="KL481" s="144" t="str">
        <f t="shared" si="1835"/>
        <v/>
      </c>
      <c r="KM481" s="144" t="str">
        <f t="shared" si="1836"/>
        <v/>
      </c>
      <c r="KN481" s="144" t="str">
        <f t="shared" si="1837"/>
        <v/>
      </c>
      <c r="KO481" s="144" t="str">
        <f t="shared" si="1838"/>
        <v/>
      </c>
      <c r="KP481" s="144" t="str">
        <f t="shared" si="1839"/>
        <v/>
      </c>
      <c r="KQ481" s="144" t="str">
        <f t="shared" si="1840"/>
        <v/>
      </c>
      <c r="KR481" s="144" t="str">
        <f t="shared" si="1841"/>
        <v/>
      </c>
      <c r="KS481" s="144" t="str">
        <f t="shared" si="1842"/>
        <v/>
      </c>
      <c r="KT481" s="144" t="str">
        <f t="shared" si="1843"/>
        <v/>
      </c>
      <c r="KU481" s="144" t="str">
        <f t="shared" si="1844"/>
        <v/>
      </c>
      <c r="KV481" s="144" t="str">
        <f t="shared" si="1845"/>
        <v/>
      </c>
      <c r="KW481" s="144" t="str">
        <f t="shared" si="1846"/>
        <v/>
      </c>
      <c r="KX481" s="144" t="str">
        <f t="shared" si="1847"/>
        <v/>
      </c>
      <c r="KY481" s="144" t="str">
        <f t="shared" si="1848"/>
        <v/>
      </c>
      <c r="KZ481" s="144" t="str">
        <f t="shared" si="1849"/>
        <v/>
      </c>
      <c r="LA481" s="144" t="str">
        <f t="shared" si="1850"/>
        <v/>
      </c>
      <c r="LB481" s="144" t="str">
        <f t="shared" si="1851"/>
        <v/>
      </c>
      <c r="LC481" s="144" t="str">
        <f t="shared" si="1852"/>
        <v/>
      </c>
      <c r="LD481" s="144" t="str">
        <f t="shared" si="1853"/>
        <v/>
      </c>
      <c r="LE481" s="144" t="str">
        <f t="shared" si="1854"/>
        <v/>
      </c>
      <c r="LF481" s="144" t="str">
        <f t="shared" si="1855"/>
        <v/>
      </c>
      <c r="LG481" s="144" t="str">
        <f t="shared" si="1856"/>
        <v/>
      </c>
      <c r="LH481" s="144" t="str">
        <f t="shared" si="1857"/>
        <v/>
      </c>
      <c r="LI481" s="144" t="str">
        <f t="shared" si="1858"/>
        <v/>
      </c>
      <c r="LJ481" s="144" t="str">
        <f t="shared" si="1859"/>
        <v/>
      </c>
      <c r="LK481" s="144" t="str">
        <f t="shared" si="1860"/>
        <v/>
      </c>
      <c r="LL481" s="144" t="str">
        <f t="shared" si="1861"/>
        <v/>
      </c>
      <c r="LM481" s="144" t="str">
        <f t="shared" si="1862"/>
        <v/>
      </c>
      <c r="LO481" s="153" t="str">
        <f t="shared" si="1863"/>
        <v/>
      </c>
      <c r="LP481" s="143">
        <f t="shared" si="1864"/>
        <v>0</v>
      </c>
      <c r="LQ481" s="156" t="str">
        <f t="shared" si="1865"/>
        <v/>
      </c>
      <c r="LR481" s="156" t="str">
        <f t="shared" si="1865"/>
        <v/>
      </c>
      <c r="LS481" s="156" t="str">
        <f t="shared" si="1865"/>
        <v/>
      </c>
      <c r="LT481" s="156" t="str">
        <f t="shared" si="1865"/>
        <v/>
      </c>
      <c r="LU481" s="156" t="str">
        <f t="shared" si="1865"/>
        <v/>
      </c>
    </row>
    <row r="482" spans="2:333" s="143" customFormat="1" x14ac:dyDescent="0.25">
      <c r="B482" s="144" t="str">
        <f t="shared" si="1587"/>
        <v/>
      </c>
      <c r="C482" s="154" t="str">
        <f t="shared" si="1526"/>
        <v/>
      </c>
      <c r="D482" s="154" t="str">
        <f t="shared" si="1527"/>
        <v/>
      </c>
      <c r="E482" s="159" t="str">
        <f t="shared" si="1528"/>
        <v/>
      </c>
      <c r="F482" s="159" t="str">
        <f t="shared" si="1529"/>
        <v/>
      </c>
      <c r="G482" s="159" t="str">
        <f t="shared" si="1530"/>
        <v/>
      </c>
      <c r="H482" s="155">
        <f t="shared" si="1588"/>
        <v>0</v>
      </c>
      <c r="I482" s="143">
        <f t="shared" si="1589"/>
        <v>0</v>
      </c>
      <c r="J482" s="143">
        <f t="shared" si="1590"/>
        <v>0</v>
      </c>
      <c r="K482" s="143">
        <f t="shared" si="1591"/>
        <v>0</v>
      </c>
      <c r="L482" s="143">
        <f t="shared" si="1592"/>
        <v>0</v>
      </c>
      <c r="M482" s="143">
        <f t="shared" si="1593"/>
        <v>0</v>
      </c>
      <c r="N482" s="143">
        <f t="shared" si="1594"/>
        <v>0</v>
      </c>
      <c r="P482" s="144" t="str">
        <f t="shared" ref="P482:W482" si="1896">IF($N482=1,Q30,"")</f>
        <v/>
      </c>
      <c r="Q482" s="144" t="str">
        <f t="shared" si="1896"/>
        <v/>
      </c>
      <c r="R482" s="144" t="str">
        <f t="shared" si="1896"/>
        <v/>
      </c>
      <c r="S482" s="144" t="str">
        <f t="shared" si="1896"/>
        <v/>
      </c>
      <c r="T482" s="144" t="str">
        <f t="shared" si="1896"/>
        <v/>
      </c>
      <c r="U482" s="144" t="str">
        <f t="shared" si="1896"/>
        <v/>
      </c>
      <c r="V482" s="144" t="str">
        <f t="shared" si="1896"/>
        <v/>
      </c>
      <c r="W482" s="144" t="str">
        <f t="shared" si="1896"/>
        <v/>
      </c>
      <c r="X482" s="144" t="str">
        <f t="shared" si="1596"/>
        <v/>
      </c>
      <c r="Y482" s="144" t="str">
        <f t="shared" si="1597"/>
        <v/>
      </c>
      <c r="Z482" s="144" t="str">
        <f t="shared" si="1598"/>
        <v/>
      </c>
      <c r="AA482" s="144" t="str">
        <f t="shared" si="1599"/>
        <v/>
      </c>
      <c r="AB482" s="144" t="str">
        <f t="shared" si="1600"/>
        <v/>
      </c>
      <c r="AC482" s="144" t="str">
        <f t="shared" si="1601"/>
        <v/>
      </c>
      <c r="AD482" s="144" t="str">
        <f t="shared" si="1602"/>
        <v/>
      </c>
      <c r="AE482" s="144" t="str">
        <f t="shared" si="1603"/>
        <v/>
      </c>
      <c r="AF482" s="144" t="str">
        <f t="shared" si="1604"/>
        <v/>
      </c>
      <c r="AG482" s="144" t="str">
        <f t="shared" si="1605"/>
        <v/>
      </c>
      <c r="AH482" s="144" t="str">
        <f t="shared" si="1606"/>
        <v/>
      </c>
      <c r="AI482" s="144" t="str">
        <f t="shared" si="1607"/>
        <v/>
      </c>
      <c r="AJ482" s="144" t="str">
        <f t="shared" si="1608"/>
        <v/>
      </c>
      <c r="AK482" s="144" t="str">
        <f t="shared" si="1609"/>
        <v/>
      </c>
      <c r="AL482" s="144" t="str">
        <f t="shared" si="1610"/>
        <v/>
      </c>
      <c r="AM482" s="144" t="str">
        <f t="shared" si="1611"/>
        <v/>
      </c>
      <c r="AN482" s="144" t="str">
        <f t="shared" si="1612"/>
        <v/>
      </c>
      <c r="AO482" s="144" t="str">
        <f t="shared" si="1613"/>
        <v/>
      </c>
      <c r="AP482" s="144" t="str">
        <f t="shared" si="1614"/>
        <v/>
      </c>
      <c r="AQ482" s="144" t="str">
        <f t="shared" si="1615"/>
        <v/>
      </c>
      <c r="AR482" s="144" t="str">
        <f t="shared" si="1616"/>
        <v/>
      </c>
      <c r="AS482" s="144" t="str">
        <f t="shared" si="1617"/>
        <v/>
      </c>
      <c r="AT482" s="144" t="str">
        <f t="shared" si="1618"/>
        <v/>
      </c>
      <c r="AU482" s="144" t="str">
        <f t="shared" si="1619"/>
        <v/>
      </c>
      <c r="AV482" s="144" t="str">
        <f t="shared" si="1620"/>
        <v/>
      </c>
      <c r="AW482" s="144" t="str">
        <f t="shared" si="1621"/>
        <v/>
      </c>
      <c r="AX482" s="144" t="str">
        <f t="shared" si="1622"/>
        <v/>
      </c>
      <c r="AY482" s="144" t="str">
        <f t="shared" si="1623"/>
        <v/>
      </c>
      <c r="AZ482" s="144" t="str">
        <f t="shared" si="1624"/>
        <v/>
      </c>
      <c r="BA482" s="144" t="str">
        <f t="shared" si="1625"/>
        <v/>
      </c>
      <c r="BB482" s="144" t="str">
        <f t="shared" si="1626"/>
        <v/>
      </c>
      <c r="BC482" s="144" t="str">
        <f t="shared" si="1627"/>
        <v/>
      </c>
      <c r="BE482" s="154" t="str">
        <f t="shared" si="1536"/>
        <v/>
      </c>
      <c r="BF482" s="154" t="str">
        <f t="shared" si="1537"/>
        <v/>
      </c>
      <c r="BG482" s="159" t="str">
        <f t="shared" si="1538"/>
        <v/>
      </c>
      <c r="BH482" s="159" t="str">
        <f t="shared" si="1539"/>
        <v/>
      </c>
      <c r="BI482" s="159" t="str">
        <f t="shared" si="1540"/>
        <v/>
      </c>
      <c r="BJ482" s="155">
        <f t="shared" si="1628"/>
        <v>0</v>
      </c>
      <c r="BK482" s="143">
        <f t="shared" si="1629"/>
        <v>0</v>
      </c>
      <c r="BL482" s="143">
        <f t="shared" si="1630"/>
        <v>0</v>
      </c>
      <c r="BM482" s="143">
        <f t="shared" si="1631"/>
        <v>0</v>
      </c>
      <c r="BN482" s="143">
        <f t="shared" si="1632"/>
        <v>0</v>
      </c>
      <c r="BO482" s="143">
        <f t="shared" si="1633"/>
        <v>0</v>
      </c>
      <c r="BP482" s="143">
        <f t="shared" si="1634"/>
        <v>0</v>
      </c>
      <c r="BR482" s="144" t="str">
        <f t="shared" si="1635"/>
        <v/>
      </c>
      <c r="BS482" s="144" t="str">
        <f t="shared" si="1636"/>
        <v/>
      </c>
      <c r="BT482" s="144" t="str">
        <f t="shared" si="1637"/>
        <v/>
      </c>
      <c r="BU482" s="144" t="str">
        <f t="shared" si="1638"/>
        <v/>
      </c>
      <c r="BV482" s="144" t="str">
        <f t="shared" si="1639"/>
        <v/>
      </c>
      <c r="BW482" s="144" t="str">
        <f t="shared" si="1640"/>
        <v/>
      </c>
      <c r="BX482" s="144" t="str">
        <f t="shared" si="1641"/>
        <v/>
      </c>
      <c r="BY482" s="144" t="str">
        <f t="shared" si="1642"/>
        <v/>
      </c>
      <c r="BZ482" s="144" t="str">
        <f t="shared" si="1643"/>
        <v/>
      </c>
      <c r="CA482" s="144" t="str">
        <f t="shared" si="1644"/>
        <v/>
      </c>
      <c r="CB482" s="144" t="str">
        <f t="shared" si="1645"/>
        <v/>
      </c>
      <c r="CC482" s="144" t="str">
        <f t="shared" si="1646"/>
        <v/>
      </c>
      <c r="CD482" s="144" t="str">
        <f t="shared" si="1647"/>
        <v/>
      </c>
      <c r="CE482" s="144" t="str">
        <f t="shared" si="1648"/>
        <v/>
      </c>
      <c r="CF482" s="144" t="str">
        <f t="shared" si="1649"/>
        <v/>
      </c>
      <c r="CG482" s="144" t="str">
        <f t="shared" si="1650"/>
        <v/>
      </c>
      <c r="CH482" s="144" t="str">
        <f t="shared" si="1651"/>
        <v/>
      </c>
      <c r="CI482" s="144" t="str">
        <f t="shared" si="1652"/>
        <v/>
      </c>
      <c r="CJ482" s="144" t="str">
        <f t="shared" si="1653"/>
        <v/>
      </c>
      <c r="CK482" s="144" t="str">
        <f t="shared" si="1654"/>
        <v/>
      </c>
      <c r="CL482" s="144" t="str">
        <f t="shared" si="1655"/>
        <v/>
      </c>
      <c r="CM482" s="144" t="str">
        <f t="shared" si="1656"/>
        <v/>
      </c>
      <c r="CN482" s="144" t="str">
        <f t="shared" si="1657"/>
        <v/>
      </c>
      <c r="CO482" s="144" t="str">
        <f t="shared" si="1658"/>
        <v/>
      </c>
      <c r="CP482" s="144" t="str">
        <f t="shared" si="1659"/>
        <v/>
      </c>
      <c r="CQ482" s="144" t="str">
        <f t="shared" si="1660"/>
        <v/>
      </c>
      <c r="CR482" s="144" t="str">
        <f t="shared" si="1661"/>
        <v/>
      </c>
      <c r="CS482" s="144" t="str">
        <f t="shared" si="1662"/>
        <v/>
      </c>
      <c r="CT482" s="144" t="str">
        <f t="shared" si="1663"/>
        <v/>
      </c>
      <c r="CU482" s="144" t="str">
        <f t="shared" si="1664"/>
        <v/>
      </c>
      <c r="CV482" s="144" t="str">
        <f t="shared" si="1665"/>
        <v/>
      </c>
      <c r="CW482" s="144" t="str">
        <f t="shared" si="1666"/>
        <v/>
      </c>
      <c r="CX482" s="144" t="str">
        <f t="shared" si="1667"/>
        <v/>
      </c>
      <c r="CY482" s="144" t="str">
        <f t="shared" si="1668"/>
        <v/>
      </c>
      <c r="CZ482" s="144" t="str">
        <f t="shared" si="1669"/>
        <v/>
      </c>
      <c r="DA482" s="144" t="str">
        <f t="shared" si="1670"/>
        <v/>
      </c>
      <c r="DB482" s="144" t="str">
        <f t="shared" si="1671"/>
        <v/>
      </c>
      <c r="DC482" s="144" t="str">
        <f t="shared" si="1672"/>
        <v/>
      </c>
      <c r="DD482" s="144" t="str">
        <f t="shared" si="1673"/>
        <v/>
      </c>
      <c r="DE482" s="144" t="str">
        <f t="shared" si="1674"/>
        <v/>
      </c>
      <c r="DG482" s="154" t="str">
        <f t="shared" si="1546"/>
        <v/>
      </c>
      <c r="DH482" s="154" t="str">
        <f t="shared" si="1547"/>
        <v/>
      </c>
      <c r="DI482" s="159" t="str">
        <f t="shared" si="1548"/>
        <v/>
      </c>
      <c r="DJ482" s="159" t="str">
        <f t="shared" si="1549"/>
        <v/>
      </c>
      <c r="DK482" s="159" t="str">
        <f t="shared" si="1550"/>
        <v/>
      </c>
      <c r="DL482" s="155">
        <f t="shared" si="1885"/>
        <v>0</v>
      </c>
      <c r="DM482" s="143">
        <f t="shared" si="1886"/>
        <v>0</v>
      </c>
      <c r="DN482" s="143">
        <f t="shared" si="1887"/>
        <v>0</v>
      </c>
      <c r="DO482" s="143">
        <f t="shared" si="1888"/>
        <v>0</v>
      </c>
      <c r="DP482" s="143">
        <f t="shared" si="1889"/>
        <v>0</v>
      </c>
      <c r="DQ482" s="143">
        <f t="shared" si="1890"/>
        <v>0</v>
      </c>
      <c r="DR482" s="143">
        <f t="shared" si="1891"/>
        <v>0</v>
      </c>
      <c r="DT482" s="144" t="str">
        <f t="shared" si="1682"/>
        <v/>
      </c>
      <c r="DU482" s="144" t="str">
        <f t="shared" si="1683"/>
        <v/>
      </c>
      <c r="DV482" s="144" t="str">
        <f t="shared" si="1684"/>
        <v/>
      </c>
      <c r="DW482" s="144" t="str">
        <f t="shared" si="1685"/>
        <v/>
      </c>
      <c r="DX482" s="144" t="str">
        <f t="shared" si="1686"/>
        <v/>
      </c>
      <c r="DY482" s="144" t="str">
        <f t="shared" si="1687"/>
        <v/>
      </c>
      <c r="DZ482" s="144" t="str">
        <f t="shared" si="1688"/>
        <v/>
      </c>
      <c r="EA482" s="144" t="str">
        <f t="shared" si="1689"/>
        <v/>
      </c>
      <c r="EB482" s="144" t="str">
        <f t="shared" si="1690"/>
        <v/>
      </c>
      <c r="EC482" s="144" t="str">
        <f t="shared" si="1691"/>
        <v/>
      </c>
      <c r="ED482" s="144" t="str">
        <f t="shared" si="1692"/>
        <v/>
      </c>
      <c r="EE482" s="144" t="str">
        <f t="shared" si="1693"/>
        <v/>
      </c>
      <c r="EF482" s="144" t="str">
        <f t="shared" si="1694"/>
        <v/>
      </c>
      <c r="EG482" s="144" t="str">
        <f t="shared" si="1695"/>
        <v/>
      </c>
      <c r="EH482" s="144" t="str">
        <f t="shared" si="1696"/>
        <v/>
      </c>
      <c r="EI482" s="144" t="str">
        <f t="shared" si="1697"/>
        <v/>
      </c>
      <c r="EJ482" s="144" t="str">
        <f t="shared" si="1698"/>
        <v/>
      </c>
      <c r="EK482" s="144" t="str">
        <f t="shared" si="1699"/>
        <v/>
      </c>
      <c r="EL482" s="144" t="str">
        <f t="shared" si="1700"/>
        <v/>
      </c>
      <c r="EM482" s="144" t="str">
        <f t="shared" si="1701"/>
        <v/>
      </c>
      <c r="EN482" s="144" t="str">
        <f t="shared" si="1702"/>
        <v/>
      </c>
      <c r="EO482" s="144" t="str">
        <f t="shared" si="1703"/>
        <v/>
      </c>
      <c r="EP482" s="144" t="str">
        <f t="shared" si="1704"/>
        <v/>
      </c>
      <c r="EQ482" s="144" t="str">
        <f t="shared" si="1705"/>
        <v/>
      </c>
      <c r="ER482" s="144" t="str">
        <f t="shared" si="1706"/>
        <v/>
      </c>
      <c r="ES482" s="144" t="str">
        <f t="shared" si="1707"/>
        <v/>
      </c>
      <c r="ET482" s="144" t="str">
        <f t="shared" si="1708"/>
        <v/>
      </c>
      <c r="EU482" s="144" t="str">
        <f t="shared" si="1709"/>
        <v/>
      </c>
      <c r="EV482" s="144" t="str">
        <f t="shared" si="1710"/>
        <v/>
      </c>
      <c r="EW482" s="144" t="str">
        <f t="shared" si="1711"/>
        <v/>
      </c>
      <c r="EX482" s="144" t="str">
        <f t="shared" si="1712"/>
        <v/>
      </c>
      <c r="EY482" s="144" t="str">
        <f t="shared" si="1713"/>
        <v/>
      </c>
      <c r="EZ482" s="144" t="str">
        <f t="shared" si="1714"/>
        <v/>
      </c>
      <c r="FA482" s="144" t="str">
        <f t="shared" si="1715"/>
        <v/>
      </c>
      <c r="FB482" s="144" t="str">
        <f t="shared" si="1716"/>
        <v/>
      </c>
      <c r="FC482" s="144" t="str">
        <f t="shared" si="1717"/>
        <v/>
      </c>
      <c r="FD482" s="144" t="str">
        <f t="shared" si="1718"/>
        <v/>
      </c>
      <c r="FE482" s="144" t="str">
        <f t="shared" si="1719"/>
        <v/>
      </c>
      <c r="FF482" s="144" t="str">
        <f t="shared" si="1720"/>
        <v/>
      </c>
      <c r="FG482" s="144" t="str">
        <f t="shared" si="1721"/>
        <v/>
      </c>
      <c r="FI482" s="154" t="str">
        <f t="shared" si="1556"/>
        <v/>
      </c>
      <c r="FJ482" s="154" t="str">
        <f t="shared" si="1557"/>
        <v/>
      </c>
      <c r="FK482" s="159" t="str">
        <f t="shared" si="1558"/>
        <v/>
      </c>
      <c r="FL482" s="159" t="str">
        <f t="shared" si="1559"/>
        <v/>
      </c>
      <c r="FM482" s="159" t="str">
        <f t="shared" si="1560"/>
        <v/>
      </c>
      <c r="FN482" s="155">
        <f t="shared" si="1722"/>
        <v>0</v>
      </c>
      <c r="FO482" s="143">
        <f t="shared" si="1723"/>
        <v>0</v>
      </c>
      <c r="FP482" s="143">
        <f t="shared" si="1724"/>
        <v>0</v>
      </c>
      <c r="FQ482" s="143">
        <f t="shared" si="1725"/>
        <v>0</v>
      </c>
      <c r="FR482" s="143">
        <f t="shared" si="1726"/>
        <v>0</v>
      </c>
      <c r="FS482" s="143">
        <f t="shared" si="1727"/>
        <v>0</v>
      </c>
      <c r="FT482" s="143">
        <f t="shared" si="1728"/>
        <v>0</v>
      </c>
      <c r="FV482" s="144" t="str">
        <f t="shared" si="1729"/>
        <v/>
      </c>
      <c r="FW482" s="144" t="str">
        <f t="shared" si="1730"/>
        <v/>
      </c>
      <c r="FX482" s="144" t="str">
        <f t="shared" si="1731"/>
        <v/>
      </c>
      <c r="FY482" s="144" t="str">
        <f t="shared" si="1732"/>
        <v/>
      </c>
      <c r="FZ482" s="144" t="str">
        <f t="shared" si="1733"/>
        <v/>
      </c>
      <c r="GA482" s="144" t="str">
        <f t="shared" si="1734"/>
        <v/>
      </c>
      <c r="GB482" s="144" t="str">
        <f t="shared" si="1735"/>
        <v/>
      </c>
      <c r="GC482" s="144" t="str">
        <f t="shared" si="1736"/>
        <v/>
      </c>
      <c r="GD482" s="144" t="str">
        <f t="shared" si="1737"/>
        <v/>
      </c>
      <c r="GE482" s="144" t="str">
        <f t="shared" si="1738"/>
        <v/>
      </c>
      <c r="GF482" s="144" t="str">
        <f t="shared" si="1739"/>
        <v/>
      </c>
      <c r="GG482" s="144" t="str">
        <f t="shared" si="1740"/>
        <v/>
      </c>
      <c r="GH482" s="144" t="str">
        <f t="shared" si="1741"/>
        <v/>
      </c>
      <c r="GI482" s="144" t="str">
        <f t="shared" si="1742"/>
        <v/>
      </c>
      <c r="GJ482" s="144" t="str">
        <f t="shared" si="1743"/>
        <v/>
      </c>
      <c r="GK482" s="144" t="str">
        <f t="shared" si="1744"/>
        <v/>
      </c>
      <c r="GL482" s="144" t="str">
        <f t="shared" si="1745"/>
        <v/>
      </c>
      <c r="GM482" s="144" t="str">
        <f t="shared" si="1746"/>
        <v/>
      </c>
      <c r="GN482" s="144" t="str">
        <f t="shared" si="1747"/>
        <v/>
      </c>
      <c r="GO482" s="144" t="str">
        <f t="shared" si="1748"/>
        <v/>
      </c>
      <c r="GP482" s="144" t="str">
        <f t="shared" si="1749"/>
        <v/>
      </c>
      <c r="GQ482" s="144" t="str">
        <f t="shared" si="1750"/>
        <v/>
      </c>
      <c r="GR482" s="144" t="str">
        <f t="shared" si="1751"/>
        <v/>
      </c>
      <c r="GS482" s="144" t="str">
        <f t="shared" si="1752"/>
        <v/>
      </c>
      <c r="GT482" s="144" t="str">
        <f t="shared" si="1753"/>
        <v/>
      </c>
      <c r="GU482" s="144" t="str">
        <f t="shared" si="1754"/>
        <v/>
      </c>
      <c r="GV482" s="144" t="str">
        <f t="shared" si="1755"/>
        <v/>
      </c>
      <c r="GW482" s="144" t="str">
        <f t="shared" si="1756"/>
        <v/>
      </c>
      <c r="GX482" s="144" t="str">
        <f t="shared" si="1757"/>
        <v/>
      </c>
      <c r="GY482" s="144" t="str">
        <f t="shared" si="1758"/>
        <v/>
      </c>
      <c r="GZ482" s="144" t="str">
        <f t="shared" si="1759"/>
        <v/>
      </c>
      <c r="HA482" s="144" t="str">
        <f t="shared" si="1760"/>
        <v/>
      </c>
      <c r="HB482" s="144" t="str">
        <f t="shared" si="1761"/>
        <v/>
      </c>
      <c r="HC482" s="144" t="str">
        <f t="shared" si="1762"/>
        <v/>
      </c>
      <c r="HD482" s="144" t="str">
        <f t="shared" si="1763"/>
        <v/>
      </c>
      <c r="HE482" s="144" t="str">
        <f t="shared" si="1764"/>
        <v/>
      </c>
      <c r="HF482" s="144" t="str">
        <f t="shared" si="1765"/>
        <v/>
      </c>
      <c r="HG482" s="144" t="str">
        <f t="shared" si="1766"/>
        <v/>
      </c>
      <c r="HH482" s="144" t="str">
        <f t="shared" si="1767"/>
        <v/>
      </c>
      <c r="HI482" s="144" t="str">
        <f t="shared" si="1768"/>
        <v/>
      </c>
      <c r="HK482" s="154" t="str">
        <f t="shared" si="1566"/>
        <v/>
      </c>
      <c r="HL482" s="154" t="str">
        <f t="shared" si="1567"/>
        <v/>
      </c>
      <c r="HM482" s="159" t="str">
        <f t="shared" si="1568"/>
        <v/>
      </c>
      <c r="HN482" s="159" t="str">
        <f t="shared" si="1569"/>
        <v/>
      </c>
      <c r="HO482" s="159" t="str">
        <f t="shared" si="1570"/>
        <v/>
      </c>
      <c r="HP482" s="155">
        <f t="shared" si="1769"/>
        <v>0</v>
      </c>
      <c r="HQ482" s="143">
        <f t="shared" si="1770"/>
        <v>0</v>
      </c>
      <c r="HR482" s="143">
        <f t="shared" si="1771"/>
        <v>0</v>
      </c>
      <c r="HS482" s="143">
        <f t="shared" si="1772"/>
        <v>0</v>
      </c>
      <c r="HT482" s="143">
        <f t="shared" si="1773"/>
        <v>0</v>
      </c>
      <c r="HU482" s="143">
        <f t="shared" si="1774"/>
        <v>0</v>
      </c>
      <c r="HV482" s="143">
        <f t="shared" si="1775"/>
        <v>0</v>
      </c>
      <c r="HX482" s="144" t="str">
        <f t="shared" si="1776"/>
        <v/>
      </c>
      <c r="HY482" s="144" t="str">
        <f t="shared" si="1777"/>
        <v/>
      </c>
      <c r="HZ482" s="144" t="str">
        <f t="shared" si="1778"/>
        <v/>
      </c>
      <c r="IA482" s="144" t="str">
        <f t="shared" si="1779"/>
        <v/>
      </c>
      <c r="IB482" s="144" t="str">
        <f t="shared" si="1780"/>
        <v/>
      </c>
      <c r="IC482" s="144" t="str">
        <f t="shared" si="1781"/>
        <v/>
      </c>
      <c r="ID482" s="144" t="str">
        <f t="shared" si="1782"/>
        <v/>
      </c>
      <c r="IE482" s="144" t="str">
        <f t="shared" si="1783"/>
        <v/>
      </c>
      <c r="IF482" s="144" t="str">
        <f t="shared" si="1784"/>
        <v/>
      </c>
      <c r="IG482" s="144" t="str">
        <f t="shared" si="1785"/>
        <v/>
      </c>
      <c r="IH482" s="144" t="str">
        <f t="shared" si="1786"/>
        <v/>
      </c>
      <c r="II482" s="144" t="str">
        <f t="shared" si="1787"/>
        <v/>
      </c>
      <c r="IJ482" s="144" t="str">
        <f t="shared" si="1788"/>
        <v/>
      </c>
      <c r="IK482" s="144" t="str">
        <f t="shared" si="1789"/>
        <v/>
      </c>
      <c r="IL482" s="144" t="str">
        <f t="shared" si="1790"/>
        <v/>
      </c>
      <c r="IM482" s="144" t="str">
        <f t="shared" si="1791"/>
        <v/>
      </c>
      <c r="IN482" s="144" t="str">
        <f t="shared" si="1792"/>
        <v/>
      </c>
      <c r="IO482" s="144" t="str">
        <f t="shared" si="1793"/>
        <v/>
      </c>
      <c r="IP482" s="144" t="str">
        <f t="shared" si="1794"/>
        <v/>
      </c>
      <c r="IQ482" s="144" t="str">
        <f t="shared" si="1795"/>
        <v/>
      </c>
      <c r="IR482" s="144" t="str">
        <f t="shared" si="1796"/>
        <v/>
      </c>
      <c r="IS482" s="144" t="str">
        <f t="shared" si="1797"/>
        <v/>
      </c>
      <c r="IT482" s="144" t="str">
        <f t="shared" si="1798"/>
        <v/>
      </c>
      <c r="IU482" s="144" t="str">
        <f t="shared" si="1799"/>
        <v/>
      </c>
      <c r="IV482" s="144" t="str">
        <f t="shared" si="1800"/>
        <v/>
      </c>
      <c r="IW482" s="144" t="str">
        <f t="shared" si="1801"/>
        <v/>
      </c>
      <c r="IX482" s="144" t="str">
        <f t="shared" si="1802"/>
        <v/>
      </c>
      <c r="IY482" s="144" t="str">
        <f t="shared" si="1803"/>
        <v/>
      </c>
      <c r="IZ482" s="144" t="str">
        <f t="shared" si="1804"/>
        <v/>
      </c>
      <c r="JA482" s="144" t="str">
        <f t="shared" si="1805"/>
        <v/>
      </c>
      <c r="JB482" s="144" t="str">
        <f t="shared" si="1806"/>
        <v/>
      </c>
      <c r="JC482" s="144" t="str">
        <f t="shared" si="1807"/>
        <v/>
      </c>
      <c r="JD482" s="144" t="str">
        <f t="shared" si="1808"/>
        <v/>
      </c>
      <c r="JE482" s="144" t="str">
        <f t="shared" si="1809"/>
        <v/>
      </c>
      <c r="JF482" s="144" t="str">
        <f t="shared" si="1810"/>
        <v/>
      </c>
      <c r="JG482" s="144" t="str">
        <f t="shared" si="1811"/>
        <v/>
      </c>
      <c r="JH482" s="144" t="str">
        <f t="shared" si="1812"/>
        <v/>
      </c>
      <c r="JI482" s="144" t="str">
        <f t="shared" si="1813"/>
        <v/>
      </c>
      <c r="JJ482" s="144" t="str">
        <f t="shared" si="1814"/>
        <v/>
      </c>
      <c r="JK482" s="144" t="str">
        <f t="shared" si="1815"/>
        <v/>
      </c>
      <c r="JM482" s="154" t="str">
        <f t="shared" si="1576"/>
        <v/>
      </c>
      <c r="JN482" s="154" t="str">
        <f t="shared" si="1577"/>
        <v/>
      </c>
      <c r="JO482" s="159" t="str">
        <f t="shared" si="1578"/>
        <v/>
      </c>
      <c r="JP482" s="159" t="str">
        <f t="shared" si="1579"/>
        <v/>
      </c>
      <c r="JQ482" s="159" t="str">
        <f t="shared" si="1580"/>
        <v/>
      </c>
      <c r="JR482" s="155">
        <f t="shared" si="1816"/>
        <v>0</v>
      </c>
      <c r="JS482" s="143">
        <f t="shared" si="1817"/>
        <v>0</v>
      </c>
      <c r="JT482" s="143">
        <f t="shared" si="1818"/>
        <v>0</v>
      </c>
      <c r="JU482" s="143">
        <f t="shared" si="1819"/>
        <v>0</v>
      </c>
      <c r="JV482" s="143">
        <f t="shared" si="1820"/>
        <v>0</v>
      </c>
      <c r="JW482" s="143">
        <f t="shared" si="1821"/>
        <v>0</v>
      </c>
      <c r="JX482" s="143">
        <f t="shared" si="1822"/>
        <v>0</v>
      </c>
      <c r="JZ482" s="144" t="str">
        <f t="shared" si="1823"/>
        <v/>
      </c>
      <c r="KA482" s="144" t="str">
        <f t="shared" si="1824"/>
        <v/>
      </c>
      <c r="KB482" s="144" t="str">
        <f t="shared" si="1825"/>
        <v/>
      </c>
      <c r="KC482" s="144" t="str">
        <f t="shared" si="1826"/>
        <v/>
      </c>
      <c r="KD482" s="144" t="str">
        <f t="shared" si="1827"/>
        <v/>
      </c>
      <c r="KE482" s="144" t="str">
        <f t="shared" si="1828"/>
        <v/>
      </c>
      <c r="KF482" s="144" t="str">
        <f t="shared" si="1829"/>
        <v/>
      </c>
      <c r="KG482" s="144" t="str">
        <f t="shared" si="1830"/>
        <v/>
      </c>
      <c r="KH482" s="144" t="str">
        <f t="shared" si="1831"/>
        <v/>
      </c>
      <c r="KI482" s="144" t="str">
        <f t="shared" si="1832"/>
        <v/>
      </c>
      <c r="KJ482" s="144" t="str">
        <f t="shared" si="1833"/>
        <v/>
      </c>
      <c r="KK482" s="144" t="str">
        <f t="shared" si="1834"/>
        <v/>
      </c>
      <c r="KL482" s="144" t="str">
        <f t="shared" si="1835"/>
        <v/>
      </c>
      <c r="KM482" s="144" t="str">
        <f t="shared" si="1836"/>
        <v/>
      </c>
      <c r="KN482" s="144" t="str">
        <f t="shared" si="1837"/>
        <v/>
      </c>
      <c r="KO482" s="144" t="str">
        <f t="shared" si="1838"/>
        <v/>
      </c>
      <c r="KP482" s="144" t="str">
        <f t="shared" si="1839"/>
        <v/>
      </c>
      <c r="KQ482" s="144" t="str">
        <f t="shared" si="1840"/>
        <v/>
      </c>
      <c r="KR482" s="144" t="str">
        <f t="shared" si="1841"/>
        <v/>
      </c>
      <c r="KS482" s="144" t="str">
        <f t="shared" si="1842"/>
        <v/>
      </c>
      <c r="KT482" s="144" t="str">
        <f t="shared" si="1843"/>
        <v/>
      </c>
      <c r="KU482" s="144" t="str">
        <f t="shared" si="1844"/>
        <v/>
      </c>
      <c r="KV482" s="144" t="str">
        <f t="shared" si="1845"/>
        <v/>
      </c>
      <c r="KW482" s="144" t="str">
        <f t="shared" si="1846"/>
        <v/>
      </c>
      <c r="KX482" s="144" t="str">
        <f t="shared" si="1847"/>
        <v/>
      </c>
      <c r="KY482" s="144" t="str">
        <f t="shared" si="1848"/>
        <v/>
      </c>
      <c r="KZ482" s="144" t="str">
        <f t="shared" si="1849"/>
        <v/>
      </c>
      <c r="LA482" s="144" t="str">
        <f t="shared" si="1850"/>
        <v/>
      </c>
      <c r="LB482" s="144" t="str">
        <f t="shared" si="1851"/>
        <v/>
      </c>
      <c r="LC482" s="144" t="str">
        <f t="shared" si="1852"/>
        <v/>
      </c>
      <c r="LD482" s="144" t="str">
        <f t="shared" si="1853"/>
        <v/>
      </c>
      <c r="LE482" s="144" t="str">
        <f t="shared" si="1854"/>
        <v/>
      </c>
      <c r="LF482" s="144" t="str">
        <f t="shared" si="1855"/>
        <v/>
      </c>
      <c r="LG482" s="144" t="str">
        <f t="shared" si="1856"/>
        <v/>
      </c>
      <c r="LH482" s="144" t="str">
        <f t="shared" si="1857"/>
        <v/>
      </c>
      <c r="LI482" s="144" t="str">
        <f t="shared" si="1858"/>
        <v/>
      </c>
      <c r="LJ482" s="144" t="str">
        <f t="shared" si="1859"/>
        <v/>
      </c>
      <c r="LK482" s="144" t="str">
        <f t="shared" si="1860"/>
        <v/>
      </c>
      <c r="LL482" s="144" t="str">
        <f t="shared" si="1861"/>
        <v/>
      </c>
      <c r="LM482" s="144" t="str">
        <f t="shared" si="1862"/>
        <v/>
      </c>
      <c r="LO482" s="153" t="str">
        <f t="shared" si="1863"/>
        <v/>
      </c>
      <c r="LP482" s="143">
        <f t="shared" si="1864"/>
        <v>0</v>
      </c>
      <c r="LQ482" s="156" t="str">
        <f t="shared" si="1865"/>
        <v/>
      </c>
      <c r="LR482" s="156" t="str">
        <f t="shared" si="1865"/>
        <v/>
      </c>
      <c r="LS482" s="156" t="str">
        <f t="shared" si="1865"/>
        <v/>
      </c>
      <c r="LT482" s="156" t="str">
        <f t="shared" si="1865"/>
        <v/>
      </c>
      <c r="LU482" s="156" t="str">
        <f t="shared" si="1865"/>
        <v/>
      </c>
    </row>
    <row r="483" spans="2:333" s="143" customFormat="1" x14ac:dyDescent="0.25">
      <c r="B483" s="144" t="str">
        <f t="shared" si="1587"/>
        <v/>
      </c>
      <c r="C483" s="154" t="str">
        <f t="shared" si="1526"/>
        <v/>
      </c>
      <c r="D483" s="154" t="str">
        <f t="shared" si="1527"/>
        <v/>
      </c>
      <c r="E483" s="159" t="str">
        <f t="shared" si="1528"/>
        <v/>
      </c>
      <c r="F483" s="159" t="str">
        <f t="shared" si="1529"/>
        <v/>
      </c>
      <c r="G483" s="159" t="str">
        <f t="shared" si="1530"/>
        <v/>
      </c>
      <c r="H483" s="155">
        <f t="shared" si="1588"/>
        <v>0</v>
      </c>
      <c r="I483" s="143">
        <f t="shared" si="1589"/>
        <v>0</v>
      </c>
      <c r="J483" s="143">
        <f t="shared" si="1590"/>
        <v>0</v>
      </c>
      <c r="K483" s="143">
        <f t="shared" si="1591"/>
        <v>0</v>
      </c>
      <c r="L483" s="143">
        <f t="shared" si="1592"/>
        <v>0</v>
      </c>
      <c r="M483" s="143">
        <f t="shared" si="1593"/>
        <v>0</v>
      </c>
      <c r="N483" s="143">
        <f t="shared" si="1594"/>
        <v>0</v>
      </c>
      <c r="P483" s="144" t="str">
        <f t="shared" ref="P483:W483" si="1897">IF($N483=1,Q31,"")</f>
        <v/>
      </c>
      <c r="Q483" s="144" t="str">
        <f t="shared" si="1897"/>
        <v/>
      </c>
      <c r="R483" s="144" t="str">
        <f t="shared" si="1897"/>
        <v/>
      </c>
      <c r="S483" s="144" t="str">
        <f t="shared" si="1897"/>
        <v/>
      </c>
      <c r="T483" s="144" t="str">
        <f t="shared" si="1897"/>
        <v/>
      </c>
      <c r="U483" s="144" t="str">
        <f t="shared" si="1897"/>
        <v/>
      </c>
      <c r="V483" s="144" t="str">
        <f t="shared" si="1897"/>
        <v/>
      </c>
      <c r="W483" s="144" t="str">
        <f t="shared" si="1897"/>
        <v/>
      </c>
      <c r="X483" s="144" t="str">
        <f t="shared" si="1596"/>
        <v/>
      </c>
      <c r="Y483" s="144" t="str">
        <f t="shared" si="1597"/>
        <v/>
      </c>
      <c r="Z483" s="144" t="str">
        <f t="shared" si="1598"/>
        <v/>
      </c>
      <c r="AA483" s="144" t="str">
        <f t="shared" si="1599"/>
        <v/>
      </c>
      <c r="AB483" s="144" t="str">
        <f t="shared" si="1600"/>
        <v/>
      </c>
      <c r="AC483" s="144" t="str">
        <f t="shared" si="1601"/>
        <v/>
      </c>
      <c r="AD483" s="144" t="str">
        <f t="shared" si="1602"/>
        <v/>
      </c>
      <c r="AE483" s="144" t="str">
        <f t="shared" si="1603"/>
        <v/>
      </c>
      <c r="AF483" s="144" t="str">
        <f t="shared" si="1604"/>
        <v/>
      </c>
      <c r="AG483" s="144" t="str">
        <f t="shared" si="1605"/>
        <v/>
      </c>
      <c r="AH483" s="144" t="str">
        <f t="shared" si="1606"/>
        <v/>
      </c>
      <c r="AI483" s="144" t="str">
        <f t="shared" si="1607"/>
        <v/>
      </c>
      <c r="AJ483" s="144" t="str">
        <f t="shared" si="1608"/>
        <v/>
      </c>
      <c r="AK483" s="144" t="str">
        <f t="shared" si="1609"/>
        <v/>
      </c>
      <c r="AL483" s="144" t="str">
        <f t="shared" si="1610"/>
        <v/>
      </c>
      <c r="AM483" s="144" t="str">
        <f t="shared" si="1611"/>
        <v/>
      </c>
      <c r="AN483" s="144" t="str">
        <f t="shared" si="1612"/>
        <v/>
      </c>
      <c r="AO483" s="144" t="str">
        <f t="shared" si="1613"/>
        <v/>
      </c>
      <c r="AP483" s="144" t="str">
        <f t="shared" si="1614"/>
        <v/>
      </c>
      <c r="AQ483" s="144" t="str">
        <f t="shared" si="1615"/>
        <v/>
      </c>
      <c r="AR483" s="144" t="str">
        <f t="shared" si="1616"/>
        <v/>
      </c>
      <c r="AS483" s="144" t="str">
        <f t="shared" si="1617"/>
        <v/>
      </c>
      <c r="AT483" s="144" t="str">
        <f t="shared" si="1618"/>
        <v/>
      </c>
      <c r="AU483" s="144" t="str">
        <f t="shared" si="1619"/>
        <v/>
      </c>
      <c r="AV483" s="144" t="str">
        <f t="shared" si="1620"/>
        <v/>
      </c>
      <c r="AW483" s="144" t="str">
        <f t="shared" si="1621"/>
        <v/>
      </c>
      <c r="AX483" s="144" t="str">
        <f t="shared" si="1622"/>
        <v/>
      </c>
      <c r="AY483" s="144" t="str">
        <f t="shared" si="1623"/>
        <v/>
      </c>
      <c r="AZ483" s="144" t="str">
        <f t="shared" si="1624"/>
        <v/>
      </c>
      <c r="BA483" s="144" t="str">
        <f t="shared" si="1625"/>
        <v/>
      </c>
      <c r="BB483" s="144" t="str">
        <f t="shared" si="1626"/>
        <v/>
      </c>
      <c r="BC483" s="144" t="str">
        <f t="shared" si="1627"/>
        <v/>
      </c>
      <c r="BE483" s="154" t="str">
        <f t="shared" si="1536"/>
        <v/>
      </c>
      <c r="BF483" s="154" t="str">
        <f t="shared" si="1537"/>
        <v/>
      </c>
      <c r="BG483" s="159" t="str">
        <f t="shared" si="1538"/>
        <v/>
      </c>
      <c r="BH483" s="159" t="str">
        <f t="shared" si="1539"/>
        <v/>
      </c>
      <c r="BI483" s="159" t="str">
        <f t="shared" si="1540"/>
        <v/>
      </c>
      <c r="BJ483" s="155">
        <f t="shared" si="1628"/>
        <v>0</v>
      </c>
      <c r="BK483" s="143">
        <f t="shared" si="1629"/>
        <v>0</v>
      </c>
      <c r="BL483" s="143">
        <f t="shared" si="1630"/>
        <v>0</v>
      </c>
      <c r="BM483" s="143">
        <f t="shared" si="1631"/>
        <v>0</v>
      </c>
      <c r="BN483" s="143">
        <f t="shared" si="1632"/>
        <v>0</v>
      </c>
      <c r="BO483" s="143">
        <f t="shared" si="1633"/>
        <v>0</v>
      </c>
      <c r="BP483" s="143">
        <f t="shared" si="1634"/>
        <v>0</v>
      </c>
      <c r="BR483" s="144" t="str">
        <f t="shared" si="1635"/>
        <v/>
      </c>
      <c r="BS483" s="144" t="str">
        <f t="shared" si="1636"/>
        <v/>
      </c>
      <c r="BT483" s="144" t="str">
        <f t="shared" si="1637"/>
        <v/>
      </c>
      <c r="BU483" s="144" t="str">
        <f t="shared" si="1638"/>
        <v/>
      </c>
      <c r="BV483" s="144" t="str">
        <f t="shared" si="1639"/>
        <v/>
      </c>
      <c r="BW483" s="144" t="str">
        <f t="shared" si="1640"/>
        <v/>
      </c>
      <c r="BX483" s="144" t="str">
        <f t="shared" si="1641"/>
        <v/>
      </c>
      <c r="BY483" s="144" t="str">
        <f t="shared" si="1642"/>
        <v/>
      </c>
      <c r="BZ483" s="144" t="str">
        <f t="shared" si="1643"/>
        <v/>
      </c>
      <c r="CA483" s="144" t="str">
        <f t="shared" si="1644"/>
        <v/>
      </c>
      <c r="CB483" s="144" t="str">
        <f t="shared" si="1645"/>
        <v/>
      </c>
      <c r="CC483" s="144" t="str">
        <f t="shared" si="1646"/>
        <v/>
      </c>
      <c r="CD483" s="144" t="str">
        <f t="shared" si="1647"/>
        <v/>
      </c>
      <c r="CE483" s="144" t="str">
        <f t="shared" si="1648"/>
        <v/>
      </c>
      <c r="CF483" s="144" t="str">
        <f t="shared" si="1649"/>
        <v/>
      </c>
      <c r="CG483" s="144" t="str">
        <f t="shared" si="1650"/>
        <v/>
      </c>
      <c r="CH483" s="144" t="str">
        <f t="shared" si="1651"/>
        <v/>
      </c>
      <c r="CI483" s="144" t="str">
        <f t="shared" si="1652"/>
        <v/>
      </c>
      <c r="CJ483" s="144" t="str">
        <f t="shared" si="1653"/>
        <v/>
      </c>
      <c r="CK483" s="144" t="str">
        <f t="shared" si="1654"/>
        <v/>
      </c>
      <c r="CL483" s="144" t="str">
        <f t="shared" si="1655"/>
        <v/>
      </c>
      <c r="CM483" s="144" t="str">
        <f t="shared" si="1656"/>
        <v/>
      </c>
      <c r="CN483" s="144" t="str">
        <f t="shared" si="1657"/>
        <v/>
      </c>
      <c r="CO483" s="144" t="str">
        <f t="shared" si="1658"/>
        <v/>
      </c>
      <c r="CP483" s="144" t="str">
        <f t="shared" si="1659"/>
        <v/>
      </c>
      <c r="CQ483" s="144" t="str">
        <f t="shared" si="1660"/>
        <v/>
      </c>
      <c r="CR483" s="144" t="str">
        <f t="shared" si="1661"/>
        <v/>
      </c>
      <c r="CS483" s="144" t="str">
        <f t="shared" si="1662"/>
        <v/>
      </c>
      <c r="CT483" s="144" t="str">
        <f t="shared" si="1663"/>
        <v/>
      </c>
      <c r="CU483" s="144" t="str">
        <f t="shared" si="1664"/>
        <v/>
      </c>
      <c r="CV483" s="144" t="str">
        <f t="shared" si="1665"/>
        <v/>
      </c>
      <c r="CW483" s="144" t="str">
        <f t="shared" si="1666"/>
        <v/>
      </c>
      <c r="CX483" s="144" t="str">
        <f t="shared" si="1667"/>
        <v/>
      </c>
      <c r="CY483" s="144" t="str">
        <f t="shared" si="1668"/>
        <v/>
      </c>
      <c r="CZ483" s="144" t="str">
        <f t="shared" si="1669"/>
        <v/>
      </c>
      <c r="DA483" s="144" t="str">
        <f t="shared" si="1670"/>
        <v/>
      </c>
      <c r="DB483" s="144" t="str">
        <f t="shared" si="1671"/>
        <v/>
      </c>
      <c r="DC483" s="144" t="str">
        <f t="shared" si="1672"/>
        <v/>
      </c>
      <c r="DD483" s="144" t="str">
        <f t="shared" si="1673"/>
        <v/>
      </c>
      <c r="DE483" s="144" t="str">
        <f t="shared" si="1674"/>
        <v/>
      </c>
      <c r="DG483" s="154" t="str">
        <f t="shared" si="1546"/>
        <v/>
      </c>
      <c r="DH483" s="154" t="str">
        <f t="shared" si="1547"/>
        <v/>
      </c>
      <c r="DI483" s="159" t="str">
        <f t="shared" si="1548"/>
        <v/>
      </c>
      <c r="DJ483" s="159" t="str">
        <f t="shared" si="1549"/>
        <v/>
      </c>
      <c r="DK483" s="159" t="str">
        <f t="shared" si="1550"/>
        <v/>
      </c>
      <c r="DL483" s="155">
        <f t="shared" si="1885"/>
        <v>0</v>
      </c>
      <c r="DM483" s="143">
        <f t="shared" si="1886"/>
        <v>0</v>
      </c>
      <c r="DN483" s="143">
        <f t="shared" si="1887"/>
        <v>0</v>
      </c>
      <c r="DO483" s="143">
        <f t="shared" si="1888"/>
        <v>0</v>
      </c>
      <c r="DP483" s="143">
        <f t="shared" si="1889"/>
        <v>0</v>
      </c>
      <c r="DQ483" s="143">
        <f t="shared" si="1890"/>
        <v>0</v>
      </c>
      <c r="DR483" s="143">
        <f t="shared" si="1891"/>
        <v>0</v>
      </c>
      <c r="DT483" s="144" t="str">
        <f t="shared" si="1682"/>
        <v/>
      </c>
      <c r="DU483" s="144" t="str">
        <f t="shared" si="1683"/>
        <v/>
      </c>
      <c r="DV483" s="144" t="str">
        <f t="shared" si="1684"/>
        <v/>
      </c>
      <c r="DW483" s="144" t="str">
        <f t="shared" si="1685"/>
        <v/>
      </c>
      <c r="DX483" s="144" t="str">
        <f t="shared" si="1686"/>
        <v/>
      </c>
      <c r="DY483" s="144" t="str">
        <f t="shared" si="1687"/>
        <v/>
      </c>
      <c r="DZ483" s="144" t="str">
        <f t="shared" si="1688"/>
        <v/>
      </c>
      <c r="EA483" s="144" t="str">
        <f t="shared" si="1689"/>
        <v/>
      </c>
      <c r="EB483" s="144" t="str">
        <f t="shared" si="1690"/>
        <v/>
      </c>
      <c r="EC483" s="144" t="str">
        <f t="shared" si="1691"/>
        <v/>
      </c>
      <c r="ED483" s="144" t="str">
        <f t="shared" si="1692"/>
        <v/>
      </c>
      <c r="EE483" s="144" t="str">
        <f t="shared" si="1693"/>
        <v/>
      </c>
      <c r="EF483" s="144" t="str">
        <f t="shared" si="1694"/>
        <v/>
      </c>
      <c r="EG483" s="144" t="str">
        <f t="shared" si="1695"/>
        <v/>
      </c>
      <c r="EH483" s="144" t="str">
        <f t="shared" si="1696"/>
        <v/>
      </c>
      <c r="EI483" s="144" t="str">
        <f t="shared" si="1697"/>
        <v/>
      </c>
      <c r="EJ483" s="144" t="str">
        <f t="shared" si="1698"/>
        <v/>
      </c>
      <c r="EK483" s="144" t="str">
        <f t="shared" si="1699"/>
        <v/>
      </c>
      <c r="EL483" s="144" t="str">
        <f t="shared" si="1700"/>
        <v/>
      </c>
      <c r="EM483" s="144" t="str">
        <f t="shared" si="1701"/>
        <v/>
      </c>
      <c r="EN483" s="144" t="str">
        <f t="shared" si="1702"/>
        <v/>
      </c>
      <c r="EO483" s="144" t="str">
        <f t="shared" si="1703"/>
        <v/>
      </c>
      <c r="EP483" s="144" t="str">
        <f t="shared" si="1704"/>
        <v/>
      </c>
      <c r="EQ483" s="144" t="str">
        <f t="shared" si="1705"/>
        <v/>
      </c>
      <c r="ER483" s="144" t="str">
        <f t="shared" si="1706"/>
        <v/>
      </c>
      <c r="ES483" s="144" t="str">
        <f t="shared" si="1707"/>
        <v/>
      </c>
      <c r="ET483" s="144" t="str">
        <f t="shared" si="1708"/>
        <v/>
      </c>
      <c r="EU483" s="144" t="str">
        <f t="shared" si="1709"/>
        <v/>
      </c>
      <c r="EV483" s="144" t="str">
        <f t="shared" si="1710"/>
        <v/>
      </c>
      <c r="EW483" s="144" t="str">
        <f t="shared" si="1711"/>
        <v/>
      </c>
      <c r="EX483" s="144" t="str">
        <f t="shared" si="1712"/>
        <v/>
      </c>
      <c r="EY483" s="144" t="str">
        <f t="shared" si="1713"/>
        <v/>
      </c>
      <c r="EZ483" s="144" t="str">
        <f t="shared" si="1714"/>
        <v/>
      </c>
      <c r="FA483" s="144" t="str">
        <f t="shared" si="1715"/>
        <v/>
      </c>
      <c r="FB483" s="144" t="str">
        <f t="shared" si="1716"/>
        <v/>
      </c>
      <c r="FC483" s="144" t="str">
        <f t="shared" si="1717"/>
        <v/>
      </c>
      <c r="FD483" s="144" t="str">
        <f t="shared" si="1718"/>
        <v/>
      </c>
      <c r="FE483" s="144" t="str">
        <f t="shared" si="1719"/>
        <v/>
      </c>
      <c r="FF483" s="144" t="str">
        <f t="shared" si="1720"/>
        <v/>
      </c>
      <c r="FG483" s="144" t="str">
        <f t="shared" si="1721"/>
        <v/>
      </c>
      <c r="FI483" s="154" t="str">
        <f t="shared" si="1556"/>
        <v/>
      </c>
      <c r="FJ483" s="154" t="str">
        <f t="shared" si="1557"/>
        <v/>
      </c>
      <c r="FK483" s="159" t="str">
        <f t="shared" si="1558"/>
        <v/>
      </c>
      <c r="FL483" s="159" t="str">
        <f t="shared" si="1559"/>
        <v/>
      </c>
      <c r="FM483" s="159" t="str">
        <f t="shared" si="1560"/>
        <v/>
      </c>
      <c r="FN483" s="155">
        <f t="shared" si="1722"/>
        <v>0</v>
      </c>
      <c r="FO483" s="143">
        <f t="shared" si="1723"/>
        <v>0</v>
      </c>
      <c r="FP483" s="143">
        <f t="shared" si="1724"/>
        <v>0</v>
      </c>
      <c r="FQ483" s="143">
        <f t="shared" si="1725"/>
        <v>0</v>
      </c>
      <c r="FR483" s="143">
        <f t="shared" si="1726"/>
        <v>0</v>
      </c>
      <c r="FS483" s="143">
        <f t="shared" si="1727"/>
        <v>0</v>
      </c>
      <c r="FT483" s="143">
        <f t="shared" si="1728"/>
        <v>0</v>
      </c>
      <c r="FV483" s="144" t="str">
        <f t="shared" si="1729"/>
        <v/>
      </c>
      <c r="FW483" s="144" t="str">
        <f t="shared" si="1730"/>
        <v/>
      </c>
      <c r="FX483" s="144" t="str">
        <f t="shared" si="1731"/>
        <v/>
      </c>
      <c r="FY483" s="144" t="str">
        <f t="shared" si="1732"/>
        <v/>
      </c>
      <c r="FZ483" s="144" t="str">
        <f t="shared" si="1733"/>
        <v/>
      </c>
      <c r="GA483" s="144" t="str">
        <f t="shared" si="1734"/>
        <v/>
      </c>
      <c r="GB483" s="144" t="str">
        <f t="shared" si="1735"/>
        <v/>
      </c>
      <c r="GC483" s="144" t="str">
        <f t="shared" si="1736"/>
        <v/>
      </c>
      <c r="GD483" s="144" t="str">
        <f t="shared" si="1737"/>
        <v/>
      </c>
      <c r="GE483" s="144" t="str">
        <f t="shared" si="1738"/>
        <v/>
      </c>
      <c r="GF483" s="144" t="str">
        <f t="shared" si="1739"/>
        <v/>
      </c>
      <c r="GG483" s="144" t="str">
        <f t="shared" si="1740"/>
        <v/>
      </c>
      <c r="GH483" s="144" t="str">
        <f t="shared" si="1741"/>
        <v/>
      </c>
      <c r="GI483" s="144" t="str">
        <f t="shared" si="1742"/>
        <v/>
      </c>
      <c r="GJ483" s="144" t="str">
        <f t="shared" si="1743"/>
        <v/>
      </c>
      <c r="GK483" s="144" t="str">
        <f t="shared" si="1744"/>
        <v/>
      </c>
      <c r="GL483" s="144" t="str">
        <f t="shared" si="1745"/>
        <v/>
      </c>
      <c r="GM483" s="144" t="str">
        <f t="shared" si="1746"/>
        <v/>
      </c>
      <c r="GN483" s="144" t="str">
        <f t="shared" si="1747"/>
        <v/>
      </c>
      <c r="GO483" s="144" t="str">
        <f t="shared" si="1748"/>
        <v/>
      </c>
      <c r="GP483" s="144" t="str">
        <f t="shared" si="1749"/>
        <v/>
      </c>
      <c r="GQ483" s="144" t="str">
        <f t="shared" si="1750"/>
        <v/>
      </c>
      <c r="GR483" s="144" t="str">
        <f t="shared" si="1751"/>
        <v/>
      </c>
      <c r="GS483" s="144" t="str">
        <f t="shared" si="1752"/>
        <v/>
      </c>
      <c r="GT483" s="144" t="str">
        <f t="shared" si="1753"/>
        <v/>
      </c>
      <c r="GU483" s="144" t="str">
        <f t="shared" si="1754"/>
        <v/>
      </c>
      <c r="GV483" s="144" t="str">
        <f t="shared" si="1755"/>
        <v/>
      </c>
      <c r="GW483" s="144" t="str">
        <f t="shared" si="1756"/>
        <v/>
      </c>
      <c r="GX483" s="144" t="str">
        <f t="shared" si="1757"/>
        <v/>
      </c>
      <c r="GY483" s="144" t="str">
        <f t="shared" si="1758"/>
        <v/>
      </c>
      <c r="GZ483" s="144" t="str">
        <f t="shared" si="1759"/>
        <v/>
      </c>
      <c r="HA483" s="144" t="str">
        <f t="shared" si="1760"/>
        <v/>
      </c>
      <c r="HB483" s="144" t="str">
        <f t="shared" si="1761"/>
        <v/>
      </c>
      <c r="HC483" s="144" t="str">
        <f t="shared" si="1762"/>
        <v/>
      </c>
      <c r="HD483" s="144" t="str">
        <f t="shared" si="1763"/>
        <v/>
      </c>
      <c r="HE483" s="144" t="str">
        <f t="shared" si="1764"/>
        <v/>
      </c>
      <c r="HF483" s="144" t="str">
        <f t="shared" si="1765"/>
        <v/>
      </c>
      <c r="HG483" s="144" t="str">
        <f t="shared" si="1766"/>
        <v/>
      </c>
      <c r="HH483" s="144" t="str">
        <f t="shared" si="1767"/>
        <v/>
      </c>
      <c r="HI483" s="144" t="str">
        <f t="shared" si="1768"/>
        <v/>
      </c>
      <c r="HK483" s="154" t="str">
        <f t="shared" si="1566"/>
        <v/>
      </c>
      <c r="HL483" s="154" t="str">
        <f t="shared" si="1567"/>
        <v/>
      </c>
      <c r="HM483" s="159" t="str">
        <f t="shared" si="1568"/>
        <v/>
      </c>
      <c r="HN483" s="159" t="str">
        <f t="shared" si="1569"/>
        <v/>
      </c>
      <c r="HO483" s="159" t="str">
        <f t="shared" si="1570"/>
        <v/>
      </c>
      <c r="HP483" s="155">
        <f t="shared" si="1769"/>
        <v>0</v>
      </c>
      <c r="HQ483" s="143">
        <f t="shared" si="1770"/>
        <v>0</v>
      </c>
      <c r="HR483" s="143">
        <f t="shared" si="1771"/>
        <v>0</v>
      </c>
      <c r="HS483" s="143">
        <f t="shared" si="1772"/>
        <v>0</v>
      </c>
      <c r="HT483" s="143">
        <f t="shared" si="1773"/>
        <v>0</v>
      </c>
      <c r="HU483" s="143">
        <f t="shared" si="1774"/>
        <v>0</v>
      </c>
      <c r="HV483" s="143">
        <f t="shared" si="1775"/>
        <v>0</v>
      </c>
      <c r="HX483" s="144" t="str">
        <f t="shared" si="1776"/>
        <v/>
      </c>
      <c r="HY483" s="144" t="str">
        <f t="shared" si="1777"/>
        <v/>
      </c>
      <c r="HZ483" s="144" t="str">
        <f t="shared" si="1778"/>
        <v/>
      </c>
      <c r="IA483" s="144" t="str">
        <f t="shared" si="1779"/>
        <v/>
      </c>
      <c r="IB483" s="144" t="str">
        <f t="shared" si="1780"/>
        <v/>
      </c>
      <c r="IC483" s="144" t="str">
        <f t="shared" si="1781"/>
        <v/>
      </c>
      <c r="ID483" s="144" t="str">
        <f t="shared" si="1782"/>
        <v/>
      </c>
      <c r="IE483" s="144" t="str">
        <f t="shared" si="1783"/>
        <v/>
      </c>
      <c r="IF483" s="144" t="str">
        <f t="shared" si="1784"/>
        <v/>
      </c>
      <c r="IG483" s="144" t="str">
        <f t="shared" si="1785"/>
        <v/>
      </c>
      <c r="IH483" s="144" t="str">
        <f t="shared" si="1786"/>
        <v/>
      </c>
      <c r="II483" s="144" t="str">
        <f t="shared" si="1787"/>
        <v/>
      </c>
      <c r="IJ483" s="144" t="str">
        <f t="shared" si="1788"/>
        <v/>
      </c>
      <c r="IK483" s="144" t="str">
        <f t="shared" si="1789"/>
        <v/>
      </c>
      <c r="IL483" s="144" t="str">
        <f t="shared" si="1790"/>
        <v/>
      </c>
      <c r="IM483" s="144" t="str">
        <f t="shared" si="1791"/>
        <v/>
      </c>
      <c r="IN483" s="144" t="str">
        <f t="shared" si="1792"/>
        <v/>
      </c>
      <c r="IO483" s="144" t="str">
        <f t="shared" si="1793"/>
        <v/>
      </c>
      <c r="IP483" s="144" t="str">
        <f t="shared" si="1794"/>
        <v/>
      </c>
      <c r="IQ483" s="144" t="str">
        <f t="shared" si="1795"/>
        <v/>
      </c>
      <c r="IR483" s="144" t="str">
        <f t="shared" si="1796"/>
        <v/>
      </c>
      <c r="IS483" s="144" t="str">
        <f t="shared" si="1797"/>
        <v/>
      </c>
      <c r="IT483" s="144" t="str">
        <f t="shared" si="1798"/>
        <v/>
      </c>
      <c r="IU483" s="144" t="str">
        <f t="shared" si="1799"/>
        <v/>
      </c>
      <c r="IV483" s="144" t="str">
        <f t="shared" si="1800"/>
        <v/>
      </c>
      <c r="IW483" s="144" t="str">
        <f t="shared" si="1801"/>
        <v/>
      </c>
      <c r="IX483" s="144" t="str">
        <f t="shared" si="1802"/>
        <v/>
      </c>
      <c r="IY483" s="144" t="str">
        <f t="shared" si="1803"/>
        <v/>
      </c>
      <c r="IZ483" s="144" t="str">
        <f t="shared" si="1804"/>
        <v/>
      </c>
      <c r="JA483" s="144" t="str">
        <f t="shared" si="1805"/>
        <v/>
      </c>
      <c r="JB483" s="144" t="str">
        <f t="shared" si="1806"/>
        <v/>
      </c>
      <c r="JC483" s="144" t="str">
        <f t="shared" si="1807"/>
        <v/>
      </c>
      <c r="JD483" s="144" t="str">
        <f t="shared" si="1808"/>
        <v/>
      </c>
      <c r="JE483" s="144" t="str">
        <f t="shared" si="1809"/>
        <v/>
      </c>
      <c r="JF483" s="144" t="str">
        <f t="shared" si="1810"/>
        <v/>
      </c>
      <c r="JG483" s="144" t="str">
        <f t="shared" si="1811"/>
        <v/>
      </c>
      <c r="JH483" s="144" t="str">
        <f t="shared" si="1812"/>
        <v/>
      </c>
      <c r="JI483" s="144" t="str">
        <f t="shared" si="1813"/>
        <v/>
      </c>
      <c r="JJ483" s="144" t="str">
        <f t="shared" si="1814"/>
        <v/>
      </c>
      <c r="JK483" s="144" t="str">
        <f t="shared" si="1815"/>
        <v/>
      </c>
      <c r="JM483" s="154" t="str">
        <f t="shared" si="1576"/>
        <v/>
      </c>
      <c r="JN483" s="154" t="str">
        <f t="shared" si="1577"/>
        <v/>
      </c>
      <c r="JO483" s="159" t="str">
        <f t="shared" si="1578"/>
        <v/>
      </c>
      <c r="JP483" s="159" t="str">
        <f t="shared" si="1579"/>
        <v/>
      </c>
      <c r="JQ483" s="159" t="str">
        <f t="shared" si="1580"/>
        <v/>
      </c>
      <c r="JR483" s="155">
        <f t="shared" si="1816"/>
        <v>0</v>
      </c>
      <c r="JS483" s="143">
        <f t="shared" si="1817"/>
        <v>0</v>
      </c>
      <c r="JT483" s="143">
        <f t="shared" si="1818"/>
        <v>0</v>
      </c>
      <c r="JU483" s="143">
        <f t="shared" si="1819"/>
        <v>0</v>
      </c>
      <c r="JV483" s="143">
        <f t="shared" si="1820"/>
        <v>0</v>
      </c>
      <c r="JW483" s="143">
        <f t="shared" si="1821"/>
        <v>0</v>
      </c>
      <c r="JX483" s="143">
        <f t="shared" si="1822"/>
        <v>0</v>
      </c>
      <c r="JZ483" s="144" t="str">
        <f t="shared" si="1823"/>
        <v/>
      </c>
      <c r="KA483" s="144" t="str">
        <f t="shared" si="1824"/>
        <v/>
      </c>
      <c r="KB483" s="144" t="str">
        <f t="shared" si="1825"/>
        <v/>
      </c>
      <c r="KC483" s="144" t="str">
        <f t="shared" si="1826"/>
        <v/>
      </c>
      <c r="KD483" s="144" t="str">
        <f t="shared" si="1827"/>
        <v/>
      </c>
      <c r="KE483" s="144" t="str">
        <f t="shared" si="1828"/>
        <v/>
      </c>
      <c r="KF483" s="144" t="str">
        <f t="shared" si="1829"/>
        <v/>
      </c>
      <c r="KG483" s="144" t="str">
        <f t="shared" si="1830"/>
        <v/>
      </c>
      <c r="KH483" s="144" t="str">
        <f t="shared" si="1831"/>
        <v/>
      </c>
      <c r="KI483" s="144" t="str">
        <f t="shared" si="1832"/>
        <v/>
      </c>
      <c r="KJ483" s="144" t="str">
        <f t="shared" si="1833"/>
        <v/>
      </c>
      <c r="KK483" s="144" t="str">
        <f t="shared" si="1834"/>
        <v/>
      </c>
      <c r="KL483" s="144" t="str">
        <f t="shared" si="1835"/>
        <v/>
      </c>
      <c r="KM483" s="144" t="str">
        <f t="shared" si="1836"/>
        <v/>
      </c>
      <c r="KN483" s="144" t="str">
        <f t="shared" si="1837"/>
        <v/>
      </c>
      <c r="KO483" s="144" t="str">
        <f t="shared" si="1838"/>
        <v/>
      </c>
      <c r="KP483" s="144" t="str">
        <f t="shared" si="1839"/>
        <v/>
      </c>
      <c r="KQ483" s="144" t="str">
        <f t="shared" si="1840"/>
        <v/>
      </c>
      <c r="KR483" s="144" t="str">
        <f t="shared" si="1841"/>
        <v/>
      </c>
      <c r="KS483" s="144" t="str">
        <f t="shared" si="1842"/>
        <v/>
      </c>
      <c r="KT483" s="144" t="str">
        <f t="shared" si="1843"/>
        <v/>
      </c>
      <c r="KU483" s="144" t="str">
        <f t="shared" si="1844"/>
        <v/>
      </c>
      <c r="KV483" s="144" t="str">
        <f t="shared" si="1845"/>
        <v/>
      </c>
      <c r="KW483" s="144" t="str">
        <f t="shared" si="1846"/>
        <v/>
      </c>
      <c r="KX483" s="144" t="str">
        <f t="shared" si="1847"/>
        <v/>
      </c>
      <c r="KY483" s="144" t="str">
        <f t="shared" si="1848"/>
        <v/>
      </c>
      <c r="KZ483" s="144" t="str">
        <f t="shared" si="1849"/>
        <v/>
      </c>
      <c r="LA483" s="144" t="str">
        <f t="shared" si="1850"/>
        <v/>
      </c>
      <c r="LB483" s="144" t="str">
        <f t="shared" si="1851"/>
        <v/>
      </c>
      <c r="LC483" s="144" t="str">
        <f t="shared" si="1852"/>
        <v/>
      </c>
      <c r="LD483" s="144" t="str">
        <f t="shared" si="1853"/>
        <v/>
      </c>
      <c r="LE483" s="144" t="str">
        <f t="shared" si="1854"/>
        <v/>
      </c>
      <c r="LF483" s="144" t="str">
        <f t="shared" si="1855"/>
        <v/>
      </c>
      <c r="LG483" s="144" t="str">
        <f t="shared" si="1856"/>
        <v/>
      </c>
      <c r="LH483" s="144" t="str">
        <f t="shared" si="1857"/>
        <v/>
      </c>
      <c r="LI483" s="144" t="str">
        <f t="shared" si="1858"/>
        <v/>
      </c>
      <c r="LJ483" s="144" t="str">
        <f t="shared" si="1859"/>
        <v/>
      </c>
      <c r="LK483" s="144" t="str">
        <f t="shared" si="1860"/>
        <v/>
      </c>
      <c r="LL483" s="144" t="str">
        <f t="shared" si="1861"/>
        <v/>
      </c>
      <c r="LM483" s="144" t="str">
        <f t="shared" si="1862"/>
        <v/>
      </c>
      <c r="LO483" s="153" t="str">
        <f t="shared" si="1863"/>
        <v/>
      </c>
      <c r="LP483" s="143">
        <f t="shared" si="1864"/>
        <v>0</v>
      </c>
      <c r="LQ483" s="156" t="str">
        <f t="shared" si="1865"/>
        <v/>
      </c>
      <c r="LR483" s="156" t="str">
        <f t="shared" si="1865"/>
        <v/>
      </c>
      <c r="LS483" s="156" t="str">
        <f t="shared" si="1865"/>
        <v/>
      </c>
      <c r="LT483" s="156" t="str">
        <f t="shared" si="1865"/>
        <v/>
      </c>
      <c r="LU483" s="156" t="str">
        <f t="shared" si="1865"/>
        <v/>
      </c>
    </row>
    <row r="484" spans="2:333" s="143" customFormat="1" x14ac:dyDescent="0.25">
      <c r="B484" s="144" t="str">
        <f t="shared" si="1587"/>
        <v/>
      </c>
      <c r="C484" s="154" t="str">
        <f t="shared" si="1526"/>
        <v/>
      </c>
      <c r="D484" s="154" t="str">
        <f t="shared" si="1527"/>
        <v/>
      </c>
      <c r="E484" s="159" t="str">
        <f t="shared" si="1528"/>
        <v/>
      </c>
      <c r="F484" s="159" t="str">
        <f t="shared" si="1529"/>
        <v/>
      </c>
      <c r="G484" s="159" t="str">
        <f t="shared" si="1530"/>
        <v/>
      </c>
      <c r="H484" s="155">
        <f t="shared" si="1588"/>
        <v>0</v>
      </c>
      <c r="I484" s="143">
        <f t="shared" si="1589"/>
        <v>0</v>
      </c>
      <c r="J484" s="143">
        <f t="shared" si="1590"/>
        <v>0</v>
      </c>
      <c r="K484" s="143">
        <f t="shared" si="1591"/>
        <v>0</v>
      </c>
      <c r="L484" s="143">
        <f t="shared" si="1592"/>
        <v>0</v>
      </c>
      <c r="M484" s="143">
        <f t="shared" si="1593"/>
        <v>0</v>
      </c>
      <c r="N484" s="143">
        <f t="shared" si="1594"/>
        <v>0</v>
      </c>
      <c r="P484" s="144" t="str">
        <f t="shared" ref="P484:W484" si="1898">IF($N484=1,Q32,"")</f>
        <v/>
      </c>
      <c r="Q484" s="144" t="str">
        <f t="shared" si="1898"/>
        <v/>
      </c>
      <c r="R484" s="144" t="str">
        <f t="shared" si="1898"/>
        <v/>
      </c>
      <c r="S484" s="144" t="str">
        <f t="shared" si="1898"/>
        <v/>
      </c>
      <c r="T484" s="144" t="str">
        <f t="shared" si="1898"/>
        <v/>
      </c>
      <c r="U484" s="144" t="str">
        <f t="shared" si="1898"/>
        <v/>
      </c>
      <c r="V484" s="144" t="str">
        <f t="shared" si="1898"/>
        <v/>
      </c>
      <c r="W484" s="144" t="str">
        <f t="shared" si="1898"/>
        <v/>
      </c>
      <c r="X484" s="144" t="str">
        <f t="shared" si="1596"/>
        <v/>
      </c>
      <c r="Y484" s="144" t="str">
        <f t="shared" si="1597"/>
        <v/>
      </c>
      <c r="Z484" s="144" t="str">
        <f t="shared" si="1598"/>
        <v/>
      </c>
      <c r="AA484" s="144" t="str">
        <f t="shared" si="1599"/>
        <v/>
      </c>
      <c r="AB484" s="144" t="str">
        <f t="shared" si="1600"/>
        <v/>
      </c>
      <c r="AC484" s="144" t="str">
        <f t="shared" si="1601"/>
        <v/>
      </c>
      <c r="AD484" s="144" t="str">
        <f t="shared" si="1602"/>
        <v/>
      </c>
      <c r="AE484" s="144" t="str">
        <f t="shared" si="1603"/>
        <v/>
      </c>
      <c r="AF484" s="144" t="str">
        <f t="shared" si="1604"/>
        <v/>
      </c>
      <c r="AG484" s="144" t="str">
        <f t="shared" si="1605"/>
        <v/>
      </c>
      <c r="AH484" s="144" t="str">
        <f t="shared" si="1606"/>
        <v/>
      </c>
      <c r="AI484" s="144" t="str">
        <f t="shared" si="1607"/>
        <v/>
      </c>
      <c r="AJ484" s="144" t="str">
        <f t="shared" si="1608"/>
        <v/>
      </c>
      <c r="AK484" s="144" t="str">
        <f t="shared" si="1609"/>
        <v/>
      </c>
      <c r="AL484" s="144" t="str">
        <f t="shared" si="1610"/>
        <v/>
      </c>
      <c r="AM484" s="144" t="str">
        <f t="shared" si="1611"/>
        <v/>
      </c>
      <c r="AN484" s="144" t="str">
        <f t="shared" si="1612"/>
        <v/>
      </c>
      <c r="AO484" s="144" t="str">
        <f t="shared" si="1613"/>
        <v/>
      </c>
      <c r="AP484" s="144" t="str">
        <f t="shared" si="1614"/>
        <v/>
      </c>
      <c r="AQ484" s="144" t="str">
        <f t="shared" si="1615"/>
        <v/>
      </c>
      <c r="AR484" s="144" t="str">
        <f t="shared" si="1616"/>
        <v/>
      </c>
      <c r="AS484" s="144" t="str">
        <f t="shared" si="1617"/>
        <v/>
      </c>
      <c r="AT484" s="144" t="str">
        <f t="shared" si="1618"/>
        <v/>
      </c>
      <c r="AU484" s="144" t="str">
        <f t="shared" si="1619"/>
        <v/>
      </c>
      <c r="AV484" s="144" t="str">
        <f t="shared" si="1620"/>
        <v/>
      </c>
      <c r="AW484" s="144" t="str">
        <f t="shared" si="1621"/>
        <v/>
      </c>
      <c r="AX484" s="144" t="str">
        <f t="shared" si="1622"/>
        <v/>
      </c>
      <c r="AY484" s="144" t="str">
        <f t="shared" si="1623"/>
        <v/>
      </c>
      <c r="AZ484" s="144" t="str">
        <f t="shared" si="1624"/>
        <v/>
      </c>
      <c r="BA484" s="144" t="str">
        <f t="shared" si="1625"/>
        <v/>
      </c>
      <c r="BB484" s="144" t="str">
        <f t="shared" si="1626"/>
        <v/>
      </c>
      <c r="BC484" s="144" t="str">
        <f t="shared" si="1627"/>
        <v/>
      </c>
      <c r="BE484" s="154" t="str">
        <f t="shared" si="1536"/>
        <v/>
      </c>
      <c r="BF484" s="154" t="str">
        <f t="shared" si="1537"/>
        <v/>
      </c>
      <c r="BG484" s="159" t="str">
        <f t="shared" si="1538"/>
        <v/>
      </c>
      <c r="BH484" s="159" t="str">
        <f t="shared" si="1539"/>
        <v/>
      </c>
      <c r="BI484" s="159" t="str">
        <f t="shared" si="1540"/>
        <v/>
      </c>
      <c r="BJ484" s="155">
        <f t="shared" si="1628"/>
        <v>0</v>
      </c>
      <c r="BK484" s="143">
        <f t="shared" si="1629"/>
        <v>0</v>
      </c>
      <c r="BL484" s="143">
        <f t="shared" si="1630"/>
        <v>0</v>
      </c>
      <c r="BM484" s="143">
        <f t="shared" si="1631"/>
        <v>0</v>
      </c>
      <c r="BN484" s="143">
        <f t="shared" si="1632"/>
        <v>0</v>
      </c>
      <c r="BO484" s="143">
        <f t="shared" si="1633"/>
        <v>0</v>
      </c>
      <c r="BP484" s="143">
        <f t="shared" si="1634"/>
        <v>0</v>
      </c>
      <c r="BR484" s="144" t="str">
        <f t="shared" si="1635"/>
        <v/>
      </c>
      <c r="BS484" s="144" t="str">
        <f t="shared" si="1636"/>
        <v/>
      </c>
      <c r="BT484" s="144" t="str">
        <f t="shared" si="1637"/>
        <v/>
      </c>
      <c r="BU484" s="144" t="str">
        <f t="shared" si="1638"/>
        <v/>
      </c>
      <c r="BV484" s="144" t="str">
        <f t="shared" si="1639"/>
        <v/>
      </c>
      <c r="BW484" s="144" t="str">
        <f t="shared" si="1640"/>
        <v/>
      </c>
      <c r="BX484" s="144" t="str">
        <f t="shared" si="1641"/>
        <v/>
      </c>
      <c r="BY484" s="144" t="str">
        <f t="shared" si="1642"/>
        <v/>
      </c>
      <c r="BZ484" s="144" t="str">
        <f t="shared" si="1643"/>
        <v/>
      </c>
      <c r="CA484" s="144" t="str">
        <f t="shared" si="1644"/>
        <v/>
      </c>
      <c r="CB484" s="144" t="str">
        <f t="shared" si="1645"/>
        <v/>
      </c>
      <c r="CC484" s="144" t="str">
        <f t="shared" si="1646"/>
        <v/>
      </c>
      <c r="CD484" s="144" t="str">
        <f t="shared" si="1647"/>
        <v/>
      </c>
      <c r="CE484" s="144" t="str">
        <f t="shared" si="1648"/>
        <v/>
      </c>
      <c r="CF484" s="144" t="str">
        <f t="shared" si="1649"/>
        <v/>
      </c>
      <c r="CG484" s="144" t="str">
        <f t="shared" si="1650"/>
        <v/>
      </c>
      <c r="CH484" s="144" t="str">
        <f t="shared" si="1651"/>
        <v/>
      </c>
      <c r="CI484" s="144" t="str">
        <f t="shared" si="1652"/>
        <v/>
      </c>
      <c r="CJ484" s="144" t="str">
        <f t="shared" si="1653"/>
        <v/>
      </c>
      <c r="CK484" s="144" t="str">
        <f t="shared" si="1654"/>
        <v/>
      </c>
      <c r="CL484" s="144" t="str">
        <f t="shared" si="1655"/>
        <v/>
      </c>
      <c r="CM484" s="144" t="str">
        <f t="shared" si="1656"/>
        <v/>
      </c>
      <c r="CN484" s="144" t="str">
        <f t="shared" si="1657"/>
        <v/>
      </c>
      <c r="CO484" s="144" t="str">
        <f t="shared" si="1658"/>
        <v/>
      </c>
      <c r="CP484" s="144" t="str">
        <f t="shared" si="1659"/>
        <v/>
      </c>
      <c r="CQ484" s="144" t="str">
        <f t="shared" si="1660"/>
        <v/>
      </c>
      <c r="CR484" s="144" t="str">
        <f t="shared" si="1661"/>
        <v/>
      </c>
      <c r="CS484" s="144" t="str">
        <f t="shared" si="1662"/>
        <v/>
      </c>
      <c r="CT484" s="144" t="str">
        <f t="shared" si="1663"/>
        <v/>
      </c>
      <c r="CU484" s="144" t="str">
        <f t="shared" si="1664"/>
        <v/>
      </c>
      <c r="CV484" s="144" t="str">
        <f t="shared" si="1665"/>
        <v/>
      </c>
      <c r="CW484" s="144" t="str">
        <f t="shared" si="1666"/>
        <v/>
      </c>
      <c r="CX484" s="144" t="str">
        <f t="shared" si="1667"/>
        <v/>
      </c>
      <c r="CY484" s="144" t="str">
        <f t="shared" si="1668"/>
        <v/>
      </c>
      <c r="CZ484" s="144" t="str">
        <f t="shared" si="1669"/>
        <v/>
      </c>
      <c r="DA484" s="144" t="str">
        <f t="shared" si="1670"/>
        <v/>
      </c>
      <c r="DB484" s="144" t="str">
        <f t="shared" si="1671"/>
        <v/>
      </c>
      <c r="DC484" s="144" t="str">
        <f t="shared" si="1672"/>
        <v/>
      </c>
      <c r="DD484" s="144" t="str">
        <f t="shared" si="1673"/>
        <v/>
      </c>
      <c r="DE484" s="144" t="str">
        <f t="shared" si="1674"/>
        <v/>
      </c>
      <c r="DG484" s="154" t="str">
        <f t="shared" si="1546"/>
        <v/>
      </c>
      <c r="DH484" s="154" t="str">
        <f t="shared" si="1547"/>
        <v/>
      </c>
      <c r="DI484" s="159" t="str">
        <f t="shared" si="1548"/>
        <v/>
      </c>
      <c r="DJ484" s="159" t="str">
        <f t="shared" si="1549"/>
        <v/>
      </c>
      <c r="DK484" s="159" t="str">
        <f t="shared" si="1550"/>
        <v/>
      </c>
      <c r="DL484" s="155">
        <f t="shared" si="1885"/>
        <v>0</v>
      </c>
      <c r="DM484" s="143">
        <f t="shared" si="1886"/>
        <v>0</v>
      </c>
      <c r="DN484" s="143">
        <f t="shared" si="1887"/>
        <v>0</v>
      </c>
      <c r="DO484" s="143">
        <f t="shared" si="1888"/>
        <v>0</v>
      </c>
      <c r="DP484" s="143">
        <f t="shared" si="1889"/>
        <v>0</v>
      </c>
      <c r="DQ484" s="143">
        <f t="shared" si="1890"/>
        <v>0</v>
      </c>
      <c r="DR484" s="143">
        <f t="shared" si="1891"/>
        <v>0</v>
      </c>
      <c r="DT484" s="144" t="str">
        <f t="shared" si="1682"/>
        <v/>
      </c>
      <c r="DU484" s="144" t="str">
        <f t="shared" si="1683"/>
        <v/>
      </c>
      <c r="DV484" s="144" t="str">
        <f t="shared" si="1684"/>
        <v/>
      </c>
      <c r="DW484" s="144" t="str">
        <f t="shared" si="1685"/>
        <v/>
      </c>
      <c r="DX484" s="144" t="str">
        <f t="shared" si="1686"/>
        <v/>
      </c>
      <c r="DY484" s="144" t="str">
        <f t="shared" si="1687"/>
        <v/>
      </c>
      <c r="DZ484" s="144" t="str">
        <f t="shared" si="1688"/>
        <v/>
      </c>
      <c r="EA484" s="144" t="str">
        <f t="shared" si="1689"/>
        <v/>
      </c>
      <c r="EB484" s="144" t="str">
        <f t="shared" si="1690"/>
        <v/>
      </c>
      <c r="EC484" s="144" t="str">
        <f t="shared" si="1691"/>
        <v/>
      </c>
      <c r="ED484" s="144" t="str">
        <f t="shared" si="1692"/>
        <v/>
      </c>
      <c r="EE484" s="144" t="str">
        <f t="shared" si="1693"/>
        <v/>
      </c>
      <c r="EF484" s="144" t="str">
        <f t="shared" si="1694"/>
        <v/>
      </c>
      <c r="EG484" s="144" t="str">
        <f t="shared" si="1695"/>
        <v/>
      </c>
      <c r="EH484" s="144" t="str">
        <f t="shared" si="1696"/>
        <v/>
      </c>
      <c r="EI484" s="144" t="str">
        <f t="shared" si="1697"/>
        <v/>
      </c>
      <c r="EJ484" s="144" t="str">
        <f t="shared" si="1698"/>
        <v/>
      </c>
      <c r="EK484" s="144" t="str">
        <f t="shared" si="1699"/>
        <v/>
      </c>
      <c r="EL484" s="144" t="str">
        <f t="shared" si="1700"/>
        <v/>
      </c>
      <c r="EM484" s="144" t="str">
        <f t="shared" si="1701"/>
        <v/>
      </c>
      <c r="EN484" s="144" t="str">
        <f t="shared" si="1702"/>
        <v/>
      </c>
      <c r="EO484" s="144" t="str">
        <f t="shared" si="1703"/>
        <v/>
      </c>
      <c r="EP484" s="144" t="str">
        <f t="shared" si="1704"/>
        <v/>
      </c>
      <c r="EQ484" s="144" t="str">
        <f t="shared" si="1705"/>
        <v/>
      </c>
      <c r="ER484" s="144" t="str">
        <f t="shared" si="1706"/>
        <v/>
      </c>
      <c r="ES484" s="144" t="str">
        <f t="shared" si="1707"/>
        <v/>
      </c>
      <c r="ET484" s="144" t="str">
        <f t="shared" si="1708"/>
        <v/>
      </c>
      <c r="EU484" s="144" t="str">
        <f t="shared" si="1709"/>
        <v/>
      </c>
      <c r="EV484" s="144" t="str">
        <f t="shared" si="1710"/>
        <v/>
      </c>
      <c r="EW484" s="144" t="str">
        <f t="shared" si="1711"/>
        <v/>
      </c>
      <c r="EX484" s="144" t="str">
        <f t="shared" si="1712"/>
        <v/>
      </c>
      <c r="EY484" s="144" t="str">
        <f t="shared" si="1713"/>
        <v/>
      </c>
      <c r="EZ484" s="144" t="str">
        <f t="shared" si="1714"/>
        <v/>
      </c>
      <c r="FA484" s="144" t="str">
        <f t="shared" si="1715"/>
        <v/>
      </c>
      <c r="FB484" s="144" t="str">
        <f t="shared" si="1716"/>
        <v/>
      </c>
      <c r="FC484" s="144" t="str">
        <f t="shared" si="1717"/>
        <v/>
      </c>
      <c r="FD484" s="144" t="str">
        <f t="shared" si="1718"/>
        <v/>
      </c>
      <c r="FE484" s="144" t="str">
        <f t="shared" si="1719"/>
        <v/>
      </c>
      <c r="FF484" s="144" t="str">
        <f t="shared" si="1720"/>
        <v/>
      </c>
      <c r="FG484" s="144" t="str">
        <f t="shared" si="1721"/>
        <v/>
      </c>
      <c r="FI484" s="154" t="str">
        <f t="shared" si="1556"/>
        <v/>
      </c>
      <c r="FJ484" s="154" t="str">
        <f t="shared" si="1557"/>
        <v/>
      </c>
      <c r="FK484" s="159" t="str">
        <f t="shared" si="1558"/>
        <v/>
      </c>
      <c r="FL484" s="159" t="str">
        <f t="shared" si="1559"/>
        <v/>
      </c>
      <c r="FM484" s="159" t="str">
        <f t="shared" si="1560"/>
        <v/>
      </c>
      <c r="FN484" s="155">
        <f t="shared" si="1722"/>
        <v>0</v>
      </c>
      <c r="FO484" s="143">
        <f t="shared" si="1723"/>
        <v>0</v>
      </c>
      <c r="FP484" s="143">
        <f t="shared" si="1724"/>
        <v>0</v>
      </c>
      <c r="FQ484" s="143">
        <f t="shared" si="1725"/>
        <v>0</v>
      </c>
      <c r="FR484" s="143">
        <f t="shared" si="1726"/>
        <v>0</v>
      </c>
      <c r="FS484" s="143">
        <f t="shared" si="1727"/>
        <v>0</v>
      </c>
      <c r="FT484" s="143">
        <f t="shared" si="1728"/>
        <v>0</v>
      </c>
      <c r="FV484" s="144" t="str">
        <f t="shared" si="1729"/>
        <v/>
      </c>
      <c r="FW484" s="144" t="str">
        <f t="shared" si="1730"/>
        <v/>
      </c>
      <c r="FX484" s="144" t="str">
        <f t="shared" si="1731"/>
        <v/>
      </c>
      <c r="FY484" s="144" t="str">
        <f t="shared" si="1732"/>
        <v/>
      </c>
      <c r="FZ484" s="144" t="str">
        <f t="shared" si="1733"/>
        <v/>
      </c>
      <c r="GA484" s="144" t="str">
        <f t="shared" si="1734"/>
        <v/>
      </c>
      <c r="GB484" s="144" t="str">
        <f t="shared" si="1735"/>
        <v/>
      </c>
      <c r="GC484" s="144" t="str">
        <f t="shared" si="1736"/>
        <v/>
      </c>
      <c r="GD484" s="144" t="str">
        <f t="shared" si="1737"/>
        <v/>
      </c>
      <c r="GE484" s="144" t="str">
        <f t="shared" si="1738"/>
        <v/>
      </c>
      <c r="GF484" s="144" t="str">
        <f t="shared" si="1739"/>
        <v/>
      </c>
      <c r="GG484" s="144" t="str">
        <f t="shared" si="1740"/>
        <v/>
      </c>
      <c r="GH484" s="144" t="str">
        <f t="shared" si="1741"/>
        <v/>
      </c>
      <c r="GI484" s="144" t="str">
        <f t="shared" si="1742"/>
        <v/>
      </c>
      <c r="GJ484" s="144" t="str">
        <f t="shared" si="1743"/>
        <v/>
      </c>
      <c r="GK484" s="144" t="str">
        <f t="shared" si="1744"/>
        <v/>
      </c>
      <c r="GL484" s="144" t="str">
        <f t="shared" si="1745"/>
        <v/>
      </c>
      <c r="GM484" s="144" t="str">
        <f t="shared" si="1746"/>
        <v/>
      </c>
      <c r="GN484" s="144" t="str">
        <f t="shared" si="1747"/>
        <v/>
      </c>
      <c r="GO484" s="144" t="str">
        <f t="shared" si="1748"/>
        <v/>
      </c>
      <c r="GP484" s="144" t="str">
        <f t="shared" si="1749"/>
        <v/>
      </c>
      <c r="GQ484" s="144" t="str">
        <f t="shared" si="1750"/>
        <v/>
      </c>
      <c r="GR484" s="144" t="str">
        <f t="shared" si="1751"/>
        <v/>
      </c>
      <c r="GS484" s="144" t="str">
        <f t="shared" si="1752"/>
        <v/>
      </c>
      <c r="GT484" s="144" t="str">
        <f t="shared" si="1753"/>
        <v/>
      </c>
      <c r="GU484" s="144" t="str">
        <f t="shared" si="1754"/>
        <v/>
      </c>
      <c r="GV484" s="144" t="str">
        <f t="shared" si="1755"/>
        <v/>
      </c>
      <c r="GW484" s="144" t="str">
        <f t="shared" si="1756"/>
        <v/>
      </c>
      <c r="GX484" s="144" t="str">
        <f t="shared" si="1757"/>
        <v/>
      </c>
      <c r="GY484" s="144" t="str">
        <f t="shared" si="1758"/>
        <v/>
      </c>
      <c r="GZ484" s="144" t="str">
        <f t="shared" si="1759"/>
        <v/>
      </c>
      <c r="HA484" s="144" t="str">
        <f t="shared" si="1760"/>
        <v/>
      </c>
      <c r="HB484" s="144" t="str">
        <f t="shared" si="1761"/>
        <v/>
      </c>
      <c r="HC484" s="144" t="str">
        <f t="shared" si="1762"/>
        <v/>
      </c>
      <c r="HD484" s="144" t="str">
        <f t="shared" si="1763"/>
        <v/>
      </c>
      <c r="HE484" s="144" t="str">
        <f t="shared" si="1764"/>
        <v/>
      </c>
      <c r="HF484" s="144" t="str">
        <f t="shared" si="1765"/>
        <v/>
      </c>
      <c r="HG484" s="144" t="str">
        <f t="shared" si="1766"/>
        <v/>
      </c>
      <c r="HH484" s="144" t="str">
        <f t="shared" si="1767"/>
        <v/>
      </c>
      <c r="HI484" s="144" t="str">
        <f t="shared" si="1768"/>
        <v/>
      </c>
      <c r="HK484" s="154" t="str">
        <f t="shared" si="1566"/>
        <v/>
      </c>
      <c r="HL484" s="154" t="str">
        <f t="shared" si="1567"/>
        <v/>
      </c>
      <c r="HM484" s="159" t="str">
        <f t="shared" si="1568"/>
        <v/>
      </c>
      <c r="HN484" s="159" t="str">
        <f t="shared" si="1569"/>
        <v/>
      </c>
      <c r="HO484" s="159" t="str">
        <f t="shared" si="1570"/>
        <v/>
      </c>
      <c r="HP484" s="155">
        <f t="shared" si="1769"/>
        <v>0</v>
      </c>
      <c r="HQ484" s="143">
        <f t="shared" si="1770"/>
        <v>0</v>
      </c>
      <c r="HR484" s="143">
        <f t="shared" si="1771"/>
        <v>0</v>
      </c>
      <c r="HS484" s="143">
        <f t="shared" si="1772"/>
        <v>0</v>
      </c>
      <c r="HT484" s="143">
        <f t="shared" si="1773"/>
        <v>0</v>
      </c>
      <c r="HU484" s="143">
        <f t="shared" si="1774"/>
        <v>0</v>
      </c>
      <c r="HV484" s="143">
        <f t="shared" si="1775"/>
        <v>0</v>
      </c>
      <c r="HX484" s="144" t="str">
        <f t="shared" si="1776"/>
        <v/>
      </c>
      <c r="HY484" s="144" t="str">
        <f t="shared" si="1777"/>
        <v/>
      </c>
      <c r="HZ484" s="144" t="str">
        <f t="shared" si="1778"/>
        <v/>
      </c>
      <c r="IA484" s="144" t="str">
        <f t="shared" si="1779"/>
        <v/>
      </c>
      <c r="IB484" s="144" t="str">
        <f t="shared" si="1780"/>
        <v/>
      </c>
      <c r="IC484" s="144" t="str">
        <f t="shared" si="1781"/>
        <v/>
      </c>
      <c r="ID484" s="144" t="str">
        <f t="shared" si="1782"/>
        <v/>
      </c>
      <c r="IE484" s="144" t="str">
        <f t="shared" si="1783"/>
        <v/>
      </c>
      <c r="IF484" s="144" t="str">
        <f t="shared" si="1784"/>
        <v/>
      </c>
      <c r="IG484" s="144" t="str">
        <f t="shared" si="1785"/>
        <v/>
      </c>
      <c r="IH484" s="144" t="str">
        <f t="shared" si="1786"/>
        <v/>
      </c>
      <c r="II484" s="144" t="str">
        <f t="shared" si="1787"/>
        <v/>
      </c>
      <c r="IJ484" s="144" t="str">
        <f t="shared" si="1788"/>
        <v/>
      </c>
      <c r="IK484" s="144" t="str">
        <f t="shared" si="1789"/>
        <v/>
      </c>
      <c r="IL484" s="144" t="str">
        <f t="shared" si="1790"/>
        <v/>
      </c>
      <c r="IM484" s="144" t="str">
        <f t="shared" si="1791"/>
        <v/>
      </c>
      <c r="IN484" s="144" t="str">
        <f t="shared" si="1792"/>
        <v/>
      </c>
      <c r="IO484" s="144" t="str">
        <f t="shared" si="1793"/>
        <v/>
      </c>
      <c r="IP484" s="144" t="str">
        <f t="shared" si="1794"/>
        <v/>
      </c>
      <c r="IQ484" s="144" t="str">
        <f t="shared" si="1795"/>
        <v/>
      </c>
      <c r="IR484" s="144" t="str">
        <f t="shared" si="1796"/>
        <v/>
      </c>
      <c r="IS484" s="144" t="str">
        <f t="shared" si="1797"/>
        <v/>
      </c>
      <c r="IT484" s="144" t="str">
        <f t="shared" si="1798"/>
        <v/>
      </c>
      <c r="IU484" s="144" t="str">
        <f t="shared" si="1799"/>
        <v/>
      </c>
      <c r="IV484" s="144" t="str">
        <f t="shared" si="1800"/>
        <v/>
      </c>
      <c r="IW484" s="144" t="str">
        <f t="shared" si="1801"/>
        <v/>
      </c>
      <c r="IX484" s="144" t="str">
        <f t="shared" si="1802"/>
        <v/>
      </c>
      <c r="IY484" s="144" t="str">
        <f t="shared" si="1803"/>
        <v/>
      </c>
      <c r="IZ484" s="144" t="str">
        <f t="shared" si="1804"/>
        <v/>
      </c>
      <c r="JA484" s="144" t="str">
        <f t="shared" si="1805"/>
        <v/>
      </c>
      <c r="JB484" s="144" t="str">
        <f t="shared" si="1806"/>
        <v/>
      </c>
      <c r="JC484" s="144" t="str">
        <f t="shared" si="1807"/>
        <v/>
      </c>
      <c r="JD484" s="144" t="str">
        <f t="shared" si="1808"/>
        <v/>
      </c>
      <c r="JE484" s="144" t="str">
        <f t="shared" si="1809"/>
        <v/>
      </c>
      <c r="JF484" s="144" t="str">
        <f t="shared" si="1810"/>
        <v/>
      </c>
      <c r="JG484" s="144" t="str">
        <f t="shared" si="1811"/>
        <v/>
      </c>
      <c r="JH484" s="144" t="str">
        <f t="shared" si="1812"/>
        <v/>
      </c>
      <c r="JI484" s="144" t="str">
        <f t="shared" si="1813"/>
        <v/>
      </c>
      <c r="JJ484" s="144" t="str">
        <f t="shared" si="1814"/>
        <v/>
      </c>
      <c r="JK484" s="144" t="str">
        <f t="shared" si="1815"/>
        <v/>
      </c>
      <c r="JM484" s="154" t="str">
        <f t="shared" si="1576"/>
        <v/>
      </c>
      <c r="JN484" s="154" t="str">
        <f t="shared" si="1577"/>
        <v/>
      </c>
      <c r="JO484" s="159" t="str">
        <f t="shared" si="1578"/>
        <v/>
      </c>
      <c r="JP484" s="159" t="str">
        <f t="shared" si="1579"/>
        <v/>
      </c>
      <c r="JQ484" s="159" t="str">
        <f t="shared" si="1580"/>
        <v/>
      </c>
      <c r="JR484" s="155">
        <f t="shared" si="1816"/>
        <v>0</v>
      </c>
      <c r="JS484" s="143">
        <f t="shared" si="1817"/>
        <v>0</v>
      </c>
      <c r="JT484" s="143">
        <f t="shared" si="1818"/>
        <v>0</v>
      </c>
      <c r="JU484" s="143">
        <f t="shared" si="1819"/>
        <v>0</v>
      </c>
      <c r="JV484" s="143">
        <f t="shared" si="1820"/>
        <v>0</v>
      </c>
      <c r="JW484" s="143">
        <f t="shared" si="1821"/>
        <v>0</v>
      </c>
      <c r="JX484" s="143">
        <f t="shared" si="1822"/>
        <v>0</v>
      </c>
      <c r="JZ484" s="144" t="str">
        <f t="shared" si="1823"/>
        <v/>
      </c>
      <c r="KA484" s="144" t="str">
        <f t="shared" si="1824"/>
        <v/>
      </c>
      <c r="KB484" s="144" t="str">
        <f t="shared" si="1825"/>
        <v/>
      </c>
      <c r="KC484" s="144" t="str">
        <f t="shared" si="1826"/>
        <v/>
      </c>
      <c r="KD484" s="144" t="str">
        <f t="shared" si="1827"/>
        <v/>
      </c>
      <c r="KE484" s="144" t="str">
        <f t="shared" si="1828"/>
        <v/>
      </c>
      <c r="KF484" s="144" t="str">
        <f t="shared" si="1829"/>
        <v/>
      </c>
      <c r="KG484" s="144" t="str">
        <f t="shared" si="1830"/>
        <v/>
      </c>
      <c r="KH484" s="144" t="str">
        <f t="shared" si="1831"/>
        <v/>
      </c>
      <c r="KI484" s="144" t="str">
        <f t="shared" si="1832"/>
        <v/>
      </c>
      <c r="KJ484" s="144" t="str">
        <f t="shared" si="1833"/>
        <v/>
      </c>
      <c r="KK484" s="144" t="str">
        <f t="shared" si="1834"/>
        <v/>
      </c>
      <c r="KL484" s="144" t="str">
        <f t="shared" si="1835"/>
        <v/>
      </c>
      <c r="KM484" s="144" t="str">
        <f t="shared" si="1836"/>
        <v/>
      </c>
      <c r="KN484" s="144" t="str">
        <f t="shared" si="1837"/>
        <v/>
      </c>
      <c r="KO484" s="144" t="str">
        <f t="shared" si="1838"/>
        <v/>
      </c>
      <c r="KP484" s="144" t="str">
        <f t="shared" si="1839"/>
        <v/>
      </c>
      <c r="KQ484" s="144" t="str">
        <f t="shared" si="1840"/>
        <v/>
      </c>
      <c r="KR484" s="144" t="str">
        <f t="shared" si="1841"/>
        <v/>
      </c>
      <c r="KS484" s="144" t="str">
        <f t="shared" si="1842"/>
        <v/>
      </c>
      <c r="KT484" s="144" t="str">
        <f t="shared" si="1843"/>
        <v/>
      </c>
      <c r="KU484" s="144" t="str">
        <f t="shared" si="1844"/>
        <v/>
      </c>
      <c r="KV484" s="144" t="str">
        <f t="shared" si="1845"/>
        <v/>
      </c>
      <c r="KW484" s="144" t="str">
        <f t="shared" si="1846"/>
        <v/>
      </c>
      <c r="KX484" s="144" t="str">
        <f t="shared" si="1847"/>
        <v/>
      </c>
      <c r="KY484" s="144" t="str">
        <f t="shared" si="1848"/>
        <v/>
      </c>
      <c r="KZ484" s="144" t="str">
        <f t="shared" si="1849"/>
        <v/>
      </c>
      <c r="LA484" s="144" t="str">
        <f t="shared" si="1850"/>
        <v/>
      </c>
      <c r="LB484" s="144" t="str">
        <f t="shared" si="1851"/>
        <v/>
      </c>
      <c r="LC484" s="144" t="str">
        <f t="shared" si="1852"/>
        <v/>
      </c>
      <c r="LD484" s="144" t="str">
        <f t="shared" si="1853"/>
        <v/>
      </c>
      <c r="LE484" s="144" t="str">
        <f t="shared" si="1854"/>
        <v/>
      </c>
      <c r="LF484" s="144" t="str">
        <f t="shared" si="1855"/>
        <v/>
      </c>
      <c r="LG484" s="144" t="str">
        <f t="shared" si="1856"/>
        <v/>
      </c>
      <c r="LH484" s="144" t="str">
        <f t="shared" si="1857"/>
        <v/>
      </c>
      <c r="LI484" s="144" t="str">
        <f t="shared" si="1858"/>
        <v/>
      </c>
      <c r="LJ484" s="144" t="str">
        <f t="shared" si="1859"/>
        <v/>
      </c>
      <c r="LK484" s="144" t="str">
        <f t="shared" si="1860"/>
        <v/>
      </c>
      <c r="LL484" s="144" t="str">
        <f t="shared" si="1861"/>
        <v/>
      </c>
      <c r="LM484" s="144" t="str">
        <f t="shared" si="1862"/>
        <v/>
      </c>
      <c r="LO484" s="153" t="str">
        <f t="shared" si="1863"/>
        <v/>
      </c>
      <c r="LP484" s="143">
        <f t="shared" si="1864"/>
        <v>0</v>
      </c>
      <c r="LQ484" s="156" t="str">
        <f t="shared" si="1865"/>
        <v/>
      </c>
      <c r="LR484" s="156" t="str">
        <f t="shared" si="1865"/>
        <v/>
      </c>
      <c r="LS484" s="156" t="str">
        <f t="shared" si="1865"/>
        <v/>
      </c>
      <c r="LT484" s="156" t="str">
        <f t="shared" si="1865"/>
        <v/>
      </c>
      <c r="LU484" s="156" t="str">
        <f t="shared" si="1865"/>
        <v/>
      </c>
    </row>
    <row r="485" spans="2:333" s="143" customFormat="1" x14ac:dyDescent="0.25">
      <c r="B485" s="144" t="str">
        <f t="shared" si="1587"/>
        <v/>
      </c>
      <c r="C485" s="154" t="str">
        <f t="shared" si="1526"/>
        <v/>
      </c>
      <c r="D485" s="154" t="str">
        <f t="shared" si="1527"/>
        <v/>
      </c>
      <c r="E485" s="159" t="str">
        <f t="shared" si="1528"/>
        <v/>
      </c>
      <c r="F485" s="159" t="str">
        <f t="shared" si="1529"/>
        <v/>
      </c>
      <c r="G485" s="159" t="str">
        <f t="shared" si="1530"/>
        <v/>
      </c>
      <c r="H485" s="155">
        <f t="shared" si="1588"/>
        <v>0</v>
      </c>
      <c r="I485" s="143">
        <f t="shared" si="1589"/>
        <v>0</v>
      </c>
      <c r="J485" s="143">
        <f t="shared" si="1590"/>
        <v>0</v>
      </c>
      <c r="K485" s="143">
        <f t="shared" si="1591"/>
        <v>0</v>
      </c>
      <c r="L485" s="143">
        <f t="shared" si="1592"/>
        <v>0</v>
      </c>
      <c r="M485" s="143">
        <f t="shared" si="1593"/>
        <v>0</v>
      </c>
      <c r="N485" s="143">
        <f t="shared" si="1594"/>
        <v>0</v>
      </c>
      <c r="P485" s="144" t="str">
        <f t="shared" ref="P485:W485" si="1899">IF($N485=1,Q33,"")</f>
        <v/>
      </c>
      <c r="Q485" s="144" t="str">
        <f t="shared" si="1899"/>
        <v/>
      </c>
      <c r="R485" s="144" t="str">
        <f t="shared" si="1899"/>
        <v/>
      </c>
      <c r="S485" s="144" t="str">
        <f t="shared" si="1899"/>
        <v/>
      </c>
      <c r="T485" s="144" t="str">
        <f t="shared" si="1899"/>
        <v/>
      </c>
      <c r="U485" s="144" t="str">
        <f t="shared" si="1899"/>
        <v/>
      </c>
      <c r="V485" s="144" t="str">
        <f t="shared" si="1899"/>
        <v/>
      </c>
      <c r="W485" s="144" t="str">
        <f t="shared" si="1899"/>
        <v/>
      </c>
      <c r="X485" s="144" t="str">
        <f t="shared" si="1596"/>
        <v/>
      </c>
      <c r="Y485" s="144" t="str">
        <f t="shared" si="1597"/>
        <v/>
      </c>
      <c r="Z485" s="144" t="str">
        <f t="shared" si="1598"/>
        <v/>
      </c>
      <c r="AA485" s="144" t="str">
        <f t="shared" si="1599"/>
        <v/>
      </c>
      <c r="AB485" s="144" t="str">
        <f t="shared" si="1600"/>
        <v/>
      </c>
      <c r="AC485" s="144" t="str">
        <f t="shared" si="1601"/>
        <v/>
      </c>
      <c r="AD485" s="144" t="str">
        <f t="shared" si="1602"/>
        <v/>
      </c>
      <c r="AE485" s="144" t="str">
        <f t="shared" si="1603"/>
        <v/>
      </c>
      <c r="AF485" s="144" t="str">
        <f t="shared" si="1604"/>
        <v/>
      </c>
      <c r="AG485" s="144" t="str">
        <f t="shared" si="1605"/>
        <v/>
      </c>
      <c r="AH485" s="144" t="str">
        <f t="shared" si="1606"/>
        <v/>
      </c>
      <c r="AI485" s="144" t="str">
        <f t="shared" si="1607"/>
        <v/>
      </c>
      <c r="AJ485" s="144" t="str">
        <f t="shared" si="1608"/>
        <v/>
      </c>
      <c r="AK485" s="144" t="str">
        <f t="shared" si="1609"/>
        <v/>
      </c>
      <c r="AL485" s="144" t="str">
        <f t="shared" si="1610"/>
        <v/>
      </c>
      <c r="AM485" s="144" t="str">
        <f t="shared" si="1611"/>
        <v/>
      </c>
      <c r="AN485" s="144" t="str">
        <f t="shared" si="1612"/>
        <v/>
      </c>
      <c r="AO485" s="144" t="str">
        <f t="shared" si="1613"/>
        <v/>
      </c>
      <c r="AP485" s="144" t="str">
        <f t="shared" si="1614"/>
        <v/>
      </c>
      <c r="AQ485" s="144" t="str">
        <f t="shared" si="1615"/>
        <v/>
      </c>
      <c r="AR485" s="144" t="str">
        <f t="shared" si="1616"/>
        <v/>
      </c>
      <c r="AS485" s="144" t="str">
        <f t="shared" si="1617"/>
        <v/>
      </c>
      <c r="AT485" s="144" t="str">
        <f t="shared" si="1618"/>
        <v/>
      </c>
      <c r="AU485" s="144" t="str">
        <f t="shared" si="1619"/>
        <v/>
      </c>
      <c r="AV485" s="144" t="str">
        <f t="shared" si="1620"/>
        <v/>
      </c>
      <c r="AW485" s="144" t="str">
        <f t="shared" si="1621"/>
        <v/>
      </c>
      <c r="AX485" s="144" t="str">
        <f t="shared" si="1622"/>
        <v/>
      </c>
      <c r="AY485" s="144" t="str">
        <f t="shared" si="1623"/>
        <v/>
      </c>
      <c r="AZ485" s="144" t="str">
        <f t="shared" si="1624"/>
        <v/>
      </c>
      <c r="BA485" s="144" t="str">
        <f t="shared" si="1625"/>
        <v/>
      </c>
      <c r="BB485" s="144" t="str">
        <f t="shared" si="1626"/>
        <v/>
      </c>
      <c r="BC485" s="144" t="str">
        <f t="shared" si="1627"/>
        <v/>
      </c>
      <c r="BE485" s="154" t="str">
        <f t="shared" si="1536"/>
        <v/>
      </c>
      <c r="BF485" s="154" t="str">
        <f t="shared" si="1537"/>
        <v/>
      </c>
      <c r="BG485" s="159" t="str">
        <f t="shared" si="1538"/>
        <v/>
      </c>
      <c r="BH485" s="159" t="str">
        <f t="shared" si="1539"/>
        <v/>
      </c>
      <c r="BI485" s="159" t="str">
        <f t="shared" si="1540"/>
        <v/>
      </c>
      <c r="BJ485" s="155">
        <f t="shared" si="1628"/>
        <v>0</v>
      </c>
      <c r="BK485" s="143">
        <f t="shared" si="1629"/>
        <v>0</v>
      </c>
      <c r="BL485" s="143">
        <f t="shared" si="1630"/>
        <v>0</v>
      </c>
      <c r="BM485" s="143">
        <f t="shared" si="1631"/>
        <v>0</v>
      </c>
      <c r="BN485" s="143">
        <f t="shared" si="1632"/>
        <v>0</v>
      </c>
      <c r="BO485" s="143">
        <f t="shared" si="1633"/>
        <v>0</v>
      </c>
      <c r="BP485" s="143">
        <f t="shared" si="1634"/>
        <v>0</v>
      </c>
      <c r="BR485" s="144" t="str">
        <f t="shared" si="1635"/>
        <v/>
      </c>
      <c r="BS485" s="144" t="str">
        <f t="shared" si="1636"/>
        <v/>
      </c>
      <c r="BT485" s="144" t="str">
        <f t="shared" si="1637"/>
        <v/>
      </c>
      <c r="BU485" s="144" t="str">
        <f t="shared" si="1638"/>
        <v/>
      </c>
      <c r="BV485" s="144" t="str">
        <f t="shared" si="1639"/>
        <v/>
      </c>
      <c r="BW485" s="144" t="str">
        <f t="shared" si="1640"/>
        <v/>
      </c>
      <c r="BX485" s="144" t="str">
        <f t="shared" si="1641"/>
        <v/>
      </c>
      <c r="BY485" s="144" t="str">
        <f t="shared" si="1642"/>
        <v/>
      </c>
      <c r="BZ485" s="144" t="str">
        <f t="shared" si="1643"/>
        <v/>
      </c>
      <c r="CA485" s="144" t="str">
        <f t="shared" si="1644"/>
        <v/>
      </c>
      <c r="CB485" s="144" t="str">
        <f t="shared" si="1645"/>
        <v/>
      </c>
      <c r="CC485" s="144" t="str">
        <f t="shared" si="1646"/>
        <v/>
      </c>
      <c r="CD485" s="144" t="str">
        <f t="shared" si="1647"/>
        <v/>
      </c>
      <c r="CE485" s="144" t="str">
        <f t="shared" si="1648"/>
        <v/>
      </c>
      <c r="CF485" s="144" t="str">
        <f t="shared" si="1649"/>
        <v/>
      </c>
      <c r="CG485" s="144" t="str">
        <f t="shared" si="1650"/>
        <v/>
      </c>
      <c r="CH485" s="144" t="str">
        <f t="shared" si="1651"/>
        <v/>
      </c>
      <c r="CI485" s="144" t="str">
        <f t="shared" si="1652"/>
        <v/>
      </c>
      <c r="CJ485" s="144" t="str">
        <f t="shared" si="1653"/>
        <v/>
      </c>
      <c r="CK485" s="144" t="str">
        <f t="shared" si="1654"/>
        <v/>
      </c>
      <c r="CL485" s="144" t="str">
        <f t="shared" si="1655"/>
        <v/>
      </c>
      <c r="CM485" s="144" t="str">
        <f t="shared" si="1656"/>
        <v/>
      </c>
      <c r="CN485" s="144" t="str">
        <f t="shared" si="1657"/>
        <v/>
      </c>
      <c r="CO485" s="144" t="str">
        <f t="shared" si="1658"/>
        <v/>
      </c>
      <c r="CP485" s="144" t="str">
        <f t="shared" si="1659"/>
        <v/>
      </c>
      <c r="CQ485" s="144" t="str">
        <f t="shared" si="1660"/>
        <v/>
      </c>
      <c r="CR485" s="144" t="str">
        <f t="shared" si="1661"/>
        <v/>
      </c>
      <c r="CS485" s="144" t="str">
        <f t="shared" si="1662"/>
        <v/>
      </c>
      <c r="CT485" s="144" t="str">
        <f t="shared" si="1663"/>
        <v/>
      </c>
      <c r="CU485" s="144" t="str">
        <f t="shared" si="1664"/>
        <v/>
      </c>
      <c r="CV485" s="144" t="str">
        <f t="shared" si="1665"/>
        <v/>
      </c>
      <c r="CW485" s="144" t="str">
        <f t="shared" si="1666"/>
        <v/>
      </c>
      <c r="CX485" s="144" t="str">
        <f t="shared" si="1667"/>
        <v/>
      </c>
      <c r="CY485" s="144" t="str">
        <f t="shared" si="1668"/>
        <v/>
      </c>
      <c r="CZ485" s="144" t="str">
        <f t="shared" si="1669"/>
        <v/>
      </c>
      <c r="DA485" s="144" t="str">
        <f t="shared" si="1670"/>
        <v/>
      </c>
      <c r="DB485" s="144" t="str">
        <f t="shared" si="1671"/>
        <v/>
      </c>
      <c r="DC485" s="144" t="str">
        <f t="shared" si="1672"/>
        <v/>
      </c>
      <c r="DD485" s="144" t="str">
        <f t="shared" si="1673"/>
        <v/>
      </c>
      <c r="DE485" s="144" t="str">
        <f t="shared" si="1674"/>
        <v/>
      </c>
      <c r="DG485" s="154" t="str">
        <f t="shared" si="1546"/>
        <v/>
      </c>
      <c r="DH485" s="154" t="str">
        <f t="shared" si="1547"/>
        <v/>
      </c>
      <c r="DI485" s="159" t="str">
        <f t="shared" si="1548"/>
        <v/>
      </c>
      <c r="DJ485" s="159" t="str">
        <f t="shared" si="1549"/>
        <v/>
      </c>
      <c r="DK485" s="159" t="str">
        <f t="shared" si="1550"/>
        <v/>
      </c>
      <c r="DL485" s="155">
        <f t="shared" si="1885"/>
        <v>0</v>
      </c>
      <c r="DM485" s="143">
        <f t="shared" si="1886"/>
        <v>0</v>
      </c>
      <c r="DN485" s="143">
        <f t="shared" si="1887"/>
        <v>0</v>
      </c>
      <c r="DO485" s="143">
        <f t="shared" si="1888"/>
        <v>0</v>
      </c>
      <c r="DP485" s="143">
        <f t="shared" si="1889"/>
        <v>0</v>
      </c>
      <c r="DQ485" s="143">
        <f t="shared" si="1890"/>
        <v>0</v>
      </c>
      <c r="DR485" s="143">
        <f t="shared" si="1891"/>
        <v>0</v>
      </c>
      <c r="DT485" s="144" t="str">
        <f t="shared" si="1682"/>
        <v/>
      </c>
      <c r="DU485" s="144" t="str">
        <f t="shared" si="1683"/>
        <v/>
      </c>
      <c r="DV485" s="144" t="str">
        <f t="shared" si="1684"/>
        <v/>
      </c>
      <c r="DW485" s="144" t="str">
        <f t="shared" si="1685"/>
        <v/>
      </c>
      <c r="DX485" s="144" t="str">
        <f t="shared" si="1686"/>
        <v/>
      </c>
      <c r="DY485" s="144" t="str">
        <f t="shared" si="1687"/>
        <v/>
      </c>
      <c r="DZ485" s="144" t="str">
        <f t="shared" si="1688"/>
        <v/>
      </c>
      <c r="EA485" s="144" t="str">
        <f t="shared" si="1689"/>
        <v/>
      </c>
      <c r="EB485" s="144" t="str">
        <f t="shared" si="1690"/>
        <v/>
      </c>
      <c r="EC485" s="144" t="str">
        <f t="shared" si="1691"/>
        <v/>
      </c>
      <c r="ED485" s="144" t="str">
        <f t="shared" si="1692"/>
        <v/>
      </c>
      <c r="EE485" s="144" t="str">
        <f t="shared" si="1693"/>
        <v/>
      </c>
      <c r="EF485" s="144" t="str">
        <f t="shared" si="1694"/>
        <v/>
      </c>
      <c r="EG485" s="144" t="str">
        <f t="shared" si="1695"/>
        <v/>
      </c>
      <c r="EH485" s="144" t="str">
        <f t="shared" si="1696"/>
        <v/>
      </c>
      <c r="EI485" s="144" t="str">
        <f t="shared" si="1697"/>
        <v/>
      </c>
      <c r="EJ485" s="144" t="str">
        <f t="shared" si="1698"/>
        <v/>
      </c>
      <c r="EK485" s="144" t="str">
        <f t="shared" si="1699"/>
        <v/>
      </c>
      <c r="EL485" s="144" t="str">
        <f t="shared" si="1700"/>
        <v/>
      </c>
      <c r="EM485" s="144" t="str">
        <f t="shared" si="1701"/>
        <v/>
      </c>
      <c r="EN485" s="144" t="str">
        <f t="shared" si="1702"/>
        <v/>
      </c>
      <c r="EO485" s="144" t="str">
        <f t="shared" si="1703"/>
        <v/>
      </c>
      <c r="EP485" s="144" t="str">
        <f t="shared" si="1704"/>
        <v/>
      </c>
      <c r="EQ485" s="144" t="str">
        <f t="shared" si="1705"/>
        <v/>
      </c>
      <c r="ER485" s="144" t="str">
        <f t="shared" si="1706"/>
        <v/>
      </c>
      <c r="ES485" s="144" t="str">
        <f t="shared" si="1707"/>
        <v/>
      </c>
      <c r="ET485" s="144" t="str">
        <f t="shared" si="1708"/>
        <v/>
      </c>
      <c r="EU485" s="144" t="str">
        <f t="shared" si="1709"/>
        <v/>
      </c>
      <c r="EV485" s="144" t="str">
        <f t="shared" si="1710"/>
        <v/>
      </c>
      <c r="EW485" s="144" t="str">
        <f t="shared" si="1711"/>
        <v/>
      </c>
      <c r="EX485" s="144" t="str">
        <f t="shared" si="1712"/>
        <v/>
      </c>
      <c r="EY485" s="144" t="str">
        <f t="shared" si="1713"/>
        <v/>
      </c>
      <c r="EZ485" s="144" t="str">
        <f t="shared" si="1714"/>
        <v/>
      </c>
      <c r="FA485" s="144" t="str">
        <f t="shared" si="1715"/>
        <v/>
      </c>
      <c r="FB485" s="144" t="str">
        <f t="shared" si="1716"/>
        <v/>
      </c>
      <c r="FC485" s="144" t="str">
        <f t="shared" si="1717"/>
        <v/>
      </c>
      <c r="FD485" s="144" t="str">
        <f t="shared" si="1718"/>
        <v/>
      </c>
      <c r="FE485" s="144" t="str">
        <f t="shared" si="1719"/>
        <v/>
      </c>
      <c r="FF485" s="144" t="str">
        <f t="shared" si="1720"/>
        <v/>
      </c>
      <c r="FG485" s="144" t="str">
        <f t="shared" si="1721"/>
        <v/>
      </c>
      <c r="FI485" s="154" t="str">
        <f t="shared" si="1556"/>
        <v/>
      </c>
      <c r="FJ485" s="154" t="str">
        <f t="shared" si="1557"/>
        <v/>
      </c>
      <c r="FK485" s="159" t="str">
        <f t="shared" si="1558"/>
        <v/>
      </c>
      <c r="FL485" s="159" t="str">
        <f t="shared" si="1559"/>
        <v/>
      </c>
      <c r="FM485" s="159" t="str">
        <f t="shared" si="1560"/>
        <v/>
      </c>
      <c r="FN485" s="155">
        <f t="shared" si="1722"/>
        <v>0</v>
      </c>
      <c r="FO485" s="143">
        <f t="shared" si="1723"/>
        <v>0</v>
      </c>
      <c r="FP485" s="143">
        <f t="shared" si="1724"/>
        <v>0</v>
      </c>
      <c r="FQ485" s="143">
        <f t="shared" si="1725"/>
        <v>0</v>
      </c>
      <c r="FR485" s="143">
        <f t="shared" si="1726"/>
        <v>0</v>
      </c>
      <c r="FS485" s="143">
        <f t="shared" si="1727"/>
        <v>0</v>
      </c>
      <c r="FT485" s="143">
        <f t="shared" si="1728"/>
        <v>0</v>
      </c>
      <c r="FV485" s="144" t="str">
        <f t="shared" si="1729"/>
        <v/>
      </c>
      <c r="FW485" s="144" t="str">
        <f t="shared" si="1730"/>
        <v/>
      </c>
      <c r="FX485" s="144" t="str">
        <f t="shared" si="1731"/>
        <v/>
      </c>
      <c r="FY485" s="144" t="str">
        <f t="shared" si="1732"/>
        <v/>
      </c>
      <c r="FZ485" s="144" t="str">
        <f t="shared" si="1733"/>
        <v/>
      </c>
      <c r="GA485" s="144" t="str">
        <f t="shared" si="1734"/>
        <v/>
      </c>
      <c r="GB485" s="144" t="str">
        <f t="shared" si="1735"/>
        <v/>
      </c>
      <c r="GC485" s="144" t="str">
        <f t="shared" si="1736"/>
        <v/>
      </c>
      <c r="GD485" s="144" t="str">
        <f t="shared" si="1737"/>
        <v/>
      </c>
      <c r="GE485" s="144" t="str">
        <f t="shared" si="1738"/>
        <v/>
      </c>
      <c r="GF485" s="144" t="str">
        <f t="shared" si="1739"/>
        <v/>
      </c>
      <c r="GG485" s="144" t="str">
        <f t="shared" si="1740"/>
        <v/>
      </c>
      <c r="GH485" s="144" t="str">
        <f t="shared" si="1741"/>
        <v/>
      </c>
      <c r="GI485" s="144" t="str">
        <f t="shared" si="1742"/>
        <v/>
      </c>
      <c r="GJ485" s="144" t="str">
        <f t="shared" si="1743"/>
        <v/>
      </c>
      <c r="GK485" s="144" t="str">
        <f t="shared" si="1744"/>
        <v/>
      </c>
      <c r="GL485" s="144" t="str">
        <f t="shared" si="1745"/>
        <v/>
      </c>
      <c r="GM485" s="144" t="str">
        <f t="shared" si="1746"/>
        <v/>
      </c>
      <c r="GN485" s="144" t="str">
        <f t="shared" si="1747"/>
        <v/>
      </c>
      <c r="GO485" s="144" t="str">
        <f t="shared" si="1748"/>
        <v/>
      </c>
      <c r="GP485" s="144" t="str">
        <f t="shared" si="1749"/>
        <v/>
      </c>
      <c r="GQ485" s="144" t="str">
        <f t="shared" si="1750"/>
        <v/>
      </c>
      <c r="GR485" s="144" t="str">
        <f t="shared" si="1751"/>
        <v/>
      </c>
      <c r="GS485" s="144" t="str">
        <f t="shared" si="1752"/>
        <v/>
      </c>
      <c r="GT485" s="144" t="str">
        <f t="shared" si="1753"/>
        <v/>
      </c>
      <c r="GU485" s="144" t="str">
        <f t="shared" si="1754"/>
        <v/>
      </c>
      <c r="GV485" s="144" t="str">
        <f t="shared" si="1755"/>
        <v/>
      </c>
      <c r="GW485" s="144" t="str">
        <f t="shared" si="1756"/>
        <v/>
      </c>
      <c r="GX485" s="144" t="str">
        <f t="shared" si="1757"/>
        <v/>
      </c>
      <c r="GY485" s="144" t="str">
        <f t="shared" si="1758"/>
        <v/>
      </c>
      <c r="GZ485" s="144" t="str">
        <f t="shared" si="1759"/>
        <v/>
      </c>
      <c r="HA485" s="144" t="str">
        <f t="shared" si="1760"/>
        <v/>
      </c>
      <c r="HB485" s="144" t="str">
        <f t="shared" si="1761"/>
        <v/>
      </c>
      <c r="HC485" s="144" t="str">
        <f t="shared" si="1762"/>
        <v/>
      </c>
      <c r="HD485" s="144" t="str">
        <f t="shared" si="1763"/>
        <v/>
      </c>
      <c r="HE485" s="144" t="str">
        <f t="shared" si="1764"/>
        <v/>
      </c>
      <c r="HF485" s="144" t="str">
        <f t="shared" si="1765"/>
        <v/>
      </c>
      <c r="HG485" s="144" t="str">
        <f t="shared" si="1766"/>
        <v/>
      </c>
      <c r="HH485" s="144" t="str">
        <f t="shared" si="1767"/>
        <v/>
      </c>
      <c r="HI485" s="144" t="str">
        <f t="shared" si="1768"/>
        <v/>
      </c>
      <c r="HK485" s="154" t="str">
        <f t="shared" si="1566"/>
        <v/>
      </c>
      <c r="HL485" s="154" t="str">
        <f t="shared" si="1567"/>
        <v/>
      </c>
      <c r="HM485" s="159" t="str">
        <f t="shared" si="1568"/>
        <v/>
      </c>
      <c r="HN485" s="159" t="str">
        <f t="shared" si="1569"/>
        <v/>
      </c>
      <c r="HO485" s="159" t="str">
        <f t="shared" si="1570"/>
        <v/>
      </c>
      <c r="HP485" s="155">
        <f t="shared" si="1769"/>
        <v>0</v>
      </c>
      <c r="HQ485" s="143">
        <f t="shared" si="1770"/>
        <v>0</v>
      </c>
      <c r="HR485" s="143">
        <f t="shared" si="1771"/>
        <v>0</v>
      </c>
      <c r="HS485" s="143">
        <f t="shared" si="1772"/>
        <v>0</v>
      </c>
      <c r="HT485" s="143">
        <f t="shared" si="1773"/>
        <v>0</v>
      </c>
      <c r="HU485" s="143">
        <f t="shared" si="1774"/>
        <v>0</v>
      </c>
      <c r="HV485" s="143">
        <f t="shared" si="1775"/>
        <v>0</v>
      </c>
      <c r="HX485" s="144" t="str">
        <f t="shared" si="1776"/>
        <v/>
      </c>
      <c r="HY485" s="144" t="str">
        <f t="shared" si="1777"/>
        <v/>
      </c>
      <c r="HZ485" s="144" t="str">
        <f t="shared" si="1778"/>
        <v/>
      </c>
      <c r="IA485" s="144" t="str">
        <f t="shared" si="1779"/>
        <v/>
      </c>
      <c r="IB485" s="144" t="str">
        <f t="shared" si="1780"/>
        <v/>
      </c>
      <c r="IC485" s="144" t="str">
        <f t="shared" si="1781"/>
        <v/>
      </c>
      <c r="ID485" s="144" t="str">
        <f t="shared" si="1782"/>
        <v/>
      </c>
      <c r="IE485" s="144" t="str">
        <f t="shared" si="1783"/>
        <v/>
      </c>
      <c r="IF485" s="144" t="str">
        <f t="shared" si="1784"/>
        <v/>
      </c>
      <c r="IG485" s="144" t="str">
        <f t="shared" si="1785"/>
        <v/>
      </c>
      <c r="IH485" s="144" t="str">
        <f t="shared" si="1786"/>
        <v/>
      </c>
      <c r="II485" s="144" t="str">
        <f t="shared" si="1787"/>
        <v/>
      </c>
      <c r="IJ485" s="144" t="str">
        <f t="shared" si="1788"/>
        <v/>
      </c>
      <c r="IK485" s="144" t="str">
        <f t="shared" si="1789"/>
        <v/>
      </c>
      <c r="IL485" s="144" t="str">
        <f t="shared" si="1790"/>
        <v/>
      </c>
      <c r="IM485" s="144" t="str">
        <f t="shared" si="1791"/>
        <v/>
      </c>
      <c r="IN485" s="144" t="str">
        <f t="shared" si="1792"/>
        <v/>
      </c>
      <c r="IO485" s="144" t="str">
        <f t="shared" si="1793"/>
        <v/>
      </c>
      <c r="IP485" s="144" t="str">
        <f t="shared" si="1794"/>
        <v/>
      </c>
      <c r="IQ485" s="144" t="str">
        <f t="shared" si="1795"/>
        <v/>
      </c>
      <c r="IR485" s="144" t="str">
        <f t="shared" si="1796"/>
        <v/>
      </c>
      <c r="IS485" s="144" t="str">
        <f t="shared" si="1797"/>
        <v/>
      </c>
      <c r="IT485" s="144" t="str">
        <f t="shared" si="1798"/>
        <v/>
      </c>
      <c r="IU485" s="144" t="str">
        <f t="shared" si="1799"/>
        <v/>
      </c>
      <c r="IV485" s="144" t="str">
        <f t="shared" si="1800"/>
        <v/>
      </c>
      <c r="IW485" s="144" t="str">
        <f t="shared" si="1801"/>
        <v/>
      </c>
      <c r="IX485" s="144" t="str">
        <f t="shared" si="1802"/>
        <v/>
      </c>
      <c r="IY485" s="144" t="str">
        <f t="shared" si="1803"/>
        <v/>
      </c>
      <c r="IZ485" s="144" t="str">
        <f t="shared" si="1804"/>
        <v/>
      </c>
      <c r="JA485" s="144" t="str">
        <f t="shared" si="1805"/>
        <v/>
      </c>
      <c r="JB485" s="144" t="str">
        <f t="shared" si="1806"/>
        <v/>
      </c>
      <c r="JC485" s="144" t="str">
        <f t="shared" si="1807"/>
        <v/>
      </c>
      <c r="JD485" s="144" t="str">
        <f t="shared" si="1808"/>
        <v/>
      </c>
      <c r="JE485" s="144" t="str">
        <f t="shared" si="1809"/>
        <v/>
      </c>
      <c r="JF485" s="144" t="str">
        <f t="shared" si="1810"/>
        <v/>
      </c>
      <c r="JG485" s="144" t="str">
        <f t="shared" si="1811"/>
        <v/>
      </c>
      <c r="JH485" s="144" t="str">
        <f t="shared" si="1812"/>
        <v/>
      </c>
      <c r="JI485" s="144" t="str">
        <f t="shared" si="1813"/>
        <v/>
      </c>
      <c r="JJ485" s="144" t="str">
        <f t="shared" si="1814"/>
        <v/>
      </c>
      <c r="JK485" s="144" t="str">
        <f t="shared" si="1815"/>
        <v/>
      </c>
      <c r="JM485" s="154" t="str">
        <f t="shared" si="1576"/>
        <v/>
      </c>
      <c r="JN485" s="154" t="str">
        <f t="shared" si="1577"/>
        <v/>
      </c>
      <c r="JO485" s="159" t="str">
        <f t="shared" si="1578"/>
        <v/>
      </c>
      <c r="JP485" s="159" t="str">
        <f t="shared" si="1579"/>
        <v/>
      </c>
      <c r="JQ485" s="159" t="str">
        <f t="shared" si="1580"/>
        <v/>
      </c>
      <c r="JR485" s="155">
        <f t="shared" si="1816"/>
        <v>0</v>
      </c>
      <c r="JS485" s="143">
        <f t="shared" si="1817"/>
        <v>0</v>
      </c>
      <c r="JT485" s="143">
        <f t="shared" si="1818"/>
        <v>0</v>
      </c>
      <c r="JU485" s="143">
        <f t="shared" si="1819"/>
        <v>0</v>
      </c>
      <c r="JV485" s="143">
        <f t="shared" si="1820"/>
        <v>0</v>
      </c>
      <c r="JW485" s="143">
        <f t="shared" si="1821"/>
        <v>0</v>
      </c>
      <c r="JX485" s="143">
        <f t="shared" si="1822"/>
        <v>0</v>
      </c>
      <c r="JZ485" s="144" t="str">
        <f t="shared" si="1823"/>
        <v/>
      </c>
      <c r="KA485" s="144" t="str">
        <f t="shared" si="1824"/>
        <v/>
      </c>
      <c r="KB485" s="144" t="str">
        <f t="shared" si="1825"/>
        <v/>
      </c>
      <c r="KC485" s="144" t="str">
        <f t="shared" si="1826"/>
        <v/>
      </c>
      <c r="KD485" s="144" t="str">
        <f t="shared" si="1827"/>
        <v/>
      </c>
      <c r="KE485" s="144" t="str">
        <f t="shared" si="1828"/>
        <v/>
      </c>
      <c r="KF485" s="144" t="str">
        <f t="shared" si="1829"/>
        <v/>
      </c>
      <c r="KG485" s="144" t="str">
        <f t="shared" si="1830"/>
        <v/>
      </c>
      <c r="KH485" s="144" t="str">
        <f t="shared" si="1831"/>
        <v/>
      </c>
      <c r="KI485" s="144" t="str">
        <f t="shared" si="1832"/>
        <v/>
      </c>
      <c r="KJ485" s="144" t="str">
        <f t="shared" si="1833"/>
        <v/>
      </c>
      <c r="KK485" s="144" t="str">
        <f t="shared" si="1834"/>
        <v/>
      </c>
      <c r="KL485" s="144" t="str">
        <f t="shared" si="1835"/>
        <v/>
      </c>
      <c r="KM485" s="144" t="str">
        <f t="shared" si="1836"/>
        <v/>
      </c>
      <c r="KN485" s="144" t="str">
        <f t="shared" si="1837"/>
        <v/>
      </c>
      <c r="KO485" s="144" t="str">
        <f t="shared" si="1838"/>
        <v/>
      </c>
      <c r="KP485" s="144" t="str">
        <f t="shared" si="1839"/>
        <v/>
      </c>
      <c r="KQ485" s="144" t="str">
        <f t="shared" si="1840"/>
        <v/>
      </c>
      <c r="KR485" s="144" t="str">
        <f t="shared" si="1841"/>
        <v/>
      </c>
      <c r="KS485" s="144" t="str">
        <f t="shared" si="1842"/>
        <v/>
      </c>
      <c r="KT485" s="144" t="str">
        <f t="shared" si="1843"/>
        <v/>
      </c>
      <c r="KU485" s="144" t="str">
        <f t="shared" si="1844"/>
        <v/>
      </c>
      <c r="KV485" s="144" t="str">
        <f t="shared" si="1845"/>
        <v/>
      </c>
      <c r="KW485" s="144" t="str">
        <f t="shared" si="1846"/>
        <v/>
      </c>
      <c r="KX485" s="144" t="str">
        <f t="shared" si="1847"/>
        <v/>
      </c>
      <c r="KY485" s="144" t="str">
        <f t="shared" si="1848"/>
        <v/>
      </c>
      <c r="KZ485" s="144" t="str">
        <f t="shared" si="1849"/>
        <v/>
      </c>
      <c r="LA485" s="144" t="str">
        <f t="shared" si="1850"/>
        <v/>
      </c>
      <c r="LB485" s="144" t="str">
        <f t="shared" si="1851"/>
        <v/>
      </c>
      <c r="LC485" s="144" t="str">
        <f t="shared" si="1852"/>
        <v/>
      </c>
      <c r="LD485" s="144" t="str">
        <f t="shared" si="1853"/>
        <v/>
      </c>
      <c r="LE485" s="144" t="str">
        <f t="shared" si="1854"/>
        <v/>
      </c>
      <c r="LF485" s="144" t="str">
        <f t="shared" si="1855"/>
        <v/>
      </c>
      <c r="LG485" s="144" t="str">
        <f t="shared" si="1856"/>
        <v/>
      </c>
      <c r="LH485" s="144" t="str">
        <f t="shared" si="1857"/>
        <v/>
      </c>
      <c r="LI485" s="144" t="str">
        <f t="shared" si="1858"/>
        <v/>
      </c>
      <c r="LJ485" s="144" t="str">
        <f t="shared" si="1859"/>
        <v/>
      </c>
      <c r="LK485" s="144" t="str">
        <f t="shared" si="1860"/>
        <v/>
      </c>
      <c r="LL485" s="144" t="str">
        <f t="shared" si="1861"/>
        <v/>
      </c>
      <c r="LM485" s="144" t="str">
        <f t="shared" si="1862"/>
        <v/>
      </c>
      <c r="LO485" s="153" t="str">
        <f t="shared" si="1863"/>
        <v/>
      </c>
      <c r="LP485" s="143">
        <f t="shared" si="1864"/>
        <v>0</v>
      </c>
      <c r="LQ485" s="156" t="str">
        <f t="shared" si="1865"/>
        <v/>
      </c>
      <c r="LR485" s="156" t="str">
        <f t="shared" si="1865"/>
        <v/>
      </c>
      <c r="LS485" s="156" t="str">
        <f t="shared" si="1865"/>
        <v/>
      </c>
      <c r="LT485" s="156" t="str">
        <f t="shared" si="1865"/>
        <v/>
      </c>
      <c r="LU485" s="156" t="str">
        <f t="shared" si="1865"/>
        <v/>
      </c>
    </row>
    <row r="486" spans="2:333" s="143" customFormat="1" x14ac:dyDescent="0.25">
      <c r="B486" s="144" t="str">
        <f t="shared" si="1587"/>
        <v/>
      </c>
      <c r="C486" s="154" t="str">
        <f t="shared" si="1526"/>
        <v/>
      </c>
      <c r="D486" s="154" t="str">
        <f t="shared" si="1527"/>
        <v/>
      </c>
      <c r="E486" s="159" t="str">
        <f t="shared" si="1528"/>
        <v/>
      </c>
      <c r="F486" s="159" t="str">
        <f t="shared" si="1529"/>
        <v/>
      </c>
      <c r="G486" s="159" t="str">
        <f t="shared" si="1530"/>
        <v/>
      </c>
      <c r="H486" s="155">
        <f t="shared" si="1588"/>
        <v>0</v>
      </c>
      <c r="I486" s="143">
        <f t="shared" si="1589"/>
        <v>0</v>
      </c>
      <c r="J486" s="143">
        <f t="shared" si="1590"/>
        <v>0</v>
      </c>
      <c r="K486" s="143">
        <f t="shared" si="1591"/>
        <v>0</v>
      </c>
      <c r="L486" s="143">
        <f t="shared" si="1592"/>
        <v>0</v>
      </c>
      <c r="M486" s="143">
        <f t="shared" si="1593"/>
        <v>0</v>
      </c>
      <c r="N486" s="143">
        <f t="shared" si="1594"/>
        <v>0</v>
      </c>
      <c r="P486" s="144" t="str">
        <f t="shared" ref="P486:W486" si="1900">IF($N486=1,Q34,"")</f>
        <v/>
      </c>
      <c r="Q486" s="144" t="str">
        <f t="shared" si="1900"/>
        <v/>
      </c>
      <c r="R486" s="144" t="str">
        <f t="shared" si="1900"/>
        <v/>
      </c>
      <c r="S486" s="144" t="str">
        <f t="shared" si="1900"/>
        <v/>
      </c>
      <c r="T486" s="144" t="str">
        <f t="shared" si="1900"/>
        <v/>
      </c>
      <c r="U486" s="144" t="str">
        <f t="shared" si="1900"/>
        <v/>
      </c>
      <c r="V486" s="144" t="str">
        <f t="shared" si="1900"/>
        <v/>
      </c>
      <c r="W486" s="144" t="str">
        <f t="shared" si="1900"/>
        <v/>
      </c>
      <c r="X486" s="144" t="str">
        <f t="shared" si="1596"/>
        <v/>
      </c>
      <c r="Y486" s="144" t="str">
        <f t="shared" si="1597"/>
        <v/>
      </c>
      <c r="Z486" s="144" t="str">
        <f t="shared" si="1598"/>
        <v/>
      </c>
      <c r="AA486" s="144" t="str">
        <f t="shared" si="1599"/>
        <v/>
      </c>
      <c r="AB486" s="144" t="str">
        <f t="shared" si="1600"/>
        <v/>
      </c>
      <c r="AC486" s="144" t="str">
        <f t="shared" si="1601"/>
        <v/>
      </c>
      <c r="AD486" s="144" t="str">
        <f t="shared" si="1602"/>
        <v/>
      </c>
      <c r="AE486" s="144" t="str">
        <f t="shared" si="1603"/>
        <v/>
      </c>
      <c r="AF486" s="144" t="str">
        <f t="shared" si="1604"/>
        <v/>
      </c>
      <c r="AG486" s="144" t="str">
        <f t="shared" si="1605"/>
        <v/>
      </c>
      <c r="AH486" s="144" t="str">
        <f t="shared" si="1606"/>
        <v/>
      </c>
      <c r="AI486" s="144" t="str">
        <f t="shared" si="1607"/>
        <v/>
      </c>
      <c r="AJ486" s="144" t="str">
        <f t="shared" si="1608"/>
        <v/>
      </c>
      <c r="AK486" s="144" t="str">
        <f t="shared" si="1609"/>
        <v/>
      </c>
      <c r="AL486" s="144" t="str">
        <f t="shared" si="1610"/>
        <v/>
      </c>
      <c r="AM486" s="144" t="str">
        <f t="shared" si="1611"/>
        <v/>
      </c>
      <c r="AN486" s="144" t="str">
        <f t="shared" si="1612"/>
        <v/>
      </c>
      <c r="AO486" s="144" t="str">
        <f t="shared" si="1613"/>
        <v/>
      </c>
      <c r="AP486" s="144" t="str">
        <f t="shared" si="1614"/>
        <v/>
      </c>
      <c r="AQ486" s="144" t="str">
        <f t="shared" si="1615"/>
        <v/>
      </c>
      <c r="AR486" s="144" t="str">
        <f t="shared" si="1616"/>
        <v/>
      </c>
      <c r="AS486" s="144" t="str">
        <f t="shared" si="1617"/>
        <v/>
      </c>
      <c r="AT486" s="144" t="str">
        <f t="shared" si="1618"/>
        <v/>
      </c>
      <c r="AU486" s="144" t="str">
        <f t="shared" si="1619"/>
        <v/>
      </c>
      <c r="AV486" s="144" t="str">
        <f t="shared" si="1620"/>
        <v/>
      </c>
      <c r="AW486" s="144" t="str">
        <f t="shared" si="1621"/>
        <v/>
      </c>
      <c r="AX486" s="144" t="str">
        <f t="shared" si="1622"/>
        <v/>
      </c>
      <c r="AY486" s="144" t="str">
        <f t="shared" si="1623"/>
        <v/>
      </c>
      <c r="AZ486" s="144" t="str">
        <f t="shared" si="1624"/>
        <v/>
      </c>
      <c r="BA486" s="144" t="str">
        <f t="shared" si="1625"/>
        <v/>
      </c>
      <c r="BB486" s="144" t="str">
        <f t="shared" si="1626"/>
        <v/>
      </c>
      <c r="BC486" s="144" t="str">
        <f t="shared" si="1627"/>
        <v/>
      </c>
      <c r="BE486" s="154" t="str">
        <f t="shared" si="1536"/>
        <v/>
      </c>
      <c r="BF486" s="154" t="str">
        <f t="shared" si="1537"/>
        <v/>
      </c>
      <c r="BG486" s="159" t="str">
        <f t="shared" si="1538"/>
        <v/>
      </c>
      <c r="BH486" s="159" t="str">
        <f t="shared" si="1539"/>
        <v/>
      </c>
      <c r="BI486" s="159" t="str">
        <f t="shared" si="1540"/>
        <v/>
      </c>
      <c r="BJ486" s="155">
        <f t="shared" si="1628"/>
        <v>0</v>
      </c>
      <c r="BK486" s="143">
        <f t="shared" si="1629"/>
        <v>0</v>
      </c>
      <c r="BL486" s="143">
        <f t="shared" si="1630"/>
        <v>0</v>
      </c>
      <c r="BM486" s="143">
        <f t="shared" si="1631"/>
        <v>0</v>
      </c>
      <c r="BN486" s="143">
        <f t="shared" si="1632"/>
        <v>0</v>
      </c>
      <c r="BO486" s="143">
        <f t="shared" si="1633"/>
        <v>0</v>
      </c>
      <c r="BP486" s="143">
        <f t="shared" si="1634"/>
        <v>0</v>
      </c>
      <c r="BR486" s="144" t="str">
        <f t="shared" si="1635"/>
        <v/>
      </c>
      <c r="BS486" s="144" t="str">
        <f t="shared" si="1636"/>
        <v/>
      </c>
      <c r="BT486" s="144" t="str">
        <f t="shared" si="1637"/>
        <v/>
      </c>
      <c r="BU486" s="144" t="str">
        <f t="shared" si="1638"/>
        <v/>
      </c>
      <c r="BV486" s="144" t="str">
        <f t="shared" si="1639"/>
        <v/>
      </c>
      <c r="BW486" s="144" t="str">
        <f t="shared" si="1640"/>
        <v/>
      </c>
      <c r="BX486" s="144" t="str">
        <f t="shared" si="1641"/>
        <v/>
      </c>
      <c r="BY486" s="144" t="str">
        <f t="shared" si="1642"/>
        <v/>
      </c>
      <c r="BZ486" s="144" t="str">
        <f t="shared" si="1643"/>
        <v/>
      </c>
      <c r="CA486" s="144" t="str">
        <f t="shared" si="1644"/>
        <v/>
      </c>
      <c r="CB486" s="144" t="str">
        <f t="shared" si="1645"/>
        <v/>
      </c>
      <c r="CC486" s="144" t="str">
        <f t="shared" si="1646"/>
        <v/>
      </c>
      <c r="CD486" s="144" t="str">
        <f t="shared" si="1647"/>
        <v/>
      </c>
      <c r="CE486" s="144" t="str">
        <f t="shared" si="1648"/>
        <v/>
      </c>
      <c r="CF486" s="144" t="str">
        <f t="shared" si="1649"/>
        <v/>
      </c>
      <c r="CG486" s="144" t="str">
        <f t="shared" si="1650"/>
        <v/>
      </c>
      <c r="CH486" s="144" t="str">
        <f t="shared" si="1651"/>
        <v/>
      </c>
      <c r="CI486" s="144" t="str">
        <f t="shared" si="1652"/>
        <v/>
      </c>
      <c r="CJ486" s="144" t="str">
        <f t="shared" si="1653"/>
        <v/>
      </c>
      <c r="CK486" s="144" t="str">
        <f t="shared" si="1654"/>
        <v/>
      </c>
      <c r="CL486" s="144" t="str">
        <f t="shared" si="1655"/>
        <v/>
      </c>
      <c r="CM486" s="144" t="str">
        <f t="shared" si="1656"/>
        <v/>
      </c>
      <c r="CN486" s="144" t="str">
        <f t="shared" si="1657"/>
        <v/>
      </c>
      <c r="CO486" s="144" t="str">
        <f t="shared" si="1658"/>
        <v/>
      </c>
      <c r="CP486" s="144" t="str">
        <f t="shared" si="1659"/>
        <v/>
      </c>
      <c r="CQ486" s="144" t="str">
        <f t="shared" si="1660"/>
        <v/>
      </c>
      <c r="CR486" s="144" t="str">
        <f t="shared" si="1661"/>
        <v/>
      </c>
      <c r="CS486" s="144" t="str">
        <f t="shared" si="1662"/>
        <v/>
      </c>
      <c r="CT486" s="144" t="str">
        <f t="shared" si="1663"/>
        <v/>
      </c>
      <c r="CU486" s="144" t="str">
        <f t="shared" si="1664"/>
        <v/>
      </c>
      <c r="CV486" s="144" t="str">
        <f t="shared" si="1665"/>
        <v/>
      </c>
      <c r="CW486" s="144" t="str">
        <f t="shared" si="1666"/>
        <v/>
      </c>
      <c r="CX486" s="144" t="str">
        <f t="shared" si="1667"/>
        <v/>
      </c>
      <c r="CY486" s="144" t="str">
        <f t="shared" si="1668"/>
        <v/>
      </c>
      <c r="CZ486" s="144" t="str">
        <f t="shared" si="1669"/>
        <v/>
      </c>
      <c r="DA486" s="144" t="str">
        <f t="shared" si="1670"/>
        <v/>
      </c>
      <c r="DB486" s="144" t="str">
        <f t="shared" si="1671"/>
        <v/>
      </c>
      <c r="DC486" s="144" t="str">
        <f t="shared" si="1672"/>
        <v/>
      </c>
      <c r="DD486" s="144" t="str">
        <f t="shared" si="1673"/>
        <v/>
      </c>
      <c r="DE486" s="144" t="str">
        <f t="shared" si="1674"/>
        <v/>
      </c>
      <c r="DG486" s="154" t="str">
        <f t="shared" si="1546"/>
        <v/>
      </c>
      <c r="DH486" s="154" t="str">
        <f t="shared" si="1547"/>
        <v/>
      </c>
      <c r="DI486" s="159" t="str">
        <f t="shared" si="1548"/>
        <v/>
      </c>
      <c r="DJ486" s="159" t="str">
        <f t="shared" si="1549"/>
        <v/>
      </c>
      <c r="DK486" s="159" t="str">
        <f t="shared" si="1550"/>
        <v/>
      </c>
      <c r="DL486" s="155">
        <f t="shared" si="1885"/>
        <v>0</v>
      </c>
      <c r="DM486" s="143">
        <f t="shared" si="1886"/>
        <v>0</v>
      </c>
      <c r="DN486" s="143">
        <f t="shared" si="1887"/>
        <v>0</v>
      </c>
      <c r="DO486" s="143">
        <f t="shared" si="1888"/>
        <v>0</v>
      </c>
      <c r="DP486" s="143">
        <f t="shared" si="1889"/>
        <v>0</v>
      </c>
      <c r="DQ486" s="143">
        <f t="shared" si="1890"/>
        <v>0</v>
      </c>
      <c r="DR486" s="143">
        <f t="shared" si="1891"/>
        <v>0</v>
      </c>
      <c r="DT486" s="144" t="str">
        <f t="shared" si="1682"/>
        <v/>
      </c>
      <c r="DU486" s="144" t="str">
        <f t="shared" si="1683"/>
        <v/>
      </c>
      <c r="DV486" s="144" t="str">
        <f t="shared" si="1684"/>
        <v/>
      </c>
      <c r="DW486" s="144" t="str">
        <f t="shared" si="1685"/>
        <v/>
      </c>
      <c r="DX486" s="144" t="str">
        <f t="shared" si="1686"/>
        <v/>
      </c>
      <c r="DY486" s="144" t="str">
        <f t="shared" si="1687"/>
        <v/>
      </c>
      <c r="DZ486" s="144" t="str">
        <f t="shared" si="1688"/>
        <v/>
      </c>
      <c r="EA486" s="144" t="str">
        <f t="shared" si="1689"/>
        <v/>
      </c>
      <c r="EB486" s="144" t="str">
        <f t="shared" si="1690"/>
        <v/>
      </c>
      <c r="EC486" s="144" t="str">
        <f t="shared" si="1691"/>
        <v/>
      </c>
      <c r="ED486" s="144" t="str">
        <f t="shared" si="1692"/>
        <v/>
      </c>
      <c r="EE486" s="144" t="str">
        <f t="shared" si="1693"/>
        <v/>
      </c>
      <c r="EF486" s="144" t="str">
        <f t="shared" si="1694"/>
        <v/>
      </c>
      <c r="EG486" s="144" t="str">
        <f t="shared" si="1695"/>
        <v/>
      </c>
      <c r="EH486" s="144" t="str">
        <f t="shared" si="1696"/>
        <v/>
      </c>
      <c r="EI486" s="144" t="str">
        <f t="shared" si="1697"/>
        <v/>
      </c>
      <c r="EJ486" s="144" t="str">
        <f t="shared" si="1698"/>
        <v/>
      </c>
      <c r="EK486" s="144" t="str">
        <f t="shared" si="1699"/>
        <v/>
      </c>
      <c r="EL486" s="144" t="str">
        <f t="shared" si="1700"/>
        <v/>
      </c>
      <c r="EM486" s="144" t="str">
        <f t="shared" si="1701"/>
        <v/>
      </c>
      <c r="EN486" s="144" t="str">
        <f t="shared" si="1702"/>
        <v/>
      </c>
      <c r="EO486" s="144" t="str">
        <f t="shared" si="1703"/>
        <v/>
      </c>
      <c r="EP486" s="144" t="str">
        <f t="shared" si="1704"/>
        <v/>
      </c>
      <c r="EQ486" s="144" t="str">
        <f t="shared" si="1705"/>
        <v/>
      </c>
      <c r="ER486" s="144" t="str">
        <f t="shared" si="1706"/>
        <v/>
      </c>
      <c r="ES486" s="144" t="str">
        <f t="shared" si="1707"/>
        <v/>
      </c>
      <c r="ET486" s="144" t="str">
        <f t="shared" si="1708"/>
        <v/>
      </c>
      <c r="EU486" s="144" t="str">
        <f t="shared" si="1709"/>
        <v/>
      </c>
      <c r="EV486" s="144" t="str">
        <f t="shared" si="1710"/>
        <v/>
      </c>
      <c r="EW486" s="144" t="str">
        <f t="shared" si="1711"/>
        <v/>
      </c>
      <c r="EX486" s="144" t="str">
        <f t="shared" si="1712"/>
        <v/>
      </c>
      <c r="EY486" s="144" t="str">
        <f t="shared" si="1713"/>
        <v/>
      </c>
      <c r="EZ486" s="144" t="str">
        <f t="shared" si="1714"/>
        <v/>
      </c>
      <c r="FA486" s="144" t="str">
        <f t="shared" si="1715"/>
        <v/>
      </c>
      <c r="FB486" s="144" t="str">
        <f t="shared" si="1716"/>
        <v/>
      </c>
      <c r="FC486" s="144" t="str">
        <f t="shared" si="1717"/>
        <v/>
      </c>
      <c r="FD486" s="144" t="str">
        <f t="shared" si="1718"/>
        <v/>
      </c>
      <c r="FE486" s="144" t="str">
        <f t="shared" si="1719"/>
        <v/>
      </c>
      <c r="FF486" s="144" t="str">
        <f t="shared" si="1720"/>
        <v/>
      </c>
      <c r="FG486" s="144" t="str">
        <f t="shared" si="1721"/>
        <v/>
      </c>
      <c r="FI486" s="154" t="str">
        <f t="shared" si="1556"/>
        <v/>
      </c>
      <c r="FJ486" s="154" t="str">
        <f t="shared" si="1557"/>
        <v/>
      </c>
      <c r="FK486" s="159" t="str">
        <f t="shared" si="1558"/>
        <v/>
      </c>
      <c r="FL486" s="159" t="str">
        <f t="shared" si="1559"/>
        <v/>
      </c>
      <c r="FM486" s="159" t="str">
        <f t="shared" si="1560"/>
        <v/>
      </c>
      <c r="FN486" s="155">
        <f t="shared" si="1722"/>
        <v>0</v>
      </c>
      <c r="FO486" s="143">
        <f t="shared" si="1723"/>
        <v>0</v>
      </c>
      <c r="FP486" s="143">
        <f t="shared" si="1724"/>
        <v>0</v>
      </c>
      <c r="FQ486" s="143">
        <f t="shared" si="1725"/>
        <v>0</v>
      </c>
      <c r="FR486" s="143">
        <f t="shared" si="1726"/>
        <v>0</v>
      </c>
      <c r="FS486" s="143">
        <f t="shared" si="1727"/>
        <v>0</v>
      </c>
      <c r="FT486" s="143">
        <f t="shared" si="1728"/>
        <v>0</v>
      </c>
      <c r="FV486" s="144" t="str">
        <f t="shared" si="1729"/>
        <v/>
      </c>
      <c r="FW486" s="144" t="str">
        <f t="shared" si="1730"/>
        <v/>
      </c>
      <c r="FX486" s="144" t="str">
        <f t="shared" si="1731"/>
        <v/>
      </c>
      <c r="FY486" s="144" t="str">
        <f t="shared" si="1732"/>
        <v/>
      </c>
      <c r="FZ486" s="144" t="str">
        <f t="shared" si="1733"/>
        <v/>
      </c>
      <c r="GA486" s="144" t="str">
        <f t="shared" si="1734"/>
        <v/>
      </c>
      <c r="GB486" s="144" t="str">
        <f t="shared" si="1735"/>
        <v/>
      </c>
      <c r="GC486" s="144" t="str">
        <f t="shared" si="1736"/>
        <v/>
      </c>
      <c r="GD486" s="144" t="str">
        <f t="shared" si="1737"/>
        <v/>
      </c>
      <c r="GE486" s="144" t="str">
        <f t="shared" si="1738"/>
        <v/>
      </c>
      <c r="GF486" s="144" t="str">
        <f t="shared" si="1739"/>
        <v/>
      </c>
      <c r="GG486" s="144" t="str">
        <f t="shared" si="1740"/>
        <v/>
      </c>
      <c r="GH486" s="144" t="str">
        <f t="shared" si="1741"/>
        <v/>
      </c>
      <c r="GI486" s="144" t="str">
        <f t="shared" si="1742"/>
        <v/>
      </c>
      <c r="GJ486" s="144" t="str">
        <f t="shared" si="1743"/>
        <v/>
      </c>
      <c r="GK486" s="144" t="str">
        <f t="shared" si="1744"/>
        <v/>
      </c>
      <c r="GL486" s="144" t="str">
        <f t="shared" si="1745"/>
        <v/>
      </c>
      <c r="GM486" s="144" t="str">
        <f t="shared" si="1746"/>
        <v/>
      </c>
      <c r="GN486" s="144" t="str">
        <f t="shared" si="1747"/>
        <v/>
      </c>
      <c r="GO486" s="144" t="str">
        <f t="shared" si="1748"/>
        <v/>
      </c>
      <c r="GP486" s="144" t="str">
        <f t="shared" si="1749"/>
        <v/>
      </c>
      <c r="GQ486" s="144" t="str">
        <f t="shared" si="1750"/>
        <v/>
      </c>
      <c r="GR486" s="144" t="str">
        <f t="shared" si="1751"/>
        <v/>
      </c>
      <c r="GS486" s="144" t="str">
        <f t="shared" si="1752"/>
        <v/>
      </c>
      <c r="GT486" s="144" t="str">
        <f t="shared" si="1753"/>
        <v/>
      </c>
      <c r="GU486" s="144" t="str">
        <f t="shared" si="1754"/>
        <v/>
      </c>
      <c r="GV486" s="144" t="str">
        <f t="shared" si="1755"/>
        <v/>
      </c>
      <c r="GW486" s="144" t="str">
        <f t="shared" si="1756"/>
        <v/>
      </c>
      <c r="GX486" s="144" t="str">
        <f t="shared" si="1757"/>
        <v/>
      </c>
      <c r="GY486" s="144" t="str">
        <f t="shared" si="1758"/>
        <v/>
      </c>
      <c r="GZ486" s="144" t="str">
        <f t="shared" si="1759"/>
        <v/>
      </c>
      <c r="HA486" s="144" t="str">
        <f t="shared" si="1760"/>
        <v/>
      </c>
      <c r="HB486" s="144" t="str">
        <f t="shared" si="1761"/>
        <v/>
      </c>
      <c r="HC486" s="144" t="str">
        <f t="shared" si="1762"/>
        <v/>
      </c>
      <c r="HD486" s="144" t="str">
        <f t="shared" si="1763"/>
        <v/>
      </c>
      <c r="HE486" s="144" t="str">
        <f t="shared" si="1764"/>
        <v/>
      </c>
      <c r="HF486" s="144" t="str">
        <f t="shared" si="1765"/>
        <v/>
      </c>
      <c r="HG486" s="144" t="str">
        <f t="shared" si="1766"/>
        <v/>
      </c>
      <c r="HH486" s="144" t="str">
        <f t="shared" si="1767"/>
        <v/>
      </c>
      <c r="HI486" s="144" t="str">
        <f t="shared" si="1768"/>
        <v/>
      </c>
      <c r="HK486" s="154" t="str">
        <f t="shared" si="1566"/>
        <v/>
      </c>
      <c r="HL486" s="154" t="str">
        <f t="shared" si="1567"/>
        <v/>
      </c>
      <c r="HM486" s="159" t="str">
        <f t="shared" si="1568"/>
        <v/>
      </c>
      <c r="HN486" s="159" t="str">
        <f t="shared" si="1569"/>
        <v/>
      </c>
      <c r="HO486" s="159" t="str">
        <f t="shared" si="1570"/>
        <v/>
      </c>
      <c r="HP486" s="155">
        <f t="shared" si="1769"/>
        <v>0</v>
      </c>
      <c r="HQ486" s="143">
        <f t="shared" si="1770"/>
        <v>0</v>
      </c>
      <c r="HR486" s="143">
        <f t="shared" si="1771"/>
        <v>0</v>
      </c>
      <c r="HS486" s="143">
        <f t="shared" si="1772"/>
        <v>0</v>
      </c>
      <c r="HT486" s="143">
        <f t="shared" si="1773"/>
        <v>0</v>
      </c>
      <c r="HU486" s="143">
        <f t="shared" si="1774"/>
        <v>0</v>
      </c>
      <c r="HV486" s="143">
        <f t="shared" si="1775"/>
        <v>0</v>
      </c>
      <c r="HX486" s="144" t="str">
        <f t="shared" si="1776"/>
        <v/>
      </c>
      <c r="HY486" s="144" t="str">
        <f t="shared" si="1777"/>
        <v/>
      </c>
      <c r="HZ486" s="144" t="str">
        <f t="shared" si="1778"/>
        <v/>
      </c>
      <c r="IA486" s="144" t="str">
        <f t="shared" si="1779"/>
        <v/>
      </c>
      <c r="IB486" s="144" t="str">
        <f t="shared" si="1780"/>
        <v/>
      </c>
      <c r="IC486" s="144" t="str">
        <f t="shared" si="1781"/>
        <v/>
      </c>
      <c r="ID486" s="144" t="str">
        <f t="shared" si="1782"/>
        <v/>
      </c>
      <c r="IE486" s="144" t="str">
        <f t="shared" si="1783"/>
        <v/>
      </c>
      <c r="IF486" s="144" t="str">
        <f t="shared" si="1784"/>
        <v/>
      </c>
      <c r="IG486" s="144" t="str">
        <f t="shared" si="1785"/>
        <v/>
      </c>
      <c r="IH486" s="144" t="str">
        <f t="shared" si="1786"/>
        <v/>
      </c>
      <c r="II486" s="144" t="str">
        <f t="shared" si="1787"/>
        <v/>
      </c>
      <c r="IJ486" s="144" t="str">
        <f t="shared" si="1788"/>
        <v/>
      </c>
      <c r="IK486" s="144" t="str">
        <f t="shared" si="1789"/>
        <v/>
      </c>
      <c r="IL486" s="144" t="str">
        <f t="shared" si="1790"/>
        <v/>
      </c>
      <c r="IM486" s="144" t="str">
        <f t="shared" si="1791"/>
        <v/>
      </c>
      <c r="IN486" s="144" t="str">
        <f t="shared" si="1792"/>
        <v/>
      </c>
      <c r="IO486" s="144" t="str">
        <f t="shared" si="1793"/>
        <v/>
      </c>
      <c r="IP486" s="144" t="str">
        <f t="shared" si="1794"/>
        <v/>
      </c>
      <c r="IQ486" s="144" t="str">
        <f t="shared" si="1795"/>
        <v/>
      </c>
      <c r="IR486" s="144" t="str">
        <f t="shared" si="1796"/>
        <v/>
      </c>
      <c r="IS486" s="144" t="str">
        <f t="shared" si="1797"/>
        <v/>
      </c>
      <c r="IT486" s="144" t="str">
        <f t="shared" si="1798"/>
        <v/>
      </c>
      <c r="IU486" s="144" t="str">
        <f t="shared" si="1799"/>
        <v/>
      </c>
      <c r="IV486" s="144" t="str">
        <f t="shared" si="1800"/>
        <v/>
      </c>
      <c r="IW486" s="144" t="str">
        <f t="shared" si="1801"/>
        <v/>
      </c>
      <c r="IX486" s="144" t="str">
        <f t="shared" si="1802"/>
        <v/>
      </c>
      <c r="IY486" s="144" t="str">
        <f t="shared" si="1803"/>
        <v/>
      </c>
      <c r="IZ486" s="144" t="str">
        <f t="shared" si="1804"/>
        <v/>
      </c>
      <c r="JA486" s="144" t="str">
        <f t="shared" si="1805"/>
        <v/>
      </c>
      <c r="JB486" s="144" t="str">
        <f t="shared" si="1806"/>
        <v/>
      </c>
      <c r="JC486" s="144" t="str">
        <f t="shared" si="1807"/>
        <v/>
      </c>
      <c r="JD486" s="144" t="str">
        <f t="shared" si="1808"/>
        <v/>
      </c>
      <c r="JE486" s="144" t="str">
        <f t="shared" si="1809"/>
        <v/>
      </c>
      <c r="JF486" s="144" t="str">
        <f t="shared" si="1810"/>
        <v/>
      </c>
      <c r="JG486" s="144" t="str">
        <f t="shared" si="1811"/>
        <v/>
      </c>
      <c r="JH486" s="144" t="str">
        <f t="shared" si="1812"/>
        <v/>
      </c>
      <c r="JI486" s="144" t="str">
        <f t="shared" si="1813"/>
        <v/>
      </c>
      <c r="JJ486" s="144" t="str">
        <f t="shared" si="1814"/>
        <v/>
      </c>
      <c r="JK486" s="144" t="str">
        <f t="shared" si="1815"/>
        <v/>
      </c>
      <c r="JM486" s="154" t="str">
        <f t="shared" si="1576"/>
        <v/>
      </c>
      <c r="JN486" s="154" t="str">
        <f t="shared" si="1577"/>
        <v/>
      </c>
      <c r="JO486" s="159" t="str">
        <f t="shared" si="1578"/>
        <v/>
      </c>
      <c r="JP486" s="159" t="str">
        <f t="shared" si="1579"/>
        <v/>
      </c>
      <c r="JQ486" s="159" t="str">
        <f t="shared" si="1580"/>
        <v/>
      </c>
      <c r="JR486" s="155">
        <f t="shared" si="1816"/>
        <v>0</v>
      </c>
      <c r="JS486" s="143">
        <f t="shared" si="1817"/>
        <v>0</v>
      </c>
      <c r="JT486" s="143">
        <f t="shared" si="1818"/>
        <v>0</v>
      </c>
      <c r="JU486" s="143">
        <f t="shared" si="1819"/>
        <v>0</v>
      </c>
      <c r="JV486" s="143">
        <f t="shared" si="1820"/>
        <v>0</v>
      </c>
      <c r="JW486" s="143">
        <f t="shared" si="1821"/>
        <v>0</v>
      </c>
      <c r="JX486" s="143">
        <f t="shared" si="1822"/>
        <v>0</v>
      </c>
      <c r="JZ486" s="144" t="str">
        <f t="shared" si="1823"/>
        <v/>
      </c>
      <c r="KA486" s="144" t="str">
        <f t="shared" si="1824"/>
        <v/>
      </c>
      <c r="KB486" s="144" t="str">
        <f t="shared" si="1825"/>
        <v/>
      </c>
      <c r="KC486" s="144" t="str">
        <f t="shared" si="1826"/>
        <v/>
      </c>
      <c r="KD486" s="144" t="str">
        <f t="shared" si="1827"/>
        <v/>
      </c>
      <c r="KE486" s="144" t="str">
        <f t="shared" si="1828"/>
        <v/>
      </c>
      <c r="KF486" s="144" t="str">
        <f t="shared" si="1829"/>
        <v/>
      </c>
      <c r="KG486" s="144" t="str">
        <f t="shared" si="1830"/>
        <v/>
      </c>
      <c r="KH486" s="144" t="str">
        <f t="shared" si="1831"/>
        <v/>
      </c>
      <c r="KI486" s="144" t="str">
        <f t="shared" si="1832"/>
        <v/>
      </c>
      <c r="KJ486" s="144" t="str">
        <f t="shared" si="1833"/>
        <v/>
      </c>
      <c r="KK486" s="144" t="str">
        <f t="shared" si="1834"/>
        <v/>
      </c>
      <c r="KL486" s="144" t="str">
        <f t="shared" si="1835"/>
        <v/>
      </c>
      <c r="KM486" s="144" t="str">
        <f t="shared" si="1836"/>
        <v/>
      </c>
      <c r="KN486" s="144" t="str">
        <f t="shared" si="1837"/>
        <v/>
      </c>
      <c r="KO486" s="144" t="str">
        <f t="shared" si="1838"/>
        <v/>
      </c>
      <c r="KP486" s="144" t="str">
        <f t="shared" si="1839"/>
        <v/>
      </c>
      <c r="KQ486" s="144" t="str">
        <f t="shared" si="1840"/>
        <v/>
      </c>
      <c r="KR486" s="144" t="str">
        <f t="shared" si="1841"/>
        <v/>
      </c>
      <c r="KS486" s="144" t="str">
        <f t="shared" si="1842"/>
        <v/>
      </c>
      <c r="KT486" s="144" t="str">
        <f t="shared" si="1843"/>
        <v/>
      </c>
      <c r="KU486" s="144" t="str">
        <f t="shared" si="1844"/>
        <v/>
      </c>
      <c r="KV486" s="144" t="str">
        <f t="shared" si="1845"/>
        <v/>
      </c>
      <c r="KW486" s="144" t="str">
        <f t="shared" si="1846"/>
        <v/>
      </c>
      <c r="KX486" s="144" t="str">
        <f t="shared" si="1847"/>
        <v/>
      </c>
      <c r="KY486" s="144" t="str">
        <f t="shared" si="1848"/>
        <v/>
      </c>
      <c r="KZ486" s="144" t="str">
        <f t="shared" si="1849"/>
        <v/>
      </c>
      <c r="LA486" s="144" t="str">
        <f t="shared" si="1850"/>
        <v/>
      </c>
      <c r="LB486" s="144" t="str">
        <f t="shared" si="1851"/>
        <v/>
      </c>
      <c r="LC486" s="144" t="str">
        <f t="shared" si="1852"/>
        <v/>
      </c>
      <c r="LD486" s="144" t="str">
        <f t="shared" si="1853"/>
        <v/>
      </c>
      <c r="LE486" s="144" t="str">
        <f t="shared" si="1854"/>
        <v/>
      </c>
      <c r="LF486" s="144" t="str">
        <f t="shared" si="1855"/>
        <v/>
      </c>
      <c r="LG486" s="144" t="str">
        <f t="shared" si="1856"/>
        <v/>
      </c>
      <c r="LH486" s="144" t="str">
        <f t="shared" si="1857"/>
        <v/>
      </c>
      <c r="LI486" s="144" t="str">
        <f t="shared" si="1858"/>
        <v/>
      </c>
      <c r="LJ486" s="144" t="str">
        <f t="shared" si="1859"/>
        <v/>
      </c>
      <c r="LK486" s="144" t="str">
        <f t="shared" si="1860"/>
        <v/>
      </c>
      <c r="LL486" s="144" t="str">
        <f t="shared" si="1861"/>
        <v/>
      </c>
      <c r="LM486" s="144" t="str">
        <f t="shared" si="1862"/>
        <v/>
      </c>
      <c r="LO486" s="153" t="str">
        <f t="shared" si="1863"/>
        <v/>
      </c>
      <c r="LP486" s="143">
        <f t="shared" si="1864"/>
        <v>0</v>
      </c>
      <c r="LQ486" s="156" t="str">
        <f t="shared" si="1865"/>
        <v/>
      </c>
      <c r="LR486" s="156" t="str">
        <f t="shared" si="1865"/>
        <v/>
      </c>
      <c r="LS486" s="156" t="str">
        <f t="shared" si="1865"/>
        <v/>
      </c>
      <c r="LT486" s="156" t="str">
        <f t="shared" si="1865"/>
        <v/>
      </c>
      <c r="LU486" s="156" t="str">
        <f t="shared" si="1865"/>
        <v/>
      </c>
    </row>
    <row r="487" spans="2:333" s="143" customFormat="1" x14ac:dyDescent="0.25">
      <c r="B487" s="144" t="str">
        <f t="shared" si="1587"/>
        <v/>
      </c>
      <c r="C487" s="154" t="str">
        <f t="shared" si="1526"/>
        <v/>
      </c>
      <c r="D487" s="154" t="str">
        <f t="shared" si="1527"/>
        <v/>
      </c>
      <c r="E487" s="159" t="str">
        <f t="shared" si="1528"/>
        <v/>
      </c>
      <c r="F487" s="159" t="str">
        <f t="shared" si="1529"/>
        <v/>
      </c>
      <c r="G487" s="159" t="str">
        <f t="shared" si="1530"/>
        <v/>
      </c>
      <c r="H487" s="155">
        <f t="shared" si="1588"/>
        <v>0</v>
      </c>
      <c r="I487" s="143">
        <f t="shared" si="1589"/>
        <v>0</v>
      </c>
      <c r="J487" s="143">
        <f t="shared" si="1590"/>
        <v>0</v>
      </c>
      <c r="K487" s="143">
        <f t="shared" si="1591"/>
        <v>0</v>
      </c>
      <c r="L487" s="143">
        <f t="shared" si="1592"/>
        <v>0</v>
      </c>
      <c r="M487" s="143">
        <f t="shared" si="1593"/>
        <v>0</v>
      </c>
      <c r="N487" s="143">
        <f t="shared" si="1594"/>
        <v>0</v>
      </c>
      <c r="P487" s="144" t="str">
        <f t="shared" ref="P487:W487" si="1901">IF($N487=1,Q35,"")</f>
        <v/>
      </c>
      <c r="Q487" s="144" t="str">
        <f t="shared" si="1901"/>
        <v/>
      </c>
      <c r="R487" s="144" t="str">
        <f t="shared" si="1901"/>
        <v/>
      </c>
      <c r="S487" s="144" t="str">
        <f t="shared" si="1901"/>
        <v/>
      </c>
      <c r="T487" s="144" t="str">
        <f t="shared" si="1901"/>
        <v/>
      </c>
      <c r="U487" s="144" t="str">
        <f t="shared" si="1901"/>
        <v/>
      </c>
      <c r="V487" s="144" t="str">
        <f t="shared" si="1901"/>
        <v/>
      </c>
      <c r="W487" s="144" t="str">
        <f t="shared" si="1901"/>
        <v/>
      </c>
      <c r="X487" s="144" t="str">
        <f t="shared" si="1596"/>
        <v/>
      </c>
      <c r="Y487" s="144" t="str">
        <f t="shared" si="1597"/>
        <v/>
      </c>
      <c r="Z487" s="144" t="str">
        <f t="shared" si="1598"/>
        <v/>
      </c>
      <c r="AA487" s="144" t="str">
        <f t="shared" si="1599"/>
        <v/>
      </c>
      <c r="AB487" s="144" t="str">
        <f t="shared" si="1600"/>
        <v/>
      </c>
      <c r="AC487" s="144" t="str">
        <f t="shared" si="1601"/>
        <v/>
      </c>
      <c r="AD487" s="144" t="str">
        <f t="shared" si="1602"/>
        <v/>
      </c>
      <c r="AE487" s="144" t="str">
        <f t="shared" si="1603"/>
        <v/>
      </c>
      <c r="AF487" s="144" t="str">
        <f t="shared" si="1604"/>
        <v/>
      </c>
      <c r="AG487" s="144" t="str">
        <f t="shared" si="1605"/>
        <v/>
      </c>
      <c r="AH487" s="144" t="str">
        <f t="shared" si="1606"/>
        <v/>
      </c>
      <c r="AI487" s="144" t="str">
        <f t="shared" si="1607"/>
        <v/>
      </c>
      <c r="AJ487" s="144" t="str">
        <f t="shared" si="1608"/>
        <v/>
      </c>
      <c r="AK487" s="144" t="str">
        <f t="shared" si="1609"/>
        <v/>
      </c>
      <c r="AL487" s="144" t="str">
        <f t="shared" si="1610"/>
        <v/>
      </c>
      <c r="AM487" s="144" t="str">
        <f t="shared" si="1611"/>
        <v/>
      </c>
      <c r="AN487" s="144" t="str">
        <f t="shared" si="1612"/>
        <v/>
      </c>
      <c r="AO487" s="144" t="str">
        <f t="shared" si="1613"/>
        <v/>
      </c>
      <c r="AP487" s="144" t="str">
        <f t="shared" si="1614"/>
        <v/>
      </c>
      <c r="AQ487" s="144" t="str">
        <f t="shared" si="1615"/>
        <v/>
      </c>
      <c r="AR487" s="144" t="str">
        <f t="shared" si="1616"/>
        <v/>
      </c>
      <c r="AS487" s="144" t="str">
        <f t="shared" si="1617"/>
        <v/>
      </c>
      <c r="AT487" s="144" t="str">
        <f t="shared" si="1618"/>
        <v/>
      </c>
      <c r="AU487" s="144" t="str">
        <f t="shared" si="1619"/>
        <v/>
      </c>
      <c r="AV487" s="144" t="str">
        <f t="shared" si="1620"/>
        <v/>
      </c>
      <c r="AW487" s="144" t="str">
        <f t="shared" si="1621"/>
        <v/>
      </c>
      <c r="AX487" s="144" t="str">
        <f t="shared" si="1622"/>
        <v/>
      </c>
      <c r="AY487" s="144" t="str">
        <f t="shared" si="1623"/>
        <v/>
      </c>
      <c r="AZ487" s="144" t="str">
        <f t="shared" si="1624"/>
        <v/>
      </c>
      <c r="BA487" s="144" t="str">
        <f t="shared" si="1625"/>
        <v/>
      </c>
      <c r="BB487" s="144" t="str">
        <f t="shared" si="1626"/>
        <v/>
      </c>
      <c r="BC487" s="144" t="str">
        <f t="shared" si="1627"/>
        <v/>
      </c>
      <c r="BE487" s="154" t="str">
        <f t="shared" si="1536"/>
        <v/>
      </c>
      <c r="BF487" s="154" t="str">
        <f t="shared" si="1537"/>
        <v/>
      </c>
      <c r="BG487" s="159" t="str">
        <f t="shared" si="1538"/>
        <v/>
      </c>
      <c r="BH487" s="159" t="str">
        <f t="shared" si="1539"/>
        <v/>
      </c>
      <c r="BI487" s="159" t="str">
        <f t="shared" si="1540"/>
        <v/>
      </c>
      <c r="BJ487" s="155">
        <f t="shared" si="1628"/>
        <v>0</v>
      </c>
      <c r="BK487" s="143">
        <f t="shared" si="1629"/>
        <v>0</v>
      </c>
      <c r="BL487" s="143">
        <f t="shared" si="1630"/>
        <v>0</v>
      </c>
      <c r="BM487" s="143">
        <f t="shared" si="1631"/>
        <v>0</v>
      </c>
      <c r="BN487" s="143">
        <f t="shared" si="1632"/>
        <v>0</v>
      </c>
      <c r="BO487" s="143">
        <f t="shared" si="1633"/>
        <v>0</v>
      </c>
      <c r="BP487" s="143">
        <f t="shared" si="1634"/>
        <v>0</v>
      </c>
      <c r="BR487" s="144" t="str">
        <f t="shared" si="1635"/>
        <v/>
      </c>
      <c r="BS487" s="144" t="str">
        <f t="shared" si="1636"/>
        <v/>
      </c>
      <c r="BT487" s="144" t="str">
        <f t="shared" si="1637"/>
        <v/>
      </c>
      <c r="BU487" s="144" t="str">
        <f t="shared" si="1638"/>
        <v/>
      </c>
      <c r="BV487" s="144" t="str">
        <f t="shared" si="1639"/>
        <v/>
      </c>
      <c r="BW487" s="144" t="str">
        <f t="shared" si="1640"/>
        <v/>
      </c>
      <c r="BX487" s="144" t="str">
        <f t="shared" si="1641"/>
        <v/>
      </c>
      <c r="BY487" s="144" t="str">
        <f t="shared" si="1642"/>
        <v/>
      </c>
      <c r="BZ487" s="144" t="str">
        <f t="shared" si="1643"/>
        <v/>
      </c>
      <c r="CA487" s="144" t="str">
        <f t="shared" si="1644"/>
        <v/>
      </c>
      <c r="CB487" s="144" t="str">
        <f t="shared" si="1645"/>
        <v/>
      </c>
      <c r="CC487" s="144" t="str">
        <f t="shared" si="1646"/>
        <v/>
      </c>
      <c r="CD487" s="144" t="str">
        <f t="shared" si="1647"/>
        <v/>
      </c>
      <c r="CE487" s="144" t="str">
        <f t="shared" si="1648"/>
        <v/>
      </c>
      <c r="CF487" s="144" t="str">
        <f t="shared" si="1649"/>
        <v/>
      </c>
      <c r="CG487" s="144" t="str">
        <f t="shared" si="1650"/>
        <v/>
      </c>
      <c r="CH487" s="144" t="str">
        <f t="shared" si="1651"/>
        <v/>
      </c>
      <c r="CI487" s="144" t="str">
        <f t="shared" si="1652"/>
        <v/>
      </c>
      <c r="CJ487" s="144" t="str">
        <f t="shared" si="1653"/>
        <v/>
      </c>
      <c r="CK487" s="144" t="str">
        <f t="shared" si="1654"/>
        <v/>
      </c>
      <c r="CL487" s="144" t="str">
        <f t="shared" si="1655"/>
        <v/>
      </c>
      <c r="CM487" s="144" t="str">
        <f t="shared" si="1656"/>
        <v/>
      </c>
      <c r="CN487" s="144" t="str">
        <f t="shared" si="1657"/>
        <v/>
      </c>
      <c r="CO487" s="144" t="str">
        <f t="shared" si="1658"/>
        <v/>
      </c>
      <c r="CP487" s="144" t="str">
        <f t="shared" si="1659"/>
        <v/>
      </c>
      <c r="CQ487" s="144" t="str">
        <f t="shared" si="1660"/>
        <v/>
      </c>
      <c r="CR487" s="144" t="str">
        <f t="shared" si="1661"/>
        <v/>
      </c>
      <c r="CS487" s="144" t="str">
        <f t="shared" si="1662"/>
        <v/>
      </c>
      <c r="CT487" s="144" t="str">
        <f t="shared" si="1663"/>
        <v/>
      </c>
      <c r="CU487" s="144" t="str">
        <f t="shared" si="1664"/>
        <v/>
      </c>
      <c r="CV487" s="144" t="str">
        <f t="shared" si="1665"/>
        <v/>
      </c>
      <c r="CW487" s="144" t="str">
        <f t="shared" si="1666"/>
        <v/>
      </c>
      <c r="CX487" s="144" t="str">
        <f t="shared" si="1667"/>
        <v/>
      </c>
      <c r="CY487" s="144" t="str">
        <f t="shared" si="1668"/>
        <v/>
      </c>
      <c r="CZ487" s="144" t="str">
        <f t="shared" si="1669"/>
        <v/>
      </c>
      <c r="DA487" s="144" t="str">
        <f t="shared" si="1670"/>
        <v/>
      </c>
      <c r="DB487" s="144" t="str">
        <f t="shared" si="1671"/>
        <v/>
      </c>
      <c r="DC487" s="144" t="str">
        <f t="shared" si="1672"/>
        <v/>
      </c>
      <c r="DD487" s="144" t="str">
        <f t="shared" si="1673"/>
        <v/>
      </c>
      <c r="DE487" s="144" t="str">
        <f t="shared" si="1674"/>
        <v/>
      </c>
      <c r="DG487" s="154" t="str">
        <f t="shared" si="1546"/>
        <v/>
      </c>
      <c r="DH487" s="154" t="str">
        <f t="shared" si="1547"/>
        <v/>
      </c>
      <c r="DI487" s="159" t="str">
        <f t="shared" si="1548"/>
        <v/>
      </c>
      <c r="DJ487" s="159" t="str">
        <f t="shared" si="1549"/>
        <v/>
      </c>
      <c r="DK487" s="159" t="str">
        <f t="shared" si="1550"/>
        <v/>
      </c>
      <c r="DL487" s="155">
        <f t="shared" si="1885"/>
        <v>0</v>
      </c>
      <c r="DM487" s="143">
        <f t="shared" si="1886"/>
        <v>0</v>
      </c>
      <c r="DN487" s="143">
        <f t="shared" si="1887"/>
        <v>0</v>
      </c>
      <c r="DO487" s="143">
        <f t="shared" si="1888"/>
        <v>0</v>
      </c>
      <c r="DP487" s="143">
        <f t="shared" si="1889"/>
        <v>0</v>
      </c>
      <c r="DQ487" s="143">
        <f t="shared" si="1890"/>
        <v>0</v>
      </c>
      <c r="DR487" s="143">
        <f t="shared" si="1891"/>
        <v>0</v>
      </c>
      <c r="DT487" s="144" t="str">
        <f t="shared" si="1682"/>
        <v/>
      </c>
      <c r="DU487" s="144" t="str">
        <f t="shared" si="1683"/>
        <v/>
      </c>
      <c r="DV487" s="144" t="str">
        <f t="shared" si="1684"/>
        <v/>
      </c>
      <c r="DW487" s="144" t="str">
        <f t="shared" si="1685"/>
        <v/>
      </c>
      <c r="DX487" s="144" t="str">
        <f t="shared" si="1686"/>
        <v/>
      </c>
      <c r="DY487" s="144" t="str">
        <f t="shared" si="1687"/>
        <v/>
      </c>
      <c r="DZ487" s="144" t="str">
        <f t="shared" si="1688"/>
        <v/>
      </c>
      <c r="EA487" s="144" t="str">
        <f t="shared" si="1689"/>
        <v/>
      </c>
      <c r="EB487" s="144" t="str">
        <f t="shared" si="1690"/>
        <v/>
      </c>
      <c r="EC487" s="144" t="str">
        <f t="shared" si="1691"/>
        <v/>
      </c>
      <c r="ED487" s="144" t="str">
        <f t="shared" si="1692"/>
        <v/>
      </c>
      <c r="EE487" s="144" t="str">
        <f t="shared" si="1693"/>
        <v/>
      </c>
      <c r="EF487" s="144" t="str">
        <f t="shared" si="1694"/>
        <v/>
      </c>
      <c r="EG487" s="144" t="str">
        <f t="shared" si="1695"/>
        <v/>
      </c>
      <c r="EH487" s="144" t="str">
        <f t="shared" si="1696"/>
        <v/>
      </c>
      <c r="EI487" s="144" t="str">
        <f t="shared" si="1697"/>
        <v/>
      </c>
      <c r="EJ487" s="144" t="str">
        <f t="shared" si="1698"/>
        <v/>
      </c>
      <c r="EK487" s="144" t="str">
        <f t="shared" si="1699"/>
        <v/>
      </c>
      <c r="EL487" s="144" t="str">
        <f t="shared" si="1700"/>
        <v/>
      </c>
      <c r="EM487" s="144" t="str">
        <f t="shared" si="1701"/>
        <v/>
      </c>
      <c r="EN487" s="144" t="str">
        <f t="shared" si="1702"/>
        <v/>
      </c>
      <c r="EO487" s="144" t="str">
        <f t="shared" si="1703"/>
        <v/>
      </c>
      <c r="EP487" s="144" t="str">
        <f t="shared" si="1704"/>
        <v/>
      </c>
      <c r="EQ487" s="144" t="str">
        <f t="shared" si="1705"/>
        <v/>
      </c>
      <c r="ER487" s="144" t="str">
        <f t="shared" si="1706"/>
        <v/>
      </c>
      <c r="ES487" s="144" t="str">
        <f t="shared" si="1707"/>
        <v/>
      </c>
      <c r="ET487" s="144" t="str">
        <f t="shared" si="1708"/>
        <v/>
      </c>
      <c r="EU487" s="144" t="str">
        <f t="shared" si="1709"/>
        <v/>
      </c>
      <c r="EV487" s="144" t="str">
        <f t="shared" si="1710"/>
        <v/>
      </c>
      <c r="EW487" s="144" t="str">
        <f t="shared" si="1711"/>
        <v/>
      </c>
      <c r="EX487" s="144" t="str">
        <f t="shared" si="1712"/>
        <v/>
      </c>
      <c r="EY487" s="144" t="str">
        <f t="shared" si="1713"/>
        <v/>
      </c>
      <c r="EZ487" s="144" t="str">
        <f t="shared" si="1714"/>
        <v/>
      </c>
      <c r="FA487" s="144" t="str">
        <f t="shared" si="1715"/>
        <v/>
      </c>
      <c r="FB487" s="144" t="str">
        <f t="shared" si="1716"/>
        <v/>
      </c>
      <c r="FC487" s="144" t="str">
        <f t="shared" si="1717"/>
        <v/>
      </c>
      <c r="FD487" s="144" t="str">
        <f t="shared" si="1718"/>
        <v/>
      </c>
      <c r="FE487" s="144" t="str">
        <f t="shared" si="1719"/>
        <v/>
      </c>
      <c r="FF487" s="144" t="str">
        <f t="shared" si="1720"/>
        <v/>
      </c>
      <c r="FG487" s="144" t="str">
        <f t="shared" si="1721"/>
        <v/>
      </c>
      <c r="FI487" s="154" t="str">
        <f t="shared" si="1556"/>
        <v/>
      </c>
      <c r="FJ487" s="154" t="str">
        <f t="shared" si="1557"/>
        <v/>
      </c>
      <c r="FK487" s="159" t="str">
        <f t="shared" si="1558"/>
        <v/>
      </c>
      <c r="FL487" s="159" t="str">
        <f t="shared" si="1559"/>
        <v/>
      </c>
      <c r="FM487" s="159" t="str">
        <f t="shared" si="1560"/>
        <v/>
      </c>
      <c r="FN487" s="155">
        <f t="shared" si="1722"/>
        <v>0</v>
      </c>
      <c r="FO487" s="143">
        <f t="shared" si="1723"/>
        <v>0</v>
      </c>
      <c r="FP487" s="143">
        <f t="shared" si="1724"/>
        <v>0</v>
      </c>
      <c r="FQ487" s="143">
        <f t="shared" si="1725"/>
        <v>0</v>
      </c>
      <c r="FR487" s="143">
        <f t="shared" si="1726"/>
        <v>0</v>
      </c>
      <c r="FS487" s="143">
        <f t="shared" si="1727"/>
        <v>0</v>
      </c>
      <c r="FT487" s="143">
        <f t="shared" si="1728"/>
        <v>0</v>
      </c>
      <c r="FV487" s="144" t="str">
        <f t="shared" si="1729"/>
        <v/>
      </c>
      <c r="FW487" s="144" t="str">
        <f t="shared" si="1730"/>
        <v/>
      </c>
      <c r="FX487" s="144" t="str">
        <f t="shared" si="1731"/>
        <v/>
      </c>
      <c r="FY487" s="144" t="str">
        <f t="shared" si="1732"/>
        <v/>
      </c>
      <c r="FZ487" s="144" t="str">
        <f t="shared" si="1733"/>
        <v/>
      </c>
      <c r="GA487" s="144" t="str">
        <f t="shared" si="1734"/>
        <v/>
      </c>
      <c r="GB487" s="144" t="str">
        <f t="shared" si="1735"/>
        <v/>
      </c>
      <c r="GC487" s="144" t="str">
        <f t="shared" si="1736"/>
        <v/>
      </c>
      <c r="GD487" s="144" t="str">
        <f t="shared" si="1737"/>
        <v/>
      </c>
      <c r="GE487" s="144" t="str">
        <f t="shared" si="1738"/>
        <v/>
      </c>
      <c r="GF487" s="144" t="str">
        <f t="shared" si="1739"/>
        <v/>
      </c>
      <c r="GG487" s="144" t="str">
        <f t="shared" si="1740"/>
        <v/>
      </c>
      <c r="GH487" s="144" t="str">
        <f t="shared" si="1741"/>
        <v/>
      </c>
      <c r="GI487" s="144" t="str">
        <f t="shared" si="1742"/>
        <v/>
      </c>
      <c r="GJ487" s="144" t="str">
        <f t="shared" si="1743"/>
        <v/>
      </c>
      <c r="GK487" s="144" t="str">
        <f t="shared" si="1744"/>
        <v/>
      </c>
      <c r="GL487" s="144" t="str">
        <f t="shared" si="1745"/>
        <v/>
      </c>
      <c r="GM487" s="144" t="str">
        <f t="shared" si="1746"/>
        <v/>
      </c>
      <c r="GN487" s="144" t="str">
        <f t="shared" si="1747"/>
        <v/>
      </c>
      <c r="GO487" s="144" t="str">
        <f t="shared" si="1748"/>
        <v/>
      </c>
      <c r="GP487" s="144" t="str">
        <f t="shared" si="1749"/>
        <v/>
      </c>
      <c r="GQ487" s="144" t="str">
        <f t="shared" si="1750"/>
        <v/>
      </c>
      <c r="GR487" s="144" t="str">
        <f t="shared" si="1751"/>
        <v/>
      </c>
      <c r="GS487" s="144" t="str">
        <f t="shared" si="1752"/>
        <v/>
      </c>
      <c r="GT487" s="144" t="str">
        <f t="shared" si="1753"/>
        <v/>
      </c>
      <c r="GU487" s="144" t="str">
        <f t="shared" si="1754"/>
        <v/>
      </c>
      <c r="GV487" s="144" t="str">
        <f t="shared" si="1755"/>
        <v/>
      </c>
      <c r="GW487" s="144" t="str">
        <f t="shared" si="1756"/>
        <v/>
      </c>
      <c r="GX487" s="144" t="str">
        <f t="shared" si="1757"/>
        <v/>
      </c>
      <c r="GY487" s="144" t="str">
        <f t="shared" si="1758"/>
        <v/>
      </c>
      <c r="GZ487" s="144" t="str">
        <f t="shared" si="1759"/>
        <v/>
      </c>
      <c r="HA487" s="144" t="str">
        <f t="shared" si="1760"/>
        <v/>
      </c>
      <c r="HB487" s="144" t="str">
        <f t="shared" si="1761"/>
        <v/>
      </c>
      <c r="HC487" s="144" t="str">
        <f t="shared" si="1762"/>
        <v/>
      </c>
      <c r="HD487" s="144" t="str">
        <f t="shared" si="1763"/>
        <v/>
      </c>
      <c r="HE487" s="144" t="str">
        <f t="shared" si="1764"/>
        <v/>
      </c>
      <c r="HF487" s="144" t="str">
        <f t="shared" si="1765"/>
        <v/>
      </c>
      <c r="HG487" s="144" t="str">
        <f t="shared" si="1766"/>
        <v/>
      </c>
      <c r="HH487" s="144" t="str">
        <f t="shared" si="1767"/>
        <v/>
      </c>
      <c r="HI487" s="144" t="str">
        <f t="shared" si="1768"/>
        <v/>
      </c>
      <c r="HK487" s="154" t="str">
        <f t="shared" si="1566"/>
        <v/>
      </c>
      <c r="HL487" s="154" t="str">
        <f t="shared" si="1567"/>
        <v/>
      </c>
      <c r="HM487" s="159" t="str">
        <f t="shared" si="1568"/>
        <v/>
      </c>
      <c r="HN487" s="159" t="str">
        <f t="shared" si="1569"/>
        <v/>
      </c>
      <c r="HO487" s="159" t="str">
        <f t="shared" si="1570"/>
        <v/>
      </c>
      <c r="HP487" s="155">
        <f t="shared" si="1769"/>
        <v>0</v>
      </c>
      <c r="HQ487" s="143">
        <f t="shared" si="1770"/>
        <v>0</v>
      </c>
      <c r="HR487" s="143">
        <f t="shared" si="1771"/>
        <v>0</v>
      </c>
      <c r="HS487" s="143">
        <f t="shared" si="1772"/>
        <v>0</v>
      </c>
      <c r="HT487" s="143">
        <f t="shared" si="1773"/>
        <v>0</v>
      </c>
      <c r="HU487" s="143">
        <f t="shared" si="1774"/>
        <v>0</v>
      </c>
      <c r="HV487" s="143">
        <f t="shared" si="1775"/>
        <v>0</v>
      </c>
      <c r="HX487" s="144" t="str">
        <f t="shared" si="1776"/>
        <v/>
      </c>
      <c r="HY487" s="144" t="str">
        <f t="shared" si="1777"/>
        <v/>
      </c>
      <c r="HZ487" s="144" t="str">
        <f t="shared" si="1778"/>
        <v/>
      </c>
      <c r="IA487" s="144" t="str">
        <f t="shared" si="1779"/>
        <v/>
      </c>
      <c r="IB487" s="144" t="str">
        <f t="shared" si="1780"/>
        <v/>
      </c>
      <c r="IC487" s="144" t="str">
        <f t="shared" si="1781"/>
        <v/>
      </c>
      <c r="ID487" s="144" t="str">
        <f t="shared" si="1782"/>
        <v/>
      </c>
      <c r="IE487" s="144" t="str">
        <f t="shared" si="1783"/>
        <v/>
      </c>
      <c r="IF487" s="144" t="str">
        <f t="shared" si="1784"/>
        <v/>
      </c>
      <c r="IG487" s="144" t="str">
        <f t="shared" si="1785"/>
        <v/>
      </c>
      <c r="IH487" s="144" t="str">
        <f t="shared" si="1786"/>
        <v/>
      </c>
      <c r="II487" s="144" t="str">
        <f t="shared" si="1787"/>
        <v/>
      </c>
      <c r="IJ487" s="144" t="str">
        <f t="shared" si="1788"/>
        <v/>
      </c>
      <c r="IK487" s="144" t="str">
        <f t="shared" si="1789"/>
        <v/>
      </c>
      <c r="IL487" s="144" t="str">
        <f t="shared" si="1790"/>
        <v/>
      </c>
      <c r="IM487" s="144" t="str">
        <f t="shared" si="1791"/>
        <v/>
      </c>
      <c r="IN487" s="144" t="str">
        <f t="shared" si="1792"/>
        <v/>
      </c>
      <c r="IO487" s="144" t="str">
        <f t="shared" si="1793"/>
        <v/>
      </c>
      <c r="IP487" s="144" t="str">
        <f t="shared" si="1794"/>
        <v/>
      </c>
      <c r="IQ487" s="144" t="str">
        <f t="shared" si="1795"/>
        <v/>
      </c>
      <c r="IR487" s="144" t="str">
        <f t="shared" si="1796"/>
        <v/>
      </c>
      <c r="IS487" s="144" t="str">
        <f t="shared" si="1797"/>
        <v/>
      </c>
      <c r="IT487" s="144" t="str">
        <f t="shared" si="1798"/>
        <v/>
      </c>
      <c r="IU487" s="144" t="str">
        <f t="shared" si="1799"/>
        <v/>
      </c>
      <c r="IV487" s="144" t="str">
        <f t="shared" si="1800"/>
        <v/>
      </c>
      <c r="IW487" s="144" t="str">
        <f t="shared" si="1801"/>
        <v/>
      </c>
      <c r="IX487" s="144" t="str">
        <f t="shared" si="1802"/>
        <v/>
      </c>
      <c r="IY487" s="144" t="str">
        <f t="shared" si="1803"/>
        <v/>
      </c>
      <c r="IZ487" s="144" t="str">
        <f t="shared" si="1804"/>
        <v/>
      </c>
      <c r="JA487" s="144" t="str">
        <f t="shared" si="1805"/>
        <v/>
      </c>
      <c r="JB487" s="144" t="str">
        <f t="shared" si="1806"/>
        <v/>
      </c>
      <c r="JC487" s="144" t="str">
        <f t="shared" si="1807"/>
        <v/>
      </c>
      <c r="JD487" s="144" t="str">
        <f t="shared" si="1808"/>
        <v/>
      </c>
      <c r="JE487" s="144" t="str">
        <f t="shared" si="1809"/>
        <v/>
      </c>
      <c r="JF487" s="144" t="str">
        <f t="shared" si="1810"/>
        <v/>
      </c>
      <c r="JG487" s="144" t="str">
        <f t="shared" si="1811"/>
        <v/>
      </c>
      <c r="JH487" s="144" t="str">
        <f t="shared" si="1812"/>
        <v/>
      </c>
      <c r="JI487" s="144" t="str">
        <f t="shared" si="1813"/>
        <v/>
      </c>
      <c r="JJ487" s="144" t="str">
        <f t="shared" si="1814"/>
        <v/>
      </c>
      <c r="JK487" s="144" t="str">
        <f t="shared" si="1815"/>
        <v/>
      </c>
      <c r="JM487" s="154" t="str">
        <f t="shared" si="1576"/>
        <v/>
      </c>
      <c r="JN487" s="154" t="str">
        <f t="shared" si="1577"/>
        <v/>
      </c>
      <c r="JO487" s="159" t="str">
        <f t="shared" si="1578"/>
        <v/>
      </c>
      <c r="JP487" s="159" t="str">
        <f t="shared" si="1579"/>
        <v/>
      </c>
      <c r="JQ487" s="159" t="str">
        <f t="shared" si="1580"/>
        <v/>
      </c>
      <c r="JR487" s="155">
        <f t="shared" si="1816"/>
        <v>0</v>
      </c>
      <c r="JS487" s="143">
        <f t="shared" si="1817"/>
        <v>0</v>
      </c>
      <c r="JT487" s="143">
        <f t="shared" si="1818"/>
        <v>0</v>
      </c>
      <c r="JU487" s="143">
        <f t="shared" si="1819"/>
        <v>0</v>
      </c>
      <c r="JV487" s="143">
        <f t="shared" si="1820"/>
        <v>0</v>
      </c>
      <c r="JW487" s="143">
        <f t="shared" si="1821"/>
        <v>0</v>
      </c>
      <c r="JX487" s="143">
        <f t="shared" si="1822"/>
        <v>0</v>
      </c>
      <c r="JZ487" s="144" t="str">
        <f t="shared" si="1823"/>
        <v/>
      </c>
      <c r="KA487" s="144" t="str">
        <f t="shared" si="1824"/>
        <v/>
      </c>
      <c r="KB487" s="144" t="str">
        <f t="shared" si="1825"/>
        <v/>
      </c>
      <c r="KC487" s="144" t="str">
        <f t="shared" si="1826"/>
        <v/>
      </c>
      <c r="KD487" s="144" t="str">
        <f t="shared" si="1827"/>
        <v/>
      </c>
      <c r="KE487" s="144" t="str">
        <f t="shared" si="1828"/>
        <v/>
      </c>
      <c r="KF487" s="144" t="str">
        <f t="shared" si="1829"/>
        <v/>
      </c>
      <c r="KG487" s="144" t="str">
        <f t="shared" si="1830"/>
        <v/>
      </c>
      <c r="KH487" s="144" t="str">
        <f t="shared" si="1831"/>
        <v/>
      </c>
      <c r="KI487" s="144" t="str">
        <f t="shared" si="1832"/>
        <v/>
      </c>
      <c r="KJ487" s="144" t="str">
        <f t="shared" si="1833"/>
        <v/>
      </c>
      <c r="KK487" s="144" t="str">
        <f t="shared" si="1834"/>
        <v/>
      </c>
      <c r="KL487" s="144" t="str">
        <f t="shared" si="1835"/>
        <v/>
      </c>
      <c r="KM487" s="144" t="str">
        <f t="shared" si="1836"/>
        <v/>
      </c>
      <c r="KN487" s="144" t="str">
        <f t="shared" si="1837"/>
        <v/>
      </c>
      <c r="KO487" s="144" t="str">
        <f t="shared" si="1838"/>
        <v/>
      </c>
      <c r="KP487" s="144" t="str">
        <f t="shared" si="1839"/>
        <v/>
      </c>
      <c r="KQ487" s="144" t="str">
        <f t="shared" si="1840"/>
        <v/>
      </c>
      <c r="KR487" s="144" t="str">
        <f t="shared" si="1841"/>
        <v/>
      </c>
      <c r="KS487" s="144" t="str">
        <f t="shared" si="1842"/>
        <v/>
      </c>
      <c r="KT487" s="144" t="str">
        <f t="shared" si="1843"/>
        <v/>
      </c>
      <c r="KU487" s="144" t="str">
        <f t="shared" si="1844"/>
        <v/>
      </c>
      <c r="KV487" s="144" t="str">
        <f t="shared" si="1845"/>
        <v/>
      </c>
      <c r="KW487" s="144" t="str">
        <f t="shared" si="1846"/>
        <v/>
      </c>
      <c r="KX487" s="144" t="str">
        <f t="shared" si="1847"/>
        <v/>
      </c>
      <c r="KY487" s="144" t="str">
        <f t="shared" si="1848"/>
        <v/>
      </c>
      <c r="KZ487" s="144" t="str">
        <f t="shared" si="1849"/>
        <v/>
      </c>
      <c r="LA487" s="144" t="str">
        <f t="shared" si="1850"/>
        <v/>
      </c>
      <c r="LB487" s="144" t="str">
        <f t="shared" si="1851"/>
        <v/>
      </c>
      <c r="LC487" s="144" t="str">
        <f t="shared" si="1852"/>
        <v/>
      </c>
      <c r="LD487" s="144" t="str">
        <f t="shared" si="1853"/>
        <v/>
      </c>
      <c r="LE487" s="144" t="str">
        <f t="shared" si="1854"/>
        <v/>
      </c>
      <c r="LF487" s="144" t="str">
        <f t="shared" si="1855"/>
        <v/>
      </c>
      <c r="LG487" s="144" t="str">
        <f t="shared" si="1856"/>
        <v/>
      </c>
      <c r="LH487" s="144" t="str">
        <f t="shared" si="1857"/>
        <v/>
      </c>
      <c r="LI487" s="144" t="str">
        <f t="shared" si="1858"/>
        <v/>
      </c>
      <c r="LJ487" s="144" t="str">
        <f t="shared" si="1859"/>
        <v/>
      </c>
      <c r="LK487" s="144" t="str">
        <f t="shared" si="1860"/>
        <v/>
      </c>
      <c r="LL487" s="144" t="str">
        <f t="shared" si="1861"/>
        <v/>
      </c>
      <c r="LM487" s="144" t="str">
        <f t="shared" si="1862"/>
        <v/>
      </c>
      <c r="LO487" s="153" t="str">
        <f t="shared" si="1863"/>
        <v/>
      </c>
      <c r="LP487" s="143">
        <f t="shared" si="1864"/>
        <v>0</v>
      </c>
      <c r="LQ487" s="156" t="str">
        <f t="shared" si="1865"/>
        <v/>
      </c>
      <c r="LR487" s="156" t="str">
        <f t="shared" si="1865"/>
        <v/>
      </c>
      <c r="LS487" s="156" t="str">
        <f t="shared" si="1865"/>
        <v/>
      </c>
      <c r="LT487" s="156" t="str">
        <f t="shared" si="1865"/>
        <v/>
      </c>
      <c r="LU487" s="156" t="str">
        <f t="shared" si="1865"/>
        <v/>
      </c>
    </row>
    <row r="488" spans="2:333" s="143" customFormat="1" x14ac:dyDescent="0.25">
      <c r="B488" s="144" t="str">
        <f t="shared" si="1587"/>
        <v/>
      </c>
      <c r="C488" s="154" t="str">
        <f t="shared" si="1526"/>
        <v/>
      </c>
      <c r="D488" s="154" t="str">
        <f t="shared" si="1527"/>
        <v/>
      </c>
      <c r="E488" s="159" t="str">
        <f t="shared" si="1528"/>
        <v/>
      </c>
      <c r="F488" s="159" t="str">
        <f t="shared" si="1529"/>
        <v/>
      </c>
      <c r="G488" s="159" t="str">
        <f t="shared" si="1530"/>
        <v/>
      </c>
      <c r="H488" s="155">
        <f t="shared" si="1588"/>
        <v>0</v>
      </c>
      <c r="I488" s="143">
        <f t="shared" si="1589"/>
        <v>0</v>
      </c>
      <c r="J488" s="143">
        <f t="shared" si="1590"/>
        <v>0</v>
      </c>
      <c r="K488" s="143">
        <f t="shared" si="1591"/>
        <v>0</v>
      </c>
      <c r="L488" s="143">
        <f t="shared" si="1592"/>
        <v>0</v>
      </c>
      <c r="M488" s="143">
        <f t="shared" si="1593"/>
        <v>0</v>
      </c>
      <c r="N488" s="143">
        <f t="shared" si="1594"/>
        <v>0</v>
      </c>
      <c r="P488" s="144" t="str">
        <f t="shared" ref="P488:W488" si="1902">IF($N488=1,Q36,"")</f>
        <v/>
      </c>
      <c r="Q488" s="144" t="str">
        <f t="shared" si="1902"/>
        <v/>
      </c>
      <c r="R488" s="144" t="str">
        <f t="shared" si="1902"/>
        <v/>
      </c>
      <c r="S488" s="144" t="str">
        <f t="shared" si="1902"/>
        <v/>
      </c>
      <c r="T488" s="144" t="str">
        <f t="shared" si="1902"/>
        <v/>
      </c>
      <c r="U488" s="144" t="str">
        <f t="shared" si="1902"/>
        <v/>
      </c>
      <c r="V488" s="144" t="str">
        <f t="shared" si="1902"/>
        <v/>
      </c>
      <c r="W488" s="144" t="str">
        <f t="shared" si="1902"/>
        <v/>
      </c>
      <c r="X488" s="144" t="str">
        <f t="shared" si="1596"/>
        <v/>
      </c>
      <c r="Y488" s="144" t="str">
        <f t="shared" si="1597"/>
        <v/>
      </c>
      <c r="Z488" s="144" t="str">
        <f t="shared" si="1598"/>
        <v/>
      </c>
      <c r="AA488" s="144" t="str">
        <f t="shared" si="1599"/>
        <v/>
      </c>
      <c r="AB488" s="144" t="str">
        <f t="shared" si="1600"/>
        <v/>
      </c>
      <c r="AC488" s="144" t="str">
        <f t="shared" si="1601"/>
        <v/>
      </c>
      <c r="AD488" s="144" t="str">
        <f t="shared" si="1602"/>
        <v/>
      </c>
      <c r="AE488" s="144" t="str">
        <f t="shared" si="1603"/>
        <v/>
      </c>
      <c r="AF488" s="144" t="str">
        <f t="shared" si="1604"/>
        <v/>
      </c>
      <c r="AG488" s="144" t="str">
        <f t="shared" si="1605"/>
        <v/>
      </c>
      <c r="AH488" s="144" t="str">
        <f t="shared" si="1606"/>
        <v/>
      </c>
      <c r="AI488" s="144" t="str">
        <f t="shared" si="1607"/>
        <v/>
      </c>
      <c r="AJ488" s="144" t="str">
        <f t="shared" si="1608"/>
        <v/>
      </c>
      <c r="AK488" s="144" t="str">
        <f t="shared" si="1609"/>
        <v/>
      </c>
      <c r="AL488" s="144" t="str">
        <f t="shared" si="1610"/>
        <v/>
      </c>
      <c r="AM488" s="144" t="str">
        <f t="shared" si="1611"/>
        <v/>
      </c>
      <c r="AN488" s="144" t="str">
        <f t="shared" si="1612"/>
        <v/>
      </c>
      <c r="AO488" s="144" t="str">
        <f t="shared" si="1613"/>
        <v/>
      </c>
      <c r="AP488" s="144" t="str">
        <f t="shared" si="1614"/>
        <v/>
      </c>
      <c r="AQ488" s="144" t="str">
        <f t="shared" si="1615"/>
        <v/>
      </c>
      <c r="AR488" s="144" t="str">
        <f t="shared" si="1616"/>
        <v/>
      </c>
      <c r="AS488" s="144" t="str">
        <f t="shared" si="1617"/>
        <v/>
      </c>
      <c r="AT488" s="144" t="str">
        <f t="shared" si="1618"/>
        <v/>
      </c>
      <c r="AU488" s="144" t="str">
        <f t="shared" si="1619"/>
        <v/>
      </c>
      <c r="AV488" s="144" t="str">
        <f t="shared" si="1620"/>
        <v/>
      </c>
      <c r="AW488" s="144" t="str">
        <f t="shared" si="1621"/>
        <v/>
      </c>
      <c r="AX488" s="144" t="str">
        <f t="shared" si="1622"/>
        <v/>
      </c>
      <c r="AY488" s="144" t="str">
        <f t="shared" si="1623"/>
        <v/>
      </c>
      <c r="AZ488" s="144" t="str">
        <f t="shared" si="1624"/>
        <v/>
      </c>
      <c r="BA488" s="144" t="str">
        <f t="shared" si="1625"/>
        <v/>
      </c>
      <c r="BB488" s="144" t="str">
        <f t="shared" si="1626"/>
        <v/>
      </c>
      <c r="BC488" s="144" t="str">
        <f t="shared" si="1627"/>
        <v/>
      </c>
      <c r="BE488" s="154" t="str">
        <f t="shared" si="1536"/>
        <v/>
      </c>
      <c r="BF488" s="154" t="str">
        <f t="shared" si="1537"/>
        <v/>
      </c>
      <c r="BG488" s="159" t="str">
        <f t="shared" si="1538"/>
        <v/>
      </c>
      <c r="BH488" s="159" t="str">
        <f t="shared" si="1539"/>
        <v/>
      </c>
      <c r="BI488" s="159" t="str">
        <f t="shared" si="1540"/>
        <v/>
      </c>
      <c r="BJ488" s="155">
        <f t="shared" si="1628"/>
        <v>0</v>
      </c>
      <c r="BK488" s="143">
        <f t="shared" si="1629"/>
        <v>0</v>
      </c>
      <c r="BL488" s="143">
        <f t="shared" si="1630"/>
        <v>0</v>
      </c>
      <c r="BM488" s="143">
        <f t="shared" si="1631"/>
        <v>0</v>
      </c>
      <c r="BN488" s="143">
        <f t="shared" si="1632"/>
        <v>0</v>
      </c>
      <c r="BO488" s="143">
        <f t="shared" si="1633"/>
        <v>0</v>
      </c>
      <c r="BP488" s="143">
        <f t="shared" si="1634"/>
        <v>0</v>
      </c>
      <c r="BR488" s="144" t="str">
        <f t="shared" si="1635"/>
        <v/>
      </c>
      <c r="BS488" s="144" t="str">
        <f t="shared" si="1636"/>
        <v/>
      </c>
      <c r="BT488" s="144" t="str">
        <f t="shared" si="1637"/>
        <v/>
      </c>
      <c r="BU488" s="144" t="str">
        <f t="shared" si="1638"/>
        <v/>
      </c>
      <c r="BV488" s="144" t="str">
        <f t="shared" si="1639"/>
        <v/>
      </c>
      <c r="BW488" s="144" t="str">
        <f t="shared" si="1640"/>
        <v/>
      </c>
      <c r="BX488" s="144" t="str">
        <f t="shared" si="1641"/>
        <v/>
      </c>
      <c r="BY488" s="144" t="str">
        <f t="shared" si="1642"/>
        <v/>
      </c>
      <c r="BZ488" s="144" t="str">
        <f t="shared" si="1643"/>
        <v/>
      </c>
      <c r="CA488" s="144" t="str">
        <f t="shared" si="1644"/>
        <v/>
      </c>
      <c r="CB488" s="144" t="str">
        <f t="shared" si="1645"/>
        <v/>
      </c>
      <c r="CC488" s="144" t="str">
        <f t="shared" si="1646"/>
        <v/>
      </c>
      <c r="CD488" s="144" t="str">
        <f t="shared" si="1647"/>
        <v/>
      </c>
      <c r="CE488" s="144" t="str">
        <f t="shared" si="1648"/>
        <v/>
      </c>
      <c r="CF488" s="144" t="str">
        <f t="shared" si="1649"/>
        <v/>
      </c>
      <c r="CG488" s="144" t="str">
        <f t="shared" si="1650"/>
        <v/>
      </c>
      <c r="CH488" s="144" t="str">
        <f t="shared" si="1651"/>
        <v/>
      </c>
      <c r="CI488" s="144" t="str">
        <f t="shared" si="1652"/>
        <v/>
      </c>
      <c r="CJ488" s="144" t="str">
        <f t="shared" si="1653"/>
        <v/>
      </c>
      <c r="CK488" s="144" t="str">
        <f t="shared" si="1654"/>
        <v/>
      </c>
      <c r="CL488" s="144" t="str">
        <f t="shared" si="1655"/>
        <v/>
      </c>
      <c r="CM488" s="144" t="str">
        <f t="shared" si="1656"/>
        <v/>
      </c>
      <c r="CN488" s="144" t="str">
        <f t="shared" si="1657"/>
        <v/>
      </c>
      <c r="CO488" s="144" t="str">
        <f t="shared" si="1658"/>
        <v/>
      </c>
      <c r="CP488" s="144" t="str">
        <f t="shared" si="1659"/>
        <v/>
      </c>
      <c r="CQ488" s="144" t="str">
        <f t="shared" si="1660"/>
        <v/>
      </c>
      <c r="CR488" s="144" t="str">
        <f t="shared" si="1661"/>
        <v/>
      </c>
      <c r="CS488" s="144" t="str">
        <f t="shared" si="1662"/>
        <v/>
      </c>
      <c r="CT488" s="144" t="str">
        <f t="shared" si="1663"/>
        <v/>
      </c>
      <c r="CU488" s="144" t="str">
        <f t="shared" si="1664"/>
        <v/>
      </c>
      <c r="CV488" s="144" t="str">
        <f t="shared" si="1665"/>
        <v/>
      </c>
      <c r="CW488" s="144" t="str">
        <f t="shared" si="1666"/>
        <v/>
      </c>
      <c r="CX488" s="144" t="str">
        <f t="shared" si="1667"/>
        <v/>
      </c>
      <c r="CY488" s="144" t="str">
        <f t="shared" si="1668"/>
        <v/>
      </c>
      <c r="CZ488" s="144" t="str">
        <f t="shared" si="1669"/>
        <v/>
      </c>
      <c r="DA488" s="144" t="str">
        <f t="shared" si="1670"/>
        <v/>
      </c>
      <c r="DB488" s="144" t="str">
        <f t="shared" si="1671"/>
        <v/>
      </c>
      <c r="DC488" s="144" t="str">
        <f t="shared" si="1672"/>
        <v/>
      </c>
      <c r="DD488" s="144" t="str">
        <f t="shared" si="1673"/>
        <v/>
      </c>
      <c r="DE488" s="144" t="str">
        <f t="shared" si="1674"/>
        <v/>
      </c>
      <c r="DG488" s="154" t="str">
        <f t="shared" si="1546"/>
        <v/>
      </c>
      <c r="DH488" s="154" t="str">
        <f t="shared" si="1547"/>
        <v/>
      </c>
      <c r="DI488" s="159" t="str">
        <f t="shared" si="1548"/>
        <v/>
      </c>
      <c r="DJ488" s="159" t="str">
        <f t="shared" si="1549"/>
        <v/>
      </c>
      <c r="DK488" s="159" t="str">
        <f t="shared" si="1550"/>
        <v/>
      </c>
      <c r="DL488" s="155">
        <f t="shared" si="1885"/>
        <v>0</v>
      </c>
      <c r="DM488" s="143">
        <f t="shared" si="1886"/>
        <v>0</v>
      </c>
      <c r="DN488" s="143">
        <f t="shared" si="1887"/>
        <v>0</v>
      </c>
      <c r="DO488" s="143">
        <f t="shared" si="1888"/>
        <v>0</v>
      </c>
      <c r="DP488" s="143">
        <f t="shared" si="1889"/>
        <v>0</v>
      </c>
      <c r="DQ488" s="143">
        <f t="shared" si="1890"/>
        <v>0</v>
      </c>
      <c r="DR488" s="143">
        <f t="shared" si="1891"/>
        <v>0</v>
      </c>
      <c r="DT488" s="144" t="str">
        <f t="shared" si="1682"/>
        <v/>
      </c>
      <c r="DU488" s="144" t="str">
        <f t="shared" si="1683"/>
        <v/>
      </c>
      <c r="DV488" s="144" t="str">
        <f t="shared" si="1684"/>
        <v/>
      </c>
      <c r="DW488" s="144" t="str">
        <f t="shared" si="1685"/>
        <v/>
      </c>
      <c r="DX488" s="144" t="str">
        <f t="shared" si="1686"/>
        <v/>
      </c>
      <c r="DY488" s="144" t="str">
        <f t="shared" si="1687"/>
        <v/>
      </c>
      <c r="DZ488" s="144" t="str">
        <f t="shared" si="1688"/>
        <v/>
      </c>
      <c r="EA488" s="144" t="str">
        <f t="shared" si="1689"/>
        <v/>
      </c>
      <c r="EB488" s="144" t="str">
        <f t="shared" si="1690"/>
        <v/>
      </c>
      <c r="EC488" s="144" t="str">
        <f t="shared" si="1691"/>
        <v/>
      </c>
      <c r="ED488" s="144" t="str">
        <f t="shared" si="1692"/>
        <v/>
      </c>
      <c r="EE488" s="144" t="str">
        <f t="shared" si="1693"/>
        <v/>
      </c>
      <c r="EF488" s="144" t="str">
        <f t="shared" si="1694"/>
        <v/>
      </c>
      <c r="EG488" s="144" t="str">
        <f t="shared" si="1695"/>
        <v/>
      </c>
      <c r="EH488" s="144" t="str">
        <f t="shared" si="1696"/>
        <v/>
      </c>
      <c r="EI488" s="144" t="str">
        <f t="shared" si="1697"/>
        <v/>
      </c>
      <c r="EJ488" s="144" t="str">
        <f t="shared" si="1698"/>
        <v/>
      </c>
      <c r="EK488" s="144" t="str">
        <f t="shared" si="1699"/>
        <v/>
      </c>
      <c r="EL488" s="144" t="str">
        <f t="shared" si="1700"/>
        <v/>
      </c>
      <c r="EM488" s="144" t="str">
        <f t="shared" si="1701"/>
        <v/>
      </c>
      <c r="EN488" s="144" t="str">
        <f t="shared" si="1702"/>
        <v/>
      </c>
      <c r="EO488" s="144" t="str">
        <f t="shared" si="1703"/>
        <v/>
      </c>
      <c r="EP488" s="144" t="str">
        <f t="shared" si="1704"/>
        <v/>
      </c>
      <c r="EQ488" s="144" t="str">
        <f t="shared" si="1705"/>
        <v/>
      </c>
      <c r="ER488" s="144" t="str">
        <f t="shared" si="1706"/>
        <v/>
      </c>
      <c r="ES488" s="144" t="str">
        <f t="shared" si="1707"/>
        <v/>
      </c>
      <c r="ET488" s="144" t="str">
        <f t="shared" si="1708"/>
        <v/>
      </c>
      <c r="EU488" s="144" t="str">
        <f t="shared" si="1709"/>
        <v/>
      </c>
      <c r="EV488" s="144" t="str">
        <f t="shared" si="1710"/>
        <v/>
      </c>
      <c r="EW488" s="144" t="str">
        <f t="shared" si="1711"/>
        <v/>
      </c>
      <c r="EX488" s="144" t="str">
        <f t="shared" si="1712"/>
        <v/>
      </c>
      <c r="EY488" s="144" t="str">
        <f t="shared" si="1713"/>
        <v/>
      </c>
      <c r="EZ488" s="144" t="str">
        <f t="shared" si="1714"/>
        <v/>
      </c>
      <c r="FA488" s="144" t="str">
        <f t="shared" si="1715"/>
        <v/>
      </c>
      <c r="FB488" s="144" t="str">
        <f t="shared" si="1716"/>
        <v/>
      </c>
      <c r="FC488" s="144" t="str">
        <f t="shared" si="1717"/>
        <v/>
      </c>
      <c r="FD488" s="144" t="str">
        <f t="shared" si="1718"/>
        <v/>
      </c>
      <c r="FE488" s="144" t="str">
        <f t="shared" si="1719"/>
        <v/>
      </c>
      <c r="FF488" s="144" t="str">
        <f t="shared" si="1720"/>
        <v/>
      </c>
      <c r="FG488" s="144" t="str">
        <f t="shared" si="1721"/>
        <v/>
      </c>
      <c r="FI488" s="154" t="str">
        <f t="shared" si="1556"/>
        <v/>
      </c>
      <c r="FJ488" s="154" t="str">
        <f t="shared" si="1557"/>
        <v/>
      </c>
      <c r="FK488" s="159" t="str">
        <f t="shared" si="1558"/>
        <v/>
      </c>
      <c r="FL488" s="159" t="str">
        <f t="shared" si="1559"/>
        <v/>
      </c>
      <c r="FM488" s="159" t="str">
        <f t="shared" si="1560"/>
        <v/>
      </c>
      <c r="FN488" s="155">
        <f t="shared" si="1722"/>
        <v>0</v>
      </c>
      <c r="FO488" s="143">
        <f t="shared" si="1723"/>
        <v>0</v>
      </c>
      <c r="FP488" s="143">
        <f t="shared" si="1724"/>
        <v>0</v>
      </c>
      <c r="FQ488" s="143">
        <f t="shared" si="1725"/>
        <v>0</v>
      </c>
      <c r="FR488" s="143">
        <f t="shared" si="1726"/>
        <v>0</v>
      </c>
      <c r="FS488" s="143">
        <f t="shared" si="1727"/>
        <v>0</v>
      </c>
      <c r="FT488" s="143">
        <f t="shared" si="1728"/>
        <v>0</v>
      </c>
      <c r="FV488" s="144" t="str">
        <f t="shared" si="1729"/>
        <v/>
      </c>
      <c r="FW488" s="144" t="str">
        <f t="shared" si="1730"/>
        <v/>
      </c>
      <c r="FX488" s="144" t="str">
        <f t="shared" si="1731"/>
        <v/>
      </c>
      <c r="FY488" s="144" t="str">
        <f t="shared" si="1732"/>
        <v/>
      </c>
      <c r="FZ488" s="144" t="str">
        <f t="shared" si="1733"/>
        <v/>
      </c>
      <c r="GA488" s="144" t="str">
        <f t="shared" si="1734"/>
        <v/>
      </c>
      <c r="GB488" s="144" t="str">
        <f t="shared" si="1735"/>
        <v/>
      </c>
      <c r="GC488" s="144" t="str">
        <f t="shared" si="1736"/>
        <v/>
      </c>
      <c r="GD488" s="144" t="str">
        <f t="shared" si="1737"/>
        <v/>
      </c>
      <c r="GE488" s="144" t="str">
        <f t="shared" si="1738"/>
        <v/>
      </c>
      <c r="GF488" s="144" t="str">
        <f t="shared" si="1739"/>
        <v/>
      </c>
      <c r="GG488" s="144" t="str">
        <f t="shared" si="1740"/>
        <v/>
      </c>
      <c r="GH488" s="144" t="str">
        <f t="shared" si="1741"/>
        <v/>
      </c>
      <c r="GI488" s="144" t="str">
        <f t="shared" si="1742"/>
        <v/>
      </c>
      <c r="GJ488" s="144" t="str">
        <f t="shared" si="1743"/>
        <v/>
      </c>
      <c r="GK488" s="144" t="str">
        <f t="shared" si="1744"/>
        <v/>
      </c>
      <c r="GL488" s="144" t="str">
        <f t="shared" si="1745"/>
        <v/>
      </c>
      <c r="GM488" s="144" t="str">
        <f t="shared" si="1746"/>
        <v/>
      </c>
      <c r="GN488" s="144" t="str">
        <f t="shared" si="1747"/>
        <v/>
      </c>
      <c r="GO488" s="144" t="str">
        <f t="shared" si="1748"/>
        <v/>
      </c>
      <c r="GP488" s="144" t="str">
        <f t="shared" si="1749"/>
        <v/>
      </c>
      <c r="GQ488" s="144" t="str">
        <f t="shared" si="1750"/>
        <v/>
      </c>
      <c r="GR488" s="144" t="str">
        <f t="shared" si="1751"/>
        <v/>
      </c>
      <c r="GS488" s="144" t="str">
        <f t="shared" si="1752"/>
        <v/>
      </c>
      <c r="GT488" s="144" t="str">
        <f t="shared" si="1753"/>
        <v/>
      </c>
      <c r="GU488" s="144" t="str">
        <f t="shared" si="1754"/>
        <v/>
      </c>
      <c r="GV488" s="144" t="str">
        <f t="shared" si="1755"/>
        <v/>
      </c>
      <c r="GW488" s="144" t="str">
        <f t="shared" si="1756"/>
        <v/>
      </c>
      <c r="GX488" s="144" t="str">
        <f t="shared" si="1757"/>
        <v/>
      </c>
      <c r="GY488" s="144" t="str">
        <f t="shared" si="1758"/>
        <v/>
      </c>
      <c r="GZ488" s="144" t="str">
        <f t="shared" si="1759"/>
        <v/>
      </c>
      <c r="HA488" s="144" t="str">
        <f t="shared" si="1760"/>
        <v/>
      </c>
      <c r="HB488" s="144" t="str">
        <f t="shared" si="1761"/>
        <v/>
      </c>
      <c r="HC488" s="144" t="str">
        <f t="shared" si="1762"/>
        <v/>
      </c>
      <c r="HD488" s="144" t="str">
        <f t="shared" si="1763"/>
        <v/>
      </c>
      <c r="HE488" s="144" t="str">
        <f t="shared" si="1764"/>
        <v/>
      </c>
      <c r="HF488" s="144" t="str">
        <f t="shared" si="1765"/>
        <v/>
      </c>
      <c r="HG488" s="144" t="str">
        <f t="shared" si="1766"/>
        <v/>
      </c>
      <c r="HH488" s="144" t="str">
        <f t="shared" si="1767"/>
        <v/>
      </c>
      <c r="HI488" s="144" t="str">
        <f t="shared" si="1768"/>
        <v/>
      </c>
      <c r="HK488" s="154" t="str">
        <f t="shared" si="1566"/>
        <v/>
      </c>
      <c r="HL488" s="154" t="str">
        <f t="shared" si="1567"/>
        <v/>
      </c>
      <c r="HM488" s="159" t="str">
        <f t="shared" si="1568"/>
        <v/>
      </c>
      <c r="HN488" s="159" t="str">
        <f t="shared" si="1569"/>
        <v/>
      </c>
      <c r="HO488" s="159" t="str">
        <f t="shared" si="1570"/>
        <v/>
      </c>
      <c r="HP488" s="155">
        <f t="shared" si="1769"/>
        <v>0</v>
      </c>
      <c r="HQ488" s="143">
        <f t="shared" si="1770"/>
        <v>0</v>
      </c>
      <c r="HR488" s="143">
        <f t="shared" si="1771"/>
        <v>0</v>
      </c>
      <c r="HS488" s="143">
        <f t="shared" si="1772"/>
        <v>0</v>
      </c>
      <c r="HT488" s="143">
        <f t="shared" si="1773"/>
        <v>0</v>
      </c>
      <c r="HU488" s="143">
        <f t="shared" si="1774"/>
        <v>0</v>
      </c>
      <c r="HV488" s="143">
        <f t="shared" si="1775"/>
        <v>0</v>
      </c>
      <c r="HX488" s="144" t="str">
        <f t="shared" si="1776"/>
        <v/>
      </c>
      <c r="HY488" s="144" t="str">
        <f t="shared" si="1777"/>
        <v/>
      </c>
      <c r="HZ488" s="144" t="str">
        <f t="shared" si="1778"/>
        <v/>
      </c>
      <c r="IA488" s="144" t="str">
        <f t="shared" si="1779"/>
        <v/>
      </c>
      <c r="IB488" s="144" t="str">
        <f t="shared" si="1780"/>
        <v/>
      </c>
      <c r="IC488" s="144" t="str">
        <f t="shared" si="1781"/>
        <v/>
      </c>
      <c r="ID488" s="144" t="str">
        <f t="shared" si="1782"/>
        <v/>
      </c>
      <c r="IE488" s="144" t="str">
        <f t="shared" si="1783"/>
        <v/>
      </c>
      <c r="IF488" s="144" t="str">
        <f t="shared" si="1784"/>
        <v/>
      </c>
      <c r="IG488" s="144" t="str">
        <f t="shared" si="1785"/>
        <v/>
      </c>
      <c r="IH488" s="144" t="str">
        <f t="shared" si="1786"/>
        <v/>
      </c>
      <c r="II488" s="144" t="str">
        <f t="shared" si="1787"/>
        <v/>
      </c>
      <c r="IJ488" s="144" t="str">
        <f t="shared" si="1788"/>
        <v/>
      </c>
      <c r="IK488" s="144" t="str">
        <f t="shared" si="1789"/>
        <v/>
      </c>
      <c r="IL488" s="144" t="str">
        <f t="shared" si="1790"/>
        <v/>
      </c>
      <c r="IM488" s="144" t="str">
        <f t="shared" si="1791"/>
        <v/>
      </c>
      <c r="IN488" s="144" t="str">
        <f t="shared" si="1792"/>
        <v/>
      </c>
      <c r="IO488" s="144" t="str">
        <f t="shared" si="1793"/>
        <v/>
      </c>
      <c r="IP488" s="144" t="str">
        <f t="shared" si="1794"/>
        <v/>
      </c>
      <c r="IQ488" s="144" t="str">
        <f t="shared" si="1795"/>
        <v/>
      </c>
      <c r="IR488" s="144" t="str">
        <f t="shared" si="1796"/>
        <v/>
      </c>
      <c r="IS488" s="144" t="str">
        <f t="shared" si="1797"/>
        <v/>
      </c>
      <c r="IT488" s="144" t="str">
        <f t="shared" si="1798"/>
        <v/>
      </c>
      <c r="IU488" s="144" t="str">
        <f t="shared" si="1799"/>
        <v/>
      </c>
      <c r="IV488" s="144" t="str">
        <f t="shared" si="1800"/>
        <v/>
      </c>
      <c r="IW488" s="144" t="str">
        <f t="shared" si="1801"/>
        <v/>
      </c>
      <c r="IX488" s="144" t="str">
        <f t="shared" si="1802"/>
        <v/>
      </c>
      <c r="IY488" s="144" t="str">
        <f t="shared" si="1803"/>
        <v/>
      </c>
      <c r="IZ488" s="144" t="str">
        <f t="shared" si="1804"/>
        <v/>
      </c>
      <c r="JA488" s="144" t="str">
        <f t="shared" si="1805"/>
        <v/>
      </c>
      <c r="JB488" s="144" t="str">
        <f t="shared" si="1806"/>
        <v/>
      </c>
      <c r="JC488" s="144" t="str">
        <f t="shared" si="1807"/>
        <v/>
      </c>
      <c r="JD488" s="144" t="str">
        <f t="shared" si="1808"/>
        <v/>
      </c>
      <c r="JE488" s="144" t="str">
        <f t="shared" si="1809"/>
        <v/>
      </c>
      <c r="JF488" s="144" t="str">
        <f t="shared" si="1810"/>
        <v/>
      </c>
      <c r="JG488" s="144" t="str">
        <f t="shared" si="1811"/>
        <v/>
      </c>
      <c r="JH488" s="144" t="str">
        <f t="shared" si="1812"/>
        <v/>
      </c>
      <c r="JI488" s="144" t="str">
        <f t="shared" si="1813"/>
        <v/>
      </c>
      <c r="JJ488" s="144" t="str">
        <f t="shared" si="1814"/>
        <v/>
      </c>
      <c r="JK488" s="144" t="str">
        <f t="shared" si="1815"/>
        <v/>
      </c>
      <c r="JM488" s="154" t="str">
        <f t="shared" si="1576"/>
        <v/>
      </c>
      <c r="JN488" s="154" t="str">
        <f t="shared" si="1577"/>
        <v/>
      </c>
      <c r="JO488" s="159" t="str">
        <f t="shared" si="1578"/>
        <v/>
      </c>
      <c r="JP488" s="159" t="str">
        <f t="shared" si="1579"/>
        <v/>
      </c>
      <c r="JQ488" s="159" t="str">
        <f t="shared" si="1580"/>
        <v/>
      </c>
      <c r="JR488" s="155">
        <f t="shared" si="1816"/>
        <v>0</v>
      </c>
      <c r="JS488" s="143">
        <f t="shared" si="1817"/>
        <v>0</v>
      </c>
      <c r="JT488" s="143">
        <f t="shared" si="1818"/>
        <v>0</v>
      </c>
      <c r="JU488" s="143">
        <f t="shared" si="1819"/>
        <v>0</v>
      </c>
      <c r="JV488" s="143">
        <f t="shared" si="1820"/>
        <v>0</v>
      </c>
      <c r="JW488" s="143">
        <f t="shared" si="1821"/>
        <v>0</v>
      </c>
      <c r="JX488" s="143">
        <f t="shared" si="1822"/>
        <v>0</v>
      </c>
      <c r="JZ488" s="144" t="str">
        <f t="shared" si="1823"/>
        <v/>
      </c>
      <c r="KA488" s="144" t="str">
        <f t="shared" si="1824"/>
        <v/>
      </c>
      <c r="KB488" s="144" t="str">
        <f t="shared" si="1825"/>
        <v/>
      </c>
      <c r="KC488" s="144" t="str">
        <f t="shared" si="1826"/>
        <v/>
      </c>
      <c r="KD488" s="144" t="str">
        <f t="shared" si="1827"/>
        <v/>
      </c>
      <c r="KE488" s="144" t="str">
        <f t="shared" si="1828"/>
        <v/>
      </c>
      <c r="KF488" s="144" t="str">
        <f t="shared" si="1829"/>
        <v/>
      </c>
      <c r="KG488" s="144" t="str">
        <f t="shared" si="1830"/>
        <v/>
      </c>
      <c r="KH488" s="144" t="str">
        <f t="shared" si="1831"/>
        <v/>
      </c>
      <c r="KI488" s="144" t="str">
        <f t="shared" si="1832"/>
        <v/>
      </c>
      <c r="KJ488" s="144" t="str">
        <f t="shared" si="1833"/>
        <v/>
      </c>
      <c r="KK488" s="144" t="str">
        <f t="shared" si="1834"/>
        <v/>
      </c>
      <c r="KL488" s="144" t="str">
        <f t="shared" si="1835"/>
        <v/>
      </c>
      <c r="KM488" s="144" t="str">
        <f t="shared" si="1836"/>
        <v/>
      </c>
      <c r="KN488" s="144" t="str">
        <f t="shared" si="1837"/>
        <v/>
      </c>
      <c r="KO488" s="144" t="str">
        <f t="shared" si="1838"/>
        <v/>
      </c>
      <c r="KP488" s="144" t="str">
        <f t="shared" si="1839"/>
        <v/>
      </c>
      <c r="KQ488" s="144" t="str">
        <f t="shared" si="1840"/>
        <v/>
      </c>
      <c r="KR488" s="144" t="str">
        <f t="shared" si="1841"/>
        <v/>
      </c>
      <c r="KS488" s="144" t="str">
        <f t="shared" si="1842"/>
        <v/>
      </c>
      <c r="KT488" s="144" t="str">
        <f t="shared" si="1843"/>
        <v/>
      </c>
      <c r="KU488" s="144" t="str">
        <f t="shared" si="1844"/>
        <v/>
      </c>
      <c r="KV488" s="144" t="str">
        <f t="shared" si="1845"/>
        <v/>
      </c>
      <c r="KW488" s="144" t="str">
        <f t="shared" si="1846"/>
        <v/>
      </c>
      <c r="KX488" s="144" t="str">
        <f t="shared" si="1847"/>
        <v/>
      </c>
      <c r="KY488" s="144" t="str">
        <f t="shared" si="1848"/>
        <v/>
      </c>
      <c r="KZ488" s="144" t="str">
        <f t="shared" si="1849"/>
        <v/>
      </c>
      <c r="LA488" s="144" t="str">
        <f t="shared" si="1850"/>
        <v/>
      </c>
      <c r="LB488" s="144" t="str">
        <f t="shared" si="1851"/>
        <v/>
      </c>
      <c r="LC488" s="144" t="str">
        <f t="shared" si="1852"/>
        <v/>
      </c>
      <c r="LD488" s="144" t="str">
        <f t="shared" si="1853"/>
        <v/>
      </c>
      <c r="LE488" s="144" t="str">
        <f t="shared" si="1854"/>
        <v/>
      </c>
      <c r="LF488" s="144" t="str">
        <f t="shared" si="1855"/>
        <v/>
      </c>
      <c r="LG488" s="144" t="str">
        <f t="shared" si="1856"/>
        <v/>
      </c>
      <c r="LH488" s="144" t="str">
        <f t="shared" si="1857"/>
        <v/>
      </c>
      <c r="LI488" s="144" t="str">
        <f t="shared" si="1858"/>
        <v/>
      </c>
      <c r="LJ488" s="144" t="str">
        <f t="shared" si="1859"/>
        <v/>
      </c>
      <c r="LK488" s="144" t="str">
        <f t="shared" si="1860"/>
        <v/>
      </c>
      <c r="LL488" s="144" t="str">
        <f t="shared" si="1861"/>
        <v/>
      </c>
      <c r="LM488" s="144" t="str">
        <f t="shared" si="1862"/>
        <v/>
      </c>
      <c r="LO488" s="153" t="str">
        <f t="shared" si="1863"/>
        <v/>
      </c>
      <c r="LP488" s="143">
        <f t="shared" si="1864"/>
        <v>0</v>
      </c>
      <c r="LQ488" s="156" t="str">
        <f t="shared" si="1865"/>
        <v/>
      </c>
      <c r="LR488" s="156" t="str">
        <f t="shared" si="1865"/>
        <v/>
      </c>
      <c r="LS488" s="156" t="str">
        <f t="shared" si="1865"/>
        <v/>
      </c>
      <c r="LT488" s="156" t="str">
        <f t="shared" si="1865"/>
        <v/>
      </c>
      <c r="LU488" s="156" t="str">
        <f t="shared" si="1865"/>
        <v/>
      </c>
    </row>
    <row r="489" spans="2:333" s="143" customFormat="1" x14ac:dyDescent="0.25">
      <c r="B489" s="144" t="str">
        <f t="shared" si="1587"/>
        <v/>
      </c>
      <c r="C489" s="154" t="str">
        <f t="shared" ref="C489:C520" si="1903">IFERROR(SUMXMY2($Q37:$X37,cent1_5),"")</f>
        <v/>
      </c>
      <c r="D489" s="154" t="str">
        <f t="shared" ref="D489:D520" si="1904">IFERROR(SUMXMY2($Q37:$X37,cent2_5),"")</f>
        <v/>
      </c>
      <c r="E489" s="159" t="str">
        <f t="shared" ref="E489:E520" si="1905">IFERROR(SUMXMY2($Q37:$X37,cent3_5),"")</f>
        <v/>
      </c>
      <c r="F489" s="159" t="str">
        <f t="shared" ref="F489:F520" si="1906">IFERROR(SUMXMY2($Q37:$X37,cent4_5),"")</f>
        <v/>
      </c>
      <c r="G489" s="159" t="str">
        <f t="shared" ref="G489:G520" si="1907">IFERROR(SUMXMY2($Q37:$X37,cent5_5),"")</f>
        <v/>
      </c>
      <c r="H489" s="155">
        <f t="shared" si="1588"/>
        <v>0</v>
      </c>
      <c r="I489" s="143">
        <f t="shared" si="1589"/>
        <v>0</v>
      </c>
      <c r="J489" s="143">
        <f t="shared" si="1590"/>
        <v>0</v>
      </c>
      <c r="K489" s="143">
        <f t="shared" si="1591"/>
        <v>0</v>
      </c>
      <c r="L489" s="143">
        <f t="shared" si="1592"/>
        <v>0</v>
      </c>
      <c r="M489" s="143">
        <f t="shared" si="1593"/>
        <v>0</v>
      </c>
      <c r="N489" s="143">
        <f t="shared" si="1594"/>
        <v>0</v>
      </c>
      <c r="P489" s="144" t="str">
        <f t="shared" ref="P489:W489" si="1908">IF($N489=1,Q37,"")</f>
        <v/>
      </c>
      <c r="Q489" s="144" t="str">
        <f t="shared" si="1908"/>
        <v/>
      </c>
      <c r="R489" s="144" t="str">
        <f t="shared" si="1908"/>
        <v/>
      </c>
      <c r="S489" s="144" t="str">
        <f t="shared" si="1908"/>
        <v/>
      </c>
      <c r="T489" s="144" t="str">
        <f t="shared" si="1908"/>
        <v/>
      </c>
      <c r="U489" s="144" t="str">
        <f t="shared" si="1908"/>
        <v/>
      </c>
      <c r="V489" s="144" t="str">
        <f t="shared" si="1908"/>
        <v/>
      </c>
      <c r="W489" s="144" t="str">
        <f t="shared" si="1908"/>
        <v/>
      </c>
      <c r="X489" s="144" t="str">
        <f t="shared" si="1596"/>
        <v/>
      </c>
      <c r="Y489" s="144" t="str">
        <f t="shared" si="1597"/>
        <v/>
      </c>
      <c r="Z489" s="144" t="str">
        <f t="shared" si="1598"/>
        <v/>
      </c>
      <c r="AA489" s="144" t="str">
        <f t="shared" si="1599"/>
        <v/>
      </c>
      <c r="AB489" s="144" t="str">
        <f t="shared" si="1600"/>
        <v/>
      </c>
      <c r="AC489" s="144" t="str">
        <f t="shared" si="1601"/>
        <v/>
      </c>
      <c r="AD489" s="144" t="str">
        <f t="shared" si="1602"/>
        <v/>
      </c>
      <c r="AE489" s="144" t="str">
        <f t="shared" si="1603"/>
        <v/>
      </c>
      <c r="AF489" s="144" t="str">
        <f t="shared" si="1604"/>
        <v/>
      </c>
      <c r="AG489" s="144" t="str">
        <f t="shared" si="1605"/>
        <v/>
      </c>
      <c r="AH489" s="144" t="str">
        <f t="shared" si="1606"/>
        <v/>
      </c>
      <c r="AI489" s="144" t="str">
        <f t="shared" si="1607"/>
        <v/>
      </c>
      <c r="AJ489" s="144" t="str">
        <f t="shared" si="1608"/>
        <v/>
      </c>
      <c r="AK489" s="144" t="str">
        <f t="shared" si="1609"/>
        <v/>
      </c>
      <c r="AL489" s="144" t="str">
        <f t="shared" si="1610"/>
        <v/>
      </c>
      <c r="AM489" s="144" t="str">
        <f t="shared" si="1611"/>
        <v/>
      </c>
      <c r="AN489" s="144" t="str">
        <f t="shared" si="1612"/>
        <v/>
      </c>
      <c r="AO489" s="144" t="str">
        <f t="shared" si="1613"/>
        <v/>
      </c>
      <c r="AP489" s="144" t="str">
        <f t="shared" si="1614"/>
        <v/>
      </c>
      <c r="AQ489" s="144" t="str">
        <f t="shared" si="1615"/>
        <v/>
      </c>
      <c r="AR489" s="144" t="str">
        <f t="shared" si="1616"/>
        <v/>
      </c>
      <c r="AS489" s="144" t="str">
        <f t="shared" si="1617"/>
        <v/>
      </c>
      <c r="AT489" s="144" t="str">
        <f t="shared" si="1618"/>
        <v/>
      </c>
      <c r="AU489" s="144" t="str">
        <f t="shared" si="1619"/>
        <v/>
      </c>
      <c r="AV489" s="144" t="str">
        <f t="shared" si="1620"/>
        <v/>
      </c>
      <c r="AW489" s="144" t="str">
        <f t="shared" si="1621"/>
        <v/>
      </c>
      <c r="AX489" s="144" t="str">
        <f t="shared" si="1622"/>
        <v/>
      </c>
      <c r="AY489" s="144" t="str">
        <f t="shared" si="1623"/>
        <v/>
      </c>
      <c r="AZ489" s="144" t="str">
        <f t="shared" si="1624"/>
        <v/>
      </c>
      <c r="BA489" s="144" t="str">
        <f t="shared" si="1625"/>
        <v/>
      </c>
      <c r="BB489" s="144" t="str">
        <f t="shared" si="1626"/>
        <v/>
      </c>
      <c r="BC489" s="144" t="str">
        <f t="shared" si="1627"/>
        <v/>
      </c>
      <c r="BE489" s="154" t="str">
        <f t="shared" ref="BE489:BE520" si="1909">IFERROR(SUMXMY2($Q37:$X37,cent1_5_2),"")</f>
        <v/>
      </c>
      <c r="BF489" s="154" t="str">
        <f t="shared" ref="BF489:BF520" si="1910">IFERROR(SUMXMY2($Q37:$X37,cent2_5_2),"")</f>
        <v/>
      </c>
      <c r="BG489" s="159" t="str">
        <f t="shared" ref="BG489:BG520" si="1911">IFERROR(SUMXMY2($Q37:$X37,cent3_5_2),"")</f>
        <v/>
      </c>
      <c r="BH489" s="159" t="str">
        <f t="shared" ref="BH489:BH520" si="1912">IFERROR(SUMXMY2($Q37:$X37,cent4_5_2),"")</f>
        <v/>
      </c>
      <c r="BI489" s="159" t="str">
        <f t="shared" ref="BI489:BI520" si="1913">IFERROR(SUMXMY2($Q37:$X37,cent5_5_2),"")</f>
        <v/>
      </c>
      <c r="BJ489" s="155">
        <f t="shared" si="1628"/>
        <v>0</v>
      </c>
      <c r="BK489" s="143">
        <f t="shared" si="1629"/>
        <v>0</v>
      </c>
      <c r="BL489" s="143">
        <f t="shared" si="1630"/>
        <v>0</v>
      </c>
      <c r="BM489" s="143">
        <f t="shared" si="1631"/>
        <v>0</v>
      </c>
      <c r="BN489" s="143">
        <f t="shared" si="1632"/>
        <v>0</v>
      </c>
      <c r="BO489" s="143">
        <f t="shared" si="1633"/>
        <v>0</v>
      </c>
      <c r="BP489" s="143">
        <f t="shared" si="1634"/>
        <v>0</v>
      </c>
      <c r="BR489" s="144" t="str">
        <f t="shared" si="1635"/>
        <v/>
      </c>
      <c r="BS489" s="144" t="str">
        <f t="shared" si="1636"/>
        <v/>
      </c>
      <c r="BT489" s="144" t="str">
        <f t="shared" si="1637"/>
        <v/>
      </c>
      <c r="BU489" s="144" t="str">
        <f t="shared" si="1638"/>
        <v/>
      </c>
      <c r="BV489" s="144" t="str">
        <f t="shared" si="1639"/>
        <v/>
      </c>
      <c r="BW489" s="144" t="str">
        <f t="shared" si="1640"/>
        <v/>
      </c>
      <c r="BX489" s="144" t="str">
        <f t="shared" si="1641"/>
        <v/>
      </c>
      <c r="BY489" s="144" t="str">
        <f t="shared" si="1642"/>
        <v/>
      </c>
      <c r="BZ489" s="144" t="str">
        <f t="shared" si="1643"/>
        <v/>
      </c>
      <c r="CA489" s="144" t="str">
        <f t="shared" si="1644"/>
        <v/>
      </c>
      <c r="CB489" s="144" t="str">
        <f t="shared" si="1645"/>
        <v/>
      </c>
      <c r="CC489" s="144" t="str">
        <f t="shared" si="1646"/>
        <v/>
      </c>
      <c r="CD489" s="144" t="str">
        <f t="shared" si="1647"/>
        <v/>
      </c>
      <c r="CE489" s="144" t="str">
        <f t="shared" si="1648"/>
        <v/>
      </c>
      <c r="CF489" s="144" t="str">
        <f t="shared" si="1649"/>
        <v/>
      </c>
      <c r="CG489" s="144" t="str">
        <f t="shared" si="1650"/>
        <v/>
      </c>
      <c r="CH489" s="144" t="str">
        <f t="shared" si="1651"/>
        <v/>
      </c>
      <c r="CI489" s="144" t="str">
        <f t="shared" si="1652"/>
        <v/>
      </c>
      <c r="CJ489" s="144" t="str">
        <f t="shared" si="1653"/>
        <v/>
      </c>
      <c r="CK489" s="144" t="str">
        <f t="shared" si="1654"/>
        <v/>
      </c>
      <c r="CL489" s="144" t="str">
        <f t="shared" si="1655"/>
        <v/>
      </c>
      <c r="CM489" s="144" t="str">
        <f t="shared" si="1656"/>
        <v/>
      </c>
      <c r="CN489" s="144" t="str">
        <f t="shared" si="1657"/>
        <v/>
      </c>
      <c r="CO489" s="144" t="str">
        <f t="shared" si="1658"/>
        <v/>
      </c>
      <c r="CP489" s="144" t="str">
        <f t="shared" si="1659"/>
        <v/>
      </c>
      <c r="CQ489" s="144" t="str">
        <f t="shared" si="1660"/>
        <v/>
      </c>
      <c r="CR489" s="144" t="str">
        <f t="shared" si="1661"/>
        <v/>
      </c>
      <c r="CS489" s="144" t="str">
        <f t="shared" si="1662"/>
        <v/>
      </c>
      <c r="CT489" s="144" t="str">
        <f t="shared" si="1663"/>
        <v/>
      </c>
      <c r="CU489" s="144" t="str">
        <f t="shared" si="1664"/>
        <v/>
      </c>
      <c r="CV489" s="144" t="str">
        <f t="shared" si="1665"/>
        <v/>
      </c>
      <c r="CW489" s="144" t="str">
        <f t="shared" si="1666"/>
        <v/>
      </c>
      <c r="CX489" s="144" t="str">
        <f t="shared" si="1667"/>
        <v/>
      </c>
      <c r="CY489" s="144" t="str">
        <f t="shared" si="1668"/>
        <v/>
      </c>
      <c r="CZ489" s="144" t="str">
        <f t="shared" si="1669"/>
        <v/>
      </c>
      <c r="DA489" s="144" t="str">
        <f t="shared" si="1670"/>
        <v/>
      </c>
      <c r="DB489" s="144" t="str">
        <f t="shared" si="1671"/>
        <v/>
      </c>
      <c r="DC489" s="144" t="str">
        <f t="shared" si="1672"/>
        <v/>
      </c>
      <c r="DD489" s="144" t="str">
        <f t="shared" si="1673"/>
        <v/>
      </c>
      <c r="DE489" s="144" t="str">
        <f t="shared" si="1674"/>
        <v/>
      </c>
      <c r="DG489" s="154" t="str">
        <f t="shared" ref="DG489:DG520" si="1914">IFERROR(SUMXMY2($Q37:$X37,cent1_5_3),"")</f>
        <v/>
      </c>
      <c r="DH489" s="154" t="str">
        <f t="shared" ref="DH489:DH520" si="1915">IFERROR(SUMXMY2($Q37:$X37,cent2_5_3),"")</f>
        <v/>
      </c>
      <c r="DI489" s="159" t="str">
        <f t="shared" ref="DI489:DI520" si="1916">IFERROR(SUMXMY2($Q37:$X37,cent3_5_3),"")</f>
        <v/>
      </c>
      <c r="DJ489" s="159" t="str">
        <f t="shared" ref="DJ489:DJ520" si="1917">IFERROR(SUMXMY2($Q37:$X37,cent4_5_3),"")</f>
        <v/>
      </c>
      <c r="DK489" s="159" t="str">
        <f t="shared" ref="DK489:DK520" si="1918">IFERROR(SUMXMY2($Q37:$X37,cent5_5_3),"")</f>
        <v/>
      </c>
      <c r="DL489" s="155">
        <f t="shared" si="1885"/>
        <v>0</v>
      </c>
      <c r="DM489" s="143">
        <f t="shared" si="1886"/>
        <v>0</v>
      </c>
      <c r="DN489" s="143">
        <f t="shared" si="1887"/>
        <v>0</v>
      </c>
      <c r="DO489" s="143">
        <f t="shared" si="1888"/>
        <v>0</v>
      </c>
      <c r="DP489" s="143">
        <f t="shared" si="1889"/>
        <v>0</v>
      </c>
      <c r="DQ489" s="143">
        <f t="shared" si="1890"/>
        <v>0</v>
      </c>
      <c r="DR489" s="143">
        <f t="shared" si="1891"/>
        <v>0</v>
      </c>
      <c r="DT489" s="144" t="str">
        <f t="shared" si="1682"/>
        <v/>
      </c>
      <c r="DU489" s="144" t="str">
        <f t="shared" si="1683"/>
        <v/>
      </c>
      <c r="DV489" s="144" t="str">
        <f t="shared" si="1684"/>
        <v/>
      </c>
      <c r="DW489" s="144" t="str">
        <f t="shared" si="1685"/>
        <v/>
      </c>
      <c r="DX489" s="144" t="str">
        <f t="shared" si="1686"/>
        <v/>
      </c>
      <c r="DY489" s="144" t="str">
        <f t="shared" si="1687"/>
        <v/>
      </c>
      <c r="DZ489" s="144" t="str">
        <f t="shared" si="1688"/>
        <v/>
      </c>
      <c r="EA489" s="144" t="str">
        <f t="shared" si="1689"/>
        <v/>
      </c>
      <c r="EB489" s="144" t="str">
        <f t="shared" si="1690"/>
        <v/>
      </c>
      <c r="EC489" s="144" t="str">
        <f t="shared" si="1691"/>
        <v/>
      </c>
      <c r="ED489" s="144" t="str">
        <f t="shared" si="1692"/>
        <v/>
      </c>
      <c r="EE489" s="144" t="str">
        <f t="shared" si="1693"/>
        <v/>
      </c>
      <c r="EF489" s="144" t="str">
        <f t="shared" si="1694"/>
        <v/>
      </c>
      <c r="EG489" s="144" t="str">
        <f t="shared" si="1695"/>
        <v/>
      </c>
      <c r="EH489" s="144" t="str">
        <f t="shared" si="1696"/>
        <v/>
      </c>
      <c r="EI489" s="144" t="str">
        <f t="shared" si="1697"/>
        <v/>
      </c>
      <c r="EJ489" s="144" t="str">
        <f t="shared" si="1698"/>
        <v/>
      </c>
      <c r="EK489" s="144" t="str">
        <f t="shared" si="1699"/>
        <v/>
      </c>
      <c r="EL489" s="144" t="str">
        <f t="shared" si="1700"/>
        <v/>
      </c>
      <c r="EM489" s="144" t="str">
        <f t="shared" si="1701"/>
        <v/>
      </c>
      <c r="EN489" s="144" t="str">
        <f t="shared" si="1702"/>
        <v/>
      </c>
      <c r="EO489" s="144" t="str">
        <f t="shared" si="1703"/>
        <v/>
      </c>
      <c r="EP489" s="144" t="str">
        <f t="shared" si="1704"/>
        <v/>
      </c>
      <c r="EQ489" s="144" t="str">
        <f t="shared" si="1705"/>
        <v/>
      </c>
      <c r="ER489" s="144" t="str">
        <f t="shared" si="1706"/>
        <v/>
      </c>
      <c r="ES489" s="144" t="str">
        <f t="shared" si="1707"/>
        <v/>
      </c>
      <c r="ET489" s="144" t="str">
        <f t="shared" si="1708"/>
        <v/>
      </c>
      <c r="EU489" s="144" t="str">
        <f t="shared" si="1709"/>
        <v/>
      </c>
      <c r="EV489" s="144" t="str">
        <f t="shared" si="1710"/>
        <v/>
      </c>
      <c r="EW489" s="144" t="str">
        <f t="shared" si="1711"/>
        <v/>
      </c>
      <c r="EX489" s="144" t="str">
        <f t="shared" si="1712"/>
        <v/>
      </c>
      <c r="EY489" s="144" t="str">
        <f t="shared" si="1713"/>
        <v/>
      </c>
      <c r="EZ489" s="144" t="str">
        <f t="shared" si="1714"/>
        <v/>
      </c>
      <c r="FA489" s="144" t="str">
        <f t="shared" si="1715"/>
        <v/>
      </c>
      <c r="FB489" s="144" t="str">
        <f t="shared" si="1716"/>
        <v/>
      </c>
      <c r="FC489" s="144" t="str">
        <f t="shared" si="1717"/>
        <v/>
      </c>
      <c r="FD489" s="144" t="str">
        <f t="shared" si="1718"/>
        <v/>
      </c>
      <c r="FE489" s="144" t="str">
        <f t="shared" si="1719"/>
        <v/>
      </c>
      <c r="FF489" s="144" t="str">
        <f t="shared" si="1720"/>
        <v/>
      </c>
      <c r="FG489" s="144" t="str">
        <f t="shared" si="1721"/>
        <v/>
      </c>
      <c r="FI489" s="154" t="str">
        <f t="shared" ref="FI489:FI520" si="1919">IFERROR(SUMXMY2($Q37:$X37,cent1_5_4),"")</f>
        <v/>
      </c>
      <c r="FJ489" s="154" t="str">
        <f t="shared" ref="FJ489:FJ520" si="1920">IFERROR(SUMXMY2($Q37:$X37,cent2_5_4),"")</f>
        <v/>
      </c>
      <c r="FK489" s="159" t="str">
        <f t="shared" ref="FK489:FK520" si="1921">IFERROR(SUMXMY2($Q37:$X37,cent3_5_4),"")</f>
        <v/>
      </c>
      <c r="FL489" s="159" t="str">
        <f t="shared" ref="FL489:FL520" si="1922">IFERROR(SUMXMY2($Q37:$X37,cent4_5_4),"")</f>
        <v/>
      </c>
      <c r="FM489" s="159" t="str">
        <f t="shared" ref="FM489:FM520" si="1923">IFERROR(SUMXMY2($Q37:$X37,cent5_5_4),"")</f>
        <v/>
      </c>
      <c r="FN489" s="155">
        <f t="shared" si="1722"/>
        <v>0</v>
      </c>
      <c r="FO489" s="143">
        <f t="shared" si="1723"/>
        <v>0</v>
      </c>
      <c r="FP489" s="143">
        <f t="shared" si="1724"/>
        <v>0</v>
      </c>
      <c r="FQ489" s="143">
        <f t="shared" si="1725"/>
        <v>0</v>
      </c>
      <c r="FR489" s="143">
        <f t="shared" si="1726"/>
        <v>0</v>
      </c>
      <c r="FS489" s="143">
        <f t="shared" si="1727"/>
        <v>0</v>
      </c>
      <c r="FT489" s="143">
        <f t="shared" si="1728"/>
        <v>0</v>
      </c>
      <c r="FV489" s="144" t="str">
        <f t="shared" si="1729"/>
        <v/>
      </c>
      <c r="FW489" s="144" t="str">
        <f t="shared" si="1730"/>
        <v/>
      </c>
      <c r="FX489" s="144" t="str">
        <f t="shared" si="1731"/>
        <v/>
      </c>
      <c r="FY489" s="144" t="str">
        <f t="shared" si="1732"/>
        <v/>
      </c>
      <c r="FZ489" s="144" t="str">
        <f t="shared" si="1733"/>
        <v/>
      </c>
      <c r="GA489" s="144" t="str">
        <f t="shared" si="1734"/>
        <v/>
      </c>
      <c r="GB489" s="144" t="str">
        <f t="shared" si="1735"/>
        <v/>
      </c>
      <c r="GC489" s="144" t="str">
        <f t="shared" si="1736"/>
        <v/>
      </c>
      <c r="GD489" s="144" t="str">
        <f t="shared" si="1737"/>
        <v/>
      </c>
      <c r="GE489" s="144" t="str">
        <f t="shared" si="1738"/>
        <v/>
      </c>
      <c r="GF489" s="144" t="str">
        <f t="shared" si="1739"/>
        <v/>
      </c>
      <c r="GG489" s="144" t="str">
        <f t="shared" si="1740"/>
        <v/>
      </c>
      <c r="GH489" s="144" t="str">
        <f t="shared" si="1741"/>
        <v/>
      </c>
      <c r="GI489" s="144" t="str">
        <f t="shared" si="1742"/>
        <v/>
      </c>
      <c r="GJ489" s="144" t="str">
        <f t="shared" si="1743"/>
        <v/>
      </c>
      <c r="GK489" s="144" t="str">
        <f t="shared" si="1744"/>
        <v/>
      </c>
      <c r="GL489" s="144" t="str">
        <f t="shared" si="1745"/>
        <v/>
      </c>
      <c r="GM489" s="144" t="str">
        <f t="shared" si="1746"/>
        <v/>
      </c>
      <c r="GN489" s="144" t="str">
        <f t="shared" si="1747"/>
        <v/>
      </c>
      <c r="GO489" s="144" t="str">
        <f t="shared" si="1748"/>
        <v/>
      </c>
      <c r="GP489" s="144" t="str">
        <f t="shared" si="1749"/>
        <v/>
      </c>
      <c r="GQ489" s="144" t="str">
        <f t="shared" si="1750"/>
        <v/>
      </c>
      <c r="GR489" s="144" t="str">
        <f t="shared" si="1751"/>
        <v/>
      </c>
      <c r="GS489" s="144" t="str">
        <f t="shared" si="1752"/>
        <v/>
      </c>
      <c r="GT489" s="144" t="str">
        <f t="shared" si="1753"/>
        <v/>
      </c>
      <c r="GU489" s="144" t="str">
        <f t="shared" si="1754"/>
        <v/>
      </c>
      <c r="GV489" s="144" t="str">
        <f t="shared" si="1755"/>
        <v/>
      </c>
      <c r="GW489" s="144" t="str">
        <f t="shared" si="1756"/>
        <v/>
      </c>
      <c r="GX489" s="144" t="str">
        <f t="shared" si="1757"/>
        <v/>
      </c>
      <c r="GY489" s="144" t="str">
        <f t="shared" si="1758"/>
        <v/>
      </c>
      <c r="GZ489" s="144" t="str">
        <f t="shared" si="1759"/>
        <v/>
      </c>
      <c r="HA489" s="144" t="str">
        <f t="shared" si="1760"/>
        <v/>
      </c>
      <c r="HB489" s="144" t="str">
        <f t="shared" si="1761"/>
        <v/>
      </c>
      <c r="HC489" s="144" t="str">
        <f t="shared" si="1762"/>
        <v/>
      </c>
      <c r="HD489" s="144" t="str">
        <f t="shared" si="1763"/>
        <v/>
      </c>
      <c r="HE489" s="144" t="str">
        <f t="shared" si="1764"/>
        <v/>
      </c>
      <c r="HF489" s="144" t="str">
        <f t="shared" si="1765"/>
        <v/>
      </c>
      <c r="HG489" s="144" t="str">
        <f t="shared" si="1766"/>
        <v/>
      </c>
      <c r="HH489" s="144" t="str">
        <f t="shared" si="1767"/>
        <v/>
      </c>
      <c r="HI489" s="144" t="str">
        <f t="shared" si="1768"/>
        <v/>
      </c>
      <c r="HK489" s="154" t="str">
        <f t="shared" ref="HK489:HK520" si="1924">IFERROR(SUMXMY2($Q37:$X37,cent1_5_5),"")</f>
        <v/>
      </c>
      <c r="HL489" s="154" t="str">
        <f t="shared" ref="HL489:HL520" si="1925">IFERROR(SUMXMY2($Q37:$X37,cent2_5_5),"")</f>
        <v/>
      </c>
      <c r="HM489" s="159" t="str">
        <f t="shared" ref="HM489:HM520" si="1926">IFERROR(SUMXMY2($Q37:$X37,cent3_5_5),"")</f>
        <v/>
      </c>
      <c r="HN489" s="159" t="str">
        <f t="shared" ref="HN489:HN520" si="1927">IFERROR(SUMXMY2($Q37:$X37,cent4_5_5),"")</f>
        <v/>
      </c>
      <c r="HO489" s="159" t="str">
        <f t="shared" ref="HO489:HO520" si="1928">IFERROR(SUMXMY2($Q37:$X37,cent5_5_5),"")</f>
        <v/>
      </c>
      <c r="HP489" s="155">
        <f t="shared" si="1769"/>
        <v>0</v>
      </c>
      <c r="HQ489" s="143">
        <f t="shared" si="1770"/>
        <v>0</v>
      </c>
      <c r="HR489" s="143">
        <f t="shared" si="1771"/>
        <v>0</v>
      </c>
      <c r="HS489" s="143">
        <f t="shared" si="1772"/>
        <v>0</v>
      </c>
      <c r="HT489" s="143">
        <f t="shared" si="1773"/>
        <v>0</v>
      </c>
      <c r="HU489" s="143">
        <f t="shared" si="1774"/>
        <v>0</v>
      </c>
      <c r="HV489" s="143">
        <f t="shared" si="1775"/>
        <v>0</v>
      </c>
      <c r="HX489" s="144" t="str">
        <f t="shared" si="1776"/>
        <v/>
      </c>
      <c r="HY489" s="144" t="str">
        <f t="shared" si="1777"/>
        <v/>
      </c>
      <c r="HZ489" s="144" t="str">
        <f t="shared" si="1778"/>
        <v/>
      </c>
      <c r="IA489" s="144" t="str">
        <f t="shared" si="1779"/>
        <v/>
      </c>
      <c r="IB489" s="144" t="str">
        <f t="shared" si="1780"/>
        <v/>
      </c>
      <c r="IC489" s="144" t="str">
        <f t="shared" si="1781"/>
        <v/>
      </c>
      <c r="ID489" s="144" t="str">
        <f t="shared" si="1782"/>
        <v/>
      </c>
      <c r="IE489" s="144" t="str">
        <f t="shared" si="1783"/>
        <v/>
      </c>
      <c r="IF489" s="144" t="str">
        <f t="shared" si="1784"/>
        <v/>
      </c>
      <c r="IG489" s="144" t="str">
        <f t="shared" si="1785"/>
        <v/>
      </c>
      <c r="IH489" s="144" t="str">
        <f t="shared" si="1786"/>
        <v/>
      </c>
      <c r="II489" s="144" t="str">
        <f t="shared" si="1787"/>
        <v/>
      </c>
      <c r="IJ489" s="144" t="str">
        <f t="shared" si="1788"/>
        <v/>
      </c>
      <c r="IK489" s="144" t="str">
        <f t="shared" si="1789"/>
        <v/>
      </c>
      <c r="IL489" s="144" t="str">
        <f t="shared" si="1790"/>
        <v/>
      </c>
      <c r="IM489" s="144" t="str">
        <f t="shared" si="1791"/>
        <v/>
      </c>
      <c r="IN489" s="144" t="str">
        <f t="shared" si="1792"/>
        <v/>
      </c>
      <c r="IO489" s="144" t="str">
        <f t="shared" si="1793"/>
        <v/>
      </c>
      <c r="IP489" s="144" t="str">
        <f t="shared" si="1794"/>
        <v/>
      </c>
      <c r="IQ489" s="144" t="str">
        <f t="shared" si="1795"/>
        <v/>
      </c>
      <c r="IR489" s="144" t="str">
        <f t="shared" si="1796"/>
        <v/>
      </c>
      <c r="IS489" s="144" t="str">
        <f t="shared" si="1797"/>
        <v/>
      </c>
      <c r="IT489" s="144" t="str">
        <f t="shared" si="1798"/>
        <v/>
      </c>
      <c r="IU489" s="144" t="str">
        <f t="shared" si="1799"/>
        <v/>
      </c>
      <c r="IV489" s="144" t="str">
        <f t="shared" si="1800"/>
        <v/>
      </c>
      <c r="IW489" s="144" t="str">
        <f t="shared" si="1801"/>
        <v/>
      </c>
      <c r="IX489" s="144" t="str">
        <f t="shared" si="1802"/>
        <v/>
      </c>
      <c r="IY489" s="144" t="str">
        <f t="shared" si="1803"/>
        <v/>
      </c>
      <c r="IZ489" s="144" t="str">
        <f t="shared" si="1804"/>
        <v/>
      </c>
      <c r="JA489" s="144" t="str">
        <f t="shared" si="1805"/>
        <v/>
      </c>
      <c r="JB489" s="144" t="str">
        <f t="shared" si="1806"/>
        <v/>
      </c>
      <c r="JC489" s="144" t="str">
        <f t="shared" si="1807"/>
        <v/>
      </c>
      <c r="JD489" s="144" t="str">
        <f t="shared" si="1808"/>
        <v/>
      </c>
      <c r="JE489" s="144" t="str">
        <f t="shared" si="1809"/>
        <v/>
      </c>
      <c r="JF489" s="144" t="str">
        <f t="shared" si="1810"/>
        <v/>
      </c>
      <c r="JG489" s="144" t="str">
        <f t="shared" si="1811"/>
        <v/>
      </c>
      <c r="JH489" s="144" t="str">
        <f t="shared" si="1812"/>
        <v/>
      </c>
      <c r="JI489" s="144" t="str">
        <f t="shared" si="1813"/>
        <v/>
      </c>
      <c r="JJ489" s="144" t="str">
        <f t="shared" si="1814"/>
        <v/>
      </c>
      <c r="JK489" s="144" t="str">
        <f t="shared" si="1815"/>
        <v/>
      </c>
      <c r="JM489" s="154" t="str">
        <f t="shared" ref="JM489:JM520" si="1929">IFERROR(SUMXMY2($Q37:$X37,cent1_5_6),"")</f>
        <v/>
      </c>
      <c r="JN489" s="154" t="str">
        <f t="shared" ref="JN489:JN520" si="1930">IFERROR(SUMXMY2($Q37:$X37,cent2_5_6),"")</f>
        <v/>
      </c>
      <c r="JO489" s="159" t="str">
        <f t="shared" ref="JO489:JO520" si="1931">IFERROR(SUMXMY2($Q37:$X37,cent3_5_6),"")</f>
        <v/>
      </c>
      <c r="JP489" s="159" t="str">
        <f t="shared" ref="JP489:JP520" si="1932">IFERROR(SUMXMY2($Q37:$X37,cent4_5_6),"")</f>
        <v/>
      </c>
      <c r="JQ489" s="159" t="str">
        <f t="shared" ref="JQ489:JQ520" si="1933">IFERROR(SUMXMY2($Q37:$X37,cent5_5_6),"")</f>
        <v/>
      </c>
      <c r="JR489" s="155">
        <f t="shared" si="1816"/>
        <v>0</v>
      </c>
      <c r="JS489" s="143">
        <f t="shared" si="1817"/>
        <v>0</v>
      </c>
      <c r="JT489" s="143">
        <f t="shared" si="1818"/>
        <v>0</v>
      </c>
      <c r="JU489" s="143">
        <f t="shared" si="1819"/>
        <v>0</v>
      </c>
      <c r="JV489" s="143">
        <f t="shared" si="1820"/>
        <v>0</v>
      </c>
      <c r="JW489" s="143">
        <f t="shared" si="1821"/>
        <v>0</v>
      </c>
      <c r="JX489" s="143">
        <f t="shared" si="1822"/>
        <v>0</v>
      </c>
      <c r="JZ489" s="144" t="str">
        <f t="shared" si="1823"/>
        <v/>
      </c>
      <c r="KA489" s="144" t="str">
        <f t="shared" si="1824"/>
        <v/>
      </c>
      <c r="KB489" s="144" t="str">
        <f t="shared" si="1825"/>
        <v/>
      </c>
      <c r="KC489" s="144" t="str">
        <f t="shared" si="1826"/>
        <v/>
      </c>
      <c r="KD489" s="144" t="str">
        <f t="shared" si="1827"/>
        <v/>
      </c>
      <c r="KE489" s="144" t="str">
        <f t="shared" si="1828"/>
        <v/>
      </c>
      <c r="KF489" s="144" t="str">
        <f t="shared" si="1829"/>
        <v/>
      </c>
      <c r="KG489" s="144" t="str">
        <f t="shared" si="1830"/>
        <v/>
      </c>
      <c r="KH489" s="144" t="str">
        <f t="shared" si="1831"/>
        <v/>
      </c>
      <c r="KI489" s="144" t="str">
        <f t="shared" si="1832"/>
        <v/>
      </c>
      <c r="KJ489" s="144" t="str">
        <f t="shared" si="1833"/>
        <v/>
      </c>
      <c r="KK489" s="144" t="str">
        <f t="shared" si="1834"/>
        <v/>
      </c>
      <c r="KL489" s="144" t="str">
        <f t="shared" si="1835"/>
        <v/>
      </c>
      <c r="KM489" s="144" t="str">
        <f t="shared" si="1836"/>
        <v/>
      </c>
      <c r="KN489" s="144" t="str">
        <f t="shared" si="1837"/>
        <v/>
      </c>
      <c r="KO489" s="144" t="str">
        <f t="shared" si="1838"/>
        <v/>
      </c>
      <c r="KP489" s="144" t="str">
        <f t="shared" si="1839"/>
        <v/>
      </c>
      <c r="KQ489" s="144" t="str">
        <f t="shared" si="1840"/>
        <v/>
      </c>
      <c r="KR489" s="144" t="str">
        <f t="shared" si="1841"/>
        <v/>
      </c>
      <c r="KS489" s="144" t="str">
        <f t="shared" si="1842"/>
        <v/>
      </c>
      <c r="KT489" s="144" t="str">
        <f t="shared" si="1843"/>
        <v/>
      </c>
      <c r="KU489" s="144" t="str">
        <f t="shared" si="1844"/>
        <v/>
      </c>
      <c r="KV489" s="144" t="str">
        <f t="shared" si="1845"/>
        <v/>
      </c>
      <c r="KW489" s="144" t="str">
        <f t="shared" si="1846"/>
        <v/>
      </c>
      <c r="KX489" s="144" t="str">
        <f t="shared" si="1847"/>
        <v/>
      </c>
      <c r="KY489" s="144" t="str">
        <f t="shared" si="1848"/>
        <v/>
      </c>
      <c r="KZ489" s="144" t="str">
        <f t="shared" si="1849"/>
        <v/>
      </c>
      <c r="LA489" s="144" t="str">
        <f t="shared" si="1850"/>
        <v/>
      </c>
      <c r="LB489" s="144" t="str">
        <f t="shared" si="1851"/>
        <v/>
      </c>
      <c r="LC489" s="144" t="str">
        <f t="shared" si="1852"/>
        <v/>
      </c>
      <c r="LD489" s="144" t="str">
        <f t="shared" si="1853"/>
        <v/>
      </c>
      <c r="LE489" s="144" t="str">
        <f t="shared" si="1854"/>
        <v/>
      </c>
      <c r="LF489" s="144" t="str">
        <f t="shared" si="1855"/>
        <v/>
      </c>
      <c r="LG489" s="144" t="str">
        <f t="shared" si="1856"/>
        <v/>
      </c>
      <c r="LH489" s="144" t="str">
        <f t="shared" si="1857"/>
        <v/>
      </c>
      <c r="LI489" s="144" t="str">
        <f t="shared" si="1858"/>
        <v/>
      </c>
      <c r="LJ489" s="144" t="str">
        <f t="shared" si="1859"/>
        <v/>
      </c>
      <c r="LK489" s="144" t="str">
        <f t="shared" si="1860"/>
        <v/>
      </c>
      <c r="LL489" s="144" t="str">
        <f t="shared" si="1861"/>
        <v/>
      </c>
      <c r="LM489" s="144" t="str">
        <f t="shared" si="1862"/>
        <v/>
      </c>
      <c r="LO489" s="153" t="str">
        <f t="shared" si="1863"/>
        <v/>
      </c>
      <c r="LP489" s="143">
        <f t="shared" si="1864"/>
        <v>0</v>
      </c>
      <c r="LQ489" s="156" t="str">
        <f t="shared" si="1865"/>
        <v/>
      </c>
      <c r="LR489" s="156" t="str">
        <f t="shared" si="1865"/>
        <v/>
      </c>
      <c r="LS489" s="156" t="str">
        <f t="shared" si="1865"/>
        <v/>
      </c>
      <c r="LT489" s="156" t="str">
        <f t="shared" si="1865"/>
        <v/>
      </c>
      <c r="LU489" s="156" t="str">
        <f t="shared" si="1865"/>
        <v/>
      </c>
    </row>
    <row r="490" spans="2:333" s="143" customFormat="1" x14ac:dyDescent="0.25">
      <c r="B490" s="144" t="str">
        <f t="shared" si="1587"/>
        <v/>
      </c>
      <c r="C490" s="154" t="str">
        <f t="shared" si="1903"/>
        <v/>
      </c>
      <c r="D490" s="154" t="str">
        <f t="shared" si="1904"/>
        <v/>
      </c>
      <c r="E490" s="159" t="str">
        <f t="shared" si="1905"/>
        <v/>
      </c>
      <c r="F490" s="159" t="str">
        <f t="shared" si="1906"/>
        <v/>
      </c>
      <c r="G490" s="159" t="str">
        <f t="shared" si="1907"/>
        <v/>
      </c>
      <c r="H490" s="155">
        <f t="shared" si="1588"/>
        <v>0</v>
      </c>
      <c r="I490" s="143">
        <f t="shared" si="1589"/>
        <v>0</v>
      </c>
      <c r="J490" s="143">
        <f t="shared" si="1590"/>
        <v>0</v>
      </c>
      <c r="K490" s="143">
        <f t="shared" si="1591"/>
        <v>0</v>
      </c>
      <c r="L490" s="143">
        <f t="shared" si="1592"/>
        <v>0</v>
      </c>
      <c r="M490" s="143">
        <f t="shared" si="1593"/>
        <v>0</v>
      </c>
      <c r="N490" s="143">
        <f t="shared" si="1594"/>
        <v>0</v>
      </c>
      <c r="P490" s="144" t="str">
        <f t="shared" ref="P490:W490" si="1934">IF($N490=1,Q38,"")</f>
        <v/>
      </c>
      <c r="Q490" s="144" t="str">
        <f t="shared" si="1934"/>
        <v/>
      </c>
      <c r="R490" s="144" t="str">
        <f t="shared" si="1934"/>
        <v/>
      </c>
      <c r="S490" s="144" t="str">
        <f t="shared" si="1934"/>
        <v/>
      </c>
      <c r="T490" s="144" t="str">
        <f t="shared" si="1934"/>
        <v/>
      </c>
      <c r="U490" s="144" t="str">
        <f t="shared" si="1934"/>
        <v/>
      </c>
      <c r="V490" s="144" t="str">
        <f t="shared" si="1934"/>
        <v/>
      </c>
      <c r="W490" s="144" t="str">
        <f t="shared" si="1934"/>
        <v/>
      </c>
      <c r="X490" s="144" t="str">
        <f t="shared" si="1596"/>
        <v/>
      </c>
      <c r="Y490" s="144" t="str">
        <f t="shared" si="1597"/>
        <v/>
      </c>
      <c r="Z490" s="144" t="str">
        <f t="shared" si="1598"/>
        <v/>
      </c>
      <c r="AA490" s="144" t="str">
        <f t="shared" si="1599"/>
        <v/>
      </c>
      <c r="AB490" s="144" t="str">
        <f t="shared" si="1600"/>
        <v/>
      </c>
      <c r="AC490" s="144" t="str">
        <f t="shared" si="1601"/>
        <v/>
      </c>
      <c r="AD490" s="144" t="str">
        <f t="shared" si="1602"/>
        <v/>
      </c>
      <c r="AE490" s="144" t="str">
        <f t="shared" si="1603"/>
        <v/>
      </c>
      <c r="AF490" s="144" t="str">
        <f t="shared" si="1604"/>
        <v/>
      </c>
      <c r="AG490" s="144" t="str">
        <f t="shared" si="1605"/>
        <v/>
      </c>
      <c r="AH490" s="144" t="str">
        <f t="shared" si="1606"/>
        <v/>
      </c>
      <c r="AI490" s="144" t="str">
        <f t="shared" si="1607"/>
        <v/>
      </c>
      <c r="AJ490" s="144" t="str">
        <f t="shared" si="1608"/>
        <v/>
      </c>
      <c r="AK490" s="144" t="str">
        <f t="shared" si="1609"/>
        <v/>
      </c>
      <c r="AL490" s="144" t="str">
        <f t="shared" si="1610"/>
        <v/>
      </c>
      <c r="AM490" s="144" t="str">
        <f t="shared" si="1611"/>
        <v/>
      </c>
      <c r="AN490" s="144" t="str">
        <f t="shared" si="1612"/>
        <v/>
      </c>
      <c r="AO490" s="144" t="str">
        <f t="shared" si="1613"/>
        <v/>
      </c>
      <c r="AP490" s="144" t="str">
        <f t="shared" si="1614"/>
        <v/>
      </c>
      <c r="AQ490" s="144" t="str">
        <f t="shared" si="1615"/>
        <v/>
      </c>
      <c r="AR490" s="144" t="str">
        <f t="shared" si="1616"/>
        <v/>
      </c>
      <c r="AS490" s="144" t="str">
        <f t="shared" si="1617"/>
        <v/>
      </c>
      <c r="AT490" s="144" t="str">
        <f t="shared" si="1618"/>
        <v/>
      </c>
      <c r="AU490" s="144" t="str">
        <f t="shared" si="1619"/>
        <v/>
      </c>
      <c r="AV490" s="144" t="str">
        <f t="shared" si="1620"/>
        <v/>
      </c>
      <c r="AW490" s="144" t="str">
        <f t="shared" si="1621"/>
        <v/>
      </c>
      <c r="AX490" s="144" t="str">
        <f t="shared" si="1622"/>
        <v/>
      </c>
      <c r="AY490" s="144" t="str">
        <f t="shared" si="1623"/>
        <v/>
      </c>
      <c r="AZ490" s="144" t="str">
        <f t="shared" si="1624"/>
        <v/>
      </c>
      <c r="BA490" s="144" t="str">
        <f t="shared" si="1625"/>
        <v/>
      </c>
      <c r="BB490" s="144" t="str">
        <f t="shared" si="1626"/>
        <v/>
      </c>
      <c r="BC490" s="144" t="str">
        <f t="shared" si="1627"/>
        <v/>
      </c>
      <c r="BE490" s="154" t="str">
        <f t="shared" si="1909"/>
        <v/>
      </c>
      <c r="BF490" s="154" t="str">
        <f t="shared" si="1910"/>
        <v/>
      </c>
      <c r="BG490" s="159" t="str">
        <f t="shared" si="1911"/>
        <v/>
      </c>
      <c r="BH490" s="159" t="str">
        <f t="shared" si="1912"/>
        <v/>
      </c>
      <c r="BI490" s="159" t="str">
        <f t="shared" si="1913"/>
        <v/>
      </c>
      <c r="BJ490" s="155">
        <f t="shared" si="1628"/>
        <v>0</v>
      </c>
      <c r="BK490" s="143">
        <f t="shared" si="1629"/>
        <v>0</v>
      </c>
      <c r="BL490" s="143">
        <f t="shared" si="1630"/>
        <v>0</v>
      </c>
      <c r="BM490" s="143">
        <f t="shared" si="1631"/>
        <v>0</v>
      </c>
      <c r="BN490" s="143">
        <f t="shared" si="1632"/>
        <v>0</v>
      </c>
      <c r="BO490" s="143">
        <f t="shared" si="1633"/>
        <v>0</v>
      </c>
      <c r="BP490" s="143">
        <f t="shared" si="1634"/>
        <v>0</v>
      </c>
      <c r="BR490" s="144" t="str">
        <f t="shared" si="1635"/>
        <v/>
      </c>
      <c r="BS490" s="144" t="str">
        <f t="shared" si="1636"/>
        <v/>
      </c>
      <c r="BT490" s="144" t="str">
        <f t="shared" si="1637"/>
        <v/>
      </c>
      <c r="BU490" s="144" t="str">
        <f t="shared" si="1638"/>
        <v/>
      </c>
      <c r="BV490" s="144" t="str">
        <f t="shared" si="1639"/>
        <v/>
      </c>
      <c r="BW490" s="144" t="str">
        <f t="shared" si="1640"/>
        <v/>
      </c>
      <c r="BX490" s="144" t="str">
        <f t="shared" si="1641"/>
        <v/>
      </c>
      <c r="BY490" s="144" t="str">
        <f t="shared" si="1642"/>
        <v/>
      </c>
      <c r="BZ490" s="144" t="str">
        <f t="shared" si="1643"/>
        <v/>
      </c>
      <c r="CA490" s="144" t="str">
        <f t="shared" si="1644"/>
        <v/>
      </c>
      <c r="CB490" s="144" t="str">
        <f t="shared" si="1645"/>
        <v/>
      </c>
      <c r="CC490" s="144" t="str">
        <f t="shared" si="1646"/>
        <v/>
      </c>
      <c r="CD490" s="144" t="str">
        <f t="shared" si="1647"/>
        <v/>
      </c>
      <c r="CE490" s="144" t="str">
        <f t="shared" si="1648"/>
        <v/>
      </c>
      <c r="CF490" s="144" t="str">
        <f t="shared" si="1649"/>
        <v/>
      </c>
      <c r="CG490" s="144" t="str">
        <f t="shared" si="1650"/>
        <v/>
      </c>
      <c r="CH490" s="144" t="str">
        <f t="shared" si="1651"/>
        <v/>
      </c>
      <c r="CI490" s="144" t="str">
        <f t="shared" si="1652"/>
        <v/>
      </c>
      <c r="CJ490" s="144" t="str">
        <f t="shared" si="1653"/>
        <v/>
      </c>
      <c r="CK490" s="144" t="str">
        <f t="shared" si="1654"/>
        <v/>
      </c>
      <c r="CL490" s="144" t="str">
        <f t="shared" si="1655"/>
        <v/>
      </c>
      <c r="CM490" s="144" t="str">
        <f t="shared" si="1656"/>
        <v/>
      </c>
      <c r="CN490" s="144" t="str">
        <f t="shared" si="1657"/>
        <v/>
      </c>
      <c r="CO490" s="144" t="str">
        <f t="shared" si="1658"/>
        <v/>
      </c>
      <c r="CP490" s="144" t="str">
        <f t="shared" si="1659"/>
        <v/>
      </c>
      <c r="CQ490" s="144" t="str">
        <f t="shared" si="1660"/>
        <v/>
      </c>
      <c r="CR490" s="144" t="str">
        <f t="shared" si="1661"/>
        <v/>
      </c>
      <c r="CS490" s="144" t="str">
        <f t="shared" si="1662"/>
        <v/>
      </c>
      <c r="CT490" s="144" t="str">
        <f t="shared" si="1663"/>
        <v/>
      </c>
      <c r="CU490" s="144" t="str">
        <f t="shared" si="1664"/>
        <v/>
      </c>
      <c r="CV490" s="144" t="str">
        <f t="shared" si="1665"/>
        <v/>
      </c>
      <c r="CW490" s="144" t="str">
        <f t="shared" si="1666"/>
        <v/>
      </c>
      <c r="CX490" s="144" t="str">
        <f t="shared" si="1667"/>
        <v/>
      </c>
      <c r="CY490" s="144" t="str">
        <f t="shared" si="1668"/>
        <v/>
      </c>
      <c r="CZ490" s="144" t="str">
        <f t="shared" si="1669"/>
        <v/>
      </c>
      <c r="DA490" s="144" t="str">
        <f t="shared" si="1670"/>
        <v/>
      </c>
      <c r="DB490" s="144" t="str">
        <f t="shared" si="1671"/>
        <v/>
      </c>
      <c r="DC490" s="144" t="str">
        <f t="shared" si="1672"/>
        <v/>
      </c>
      <c r="DD490" s="144" t="str">
        <f t="shared" si="1673"/>
        <v/>
      </c>
      <c r="DE490" s="144" t="str">
        <f t="shared" si="1674"/>
        <v/>
      </c>
      <c r="DG490" s="154" t="str">
        <f t="shared" si="1914"/>
        <v/>
      </c>
      <c r="DH490" s="154" t="str">
        <f t="shared" si="1915"/>
        <v/>
      </c>
      <c r="DI490" s="159" t="str">
        <f t="shared" si="1916"/>
        <v/>
      </c>
      <c r="DJ490" s="159" t="str">
        <f t="shared" si="1917"/>
        <v/>
      </c>
      <c r="DK490" s="159" t="str">
        <f t="shared" si="1918"/>
        <v/>
      </c>
      <c r="DL490" s="155">
        <f t="shared" si="1885"/>
        <v>0</v>
      </c>
      <c r="DM490" s="143">
        <f t="shared" si="1886"/>
        <v>0</v>
      </c>
      <c r="DN490" s="143">
        <f t="shared" si="1887"/>
        <v>0</v>
      </c>
      <c r="DO490" s="143">
        <f t="shared" si="1888"/>
        <v>0</v>
      </c>
      <c r="DP490" s="143">
        <f t="shared" si="1889"/>
        <v>0</v>
      </c>
      <c r="DQ490" s="143">
        <f t="shared" si="1890"/>
        <v>0</v>
      </c>
      <c r="DR490" s="143">
        <f t="shared" si="1891"/>
        <v>0</v>
      </c>
      <c r="DT490" s="144" t="str">
        <f t="shared" si="1682"/>
        <v/>
      </c>
      <c r="DU490" s="144" t="str">
        <f t="shared" si="1683"/>
        <v/>
      </c>
      <c r="DV490" s="144" t="str">
        <f t="shared" si="1684"/>
        <v/>
      </c>
      <c r="DW490" s="144" t="str">
        <f t="shared" si="1685"/>
        <v/>
      </c>
      <c r="DX490" s="144" t="str">
        <f t="shared" si="1686"/>
        <v/>
      </c>
      <c r="DY490" s="144" t="str">
        <f t="shared" si="1687"/>
        <v/>
      </c>
      <c r="DZ490" s="144" t="str">
        <f t="shared" si="1688"/>
        <v/>
      </c>
      <c r="EA490" s="144" t="str">
        <f t="shared" si="1689"/>
        <v/>
      </c>
      <c r="EB490" s="144" t="str">
        <f t="shared" si="1690"/>
        <v/>
      </c>
      <c r="EC490" s="144" t="str">
        <f t="shared" si="1691"/>
        <v/>
      </c>
      <c r="ED490" s="144" t="str">
        <f t="shared" si="1692"/>
        <v/>
      </c>
      <c r="EE490" s="144" t="str">
        <f t="shared" si="1693"/>
        <v/>
      </c>
      <c r="EF490" s="144" t="str">
        <f t="shared" si="1694"/>
        <v/>
      </c>
      <c r="EG490" s="144" t="str">
        <f t="shared" si="1695"/>
        <v/>
      </c>
      <c r="EH490" s="144" t="str">
        <f t="shared" si="1696"/>
        <v/>
      </c>
      <c r="EI490" s="144" t="str">
        <f t="shared" si="1697"/>
        <v/>
      </c>
      <c r="EJ490" s="144" t="str">
        <f t="shared" si="1698"/>
        <v/>
      </c>
      <c r="EK490" s="144" t="str">
        <f t="shared" si="1699"/>
        <v/>
      </c>
      <c r="EL490" s="144" t="str">
        <f t="shared" si="1700"/>
        <v/>
      </c>
      <c r="EM490" s="144" t="str">
        <f t="shared" si="1701"/>
        <v/>
      </c>
      <c r="EN490" s="144" t="str">
        <f t="shared" si="1702"/>
        <v/>
      </c>
      <c r="EO490" s="144" t="str">
        <f t="shared" si="1703"/>
        <v/>
      </c>
      <c r="EP490" s="144" t="str">
        <f t="shared" si="1704"/>
        <v/>
      </c>
      <c r="EQ490" s="144" t="str">
        <f t="shared" si="1705"/>
        <v/>
      </c>
      <c r="ER490" s="144" t="str">
        <f t="shared" si="1706"/>
        <v/>
      </c>
      <c r="ES490" s="144" t="str">
        <f t="shared" si="1707"/>
        <v/>
      </c>
      <c r="ET490" s="144" t="str">
        <f t="shared" si="1708"/>
        <v/>
      </c>
      <c r="EU490" s="144" t="str">
        <f t="shared" si="1709"/>
        <v/>
      </c>
      <c r="EV490" s="144" t="str">
        <f t="shared" si="1710"/>
        <v/>
      </c>
      <c r="EW490" s="144" t="str">
        <f t="shared" si="1711"/>
        <v/>
      </c>
      <c r="EX490" s="144" t="str">
        <f t="shared" si="1712"/>
        <v/>
      </c>
      <c r="EY490" s="144" t="str">
        <f t="shared" si="1713"/>
        <v/>
      </c>
      <c r="EZ490" s="144" t="str">
        <f t="shared" si="1714"/>
        <v/>
      </c>
      <c r="FA490" s="144" t="str">
        <f t="shared" si="1715"/>
        <v/>
      </c>
      <c r="FB490" s="144" t="str">
        <f t="shared" si="1716"/>
        <v/>
      </c>
      <c r="FC490" s="144" t="str">
        <f t="shared" si="1717"/>
        <v/>
      </c>
      <c r="FD490" s="144" t="str">
        <f t="shared" si="1718"/>
        <v/>
      </c>
      <c r="FE490" s="144" t="str">
        <f t="shared" si="1719"/>
        <v/>
      </c>
      <c r="FF490" s="144" t="str">
        <f t="shared" si="1720"/>
        <v/>
      </c>
      <c r="FG490" s="144" t="str">
        <f t="shared" si="1721"/>
        <v/>
      </c>
      <c r="FI490" s="154" t="str">
        <f t="shared" si="1919"/>
        <v/>
      </c>
      <c r="FJ490" s="154" t="str">
        <f t="shared" si="1920"/>
        <v/>
      </c>
      <c r="FK490" s="159" t="str">
        <f t="shared" si="1921"/>
        <v/>
      </c>
      <c r="FL490" s="159" t="str">
        <f t="shared" si="1922"/>
        <v/>
      </c>
      <c r="FM490" s="159" t="str">
        <f t="shared" si="1923"/>
        <v/>
      </c>
      <c r="FN490" s="155">
        <f t="shared" si="1722"/>
        <v>0</v>
      </c>
      <c r="FO490" s="143">
        <f t="shared" si="1723"/>
        <v>0</v>
      </c>
      <c r="FP490" s="143">
        <f t="shared" si="1724"/>
        <v>0</v>
      </c>
      <c r="FQ490" s="143">
        <f t="shared" si="1725"/>
        <v>0</v>
      </c>
      <c r="FR490" s="143">
        <f t="shared" si="1726"/>
        <v>0</v>
      </c>
      <c r="FS490" s="143">
        <f t="shared" si="1727"/>
        <v>0</v>
      </c>
      <c r="FT490" s="143">
        <f t="shared" si="1728"/>
        <v>0</v>
      </c>
      <c r="FV490" s="144" t="str">
        <f t="shared" si="1729"/>
        <v/>
      </c>
      <c r="FW490" s="144" t="str">
        <f t="shared" si="1730"/>
        <v/>
      </c>
      <c r="FX490" s="144" t="str">
        <f t="shared" si="1731"/>
        <v/>
      </c>
      <c r="FY490" s="144" t="str">
        <f t="shared" si="1732"/>
        <v/>
      </c>
      <c r="FZ490" s="144" t="str">
        <f t="shared" si="1733"/>
        <v/>
      </c>
      <c r="GA490" s="144" t="str">
        <f t="shared" si="1734"/>
        <v/>
      </c>
      <c r="GB490" s="144" t="str">
        <f t="shared" si="1735"/>
        <v/>
      </c>
      <c r="GC490" s="144" t="str">
        <f t="shared" si="1736"/>
        <v/>
      </c>
      <c r="GD490" s="144" t="str">
        <f t="shared" si="1737"/>
        <v/>
      </c>
      <c r="GE490" s="144" t="str">
        <f t="shared" si="1738"/>
        <v/>
      </c>
      <c r="GF490" s="144" t="str">
        <f t="shared" si="1739"/>
        <v/>
      </c>
      <c r="GG490" s="144" t="str">
        <f t="shared" si="1740"/>
        <v/>
      </c>
      <c r="GH490" s="144" t="str">
        <f t="shared" si="1741"/>
        <v/>
      </c>
      <c r="GI490" s="144" t="str">
        <f t="shared" si="1742"/>
        <v/>
      </c>
      <c r="GJ490" s="144" t="str">
        <f t="shared" si="1743"/>
        <v/>
      </c>
      <c r="GK490" s="144" t="str">
        <f t="shared" si="1744"/>
        <v/>
      </c>
      <c r="GL490" s="144" t="str">
        <f t="shared" si="1745"/>
        <v/>
      </c>
      <c r="GM490" s="144" t="str">
        <f t="shared" si="1746"/>
        <v/>
      </c>
      <c r="GN490" s="144" t="str">
        <f t="shared" si="1747"/>
        <v/>
      </c>
      <c r="GO490" s="144" t="str">
        <f t="shared" si="1748"/>
        <v/>
      </c>
      <c r="GP490" s="144" t="str">
        <f t="shared" si="1749"/>
        <v/>
      </c>
      <c r="GQ490" s="144" t="str">
        <f t="shared" si="1750"/>
        <v/>
      </c>
      <c r="GR490" s="144" t="str">
        <f t="shared" si="1751"/>
        <v/>
      </c>
      <c r="GS490" s="144" t="str">
        <f t="shared" si="1752"/>
        <v/>
      </c>
      <c r="GT490" s="144" t="str">
        <f t="shared" si="1753"/>
        <v/>
      </c>
      <c r="GU490" s="144" t="str">
        <f t="shared" si="1754"/>
        <v/>
      </c>
      <c r="GV490" s="144" t="str">
        <f t="shared" si="1755"/>
        <v/>
      </c>
      <c r="GW490" s="144" t="str">
        <f t="shared" si="1756"/>
        <v/>
      </c>
      <c r="GX490" s="144" t="str">
        <f t="shared" si="1757"/>
        <v/>
      </c>
      <c r="GY490" s="144" t="str">
        <f t="shared" si="1758"/>
        <v/>
      </c>
      <c r="GZ490" s="144" t="str">
        <f t="shared" si="1759"/>
        <v/>
      </c>
      <c r="HA490" s="144" t="str">
        <f t="shared" si="1760"/>
        <v/>
      </c>
      <c r="HB490" s="144" t="str">
        <f t="shared" si="1761"/>
        <v/>
      </c>
      <c r="HC490" s="144" t="str">
        <f t="shared" si="1762"/>
        <v/>
      </c>
      <c r="HD490" s="144" t="str">
        <f t="shared" si="1763"/>
        <v/>
      </c>
      <c r="HE490" s="144" t="str">
        <f t="shared" si="1764"/>
        <v/>
      </c>
      <c r="HF490" s="144" t="str">
        <f t="shared" si="1765"/>
        <v/>
      </c>
      <c r="HG490" s="144" t="str">
        <f t="shared" si="1766"/>
        <v/>
      </c>
      <c r="HH490" s="144" t="str">
        <f t="shared" si="1767"/>
        <v/>
      </c>
      <c r="HI490" s="144" t="str">
        <f t="shared" si="1768"/>
        <v/>
      </c>
      <c r="HK490" s="154" t="str">
        <f t="shared" si="1924"/>
        <v/>
      </c>
      <c r="HL490" s="154" t="str">
        <f t="shared" si="1925"/>
        <v/>
      </c>
      <c r="HM490" s="159" t="str">
        <f t="shared" si="1926"/>
        <v/>
      </c>
      <c r="HN490" s="159" t="str">
        <f t="shared" si="1927"/>
        <v/>
      </c>
      <c r="HO490" s="159" t="str">
        <f t="shared" si="1928"/>
        <v/>
      </c>
      <c r="HP490" s="155">
        <f t="shared" si="1769"/>
        <v>0</v>
      </c>
      <c r="HQ490" s="143">
        <f t="shared" si="1770"/>
        <v>0</v>
      </c>
      <c r="HR490" s="143">
        <f t="shared" si="1771"/>
        <v>0</v>
      </c>
      <c r="HS490" s="143">
        <f t="shared" si="1772"/>
        <v>0</v>
      </c>
      <c r="HT490" s="143">
        <f t="shared" si="1773"/>
        <v>0</v>
      </c>
      <c r="HU490" s="143">
        <f t="shared" si="1774"/>
        <v>0</v>
      </c>
      <c r="HV490" s="143">
        <f t="shared" si="1775"/>
        <v>0</v>
      </c>
      <c r="HX490" s="144" t="str">
        <f t="shared" si="1776"/>
        <v/>
      </c>
      <c r="HY490" s="144" t="str">
        <f t="shared" si="1777"/>
        <v/>
      </c>
      <c r="HZ490" s="144" t="str">
        <f t="shared" si="1778"/>
        <v/>
      </c>
      <c r="IA490" s="144" t="str">
        <f t="shared" si="1779"/>
        <v/>
      </c>
      <c r="IB490" s="144" t="str">
        <f t="shared" si="1780"/>
        <v/>
      </c>
      <c r="IC490" s="144" t="str">
        <f t="shared" si="1781"/>
        <v/>
      </c>
      <c r="ID490" s="144" t="str">
        <f t="shared" si="1782"/>
        <v/>
      </c>
      <c r="IE490" s="144" t="str">
        <f t="shared" si="1783"/>
        <v/>
      </c>
      <c r="IF490" s="144" t="str">
        <f t="shared" si="1784"/>
        <v/>
      </c>
      <c r="IG490" s="144" t="str">
        <f t="shared" si="1785"/>
        <v/>
      </c>
      <c r="IH490" s="144" t="str">
        <f t="shared" si="1786"/>
        <v/>
      </c>
      <c r="II490" s="144" t="str">
        <f t="shared" si="1787"/>
        <v/>
      </c>
      <c r="IJ490" s="144" t="str">
        <f t="shared" si="1788"/>
        <v/>
      </c>
      <c r="IK490" s="144" t="str">
        <f t="shared" si="1789"/>
        <v/>
      </c>
      <c r="IL490" s="144" t="str">
        <f t="shared" si="1790"/>
        <v/>
      </c>
      <c r="IM490" s="144" t="str">
        <f t="shared" si="1791"/>
        <v/>
      </c>
      <c r="IN490" s="144" t="str">
        <f t="shared" si="1792"/>
        <v/>
      </c>
      <c r="IO490" s="144" t="str">
        <f t="shared" si="1793"/>
        <v/>
      </c>
      <c r="IP490" s="144" t="str">
        <f t="shared" si="1794"/>
        <v/>
      </c>
      <c r="IQ490" s="144" t="str">
        <f t="shared" si="1795"/>
        <v/>
      </c>
      <c r="IR490" s="144" t="str">
        <f t="shared" si="1796"/>
        <v/>
      </c>
      <c r="IS490" s="144" t="str">
        <f t="shared" si="1797"/>
        <v/>
      </c>
      <c r="IT490" s="144" t="str">
        <f t="shared" si="1798"/>
        <v/>
      </c>
      <c r="IU490" s="144" t="str">
        <f t="shared" si="1799"/>
        <v/>
      </c>
      <c r="IV490" s="144" t="str">
        <f t="shared" si="1800"/>
        <v/>
      </c>
      <c r="IW490" s="144" t="str">
        <f t="shared" si="1801"/>
        <v/>
      </c>
      <c r="IX490" s="144" t="str">
        <f t="shared" si="1802"/>
        <v/>
      </c>
      <c r="IY490" s="144" t="str">
        <f t="shared" si="1803"/>
        <v/>
      </c>
      <c r="IZ490" s="144" t="str">
        <f t="shared" si="1804"/>
        <v/>
      </c>
      <c r="JA490" s="144" t="str">
        <f t="shared" si="1805"/>
        <v/>
      </c>
      <c r="JB490" s="144" t="str">
        <f t="shared" si="1806"/>
        <v/>
      </c>
      <c r="JC490" s="144" t="str">
        <f t="shared" si="1807"/>
        <v/>
      </c>
      <c r="JD490" s="144" t="str">
        <f t="shared" si="1808"/>
        <v/>
      </c>
      <c r="JE490" s="144" t="str">
        <f t="shared" si="1809"/>
        <v/>
      </c>
      <c r="JF490" s="144" t="str">
        <f t="shared" si="1810"/>
        <v/>
      </c>
      <c r="JG490" s="144" t="str">
        <f t="shared" si="1811"/>
        <v/>
      </c>
      <c r="JH490" s="144" t="str">
        <f t="shared" si="1812"/>
        <v/>
      </c>
      <c r="JI490" s="144" t="str">
        <f t="shared" si="1813"/>
        <v/>
      </c>
      <c r="JJ490" s="144" t="str">
        <f t="shared" si="1814"/>
        <v/>
      </c>
      <c r="JK490" s="144" t="str">
        <f t="shared" si="1815"/>
        <v/>
      </c>
      <c r="JM490" s="154" t="str">
        <f t="shared" si="1929"/>
        <v/>
      </c>
      <c r="JN490" s="154" t="str">
        <f t="shared" si="1930"/>
        <v/>
      </c>
      <c r="JO490" s="159" t="str">
        <f t="shared" si="1931"/>
        <v/>
      </c>
      <c r="JP490" s="159" t="str">
        <f t="shared" si="1932"/>
        <v/>
      </c>
      <c r="JQ490" s="159" t="str">
        <f t="shared" si="1933"/>
        <v/>
      </c>
      <c r="JR490" s="155">
        <f t="shared" si="1816"/>
        <v>0</v>
      </c>
      <c r="JS490" s="143">
        <f t="shared" si="1817"/>
        <v>0</v>
      </c>
      <c r="JT490" s="143">
        <f t="shared" si="1818"/>
        <v>0</v>
      </c>
      <c r="JU490" s="143">
        <f t="shared" si="1819"/>
        <v>0</v>
      </c>
      <c r="JV490" s="143">
        <f t="shared" si="1820"/>
        <v>0</v>
      </c>
      <c r="JW490" s="143">
        <f t="shared" si="1821"/>
        <v>0</v>
      </c>
      <c r="JX490" s="143">
        <f t="shared" si="1822"/>
        <v>0</v>
      </c>
      <c r="JZ490" s="144" t="str">
        <f t="shared" si="1823"/>
        <v/>
      </c>
      <c r="KA490" s="144" t="str">
        <f t="shared" si="1824"/>
        <v/>
      </c>
      <c r="KB490" s="144" t="str">
        <f t="shared" si="1825"/>
        <v/>
      </c>
      <c r="KC490" s="144" t="str">
        <f t="shared" si="1826"/>
        <v/>
      </c>
      <c r="KD490" s="144" t="str">
        <f t="shared" si="1827"/>
        <v/>
      </c>
      <c r="KE490" s="144" t="str">
        <f t="shared" si="1828"/>
        <v/>
      </c>
      <c r="KF490" s="144" t="str">
        <f t="shared" si="1829"/>
        <v/>
      </c>
      <c r="KG490" s="144" t="str">
        <f t="shared" si="1830"/>
        <v/>
      </c>
      <c r="KH490" s="144" t="str">
        <f t="shared" si="1831"/>
        <v/>
      </c>
      <c r="KI490" s="144" t="str">
        <f t="shared" si="1832"/>
        <v/>
      </c>
      <c r="KJ490" s="144" t="str">
        <f t="shared" si="1833"/>
        <v/>
      </c>
      <c r="KK490" s="144" t="str">
        <f t="shared" si="1834"/>
        <v/>
      </c>
      <c r="KL490" s="144" t="str">
        <f t="shared" si="1835"/>
        <v/>
      </c>
      <c r="KM490" s="144" t="str">
        <f t="shared" si="1836"/>
        <v/>
      </c>
      <c r="KN490" s="144" t="str">
        <f t="shared" si="1837"/>
        <v/>
      </c>
      <c r="KO490" s="144" t="str">
        <f t="shared" si="1838"/>
        <v/>
      </c>
      <c r="KP490" s="144" t="str">
        <f t="shared" si="1839"/>
        <v/>
      </c>
      <c r="KQ490" s="144" t="str">
        <f t="shared" si="1840"/>
        <v/>
      </c>
      <c r="KR490" s="144" t="str">
        <f t="shared" si="1841"/>
        <v/>
      </c>
      <c r="KS490" s="144" t="str">
        <f t="shared" si="1842"/>
        <v/>
      </c>
      <c r="KT490" s="144" t="str">
        <f t="shared" si="1843"/>
        <v/>
      </c>
      <c r="KU490" s="144" t="str">
        <f t="shared" si="1844"/>
        <v/>
      </c>
      <c r="KV490" s="144" t="str">
        <f t="shared" si="1845"/>
        <v/>
      </c>
      <c r="KW490" s="144" t="str">
        <f t="shared" si="1846"/>
        <v/>
      </c>
      <c r="KX490" s="144" t="str">
        <f t="shared" si="1847"/>
        <v/>
      </c>
      <c r="KY490" s="144" t="str">
        <f t="shared" si="1848"/>
        <v/>
      </c>
      <c r="KZ490" s="144" t="str">
        <f t="shared" si="1849"/>
        <v/>
      </c>
      <c r="LA490" s="144" t="str">
        <f t="shared" si="1850"/>
        <v/>
      </c>
      <c r="LB490" s="144" t="str">
        <f t="shared" si="1851"/>
        <v/>
      </c>
      <c r="LC490" s="144" t="str">
        <f t="shared" si="1852"/>
        <v/>
      </c>
      <c r="LD490" s="144" t="str">
        <f t="shared" si="1853"/>
        <v/>
      </c>
      <c r="LE490" s="144" t="str">
        <f t="shared" si="1854"/>
        <v/>
      </c>
      <c r="LF490" s="144" t="str">
        <f t="shared" si="1855"/>
        <v/>
      </c>
      <c r="LG490" s="144" t="str">
        <f t="shared" si="1856"/>
        <v/>
      </c>
      <c r="LH490" s="144" t="str">
        <f t="shared" si="1857"/>
        <v/>
      </c>
      <c r="LI490" s="144" t="str">
        <f t="shared" si="1858"/>
        <v/>
      </c>
      <c r="LJ490" s="144" t="str">
        <f t="shared" si="1859"/>
        <v/>
      </c>
      <c r="LK490" s="144" t="str">
        <f t="shared" si="1860"/>
        <v/>
      </c>
      <c r="LL490" s="144" t="str">
        <f t="shared" si="1861"/>
        <v/>
      </c>
      <c r="LM490" s="144" t="str">
        <f t="shared" si="1862"/>
        <v/>
      </c>
      <c r="LO490" s="153" t="str">
        <f t="shared" si="1863"/>
        <v/>
      </c>
      <c r="LP490" s="143">
        <f t="shared" si="1864"/>
        <v>0</v>
      </c>
      <c r="LQ490" s="156" t="str">
        <f t="shared" ref="LQ490:LU521" si="1935">IF(LQ$456=$LP490,$JR490,"")</f>
        <v/>
      </c>
      <c r="LR490" s="156" t="str">
        <f t="shared" si="1935"/>
        <v/>
      </c>
      <c r="LS490" s="156" t="str">
        <f t="shared" si="1935"/>
        <v/>
      </c>
      <c r="LT490" s="156" t="str">
        <f t="shared" si="1935"/>
        <v/>
      </c>
      <c r="LU490" s="156" t="str">
        <f t="shared" si="1935"/>
        <v/>
      </c>
    </row>
    <row r="491" spans="2:333" s="143" customFormat="1" x14ac:dyDescent="0.25">
      <c r="B491" s="144" t="str">
        <f t="shared" si="1587"/>
        <v/>
      </c>
      <c r="C491" s="154" t="str">
        <f t="shared" si="1903"/>
        <v/>
      </c>
      <c r="D491" s="154" t="str">
        <f t="shared" si="1904"/>
        <v/>
      </c>
      <c r="E491" s="159" t="str">
        <f t="shared" si="1905"/>
        <v/>
      </c>
      <c r="F491" s="159" t="str">
        <f t="shared" si="1906"/>
        <v/>
      </c>
      <c r="G491" s="159" t="str">
        <f t="shared" si="1907"/>
        <v/>
      </c>
      <c r="H491" s="155">
        <f t="shared" si="1588"/>
        <v>0</v>
      </c>
      <c r="I491" s="143">
        <f t="shared" si="1589"/>
        <v>0</v>
      </c>
      <c r="J491" s="143">
        <f t="shared" si="1590"/>
        <v>0</v>
      </c>
      <c r="K491" s="143">
        <f t="shared" si="1591"/>
        <v>0</v>
      </c>
      <c r="L491" s="143">
        <f t="shared" si="1592"/>
        <v>0</v>
      </c>
      <c r="M491" s="143">
        <f t="shared" si="1593"/>
        <v>0</v>
      </c>
      <c r="N491" s="143">
        <f t="shared" si="1594"/>
        <v>0</v>
      </c>
      <c r="P491" s="144" t="str">
        <f t="shared" ref="P491:W491" si="1936">IF($N491=1,Q39,"")</f>
        <v/>
      </c>
      <c r="Q491" s="144" t="str">
        <f t="shared" si="1936"/>
        <v/>
      </c>
      <c r="R491" s="144" t="str">
        <f t="shared" si="1936"/>
        <v/>
      </c>
      <c r="S491" s="144" t="str">
        <f t="shared" si="1936"/>
        <v/>
      </c>
      <c r="T491" s="144" t="str">
        <f t="shared" si="1936"/>
        <v/>
      </c>
      <c r="U491" s="144" t="str">
        <f t="shared" si="1936"/>
        <v/>
      </c>
      <c r="V491" s="144" t="str">
        <f t="shared" si="1936"/>
        <v/>
      </c>
      <c r="W491" s="144" t="str">
        <f t="shared" si="1936"/>
        <v/>
      </c>
      <c r="X491" s="144" t="str">
        <f t="shared" si="1596"/>
        <v/>
      </c>
      <c r="Y491" s="144" t="str">
        <f t="shared" si="1597"/>
        <v/>
      </c>
      <c r="Z491" s="144" t="str">
        <f t="shared" si="1598"/>
        <v/>
      </c>
      <c r="AA491" s="144" t="str">
        <f t="shared" si="1599"/>
        <v/>
      </c>
      <c r="AB491" s="144" t="str">
        <f t="shared" si="1600"/>
        <v/>
      </c>
      <c r="AC491" s="144" t="str">
        <f t="shared" si="1601"/>
        <v/>
      </c>
      <c r="AD491" s="144" t="str">
        <f t="shared" si="1602"/>
        <v/>
      </c>
      <c r="AE491" s="144" t="str">
        <f t="shared" si="1603"/>
        <v/>
      </c>
      <c r="AF491" s="144" t="str">
        <f t="shared" si="1604"/>
        <v/>
      </c>
      <c r="AG491" s="144" t="str">
        <f t="shared" si="1605"/>
        <v/>
      </c>
      <c r="AH491" s="144" t="str">
        <f t="shared" si="1606"/>
        <v/>
      </c>
      <c r="AI491" s="144" t="str">
        <f t="shared" si="1607"/>
        <v/>
      </c>
      <c r="AJ491" s="144" t="str">
        <f t="shared" si="1608"/>
        <v/>
      </c>
      <c r="AK491" s="144" t="str">
        <f t="shared" si="1609"/>
        <v/>
      </c>
      <c r="AL491" s="144" t="str">
        <f t="shared" si="1610"/>
        <v/>
      </c>
      <c r="AM491" s="144" t="str">
        <f t="shared" si="1611"/>
        <v/>
      </c>
      <c r="AN491" s="144" t="str">
        <f t="shared" si="1612"/>
        <v/>
      </c>
      <c r="AO491" s="144" t="str">
        <f t="shared" si="1613"/>
        <v/>
      </c>
      <c r="AP491" s="144" t="str">
        <f t="shared" si="1614"/>
        <v/>
      </c>
      <c r="AQ491" s="144" t="str">
        <f t="shared" si="1615"/>
        <v/>
      </c>
      <c r="AR491" s="144" t="str">
        <f t="shared" si="1616"/>
        <v/>
      </c>
      <c r="AS491" s="144" t="str">
        <f t="shared" si="1617"/>
        <v/>
      </c>
      <c r="AT491" s="144" t="str">
        <f t="shared" si="1618"/>
        <v/>
      </c>
      <c r="AU491" s="144" t="str">
        <f t="shared" si="1619"/>
        <v/>
      </c>
      <c r="AV491" s="144" t="str">
        <f t="shared" si="1620"/>
        <v/>
      </c>
      <c r="AW491" s="144" t="str">
        <f t="shared" si="1621"/>
        <v/>
      </c>
      <c r="AX491" s="144" t="str">
        <f t="shared" si="1622"/>
        <v/>
      </c>
      <c r="AY491" s="144" t="str">
        <f t="shared" si="1623"/>
        <v/>
      </c>
      <c r="AZ491" s="144" t="str">
        <f t="shared" si="1624"/>
        <v/>
      </c>
      <c r="BA491" s="144" t="str">
        <f t="shared" si="1625"/>
        <v/>
      </c>
      <c r="BB491" s="144" t="str">
        <f t="shared" si="1626"/>
        <v/>
      </c>
      <c r="BC491" s="144" t="str">
        <f t="shared" si="1627"/>
        <v/>
      </c>
      <c r="BE491" s="154" t="str">
        <f t="shared" si="1909"/>
        <v/>
      </c>
      <c r="BF491" s="154" t="str">
        <f t="shared" si="1910"/>
        <v/>
      </c>
      <c r="BG491" s="159" t="str">
        <f t="shared" si="1911"/>
        <v/>
      </c>
      <c r="BH491" s="159" t="str">
        <f t="shared" si="1912"/>
        <v/>
      </c>
      <c r="BI491" s="159" t="str">
        <f t="shared" si="1913"/>
        <v/>
      </c>
      <c r="BJ491" s="155">
        <f t="shared" si="1628"/>
        <v>0</v>
      </c>
      <c r="BK491" s="143">
        <f t="shared" si="1629"/>
        <v>0</v>
      </c>
      <c r="BL491" s="143">
        <f t="shared" si="1630"/>
        <v>0</v>
      </c>
      <c r="BM491" s="143">
        <f t="shared" si="1631"/>
        <v>0</v>
      </c>
      <c r="BN491" s="143">
        <f t="shared" si="1632"/>
        <v>0</v>
      </c>
      <c r="BO491" s="143">
        <f t="shared" si="1633"/>
        <v>0</v>
      </c>
      <c r="BP491" s="143">
        <f t="shared" si="1634"/>
        <v>0</v>
      </c>
      <c r="BR491" s="144" t="str">
        <f t="shared" si="1635"/>
        <v/>
      </c>
      <c r="BS491" s="144" t="str">
        <f t="shared" si="1636"/>
        <v/>
      </c>
      <c r="BT491" s="144" t="str">
        <f t="shared" si="1637"/>
        <v/>
      </c>
      <c r="BU491" s="144" t="str">
        <f t="shared" si="1638"/>
        <v/>
      </c>
      <c r="BV491" s="144" t="str">
        <f t="shared" si="1639"/>
        <v/>
      </c>
      <c r="BW491" s="144" t="str">
        <f t="shared" si="1640"/>
        <v/>
      </c>
      <c r="BX491" s="144" t="str">
        <f t="shared" si="1641"/>
        <v/>
      </c>
      <c r="BY491" s="144" t="str">
        <f t="shared" si="1642"/>
        <v/>
      </c>
      <c r="BZ491" s="144" t="str">
        <f t="shared" si="1643"/>
        <v/>
      </c>
      <c r="CA491" s="144" t="str">
        <f t="shared" si="1644"/>
        <v/>
      </c>
      <c r="CB491" s="144" t="str">
        <f t="shared" si="1645"/>
        <v/>
      </c>
      <c r="CC491" s="144" t="str">
        <f t="shared" si="1646"/>
        <v/>
      </c>
      <c r="CD491" s="144" t="str">
        <f t="shared" si="1647"/>
        <v/>
      </c>
      <c r="CE491" s="144" t="str">
        <f t="shared" si="1648"/>
        <v/>
      </c>
      <c r="CF491" s="144" t="str">
        <f t="shared" si="1649"/>
        <v/>
      </c>
      <c r="CG491" s="144" t="str">
        <f t="shared" si="1650"/>
        <v/>
      </c>
      <c r="CH491" s="144" t="str">
        <f t="shared" si="1651"/>
        <v/>
      </c>
      <c r="CI491" s="144" t="str">
        <f t="shared" si="1652"/>
        <v/>
      </c>
      <c r="CJ491" s="144" t="str">
        <f t="shared" si="1653"/>
        <v/>
      </c>
      <c r="CK491" s="144" t="str">
        <f t="shared" si="1654"/>
        <v/>
      </c>
      <c r="CL491" s="144" t="str">
        <f t="shared" si="1655"/>
        <v/>
      </c>
      <c r="CM491" s="144" t="str">
        <f t="shared" si="1656"/>
        <v/>
      </c>
      <c r="CN491" s="144" t="str">
        <f t="shared" si="1657"/>
        <v/>
      </c>
      <c r="CO491" s="144" t="str">
        <f t="shared" si="1658"/>
        <v/>
      </c>
      <c r="CP491" s="144" t="str">
        <f t="shared" si="1659"/>
        <v/>
      </c>
      <c r="CQ491" s="144" t="str">
        <f t="shared" si="1660"/>
        <v/>
      </c>
      <c r="CR491" s="144" t="str">
        <f t="shared" si="1661"/>
        <v/>
      </c>
      <c r="CS491" s="144" t="str">
        <f t="shared" si="1662"/>
        <v/>
      </c>
      <c r="CT491" s="144" t="str">
        <f t="shared" si="1663"/>
        <v/>
      </c>
      <c r="CU491" s="144" t="str">
        <f t="shared" si="1664"/>
        <v/>
      </c>
      <c r="CV491" s="144" t="str">
        <f t="shared" si="1665"/>
        <v/>
      </c>
      <c r="CW491" s="144" t="str">
        <f t="shared" si="1666"/>
        <v/>
      </c>
      <c r="CX491" s="144" t="str">
        <f t="shared" si="1667"/>
        <v/>
      </c>
      <c r="CY491" s="144" t="str">
        <f t="shared" si="1668"/>
        <v/>
      </c>
      <c r="CZ491" s="144" t="str">
        <f t="shared" si="1669"/>
        <v/>
      </c>
      <c r="DA491" s="144" t="str">
        <f t="shared" si="1670"/>
        <v/>
      </c>
      <c r="DB491" s="144" t="str">
        <f t="shared" si="1671"/>
        <v/>
      </c>
      <c r="DC491" s="144" t="str">
        <f t="shared" si="1672"/>
        <v/>
      </c>
      <c r="DD491" s="144" t="str">
        <f t="shared" si="1673"/>
        <v/>
      </c>
      <c r="DE491" s="144" t="str">
        <f t="shared" si="1674"/>
        <v/>
      </c>
      <c r="DG491" s="154" t="str">
        <f t="shared" si="1914"/>
        <v/>
      </c>
      <c r="DH491" s="154" t="str">
        <f t="shared" si="1915"/>
        <v/>
      </c>
      <c r="DI491" s="159" t="str">
        <f t="shared" si="1916"/>
        <v/>
      </c>
      <c r="DJ491" s="159" t="str">
        <f t="shared" si="1917"/>
        <v/>
      </c>
      <c r="DK491" s="159" t="str">
        <f t="shared" si="1918"/>
        <v/>
      </c>
      <c r="DL491" s="155">
        <f t="shared" si="1885"/>
        <v>0</v>
      </c>
      <c r="DM491" s="143">
        <f t="shared" si="1886"/>
        <v>0</v>
      </c>
      <c r="DN491" s="143">
        <f t="shared" si="1887"/>
        <v>0</v>
      </c>
      <c r="DO491" s="143">
        <f t="shared" si="1888"/>
        <v>0</v>
      </c>
      <c r="DP491" s="143">
        <f t="shared" si="1889"/>
        <v>0</v>
      </c>
      <c r="DQ491" s="143">
        <f t="shared" si="1890"/>
        <v>0</v>
      </c>
      <c r="DR491" s="143">
        <f t="shared" si="1891"/>
        <v>0</v>
      </c>
      <c r="DT491" s="144" t="str">
        <f t="shared" si="1682"/>
        <v/>
      </c>
      <c r="DU491" s="144" t="str">
        <f t="shared" si="1683"/>
        <v/>
      </c>
      <c r="DV491" s="144" t="str">
        <f t="shared" si="1684"/>
        <v/>
      </c>
      <c r="DW491" s="144" t="str">
        <f t="shared" si="1685"/>
        <v/>
      </c>
      <c r="DX491" s="144" t="str">
        <f t="shared" si="1686"/>
        <v/>
      </c>
      <c r="DY491" s="144" t="str">
        <f t="shared" si="1687"/>
        <v/>
      </c>
      <c r="DZ491" s="144" t="str">
        <f t="shared" si="1688"/>
        <v/>
      </c>
      <c r="EA491" s="144" t="str">
        <f t="shared" si="1689"/>
        <v/>
      </c>
      <c r="EB491" s="144" t="str">
        <f t="shared" si="1690"/>
        <v/>
      </c>
      <c r="EC491" s="144" t="str">
        <f t="shared" si="1691"/>
        <v/>
      </c>
      <c r="ED491" s="144" t="str">
        <f t="shared" si="1692"/>
        <v/>
      </c>
      <c r="EE491" s="144" t="str">
        <f t="shared" si="1693"/>
        <v/>
      </c>
      <c r="EF491" s="144" t="str">
        <f t="shared" si="1694"/>
        <v/>
      </c>
      <c r="EG491" s="144" t="str">
        <f t="shared" si="1695"/>
        <v/>
      </c>
      <c r="EH491" s="144" t="str">
        <f t="shared" si="1696"/>
        <v/>
      </c>
      <c r="EI491" s="144" t="str">
        <f t="shared" si="1697"/>
        <v/>
      </c>
      <c r="EJ491" s="144" t="str">
        <f t="shared" si="1698"/>
        <v/>
      </c>
      <c r="EK491" s="144" t="str">
        <f t="shared" si="1699"/>
        <v/>
      </c>
      <c r="EL491" s="144" t="str">
        <f t="shared" si="1700"/>
        <v/>
      </c>
      <c r="EM491" s="144" t="str">
        <f t="shared" si="1701"/>
        <v/>
      </c>
      <c r="EN491" s="144" t="str">
        <f t="shared" si="1702"/>
        <v/>
      </c>
      <c r="EO491" s="144" t="str">
        <f t="shared" si="1703"/>
        <v/>
      </c>
      <c r="EP491" s="144" t="str">
        <f t="shared" si="1704"/>
        <v/>
      </c>
      <c r="EQ491" s="144" t="str">
        <f t="shared" si="1705"/>
        <v/>
      </c>
      <c r="ER491" s="144" t="str">
        <f t="shared" si="1706"/>
        <v/>
      </c>
      <c r="ES491" s="144" t="str">
        <f t="shared" si="1707"/>
        <v/>
      </c>
      <c r="ET491" s="144" t="str">
        <f t="shared" si="1708"/>
        <v/>
      </c>
      <c r="EU491" s="144" t="str">
        <f t="shared" si="1709"/>
        <v/>
      </c>
      <c r="EV491" s="144" t="str">
        <f t="shared" si="1710"/>
        <v/>
      </c>
      <c r="EW491" s="144" t="str">
        <f t="shared" si="1711"/>
        <v/>
      </c>
      <c r="EX491" s="144" t="str">
        <f t="shared" si="1712"/>
        <v/>
      </c>
      <c r="EY491" s="144" t="str">
        <f t="shared" si="1713"/>
        <v/>
      </c>
      <c r="EZ491" s="144" t="str">
        <f t="shared" si="1714"/>
        <v/>
      </c>
      <c r="FA491" s="144" t="str">
        <f t="shared" si="1715"/>
        <v/>
      </c>
      <c r="FB491" s="144" t="str">
        <f t="shared" si="1716"/>
        <v/>
      </c>
      <c r="FC491" s="144" t="str">
        <f t="shared" si="1717"/>
        <v/>
      </c>
      <c r="FD491" s="144" t="str">
        <f t="shared" si="1718"/>
        <v/>
      </c>
      <c r="FE491" s="144" t="str">
        <f t="shared" si="1719"/>
        <v/>
      </c>
      <c r="FF491" s="144" t="str">
        <f t="shared" si="1720"/>
        <v/>
      </c>
      <c r="FG491" s="144" t="str">
        <f t="shared" si="1721"/>
        <v/>
      </c>
      <c r="FI491" s="154" t="str">
        <f t="shared" si="1919"/>
        <v/>
      </c>
      <c r="FJ491" s="154" t="str">
        <f t="shared" si="1920"/>
        <v/>
      </c>
      <c r="FK491" s="159" t="str">
        <f t="shared" si="1921"/>
        <v/>
      </c>
      <c r="FL491" s="159" t="str">
        <f t="shared" si="1922"/>
        <v/>
      </c>
      <c r="FM491" s="159" t="str">
        <f t="shared" si="1923"/>
        <v/>
      </c>
      <c r="FN491" s="155">
        <f t="shared" si="1722"/>
        <v>0</v>
      </c>
      <c r="FO491" s="143">
        <f t="shared" si="1723"/>
        <v>0</v>
      </c>
      <c r="FP491" s="143">
        <f t="shared" si="1724"/>
        <v>0</v>
      </c>
      <c r="FQ491" s="143">
        <f t="shared" si="1725"/>
        <v>0</v>
      </c>
      <c r="FR491" s="143">
        <f t="shared" si="1726"/>
        <v>0</v>
      </c>
      <c r="FS491" s="143">
        <f t="shared" si="1727"/>
        <v>0</v>
      </c>
      <c r="FT491" s="143">
        <f t="shared" si="1728"/>
        <v>0</v>
      </c>
      <c r="FV491" s="144" t="str">
        <f t="shared" si="1729"/>
        <v/>
      </c>
      <c r="FW491" s="144" t="str">
        <f t="shared" si="1730"/>
        <v/>
      </c>
      <c r="FX491" s="144" t="str">
        <f t="shared" si="1731"/>
        <v/>
      </c>
      <c r="FY491" s="144" t="str">
        <f t="shared" si="1732"/>
        <v/>
      </c>
      <c r="FZ491" s="144" t="str">
        <f t="shared" si="1733"/>
        <v/>
      </c>
      <c r="GA491" s="144" t="str">
        <f t="shared" si="1734"/>
        <v/>
      </c>
      <c r="GB491" s="144" t="str">
        <f t="shared" si="1735"/>
        <v/>
      </c>
      <c r="GC491" s="144" t="str">
        <f t="shared" si="1736"/>
        <v/>
      </c>
      <c r="GD491" s="144" t="str">
        <f t="shared" si="1737"/>
        <v/>
      </c>
      <c r="GE491" s="144" t="str">
        <f t="shared" si="1738"/>
        <v/>
      </c>
      <c r="GF491" s="144" t="str">
        <f t="shared" si="1739"/>
        <v/>
      </c>
      <c r="GG491" s="144" t="str">
        <f t="shared" si="1740"/>
        <v/>
      </c>
      <c r="GH491" s="144" t="str">
        <f t="shared" si="1741"/>
        <v/>
      </c>
      <c r="GI491" s="144" t="str">
        <f t="shared" si="1742"/>
        <v/>
      </c>
      <c r="GJ491" s="144" t="str">
        <f t="shared" si="1743"/>
        <v/>
      </c>
      <c r="GK491" s="144" t="str">
        <f t="shared" si="1744"/>
        <v/>
      </c>
      <c r="GL491" s="144" t="str">
        <f t="shared" si="1745"/>
        <v/>
      </c>
      <c r="GM491" s="144" t="str">
        <f t="shared" si="1746"/>
        <v/>
      </c>
      <c r="GN491" s="144" t="str">
        <f t="shared" si="1747"/>
        <v/>
      </c>
      <c r="GO491" s="144" t="str">
        <f t="shared" si="1748"/>
        <v/>
      </c>
      <c r="GP491" s="144" t="str">
        <f t="shared" si="1749"/>
        <v/>
      </c>
      <c r="GQ491" s="144" t="str">
        <f t="shared" si="1750"/>
        <v/>
      </c>
      <c r="GR491" s="144" t="str">
        <f t="shared" si="1751"/>
        <v/>
      </c>
      <c r="GS491" s="144" t="str">
        <f t="shared" si="1752"/>
        <v/>
      </c>
      <c r="GT491" s="144" t="str">
        <f t="shared" si="1753"/>
        <v/>
      </c>
      <c r="GU491" s="144" t="str">
        <f t="shared" si="1754"/>
        <v/>
      </c>
      <c r="GV491" s="144" t="str">
        <f t="shared" si="1755"/>
        <v/>
      </c>
      <c r="GW491" s="144" t="str">
        <f t="shared" si="1756"/>
        <v/>
      </c>
      <c r="GX491" s="144" t="str">
        <f t="shared" si="1757"/>
        <v/>
      </c>
      <c r="GY491" s="144" t="str">
        <f t="shared" si="1758"/>
        <v/>
      </c>
      <c r="GZ491" s="144" t="str">
        <f t="shared" si="1759"/>
        <v/>
      </c>
      <c r="HA491" s="144" t="str">
        <f t="shared" si="1760"/>
        <v/>
      </c>
      <c r="HB491" s="144" t="str">
        <f t="shared" si="1761"/>
        <v/>
      </c>
      <c r="HC491" s="144" t="str">
        <f t="shared" si="1762"/>
        <v/>
      </c>
      <c r="HD491" s="144" t="str">
        <f t="shared" si="1763"/>
        <v/>
      </c>
      <c r="HE491" s="144" t="str">
        <f t="shared" si="1764"/>
        <v/>
      </c>
      <c r="HF491" s="144" t="str">
        <f t="shared" si="1765"/>
        <v/>
      </c>
      <c r="HG491" s="144" t="str">
        <f t="shared" si="1766"/>
        <v/>
      </c>
      <c r="HH491" s="144" t="str">
        <f t="shared" si="1767"/>
        <v/>
      </c>
      <c r="HI491" s="144" t="str">
        <f t="shared" si="1768"/>
        <v/>
      </c>
      <c r="HK491" s="154" t="str">
        <f t="shared" si="1924"/>
        <v/>
      </c>
      <c r="HL491" s="154" t="str">
        <f t="shared" si="1925"/>
        <v/>
      </c>
      <c r="HM491" s="159" t="str">
        <f t="shared" si="1926"/>
        <v/>
      </c>
      <c r="HN491" s="159" t="str">
        <f t="shared" si="1927"/>
        <v/>
      </c>
      <c r="HO491" s="159" t="str">
        <f t="shared" si="1928"/>
        <v/>
      </c>
      <c r="HP491" s="155">
        <f t="shared" si="1769"/>
        <v>0</v>
      </c>
      <c r="HQ491" s="143">
        <f t="shared" si="1770"/>
        <v>0</v>
      </c>
      <c r="HR491" s="143">
        <f t="shared" si="1771"/>
        <v>0</v>
      </c>
      <c r="HS491" s="143">
        <f t="shared" si="1772"/>
        <v>0</v>
      </c>
      <c r="HT491" s="143">
        <f t="shared" si="1773"/>
        <v>0</v>
      </c>
      <c r="HU491" s="143">
        <f t="shared" si="1774"/>
        <v>0</v>
      </c>
      <c r="HV491" s="143">
        <f t="shared" si="1775"/>
        <v>0</v>
      </c>
      <c r="HX491" s="144" t="str">
        <f t="shared" si="1776"/>
        <v/>
      </c>
      <c r="HY491" s="144" t="str">
        <f t="shared" si="1777"/>
        <v/>
      </c>
      <c r="HZ491" s="144" t="str">
        <f t="shared" si="1778"/>
        <v/>
      </c>
      <c r="IA491" s="144" t="str">
        <f t="shared" si="1779"/>
        <v/>
      </c>
      <c r="IB491" s="144" t="str">
        <f t="shared" si="1780"/>
        <v/>
      </c>
      <c r="IC491" s="144" t="str">
        <f t="shared" si="1781"/>
        <v/>
      </c>
      <c r="ID491" s="144" t="str">
        <f t="shared" si="1782"/>
        <v/>
      </c>
      <c r="IE491" s="144" t="str">
        <f t="shared" si="1783"/>
        <v/>
      </c>
      <c r="IF491" s="144" t="str">
        <f t="shared" si="1784"/>
        <v/>
      </c>
      <c r="IG491" s="144" t="str">
        <f t="shared" si="1785"/>
        <v/>
      </c>
      <c r="IH491" s="144" t="str">
        <f t="shared" si="1786"/>
        <v/>
      </c>
      <c r="II491" s="144" t="str">
        <f t="shared" si="1787"/>
        <v/>
      </c>
      <c r="IJ491" s="144" t="str">
        <f t="shared" si="1788"/>
        <v/>
      </c>
      <c r="IK491" s="144" t="str">
        <f t="shared" si="1789"/>
        <v/>
      </c>
      <c r="IL491" s="144" t="str">
        <f t="shared" si="1790"/>
        <v/>
      </c>
      <c r="IM491" s="144" t="str">
        <f t="shared" si="1791"/>
        <v/>
      </c>
      <c r="IN491" s="144" t="str">
        <f t="shared" si="1792"/>
        <v/>
      </c>
      <c r="IO491" s="144" t="str">
        <f t="shared" si="1793"/>
        <v/>
      </c>
      <c r="IP491" s="144" t="str">
        <f t="shared" si="1794"/>
        <v/>
      </c>
      <c r="IQ491" s="144" t="str">
        <f t="shared" si="1795"/>
        <v/>
      </c>
      <c r="IR491" s="144" t="str">
        <f t="shared" si="1796"/>
        <v/>
      </c>
      <c r="IS491" s="144" t="str">
        <f t="shared" si="1797"/>
        <v/>
      </c>
      <c r="IT491" s="144" t="str">
        <f t="shared" si="1798"/>
        <v/>
      </c>
      <c r="IU491" s="144" t="str">
        <f t="shared" si="1799"/>
        <v/>
      </c>
      <c r="IV491" s="144" t="str">
        <f t="shared" si="1800"/>
        <v/>
      </c>
      <c r="IW491" s="144" t="str">
        <f t="shared" si="1801"/>
        <v/>
      </c>
      <c r="IX491" s="144" t="str">
        <f t="shared" si="1802"/>
        <v/>
      </c>
      <c r="IY491" s="144" t="str">
        <f t="shared" si="1803"/>
        <v/>
      </c>
      <c r="IZ491" s="144" t="str">
        <f t="shared" si="1804"/>
        <v/>
      </c>
      <c r="JA491" s="144" t="str">
        <f t="shared" si="1805"/>
        <v/>
      </c>
      <c r="JB491" s="144" t="str">
        <f t="shared" si="1806"/>
        <v/>
      </c>
      <c r="JC491" s="144" t="str">
        <f t="shared" si="1807"/>
        <v/>
      </c>
      <c r="JD491" s="144" t="str">
        <f t="shared" si="1808"/>
        <v/>
      </c>
      <c r="JE491" s="144" t="str">
        <f t="shared" si="1809"/>
        <v/>
      </c>
      <c r="JF491" s="144" t="str">
        <f t="shared" si="1810"/>
        <v/>
      </c>
      <c r="JG491" s="144" t="str">
        <f t="shared" si="1811"/>
        <v/>
      </c>
      <c r="JH491" s="144" t="str">
        <f t="shared" si="1812"/>
        <v/>
      </c>
      <c r="JI491" s="144" t="str">
        <f t="shared" si="1813"/>
        <v/>
      </c>
      <c r="JJ491" s="144" t="str">
        <f t="shared" si="1814"/>
        <v/>
      </c>
      <c r="JK491" s="144" t="str">
        <f t="shared" si="1815"/>
        <v/>
      </c>
      <c r="JM491" s="154" t="str">
        <f t="shared" si="1929"/>
        <v/>
      </c>
      <c r="JN491" s="154" t="str">
        <f t="shared" si="1930"/>
        <v/>
      </c>
      <c r="JO491" s="159" t="str">
        <f t="shared" si="1931"/>
        <v/>
      </c>
      <c r="JP491" s="159" t="str">
        <f t="shared" si="1932"/>
        <v/>
      </c>
      <c r="JQ491" s="159" t="str">
        <f t="shared" si="1933"/>
        <v/>
      </c>
      <c r="JR491" s="155">
        <f t="shared" si="1816"/>
        <v>0</v>
      </c>
      <c r="JS491" s="143">
        <f t="shared" si="1817"/>
        <v>0</v>
      </c>
      <c r="JT491" s="143">
        <f t="shared" si="1818"/>
        <v>0</v>
      </c>
      <c r="JU491" s="143">
        <f t="shared" si="1819"/>
        <v>0</v>
      </c>
      <c r="JV491" s="143">
        <f t="shared" si="1820"/>
        <v>0</v>
      </c>
      <c r="JW491" s="143">
        <f t="shared" si="1821"/>
        <v>0</v>
      </c>
      <c r="JX491" s="143">
        <f t="shared" si="1822"/>
        <v>0</v>
      </c>
      <c r="JZ491" s="144" t="str">
        <f t="shared" si="1823"/>
        <v/>
      </c>
      <c r="KA491" s="144" t="str">
        <f t="shared" si="1824"/>
        <v/>
      </c>
      <c r="KB491" s="144" t="str">
        <f t="shared" si="1825"/>
        <v/>
      </c>
      <c r="KC491" s="144" t="str">
        <f t="shared" si="1826"/>
        <v/>
      </c>
      <c r="KD491" s="144" t="str">
        <f t="shared" si="1827"/>
        <v/>
      </c>
      <c r="KE491" s="144" t="str">
        <f t="shared" si="1828"/>
        <v/>
      </c>
      <c r="KF491" s="144" t="str">
        <f t="shared" si="1829"/>
        <v/>
      </c>
      <c r="KG491" s="144" t="str">
        <f t="shared" si="1830"/>
        <v/>
      </c>
      <c r="KH491" s="144" t="str">
        <f t="shared" si="1831"/>
        <v/>
      </c>
      <c r="KI491" s="144" t="str">
        <f t="shared" si="1832"/>
        <v/>
      </c>
      <c r="KJ491" s="144" t="str">
        <f t="shared" si="1833"/>
        <v/>
      </c>
      <c r="KK491" s="144" t="str">
        <f t="shared" si="1834"/>
        <v/>
      </c>
      <c r="KL491" s="144" t="str">
        <f t="shared" si="1835"/>
        <v/>
      </c>
      <c r="KM491" s="144" t="str">
        <f t="shared" si="1836"/>
        <v/>
      </c>
      <c r="KN491" s="144" t="str">
        <f t="shared" si="1837"/>
        <v/>
      </c>
      <c r="KO491" s="144" t="str">
        <f t="shared" si="1838"/>
        <v/>
      </c>
      <c r="KP491" s="144" t="str">
        <f t="shared" si="1839"/>
        <v/>
      </c>
      <c r="KQ491" s="144" t="str">
        <f t="shared" si="1840"/>
        <v/>
      </c>
      <c r="KR491" s="144" t="str">
        <f t="shared" si="1841"/>
        <v/>
      </c>
      <c r="KS491" s="144" t="str">
        <f t="shared" si="1842"/>
        <v/>
      </c>
      <c r="KT491" s="144" t="str">
        <f t="shared" si="1843"/>
        <v/>
      </c>
      <c r="KU491" s="144" t="str">
        <f t="shared" si="1844"/>
        <v/>
      </c>
      <c r="KV491" s="144" t="str">
        <f t="shared" si="1845"/>
        <v/>
      </c>
      <c r="KW491" s="144" t="str">
        <f t="shared" si="1846"/>
        <v/>
      </c>
      <c r="KX491" s="144" t="str">
        <f t="shared" si="1847"/>
        <v/>
      </c>
      <c r="KY491" s="144" t="str">
        <f t="shared" si="1848"/>
        <v/>
      </c>
      <c r="KZ491" s="144" t="str">
        <f t="shared" si="1849"/>
        <v/>
      </c>
      <c r="LA491" s="144" t="str">
        <f t="shared" si="1850"/>
        <v/>
      </c>
      <c r="LB491" s="144" t="str">
        <f t="shared" si="1851"/>
        <v/>
      </c>
      <c r="LC491" s="144" t="str">
        <f t="shared" si="1852"/>
        <v/>
      </c>
      <c r="LD491" s="144" t="str">
        <f t="shared" si="1853"/>
        <v/>
      </c>
      <c r="LE491" s="144" t="str">
        <f t="shared" si="1854"/>
        <v/>
      </c>
      <c r="LF491" s="144" t="str">
        <f t="shared" si="1855"/>
        <v/>
      </c>
      <c r="LG491" s="144" t="str">
        <f t="shared" si="1856"/>
        <v/>
      </c>
      <c r="LH491" s="144" t="str">
        <f t="shared" si="1857"/>
        <v/>
      </c>
      <c r="LI491" s="144" t="str">
        <f t="shared" si="1858"/>
        <v/>
      </c>
      <c r="LJ491" s="144" t="str">
        <f t="shared" si="1859"/>
        <v/>
      </c>
      <c r="LK491" s="144" t="str">
        <f t="shared" si="1860"/>
        <v/>
      </c>
      <c r="LL491" s="144" t="str">
        <f t="shared" si="1861"/>
        <v/>
      </c>
      <c r="LM491" s="144" t="str">
        <f t="shared" si="1862"/>
        <v/>
      </c>
      <c r="LO491" s="153" t="str">
        <f t="shared" si="1863"/>
        <v/>
      </c>
      <c r="LP491" s="143">
        <f t="shared" si="1864"/>
        <v>0</v>
      </c>
      <c r="LQ491" s="156" t="str">
        <f t="shared" si="1935"/>
        <v/>
      </c>
      <c r="LR491" s="156" t="str">
        <f t="shared" si="1935"/>
        <v/>
      </c>
      <c r="LS491" s="156" t="str">
        <f t="shared" si="1935"/>
        <v/>
      </c>
      <c r="LT491" s="156" t="str">
        <f t="shared" si="1935"/>
        <v/>
      </c>
      <c r="LU491" s="156" t="str">
        <f t="shared" si="1935"/>
        <v/>
      </c>
    </row>
    <row r="492" spans="2:333" s="143" customFormat="1" x14ac:dyDescent="0.25">
      <c r="B492" s="144" t="str">
        <f t="shared" si="1587"/>
        <v/>
      </c>
      <c r="C492" s="154" t="str">
        <f t="shared" si="1903"/>
        <v/>
      </c>
      <c r="D492" s="154" t="str">
        <f t="shared" si="1904"/>
        <v/>
      </c>
      <c r="E492" s="159" t="str">
        <f t="shared" si="1905"/>
        <v/>
      </c>
      <c r="F492" s="159" t="str">
        <f t="shared" si="1906"/>
        <v/>
      </c>
      <c r="G492" s="159" t="str">
        <f t="shared" si="1907"/>
        <v/>
      </c>
      <c r="H492" s="155">
        <f t="shared" si="1588"/>
        <v>0</v>
      </c>
      <c r="I492" s="143">
        <f t="shared" si="1589"/>
        <v>0</v>
      </c>
      <c r="J492" s="143">
        <f t="shared" si="1590"/>
        <v>0</v>
      </c>
      <c r="K492" s="143">
        <f t="shared" si="1591"/>
        <v>0</v>
      </c>
      <c r="L492" s="143">
        <f t="shared" si="1592"/>
        <v>0</v>
      </c>
      <c r="M492" s="143">
        <f t="shared" si="1593"/>
        <v>0</v>
      </c>
      <c r="N492" s="143">
        <f t="shared" si="1594"/>
        <v>0</v>
      </c>
      <c r="P492" s="144" t="str">
        <f t="shared" ref="P492:W492" si="1937">IF($N492=1,Q40,"")</f>
        <v/>
      </c>
      <c r="Q492" s="144" t="str">
        <f t="shared" si="1937"/>
        <v/>
      </c>
      <c r="R492" s="144" t="str">
        <f t="shared" si="1937"/>
        <v/>
      </c>
      <c r="S492" s="144" t="str">
        <f t="shared" si="1937"/>
        <v/>
      </c>
      <c r="T492" s="144" t="str">
        <f t="shared" si="1937"/>
        <v/>
      </c>
      <c r="U492" s="144" t="str">
        <f t="shared" si="1937"/>
        <v/>
      </c>
      <c r="V492" s="144" t="str">
        <f t="shared" si="1937"/>
        <v/>
      </c>
      <c r="W492" s="144" t="str">
        <f t="shared" si="1937"/>
        <v/>
      </c>
      <c r="X492" s="144" t="str">
        <f t="shared" si="1596"/>
        <v/>
      </c>
      <c r="Y492" s="144" t="str">
        <f t="shared" si="1597"/>
        <v/>
      </c>
      <c r="Z492" s="144" t="str">
        <f t="shared" si="1598"/>
        <v/>
      </c>
      <c r="AA492" s="144" t="str">
        <f t="shared" si="1599"/>
        <v/>
      </c>
      <c r="AB492" s="144" t="str">
        <f t="shared" si="1600"/>
        <v/>
      </c>
      <c r="AC492" s="144" t="str">
        <f t="shared" si="1601"/>
        <v/>
      </c>
      <c r="AD492" s="144" t="str">
        <f t="shared" si="1602"/>
        <v/>
      </c>
      <c r="AE492" s="144" t="str">
        <f t="shared" si="1603"/>
        <v/>
      </c>
      <c r="AF492" s="144" t="str">
        <f t="shared" si="1604"/>
        <v/>
      </c>
      <c r="AG492" s="144" t="str">
        <f t="shared" si="1605"/>
        <v/>
      </c>
      <c r="AH492" s="144" t="str">
        <f t="shared" si="1606"/>
        <v/>
      </c>
      <c r="AI492" s="144" t="str">
        <f t="shared" si="1607"/>
        <v/>
      </c>
      <c r="AJ492" s="144" t="str">
        <f t="shared" si="1608"/>
        <v/>
      </c>
      <c r="AK492" s="144" t="str">
        <f t="shared" si="1609"/>
        <v/>
      </c>
      <c r="AL492" s="144" t="str">
        <f t="shared" si="1610"/>
        <v/>
      </c>
      <c r="AM492" s="144" t="str">
        <f t="shared" si="1611"/>
        <v/>
      </c>
      <c r="AN492" s="144" t="str">
        <f t="shared" si="1612"/>
        <v/>
      </c>
      <c r="AO492" s="144" t="str">
        <f t="shared" si="1613"/>
        <v/>
      </c>
      <c r="AP492" s="144" t="str">
        <f t="shared" si="1614"/>
        <v/>
      </c>
      <c r="AQ492" s="144" t="str">
        <f t="shared" si="1615"/>
        <v/>
      </c>
      <c r="AR492" s="144" t="str">
        <f t="shared" si="1616"/>
        <v/>
      </c>
      <c r="AS492" s="144" t="str">
        <f t="shared" si="1617"/>
        <v/>
      </c>
      <c r="AT492" s="144" t="str">
        <f t="shared" si="1618"/>
        <v/>
      </c>
      <c r="AU492" s="144" t="str">
        <f t="shared" si="1619"/>
        <v/>
      </c>
      <c r="AV492" s="144" t="str">
        <f t="shared" si="1620"/>
        <v/>
      </c>
      <c r="AW492" s="144" t="str">
        <f t="shared" si="1621"/>
        <v/>
      </c>
      <c r="AX492" s="144" t="str">
        <f t="shared" si="1622"/>
        <v/>
      </c>
      <c r="AY492" s="144" t="str">
        <f t="shared" si="1623"/>
        <v/>
      </c>
      <c r="AZ492" s="144" t="str">
        <f t="shared" si="1624"/>
        <v/>
      </c>
      <c r="BA492" s="144" t="str">
        <f t="shared" si="1625"/>
        <v/>
      </c>
      <c r="BB492" s="144" t="str">
        <f t="shared" si="1626"/>
        <v/>
      </c>
      <c r="BC492" s="144" t="str">
        <f t="shared" si="1627"/>
        <v/>
      </c>
      <c r="BE492" s="154" t="str">
        <f t="shared" si="1909"/>
        <v/>
      </c>
      <c r="BF492" s="154" t="str">
        <f t="shared" si="1910"/>
        <v/>
      </c>
      <c r="BG492" s="159" t="str">
        <f t="shared" si="1911"/>
        <v/>
      </c>
      <c r="BH492" s="159" t="str">
        <f t="shared" si="1912"/>
        <v/>
      </c>
      <c r="BI492" s="159" t="str">
        <f t="shared" si="1913"/>
        <v/>
      </c>
      <c r="BJ492" s="155">
        <f t="shared" si="1628"/>
        <v>0</v>
      </c>
      <c r="BK492" s="143">
        <f t="shared" si="1629"/>
        <v>0</v>
      </c>
      <c r="BL492" s="143">
        <f t="shared" si="1630"/>
        <v>0</v>
      </c>
      <c r="BM492" s="143">
        <f t="shared" si="1631"/>
        <v>0</v>
      </c>
      <c r="BN492" s="143">
        <f t="shared" si="1632"/>
        <v>0</v>
      </c>
      <c r="BO492" s="143">
        <f t="shared" si="1633"/>
        <v>0</v>
      </c>
      <c r="BP492" s="143">
        <f t="shared" si="1634"/>
        <v>0</v>
      </c>
      <c r="BR492" s="144" t="str">
        <f t="shared" si="1635"/>
        <v/>
      </c>
      <c r="BS492" s="144" t="str">
        <f t="shared" si="1636"/>
        <v/>
      </c>
      <c r="BT492" s="144" t="str">
        <f t="shared" si="1637"/>
        <v/>
      </c>
      <c r="BU492" s="144" t="str">
        <f t="shared" si="1638"/>
        <v/>
      </c>
      <c r="BV492" s="144" t="str">
        <f t="shared" si="1639"/>
        <v/>
      </c>
      <c r="BW492" s="144" t="str">
        <f t="shared" si="1640"/>
        <v/>
      </c>
      <c r="BX492" s="144" t="str">
        <f t="shared" si="1641"/>
        <v/>
      </c>
      <c r="BY492" s="144" t="str">
        <f t="shared" si="1642"/>
        <v/>
      </c>
      <c r="BZ492" s="144" t="str">
        <f t="shared" si="1643"/>
        <v/>
      </c>
      <c r="CA492" s="144" t="str">
        <f t="shared" si="1644"/>
        <v/>
      </c>
      <c r="CB492" s="144" t="str">
        <f t="shared" si="1645"/>
        <v/>
      </c>
      <c r="CC492" s="144" t="str">
        <f t="shared" si="1646"/>
        <v/>
      </c>
      <c r="CD492" s="144" t="str">
        <f t="shared" si="1647"/>
        <v/>
      </c>
      <c r="CE492" s="144" t="str">
        <f t="shared" si="1648"/>
        <v/>
      </c>
      <c r="CF492" s="144" t="str">
        <f t="shared" si="1649"/>
        <v/>
      </c>
      <c r="CG492" s="144" t="str">
        <f t="shared" si="1650"/>
        <v/>
      </c>
      <c r="CH492" s="144" t="str">
        <f t="shared" si="1651"/>
        <v/>
      </c>
      <c r="CI492" s="144" t="str">
        <f t="shared" si="1652"/>
        <v/>
      </c>
      <c r="CJ492" s="144" t="str">
        <f t="shared" si="1653"/>
        <v/>
      </c>
      <c r="CK492" s="144" t="str">
        <f t="shared" si="1654"/>
        <v/>
      </c>
      <c r="CL492" s="144" t="str">
        <f t="shared" si="1655"/>
        <v/>
      </c>
      <c r="CM492" s="144" t="str">
        <f t="shared" si="1656"/>
        <v/>
      </c>
      <c r="CN492" s="144" t="str">
        <f t="shared" si="1657"/>
        <v/>
      </c>
      <c r="CO492" s="144" t="str">
        <f t="shared" si="1658"/>
        <v/>
      </c>
      <c r="CP492" s="144" t="str">
        <f t="shared" si="1659"/>
        <v/>
      </c>
      <c r="CQ492" s="144" t="str">
        <f t="shared" si="1660"/>
        <v/>
      </c>
      <c r="CR492" s="144" t="str">
        <f t="shared" si="1661"/>
        <v/>
      </c>
      <c r="CS492" s="144" t="str">
        <f t="shared" si="1662"/>
        <v/>
      </c>
      <c r="CT492" s="144" t="str">
        <f t="shared" si="1663"/>
        <v/>
      </c>
      <c r="CU492" s="144" t="str">
        <f t="shared" si="1664"/>
        <v/>
      </c>
      <c r="CV492" s="144" t="str">
        <f t="shared" si="1665"/>
        <v/>
      </c>
      <c r="CW492" s="144" t="str">
        <f t="shared" si="1666"/>
        <v/>
      </c>
      <c r="CX492" s="144" t="str">
        <f t="shared" si="1667"/>
        <v/>
      </c>
      <c r="CY492" s="144" t="str">
        <f t="shared" si="1668"/>
        <v/>
      </c>
      <c r="CZ492" s="144" t="str">
        <f t="shared" si="1669"/>
        <v/>
      </c>
      <c r="DA492" s="144" t="str">
        <f t="shared" si="1670"/>
        <v/>
      </c>
      <c r="DB492" s="144" t="str">
        <f t="shared" si="1671"/>
        <v/>
      </c>
      <c r="DC492" s="144" t="str">
        <f t="shared" si="1672"/>
        <v/>
      </c>
      <c r="DD492" s="144" t="str">
        <f t="shared" si="1673"/>
        <v/>
      </c>
      <c r="DE492" s="144" t="str">
        <f t="shared" si="1674"/>
        <v/>
      </c>
      <c r="DG492" s="154" t="str">
        <f t="shared" si="1914"/>
        <v/>
      </c>
      <c r="DH492" s="154" t="str">
        <f t="shared" si="1915"/>
        <v/>
      </c>
      <c r="DI492" s="159" t="str">
        <f t="shared" si="1916"/>
        <v/>
      </c>
      <c r="DJ492" s="159" t="str">
        <f t="shared" si="1917"/>
        <v/>
      </c>
      <c r="DK492" s="159" t="str">
        <f t="shared" si="1918"/>
        <v/>
      </c>
      <c r="DL492" s="155">
        <f t="shared" si="1885"/>
        <v>0</v>
      </c>
      <c r="DM492" s="143">
        <f t="shared" si="1886"/>
        <v>0</v>
      </c>
      <c r="DN492" s="143">
        <f t="shared" si="1887"/>
        <v>0</v>
      </c>
      <c r="DO492" s="143">
        <f t="shared" si="1888"/>
        <v>0</v>
      </c>
      <c r="DP492" s="143">
        <f t="shared" si="1889"/>
        <v>0</v>
      </c>
      <c r="DQ492" s="143">
        <f t="shared" si="1890"/>
        <v>0</v>
      </c>
      <c r="DR492" s="143">
        <f t="shared" si="1891"/>
        <v>0</v>
      </c>
      <c r="DT492" s="144" t="str">
        <f t="shared" si="1682"/>
        <v/>
      </c>
      <c r="DU492" s="144" t="str">
        <f t="shared" si="1683"/>
        <v/>
      </c>
      <c r="DV492" s="144" t="str">
        <f t="shared" si="1684"/>
        <v/>
      </c>
      <c r="DW492" s="144" t="str">
        <f t="shared" si="1685"/>
        <v/>
      </c>
      <c r="DX492" s="144" t="str">
        <f t="shared" si="1686"/>
        <v/>
      </c>
      <c r="DY492" s="144" t="str">
        <f t="shared" si="1687"/>
        <v/>
      </c>
      <c r="DZ492" s="144" t="str">
        <f t="shared" si="1688"/>
        <v/>
      </c>
      <c r="EA492" s="144" t="str">
        <f t="shared" si="1689"/>
        <v/>
      </c>
      <c r="EB492" s="144" t="str">
        <f t="shared" si="1690"/>
        <v/>
      </c>
      <c r="EC492" s="144" t="str">
        <f t="shared" si="1691"/>
        <v/>
      </c>
      <c r="ED492" s="144" t="str">
        <f t="shared" si="1692"/>
        <v/>
      </c>
      <c r="EE492" s="144" t="str">
        <f t="shared" si="1693"/>
        <v/>
      </c>
      <c r="EF492" s="144" t="str">
        <f t="shared" si="1694"/>
        <v/>
      </c>
      <c r="EG492" s="144" t="str">
        <f t="shared" si="1695"/>
        <v/>
      </c>
      <c r="EH492" s="144" t="str">
        <f t="shared" si="1696"/>
        <v/>
      </c>
      <c r="EI492" s="144" t="str">
        <f t="shared" si="1697"/>
        <v/>
      </c>
      <c r="EJ492" s="144" t="str">
        <f t="shared" si="1698"/>
        <v/>
      </c>
      <c r="EK492" s="144" t="str">
        <f t="shared" si="1699"/>
        <v/>
      </c>
      <c r="EL492" s="144" t="str">
        <f t="shared" si="1700"/>
        <v/>
      </c>
      <c r="EM492" s="144" t="str">
        <f t="shared" si="1701"/>
        <v/>
      </c>
      <c r="EN492" s="144" t="str">
        <f t="shared" si="1702"/>
        <v/>
      </c>
      <c r="EO492" s="144" t="str">
        <f t="shared" si="1703"/>
        <v/>
      </c>
      <c r="EP492" s="144" t="str">
        <f t="shared" si="1704"/>
        <v/>
      </c>
      <c r="EQ492" s="144" t="str">
        <f t="shared" si="1705"/>
        <v/>
      </c>
      <c r="ER492" s="144" t="str">
        <f t="shared" si="1706"/>
        <v/>
      </c>
      <c r="ES492" s="144" t="str">
        <f t="shared" si="1707"/>
        <v/>
      </c>
      <c r="ET492" s="144" t="str">
        <f t="shared" si="1708"/>
        <v/>
      </c>
      <c r="EU492" s="144" t="str">
        <f t="shared" si="1709"/>
        <v/>
      </c>
      <c r="EV492" s="144" t="str">
        <f t="shared" si="1710"/>
        <v/>
      </c>
      <c r="EW492" s="144" t="str">
        <f t="shared" si="1711"/>
        <v/>
      </c>
      <c r="EX492" s="144" t="str">
        <f t="shared" si="1712"/>
        <v/>
      </c>
      <c r="EY492" s="144" t="str">
        <f t="shared" si="1713"/>
        <v/>
      </c>
      <c r="EZ492" s="144" t="str">
        <f t="shared" si="1714"/>
        <v/>
      </c>
      <c r="FA492" s="144" t="str">
        <f t="shared" si="1715"/>
        <v/>
      </c>
      <c r="FB492" s="144" t="str">
        <f t="shared" si="1716"/>
        <v/>
      </c>
      <c r="FC492" s="144" t="str">
        <f t="shared" si="1717"/>
        <v/>
      </c>
      <c r="FD492" s="144" t="str">
        <f t="shared" si="1718"/>
        <v/>
      </c>
      <c r="FE492" s="144" t="str">
        <f t="shared" si="1719"/>
        <v/>
      </c>
      <c r="FF492" s="144" t="str">
        <f t="shared" si="1720"/>
        <v/>
      </c>
      <c r="FG492" s="144" t="str">
        <f t="shared" si="1721"/>
        <v/>
      </c>
      <c r="FI492" s="154" t="str">
        <f t="shared" si="1919"/>
        <v/>
      </c>
      <c r="FJ492" s="154" t="str">
        <f t="shared" si="1920"/>
        <v/>
      </c>
      <c r="FK492" s="159" t="str">
        <f t="shared" si="1921"/>
        <v/>
      </c>
      <c r="FL492" s="159" t="str">
        <f t="shared" si="1922"/>
        <v/>
      </c>
      <c r="FM492" s="159" t="str">
        <f t="shared" si="1923"/>
        <v/>
      </c>
      <c r="FN492" s="155">
        <f t="shared" si="1722"/>
        <v>0</v>
      </c>
      <c r="FO492" s="143">
        <f t="shared" si="1723"/>
        <v>0</v>
      </c>
      <c r="FP492" s="143">
        <f t="shared" si="1724"/>
        <v>0</v>
      </c>
      <c r="FQ492" s="143">
        <f t="shared" si="1725"/>
        <v>0</v>
      </c>
      <c r="FR492" s="143">
        <f t="shared" si="1726"/>
        <v>0</v>
      </c>
      <c r="FS492" s="143">
        <f t="shared" si="1727"/>
        <v>0</v>
      </c>
      <c r="FT492" s="143">
        <f t="shared" si="1728"/>
        <v>0</v>
      </c>
      <c r="FV492" s="144" t="str">
        <f t="shared" si="1729"/>
        <v/>
      </c>
      <c r="FW492" s="144" t="str">
        <f t="shared" si="1730"/>
        <v/>
      </c>
      <c r="FX492" s="144" t="str">
        <f t="shared" si="1731"/>
        <v/>
      </c>
      <c r="FY492" s="144" t="str">
        <f t="shared" si="1732"/>
        <v/>
      </c>
      <c r="FZ492" s="144" t="str">
        <f t="shared" si="1733"/>
        <v/>
      </c>
      <c r="GA492" s="144" t="str">
        <f t="shared" si="1734"/>
        <v/>
      </c>
      <c r="GB492" s="144" t="str">
        <f t="shared" si="1735"/>
        <v/>
      </c>
      <c r="GC492" s="144" t="str">
        <f t="shared" si="1736"/>
        <v/>
      </c>
      <c r="GD492" s="144" t="str">
        <f t="shared" si="1737"/>
        <v/>
      </c>
      <c r="GE492" s="144" t="str">
        <f t="shared" si="1738"/>
        <v/>
      </c>
      <c r="GF492" s="144" t="str">
        <f t="shared" si="1739"/>
        <v/>
      </c>
      <c r="GG492" s="144" t="str">
        <f t="shared" si="1740"/>
        <v/>
      </c>
      <c r="GH492" s="144" t="str">
        <f t="shared" si="1741"/>
        <v/>
      </c>
      <c r="GI492" s="144" t="str">
        <f t="shared" si="1742"/>
        <v/>
      </c>
      <c r="GJ492" s="144" t="str">
        <f t="shared" si="1743"/>
        <v/>
      </c>
      <c r="GK492" s="144" t="str">
        <f t="shared" si="1744"/>
        <v/>
      </c>
      <c r="GL492" s="144" t="str">
        <f t="shared" si="1745"/>
        <v/>
      </c>
      <c r="GM492" s="144" t="str">
        <f t="shared" si="1746"/>
        <v/>
      </c>
      <c r="GN492" s="144" t="str">
        <f t="shared" si="1747"/>
        <v/>
      </c>
      <c r="GO492" s="144" t="str">
        <f t="shared" si="1748"/>
        <v/>
      </c>
      <c r="GP492" s="144" t="str">
        <f t="shared" si="1749"/>
        <v/>
      </c>
      <c r="GQ492" s="144" t="str">
        <f t="shared" si="1750"/>
        <v/>
      </c>
      <c r="GR492" s="144" t="str">
        <f t="shared" si="1751"/>
        <v/>
      </c>
      <c r="GS492" s="144" t="str">
        <f t="shared" si="1752"/>
        <v/>
      </c>
      <c r="GT492" s="144" t="str">
        <f t="shared" si="1753"/>
        <v/>
      </c>
      <c r="GU492" s="144" t="str">
        <f t="shared" si="1754"/>
        <v/>
      </c>
      <c r="GV492" s="144" t="str">
        <f t="shared" si="1755"/>
        <v/>
      </c>
      <c r="GW492" s="144" t="str">
        <f t="shared" si="1756"/>
        <v/>
      </c>
      <c r="GX492" s="144" t="str">
        <f t="shared" si="1757"/>
        <v/>
      </c>
      <c r="GY492" s="144" t="str">
        <f t="shared" si="1758"/>
        <v/>
      </c>
      <c r="GZ492" s="144" t="str">
        <f t="shared" si="1759"/>
        <v/>
      </c>
      <c r="HA492" s="144" t="str">
        <f t="shared" si="1760"/>
        <v/>
      </c>
      <c r="HB492" s="144" t="str">
        <f t="shared" si="1761"/>
        <v/>
      </c>
      <c r="HC492" s="144" t="str">
        <f t="shared" si="1762"/>
        <v/>
      </c>
      <c r="HD492" s="144" t="str">
        <f t="shared" si="1763"/>
        <v/>
      </c>
      <c r="HE492" s="144" t="str">
        <f t="shared" si="1764"/>
        <v/>
      </c>
      <c r="HF492" s="144" t="str">
        <f t="shared" si="1765"/>
        <v/>
      </c>
      <c r="HG492" s="144" t="str">
        <f t="shared" si="1766"/>
        <v/>
      </c>
      <c r="HH492" s="144" t="str">
        <f t="shared" si="1767"/>
        <v/>
      </c>
      <c r="HI492" s="144" t="str">
        <f t="shared" si="1768"/>
        <v/>
      </c>
      <c r="HK492" s="154" t="str">
        <f t="shared" si="1924"/>
        <v/>
      </c>
      <c r="HL492" s="154" t="str">
        <f t="shared" si="1925"/>
        <v/>
      </c>
      <c r="HM492" s="159" t="str">
        <f t="shared" si="1926"/>
        <v/>
      </c>
      <c r="HN492" s="159" t="str">
        <f t="shared" si="1927"/>
        <v/>
      </c>
      <c r="HO492" s="159" t="str">
        <f t="shared" si="1928"/>
        <v/>
      </c>
      <c r="HP492" s="155">
        <f t="shared" si="1769"/>
        <v>0</v>
      </c>
      <c r="HQ492" s="143">
        <f t="shared" si="1770"/>
        <v>0</v>
      </c>
      <c r="HR492" s="143">
        <f t="shared" si="1771"/>
        <v>0</v>
      </c>
      <c r="HS492" s="143">
        <f t="shared" si="1772"/>
        <v>0</v>
      </c>
      <c r="HT492" s="143">
        <f t="shared" si="1773"/>
        <v>0</v>
      </c>
      <c r="HU492" s="143">
        <f t="shared" si="1774"/>
        <v>0</v>
      </c>
      <c r="HV492" s="143">
        <f t="shared" si="1775"/>
        <v>0</v>
      </c>
      <c r="HX492" s="144" t="str">
        <f t="shared" si="1776"/>
        <v/>
      </c>
      <c r="HY492" s="144" t="str">
        <f t="shared" si="1777"/>
        <v/>
      </c>
      <c r="HZ492" s="144" t="str">
        <f t="shared" si="1778"/>
        <v/>
      </c>
      <c r="IA492" s="144" t="str">
        <f t="shared" si="1779"/>
        <v/>
      </c>
      <c r="IB492" s="144" t="str">
        <f t="shared" si="1780"/>
        <v/>
      </c>
      <c r="IC492" s="144" t="str">
        <f t="shared" si="1781"/>
        <v/>
      </c>
      <c r="ID492" s="144" t="str">
        <f t="shared" si="1782"/>
        <v/>
      </c>
      <c r="IE492" s="144" t="str">
        <f t="shared" si="1783"/>
        <v/>
      </c>
      <c r="IF492" s="144" t="str">
        <f t="shared" si="1784"/>
        <v/>
      </c>
      <c r="IG492" s="144" t="str">
        <f t="shared" si="1785"/>
        <v/>
      </c>
      <c r="IH492" s="144" t="str">
        <f t="shared" si="1786"/>
        <v/>
      </c>
      <c r="II492" s="144" t="str">
        <f t="shared" si="1787"/>
        <v/>
      </c>
      <c r="IJ492" s="144" t="str">
        <f t="shared" si="1788"/>
        <v/>
      </c>
      <c r="IK492" s="144" t="str">
        <f t="shared" si="1789"/>
        <v/>
      </c>
      <c r="IL492" s="144" t="str">
        <f t="shared" si="1790"/>
        <v/>
      </c>
      <c r="IM492" s="144" t="str">
        <f t="shared" si="1791"/>
        <v/>
      </c>
      <c r="IN492" s="144" t="str">
        <f t="shared" si="1792"/>
        <v/>
      </c>
      <c r="IO492" s="144" t="str">
        <f t="shared" si="1793"/>
        <v/>
      </c>
      <c r="IP492" s="144" t="str">
        <f t="shared" si="1794"/>
        <v/>
      </c>
      <c r="IQ492" s="144" t="str">
        <f t="shared" si="1795"/>
        <v/>
      </c>
      <c r="IR492" s="144" t="str">
        <f t="shared" si="1796"/>
        <v/>
      </c>
      <c r="IS492" s="144" t="str">
        <f t="shared" si="1797"/>
        <v/>
      </c>
      <c r="IT492" s="144" t="str">
        <f t="shared" si="1798"/>
        <v/>
      </c>
      <c r="IU492" s="144" t="str">
        <f t="shared" si="1799"/>
        <v/>
      </c>
      <c r="IV492" s="144" t="str">
        <f t="shared" si="1800"/>
        <v/>
      </c>
      <c r="IW492" s="144" t="str">
        <f t="shared" si="1801"/>
        <v/>
      </c>
      <c r="IX492" s="144" t="str">
        <f t="shared" si="1802"/>
        <v/>
      </c>
      <c r="IY492" s="144" t="str">
        <f t="shared" si="1803"/>
        <v/>
      </c>
      <c r="IZ492" s="144" t="str">
        <f t="shared" si="1804"/>
        <v/>
      </c>
      <c r="JA492" s="144" t="str">
        <f t="shared" si="1805"/>
        <v/>
      </c>
      <c r="JB492" s="144" t="str">
        <f t="shared" si="1806"/>
        <v/>
      </c>
      <c r="JC492" s="144" t="str">
        <f t="shared" si="1807"/>
        <v/>
      </c>
      <c r="JD492" s="144" t="str">
        <f t="shared" si="1808"/>
        <v/>
      </c>
      <c r="JE492" s="144" t="str">
        <f t="shared" si="1809"/>
        <v/>
      </c>
      <c r="JF492" s="144" t="str">
        <f t="shared" si="1810"/>
        <v/>
      </c>
      <c r="JG492" s="144" t="str">
        <f t="shared" si="1811"/>
        <v/>
      </c>
      <c r="JH492" s="144" t="str">
        <f t="shared" si="1812"/>
        <v/>
      </c>
      <c r="JI492" s="144" t="str">
        <f t="shared" si="1813"/>
        <v/>
      </c>
      <c r="JJ492" s="144" t="str">
        <f t="shared" si="1814"/>
        <v/>
      </c>
      <c r="JK492" s="144" t="str">
        <f t="shared" si="1815"/>
        <v/>
      </c>
      <c r="JM492" s="154" t="str">
        <f t="shared" si="1929"/>
        <v/>
      </c>
      <c r="JN492" s="154" t="str">
        <f t="shared" si="1930"/>
        <v/>
      </c>
      <c r="JO492" s="159" t="str">
        <f t="shared" si="1931"/>
        <v/>
      </c>
      <c r="JP492" s="159" t="str">
        <f t="shared" si="1932"/>
        <v/>
      </c>
      <c r="JQ492" s="159" t="str">
        <f t="shared" si="1933"/>
        <v/>
      </c>
      <c r="JR492" s="155">
        <f t="shared" si="1816"/>
        <v>0</v>
      </c>
      <c r="JS492" s="143">
        <f t="shared" si="1817"/>
        <v>0</v>
      </c>
      <c r="JT492" s="143">
        <f t="shared" si="1818"/>
        <v>0</v>
      </c>
      <c r="JU492" s="143">
        <f t="shared" si="1819"/>
        <v>0</v>
      </c>
      <c r="JV492" s="143">
        <f t="shared" si="1820"/>
        <v>0</v>
      </c>
      <c r="JW492" s="143">
        <f t="shared" si="1821"/>
        <v>0</v>
      </c>
      <c r="JX492" s="143">
        <f t="shared" si="1822"/>
        <v>0</v>
      </c>
      <c r="JZ492" s="144" t="str">
        <f t="shared" si="1823"/>
        <v/>
      </c>
      <c r="KA492" s="144" t="str">
        <f t="shared" si="1824"/>
        <v/>
      </c>
      <c r="KB492" s="144" t="str">
        <f t="shared" si="1825"/>
        <v/>
      </c>
      <c r="KC492" s="144" t="str">
        <f t="shared" si="1826"/>
        <v/>
      </c>
      <c r="KD492" s="144" t="str">
        <f t="shared" si="1827"/>
        <v/>
      </c>
      <c r="KE492" s="144" t="str">
        <f t="shared" si="1828"/>
        <v/>
      </c>
      <c r="KF492" s="144" t="str">
        <f t="shared" si="1829"/>
        <v/>
      </c>
      <c r="KG492" s="144" t="str">
        <f t="shared" si="1830"/>
        <v/>
      </c>
      <c r="KH492" s="144" t="str">
        <f t="shared" si="1831"/>
        <v/>
      </c>
      <c r="KI492" s="144" t="str">
        <f t="shared" si="1832"/>
        <v/>
      </c>
      <c r="KJ492" s="144" t="str">
        <f t="shared" si="1833"/>
        <v/>
      </c>
      <c r="KK492" s="144" t="str">
        <f t="shared" si="1834"/>
        <v/>
      </c>
      <c r="KL492" s="144" t="str">
        <f t="shared" si="1835"/>
        <v/>
      </c>
      <c r="KM492" s="144" t="str">
        <f t="shared" si="1836"/>
        <v/>
      </c>
      <c r="KN492" s="144" t="str">
        <f t="shared" si="1837"/>
        <v/>
      </c>
      <c r="KO492" s="144" t="str">
        <f t="shared" si="1838"/>
        <v/>
      </c>
      <c r="KP492" s="144" t="str">
        <f t="shared" si="1839"/>
        <v/>
      </c>
      <c r="KQ492" s="144" t="str">
        <f t="shared" si="1840"/>
        <v/>
      </c>
      <c r="KR492" s="144" t="str">
        <f t="shared" si="1841"/>
        <v/>
      </c>
      <c r="KS492" s="144" t="str">
        <f t="shared" si="1842"/>
        <v/>
      </c>
      <c r="KT492" s="144" t="str">
        <f t="shared" si="1843"/>
        <v/>
      </c>
      <c r="KU492" s="144" t="str">
        <f t="shared" si="1844"/>
        <v/>
      </c>
      <c r="KV492" s="144" t="str">
        <f t="shared" si="1845"/>
        <v/>
      </c>
      <c r="KW492" s="144" t="str">
        <f t="shared" si="1846"/>
        <v/>
      </c>
      <c r="KX492" s="144" t="str">
        <f t="shared" si="1847"/>
        <v/>
      </c>
      <c r="KY492" s="144" t="str">
        <f t="shared" si="1848"/>
        <v/>
      </c>
      <c r="KZ492" s="144" t="str">
        <f t="shared" si="1849"/>
        <v/>
      </c>
      <c r="LA492" s="144" t="str">
        <f t="shared" si="1850"/>
        <v/>
      </c>
      <c r="LB492" s="144" t="str">
        <f t="shared" si="1851"/>
        <v/>
      </c>
      <c r="LC492" s="144" t="str">
        <f t="shared" si="1852"/>
        <v/>
      </c>
      <c r="LD492" s="144" t="str">
        <f t="shared" si="1853"/>
        <v/>
      </c>
      <c r="LE492" s="144" t="str">
        <f t="shared" si="1854"/>
        <v/>
      </c>
      <c r="LF492" s="144" t="str">
        <f t="shared" si="1855"/>
        <v/>
      </c>
      <c r="LG492" s="144" t="str">
        <f t="shared" si="1856"/>
        <v/>
      </c>
      <c r="LH492" s="144" t="str">
        <f t="shared" si="1857"/>
        <v/>
      </c>
      <c r="LI492" s="144" t="str">
        <f t="shared" si="1858"/>
        <v/>
      </c>
      <c r="LJ492" s="144" t="str">
        <f t="shared" si="1859"/>
        <v/>
      </c>
      <c r="LK492" s="144" t="str">
        <f t="shared" si="1860"/>
        <v/>
      </c>
      <c r="LL492" s="144" t="str">
        <f t="shared" si="1861"/>
        <v/>
      </c>
      <c r="LM492" s="144" t="str">
        <f t="shared" si="1862"/>
        <v/>
      </c>
      <c r="LO492" s="153" t="str">
        <f t="shared" si="1863"/>
        <v/>
      </c>
      <c r="LP492" s="143">
        <f t="shared" si="1864"/>
        <v>0</v>
      </c>
      <c r="LQ492" s="156" t="str">
        <f t="shared" si="1935"/>
        <v/>
      </c>
      <c r="LR492" s="156" t="str">
        <f t="shared" si="1935"/>
        <v/>
      </c>
      <c r="LS492" s="156" t="str">
        <f t="shared" si="1935"/>
        <v/>
      </c>
      <c r="LT492" s="156" t="str">
        <f t="shared" si="1935"/>
        <v/>
      </c>
      <c r="LU492" s="156" t="str">
        <f t="shared" si="1935"/>
        <v/>
      </c>
    </row>
    <row r="493" spans="2:333" s="143" customFormat="1" x14ac:dyDescent="0.25">
      <c r="B493" s="144" t="str">
        <f t="shared" si="1587"/>
        <v/>
      </c>
      <c r="C493" s="154" t="str">
        <f t="shared" si="1903"/>
        <v/>
      </c>
      <c r="D493" s="154" t="str">
        <f t="shared" si="1904"/>
        <v/>
      </c>
      <c r="E493" s="159" t="str">
        <f t="shared" si="1905"/>
        <v/>
      </c>
      <c r="F493" s="159" t="str">
        <f t="shared" si="1906"/>
        <v/>
      </c>
      <c r="G493" s="159" t="str">
        <f t="shared" si="1907"/>
        <v/>
      </c>
      <c r="H493" s="155">
        <f t="shared" si="1588"/>
        <v>0</v>
      </c>
      <c r="I493" s="143">
        <f t="shared" si="1589"/>
        <v>0</v>
      </c>
      <c r="J493" s="143">
        <f t="shared" si="1590"/>
        <v>0</v>
      </c>
      <c r="K493" s="143">
        <f t="shared" si="1591"/>
        <v>0</v>
      </c>
      <c r="L493" s="143">
        <f t="shared" si="1592"/>
        <v>0</v>
      </c>
      <c r="M493" s="143">
        <f t="shared" si="1593"/>
        <v>0</v>
      </c>
      <c r="N493" s="143">
        <f t="shared" si="1594"/>
        <v>0</v>
      </c>
      <c r="P493" s="144" t="str">
        <f t="shared" ref="P493:W493" si="1938">IF($N493=1,Q41,"")</f>
        <v/>
      </c>
      <c r="Q493" s="144" t="str">
        <f t="shared" si="1938"/>
        <v/>
      </c>
      <c r="R493" s="144" t="str">
        <f t="shared" si="1938"/>
        <v/>
      </c>
      <c r="S493" s="144" t="str">
        <f t="shared" si="1938"/>
        <v/>
      </c>
      <c r="T493" s="144" t="str">
        <f t="shared" si="1938"/>
        <v/>
      </c>
      <c r="U493" s="144" t="str">
        <f t="shared" si="1938"/>
        <v/>
      </c>
      <c r="V493" s="144" t="str">
        <f t="shared" si="1938"/>
        <v/>
      </c>
      <c r="W493" s="144" t="str">
        <f t="shared" si="1938"/>
        <v/>
      </c>
      <c r="X493" s="144" t="str">
        <f t="shared" si="1596"/>
        <v/>
      </c>
      <c r="Y493" s="144" t="str">
        <f t="shared" si="1597"/>
        <v/>
      </c>
      <c r="Z493" s="144" t="str">
        <f t="shared" si="1598"/>
        <v/>
      </c>
      <c r="AA493" s="144" t="str">
        <f t="shared" si="1599"/>
        <v/>
      </c>
      <c r="AB493" s="144" t="str">
        <f t="shared" si="1600"/>
        <v/>
      </c>
      <c r="AC493" s="144" t="str">
        <f t="shared" si="1601"/>
        <v/>
      </c>
      <c r="AD493" s="144" t="str">
        <f t="shared" si="1602"/>
        <v/>
      </c>
      <c r="AE493" s="144" t="str">
        <f t="shared" si="1603"/>
        <v/>
      </c>
      <c r="AF493" s="144" t="str">
        <f t="shared" si="1604"/>
        <v/>
      </c>
      <c r="AG493" s="144" t="str">
        <f t="shared" si="1605"/>
        <v/>
      </c>
      <c r="AH493" s="144" t="str">
        <f t="shared" si="1606"/>
        <v/>
      </c>
      <c r="AI493" s="144" t="str">
        <f t="shared" si="1607"/>
        <v/>
      </c>
      <c r="AJ493" s="144" t="str">
        <f t="shared" si="1608"/>
        <v/>
      </c>
      <c r="AK493" s="144" t="str">
        <f t="shared" si="1609"/>
        <v/>
      </c>
      <c r="AL493" s="144" t="str">
        <f t="shared" si="1610"/>
        <v/>
      </c>
      <c r="AM493" s="144" t="str">
        <f t="shared" si="1611"/>
        <v/>
      </c>
      <c r="AN493" s="144" t="str">
        <f t="shared" si="1612"/>
        <v/>
      </c>
      <c r="AO493" s="144" t="str">
        <f t="shared" si="1613"/>
        <v/>
      </c>
      <c r="AP493" s="144" t="str">
        <f t="shared" si="1614"/>
        <v/>
      </c>
      <c r="AQ493" s="144" t="str">
        <f t="shared" si="1615"/>
        <v/>
      </c>
      <c r="AR493" s="144" t="str">
        <f t="shared" si="1616"/>
        <v/>
      </c>
      <c r="AS493" s="144" t="str">
        <f t="shared" si="1617"/>
        <v/>
      </c>
      <c r="AT493" s="144" t="str">
        <f t="shared" si="1618"/>
        <v/>
      </c>
      <c r="AU493" s="144" t="str">
        <f t="shared" si="1619"/>
        <v/>
      </c>
      <c r="AV493" s="144" t="str">
        <f t="shared" si="1620"/>
        <v/>
      </c>
      <c r="AW493" s="144" t="str">
        <f t="shared" si="1621"/>
        <v/>
      </c>
      <c r="AX493" s="144" t="str">
        <f t="shared" si="1622"/>
        <v/>
      </c>
      <c r="AY493" s="144" t="str">
        <f t="shared" si="1623"/>
        <v/>
      </c>
      <c r="AZ493" s="144" t="str">
        <f t="shared" si="1624"/>
        <v/>
      </c>
      <c r="BA493" s="144" t="str">
        <f t="shared" si="1625"/>
        <v/>
      </c>
      <c r="BB493" s="144" t="str">
        <f t="shared" si="1626"/>
        <v/>
      </c>
      <c r="BC493" s="144" t="str">
        <f t="shared" si="1627"/>
        <v/>
      </c>
      <c r="BE493" s="154" t="str">
        <f t="shared" si="1909"/>
        <v/>
      </c>
      <c r="BF493" s="154" t="str">
        <f t="shared" si="1910"/>
        <v/>
      </c>
      <c r="BG493" s="159" t="str">
        <f t="shared" si="1911"/>
        <v/>
      </c>
      <c r="BH493" s="159" t="str">
        <f t="shared" si="1912"/>
        <v/>
      </c>
      <c r="BI493" s="159" t="str">
        <f t="shared" si="1913"/>
        <v/>
      </c>
      <c r="BJ493" s="155">
        <f t="shared" si="1628"/>
        <v>0</v>
      </c>
      <c r="BK493" s="143">
        <f t="shared" si="1629"/>
        <v>0</v>
      </c>
      <c r="BL493" s="143">
        <f t="shared" si="1630"/>
        <v>0</v>
      </c>
      <c r="BM493" s="143">
        <f t="shared" si="1631"/>
        <v>0</v>
      </c>
      <c r="BN493" s="143">
        <f t="shared" si="1632"/>
        <v>0</v>
      </c>
      <c r="BO493" s="143">
        <f t="shared" si="1633"/>
        <v>0</v>
      </c>
      <c r="BP493" s="143">
        <f t="shared" si="1634"/>
        <v>0</v>
      </c>
      <c r="BR493" s="144" t="str">
        <f t="shared" si="1635"/>
        <v/>
      </c>
      <c r="BS493" s="144" t="str">
        <f t="shared" si="1636"/>
        <v/>
      </c>
      <c r="BT493" s="144" t="str">
        <f t="shared" si="1637"/>
        <v/>
      </c>
      <c r="BU493" s="144" t="str">
        <f t="shared" si="1638"/>
        <v/>
      </c>
      <c r="BV493" s="144" t="str">
        <f t="shared" si="1639"/>
        <v/>
      </c>
      <c r="BW493" s="144" t="str">
        <f t="shared" si="1640"/>
        <v/>
      </c>
      <c r="BX493" s="144" t="str">
        <f t="shared" si="1641"/>
        <v/>
      </c>
      <c r="BY493" s="144" t="str">
        <f t="shared" si="1642"/>
        <v/>
      </c>
      <c r="BZ493" s="144" t="str">
        <f t="shared" si="1643"/>
        <v/>
      </c>
      <c r="CA493" s="144" t="str">
        <f t="shared" si="1644"/>
        <v/>
      </c>
      <c r="CB493" s="144" t="str">
        <f t="shared" si="1645"/>
        <v/>
      </c>
      <c r="CC493" s="144" t="str">
        <f t="shared" si="1646"/>
        <v/>
      </c>
      <c r="CD493" s="144" t="str">
        <f t="shared" si="1647"/>
        <v/>
      </c>
      <c r="CE493" s="144" t="str">
        <f t="shared" si="1648"/>
        <v/>
      </c>
      <c r="CF493" s="144" t="str">
        <f t="shared" si="1649"/>
        <v/>
      </c>
      <c r="CG493" s="144" t="str">
        <f t="shared" si="1650"/>
        <v/>
      </c>
      <c r="CH493" s="144" t="str">
        <f t="shared" si="1651"/>
        <v/>
      </c>
      <c r="CI493" s="144" t="str">
        <f t="shared" si="1652"/>
        <v/>
      </c>
      <c r="CJ493" s="144" t="str">
        <f t="shared" si="1653"/>
        <v/>
      </c>
      <c r="CK493" s="144" t="str">
        <f t="shared" si="1654"/>
        <v/>
      </c>
      <c r="CL493" s="144" t="str">
        <f t="shared" si="1655"/>
        <v/>
      </c>
      <c r="CM493" s="144" t="str">
        <f t="shared" si="1656"/>
        <v/>
      </c>
      <c r="CN493" s="144" t="str">
        <f t="shared" si="1657"/>
        <v/>
      </c>
      <c r="CO493" s="144" t="str">
        <f t="shared" si="1658"/>
        <v/>
      </c>
      <c r="CP493" s="144" t="str">
        <f t="shared" si="1659"/>
        <v/>
      </c>
      <c r="CQ493" s="144" t="str">
        <f t="shared" si="1660"/>
        <v/>
      </c>
      <c r="CR493" s="144" t="str">
        <f t="shared" si="1661"/>
        <v/>
      </c>
      <c r="CS493" s="144" t="str">
        <f t="shared" si="1662"/>
        <v/>
      </c>
      <c r="CT493" s="144" t="str">
        <f t="shared" si="1663"/>
        <v/>
      </c>
      <c r="CU493" s="144" t="str">
        <f t="shared" si="1664"/>
        <v/>
      </c>
      <c r="CV493" s="144" t="str">
        <f t="shared" si="1665"/>
        <v/>
      </c>
      <c r="CW493" s="144" t="str">
        <f t="shared" si="1666"/>
        <v/>
      </c>
      <c r="CX493" s="144" t="str">
        <f t="shared" si="1667"/>
        <v/>
      </c>
      <c r="CY493" s="144" t="str">
        <f t="shared" si="1668"/>
        <v/>
      </c>
      <c r="CZ493" s="144" t="str">
        <f t="shared" si="1669"/>
        <v/>
      </c>
      <c r="DA493" s="144" t="str">
        <f t="shared" si="1670"/>
        <v/>
      </c>
      <c r="DB493" s="144" t="str">
        <f t="shared" si="1671"/>
        <v/>
      </c>
      <c r="DC493" s="144" t="str">
        <f t="shared" si="1672"/>
        <v/>
      </c>
      <c r="DD493" s="144" t="str">
        <f t="shared" si="1673"/>
        <v/>
      </c>
      <c r="DE493" s="144" t="str">
        <f t="shared" si="1674"/>
        <v/>
      </c>
      <c r="DG493" s="154" t="str">
        <f t="shared" si="1914"/>
        <v/>
      </c>
      <c r="DH493" s="154" t="str">
        <f t="shared" si="1915"/>
        <v/>
      </c>
      <c r="DI493" s="159" t="str">
        <f t="shared" si="1916"/>
        <v/>
      </c>
      <c r="DJ493" s="159" t="str">
        <f t="shared" si="1917"/>
        <v/>
      </c>
      <c r="DK493" s="159" t="str">
        <f t="shared" si="1918"/>
        <v/>
      </c>
      <c r="DL493" s="155">
        <f t="shared" si="1885"/>
        <v>0</v>
      </c>
      <c r="DM493" s="143">
        <f t="shared" si="1886"/>
        <v>0</v>
      </c>
      <c r="DN493" s="143">
        <f t="shared" si="1887"/>
        <v>0</v>
      </c>
      <c r="DO493" s="143">
        <f t="shared" si="1888"/>
        <v>0</v>
      </c>
      <c r="DP493" s="143">
        <f t="shared" si="1889"/>
        <v>0</v>
      </c>
      <c r="DQ493" s="143">
        <f t="shared" si="1890"/>
        <v>0</v>
      </c>
      <c r="DR493" s="143">
        <f t="shared" si="1891"/>
        <v>0</v>
      </c>
      <c r="DT493" s="144" t="str">
        <f t="shared" si="1682"/>
        <v/>
      </c>
      <c r="DU493" s="144" t="str">
        <f t="shared" si="1683"/>
        <v/>
      </c>
      <c r="DV493" s="144" t="str">
        <f t="shared" si="1684"/>
        <v/>
      </c>
      <c r="DW493" s="144" t="str">
        <f t="shared" si="1685"/>
        <v/>
      </c>
      <c r="DX493" s="144" t="str">
        <f t="shared" si="1686"/>
        <v/>
      </c>
      <c r="DY493" s="144" t="str">
        <f t="shared" si="1687"/>
        <v/>
      </c>
      <c r="DZ493" s="144" t="str">
        <f t="shared" si="1688"/>
        <v/>
      </c>
      <c r="EA493" s="144" t="str">
        <f t="shared" si="1689"/>
        <v/>
      </c>
      <c r="EB493" s="144" t="str">
        <f t="shared" si="1690"/>
        <v/>
      </c>
      <c r="EC493" s="144" t="str">
        <f t="shared" si="1691"/>
        <v/>
      </c>
      <c r="ED493" s="144" t="str">
        <f t="shared" si="1692"/>
        <v/>
      </c>
      <c r="EE493" s="144" t="str">
        <f t="shared" si="1693"/>
        <v/>
      </c>
      <c r="EF493" s="144" t="str">
        <f t="shared" si="1694"/>
        <v/>
      </c>
      <c r="EG493" s="144" t="str">
        <f t="shared" si="1695"/>
        <v/>
      </c>
      <c r="EH493" s="144" t="str">
        <f t="shared" si="1696"/>
        <v/>
      </c>
      <c r="EI493" s="144" t="str">
        <f t="shared" si="1697"/>
        <v/>
      </c>
      <c r="EJ493" s="144" t="str">
        <f t="shared" si="1698"/>
        <v/>
      </c>
      <c r="EK493" s="144" t="str">
        <f t="shared" si="1699"/>
        <v/>
      </c>
      <c r="EL493" s="144" t="str">
        <f t="shared" si="1700"/>
        <v/>
      </c>
      <c r="EM493" s="144" t="str">
        <f t="shared" si="1701"/>
        <v/>
      </c>
      <c r="EN493" s="144" t="str">
        <f t="shared" si="1702"/>
        <v/>
      </c>
      <c r="EO493" s="144" t="str">
        <f t="shared" si="1703"/>
        <v/>
      </c>
      <c r="EP493" s="144" t="str">
        <f t="shared" si="1704"/>
        <v/>
      </c>
      <c r="EQ493" s="144" t="str">
        <f t="shared" si="1705"/>
        <v/>
      </c>
      <c r="ER493" s="144" t="str">
        <f t="shared" si="1706"/>
        <v/>
      </c>
      <c r="ES493" s="144" t="str">
        <f t="shared" si="1707"/>
        <v/>
      </c>
      <c r="ET493" s="144" t="str">
        <f t="shared" si="1708"/>
        <v/>
      </c>
      <c r="EU493" s="144" t="str">
        <f t="shared" si="1709"/>
        <v/>
      </c>
      <c r="EV493" s="144" t="str">
        <f t="shared" si="1710"/>
        <v/>
      </c>
      <c r="EW493" s="144" t="str">
        <f t="shared" si="1711"/>
        <v/>
      </c>
      <c r="EX493" s="144" t="str">
        <f t="shared" si="1712"/>
        <v/>
      </c>
      <c r="EY493" s="144" t="str">
        <f t="shared" si="1713"/>
        <v/>
      </c>
      <c r="EZ493" s="144" t="str">
        <f t="shared" si="1714"/>
        <v/>
      </c>
      <c r="FA493" s="144" t="str">
        <f t="shared" si="1715"/>
        <v/>
      </c>
      <c r="FB493" s="144" t="str">
        <f t="shared" si="1716"/>
        <v/>
      </c>
      <c r="FC493" s="144" t="str">
        <f t="shared" si="1717"/>
        <v/>
      </c>
      <c r="FD493" s="144" t="str">
        <f t="shared" si="1718"/>
        <v/>
      </c>
      <c r="FE493" s="144" t="str">
        <f t="shared" si="1719"/>
        <v/>
      </c>
      <c r="FF493" s="144" t="str">
        <f t="shared" si="1720"/>
        <v/>
      </c>
      <c r="FG493" s="144" t="str">
        <f t="shared" si="1721"/>
        <v/>
      </c>
      <c r="FI493" s="154" t="str">
        <f t="shared" si="1919"/>
        <v/>
      </c>
      <c r="FJ493" s="154" t="str">
        <f t="shared" si="1920"/>
        <v/>
      </c>
      <c r="FK493" s="159" t="str">
        <f t="shared" si="1921"/>
        <v/>
      </c>
      <c r="FL493" s="159" t="str">
        <f t="shared" si="1922"/>
        <v/>
      </c>
      <c r="FM493" s="159" t="str">
        <f t="shared" si="1923"/>
        <v/>
      </c>
      <c r="FN493" s="155">
        <f t="shared" si="1722"/>
        <v>0</v>
      </c>
      <c r="FO493" s="143">
        <f t="shared" si="1723"/>
        <v>0</v>
      </c>
      <c r="FP493" s="143">
        <f t="shared" si="1724"/>
        <v>0</v>
      </c>
      <c r="FQ493" s="143">
        <f t="shared" si="1725"/>
        <v>0</v>
      </c>
      <c r="FR493" s="143">
        <f t="shared" si="1726"/>
        <v>0</v>
      </c>
      <c r="FS493" s="143">
        <f t="shared" si="1727"/>
        <v>0</v>
      </c>
      <c r="FT493" s="143">
        <f t="shared" si="1728"/>
        <v>0</v>
      </c>
      <c r="FV493" s="144" t="str">
        <f t="shared" si="1729"/>
        <v/>
      </c>
      <c r="FW493" s="144" t="str">
        <f t="shared" si="1730"/>
        <v/>
      </c>
      <c r="FX493" s="144" t="str">
        <f t="shared" si="1731"/>
        <v/>
      </c>
      <c r="FY493" s="144" t="str">
        <f t="shared" si="1732"/>
        <v/>
      </c>
      <c r="FZ493" s="144" t="str">
        <f t="shared" si="1733"/>
        <v/>
      </c>
      <c r="GA493" s="144" t="str">
        <f t="shared" si="1734"/>
        <v/>
      </c>
      <c r="GB493" s="144" t="str">
        <f t="shared" si="1735"/>
        <v/>
      </c>
      <c r="GC493" s="144" t="str">
        <f t="shared" si="1736"/>
        <v/>
      </c>
      <c r="GD493" s="144" t="str">
        <f t="shared" si="1737"/>
        <v/>
      </c>
      <c r="GE493" s="144" t="str">
        <f t="shared" si="1738"/>
        <v/>
      </c>
      <c r="GF493" s="144" t="str">
        <f t="shared" si="1739"/>
        <v/>
      </c>
      <c r="GG493" s="144" t="str">
        <f t="shared" si="1740"/>
        <v/>
      </c>
      <c r="GH493" s="144" t="str">
        <f t="shared" si="1741"/>
        <v/>
      </c>
      <c r="GI493" s="144" t="str">
        <f t="shared" si="1742"/>
        <v/>
      </c>
      <c r="GJ493" s="144" t="str">
        <f t="shared" si="1743"/>
        <v/>
      </c>
      <c r="GK493" s="144" t="str">
        <f t="shared" si="1744"/>
        <v/>
      </c>
      <c r="GL493" s="144" t="str">
        <f t="shared" si="1745"/>
        <v/>
      </c>
      <c r="GM493" s="144" t="str">
        <f t="shared" si="1746"/>
        <v/>
      </c>
      <c r="GN493" s="144" t="str">
        <f t="shared" si="1747"/>
        <v/>
      </c>
      <c r="GO493" s="144" t="str">
        <f t="shared" si="1748"/>
        <v/>
      </c>
      <c r="GP493" s="144" t="str">
        <f t="shared" si="1749"/>
        <v/>
      </c>
      <c r="GQ493" s="144" t="str">
        <f t="shared" si="1750"/>
        <v/>
      </c>
      <c r="GR493" s="144" t="str">
        <f t="shared" si="1751"/>
        <v/>
      </c>
      <c r="GS493" s="144" t="str">
        <f t="shared" si="1752"/>
        <v/>
      </c>
      <c r="GT493" s="144" t="str">
        <f t="shared" si="1753"/>
        <v/>
      </c>
      <c r="GU493" s="144" t="str">
        <f t="shared" si="1754"/>
        <v/>
      </c>
      <c r="GV493" s="144" t="str">
        <f t="shared" si="1755"/>
        <v/>
      </c>
      <c r="GW493" s="144" t="str">
        <f t="shared" si="1756"/>
        <v/>
      </c>
      <c r="GX493" s="144" t="str">
        <f t="shared" si="1757"/>
        <v/>
      </c>
      <c r="GY493" s="144" t="str">
        <f t="shared" si="1758"/>
        <v/>
      </c>
      <c r="GZ493" s="144" t="str">
        <f t="shared" si="1759"/>
        <v/>
      </c>
      <c r="HA493" s="144" t="str">
        <f t="shared" si="1760"/>
        <v/>
      </c>
      <c r="HB493" s="144" t="str">
        <f t="shared" si="1761"/>
        <v/>
      </c>
      <c r="HC493" s="144" t="str">
        <f t="shared" si="1762"/>
        <v/>
      </c>
      <c r="HD493" s="144" t="str">
        <f t="shared" si="1763"/>
        <v/>
      </c>
      <c r="HE493" s="144" t="str">
        <f t="shared" si="1764"/>
        <v/>
      </c>
      <c r="HF493" s="144" t="str">
        <f t="shared" si="1765"/>
        <v/>
      </c>
      <c r="HG493" s="144" t="str">
        <f t="shared" si="1766"/>
        <v/>
      </c>
      <c r="HH493" s="144" t="str">
        <f t="shared" si="1767"/>
        <v/>
      </c>
      <c r="HI493" s="144" t="str">
        <f t="shared" si="1768"/>
        <v/>
      </c>
      <c r="HK493" s="154" t="str">
        <f t="shared" si="1924"/>
        <v/>
      </c>
      <c r="HL493" s="154" t="str">
        <f t="shared" si="1925"/>
        <v/>
      </c>
      <c r="HM493" s="159" t="str">
        <f t="shared" si="1926"/>
        <v/>
      </c>
      <c r="HN493" s="159" t="str">
        <f t="shared" si="1927"/>
        <v/>
      </c>
      <c r="HO493" s="159" t="str">
        <f t="shared" si="1928"/>
        <v/>
      </c>
      <c r="HP493" s="155">
        <f t="shared" si="1769"/>
        <v>0</v>
      </c>
      <c r="HQ493" s="143">
        <f t="shared" si="1770"/>
        <v>0</v>
      </c>
      <c r="HR493" s="143">
        <f t="shared" si="1771"/>
        <v>0</v>
      </c>
      <c r="HS493" s="143">
        <f t="shared" si="1772"/>
        <v>0</v>
      </c>
      <c r="HT493" s="143">
        <f t="shared" si="1773"/>
        <v>0</v>
      </c>
      <c r="HU493" s="143">
        <f t="shared" si="1774"/>
        <v>0</v>
      </c>
      <c r="HV493" s="143">
        <f t="shared" si="1775"/>
        <v>0</v>
      </c>
      <c r="HX493" s="144" t="str">
        <f t="shared" si="1776"/>
        <v/>
      </c>
      <c r="HY493" s="144" t="str">
        <f t="shared" si="1777"/>
        <v/>
      </c>
      <c r="HZ493" s="144" t="str">
        <f t="shared" si="1778"/>
        <v/>
      </c>
      <c r="IA493" s="144" t="str">
        <f t="shared" si="1779"/>
        <v/>
      </c>
      <c r="IB493" s="144" t="str">
        <f t="shared" si="1780"/>
        <v/>
      </c>
      <c r="IC493" s="144" t="str">
        <f t="shared" si="1781"/>
        <v/>
      </c>
      <c r="ID493" s="144" t="str">
        <f t="shared" si="1782"/>
        <v/>
      </c>
      <c r="IE493" s="144" t="str">
        <f t="shared" si="1783"/>
        <v/>
      </c>
      <c r="IF493" s="144" t="str">
        <f t="shared" si="1784"/>
        <v/>
      </c>
      <c r="IG493" s="144" t="str">
        <f t="shared" si="1785"/>
        <v/>
      </c>
      <c r="IH493" s="144" t="str">
        <f t="shared" si="1786"/>
        <v/>
      </c>
      <c r="II493" s="144" t="str">
        <f t="shared" si="1787"/>
        <v/>
      </c>
      <c r="IJ493" s="144" t="str">
        <f t="shared" si="1788"/>
        <v/>
      </c>
      <c r="IK493" s="144" t="str">
        <f t="shared" si="1789"/>
        <v/>
      </c>
      <c r="IL493" s="144" t="str">
        <f t="shared" si="1790"/>
        <v/>
      </c>
      <c r="IM493" s="144" t="str">
        <f t="shared" si="1791"/>
        <v/>
      </c>
      <c r="IN493" s="144" t="str">
        <f t="shared" si="1792"/>
        <v/>
      </c>
      <c r="IO493" s="144" t="str">
        <f t="shared" si="1793"/>
        <v/>
      </c>
      <c r="IP493" s="144" t="str">
        <f t="shared" si="1794"/>
        <v/>
      </c>
      <c r="IQ493" s="144" t="str">
        <f t="shared" si="1795"/>
        <v/>
      </c>
      <c r="IR493" s="144" t="str">
        <f t="shared" si="1796"/>
        <v/>
      </c>
      <c r="IS493" s="144" t="str">
        <f t="shared" si="1797"/>
        <v/>
      </c>
      <c r="IT493" s="144" t="str">
        <f t="shared" si="1798"/>
        <v/>
      </c>
      <c r="IU493" s="144" t="str">
        <f t="shared" si="1799"/>
        <v/>
      </c>
      <c r="IV493" s="144" t="str">
        <f t="shared" si="1800"/>
        <v/>
      </c>
      <c r="IW493" s="144" t="str">
        <f t="shared" si="1801"/>
        <v/>
      </c>
      <c r="IX493" s="144" t="str">
        <f t="shared" si="1802"/>
        <v/>
      </c>
      <c r="IY493" s="144" t="str">
        <f t="shared" si="1803"/>
        <v/>
      </c>
      <c r="IZ493" s="144" t="str">
        <f t="shared" si="1804"/>
        <v/>
      </c>
      <c r="JA493" s="144" t="str">
        <f t="shared" si="1805"/>
        <v/>
      </c>
      <c r="JB493" s="144" t="str">
        <f t="shared" si="1806"/>
        <v/>
      </c>
      <c r="JC493" s="144" t="str">
        <f t="shared" si="1807"/>
        <v/>
      </c>
      <c r="JD493" s="144" t="str">
        <f t="shared" si="1808"/>
        <v/>
      </c>
      <c r="JE493" s="144" t="str">
        <f t="shared" si="1809"/>
        <v/>
      </c>
      <c r="JF493" s="144" t="str">
        <f t="shared" si="1810"/>
        <v/>
      </c>
      <c r="JG493" s="144" t="str">
        <f t="shared" si="1811"/>
        <v/>
      </c>
      <c r="JH493" s="144" t="str">
        <f t="shared" si="1812"/>
        <v/>
      </c>
      <c r="JI493" s="144" t="str">
        <f t="shared" si="1813"/>
        <v/>
      </c>
      <c r="JJ493" s="144" t="str">
        <f t="shared" si="1814"/>
        <v/>
      </c>
      <c r="JK493" s="144" t="str">
        <f t="shared" si="1815"/>
        <v/>
      </c>
      <c r="JM493" s="154" t="str">
        <f t="shared" si="1929"/>
        <v/>
      </c>
      <c r="JN493" s="154" t="str">
        <f t="shared" si="1930"/>
        <v/>
      </c>
      <c r="JO493" s="159" t="str">
        <f t="shared" si="1931"/>
        <v/>
      </c>
      <c r="JP493" s="159" t="str">
        <f t="shared" si="1932"/>
        <v/>
      </c>
      <c r="JQ493" s="159" t="str">
        <f t="shared" si="1933"/>
        <v/>
      </c>
      <c r="JR493" s="155">
        <f t="shared" si="1816"/>
        <v>0</v>
      </c>
      <c r="JS493" s="143">
        <f t="shared" si="1817"/>
        <v>0</v>
      </c>
      <c r="JT493" s="143">
        <f t="shared" si="1818"/>
        <v>0</v>
      </c>
      <c r="JU493" s="143">
        <f t="shared" si="1819"/>
        <v>0</v>
      </c>
      <c r="JV493" s="143">
        <f t="shared" si="1820"/>
        <v>0</v>
      </c>
      <c r="JW493" s="143">
        <f t="shared" si="1821"/>
        <v>0</v>
      </c>
      <c r="JX493" s="143">
        <f t="shared" si="1822"/>
        <v>0</v>
      </c>
      <c r="JZ493" s="144" t="str">
        <f t="shared" si="1823"/>
        <v/>
      </c>
      <c r="KA493" s="144" t="str">
        <f t="shared" si="1824"/>
        <v/>
      </c>
      <c r="KB493" s="144" t="str">
        <f t="shared" si="1825"/>
        <v/>
      </c>
      <c r="KC493" s="144" t="str">
        <f t="shared" si="1826"/>
        <v/>
      </c>
      <c r="KD493" s="144" t="str">
        <f t="shared" si="1827"/>
        <v/>
      </c>
      <c r="KE493" s="144" t="str">
        <f t="shared" si="1828"/>
        <v/>
      </c>
      <c r="KF493" s="144" t="str">
        <f t="shared" si="1829"/>
        <v/>
      </c>
      <c r="KG493" s="144" t="str">
        <f t="shared" si="1830"/>
        <v/>
      </c>
      <c r="KH493" s="144" t="str">
        <f t="shared" si="1831"/>
        <v/>
      </c>
      <c r="KI493" s="144" t="str">
        <f t="shared" si="1832"/>
        <v/>
      </c>
      <c r="KJ493" s="144" t="str">
        <f t="shared" si="1833"/>
        <v/>
      </c>
      <c r="KK493" s="144" t="str">
        <f t="shared" si="1834"/>
        <v/>
      </c>
      <c r="KL493" s="144" t="str">
        <f t="shared" si="1835"/>
        <v/>
      </c>
      <c r="KM493" s="144" t="str">
        <f t="shared" si="1836"/>
        <v/>
      </c>
      <c r="KN493" s="144" t="str">
        <f t="shared" si="1837"/>
        <v/>
      </c>
      <c r="KO493" s="144" t="str">
        <f t="shared" si="1838"/>
        <v/>
      </c>
      <c r="KP493" s="144" t="str">
        <f t="shared" si="1839"/>
        <v/>
      </c>
      <c r="KQ493" s="144" t="str">
        <f t="shared" si="1840"/>
        <v/>
      </c>
      <c r="KR493" s="144" t="str">
        <f t="shared" si="1841"/>
        <v/>
      </c>
      <c r="KS493" s="144" t="str">
        <f t="shared" si="1842"/>
        <v/>
      </c>
      <c r="KT493" s="144" t="str">
        <f t="shared" si="1843"/>
        <v/>
      </c>
      <c r="KU493" s="144" t="str">
        <f t="shared" si="1844"/>
        <v/>
      </c>
      <c r="KV493" s="144" t="str">
        <f t="shared" si="1845"/>
        <v/>
      </c>
      <c r="KW493" s="144" t="str">
        <f t="shared" si="1846"/>
        <v/>
      </c>
      <c r="KX493" s="144" t="str">
        <f t="shared" si="1847"/>
        <v/>
      </c>
      <c r="KY493" s="144" t="str">
        <f t="shared" si="1848"/>
        <v/>
      </c>
      <c r="KZ493" s="144" t="str">
        <f t="shared" si="1849"/>
        <v/>
      </c>
      <c r="LA493" s="144" t="str">
        <f t="shared" si="1850"/>
        <v/>
      </c>
      <c r="LB493" s="144" t="str">
        <f t="shared" si="1851"/>
        <v/>
      </c>
      <c r="LC493" s="144" t="str">
        <f t="shared" si="1852"/>
        <v/>
      </c>
      <c r="LD493" s="144" t="str">
        <f t="shared" si="1853"/>
        <v/>
      </c>
      <c r="LE493" s="144" t="str">
        <f t="shared" si="1854"/>
        <v/>
      </c>
      <c r="LF493" s="144" t="str">
        <f t="shared" si="1855"/>
        <v/>
      </c>
      <c r="LG493" s="144" t="str">
        <f t="shared" si="1856"/>
        <v/>
      </c>
      <c r="LH493" s="144" t="str">
        <f t="shared" si="1857"/>
        <v/>
      </c>
      <c r="LI493" s="144" t="str">
        <f t="shared" si="1858"/>
        <v/>
      </c>
      <c r="LJ493" s="144" t="str">
        <f t="shared" si="1859"/>
        <v/>
      </c>
      <c r="LK493" s="144" t="str">
        <f t="shared" si="1860"/>
        <v/>
      </c>
      <c r="LL493" s="144" t="str">
        <f t="shared" si="1861"/>
        <v/>
      </c>
      <c r="LM493" s="144" t="str">
        <f t="shared" si="1862"/>
        <v/>
      </c>
      <c r="LO493" s="153" t="str">
        <f t="shared" si="1863"/>
        <v/>
      </c>
      <c r="LP493" s="143">
        <f t="shared" si="1864"/>
        <v>0</v>
      </c>
      <c r="LQ493" s="156" t="str">
        <f t="shared" si="1935"/>
        <v/>
      </c>
      <c r="LR493" s="156" t="str">
        <f t="shared" si="1935"/>
        <v/>
      </c>
      <c r="LS493" s="156" t="str">
        <f t="shared" si="1935"/>
        <v/>
      </c>
      <c r="LT493" s="156" t="str">
        <f t="shared" si="1935"/>
        <v/>
      </c>
      <c r="LU493" s="156" t="str">
        <f t="shared" si="1935"/>
        <v/>
      </c>
    </row>
    <row r="494" spans="2:333" s="143" customFormat="1" x14ac:dyDescent="0.25">
      <c r="B494" s="144" t="str">
        <f t="shared" si="1587"/>
        <v/>
      </c>
      <c r="C494" s="154" t="str">
        <f t="shared" si="1903"/>
        <v/>
      </c>
      <c r="D494" s="154" t="str">
        <f t="shared" si="1904"/>
        <v/>
      </c>
      <c r="E494" s="159" t="str">
        <f t="shared" si="1905"/>
        <v/>
      </c>
      <c r="F494" s="159" t="str">
        <f t="shared" si="1906"/>
        <v/>
      </c>
      <c r="G494" s="159" t="str">
        <f t="shared" si="1907"/>
        <v/>
      </c>
      <c r="H494" s="155">
        <f t="shared" si="1588"/>
        <v>0</v>
      </c>
      <c r="I494" s="143">
        <f t="shared" si="1589"/>
        <v>0</v>
      </c>
      <c r="J494" s="143">
        <f t="shared" si="1590"/>
        <v>0</v>
      </c>
      <c r="K494" s="143">
        <f t="shared" si="1591"/>
        <v>0</v>
      </c>
      <c r="L494" s="143">
        <f t="shared" si="1592"/>
        <v>0</v>
      </c>
      <c r="M494" s="143">
        <f t="shared" si="1593"/>
        <v>0</v>
      </c>
      <c r="N494" s="143">
        <f t="shared" si="1594"/>
        <v>0</v>
      </c>
      <c r="P494" s="144" t="str">
        <f t="shared" ref="P494:W494" si="1939">IF($N494=1,Q42,"")</f>
        <v/>
      </c>
      <c r="Q494" s="144" t="str">
        <f t="shared" si="1939"/>
        <v/>
      </c>
      <c r="R494" s="144" t="str">
        <f t="shared" si="1939"/>
        <v/>
      </c>
      <c r="S494" s="144" t="str">
        <f t="shared" si="1939"/>
        <v/>
      </c>
      <c r="T494" s="144" t="str">
        <f t="shared" si="1939"/>
        <v/>
      </c>
      <c r="U494" s="144" t="str">
        <f t="shared" si="1939"/>
        <v/>
      </c>
      <c r="V494" s="144" t="str">
        <f t="shared" si="1939"/>
        <v/>
      </c>
      <c r="W494" s="144" t="str">
        <f t="shared" si="1939"/>
        <v/>
      </c>
      <c r="X494" s="144" t="str">
        <f t="shared" si="1596"/>
        <v/>
      </c>
      <c r="Y494" s="144" t="str">
        <f t="shared" si="1597"/>
        <v/>
      </c>
      <c r="Z494" s="144" t="str">
        <f t="shared" si="1598"/>
        <v/>
      </c>
      <c r="AA494" s="144" t="str">
        <f t="shared" si="1599"/>
        <v/>
      </c>
      <c r="AB494" s="144" t="str">
        <f t="shared" si="1600"/>
        <v/>
      </c>
      <c r="AC494" s="144" t="str">
        <f t="shared" si="1601"/>
        <v/>
      </c>
      <c r="AD494" s="144" t="str">
        <f t="shared" si="1602"/>
        <v/>
      </c>
      <c r="AE494" s="144" t="str">
        <f t="shared" si="1603"/>
        <v/>
      </c>
      <c r="AF494" s="144" t="str">
        <f t="shared" si="1604"/>
        <v/>
      </c>
      <c r="AG494" s="144" t="str">
        <f t="shared" si="1605"/>
        <v/>
      </c>
      <c r="AH494" s="144" t="str">
        <f t="shared" si="1606"/>
        <v/>
      </c>
      <c r="AI494" s="144" t="str">
        <f t="shared" si="1607"/>
        <v/>
      </c>
      <c r="AJ494" s="144" t="str">
        <f t="shared" si="1608"/>
        <v/>
      </c>
      <c r="AK494" s="144" t="str">
        <f t="shared" si="1609"/>
        <v/>
      </c>
      <c r="AL494" s="144" t="str">
        <f t="shared" si="1610"/>
        <v/>
      </c>
      <c r="AM494" s="144" t="str">
        <f t="shared" si="1611"/>
        <v/>
      </c>
      <c r="AN494" s="144" t="str">
        <f t="shared" si="1612"/>
        <v/>
      </c>
      <c r="AO494" s="144" t="str">
        <f t="shared" si="1613"/>
        <v/>
      </c>
      <c r="AP494" s="144" t="str">
        <f t="shared" si="1614"/>
        <v/>
      </c>
      <c r="AQ494" s="144" t="str">
        <f t="shared" si="1615"/>
        <v/>
      </c>
      <c r="AR494" s="144" t="str">
        <f t="shared" si="1616"/>
        <v/>
      </c>
      <c r="AS494" s="144" t="str">
        <f t="shared" si="1617"/>
        <v/>
      </c>
      <c r="AT494" s="144" t="str">
        <f t="shared" si="1618"/>
        <v/>
      </c>
      <c r="AU494" s="144" t="str">
        <f t="shared" si="1619"/>
        <v/>
      </c>
      <c r="AV494" s="144" t="str">
        <f t="shared" si="1620"/>
        <v/>
      </c>
      <c r="AW494" s="144" t="str">
        <f t="shared" si="1621"/>
        <v/>
      </c>
      <c r="AX494" s="144" t="str">
        <f t="shared" si="1622"/>
        <v/>
      </c>
      <c r="AY494" s="144" t="str">
        <f t="shared" si="1623"/>
        <v/>
      </c>
      <c r="AZ494" s="144" t="str">
        <f t="shared" si="1624"/>
        <v/>
      </c>
      <c r="BA494" s="144" t="str">
        <f t="shared" si="1625"/>
        <v/>
      </c>
      <c r="BB494" s="144" t="str">
        <f t="shared" si="1626"/>
        <v/>
      </c>
      <c r="BC494" s="144" t="str">
        <f t="shared" si="1627"/>
        <v/>
      </c>
      <c r="BE494" s="154" t="str">
        <f t="shared" si="1909"/>
        <v/>
      </c>
      <c r="BF494" s="154" t="str">
        <f t="shared" si="1910"/>
        <v/>
      </c>
      <c r="BG494" s="159" t="str">
        <f t="shared" si="1911"/>
        <v/>
      </c>
      <c r="BH494" s="159" t="str">
        <f t="shared" si="1912"/>
        <v/>
      </c>
      <c r="BI494" s="159" t="str">
        <f t="shared" si="1913"/>
        <v/>
      </c>
      <c r="BJ494" s="155">
        <f t="shared" si="1628"/>
        <v>0</v>
      </c>
      <c r="BK494" s="143">
        <f t="shared" si="1629"/>
        <v>0</v>
      </c>
      <c r="BL494" s="143">
        <f t="shared" si="1630"/>
        <v>0</v>
      </c>
      <c r="BM494" s="143">
        <f t="shared" si="1631"/>
        <v>0</v>
      </c>
      <c r="BN494" s="143">
        <f t="shared" si="1632"/>
        <v>0</v>
      </c>
      <c r="BO494" s="143">
        <f t="shared" si="1633"/>
        <v>0</v>
      </c>
      <c r="BP494" s="143">
        <f t="shared" si="1634"/>
        <v>0</v>
      </c>
      <c r="BR494" s="144" t="str">
        <f t="shared" si="1635"/>
        <v/>
      </c>
      <c r="BS494" s="144" t="str">
        <f t="shared" si="1636"/>
        <v/>
      </c>
      <c r="BT494" s="144" t="str">
        <f t="shared" si="1637"/>
        <v/>
      </c>
      <c r="BU494" s="144" t="str">
        <f t="shared" si="1638"/>
        <v/>
      </c>
      <c r="BV494" s="144" t="str">
        <f t="shared" si="1639"/>
        <v/>
      </c>
      <c r="BW494" s="144" t="str">
        <f t="shared" si="1640"/>
        <v/>
      </c>
      <c r="BX494" s="144" t="str">
        <f t="shared" si="1641"/>
        <v/>
      </c>
      <c r="BY494" s="144" t="str">
        <f t="shared" si="1642"/>
        <v/>
      </c>
      <c r="BZ494" s="144" t="str">
        <f t="shared" si="1643"/>
        <v/>
      </c>
      <c r="CA494" s="144" t="str">
        <f t="shared" si="1644"/>
        <v/>
      </c>
      <c r="CB494" s="144" t="str">
        <f t="shared" si="1645"/>
        <v/>
      </c>
      <c r="CC494" s="144" t="str">
        <f t="shared" si="1646"/>
        <v/>
      </c>
      <c r="CD494" s="144" t="str">
        <f t="shared" si="1647"/>
        <v/>
      </c>
      <c r="CE494" s="144" t="str">
        <f t="shared" si="1648"/>
        <v/>
      </c>
      <c r="CF494" s="144" t="str">
        <f t="shared" si="1649"/>
        <v/>
      </c>
      <c r="CG494" s="144" t="str">
        <f t="shared" si="1650"/>
        <v/>
      </c>
      <c r="CH494" s="144" t="str">
        <f t="shared" si="1651"/>
        <v/>
      </c>
      <c r="CI494" s="144" t="str">
        <f t="shared" si="1652"/>
        <v/>
      </c>
      <c r="CJ494" s="144" t="str">
        <f t="shared" si="1653"/>
        <v/>
      </c>
      <c r="CK494" s="144" t="str">
        <f t="shared" si="1654"/>
        <v/>
      </c>
      <c r="CL494" s="144" t="str">
        <f t="shared" si="1655"/>
        <v/>
      </c>
      <c r="CM494" s="144" t="str">
        <f t="shared" si="1656"/>
        <v/>
      </c>
      <c r="CN494" s="144" t="str">
        <f t="shared" si="1657"/>
        <v/>
      </c>
      <c r="CO494" s="144" t="str">
        <f t="shared" si="1658"/>
        <v/>
      </c>
      <c r="CP494" s="144" t="str">
        <f t="shared" si="1659"/>
        <v/>
      </c>
      <c r="CQ494" s="144" t="str">
        <f t="shared" si="1660"/>
        <v/>
      </c>
      <c r="CR494" s="144" t="str">
        <f t="shared" si="1661"/>
        <v/>
      </c>
      <c r="CS494" s="144" t="str">
        <f t="shared" si="1662"/>
        <v/>
      </c>
      <c r="CT494" s="144" t="str">
        <f t="shared" si="1663"/>
        <v/>
      </c>
      <c r="CU494" s="144" t="str">
        <f t="shared" si="1664"/>
        <v/>
      </c>
      <c r="CV494" s="144" t="str">
        <f t="shared" si="1665"/>
        <v/>
      </c>
      <c r="CW494" s="144" t="str">
        <f t="shared" si="1666"/>
        <v/>
      </c>
      <c r="CX494" s="144" t="str">
        <f t="shared" si="1667"/>
        <v/>
      </c>
      <c r="CY494" s="144" t="str">
        <f t="shared" si="1668"/>
        <v/>
      </c>
      <c r="CZ494" s="144" t="str">
        <f t="shared" si="1669"/>
        <v/>
      </c>
      <c r="DA494" s="144" t="str">
        <f t="shared" si="1670"/>
        <v/>
      </c>
      <c r="DB494" s="144" t="str">
        <f t="shared" si="1671"/>
        <v/>
      </c>
      <c r="DC494" s="144" t="str">
        <f t="shared" si="1672"/>
        <v/>
      </c>
      <c r="DD494" s="144" t="str">
        <f t="shared" si="1673"/>
        <v/>
      </c>
      <c r="DE494" s="144" t="str">
        <f t="shared" si="1674"/>
        <v/>
      </c>
      <c r="DG494" s="154" t="str">
        <f t="shared" si="1914"/>
        <v/>
      </c>
      <c r="DH494" s="154" t="str">
        <f t="shared" si="1915"/>
        <v/>
      </c>
      <c r="DI494" s="159" t="str">
        <f t="shared" si="1916"/>
        <v/>
      </c>
      <c r="DJ494" s="159" t="str">
        <f t="shared" si="1917"/>
        <v/>
      </c>
      <c r="DK494" s="159" t="str">
        <f t="shared" si="1918"/>
        <v/>
      </c>
      <c r="DL494" s="155">
        <f t="shared" si="1885"/>
        <v>0</v>
      </c>
      <c r="DM494" s="143">
        <f t="shared" si="1886"/>
        <v>0</v>
      </c>
      <c r="DN494" s="143">
        <f t="shared" si="1887"/>
        <v>0</v>
      </c>
      <c r="DO494" s="143">
        <f t="shared" si="1888"/>
        <v>0</v>
      </c>
      <c r="DP494" s="143">
        <f t="shared" si="1889"/>
        <v>0</v>
      </c>
      <c r="DQ494" s="143">
        <f t="shared" si="1890"/>
        <v>0</v>
      </c>
      <c r="DR494" s="143">
        <f t="shared" si="1891"/>
        <v>0</v>
      </c>
      <c r="DT494" s="144" t="str">
        <f t="shared" si="1682"/>
        <v/>
      </c>
      <c r="DU494" s="144" t="str">
        <f t="shared" si="1683"/>
        <v/>
      </c>
      <c r="DV494" s="144" t="str">
        <f t="shared" si="1684"/>
        <v/>
      </c>
      <c r="DW494" s="144" t="str">
        <f t="shared" si="1685"/>
        <v/>
      </c>
      <c r="DX494" s="144" t="str">
        <f t="shared" si="1686"/>
        <v/>
      </c>
      <c r="DY494" s="144" t="str">
        <f t="shared" si="1687"/>
        <v/>
      </c>
      <c r="DZ494" s="144" t="str">
        <f t="shared" si="1688"/>
        <v/>
      </c>
      <c r="EA494" s="144" t="str">
        <f t="shared" si="1689"/>
        <v/>
      </c>
      <c r="EB494" s="144" t="str">
        <f t="shared" si="1690"/>
        <v/>
      </c>
      <c r="EC494" s="144" t="str">
        <f t="shared" si="1691"/>
        <v/>
      </c>
      <c r="ED494" s="144" t="str">
        <f t="shared" si="1692"/>
        <v/>
      </c>
      <c r="EE494" s="144" t="str">
        <f t="shared" si="1693"/>
        <v/>
      </c>
      <c r="EF494" s="144" t="str">
        <f t="shared" si="1694"/>
        <v/>
      </c>
      <c r="EG494" s="144" t="str">
        <f t="shared" si="1695"/>
        <v/>
      </c>
      <c r="EH494" s="144" t="str">
        <f t="shared" si="1696"/>
        <v/>
      </c>
      <c r="EI494" s="144" t="str">
        <f t="shared" si="1697"/>
        <v/>
      </c>
      <c r="EJ494" s="144" t="str">
        <f t="shared" si="1698"/>
        <v/>
      </c>
      <c r="EK494" s="144" t="str">
        <f t="shared" si="1699"/>
        <v/>
      </c>
      <c r="EL494" s="144" t="str">
        <f t="shared" si="1700"/>
        <v/>
      </c>
      <c r="EM494" s="144" t="str">
        <f t="shared" si="1701"/>
        <v/>
      </c>
      <c r="EN494" s="144" t="str">
        <f t="shared" si="1702"/>
        <v/>
      </c>
      <c r="EO494" s="144" t="str">
        <f t="shared" si="1703"/>
        <v/>
      </c>
      <c r="EP494" s="144" t="str">
        <f t="shared" si="1704"/>
        <v/>
      </c>
      <c r="EQ494" s="144" t="str">
        <f t="shared" si="1705"/>
        <v/>
      </c>
      <c r="ER494" s="144" t="str">
        <f t="shared" si="1706"/>
        <v/>
      </c>
      <c r="ES494" s="144" t="str">
        <f t="shared" si="1707"/>
        <v/>
      </c>
      <c r="ET494" s="144" t="str">
        <f t="shared" si="1708"/>
        <v/>
      </c>
      <c r="EU494" s="144" t="str">
        <f t="shared" si="1709"/>
        <v/>
      </c>
      <c r="EV494" s="144" t="str">
        <f t="shared" si="1710"/>
        <v/>
      </c>
      <c r="EW494" s="144" t="str">
        <f t="shared" si="1711"/>
        <v/>
      </c>
      <c r="EX494" s="144" t="str">
        <f t="shared" si="1712"/>
        <v/>
      </c>
      <c r="EY494" s="144" t="str">
        <f t="shared" si="1713"/>
        <v/>
      </c>
      <c r="EZ494" s="144" t="str">
        <f t="shared" si="1714"/>
        <v/>
      </c>
      <c r="FA494" s="144" t="str">
        <f t="shared" si="1715"/>
        <v/>
      </c>
      <c r="FB494" s="144" t="str">
        <f t="shared" si="1716"/>
        <v/>
      </c>
      <c r="FC494" s="144" t="str">
        <f t="shared" si="1717"/>
        <v/>
      </c>
      <c r="FD494" s="144" t="str">
        <f t="shared" si="1718"/>
        <v/>
      </c>
      <c r="FE494" s="144" t="str">
        <f t="shared" si="1719"/>
        <v/>
      </c>
      <c r="FF494" s="144" t="str">
        <f t="shared" si="1720"/>
        <v/>
      </c>
      <c r="FG494" s="144" t="str">
        <f t="shared" si="1721"/>
        <v/>
      </c>
      <c r="FI494" s="154" t="str">
        <f t="shared" si="1919"/>
        <v/>
      </c>
      <c r="FJ494" s="154" t="str">
        <f t="shared" si="1920"/>
        <v/>
      </c>
      <c r="FK494" s="159" t="str">
        <f t="shared" si="1921"/>
        <v/>
      </c>
      <c r="FL494" s="159" t="str">
        <f t="shared" si="1922"/>
        <v/>
      </c>
      <c r="FM494" s="159" t="str">
        <f t="shared" si="1923"/>
        <v/>
      </c>
      <c r="FN494" s="155">
        <f t="shared" si="1722"/>
        <v>0</v>
      </c>
      <c r="FO494" s="143">
        <f t="shared" si="1723"/>
        <v>0</v>
      </c>
      <c r="FP494" s="143">
        <f t="shared" si="1724"/>
        <v>0</v>
      </c>
      <c r="FQ494" s="143">
        <f t="shared" si="1725"/>
        <v>0</v>
      </c>
      <c r="FR494" s="143">
        <f t="shared" si="1726"/>
        <v>0</v>
      </c>
      <c r="FS494" s="143">
        <f t="shared" si="1727"/>
        <v>0</v>
      </c>
      <c r="FT494" s="143">
        <f t="shared" si="1728"/>
        <v>0</v>
      </c>
      <c r="FV494" s="144" t="str">
        <f t="shared" si="1729"/>
        <v/>
      </c>
      <c r="FW494" s="144" t="str">
        <f t="shared" si="1730"/>
        <v/>
      </c>
      <c r="FX494" s="144" t="str">
        <f t="shared" si="1731"/>
        <v/>
      </c>
      <c r="FY494" s="144" t="str">
        <f t="shared" si="1732"/>
        <v/>
      </c>
      <c r="FZ494" s="144" t="str">
        <f t="shared" si="1733"/>
        <v/>
      </c>
      <c r="GA494" s="144" t="str">
        <f t="shared" si="1734"/>
        <v/>
      </c>
      <c r="GB494" s="144" t="str">
        <f t="shared" si="1735"/>
        <v/>
      </c>
      <c r="GC494" s="144" t="str">
        <f t="shared" si="1736"/>
        <v/>
      </c>
      <c r="GD494" s="144" t="str">
        <f t="shared" si="1737"/>
        <v/>
      </c>
      <c r="GE494" s="144" t="str">
        <f t="shared" si="1738"/>
        <v/>
      </c>
      <c r="GF494" s="144" t="str">
        <f t="shared" si="1739"/>
        <v/>
      </c>
      <c r="GG494" s="144" t="str">
        <f t="shared" si="1740"/>
        <v/>
      </c>
      <c r="GH494" s="144" t="str">
        <f t="shared" si="1741"/>
        <v/>
      </c>
      <c r="GI494" s="144" t="str">
        <f t="shared" si="1742"/>
        <v/>
      </c>
      <c r="GJ494" s="144" t="str">
        <f t="shared" si="1743"/>
        <v/>
      </c>
      <c r="GK494" s="144" t="str">
        <f t="shared" si="1744"/>
        <v/>
      </c>
      <c r="GL494" s="144" t="str">
        <f t="shared" si="1745"/>
        <v/>
      </c>
      <c r="GM494" s="144" t="str">
        <f t="shared" si="1746"/>
        <v/>
      </c>
      <c r="GN494" s="144" t="str">
        <f t="shared" si="1747"/>
        <v/>
      </c>
      <c r="GO494" s="144" t="str">
        <f t="shared" si="1748"/>
        <v/>
      </c>
      <c r="GP494" s="144" t="str">
        <f t="shared" si="1749"/>
        <v/>
      </c>
      <c r="GQ494" s="144" t="str">
        <f t="shared" si="1750"/>
        <v/>
      </c>
      <c r="GR494" s="144" t="str">
        <f t="shared" si="1751"/>
        <v/>
      </c>
      <c r="GS494" s="144" t="str">
        <f t="shared" si="1752"/>
        <v/>
      </c>
      <c r="GT494" s="144" t="str">
        <f t="shared" si="1753"/>
        <v/>
      </c>
      <c r="GU494" s="144" t="str">
        <f t="shared" si="1754"/>
        <v/>
      </c>
      <c r="GV494" s="144" t="str">
        <f t="shared" si="1755"/>
        <v/>
      </c>
      <c r="GW494" s="144" t="str">
        <f t="shared" si="1756"/>
        <v/>
      </c>
      <c r="GX494" s="144" t="str">
        <f t="shared" si="1757"/>
        <v/>
      </c>
      <c r="GY494" s="144" t="str">
        <f t="shared" si="1758"/>
        <v/>
      </c>
      <c r="GZ494" s="144" t="str">
        <f t="shared" si="1759"/>
        <v/>
      </c>
      <c r="HA494" s="144" t="str">
        <f t="shared" si="1760"/>
        <v/>
      </c>
      <c r="HB494" s="144" t="str">
        <f t="shared" si="1761"/>
        <v/>
      </c>
      <c r="HC494" s="144" t="str">
        <f t="shared" si="1762"/>
        <v/>
      </c>
      <c r="HD494" s="144" t="str">
        <f t="shared" si="1763"/>
        <v/>
      </c>
      <c r="HE494" s="144" t="str">
        <f t="shared" si="1764"/>
        <v/>
      </c>
      <c r="HF494" s="144" t="str">
        <f t="shared" si="1765"/>
        <v/>
      </c>
      <c r="HG494" s="144" t="str">
        <f t="shared" si="1766"/>
        <v/>
      </c>
      <c r="HH494" s="144" t="str">
        <f t="shared" si="1767"/>
        <v/>
      </c>
      <c r="HI494" s="144" t="str">
        <f t="shared" si="1768"/>
        <v/>
      </c>
      <c r="HK494" s="154" t="str">
        <f t="shared" si="1924"/>
        <v/>
      </c>
      <c r="HL494" s="154" t="str">
        <f t="shared" si="1925"/>
        <v/>
      </c>
      <c r="HM494" s="159" t="str">
        <f t="shared" si="1926"/>
        <v/>
      </c>
      <c r="HN494" s="159" t="str">
        <f t="shared" si="1927"/>
        <v/>
      </c>
      <c r="HO494" s="159" t="str">
        <f t="shared" si="1928"/>
        <v/>
      </c>
      <c r="HP494" s="155">
        <f t="shared" si="1769"/>
        <v>0</v>
      </c>
      <c r="HQ494" s="143">
        <f t="shared" si="1770"/>
        <v>0</v>
      </c>
      <c r="HR494" s="143">
        <f t="shared" si="1771"/>
        <v>0</v>
      </c>
      <c r="HS494" s="143">
        <f t="shared" si="1772"/>
        <v>0</v>
      </c>
      <c r="HT494" s="143">
        <f t="shared" si="1773"/>
        <v>0</v>
      </c>
      <c r="HU494" s="143">
        <f t="shared" si="1774"/>
        <v>0</v>
      </c>
      <c r="HV494" s="143">
        <f t="shared" si="1775"/>
        <v>0</v>
      </c>
      <c r="HX494" s="144" t="str">
        <f t="shared" si="1776"/>
        <v/>
      </c>
      <c r="HY494" s="144" t="str">
        <f t="shared" si="1777"/>
        <v/>
      </c>
      <c r="HZ494" s="144" t="str">
        <f t="shared" si="1778"/>
        <v/>
      </c>
      <c r="IA494" s="144" t="str">
        <f t="shared" si="1779"/>
        <v/>
      </c>
      <c r="IB494" s="144" t="str">
        <f t="shared" si="1780"/>
        <v/>
      </c>
      <c r="IC494" s="144" t="str">
        <f t="shared" si="1781"/>
        <v/>
      </c>
      <c r="ID494" s="144" t="str">
        <f t="shared" si="1782"/>
        <v/>
      </c>
      <c r="IE494" s="144" t="str">
        <f t="shared" si="1783"/>
        <v/>
      </c>
      <c r="IF494" s="144" t="str">
        <f t="shared" si="1784"/>
        <v/>
      </c>
      <c r="IG494" s="144" t="str">
        <f t="shared" si="1785"/>
        <v/>
      </c>
      <c r="IH494" s="144" t="str">
        <f t="shared" si="1786"/>
        <v/>
      </c>
      <c r="II494" s="144" t="str">
        <f t="shared" si="1787"/>
        <v/>
      </c>
      <c r="IJ494" s="144" t="str">
        <f t="shared" si="1788"/>
        <v/>
      </c>
      <c r="IK494" s="144" t="str">
        <f t="shared" si="1789"/>
        <v/>
      </c>
      <c r="IL494" s="144" t="str">
        <f t="shared" si="1790"/>
        <v/>
      </c>
      <c r="IM494" s="144" t="str">
        <f t="shared" si="1791"/>
        <v/>
      </c>
      <c r="IN494" s="144" t="str">
        <f t="shared" si="1792"/>
        <v/>
      </c>
      <c r="IO494" s="144" t="str">
        <f t="shared" si="1793"/>
        <v/>
      </c>
      <c r="IP494" s="144" t="str">
        <f t="shared" si="1794"/>
        <v/>
      </c>
      <c r="IQ494" s="144" t="str">
        <f t="shared" si="1795"/>
        <v/>
      </c>
      <c r="IR494" s="144" t="str">
        <f t="shared" si="1796"/>
        <v/>
      </c>
      <c r="IS494" s="144" t="str">
        <f t="shared" si="1797"/>
        <v/>
      </c>
      <c r="IT494" s="144" t="str">
        <f t="shared" si="1798"/>
        <v/>
      </c>
      <c r="IU494" s="144" t="str">
        <f t="shared" si="1799"/>
        <v/>
      </c>
      <c r="IV494" s="144" t="str">
        <f t="shared" si="1800"/>
        <v/>
      </c>
      <c r="IW494" s="144" t="str">
        <f t="shared" si="1801"/>
        <v/>
      </c>
      <c r="IX494" s="144" t="str">
        <f t="shared" si="1802"/>
        <v/>
      </c>
      <c r="IY494" s="144" t="str">
        <f t="shared" si="1803"/>
        <v/>
      </c>
      <c r="IZ494" s="144" t="str">
        <f t="shared" si="1804"/>
        <v/>
      </c>
      <c r="JA494" s="144" t="str">
        <f t="shared" si="1805"/>
        <v/>
      </c>
      <c r="JB494" s="144" t="str">
        <f t="shared" si="1806"/>
        <v/>
      </c>
      <c r="JC494" s="144" t="str">
        <f t="shared" si="1807"/>
        <v/>
      </c>
      <c r="JD494" s="144" t="str">
        <f t="shared" si="1808"/>
        <v/>
      </c>
      <c r="JE494" s="144" t="str">
        <f t="shared" si="1809"/>
        <v/>
      </c>
      <c r="JF494" s="144" t="str">
        <f t="shared" si="1810"/>
        <v/>
      </c>
      <c r="JG494" s="144" t="str">
        <f t="shared" si="1811"/>
        <v/>
      </c>
      <c r="JH494" s="144" t="str">
        <f t="shared" si="1812"/>
        <v/>
      </c>
      <c r="JI494" s="144" t="str">
        <f t="shared" si="1813"/>
        <v/>
      </c>
      <c r="JJ494" s="144" t="str">
        <f t="shared" si="1814"/>
        <v/>
      </c>
      <c r="JK494" s="144" t="str">
        <f t="shared" si="1815"/>
        <v/>
      </c>
      <c r="JM494" s="154" t="str">
        <f t="shared" si="1929"/>
        <v/>
      </c>
      <c r="JN494" s="154" t="str">
        <f t="shared" si="1930"/>
        <v/>
      </c>
      <c r="JO494" s="159" t="str">
        <f t="shared" si="1931"/>
        <v/>
      </c>
      <c r="JP494" s="159" t="str">
        <f t="shared" si="1932"/>
        <v/>
      </c>
      <c r="JQ494" s="159" t="str">
        <f t="shared" si="1933"/>
        <v/>
      </c>
      <c r="JR494" s="155">
        <f t="shared" si="1816"/>
        <v>0</v>
      </c>
      <c r="JS494" s="143">
        <f t="shared" si="1817"/>
        <v>0</v>
      </c>
      <c r="JT494" s="143">
        <f t="shared" si="1818"/>
        <v>0</v>
      </c>
      <c r="JU494" s="143">
        <f t="shared" si="1819"/>
        <v>0</v>
      </c>
      <c r="JV494" s="143">
        <f t="shared" si="1820"/>
        <v>0</v>
      </c>
      <c r="JW494" s="143">
        <f t="shared" si="1821"/>
        <v>0</v>
      </c>
      <c r="JX494" s="143">
        <f t="shared" si="1822"/>
        <v>0</v>
      </c>
      <c r="JZ494" s="144" t="str">
        <f t="shared" si="1823"/>
        <v/>
      </c>
      <c r="KA494" s="144" t="str">
        <f t="shared" si="1824"/>
        <v/>
      </c>
      <c r="KB494" s="144" t="str">
        <f t="shared" si="1825"/>
        <v/>
      </c>
      <c r="KC494" s="144" t="str">
        <f t="shared" si="1826"/>
        <v/>
      </c>
      <c r="KD494" s="144" t="str">
        <f t="shared" si="1827"/>
        <v/>
      </c>
      <c r="KE494" s="144" t="str">
        <f t="shared" si="1828"/>
        <v/>
      </c>
      <c r="KF494" s="144" t="str">
        <f t="shared" si="1829"/>
        <v/>
      </c>
      <c r="KG494" s="144" t="str">
        <f t="shared" si="1830"/>
        <v/>
      </c>
      <c r="KH494" s="144" t="str">
        <f t="shared" si="1831"/>
        <v/>
      </c>
      <c r="KI494" s="144" t="str">
        <f t="shared" si="1832"/>
        <v/>
      </c>
      <c r="KJ494" s="144" t="str">
        <f t="shared" si="1833"/>
        <v/>
      </c>
      <c r="KK494" s="144" t="str">
        <f t="shared" si="1834"/>
        <v/>
      </c>
      <c r="KL494" s="144" t="str">
        <f t="shared" si="1835"/>
        <v/>
      </c>
      <c r="KM494" s="144" t="str">
        <f t="shared" si="1836"/>
        <v/>
      </c>
      <c r="KN494" s="144" t="str">
        <f t="shared" si="1837"/>
        <v/>
      </c>
      <c r="KO494" s="144" t="str">
        <f t="shared" si="1838"/>
        <v/>
      </c>
      <c r="KP494" s="144" t="str">
        <f t="shared" si="1839"/>
        <v/>
      </c>
      <c r="KQ494" s="144" t="str">
        <f t="shared" si="1840"/>
        <v/>
      </c>
      <c r="KR494" s="144" t="str">
        <f t="shared" si="1841"/>
        <v/>
      </c>
      <c r="KS494" s="144" t="str">
        <f t="shared" si="1842"/>
        <v/>
      </c>
      <c r="KT494" s="144" t="str">
        <f t="shared" si="1843"/>
        <v/>
      </c>
      <c r="KU494" s="144" t="str">
        <f t="shared" si="1844"/>
        <v/>
      </c>
      <c r="KV494" s="144" t="str">
        <f t="shared" si="1845"/>
        <v/>
      </c>
      <c r="KW494" s="144" t="str">
        <f t="shared" si="1846"/>
        <v/>
      </c>
      <c r="KX494" s="144" t="str">
        <f t="shared" si="1847"/>
        <v/>
      </c>
      <c r="KY494" s="144" t="str">
        <f t="shared" si="1848"/>
        <v/>
      </c>
      <c r="KZ494" s="144" t="str">
        <f t="shared" si="1849"/>
        <v/>
      </c>
      <c r="LA494" s="144" t="str">
        <f t="shared" si="1850"/>
        <v/>
      </c>
      <c r="LB494" s="144" t="str">
        <f t="shared" si="1851"/>
        <v/>
      </c>
      <c r="LC494" s="144" t="str">
        <f t="shared" si="1852"/>
        <v/>
      </c>
      <c r="LD494" s="144" t="str">
        <f t="shared" si="1853"/>
        <v/>
      </c>
      <c r="LE494" s="144" t="str">
        <f t="shared" si="1854"/>
        <v/>
      </c>
      <c r="LF494" s="144" t="str">
        <f t="shared" si="1855"/>
        <v/>
      </c>
      <c r="LG494" s="144" t="str">
        <f t="shared" si="1856"/>
        <v/>
      </c>
      <c r="LH494" s="144" t="str">
        <f t="shared" si="1857"/>
        <v/>
      </c>
      <c r="LI494" s="144" t="str">
        <f t="shared" si="1858"/>
        <v/>
      </c>
      <c r="LJ494" s="144" t="str">
        <f t="shared" si="1859"/>
        <v/>
      </c>
      <c r="LK494" s="144" t="str">
        <f t="shared" si="1860"/>
        <v/>
      </c>
      <c r="LL494" s="144" t="str">
        <f t="shared" si="1861"/>
        <v/>
      </c>
      <c r="LM494" s="144" t="str">
        <f t="shared" si="1862"/>
        <v/>
      </c>
      <c r="LO494" s="153" t="str">
        <f t="shared" si="1863"/>
        <v/>
      </c>
      <c r="LP494" s="143">
        <f t="shared" si="1864"/>
        <v>0</v>
      </c>
      <c r="LQ494" s="156" t="str">
        <f t="shared" si="1935"/>
        <v/>
      </c>
      <c r="LR494" s="156" t="str">
        <f t="shared" si="1935"/>
        <v/>
      </c>
      <c r="LS494" s="156" t="str">
        <f t="shared" si="1935"/>
        <v/>
      </c>
      <c r="LT494" s="156" t="str">
        <f t="shared" si="1935"/>
        <v/>
      </c>
      <c r="LU494" s="156" t="str">
        <f t="shared" si="1935"/>
        <v/>
      </c>
    </row>
    <row r="495" spans="2:333" s="143" customFormat="1" x14ac:dyDescent="0.25">
      <c r="B495" s="144" t="str">
        <f t="shared" si="1587"/>
        <v/>
      </c>
      <c r="C495" s="154" t="str">
        <f t="shared" si="1903"/>
        <v/>
      </c>
      <c r="D495" s="154" t="str">
        <f t="shared" si="1904"/>
        <v/>
      </c>
      <c r="E495" s="159" t="str">
        <f t="shared" si="1905"/>
        <v/>
      </c>
      <c r="F495" s="159" t="str">
        <f t="shared" si="1906"/>
        <v/>
      </c>
      <c r="G495" s="159" t="str">
        <f t="shared" si="1907"/>
        <v/>
      </c>
      <c r="H495" s="155">
        <f t="shared" si="1588"/>
        <v>0</v>
      </c>
      <c r="I495" s="143">
        <f t="shared" si="1589"/>
        <v>0</v>
      </c>
      <c r="J495" s="143">
        <f t="shared" si="1590"/>
        <v>0</v>
      </c>
      <c r="K495" s="143">
        <f t="shared" si="1591"/>
        <v>0</v>
      </c>
      <c r="L495" s="143">
        <f t="shared" si="1592"/>
        <v>0</v>
      </c>
      <c r="M495" s="143">
        <f t="shared" si="1593"/>
        <v>0</v>
      </c>
      <c r="N495" s="143">
        <f t="shared" si="1594"/>
        <v>0</v>
      </c>
      <c r="P495" s="144" t="str">
        <f t="shared" ref="P495:W495" si="1940">IF($N495=1,Q43,"")</f>
        <v/>
      </c>
      <c r="Q495" s="144" t="str">
        <f t="shared" si="1940"/>
        <v/>
      </c>
      <c r="R495" s="144" t="str">
        <f t="shared" si="1940"/>
        <v/>
      </c>
      <c r="S495" s="144" t="str">
        <f t="shared" si="1940"/>
        <v/>
      </c>
      <c r="T495" s="144" t="str">
        <f t="shared" si="1940"/>
        <v/>
      </c>
      <c r="U495" s="144" t="str">
        <f t="shared" si="1940"/>
        <v/>
      </c>
      <c r="V495" s="144" t="str">
        <f t="shared" si="1940"/>
        <v/>
      </c>
      <c r="W495" s="144" t="str">
        <f t="shared" si="1940"/>
        <v/>
      </c>
      <c r="X495" s="144" t="str">
        <f t="shared" si="1596"/>
        <v/>
      </c>
      <c r="Y495" s="144" t="str">
        <f t="shared" si="1597"/>
        <v/>
      </c>
      <c r="Z495" s="144" t="str">
        <f t="shared" si="1598"/>
        <v/>
      </c>
      <c r="AA495" s="144" t="str">
        <f t="shared" si="1599"/>
        <v/>
      </c>
      <c r="AB495" s="144" t="str">
        <f t="shared" si="1600"/>
        <v/>
      </c>
      <c r="AC495" s="144" t="str">
        <f t="shared" si="1601"/>
        <v/>
      </c>
      <c r="AD495" s="144" t="str">
        <f t="shared" si="1602"/>
        <v/>
      </c>
      <c r="AE495" s="144" t="str">
        <f t="shared" si="1603"/>
        <v/>
      </c>
      <c r="AF495" s="144" t="str">
        <f t="shared" si="1604"/>
        <v/>
      </c>
      <c r="AG495" s="144" t="str">
        <f t="shared" si="1605"/>
        <v/>
      </c>
      <c r="AH495" s="144" t="str">
        <f t="shared" si="1606"/>
        <v/>
      </c>
      <c r="AI495" s="144" t="str">
        <f t="shared" si="1607"/>
        <v/>
      </c>
      <c r="AJ495" s="144" t="str">
        <f t="shared" si="1608"/>
        <v/>
      </c>
      <c r="AK495" s="144" t="str">
        <f t="shared" si="1609"/>
        <v/>
      </c>
      <c r="AL495" s="144" t="str">
        <f t="shared" si="1610"/>
        <v/>
      </c>
      <c r="AM495" s="144" t="str">
        <f t="shared" si="1611"/>
        <v/>
      </c>
      <c r="AN495" s="144" t="str">
        <f t="shared" si="1612"/>
        <v/>
      </c>
      <c r="AO495" s="144" t="str">
        <f t="shared" si="1613"/>
        <v/>
      </c>
      <c r="AP495" s="144" t="str">
        <f t="shared" si="1614"/>
        <v/>
      </c>
      <c r="AQ495" s="144" t="str">
        <f t="shared" si="1615"/>
        <v/>
      </c>
      <c r="AR495" s="144" t="str">
        <f t="shared" si="1616"/>
        <v/>
      </c>
      <c r="AS495" s="144" t="str">
        <f t="shared" si="1617"/>
        <v/>
      </c>
      <c r="AT495" s="144" t="str">
        <f t="shared" si="1618"/>
        <v/>
      </c>
      <c r="AU495" s="144" t="str">
        <f t="shared" si="1619"/>
        <v/>
      </c>
      <c r="AV495" s="144" t="str">
        <f t="shared" si="1620"/>
        <v/>
      </c>
      <c r="AW495" s="144" t="str">
        <f t="shared" si="1621"/>
        <v/>
      </c>
      <c r="AX495" s="144" t="str">
        <f t="shared" si="1622"/>
        <v/>
      </c>
      <c r="AY495" s="144" t="str">
        <f t="shared" si="1623"/>
        <v/>
      </c>
      <c r="AZ495" s="144" t="str">
        <f t="shared" si="1624"/>
        <v/>
      </c>
      <c r="BA495" s="144" t="str">
        <f t="shared" si="1625"/>
        <v/>
      </c>
      <c r="BB495" s="144" t="str">
        <f t="shared" si="1626"/>
        <v/>
      </c>
      <c r="BC495" s="144" t="str">
        <f t="shared" si="1627"/>
        <v/>
      </c>
      <c r="BE495" s="154" t="str">
        <f t="shared" si="1909"/>
        <v/>
      </c>
      <c r="BF495" s="154" t="str">
        <f t="shared" si="1910"/>
        <v/>
      </c>
      <c r="BG495" s="159" t="str">
        <f t="shared" si="1911"/>
        <v/>
      </c>
      <c r="BH495" s="159" t="str">
        <f t="shared" si="1912"/>
        <v/>
      </c>
      <c r="BI495" s="159" t="str">
        <f t="shared" si="1913"/>
        <v/>
      </c>
      <c r="BJ495" s="155">
        <f t="shared" si="1628"/>
        <v>0</v>
      </c>
      <c r="BK495" s="143">
        <f t="shared" si="1629"/>
        <v>0</v>
      </c>
      <c r="BL495" s="143">
        <f t="shared" si="1630"/>
        <v>0</v>
      </c>
      <c r="BM495" s="143">
        <f t="shared" si="1631"/>
        <v>0</v>
      </c>
      <c r="BN495" s="143">
        <f t="shared" si="1632"/>
        <v>0</v>
      </c>
      <c r="BO495" s="143">
        <f t="shared" si="1633"/>
        <v>0</v>
      </c>
      <c r="BP495" s="143">
        <f t="shared" si="1634"/>
        <v>0</v>
      </c>
      <c r="BR495" s="144" t="str">
        <f t="shared" si="1635"/>
        <v/>
      </c>
      <c r="BS495" s="144" t="str">
        <f t="shared" si="1636"/>
        <v/>
      </c>
      <c r="BT495" s="144" t="str">
        <f t="shared" si="1637"/>
        <v/>
      </c>
      <c r="BU495" s="144" t="str">
        <f t="shared" si="1638"/>
        <v/>
      </c>
      <c r="BV495" s="144" t="str">
        <f t="shared" si="1639"/>
        <v/>
      </c>
      <c r="BW495" s="144" t="str">
        <f t="shared" si="1640"/>
        <v/>
      </c>
      <c r="BX495" s="144" t="str">
        <f t="shared" si="1641"/>
        <v/>
      </c>
      <c r="BY495" s="144" t="str">
        <f t="shared" si="1642"/>
        <v/>
      </c>
      <c r="BZ495" s="144" t="str">
        <f t="shared" si="1643"/>
        <v/>
      </c>
      <c r="CA495" s="144" t="str">
        <f t="shared" si="1644"/>
        <v/>
      </c>
      <c r="CB495" s="144" t="str">
        <f t="shared" si="1645"/>
        <v/>
      </c>
      <c r="CC495" s="144" t="str">
        <f t="shared" si="1646"/>
        <v/>
      </c>
      <c r="CD495" s="144" t="str">
        <f t="shared" si="1647"/>
        <v/>
      </c>
      <c r="CE495" s="144" t="str">
        <f t="shared" si="1648"/>
        <v/>
      </c>
      <c r="CF495" s="144" t="str">
        <f t="shared" si="1649"/>
        <v/>
      </c>
      <c r="CG495" s="144" t="str">
        <f t="shared" si="1650"/>
        <v/>
      </c>
      <c r="CH495" s="144" t="str">
        <f t="shared" si="1651"/>
        <v/>
      </c>
      <c r="CI495" s="144" t="str">
        <f t="shared" si="1652"/>
        <v/>
      </c>
      <c r="CJ495" s="144" t="str">
        <f t="shared" si="1653"/>
        <v/>
      </c>
      <c r="CK495" s="144" t="str">
        <f t="shared" si="1654"/>
        <v/>
      </c>
      <c r="CL495" s="144" t="str">
        <f t="shared" si="1655"/>
        <v/>
      </c>
      <c r="CM495" s="144" t="str">
        <f t="shared" si="1656"/>
        <v/>
      </c>
      <c r="CN495" s="144" t="str">
        <f t="shared" si="1657"/>
        <v/>
      </c>
      <c r="CO495" s="144" t="str">
        <f t="shared" si="1658"/>
        <v/>
      </c>
      <c r="CP495" s="144" t="str">
        <f t="shared" si="1659"/>
        <v/>
      </c>
      <c r="CQ495" s="144" t="str">
        <f t="shared" si="1660"/>
        <v/>
      </c>
      <c r="CR495" s="144" t="str">
        <f t="shared" si="1661"/>
        <v/>
      </c>
      <c r="CS495" s="144" t="str">
        <f t="shared" si="1662"/>
        <v/>
      </c>
      <c r="CT495" s="144" t="str">
        <f t="shared" si="1663"/>
        <v/>
      </c>
      <c r="CU495" s="144" t="str">
        <f t="shared" si="1664"/>
        <v/>
      </c>
      <c r="CV495" s="144" t="str">
        <f t="shared" si="1665"/>
        <v/>
      </c>
      <c r="CW495" s="144" t="str">
        <f t="shared" si="1666"/>
        <v/>
      </c>
      <c r="CX495" s="144" t="str">
        <f t="shared" si="1667"/>
        <v/>
      </c>
      <c r="CY495" s="144" t="str">
        <f t="shared" si="1668"/>
        <v/>
      </c>
      <c r="CZ495" s="144" t="str">
        <f t="shared" si="1669"/>
        <v/>
      </c>
      <c r="DA495" s="144" t="str">
        <f t="shared" si="1670"/>
        <v/>
      </c>
      <c r="DB495" s="144" t="str">
        <f t="shared" si="1671"/>
        <v/>
      </c>
      <c r="DC495" s="144" t="str">
        <f t="shared" si="1672"/>
        <v/>
      </c>
      <c r="DD495" s="144" t="str">
        <f t="shared" si="1673"/>
        <v/>
      </c>
      <c r="DE495" s="144" t="str">
        <f t="shared" si="1674"/>
        <v/>
      </c>
      <c r="DG495" s="154" t="str">
        <f t="shared" si="1914"/>
        <v/>
      </c>
      <c r="DH495" s="154" t="str">
        <f t="shared" si="1915"/>
        <v/>
      </c>
      <c r="DI495" s="159" t="str">
        <f t="shared" si="1916"/>
        <v/>
      </c>
      <c r="DJ495" s="159" t="str">
        <f t="shared" si="1917"/>
        <v/>
      </c>
      <c r="DK495" s="159" t="str">
        <f t="shared" si="1918"/>
        <v/>
      </c>
      <c r="DL495" s="155">
        <f t="shared" si="1885"/>
        <v>0</v>
      </c>
      <c r="DM495" s="143">
        <f t="shared" si="1886"/>
        <v>0</v>
      </c>
      <c r="DN495" s="143">
        <f t="shared" si="1887"/>
        <v>0</v>
      </c>
      <c r="DO495" s="143">
        <f t="shared" si="1888"/>
        <v>0</v>
      </c>
      <c r="DP495" s="143">
        <f t="shared" si="1889"/>
        <v>0</v>
      </c>
      <c r="DQ495" s="143">
        <f t="shared" si="1890"/>
        <v>0</v>
      </c>
      <c r="DR495" s="143">
        <f t="shared" si="1891"/>
        <v>0</v>
      </c>
      <c r="DT495" s="144" t="str">
        <f t="shared" si="1682"/>
        <v/>
      </c>
      <c r="DU495" s="144" t="str">
        <f t="shared" si="1683"/>
        <v/>
      </c>
      <c r="DV495" s="144" t="str">
        <f t="shared" si="1684"/>
        <v/>
      </c>
      <c r="DW495" s="144" t="str">
        <f t="shared" si="1685"/>
        <v/>
      </c>
      <c r="DX495" s="144" t="str">
        <f t="shared" si="1686"/>
        <v/>
      </c>
      <c r="DY495" s="144" t="str">
        <f t="shared" si="1687"/>
        <v/>
      </c>
      <c r="DZ495" s="144" t="str">
        <f t="shared" si="1688"/>
        <v/>
      </c>
      <c r="EA495" s="144" t="str">
        <f t="shared" si="1689"/>
        <v/>
      </c>
      <c r="EB495" s="144" t="str">
        <f t="shared" si="1690"/>
        <v/>
      </c>
      <c r="EC495" s="144" t="str">
        <f t="shared" si="1691"/>
        <v/>
      </c>
      <c r="ED495" s="144" t="str">
        <f t="shared" si="1692"/>
        <v/>
      </c>
      <c r="EE495" s="144" t="str">
        <f t="shared" si="1693"/>
        <v/>
      </c>
      <c r="EF495" s="144" t="str">
        <f t="shared" si="1694"/>
        <v/>
      </c>
      <c r="EG495" s="144" t="str">
        <f t="shared" si="1695"/>
        <v/>
      </c>
      <c r="EH495" s="144" t="str">
        <f t="shared" si="1696"/>
        <v/>
      </c>
      <c r="EI495" s="144" t="str">
        <f t="shared" si="1697"/>
        <v/>
      </c>
      <c r="EJ495" s="144" t="str">
        <f t="shared" si="1698"/>
        <v/>
      </c>
      <c r="EK495" s="144" t="str">
        <f t="shared" si="1699"/>
        <v/>
      </c>
      <c r="EL495" s="144" t="str">
        <f t="shared" si="1700"/>
        <v/>
      </c>
      <c r="EM495" s="144" t="str">
        <f t="shared" si="1701"/>
        <v/>
      </c>
      <c r="EN495" s="144" t="str">
        <f t="shared" si="1702"/>
        <v/>
      </c>
      <c r="EO495" s="144" t="str">
        <f t="shared" si="1703"/>
        <v/>
      </c>
      <c r="EP495" s="144" t="str">
        <f t="shared" si="1704"/>
        <v/>
      </c>
      <c r="EQ495" s="144" t="str">
        <f t="shared" si="1705"/>
        <v/>
      </c>
      <c r="ER495" s="144" t="str">
        <f t="shared" si="1706"/>
        <v/>
      </c>
      <c r="ES495" s="144" t="str">
        <f t="shared" si="1707"/>
        <v/>
      </c>
      <c r="ET495" s="144" t="str">
        <f t="shared" si="1708"/>
        <v/>
      </c>
      <c r="EU495" s="144" t="str">
        <f t="shared" si="1709"/>
        <v/>
      </c>
      <c r="EV495" s="144" t="str">
        <f t="shared" si="1710"/>
        <v/>
      </c>
      <c r="EW495" s="144" t="str">
        <f t="shared" si="1711"/>
        <v/>
      </c>
      <c r="EX495" s="144" t="str">
        <f t="shared" si="1712"/>
        <v/>
      </c>
      <c r="EY495" s="144" t="str">
        <f t="shared" si="1713"/>
        <v/>
      </c>
      <c r="EZ495" s="144" t="str">
        <f t="shared" si="1714"/>
        <v/>
      </c>
      <c r="FA495" s="144" t="str">
        <f t="shared" si="1715"/>
        <v/>
      </c>
      <c r="FB495" s="144" t="str">
        <f t="shared" si="1716"/>
        <v/>
      </c>
      <c r="FC495" s="144" t="str">
        <f t="shared" si="1717"/>
        <v/>
      </c>
      <c r="FD495" s="144" t="str">
        <f t="shared" si="1718"/>
        <v/>
      </c>
      <c r="FE495" s="144" t="str">
        <f t="shared" si="1719"/>
        <v/>
      </c>
      <c r="FF495" s="144" t="str">
        <f t="shared" si="1720"/>
        <v/>
      </c>
      <c r="FG495" s="144" t="str">
        <f t="shared" si="1721"/>
        <v/>
      </c>
      <c r="FI495" s="154" t="str">
        <f t="shared" si="1919"/>
        <v/>
      </c>
      <c r="FJ495" s="154" t="str">
        <f t="shared" si="1920"/>
        <v/>
      </c>
      <c r="FK495" s="159" t="str">
        <f t="shared" si="1921"/>
        <v/>
      </c>
      <c r="FL495" s="159" t="str">
        <f t="shared" si="1922"/>
        <v/>
      </c>
      <c r="FM495" s="159" t="str">
        <f t="shared" si="1923"/>
        <v/>
      </c>
      <c r="FN495" s="155">
        <f t="shared" si="1722"/>
        <v>0</v>
      </c>
      <c r="FO495" s="143">
        <f t="shared" si="1723"/>
        <v>0</v>
      </c>
      <c r="FP495" s="143">
        <f t="shared" si="1724"/>
        <v>0</v>
      </c>
      <c r="FQ495" s="143">
        <f t="shared" si="1725"/>
        <v>0</v>
      </c>
      <c r="FR495" s="143">
        <f t="shared" si="1726"/>
        <v>0</v>
      </c>
      <c r="FS495" s="143">
        <f t="shared" si="1727"/>
        <v>0</v>
      </c>
      <c r="FT495" s="143">
        <f t="shared" si="1728"/>
        <v>0</v>
      </c>
      <c r="FV495" s="144" t="str">
        <f t="shared" si="1729"/>
        <v/>
      </c>
      <c r="FW495" s="144" t="str">
        <f t="shared" si="1730"/>
        <v/>
      </c>
      <c r="FX495" s="144" t="str">
        <f t="shared" si="1731"/>
        <v/>
      </c>
      <c r="FY495" s="144" t="str">
        <f t="shared" si="1732"/>
        <v/>
      </c>
      <c r="FZ495" s="144" t="str">
        <f t="shared" si="1733"/>
        <v/>
      </c>
      <c r="GA495" s="144" t="str">
        <f t="shared" si="1734"/>
        <v/>
      </c>
      <c r="GB495" s="144" t="str">
        <f t="shared" si="1735"/>
        <v/>
      </c>
      <c r="GC495" s="144" t="str">
        <f t="shared" si="1736"/>
        <v/>
      </c>
      <c r="GD495" s="144" t="str">
        <f t="shared" si="1737"/>
        <v/>
      </c>
      <c r="GE495" s="144" t="str">
        <f t="shared" si="1738"/>
        <v/>
      </c>
      <c r="GF495" s="144" t="str">
        <f t="shared" si="1739"/>
        <v/>
      </c>
      <c r="GG495" s="144" t="str">
        <f t="shared" si="1740"/>
        <v/>
      </c>
      <c r="GH495" s="144" t="str">
        <f t="shared" si="1741"/>
        <v/>
      </c>
      <c r="GI495" s="144" t="str">
        <f t="shared" si="1742"/>
        <v/>
      </c>
      <c r="GJ495" s="144" t="str">
        <f t="shared" si="1743"/>
        <v/>
      </c>
      <c r="GK495" s="144" t="str">
        <f t="shared" si="1744"/>
        <v/>
      </c>
      <c r="GL495" s="144" t="str">
        <f t="shared" si="1745"/>
        <v/>
      </c>
      <c r="GM495" s="144" t="str">
        <f t="shared" si="1746"/>
        <v/>
      </c>
      <c r="GN495" s="144" t="str">
        <f t="shared" si="1747"/>
        <v/>
      </c>
      <c r="GO495" s="144" t="str">
        <f t="shared" si="1748"/>
        <v/>
      </c>
      <c r="GP495" s="144" t="str">
        <f t="shared" si="1749"/>
        <v/>
      </c>
      <c r="GQ495" s="144" t="str">
        <f t="shared" si="1750"/>
        <v/>
      </c>
      <c r="GR495" s="144" t="str">
        <f t="shared" si="1751"/>
        <v/>
      </c>
      <c r="GS495" s="144" t="str">
        <f t="shared" si="1752"/>
        <v/>
      </c>
      <c r="GT495" s="144" t="str">
        <f t="shared" si="1753"/>
        <v/>
      </c>
      <c r="GU495" s="144" t="str">
        <f t="shared" si="1754"/>
        <v/>
      </c>
      <c r="GV495" s="144" t="str">
        <f t="shared" si="1755"/>
        <v/>
      </c>
      <c r="GW495" s="144" t="str">
        <f t="shared" si="1756"/>
        <v/>
      </c>
      <c r="GX495" s="144" t="str">
        <f t="shared" si="1757"/>
        <v/>
      </c>
      <c r="GY495" s="144" t="str">
        <f t="shared" si="1758"/>
        <v/>
      </c>
      <c r="GZ495" s="144" t="str">
        <f t="shared" si="1759"/>
        <v/>
      </c>
      <c r="HA495" s="144" t="str">
        <f t="shared" si="1760"/>
        <v/>
      </c>
      <c r="HB495" s="144" t="str">
        <f t="shared" si="1761"/>
        <v/>
      </c>
      <c r="HC495" s="144" t="str">
        <f t="shared" si="1762"/>
        <v/>
      </c>
      <c r="HD495" s="144" t="str">
        <f t="shared" si="1763"/>
        <v/>
      </c>
      <c r="HE495" s="144" t="str">
        <f t="shared" si="1764"/>
        <v/>
      </c>
      <c r="HF495" s="144" t="str">
        <f t="shared" si="1765"/>
        <v/>
      </c>
      <c r="HG495" s="144" t="str">
        <f t="shared" si="1766"/>
        <v/>
      </c>
      <c r="HH495" s="144" t="str">
        <f t="shared" si="1767"/>
        <v/>
      </c>
      <c r="HI495" s="144" t="str">
        <f t="shared" si="1768"/>
        <v/>
      </c>
      <c r="HK495" s="154" t="str">
        <f t="shared" si="1924"/>
        <v/>
      </c>
      <c r="HL495" s="154" t="str">
        <f t="shared" si="1925"/>
        <v/>
      </c>
      <c r="HM495" s="159" t="str">
        <f t="shared" si="1926"/>
        <v/>
      </c>
      <c r="HN495" s="159" t="str">
        <f t="shared" si="1927"/>
        <v/>
      </c>
      <c r="HO495" s="159" t="str">
        <f t="shared" si="1928"/>
        <v/>
      </c>
      <c r="HP495" s="155">
        <f t="shared" si="1769"/>
        <v>0</v>
      </c>
      <c r="HQ495" s="143">
        <f t="shared" si="1770"/>
        <v>0</v>
      </c>
      <c r="HR495" s="143">
        <f t="shared" si="1771"/>
        <v>0</v>
      </c>
      <c r="HS495" s="143">
        <f t="shared" si="1772"/>
        <v>0</v>
      </c>
      <c r="HT495" s="143">
        <f t="shared" si="1773"/>
        <v>0</v>
      </c>
      <c r="HU495" s="143">
        <f t="shared" si="1774"/>
        <v>0</v>
      </c>
      <c r="HV495" s="143">
        <f t="shared" si="1775"/>
        <v>0</v>
      </c>
      <c r="HX495" s="144" t="str">
        <f t="shared" si="1776"/>
        <v/>
      </c>
      <c r="HY495" s="144" t="str">
        <f t="shared" si="1777"/>
        <v/>
      </c>
      <c r="HZ495" s="144" t="str">
        <f t="shared" si="1778"/>
        <v/>
      </c>
      <c r="IA495" s="144" t="str">
        <f t="shared" si="1779"/>
        <v/>
      </c>
      <c r="IB495" s="144" t="str">
        <f t="shared" si="1780"/>
        <v/>
      </c>
      <c r="IC495" s="144" t="str">
        <f t="shared" si="1781"/>
        <v/>
      </c>
      <c r="ID495" s="144" t="str">
        <f t="shared" si="1782"/>
        <v/>
      </c>
      <c r="IE495" s="144" t="str">
        <f t="shared" si="1783"/>
        <v/>
      </c>
      <c r="IF495" s="144" t="str">
        <f t="shared" si="1784"/>
        <v/>
      </c>
      <c r="IG495" s="144" t="str">
        <f t="shared" si="1785"/>
        <v/>
      </c>
      <c r="IH495" s="144" t="str">
        <f t="shared" si="1786"/>
        <v/>
      </c>
      <c r="II495" s="144" t="str">
        <f t="shared" si="1787"/>
        <v/>
      </c>
      <c r="IJ495" s="144" t="str">
        <f t="shared" si="1788"/>
        <v/>
      </c>
      <c r="IK495" s="144" t="str">
        <f t="shared" si="1789"/>
        <v/>
      </c>
      <c r="IL495" s="144" t="str">
        <f t="shared" si="1790"/>
        <v/>
      </c>
      <c r="IM495" s="144" t="str">
        <f t="shared" si="1791"/>
        <v/>
      </c>
      <c r="IN495" s="144" t="str">
        <f t="shared" si="1792"/>
        <v/>
      </c>
      <c r="IO495" s="144" t="str">
        <f t="shared" si="1793"/>
        <v/>
      </c>
      <c r="IP495" s="144" t="str">
        <f t="shared" si="1794"/>
        <v/>
      </c>
      <c r="IQ495" s="144" t="str">
        <f t="shared" si="1795"/>
        <v/>
      </c>
      <c r="IR495" s="144" t="str">
        <f t="shared" si="1796"/>
        <v/>
      </c>
      <c r="IS495" s="144" t="str">
        <f t="shared" si="1797"/>
        <v/>
      </c>
      <c r="IT495" s="144" t="str">
        <f t="shared" si="1798"/>
        <v/>
      </c>
      <c r="IU495" s="144" t="str">
        <f t="shared" si="1799"/>
        <v/>
      </c>
      <c r="IV495" s="144" t="str">
        <f t="shared" si="1800"/>
        <v/>
      </c>
      <c r="IW495" s="144" t="str">
        <f t="shared" si="1801"/>
        <v/>
      </c>
      <c r="IX495" s="144" t="str">
        <f t="shared" si="1802"/>
        <v/>
      </c>
      <c r="IY495" s="144" t="str">
        <f t="shared" si="1803"/>
        <v/>
      </c>
      <c r="IZ495" s="144" t="str">
        <f t="shared" si="1804"/>
        <v/>
      </c>
      <c r="JA495" s="144" t="str">
        <f t="shared" si="1805"/>
        <v/>
      </c>
      <c r="JB495" s="144" t="str">
        <f t="shared" si="1806"/>
        <v/>
      </c>
      <c r="JC495" s="144" t="str">
        <f t="shared" si="1807"/>
        <v/>
      </c>
      <c r="JD495" s="144" t="str">
        <f t="shared" si="1808"/>
        <v/>
      </c>
      <c r="JE495" s="144" t="str">
        <f t="shared" si="1809"/>
        <v/>
      </c>
      <c r="JF495" s="144" t="str">
        <f t="shared" si="1810"/>
        <v/>
      </c>
      <c r="JG495" s="144" t="str">
        <f t="shared" si="1811"/>
        <v/>
      </c>
      <c r="JH495" s="144" t="str">
        <f t="shared" si="1812"/>
        <v/>
      </c>
      <c r="JI495" s="144" t="str">
        <f t="shared" si="1813"/>
        <v/>
      </c>
      <c r="JJ495" s="144" t="str">
        <f t="shared" si="1814"/>
        <v/>
      </c>
      <c r="JK495" s="144" t="str">
        <f t="shared" si="1815"/>
        <v/>
      </c>
      <c r="JM495" s="154" t="str">
        <f t="shared" si="1929"/>
        <v/>
      </c>
      <c r="JN495" s="154" t="str">
        <f t="shared" si="1930"/>
        <v/>
      </c>
      <c r="JO495" s="159" t="str">
        <f t="shared" si="1931"/>
        <v/>
      </c>
      <c r="JP495" s="159" t="str">
        <f t="shared" si="1932"/>
        <v/>
      </c>
      <c r="JQ495" s="159" t="str">
        <f t="shared" si="1933"/>
        <v/>
      </c>
      <c r="JR495" s="155">
        <f t="shared" si="1816"/>
        <v>0</v>
      </c>
      <c r="JS495" s="143">
        <f t="shared" si="1817"/>
        <v>0</v>
      </c>
      <c r="JT495" s="143">
        <f t="shared" si="1818"/>
        <v>0</v>
      </c>
      <c r="JU495" s="143">
        <f t="shared" si="1819"/>
        <v>0</v>
      </c>
      <c r="JV495" s="143">
        <f t="shared" si="1820"/>
        <v>0</v>
      </c>
      <c r="JW495" s="143">
        <f t="shared" si="1821"/>
        <v>0</v>
      </c>
      <c r="JX495" s="143">
        <f t="shared" si="1822"/>
        <v>0</v>
      </c>
      <c r="JZ495" s="144" t="str">
        <f t="shared" si="1823"/>
        <v/>
      </c>
      <c r="KA495" s="144" t="str">
        <f t="shared" si="1824"/>
        <v/>
      </c>
      <c r="KB495" s="144" t="str">
        <f t="shared" si="1825"/>
        <v/>
      </c>
      <c r="KC495" s="144" t="str">
        <f t="shared" si="1826"/>
        <v/>
      </c>
      <c r="KD495" s="144" t="str">
        <f t="shared" si="1827"/>
        <v/>
      </c>
      <c r="KE495" s="144" t="str">
        <f t="shared" si="1828"/>
        <v/>
      </c>
      <c r="KF495" s="144" t="str">
        <f t="shared" si="1829"/>
        <v/>
      </c>
      <c r="KG495" s="144" t="str">
        <f t="shared" si="1830"/>
        <v/>
      </c>
      <c r="KH495" s="144" t="str">
        <f t="shared" si="1831"/>
        <v/>
      </c>
      <c r="KI495" s="144" t="str">
        <f t="shared" si="1832"/>
        <v/>
      </c>
      <c r="KJ495" s="144" t="str">
        <f t="shared" si="1833"/>
        <v/>
      </c>
      <c r="KK495" s="144" t="str">
        <f t="shared" si="1834"/>
        <v/>
      </c>
      <c r="KL495" s="144" t="str">
        <f t="shared" si="1835"/>
        <v/>
      </c>
      <c r="KM495" s="144" t="str">
        <f t="shared" si="1836"/>
        <v/>
      </c>
      <c r="KN495" s="144" t="str">
        <f t="shared" si="1837"/>
        <v/>
      </c>
      <c r="KO495" s="144" t="str">
        <f t="shared" si="1838"/>
        <v/>
      </c>
      <c r="KP495" s="144" t="str">
        <f t="shared" si="1839"/>
        <v/>
      </c>
      <c r="KQ495" s="144" t="str">
        <f t="shared" si="1840"/>
        <v/>
      </c>
      <c r="KR495" s="144" t="str">
        <f t="shared" si="1841"/>
        <v/>
      </c>
      <c r="KS495" s="144" t="str">
        <f t="shared" si="1842"/>
        <v/>
      </c>
      <c r="KT495" s="144" t="str">
        <f t="shared" si="1843"/>
        <v/>
      </c>
      <c r="KU495" s="144" t="str">
        <f t="shared" si="1844"/>
        <v/>
      </c>
      <c r="KV495" s="144" t="str">
        <f t="shared" si="1845"/>
        <v/>
      </c>
      <c r="KW495" s="144" t="str">
        <f t="shared" si="1846"/>
        <v/>
      </c>
      <c r="KX495" s="144" t="str">
        <f t="shared" si="1847"/>
        <v/>
      </c>
      <c r="KY495" s="144" t="str">
        <f t="shared" si="1848"/>
        <v/>
      </c>
      <c r="KZ495" s="144" t="str">
        <f t="shared" si="1849"/>
        <v/>
      </c>
      <c r="LA495" s="144" t="str">
        <f t="shared" si="1850"/>
        <v/>
      </c>
      <c r="LB495" s="144" t="str">
        <f t="shared" si="1851"/>
        <v/>
      </c>
      <c r="LC495" s="144" t="str">
        <f t="shared" si="1852"/>
        <v/>
      </c>
      <c r="LD495" s="144" t="str">
        <f t="shared" si="1853"/>
        <v/>
      </c>
      <c r="LE495" s="144" t="str">
        <f t="shared" si="1854"/>
        <v/>
      </c>
      <c r="LF495" s="144" t="str">
        <f t="shared" si="1855"/>
        <v/>
      </c>
      <c r="LG495" s="144" t="str">
        <f t="shared" si="1856"/>
        <v/>
      </c>
      <c r="LH495" s="144" t="str">
        <f t="shared" si="1857"/>
        <v/>
      </c>
      <c r="LI495" s="144" t="str">
        <f t="shared" si="1858"/>
        <v/>
      </c>
      <c r="LJ495" s="144" t="str">
        <f t="shared" si="1859"/>
        <v/>
      </c>
      <c r="LK495" s="144" t="str">
        <f t="shared" si="1860"/>
        <v/>
      </c>
      <c r="LL495" s="144" t="str">
        <f t="shared" si="1861"/>
        <v/>
      </c>
      <c r="LM495" s="144" t="str">
        <f t="shared" si="1862"/>
        <v/>
      </c>
      <c r="LO495" s="153" t="str">
        <f t="shared" si="1863"/>
        <v/>
      </c>
      <c r="LP495" s="143">
        <f t="shared" si="1864"/>
        <v>0</v>
      </c>
      <c r="LQ495" s="156" t="str">
        <f t="shared" si="1935"/>
        <v/>
      </c>
      <c r="LR495" s="156" t="str">
        <f t="shared" si="1935"/>
        <v/>
      </c>
      <c r="LS495" s="156" t="str">
        <f t="shared" si="1935"/>
        <v/>
      </c>
      <c r="LT495" s="156" t="str">
        <f t="shared" si="1935"/>
        <v/>
      </c>
      <c r="LU495" s="156" t="str">
        <f t="shared" si="1935"/>
        <v/>
      </c>
    </row>
    <row r="496" spans="2:333" s="143" customFormat="1" x14ac:dyDescent="0.25">
      <c r="B496" s="144" t="str">
        <f t="shared" si="1587"/>
        <v/>
      </c>
      <c r="C496" s="154" t="str">
        <f t="shared" si="1903"/>
        <v/>
      </c>
      <c r="D496" s="154" t="str">
        <f t="shared" si="1904"/>
        <v/>
      </c>
      <c r="E496" s="159" t="str">
        <f t="shared" si="1905"/>
        <v/>
      </c>
      <c r="F496" s="159" t="str">
        <f t="shared" si="1906"/>
        <v/>
      </c>
      <c r="G496" s="159" t="str">
        <f t="shared" si="1907"/>
        <v/>
      </c>
      <c r="H496" s="155">
        <f t="shared" si="1588"/>
        <v>0</v>
      </c>
      <c r="I496" s="143">
        <f t="shared" si="1589"/>
        <v>0</v>
      </c>
      <c r="J496" s="143">
        <f t="shared" si="1590"/>
        <v>0</v>
      </c>
      <c r="K496" s="143">
        <f t="shared" si="1591"/>
        <v>0</v>
      </c>
      <c r="L496" s="143">
        <f t="shared" si="1592"/>
        <v>0</v>
      </c>
      <c r="M496" s="143">
        <f t="shared" si="1593"/>
        <v>0</v>
      </c>
      <c r="N496" s="143">
        <f t="shared" si="1594"/>
        <v>0</v>
      </c>
      <c r="P496" s="144" t="str">
        <f t="shared" ref="P496:W496" si="1941">IF($N496=1,Q44,"")</f>
        <v/>
      </c>
      <c r="Q496" s="144" t="str">
        <f t="shared" si="1941"/>
        <v/>
      </c>
      <c r="R496" s="144" t="str">
        <f t="shared" si="1941"/>
        <v/>
      </c>
      <c r="S496" s="144" t="str">
        <f t="shared" si="1941"/>
        <v/>
      </c>
      <c r="T496" s="144" t="str">
        <f t="shared" si="1941"/>
        <v/>
      </c>
      <c r="U496" s="144" t="str">
        <f t="shared" si="1941"/>
        <v/>
      </c>
      <c r="V496" s="144" t="str">
        <f t="shared" si="1941"/>
        <v/>
      </c>
      <c r="W496" s="144" t="str">
        <f t="shared" si="1941"/>
        <v/>
      </c>
      <c r="X496" s="144" t="str">
        <f t="shared" si="1596"/>
        <v/>
      </c>
      <c r="Y496" s="144" t="str">
        <f t="shared" si="1597"/>
        <v/>
      </c>
      <c r="Z496" s="144" t="str">
        <f t="shared" si="1598"/>
        <v/>
      </c>
      <c r="AA496" s="144" t="str">
        <f t="shared" si="1599"/>
        <v/>
      </c>
      <c r="AB496" s="144" t="str">
        <f t="shared" si="1600"/>
        <v/>
      </c>
      <c r="AC496" s="144" t="str">
        <f t="shared" si="1601"/>
        <v/>
      </c>
      <c r="AD496" s="144" t="str">
        <f t="shared" si="1602"/>
        <v/>
      </c>
      <c r="AE496" s="144" t="str">
        <f t="shared" si="1603"/>
        <v/>
      </c>
      <c r="AF496" s="144" t="str">
        <f t="shared" si="1604"/>
        <v/>
      </c>
      <c r="AG496" s="144" t="str">
        <f t="shared" si="1605"/>
        <v/>
      </c>
      <c r="AH496" s="144" t="str">
        <f t="shared" si="1606"/>
        <v/>
      </c>
      <c r="AI496" s="144" t="str">
        <f t="shared" si="1607"/>
        <v/>
      </c>
      <c r="AJ496" s="144" t="str">
        <f t="shared" si="1608"/>
        <v/>
      </c>
      <c r="AK496" s="144" t="str">
        <f t="shared" si="1609"/>
        <v/>
      </c>
      <c r="AL496" s="144" t="str">
        <f t="shared" si="1610"/>
        <v/>
      </c>
      <c r="AM496" s="144" t="str">
        <f t="shared" si="1611"/>
        <v/>
      </c>
      <c r="AN496" s="144" t="str">
        <f t="shared" si="1612"/>
        <v/>
      </c>
      <c r="AO496" s="144" t="str">
        <f t="shared" si="1613"/>
        <v/>
      </c>
      <c r="AP496" s="144" t="str">
        <f t="shared" si="1614"/>
        <v/>
      </c>
      <c r="AQ496" s="144" t="str">
        <f t="shared" si="1615"/>
        <v/>
      </c>
      <c r="AR496" s="144" t="str">
        <f t="shared" si="1616"/>
        <v/>
      </c>
      <c r="AS496" s="144" t="str">
        <f t="shared" si="1617"/>
        <v/>
      </c>
      <c r="AT496" s="144" t="str">
        <f t="shared" si="1618"/>
        <v/>
      </c>
      <c r="AU496" s="144" t="str">
        <f t="shared" si="1619"/>
        <v/>
      </c>
      <c r="AV496" s="144" t="str">
        <f t="shared" si="1620"/>
        <v/>
      </c>
      <c r="AW496" s="144" t="str">
        <f t="shared" si="1621"/>
        <v/>
      </c>
      <c r="AX496" s="144" t="str">
        <f t="shared" si="1622"/>
        <v/>
      </c>
      <c r="AY496" s="144" t="str">
        <f t="shared" si="1623"/>
        <v/>
      </c>
      <c r="AZ496" s="144" t="str">
        <f t="shared" si="1624"/>
        <v/>
      </c>
      <c r="BA496" s="144" t="str">
        <f t="shared" si="1625"/>
        <v/>
      </c>
      <c r="BB496" s="144" t="str">
        <f t="shared" si="1626"/>
        <v/>
      </c>
      <c r="BC496" s="144" t="str">
        <f t="shared" si="1627"/>
        <v/>
      </c>
      <c r="BE496" s="154" t="str">
        <f t="shared" si="1909"/>
        <v/>
      </c>
      <c r="BF496" s="154" t="str">
        <f t="shared" si="1910"/>
        <v/>
      </c>
      <c r="BG496" s="159" t="str">
        <f t="shared" si="1911"/>
        <v/>
      </c>
      <c r="BH496" s="159" t="str">
        <f t="shared" si="1912"/>
        <v/>
      </c>
      <c r="BI496" s="159" t="str">
        <f t="shared" si="1913"/>
        <v/>
      </c>
      <c r="BJ496" s="155">
        <f t="shared" si="1628"/>
        <v>0</v>
      </c>
      <c r="BK496" s="143">
        <f t="shared" si="1629"/>
        <v>0</v>
      </c>
      <c r="BL496" s="143">
        <f t="shared" si="1630"/>
        <v>0</v>
      </c>
      <c r="BM496" s="143">
        <f t="shared" si="1631"/>
        <v>0</v>
      </c>
      <c r="BN496" s="143">
        <f t="shared" si="1632"/>
        <v>0</v>
      </c>
      <c r="BO496" s="143">
        <f t="shared" si="1633"/>
        <v>0</v>
      </c>
      <c r="BP496" s="143">
        <f t="shared" si="1634"/>
        <v>0</v>
      </c>
      <c r="BR496" s="144" t="str">
        <f t="shared" si="1635"/>
        <v/>
      </c>
      <c r="BS496" s="144" t="str">
        <f t="shared" si="1636"/>
        <v/>
      </c>
      <c r="BT496" s="144" t="str">
        <f t="shared" si="1637"/>
        <v/>
      </c>
      <c r="BU496" s="144" t="str">
        <f t="shared" si="1638"/>
        <v/>
      </c>
      <c r="BV496" s="144" t="str">
        <f t="shared" si="1639"/>
        <v/>
      </c>
      <c r="BW496" s="144" t="str">
        <f t="shared" si="1640"/>
        <v/>
      </c>
      <c r="BX496" s="144" t="str">
        <f t="shared" si="1641"/>
        <v/>
      </c>
      <c r="BY496" s="144" t="str">
        <f t="shared" si="1642"/>
        <v/>
      </c>
      <c r="BZ496" s="144" t="str">
        <f t="shared" si="1643"/>
        <v/>
      </c>
      <c r="CA496" s="144" t="str">
        <f t="shared" si="1644"/>
        <v/>
      </c>
      <c r="CB496" s="144" t="str">
        <f t="shared" si="1645"/>
        <v/>
      </c>
      <c r="CC496" s="144" t="str">
        <f t="shared" si="1646"/>
        <v/>
      </c>
      <c r="CD496" s="144" t="str">
        <f t="shared" si="1647"/>
        <v/>
      </c>
      <c r="CE496" s="144" t="str">
        <f t="shared" si="1648"/>
        <v/>
      </c>
      <c r="CF496" s="144" t="str">
        <f t="shared" si="1649"/>
        <v/>
      </c>
      <c r="CG496" s="144" t="str">
        <f t="shared" si="1650"/>
        <v/>
      </c>
      <c r="CH496" s="144" t="str">
        <f t="shared" si="1651"/>
        <v/>
      </c>
      <c r="CI496" s="144" t="str">
        <f t="shared" si="1652"/>
        <v/>
      </c>
      <c r="CJ496" s="144" t="str">
        <f t="shared" si="1653"/>
        <v/>
      </c>
      <c r="CK496" s="144" t="str">
        <f t="shared" si="1654"/>
        <v/>
      </c>
      <c r="CL496" s="144" t="str">
        <f t="shared" si="1655"/>
        <v/>
      </c>
      <c r="CM496" s="144" t="str">
        <f t="shared" si="1656"/>
        <v/>
      </c>
      <c r="CN496" s="144" t="str">
        <f t="shared" si="1657"/>
        <v/>
      </c>
      <c r="CO496" s="144" t="str">
        <f t="shared" si="1658"/>
        <v/>
      </c>
      <c r="CP496" s="144" t="str">
        <f t="shared" si="1659"/>
        <v/>
      </c>
      <c r="CQ496" s="144" t="str">
        <f t="shared" si="1660"/>
        <v/>
      </c>
      <c r="CR496" s="144" t="str">
        <f t="shared" si="1661"/>
        <v/>
      </c>
      <c r="CS496" s="144" t="str">
        <f t="shared" si="1662"/>
        <v/>
      </c>
      <c r="CT496" s="144" t="str">
        <f t="shared" si="1663"/>
        <v/>
      </c>
      <c r="CU496" s="144" t="str">
        <f t="shared" si="1664"/>
        <v/>
      </c>
      <c r="CV496" s="144" t="str">
        <f t="shared" si="1665"/>
        <v/>
      </c>
      <c r="CW496" s="144" t="str">
        <f t="shared" si="1666"/>
        <v/>
      </c>
      <c r="CX496" s="144" t="str">
        <f t="shared" si="1667"/>
        <v/>
      </c>
      <c r="CY496" s="144" t="str">
        <f t="shared" si="1668"/>
        <v/>
      </c>
      <c r="CZ496" s="144" t="str">
        <f t="shared" si="1669"/>
        <v/>
      </c>
      <c r="DA496" s="144" t="str">
        <f t="shared" si="1670"/>
        <v/>
      </c>
      <c r="DB496" s="144" t="str">
        <f t="shared" si="1671"/>
        <v/>
      </c>
      <c r="DC496" s="144" t="str">
        <f t="shared" si="1672"/>
        <v/>
      </c>
      <c r="DD496" s="144" t="str">
        <f t="shared" si="1673"/>
        <v/>
      </c>
      <c r="DE496" s="144" t="str">
        <f t="shared" si="1674"/>
        <v/>
      </c>
      <c r="DG496" s="154" t="str">
        <f t="shared" si="1914"/>
        <v/>
      </c>
      <c r="DH496" s="154" t="str">
        <f t="shared" si="1915"/>
        <v/>
      </c>
      <c r="DI496" s="159" t="str">
        <f t="shared" si="1916"/>
        <v/>
      </c>
      <c r="DJ496" s="159" t="str">
        <f t="shared" si="1917"/>
        <v/>
      </c>
      <c r="DK496" s="159" t="str">
        <f t="shared" si="1918"/>
        <v/>
      </c>
      <c r="DL496" s="155">
        <f t="shared" si="1885"/>
        <v>0</v>
      </c>
      <c r="DM496" s="143">
        <f t="shared" si="1886"/>
        <v>0</v>
      </c>
      <c r="DN496" s="143">
        <f t="shared" si="1887"/>
        <v>0</v>
      </c>
      <c r="DO496" s="143">
        <f t="shared" si="1888"/>
        <v>0</v>
      </c>
      <c r="DP496" s="143">
        <f t="shared" si="1889"/>
        <v>0</v>
      </c>
      <c r="DQ496" s="143">
        <f t="shared" si="1890"/>
        <v>0</v>
      </c>
      <c r="DR496" s="143">
        <f t="shared" si="1891"/>
        <v>0</v>
      </c>
      <c r="DT496" s="144" t="str">
        <f t="shared" si="1682"/>
        <v/>
      </c>
      <c r="DU496" s="144" t="str">
        <f t="shared" si="1683"/>
        <v/>
      </c>
      <c r="DV496" s="144" t="str">
        <f t="shared" si="1684"/>
        <v/>
      </c>
      <c r="DW496" s="144" t="str">
        <f t="shared" si="1685"/>
        <v/>
      </c>
      <c r="DX496" s="144" t="str">
        <f t="shared" si="1686"/>
        <v/>
      </c>
      <c r="DY496" s="144" t="str">
        <f t="shared" si="1687"/>
        <v/>
      </c>
      <c r="DZ496" s="144" t="str">
        <f t="shared" si="1688"/>
        <v/>
      </c>
      <c r="EA496" s="144" t="str">
        <f t="shared" si="1689"/>
        <v/>
      </c>
      <c r="EB496" s="144" t="str">
        <f t="shared" si="1690"/>
        <v/>
      </c>
      <c r="EC496" s="144" t="str">
        <f t="shared" si="1691"/>
        <v/>
      </c>
      <c r="ED496" s="144" t="str">
        <f t="shared" si="1692"/>
        <v/>
      </c>
      <c r="EE496" s="144" t="str">
        <f t="shared" si="1693"/>
        <v/>
      </c>
      <c r="EF496" s="144" t="str">
        <f t="shared" si="1694"/>
        <v/>
      </c>
      <c r="EG496" s="144" t="str">
        <f t="shared" si="1695"/>
        <v/>
      </c>
      <c r="EH496" s="144" t="str">
        <f t="shared" si="1696"/>
        <v/>
      </c>
      <c r="EI496" s="144" t="str">
        <f t="shared" si="1697"/>
        <v/>
      </c>
      <c r="EJ496" s="144" t="str">
        <f t="shared" si="1698"/>
        <v/>
      </c>
      <c r="EK496" s="144" t="str">
        <f t="shared" si="1699"/>
        <v/>
      </c>
      <c r="EL496" s="144" t="str">
        <f t="shared" si="1700"/>
        <v/>
      </c>
      <c r="EM496" s="144" t="str">
        <f t="shared" si="1701"/>
        <v/>
      </c>
      <c r="EN496" s="144" t="str">
        <f t="shared" si="1702"/>
        <v/>
      </c>
      <c r="EO496" s="144" t="str">
        <f t="shared" si="1703"/>
        <v/>
      </c>
      <c r="EP496" s="144" t="str">
        <f t="shared" si="1704"/>
        <v/>
      </c>
      <c r="EQ496" s="144" t="str">
        <f t="shared" si="1705"/>
        <v/>
      </c>
      <c r="ER496" s="144" t="str">
        <f t="shared" si="1706"/>
        <v/>
      </c>
      <c r="ES496" s="144" t="str">
        <f t="shared" si="1707"/>
        <v/>
      </c>
      <c r="ET496" s="144" t="str">
        <f t="shared" si="1708"/>
        <v/>
      </c>
      <c r="EU496" s="144" t="str">
        <f t="shared" si="1709"/>
        <v/>
      </c>
      <c r="EV496" s="144" t="str">
        <f t="shared" si="1710"/>
        <v/>
      </c>
      <c r="EW496" s="144" t="str">
        <f t="shared" si="1711"/>
        <v/>
      </c>
      <c r="EX496" s="144" t="str">
        <f t="shared" si="1712"/>
        <v/>
      </c>
      <c r="EY496" s="144" t="str">
        <f t="shared" si="1713"/>
        <v/>
      </c>
      <c r="EZ496" s="144" t="str">
        <f t="shared" si="1714"/>
        <v/>
      </c>
      <c r="FA496" s="144" t="str">
        <f t="shared" si="1715"/>
        <v/>
      </c>
      <c r="FB496" s="144" t="str">
        <f t="shared" si="1716"/>
        <v/>
      </c>
      <c r="FC496" s="144" t="str">
        <f t="shared" si="1717"/>
        <v/>
      </c>
      <c r="FD496" s="144" t="str">
        <f t="shared" si="1718"/>
        <v/>
      </c>
      <c r="FE496" s="144" t="str">
        <f t="shared" si="1719"/>
        <v/>
      </c>
      <c r="FF496" s="144" t="str">
        <f t="shared" si="1720"/>
        <v/>
      </c>
      <c r="FG496" s="144" t="str">
        <f t="shared" si="1721"/>
        <v/>
      </c>
      <c r="FI496" s="154" t="str">
        <f t="shared" si="1919"/>
        <v/>
      </c>
      <c r="FJ496" s="154" t="str">
        <f t="shared" si="1920"/>
        <v/>
      </c>
      <c r="FK496" s="159" t="str">
        <f t="shared" si="1921"/>
        <v/>
      </c>
      <c r="FL496" s="159" t="str">
        <f t="shared" si="1922"/>
        <v/>
      </c>
      <c r="FM496" s="159" t="str">
        <f t="shared" si="1923"/>
        <v/>
      </c>
      <c r="FN496" s="155">
        <f t="shared" si="1722"/>
        <v>0</v>
      </c>
      <c r="FO496" s="143">
        <f t="shared" si="1723"/>
        <v>0</v>
      </c>
      <c r="FP496" s="143">
        <f t="shared" si="1724"/>
        <v>0</v>
      </c>
      <c r="FQ496" s="143">
        <f t="shared" si="1725"/>
        <v>0</v>
      </c>
      <c r="FR496" s="143">
        <f t="shared" si="1726"/>
        <v>0</v>
      </c>
      <c r="FS496" s="143">
        <f t="shared" si="1727"/>
        <v>0</v>
      </c>
      <c r="FT496" s="143">
        <f t="shared" si="1728"/>
        <v>0</v>
      </c>
      <c r="FV496" s="144" t="str">
        <f t="shared" si="1729"/>
        <v/>
      </c>
      <c r="FW496" s="144" t="str">
        <f t="shared" si="1730"/>
        <v/>
      </c>
      <c r="FX496" s="144" t="str">
        <f t="shared" si="1731"/>
        <v/>
      </c>
      <c r="FY496" s="144" t="str">
        <f t="shared" si="1732"/>
        <v/>
      </c>
      <c r="FZ496" s="144" t="str">
        <f t="shared" si="1733"/>
        <v/>
      </c>
      <c r="GA496" s="144" t="str">
        <f t="shared" si="1734"/>
        <v/>
      </c>
      <c r="GB496" s="144" t="str">
        <f t="shared" si="1735"/>
        <v/>
      </c>
      <c r="GC496" s="144" t="str">
        <f t="shared" si="1736"/>
        <v/>
      </c>
      <c r="GD496" s="144" t="str">
        <f t="shared" si="1737"/>
        <v/>
      </c>
      <c r="GE496" s="144" t="str">
        <f t="shared" si="1738"/>
        <v/>
      </c>
      <c r="GF496" s="144" t="str">
        <f t="shared" si="1739"/>
        <v/>
      </c>
      <c r="GG496" s="144" t="str">
        <f t="shared" si="1740"/>
        <v/>
      </c>
      <c r="GH496" s="144" t="str">
        <f t="shared" si="1741"/>
        <v/>
      </c>
      <c r="GI496" s="144" t="str">
        <f t="shared" si="1742"/>
        <v/>
      </c>
      <c r="GJ496" s="144" t="str">
        <f t="shared" si="1743"/>
        <v/>
      </c>
      <c r="GK496" s="144" t="str">
        <f t="shared" si="1744"/>
        <v/>
      </c>
      <c r="GL496" s="144" t="str">
        <f t="shared" si="1745"/>
        <v/>
      </c>
      <c r="GM496" s="144" t="str">
        <f t="shared" si="1746"/>
        <v/>
      </c>
      <c r="GN496" s="144" t="str">
        <f t="shared" si="1747"/>
        <v/>
      </c>
      <c r="GO496" s="144" t="str">
        <f t="shared" si="1748"/>
        <v/>
      </c>
      <c r="GP496" s="144" t="str">
        <f t="shared" si="1749"/>
        <v/>
      </c>
      <c r="GQ496" s="144" t="str">
        <f t="shared" si="1750"/>
        <v/>
      </c>
      <c r="GR496" s="144" t="str">
        <f t="shared" si="1751"/>
        <v/>
      </c>
      <c r="GS496" s="144" t="str">
        <f t="shared" si="1752"/>
        <v/>
      </c>
      <c r="GT496" s="144" t="str">
        <f t="shared" si="1753"/>
        <v/>
      </c>
      <c r="GU496" s="144" t="str">
        <f t="shared" si="1754"/>
        <v/>
      </c>
      <c r="GV496" s="144" t="str">
        <f t="shared" si="1755"/>
        <v/>
      </c>
      <c r="GW496" s="144" t="str">
        <f t="shared" si="1756"/>
        <v/>
      </c>
      <c r="GX496" s="144" t="str">
        <f t="shared" si="1757"/>
        <v/>
      </c>
      <c r="GY496" s="144" t="str">
        <f t="shared" si="1758"/>
        <v/>
      </c>
      <c r="GZ496" s="144" t="str">
        <f t="shared" si="1759"/>
        <v/>
      </c>
      <c r="HA496" s="144" t="str">
        <f t="shared" si="1760"/>
        <v/>
      </c>
      <c r="HB496" s="144" t="str">
        <f t="shared" si="1761"/>
        <v/>
      </c>
      <c r="HC496" s="144" t="str">
        <f t="shared" si="1762"/>
        <v/>
      </c>
      <c r="HD496" s="144" t="str">
        <f t="shared" si="1763"/>
        <v/>
      </c>
      <c r="HE496" s="144" t="str">
        <f t="shared" si="1764"/>
        <v/>
      </c>
      <c r="HF496" s="144" t="str">
        <f t="shared" si="1765"/>
        <v/>
      </c>
      <c r="HG496" s="144" t="str">
        <f t="shared" si="1766"/>
        <v/>
      </c>
      <c r="HH496" s="144" t="str">
        <f t="shared" si="1767"/>
        <v/>
      </c>
      <c r="HI496" s="144" t="str">
        <f t="shared" si="1768"/>
        <v/>
      </c>
      <c r="HK496" s="154" t="str">
        <f t="shared" si="1924"/>
        <v/>
      </c>
      <c r="HL496" s="154" t="str">
        <f t="shared" si="1925"/>
        <v/>
      </c>
      <c r="HM496" s="159" t="str">
        <f t="shared" si="1926"/>
        <v/>
      </c>
      <c r="HN496" s="159" t="str">
        <f t="shared" si="1927"/>
        <v/>
      </c>
      <c r="HO496" s="159" t="str">
        <f t="shared" si="1928"/>
        <v/>
      </c>
      <c r="HP496" s="155">
        <f t="shared" si="1769"/>
        <v>0</v>
      </c>
      <c r="HQ496" s="143">
        <f t="shared" si="1770"/>
        <v>0</v>
      </c>
      <c r="HR496" s="143">
        <f t="shared" si="1771"/>
        <v>0</v>
      </c>
      <c r="HS496" s="143">
        <f t="shared" si="1772"/>
        <v>0</v>
      </c>
      <c r="HT496" s="143">
        <f t="shared" si="1773"/>
        <v>0</v>
      </c>
      <c r="HU496" s="143">
        <f t="shared" si="1774"/>
        <v>0</v>
      </c>
      <c r="HV496" s="143">
        <f t="shared" si="1775"/>
        <v>0</v>
      </c>
      <c r="HX496" s="144" t="str">
        <f t="shared" si="1776"/>
        <v/>
      </c>
      <c r="HY496" s="144" t="str">
        <f t="shared" si="1777"/>
        <v/>
      </c>
      <c r="HZ496" s="144" t="str">
        <f t="shared" si="1778"/>
        <v/>
      </c>
      <c r="IA496" s="144" t="str">
        <f t="shared" si="1779"/>
        <v/>
      </c>
      <c r="IB496" s="144" t="str">
        <f t="shared" si="1780"/>
        <v/>
      </c>
      <c r="IC496" s="144" t="str">
        <f t="shared" si="1781"/>
        <v/>
      </c>
      <c r="ID496" s="144" t="str">
        <f t="shared" si="1782"/>
        <v/>
      </c>
      <c r="IE496" s="144" t="str">
        <f t="shared" si="1783"/>
        <v/>
      </c>
      <c r="IF496" s="144" t="str">
        <f t="shared" si="1784"/>
        <v/>
      </c>
      <c r="IG496" s="144" t="str">
        <f t="shared" si="1785"/>
        <v/>
      </c>
      <c r="IH496" s="144" t="str">
        <f t="shared" si="1786"/>
        <v/>
      </c>
      <c r="II496" s="144" t="str">
        <f t="shared" si="1787"/>
        <v/>
      </c>
      <c r="IJ496" s="144" t="str">
        <f t="shared" si="1788"/>
        <v/>
      </c>
      <c r="IK496" s="144" t="str">
        <f t="shared" si="1789"/>
        <v/>
      </c>
      <c r="IL496" s="144" t="str">
        <f t="shared" si="1790"/>
        <v/>
      </c>
      <c r="IM496" s="144" t="str">
        <f t="shared" si="1791"/>
        <v/>
      </c>
      <c r="IN496" s="144" t="str">
        <f t="shared" si="1792"/>
        <v/>
      </c>
      <c r="IO496" s="144" t="str">
        <f t="shared" si="1793"/>
        <v/>
      </c>
      <c r="IP496" s="144" t="str">
        <f t="shared" si="1794"/>
        <v/>
      </c>
      <c r="IQ496" s="144" t="str">
        <f t="shared" si="1795"/>
        <v/>
      </c>
      <c r="IR496" s="144" t="str">
        <f t="shared" si="1796"/>
        <v/>
      </c>
      <c r="IS496" s="144" t="str">
        <f t="shared" si="1797"/>
        <v/>
      </c>
      <c r="IT496" s="144" t="str">
        <f t="shared" si="1798"/>
        <v/>
      </c>
      <c r="IU496" s="144" t="str">
        <f t="shared" si="1799"/>
        <v/>
      </c>
      <c r="IV496" s="144" t="str">
        <f t="shared" si="1800"/>
        <v/>
      </c>
      <c r="IW496" s="144" t="str">
        <f t="shared" si="1801"/>
        <v/>
      </c>
      <c r="IX496" s="144" t="str">
        <f t="shared" si="1802"/>
        <v/>
      </c>
      <c r="IY496" s="144" t="str">
        <f t="shared" si="1803"/>
        <v/>
      </c>
      <c r="IZ496" s="144" t="str">
        <f t="shared" si="1804"/>
        <v/>
      </c>
      <c r="JA496" s="144" t="str">
        <f t="shared" si="1805"/>
        <v/>
      </c>
      <c r="JB496" s="144" t="str">
        <f t="shared" si="1806"/>
        <v/>
      </c>
      <c r="JC496" s="144" t="str">
        <f t="shared" si="1807"/>
        <v/>
      </c>
      <c r="JD496" s="144" t="str">
        <f t="shared" si="1808"/>
        <v/>
      </c>
      <c r="JE496" s="144" t="str">
        <f t="shared" si="1809"/>
        <v/>
      </c>
      <c r="JF496" s="144" t="str">
        <f t="shared" si="1810"/>
        <v/>
      </c>
      <c r="JG496" s="144" t="str">
        <f t="shared" si="1811"/>
        <v/>
      </c>
      <c r="JH496" s="144" t="str">
        <f t="shared" si="1812"/>
        <v/>
      </c>
      <c r="JI496" s="144" t="str">
        <f t="shared" si="1813"/>
        <v/>
      </c>
      <c r="JJ496" s="144" t="str">
        <f t="shared" si="1814"/>
        <v/>
      </c>
      <c r="JK496" s="144" t="str">
        <f t="shared" si="1815"/>
        <v/>
      </c>
      <c r="JM496" s="154" t="str">
        <f t="shared" si="1929"/>
        <v/>
      </c>
      <c r="JN496" s="154" t="str">
        <f t="shared" si="1930"/>
        <v/>
      </c>
      <c r="JO496" s="159" t="str">
        <f t="shared" si="1931"/>
        <v/>
      </c>
      <c r="JP496" s="159" t="str">
        <f t="shared" si="1932"/>
        <v/>
      </c>
      <c r="JQ496" s="159" t="str">
        <f t="shared" si="1933"/>
        <v/>
      </c>
      <c r="JR496" s="155">
        <f t="shared" si="1816"/>
        <v>0</v>
      </c>
      <c r="JS496" s="143">
        <f t="shared" si="1817"/>
        <v>0</v>
      </c>
      <c r="JT496" s="143">
        <f t="shared" si="1818"/>
        <v>0</v>
      </c>
      <c r="JU496" s="143">
        <f t="shared" si="1819"/>
        <v>0</v>
      </c>
      <c r="JV496" s="143">
        <f t="shared" si="1820"/>
        <v>0</v>
      </c>
      <c r="JW496" s="143">
        <f t="shared" si="1821"/>
        <v>0</v>
      </c>
      <c r="JX496" s="143">
        <f t="shared" si="1822"/>
        <v>0</v>
      </c>
      <c r="JZ496" s="144" t="str">
        <f t="shared" si="1823"/>
        <v/>
      </c>
      <c r="KA496" s="144" t="str">
        <f t="shared" si="1824"/>
        <v/>
      </c>
      <c r="KB496" s="144" t="str">
        <f t="shared" si="1825"/>
        <v/>
      </c>
      <c r="KC496" s="144" t="str">
        <f t="shared" si="1826"/>
        <v/>
      </c>
      <c r="KD496" s="144" t="str">
        <f t="shared" si="1827"/>
        <v/>
      </c>
      <c r="KE496" s="144" t="str">
        <f t="shared" si="1828"/>
        <v/>
      </c>
      <c r="KF496" s="144" t="str">
        <f t="shared" si="1829"/>
        <v/>
      </c>
      <c r="KG496" s="144" t="str">
        <f t="shared" si="1830"/>
        <v/>
      </c>
      <c r="KH496" s="144" t="str">
        <f t="shared" si="1831"/>
        <v/>
      </c>
      <c r="KI496" s="144" t="str">
        <f t="shared" si="1832"/>
        <v/>
      </c>
      <c r="KJ496" s="144" t="str">
        <f t="shared" si="1833"/>
        <v/>
      </c>
      <c r="KK496" s="144" t="str">
        <f t="shared" si="1834"/>
        <v/>
      </c>
      <c r="KL496" s="144" t="str">
        <f t="shared" si="1835"/>
        <v/>
      </c>
      <c r="KM496" s="144" t="str">
        <f t="shared" si="1836"/>
        <v/>
      </c>
      <c r="KN496" s="144" t="str">
        <f t="shared" si="1837"/>
        <v/>
      </c>
      <c r="KO496" s="144" t="str">
        <f t="shared" si="1838"/>
        <v/>
      </c>
      <c r="KP496" s="144" t="str">
        <f t="shared" si="1839"/>
        <v/>
      </c>
      <c r="KQ496" s="144" t="str">
        <f t="shared" si="1840"/>
        <v/>
      </c>
      <c r="KR496" s="144" t="str">
        <f t="shared" si="1841"/>
        <v/>
      </c>
      <c r="KS496" s="144" t="str">
        <f t="shared" si="1842"/>
        <v/>
      </c>
      <c r="KT496" s="144" t="str">
        <f t="shared" si="1843"/>
        <v/>
      </c>
      <c r="KU496" s="144" t="str">
        <f t="shared" si="1844"/>
        <v/>
      </c>
      <c r="KV496" s="144" t="str">
        <f t="shared" si="1845"/>
        <v/>
      </c>
      <c r="KW496" s="144" t="str">
        <f t="shared" si="1846"/>
        <v/>
      </c>
      <c r="KX496" s="144" t="str">
        <f t="shared" si="1847"/>
        <v/>
      </c>
      <c r="KY496" s="144" t="str">
        <f t="shared" si="1848"/>
        <v/>
      </c>
      <c r="KZ496" s="144" t="str">
        <f t="shared" si="1849"/>
        <v/>
      </c>
      <c r="LA496" s="144" t="str">
        <f t="shared" si="1850"/>
        <v/>
      </c>
      <c r="LB496" s="144" t="str">
        <f t="shared" si="1851"/>
        <v/>
      </c>
      <c r="LC496" s="144" t="str">
        <f t="shared" si="1852"/>
        <v/>
      </c>
      <c r="LD496" s="144" t="str">
        <f t="shared" si="1853"/>
        <v/>
      </c>
      <c r="LE496" s="144" t="str">
        <f t="shared" si="1854"/>
        <v/>
      </c>
      <c r="LF496" s="144" t="str">
        <f t="shared" si="1855"/>
        <v/>
      </c>
      <c r="LG496" s="144" t="str">
        <f t="shared" si="1856"/>
        <v/>
      </c>
      <c r="LH496" s="144" t="str">
        <f t="shared" si="1857"/>
        <v/>
      </c>
      <c r="LI496" s="144" t="str">
        <f t="shared" si="1858"/>
        <v/>
      </c>
      <c r="LJ496" s="144" t="str">
        <f t="shared" si="1859"/>
        <v/>
      </c>
      <c r="LK496" s="144" t="str">
        <f t="shared" si="1860"/>
        <v/>
      </c>
      <c r="LL496" s="144" t="str">
        <f t="shared" si="1861"/>
        <v/>
      </c>
      <c r="LM496" s="144" t="str">
        <f t="shared" si="1862"/>
        <v/>
      </c>
      <c r="LO496" s="153" t="str">
        <f t="shared" si="1863"/>
        <v/>
      </c>
      <c r="LP496" s="143">
        <f t="shared" si="1864"/>
        <v>0</v>
      </c>
      <c r="LQ496" s="156" t="str">
        <f t="shared" si="1935"/>
        <v/>
      </c>
      <c r="LR496" s="156" t="str">
        <f t="shared" si="1935"/>
        <v/>
      </c>
      <c r="LS496" s="156" t="str">
        <f t="shared" si="1935"/>
        <v/>
      </c>
      <c r="LT496" s="156" t="str">
        <f t="shared" si="1935"/>
        <v/>
      </c>
      <c r="LU496" s="156" t="str">
        <f t="shared" si="1935"/>
        <v/>
      </c>
    </row>
    <row r="497" spans="2:333" s="143" customFormat="1" x14ac:dyDescent="0.25">
      <c r="B497" s="144" t="str">
        <f t="shared" si="1587"/>
        <v/>
      </c>
      <c r="C497" s="154" t="str">
        <f t="shared" si="1903"/>
        <v/>
      </c>
      <c r="D497" s="154" t="str">
        <f t="shared" si="1904"/>
        <v/>
      </c>
      <c r="E497" s="159" t="str">
        <f t="shared" si="1905"/>
        <v/>
      </c>
      <c r="F497" s="159" t="str">
        <f t="shared" si="1906"/>
        <v/>
      </c>
      <c r="G497" s="159" t="str">
        <f t="shared" si="1907"/>
        <v/>
      </c>
      <c r="H497" s="155">
        <f t="shared" si="1588"/>
        <v>0</v>
      </c>
      <c r="I497" s="143">
        <f t="shared" si="1589"/>
        <v>0</v>
      </c>
      <c r="J497" s="143">
        <f t="shared" si="1590"/>
        <v>0</v>
      </c>
      <c r="K497" s="143">
        <f t="shared" si="1591"/>
        <v>0</v>
      </c>
      <c r="L497" s="143">
        <f t="shared" si="1592"/>
        <v>0</v>
      </c>
      <c r="M497" s="143">
        <f t="shared" si="1593"/>
        <v>0</v>
      </c>
      <c r="N497" s="143">
        <f t="shared" si="1594"/>
        <v>0</v>
      </c>
      <c r="P497" s="144" t="str">
        <f t="shared" ref="P497:W497" si="1942">IF($N497=1,Q45,"")</f>
        <v/>
      </c>
      <c r="Q497" s="144" t="str">
        <f t="shared" si="1942"/>
        <v/>
      </c>
      <c r="R497" s="144" t="str">
        <f t="shared" si="1942"/>
        <v/>
      </c>
      <c r="S497" s="144" t="str">
        <f t="shared" si="1942"/>
        <v/>
      </c>
      <c r="T497" s="144" t="str">
        <f t="shared" si="1942"/>
        <v/>
      </c>
      <c r="U497" s="144" t="str">
        <f t="shared" si="1942"/>
        <v/>
      </c>
      <c r="V497" s="144" t="str">
        <f t="shared" si="1942"/>
        <v/>
      </c>
      <c r="W497" s="144" t="str">
        <f t="shared" si="1942"/>
        <v/>
      </c>
      <c r="X497" s="144" t="str">
        <f t="shared" si="1596"/>
        <v/>
      </c>
      <c r="Y497" s="144" t="str">
        <f t="shared" si="1597"/>
        <v/>
      </c>
      <c r="Z497" s="144" t="str">
        <f t="shared" si="1598"/>
        <v/>
      </c>
      <c r="AA497" s="144" t="str">
        <f t="shared" si="1599"/>
        <v/>
      </c>
      <c r="AB497" s="144" t="str">
        <f t="shared" si="1600"/>
        <v/>
      </c>
      <c r="AC497" s="144" t="str">
        <f t="shared" si="1601"/>
        <v/>
      </c>
      <c r="AD497" s="144" t="str">
        <f t="shared" si="1602"/>
        <v/>
      </c>
      <c r="AE497" s="144" t="str">
        <f t="shared" si="1603"/>
        <v/>
      </c>
      <c r="AF497" s="144" t="str">
        <f t="shared" si="1604"/>
        <v/>
      </c>
      <c r="AG497" s="144" t="str">
        <f t="shared" si="1605"/>
        <v/>
      </c>
      <c r="AH497" s="144" t="str">
        <f t="shared" si="1606"/>
        <v/>
      </c>
      <c r="AI497" s="144" t="str">
        <f t="shared" si="1607"/>
        <v/>
      </c>
      <c r="AJ497" s="144" t="str">
        <f t="shared" si="1608"/>
        <v/>
      </c>
      <c r="AK497" s="144" t="str">
        <f t="shared" si="1609"/>
        <v/>
      </c>
      <c r="AL497" s="144" t="str">
        <f t="shared" si="1610"/>
        <v/>
      </c>
      <c r="AM497" s="144" t="str">
        <f t="shared" si="1611"/>
        <v/>
      </c>
      <c r="AN497" s="144" t="str">
        <f t="shared" si="1612"/>
        <v/>
      </c>
      <c r="AO497" s="144" t="str">
        <f t="shared" si="1613"/>
        <v/>
      </c>
      <c r="AP497" s="144" t="str">
        <f t="shared" si="1614"/>
        <v/>
      </c>
      <c r="AQ497" s="144" t="str">
        <f t="shared" si="1615"/>
        <v/>
      </c>
      <c r="AR497" s="144" t="str">
        <f t="shared" si="1616"/>
        <v/>
      </c>
      <c r="AS497" s="144" t="str">
        <f t="shared" si="1617"/>
        <v/>
      </c>
      <c r="AT497" s="144" t="str">
        <f t="shared" si="1618"/>
        <v/>
      </c>
      <c r="AU497" s="144" t="str">
        <f t="shared" si="1619"/>
        <v/>
      </c>
      <c r="AV497" s="144" t="str">
        <f t="shared" si="1620"/>
        <v/>
      </c>
      <c r="AW497" s="144" t="str">
        <f t="shared" si="1621"/>
        <v/>
      </c>
      <c r="AX497" s="144" t="str">
        <f t="shared" si="1622"/>
        <v/>
      </c>
      <c r="AY497" s="144" t="str">
        <f t="shared" si="1623"/>
        <v/>
      </c>
      <c r="AZ497" s="144" t="str">
        <f t="shared" si="1624"/>
        <v/>
      </c>
      <c r="BA497" s="144" t="str">
        <f t="shared" si="1625"/>
        <v/>
      </c>
      <c r="BB497" s="144" t="str">
        <f t="shared" si="1626"/>
        <v/>
      </c>
      <c r="BC497" s="144" t="str">
        <f t="shared" si="1627"/>
        <v/>
      </c>
      <c r="BE497" s="154" t="str">
        <f t="shared" si="1909"/>
        <v/>
      </c>
      <c r="BF497" s="154" t="str">
        <f t="shared" si="1910"/>
        <v/>
      </c>
      <c r="BG497" s="159" t="str">
        <f t="shared" si="1911"/>
        <v/>
      </c>
      <c r="BH497" s="159" t="str">
        <f t="shared" si="1912"/>
        <v/>
      </c>
      <c r="BI497" s="159" t="str">
        <f t="shared" si="1913"/>
        <v/>
      </c>
      <c r="BJ497" s="155">
        <f t="shared" si="1628"/>
        <v>0</v>
      </c>
      <c r="BK497" s="143">
        <f t="shared" si="1629"/>
        <v>0</v>
      </c>
      <c r="BL497" s="143">
        <f t="shared" si="1630"/>
        <v>0</v>
      </c>
      <c r="BM497" s="143">
        <f t="shared" si="1631"/>
        <v>0</v>
      </c>
      <c r="BN497" s="143">
        <f t="shared" si="1632"/>
        <v>0</v>
      </c>
      <c r="BO497" s="143">
        <f t="shared" si="1633"/>
        <v>0</v>
      </c>
      <c r="BP497" s="143">
        <f t="shared" si="1634"/>
        <v>0</v>
      </c>
      <c r="BR497" s="144" t="str">
        <f t="shared" si="1635"/>
        <v/>
      </c>
      <c r="BS497" s="144" t="str">
        <f t="shared" si="1636"/>
        <v/>
      </c>
      <c r="BT497" s="144" t="str">
        <f t="shared" si="1637"/>
        <v/>
      </c>
      <c r="BU497" s="144" t="str">
        <f t="shared" si="1638"/>
        <v/>
      </c>
      <c r="BV497" s="144" t="str">
        <f t="shared" si="1639"/>
        <v/>
      </c>
      <c r="BW497" s="144" t="str">
        <f t="shared" si="1640"/>
        <v/>
      </c>
      <c r="BX497" s="144" t="str">
        <f t="shared" si="1641"/>
        <v/>
      </c>
      <c r="BY497" s="144" t="str">
        <f t="shared" si="1642"/>
        <v/>
      </c>
      <c r="BZ497" s="144" t="str">
        <f t="shared" si="1643"/>
        <v/>
      </c>
      <c r="CA497" s="144" t="str">
        <f t="shared" si="1644"/>
        <v/>
      </c>
      <c r="CB497" s="144" t="str">
        <f t="shared" si="1645"/>
        <v/>
      </c>
      <c r="CC497" s="144" t="str">
        <f t="shared" si="1646"/>
        <v/>
      </c>
      <c r="CD497" s="144" t="str">
        <f t="shared" si="1647"/>
        <v/>
      </c>
      <c r="CE497" s="144" t="str">
        <f t="shared" si="1648"/>
        <v/>
      </c>
      <c r="CF497" s="144" t="str">
        <f t="shared" si="1649"/>
        <v/>
      </c>
      <c r="CG497" s="144" t="str">
        <f t="shared" si="1650"/>
        <v/>
      </c>
      <c r="CH497" s="144" t="str">
        <f t="shared" si="1651"/>
        <v/>
      </c>
      <c r="CI497" s="144" t="str">
        <f t="shared" si="1652"/>
        <v/>
      </c>
      <c r="CJ497" s="144" t="str">
        <f t="shared" si="1653"/>
        <v/>
      </c>
      <c r="CK497" s="144" t="str">
        <f t="shared" si="1654"/>
        <v/>
      </c>
      <c r="CL497" s="144" t="str">
        <f t="shared" si="1655"/>
        <v/>
      </c>
      <c r="CM497" s="144" t="str">
        <f t="shared" si="1656"/>
        <v/>
      </c>
      <c r="CN497" s="144" t="str">
        <f t="shared" si="1657"/>
        <v/>
      </c>
      <c r="CO497" s="144" t="str">
        <f t="shared" si="1658"/>
        <v/>
      </c>
      <c r="CP497" s="144" t="str">
        <f t="shared" si="1659"/>
        <v/>
      </c>
      <c r="CQ497" s="144" t="str">
        <f t="shared" si="1660"/>
        <v/>
      </c>
      <c r="CR497" s="144" t="str">
        <f t="shared" si="1661"/>
        <v/>
      </c>
      <c r="CS497" s="144" t="str">
        <f t="shared" si="1662"/>
        <v/>
      </c>
      <c r="CT497" s="144" t="str">
        <f t="shared" si="1663"/>
        <v/>
      </c>
      <c r="CU497" s="144" t="str">
        <f t="shared" si="1664"/>
        <v/>
      </c>
      <c r="CV497" s="144" t="str">
        <f t="shared" si="1665"/>
        <v/>
      </c>
      <c r="CW497" s="144" t="str">
        <f t="shared" si="1666"/>
        <v/>
      </c>
      <c r="CX497" s="144" t="str">
        <f t="shared" si="1667"/>
        <v/>
      </c>
      <c r="CY497" s="144" t="str">
        <f t="shared" si="1668"/>
        <v/>
      </c>
      <c r="CZ497" s="144" t="str">
        <f t="shared" si="1669"/>
        <v/>
      </c>
      <c r="DA497" s="144" t="str">
        <f t="shared" si="1670"/>
        <v/>
      </c>
      <c r="DB497" s="144" t="str">
        <f t="shared" si="1671"/>
        <v/>
      </c>
      <c r="DC497" s="144" t="str">
        <f t="shared" si="1672"/>
        <v/>
      </c>
      <c r="DD497" s="144" t="str">
        <f t="shared" si="1673"/>
        <v/>
      </c>
      <c r="DE497" s="144" t="str">
        <f t="shared" si="1674"/>
        <v/>
      </c>
      <c r="DG497" s="154" t="str">
        <f t="shared" si="1914"/>
        <v/>
      </c>
      <c r="DH497" s="154" t="str">
        <f t="shared" si="1915"/>
        <v/>
      </c>
      <c r="DI497" s="159" t="str">
        <f t="shared" si="1916"/>
        <v/>
      </c>
      <c r="DJ497" s="159" t="str">
        <f t="shared" si="1917"/>
        <v/>
      </c>
      <c r="DK497" s="159" t="str">
        <f t="shared" si="1918"/>
        <v/>
      </c>
      <c r="DL497" s="155">
        <f t="shared" si="1885"/>
        <v>0</v>
      </c>
      <c r="DM497" s="143">
        <f t="shared" si="1886"/>
        <v>0</v>
      </c>
      <c r="DN497" s="143">
        <f t="shared" si="1887"/>
        <v>0</v>
      </c>
      <c r="DO497" s="143">
        <f t="shared" si="1888"/>
        <v>0</v>
      </c>
      <c r="DP497" s="143">
        <f t="shared" si="1889"/>
        <v>0</v>
      </c>
      <c r="DQ497" s="143">
        <f t="shared" si="1890"/>
        <v>0</v>
      </c>
      <c r="DR497" s="143">
        <f t="shared" si="1891"/>
        <v>0</v>
      </c>
      <c r="DT497" s="144" t="str">
        <f t="shared" si="1682"/>
        <v/>
      </c>
      <c r="DU497" s="144" t="str">
        <f t="shared" si="1683"/>
        <v/>
      </c>
      <c r="DV497" s="144" t="str">
        <f t="shared" si="1684"/>
        <v/>
      </c>
      <c r="DW497" s="144" t="str">
        <f t="shared" si="1685"/>
        <v/>
      </c>
      <c r="DX497" s="144" t="str">
        <f t="shared" si="1686"/>
        <v/>
      </c>
      <c r="DY497" s="144" t="str">
        <f t="shared" si="1687"/>
        <v/>
      </c>
      <c r="DZ497" s="144" t="str">
        <f t="shared" si="1688"/>
        <v/>
      </c>
      <c r="EA497" s="144" t="str">
        <f t="shared" si="1689"/>
        <v/>
      </c>
      <c r="EB497" s="144" t="str">
        <f t="shared" si="1690"/>
        <v/>
      </c>
      <c r="EC497" s="144" t="str">
        <f t="shared" si="1691"/>
        <v/>
      </c>
      <c r="ED497" s="144" t="str">
        <f t="shared" si="1692"/>
        <v/>
      </c>
      <c r="EE497" s="144" t="str">
        <f t="shared" si="1693"/>
        <v/>
      </c>
      <c r="EF497" s="144" t="str">
        <f t="shared" si="1694"/>
        <v/>
      </c>
      <c r="EG497" s="144" t="str">
        <f t="shared" si="1695"/>
        <v/>
      </c>
      <c r="EH497" s="144" t="str">
        <f t="shared" si="1696"/>
        <v/>
      </c>
      <c r="EI497" s="144" t="str">
        <f t="shared" si="1697"/>
        <v/>
      </c>
      <c r="EJ497" s="144" t="str">
        <f t="shared" si="1698"/>
        <v/>
      </c>
      <c r="EK497" s="144" t="str">
        <f t="shared" si="1699"/>
        <v/>
      </c>
      <c r="EL497" s="144" t="str">
        <f t="shared" si="1700"/>
        <v/>
      </c>
      <c r="EM497" s="144" t="str">
        <f t="shared" si="1701"/>
        <v/>
      </c>
      <c r="EN497" s="144" t="str">
        <f t="shared" si="1702"/>
        <v/>
      </c>
      <c r="EO497" s="144" t="str">
        <f t="shared" si="1703"/>
        <v/>
      </c>
      <c r="EP497" s="144" t="str">
        <f t="shared" si="1704"/>
        <v/>
      </c>
      <c r="EQ497" s="144" t="str">
        <f t="shared" si="1705"/>
        <v/>
      </c>
      <c r="ER497" s="144" t="str">
        <f t="shared" si="1706"/>
        <v/>
      </c>
      <c r="ES497" s="144" t="str">
        <f t="shared" si="1707"/>
        <v/>
      </c>
      <c r="ET497" s="144" t="str">
        <f t="shared" si="1708"/>
        <v/>
      </c>
      <c r="EU497" s="144" t="str">
        <f t="shared" si="1709"/>
        <v/>
      </c>
      <c r="EV497" s="144" t="str">
        <f t="shared" si="1710"/>
        <v/>
      </c>
      <c r="EW497" s="144" t="str">
        <f t="shared" si="1711"/>
        <v/>
      </c>
      <c r="EX497" s="144" t="str">
        <f t="shared" si="1712"/>
        <v/>
      </c>
      <c r="EY497" s="144" t="str">
        <f t="shared" si="1713"/>
        <v/>
      </c>
      <c r="EZ497" s="144" t="str">
        <f t="shared" si="1714"/>
        <v/>
      </c>
      <c r="FA497" s="144" t="str">
        <f t="shared" si="1715"/>
        <v/>
      </c>
      <c r="FB497" s="144" t="str">
        <f t="shared" si="1716"/>
        <v/>
      </c>
      <c r="FC497" s="144" t="str">
        <f t="shared" si="1717"/>
        <v/>
      </c>
      <c r="FD497" s="144" t="str">
        <f t="shared" si="1718"/>
        <v/>
      </c>
      <c r="FE497" s="144" t="str">
        <f t="shared" si="1719"/>
        <v/>
      </c>
      <c r="FF497" s="144" t="str">
        <f t="shared" si="1720"/>
        <v/>
      </c>
      <c r="FG497" s="144" t="str">
        <f t="shared" si="1721"/>
        <v/>
      </c>
      <c r="FI497" s="154" t="str">
        <f t="shared" si="1919"/>
        <v/>
      </c>
      <c r="FJ497" s="154" t="str">
        <f t="shared" si="1920"/>
        <v/>
      </c>
      <c r="FK497" s="159" t="str">
        <f t="shared" si="1921"/>
        <v/>
      </c>
      <c r="FL497" s="159" t="str">
        <f t="shared" si="1922"/>
        <v/>
      </c>
      <c r="FM497" s="159" t="str">
        <f t="shared" si="1923"/>
        <v/>
      </c>
      <c r="FN497" s="155">
        <f t="shared" si="1722"/>
        <v>0</v>
      </c>
      <c r="FO497" s="143">
        <f t="shared" si="1723"/>
        <v>0</v>
      </c>
      <c r="FP497" s="143">
        <f t="shared" si="1724"/>
        <v>0</v>
      </c>
      <c r="FQ497" s="143">
        <f t="shared" si="1725"/>
        <v>0</v>
      </c>
      <c r="FR497" s="143">
        <f t="shared" si="1726"/>
        <v>0</v>
      </c>
      <c r="FS497" s="143">
        <f t="shared" si="1727"/>
        <v>0</v>
      </c>
      <c r="FT497" s="143">
        <f t="shared" si="1728"/>
        <v>0</v>
      </c>
      <c r="FV497" s="144" t="str">
        <f t="shared" si="1729"/>
        <v/>
      </c>
      <c r="FW497" s="144" t="str">
        <f t="shared" si="1730"/>
        <v/>
      </c>
      <c r="FX497" s="144" t="str">
        <f t="shared" si="1731"/>
        <v/>
      </c>
      <c r="FY497" s="144" t="str">
        <f t="shared" si="1732"/>
        <v/>
      </c>
      <c r="FZ497" s="144" t="str">
        <f t="shared" si="1733"/>
        <v/>
      </c>
      <c r="GA497" s="144" t="str">
        <f t="shared" si="1734"/>
        <v/>
      </c>
      <c r="GB497" s="144" t="str">
        <f t="shared" si="1735"/>
        <v/>
      </c>
      <c r="GC497" s="144" t="str">
        <f t="shared" si="1736"/>
        <v/>
      </c>
      <c r="GD497" s="144" t="str">
        <f t="shared" si="1737"/>
        <v/>
      </c>
      <c r="GE497" s="144" t="str">
        <f t="shared" si="1738"/>
        <v/>
      </c>
      <c r="GF497" s="144" t="str">
        <f t="shared" si="1739"/>
        <v/>
      </c>
      <c r="GG497" s="144" t="str">
        <f t="shared" si="1740"/>
        <v/>
      </c>
      <c r="GH497" s="144" t="str">
        <f t="shared" si="1741"/>
        <v/>
      </c>
      <c r="GI497" s="144" t="str">
        <f t="shared" si="1742"/>
        <v/>
      </c>
      <c r="GJ497" s="144" t="str">
        <f t="shared" si="1743"/>
        <v/>
      </c>
      <c r="GK497" s="144" t="str">
        <f t="shared" si="1744"/>
        <v/>
      </c>
      <c r="GL497" s="144" t="str">
        <f t="shared" si="1745"/>
        <v/>
      </c>
      <c r="GM497" s="144" t="str">
        <f t="shared" si="1746"/>
        <v/>
      </c>
      <c r="GN497" s="144" t="str">
        <f t="shared" si="1747"/>
        <v/>
      </c>
      <c r="GO497" s="144" t="str">
        <f t="shared" si="1748"/>
        <v/>
      </c>
      <c r="GP497" s="144" t="str">
        <f t="shared" si="1749"/>
        <v/>
      </c>
      <c r="GQ497" s="144" t="str">
        <f t="shared" si="1750"/>
        <v/>
      </c>
      <c r="GR497" s="144" t="str">
        <f t="shared" si="1751"/>
        <v/>
      </c>
      <c r="GS497" s="144" t="str">
        <f t="shared" si="1752"/>
        <v/>
      </c>
      <c r="GT497" s="144" t="str">
        <f t="shared" si="1753"/>
        <v/>
      </c>
      <c r="GU497" s="144" t="str">
        <f t="shared" si="1754"/>
        <v/>
      </c>
      <c r="GV497" s="144" t="str">
        <f t="shared" si="1755"/>
        <v/>
      </c>
      <c r="GW497" s="144" t="str">
        <f t="shared" si="1756"/>
        <v/>
      </c>
      <c r="GX497" s="144" t="str">
        <f t="shared" si="1757"/>
        <v/>
      </c>
      <c r="GY497" s="144" t="str">
        <f t="shared" si="1758"/>
        <v/>
      </c>
      <c r="GZ497" s="144" t="str">
        <f t="shared" si="1759"/>
        <v/>
      </c>
      <c r="HA497" s="144" t="str">
        <f t="shared" si="1760"/>
        <v/>
      </c>
      <c r="HB497" s="144" t="str">
        <f t="shared" si="1761"/>
        <v/>
      </c>
      <c r="HC497" s="144" t="str">
        <f t="shared" si="1762"/>
        <v/>
      </c>
      <c r="HD497" s="144" t="str">
        <f t="shared" si="1763"/>
        <v/>
      </c>
      <c r="HE497" s="144" t="str">
        <f t="shared" si="1764"/>
        <v/>
      </c>
      <c r="HF497" s="144" t="str">
        <f t="shared" si="1765"/>
        <v/>
      </c>
      <c r="HG497" s="144" t="str">
        <f t="shared" si="1766"/>
        <v/>
      </c>
      <c r="HH497" s="144" t="str">
        <f t="shared" si="1767"/>
        <v/>
      </c>
      <c r="HI497" s="144" t="str">
        <f t="shared" si="1768"/>
        <v/>
      </c>
      <c r="HK497" s="154" t="str">
        <f t="shared" si="1924"/>
        <v/>
      </c>
      <c r="HL497" s="154" t="str">
        <f t="shared" si="1925"/>
        <v/>
      </c>
      <c r="HM497" s="159" t="str">
        <f t="shared" si="1926"/>
        <v/>
      </c>
      <c r="HN497" s="159" t="str">
        <f t="shared" si="1927"/>
        <v/>
      </c>
      <c r="HO497" s="159" t="str">
        <f t="shared" si="1928"/>
        <v/>
      </c>
      <c r="HP497" s="155">
        <f t="shared" si="1769"/>
        <v>0</v>
      </c>
      <c r="HQ497" s="143">
        <f t="shared" si="1770"/>
        <v>0</v>
      </c>
      <c r="HR497" s="143">
        <f t="shared" si="1771"/>
        <v>0</v>
      </c>
      <c r="HS497" s="143">
        <f t="shared" si="1772"/>
        <v>0</v>
      </c>
      <c r="HT497" s="143">
        <f t="shared" si="1773"/>
        <v>0</v>
      </c>
      <c r="HU497" s="143">
        <f t="shared" si="1774"/>
        <v>0</v>
      </c>
      <c r="HV497" s="143">
        <f t="shared" si="1775"/>
        <v>0</v>
      </c>
      <c r="HX497" s="144" t="str">
        <f t="shared" si="1776"/>
        <v/>
      </c>
      <c r="HY497" s="144" t="str">
        <f t="shared" si="1777"/>
        <v/>
      </c>
      <c r="HZ497" s="144" t="str">
        <f t="shared" si="1778"/>
        <v/>
      </c>
      <c r="IA497" s="144" t="str">
        <f t="shared" si="1779"/>
        <v/>
      </c>
      <c r="IB497" s="144" t="str">
        <f t="shared" si="1780"/>
        <v/>
      </c>
      <c r="IC497" s="144" t="str">
        <f t="shared" si="1781"/>
        <v/>
      </c>
      <c r="ID497" s="144" t="str">
        <f t="shared" si="1782"/>
        <v/>
      </c>
      <c r="IE497" s="144" t="str">
        <f t="shared" si="1783"/>
        <v/>
      </c>
      <c r="IF497" s="144" t="str">
        <f t="shared" si="1784"/>
        <v/>
      </c>
      <c r="IG497" s="144" t="str">
        <f t="shared" si="1785"/>
        <v/>
      </c>
      <c r="IH497" s="144" t="str">
        <f t="shared" si="1786"/>
        <v/>
      </c>
      <c r="II497" s="144" t="str">
        <f t="shared" si="1787"/>
        <v/>
      </c>
      <c r="IJ497" s="144" t="str">
        <f t="shared" si="1788"/>
        <v/>
      </c>
      <c r="IK497" s="144" t="str">
        <f t="shared" si="1789"/>
        <v/>
      </c>
      <c r="IL497" s="144" t="str">
        <f t="shared" si="1790"/>
        <v/>
      </c>
      <c r="IM497" s="144" t="str">
        <f t="shared" si="1791"/>
        <v/>
      </c>
      <c r="IN497" s="144" t="str">
        <f t="shared" si="1792"/>
        <v/>
      </c>
      <c r="IO497" s="144" t="str">
        <f t="shared" si="1793"/>
        <v/>
      </c>
      <c r="IP497" s="144" t="str">
        <f t="shared" si="1794"/>
        <v/>
      </c>
      <c r="IQ497" s="144" t="str">
        <f t="shared" si="1795"/>
        <v/>
      </c>
      <c r="IR497" s="144" t="str">
        <f t="shared" si="1796"/>
        <v/>
      </c>
      <c r="IS497" s="144" t="str">
        <f t="shared" si="1797"/>
        <v/>
      </c>
      <c r="IT497" s="144" t="str">
        <f t="shared" si="1798"/>
        <v/>
      </c>
      <c r="IU497" s="144" t="str">
        <f t="shared" si="1799"/>
        <v/>
      </c>
      <c r="IV497" s="144" t="str">
        <f t="shared" si="1800"/>
        <v/>
      </c>
      <c r="IW497" s="144" t="str">
        <f t="shared" si="1801"/>
        <v/>
      </c>
      <c r="IX497" s="144" t="str">
        <f t="shared" si="1802"/>
        <v/>
      </c>
      <c r="IY497" s="144" t="str">
        <f t="shared" si="1803"/>
        <v/>
      </c>
      <c r="IZ497" s="144" t="str">
        <f t="shared" si="1804"/>
        <v/>
      </c>
      <c r="JA497" s="144" t="str">
        <f t="shared" si="1805"/>
        <v/>
      </c>
      <c r="JB497" s="144" t="str">
        <f t="shared" si="1806"/>
        <v/>
      </c>
      <c r="JC497" s="144" t="str">
        <f t="shared" si="1807"/>
        <v/>
      </c>
      <c r="JD497" s="144" t="str">
        <f t="shared" si="1808"/>
        <v/>
      </c>
      <c r="JE497" s="144" t="str">
        <f t="shared" si="1809"/>
        <v/>
      </c>
      <c r="JF497" s="144" t="str">
        <f t="shared" si="1810"/>
        <v/>
      </c>
      <c r="JG497" s="144" t="str">
        <f t="shared" si="1811"/>
        <v/>
      </c>
      <c r="JH497" s="144" t="str">
        <f t="shared" si="1812"/>
        <v/>
      </c>
      <c r="JI497" s="144" t="str">
        <f t="shared" si="1813"/>
        <v/>
      </c>
      <c r="JJ497" s="144" t="str">
        <f t="shared" si="1814"/>
        <v/>
      </c>
      <c r="JK497" s="144" t="str">
        <f t="shared" si="1815"/>
        <v/>
      </c>
      <c r="JM497" s="154" t="str">
        <f t="shared" si="1929"/>
        <v/>
      </c>
      <c r="JN497" s="154" t="str">
        <f t="shared" si="1930"/>
        <v/>
      </c>
      <c r="JO497" s="159" t="str">
        <f t="shared" si="1931"/>
        <v/>
      </c>
      <c r="JP497" s="159" t="str">
        <f t="shared" si="1932"/>
        <v/>
      </c>
      <c r="JQ497" s="159" t="str">
        <f t="shared" si="1933"/>
        <v/>
      </c>
      <c r="JR497" s="155">
        <f t="shared" si="1816"/>
        <v>0</v>
      </c>
      <c r="JS497" s="143">
        <f t="shared" si="1817"/>
        <v>0</v>
      </c>
      <c r="JT497" s="143">
        <f t="shared" si="1818"/>
        <v>0</v>
      </c>
      <c r="JU497" s="143">
        <f t="shared" si="1819"/>
        <v>0</v>
      </c>
      <c r="JV497" s="143">
        <f t="shared" si="1820"/>
        <v>0</v>
      </c>
      <c r="JW497" s="143">
        <f t="shared" si="1821"/>
        <v>0</v>
      </c>
      <c r="JX497" s="143">
        <f t="shared" si="1822"/>
        <v>0</v>
      </c>
      <c r="JZ497" s="144" t="str">
        <f t="shared" si="1823"/>
        <v/>
      </c>
      <c r="KA497" s="144" t="str">
        <f t="shared" si="1824"/>
        <v/>
      </c>
      <c r="KB497" s="144" t="str">
        <f t="shared" si="1825"/>
        <v/>
      </c>
      <c r="KC497" s="144" t="str">
        <f t="shared" si="1826"/>
        <v/>
      </c>
      <c r="KD497" s="144" t="str">
        <f t="shared" si="1827"/>
        <v/>
      </c>
      <c r="KE497" s="144" t="str">
        <f t="shared" si="1828"/>
        <v/>
      </c>
      <c r="KF497" s="144" t="str">
        <f t="shared" si="1829"/>
        <v/>
      </c>
      <c r="KG497" s="144" t="str">
        <f t="shared" si="1830"/>
        <v/>
      </c>
      <c r="KH497" s="144" t="str">
        <f t="shared" si="1831"/>
        <v/>
      </c>
      <c r="KI497" s="144" t="str">
        <f t="shared" si="1832"/>
        <v/>
      </c>
      <c r="KJ497" s="144" t="str">
        <f t="shared" si="1833"/>
        <v/>
      </c>
      <c r="KK497" s="144" t="str">
        <f t="shared" si="1834"/>
        <v/>
      </c>
      <c r="KL497" s="144" t="str">
        <f t="shared" si="1835"/>
        <v/>
      </c>
      <c r="KM497" s="144" t="str">
        <f t="shared" si="1836"/>
        <v/>
      </c>
      <c r="KN497" s="144" t="str">
        <f t="shared" si="1837"/>
        <v/>
      </c>
      <c r="KO497" s="144" t="str">
        <f t="shared" si="1838"/>
        <v/>
      </c>
      <c r="KP497" s="144" t="str">
        <f t="shared" si="1839"/>
        <v/>
      </c>
      <c r="KQ497" s="144" t="str">
        <f t="shared" si="1840"/>
        <v/>
      </c>
      <c r="KR497" s="144" t="str">
        <f t="shared" si="1841"/>
        <v/>
      </c>
      <c r="KS497" s="144" t="str">
        <f t="shared" si="1842"/>
        <v/>
      </c>
      <c r="KT497" s="144" t="str">
        <f t="shared" si="1843"/>
        <v/>
      </c>
      <c r="KU497" s="144" t="str">
        <f t="shared" si="1844"/>
        <v/>
      </c>
      <c r="KV497" s="144" t="str">
        <f t="shared" si="1845"/>
        <v/>
      </c>
      <c r="KW497" s="144" t="str">
        <f t="shared" si="1846"/>
        <v/>
      </c>
      <c r="KX497" s="144" t="str">
        <f t="shared" si="1847"/>
        <v/>
      </c>
      <c r="KY497" s="144" t="str">
        <f t="shared" si="1848"/>
        <v/>
      </c>
      <c r="KZ497" s="144" t="str">
        <f t="shared" si="1849"/>
        <v/>
      </c>
      <c r="LA497" s="144" t="str">
        <f t="shared" si="1850"/>
        <v/>
      </c>
      <c r="LB497" s="144" t="str">
        <f t="shared" si="1851"/>
        <v/>
      </c>
      <c r="LC497" s="144" t="str">
        <f t="shared" si="1852"/>
        <v/>
      </c>
      <c r="LD497" s="144" t="str">
        <f t="shared" si="1853"/>
        <v/>
      </c>
      <c r="LE497" s="144" t="str">
        <f t="shared" si="1854"/>
        <v/>
      </c>
      <c r="LF497" s="144" t="str">
        <f t="shared" si="1855"/>
        <v/>
      </c>
      <c r="LG497" s="144" t="str">
        <f t="shared" si="1856"/>
        <v/>
      </c>
      <c r="LH497" s="144" t="str">
        <f t="shared" si="1857"/>
        <v/>
      </c>
      <c r="LI497" s="144" t="str">
        <f t="shared" si="1858"/>
        <v/>
      </c>
      <c r="LJ497" s="144" t="str">
        <f t="shared" si="1859"/>
        <v/>
      </c>
      <c r="LK497" s="144" t="str">
        <f t="shared" si="1860"/>
        <v/>
      </c>
      <c r="LL497" s="144" t="str">
        <f t="shared" si="1861"/>
        <v/>
      </c>
      <c r="LM497" s="144" t="str">
        <f t="shared" si="1862"/>
        <v/>
      </c>
      <c r="LO497" s="153" t="str">
        <f t="shared" si="1863"/>
        <v/>
      </c>
      <c r="LP497" s="143">
        <f t="shared" si="1864"/>
        <v>0</v>
      </c>
      <c r="LQ497" s="156" t="str">
        <f t="shared" si="1935"/>
        <v/>
      </c>
      <c r="LR497" s="156" t="str">
        <f t="shared" si="1935"/>
        <v/>
      </c>
      <c r="LS497" s="156" t="str">
        <f t="shared" si="1935"/>
        <v/>
      </c>
      <c r="LT497" s="156" t="str">
        <f t="shared" si="1935"/>
        <v/>
      </c>
      <c r="LU497" s="156" t="str">
        <f t="shared" si="1935"/>
        <v/>
      </c>
    </row>
    <row r="498" spans="2:333" s="143" customFormat="1" x14ac:dyDescent="0.25">
      <c r="B498" s="144" t="str">
        <f t="shared" si="1587"/>
        <v/>
      </c>
      <c r="C498" s="154" t="str">
        <f t="shared" si="1903"/>
        <v/>
      </c>
      <c r="D498" s="154" t="str">
        <f t="shared" si="1904"/>
        <v/>
      </c>
      <c r="E498" s="159" t="str">
        <f t="shared" si="1905"/>
        <v/>
      </c>
      <c r="F498" s="159" t="str">
        <f t="shared" si="1906"/>
        <v/>
      </c>
      <c r="G498" s="159" t="str">
        <f t="shared" si="1907"/>
        <v/>
      </c>
      <c r="H498" s="155">
        <f t="shared" si="1588"/>
        <v>0</v>
      </c>
      <c r="I498" s="143">
        <f t="shared" si="1589"/>
        <v>0</v>
      </c>
      <c r="J498" s="143">
        <f t="shared" si="1590"/>
        <v>0</v>
      </c>
      <c r="K498" s="143">
        <f t="shared" si="1591"/>
        <v>0</v>
      </c>
      <c r="L498" s="143">
        <f t="shared" si="1592"/>
        <v>0</v>
      </c>
      <c r="M498" s="143">
        <f t="shared" si="1593"/>
        <v>0</v>
      </c>
      <c r="N498" s="143">
        <f t="shared" si="1594"/>
        <v>0</v>
      </c>
      <c r="P498" s="144" t="str">
        <f t="shared" ref="P498:W498" si="1943">IF($N498=1,Q46,"")</f>
        <v/>
      </c>
      <c r="Q498" s="144" t="str">
        <f t="shared" si="1943"/>
        <v/>
      </c>
      <c r="R498" s="144" t="str">
        <f t="shared" si="1943"/>
        <v/>
      </c>
      <c r="S498" s="144" t="str">
        <f t="shared" si="1943"/>
        <v/>
      </c>
      <c r="T498" s="144" t="str">
        <f t="shared" si="1943"/>
        <v/>
      </c>
      <c r="U498" s="144" t="str">
        <f t="shared" si="1943"/>
        <v/>
      </c>
      <c r="V498" s="144" t="str">
        <f t="shared" si="1943"/>
        <v/>
      </c>
      <c r="W498" s="144" t="str">
        <f t="shared" si="1943"/>
        <v/>
      </c>
      <c r="X498" s="144" t="str">
        <f t="shared" si="1596"/>
        <v/>
      </c>
      <c r="Y498" s="144" t="str">
        <f t="shared" si="1597"/>
        <v/>
      </c>
      <c r="Z498" s="144" t="str">
        <f t="shared" si="1598"/>
        <v/>
      </c>
      <c r="AA498" s="144" t="str">
        <f t="shared" si="1599"/>
        <v/>
      </c>
      <c r="AB498" s="144" t="str">
        <f t="shared" si="1600"/>
        <v/>
      </c>
      <c r="AC498" s="144" t="str">
        <f t="shared" si="1601"/>
        <v/>
      </c>
      <c r="AD498" s="144" t="str">
        <f t="shared" si="1602"/>
        <v/>
      </c>
      <c r="AE498" s="144" t="str">
        <f t="shared" si="1603"/>
        <v/>
      </c>
      <c r="AF498" s="144" t="str">
        <f t="shared" si="1604"/>
        <v/>
      </c>
      <c r="AG498" s="144" t="str">
        <f t="shared" si="1605"/>
        <v/>
      </c>
      <c r="AH498" s="144" t="str">
        <f t="shared" si="1606"/>
        <v/>
      </c>
      <c r="AI498" s="144" t="str">
        <f t="shared" si="1607"/>
        <v/>
      </c>
      <c r="AJ498" s="144" t="str">
        <f t="shared" si="1608"/>
        <v/>
      </c>
      <c r="AK498" s="144" t="str">
        <f t="shared" si="1609"/>
        <v/>
      </c>
      <c r="AL498" s="144" t="str">
        <f t="shared" si="1610"/>
        <v/>
      </c>
      <c r="AM498" s="144" t="str">
        <f t="shared" si="1611"/>
        <v/>
      </c>
      <c r="AN498" s="144" t="str">
        <f t="shared" si="1612"/>
        <v/>
      </c>
      <c r="AO498" s="144" t="str">
        <f t="shared" si="1613"/>
        <v/>
      </c>
      <c r="AP498" s="144" t="str">
        <f t="shared" si="1614"/>
        <v/>
      </c>
      <c r="AQ498" s="144" t="str">
        <f t="shared" si="1615"/>
        <v/>
      </c>
      <c r="AR498" s="144" t="str">
        <f t="shared" si="1616"/>
        <v/>
      </c>
      <c r="AS498" s="144" t="str">
        <f t="shared" si="1617"/>
        <v/>
      </c>
      <c r="AT498" s="144" t="str">
        <f t="shared" si="1618"/>
        <v/>
      </c>
      <c r="AU498" s="144" t="str">
        <f t="shared" si="1619"/>
        <v/>
      </c>
      <c r="AV498" s="144" t="str">
        <f t="shared" si="1620"/>
        <v/>
      </c>
      <c r="AW498" s="144" t="str">
        <f t="shared" si="1621"/>
        <v/>
      </c>
      <c r="AX498" s="144" t="str">
        <f t="shared" si="1622"/>
        <v/>
      </c>
      <c r="AY498" s="144" t="str">
        <f t="shared" si="1623"/>
        <v/>
      </c>
      <c r="AZ498" s="144" t="str">
        <f t="shared" si="1624"/>
        <v/>
      </c>
      <c r="BA498" s="144" t="str">
        <f t="shared" si="1625"/>
        <v/>
      </c>
      <c r="BB498" s="144" t="str">
        <f t="shared" si="1626"/>
        <v/>
      </c>
      <c r="BC498" s="144" t="str">
        <f t="shared" si="1627"/>
        <v/>
      </c>
      <c r="BE498" s="154" t="str">
        <f t="shared" si="1909"/>
        <v/>
      </c>
      <c r="BF498" s="154" t="str">
        <f t="shared" si="1910"/>
        <v/>
      </c>
      <c r="BG498" s="159" t="str">
        <f t="shared" si="1911"/>
        <v/>
      </c>
      <c r="BH498" s="159" t="str">
        <f t="shared" si="1912"/>
        <v/>
      </c>
      <c r="BI498" s="159" t="str">
        <f t="shared" si="1913"/>
        <v/>
      </c>
      <c r="BJ498" s="155">
        <f t="shared" si="1628"/>
        <v>0</v>
      </c>
      <c r="BK498" s="143">
        <f t="shared" si="1629"/>
        <v>0</v>
      </c>
      <c r="BL498" s="143">
        <f t="shared" si="1630"/>
        <v>0</v>
      </c>
      <c r="BM498" s="143">
        <f t="shared" si="1631"/>
        <v>0</v>
      </c>
      <c r="BN498" s="143">
        <f t="shared" si="1632"/>
        <v>0</v>
      </c>
      <c r="BO498" s="143">
        <f t="shared" si="1633"/>
        <v>0</v>
      </c>
      <c r="BP498" s="143">
        <f t="shared" si="1634"/>
        <v>0</v>
      </c>
      <c r="BR498" s="144" t="str">
        <f t="shared" si="1635"/>
        <v/>
      </c>
      <c r="BS498" s="144" t="str">
        <f t="shared" si="1636"/>
        <v/>
      </c>
      <c r="BT498" s="144" t="str">
        <f t="shared" si="1637"/>
        <v/>
      </c>
      <c r="BU498" s="144" t="str">
        <f t="shared" si="1638"/>
        <v/>
      </c>
      <c r="BV498" s="144" t="str">
        <f t="shared" si="1639"/>
        <v/>
      </c>
      <c r="BW498" s="144" t="str">
        <f t="shared" si="1640"/>
        <v/>
      </c>
      <c r="BX498" s="144" t="str">
        <f t="shared" si="1641"/>
        <v/>
      </c>
      <c r="BY498" s="144" t="str">
        <f t="shared" si="1642"/>
        <v/>
      </c>
      <c r="BZ498" s="144" t="str">
        <f t="shared" si="1643"/>
        <v/>
      </c>
      <c r="CA498" s="144" t="str">
        <f t="shared" si="1644"/>
        <v/>
      </c>
      <c r="CB498" s="144" t="str">
        <f t="shared" si="1645"/>
        <v/>
      </c>
      <c r="CC498" s="144" t="str">
        <f t="shared" si="1646"/>
        <v/>
      </c>
      <c r="CD498" s="144" t="str">
        <f t="shared" si="1647"/>
        <v/>
      </c>
      <c r="CE498" s="144" t="str">
        <f t="shared" si="1648"/>
        <v/>
      </c>
      <c r="CF498" s="144" t="str">
        <f t="shared" si="1649"/>
        <v/>
      </c>
      <c r="CG498" s="144" t="str">
        <f t="shared" si="1650"/>
        <v/>
      </c>
      <c r="CH498" s="144" t="str">
        <f t="shared" si="1651"/>
        <v/>
      </c>
      <c r="CI498" s="144" t="str">
        <f t="shared" si="1652"/>
        <v/>
      </c>
      <c r="CJ498" s="144" t="str">
        <f t="shared" si="1653"/>
        <v/>
      </c>
      <c r="CK498" s="144" t="str">
        <f t="shared" si="1654"/>
        <v/>
      </c>
      <c r="CL498" s="144" t="str">
        <f t="shared" si="1655"/>
        <v/>
      </c>
      <c r="CM498" s="144" t="str">
        <f t="shared" si="1656"/>
        <v/>
      </c>
      <c r="CN498" s="144" t="str">
        <f t="shared" si="1657"/>
        <v/>
      </c>
      <c r="CO498" s="144" t="str">
        <f t="shared" si="1658"/>
        <v/>
      </c>
      <c r="CP498" s="144" t="str">
        <f t="shared" si="1659"/>
        <v/>
      </c>
      <c r="CQ498" s="144" t="str">
        <f t="shared" si="1660"/>
        <v/>
      </c>
      <c r="CR498" s="144" t="str">
        <f t="shared" si="1661"/>
        <v/>
      </c>
      <c r="CS498" s="144" t="str">
        <f t="shared" si="1662"/>
        <v/>
      </c>
      <c r="CT498" s="144" t="str">
        <f t="shared" si="1663"/>
        <v/>
      </c>
      <c r="CU498" s="144" t="str">
        <f t="shared" si="1664"/>
        <v/>
      </c>
      <c r="CV498" s="144" t="str">
        <f t="shared" si="1665"/>
        <v/>
      </c>
      <c r="CW498" s="144" t="str">
        <f t="shared" si="1666"/>
        <v/>
      </c>
      <c r="CX498" s="144" t="str">
        <f t="shared" si="1667"/>
        <v/>
      </c>
      <c r="CY498" s="144" t="str">
        <f t="shared" si="1668"/>
        <v/>
      </c>
      <c r="CZ498" s="144" t="str">
        <f t="shared" si="1669"/>
        <v/>
      </c>
      <c r="DA498" s="144" t="str">
        <f t="shared" si="1670"/>
        <v/>
      </c>
      <c r="DB498" s="144" t="str">
        <f t="shared" si="1671"/>
        <v/>
      </c>
      <c r="DC498" s="144" t="str">
        <f t="shared" si="1672"/>
        <v/>
      </c>
      <c r="DD498" s="144" t="str">
        <f t="shared" si="1673"/>
        <v/>
      </c>
      <c r="DE498" s="144" t="str">
        <f t="shared" si="1674"/>
        <v/>
      </c>
      <c r="DG498" s="154" t="str">
        <f t="shared" si="1914"/>
        <v/>
      </c>
      <c r="DH498" s="154" t="str">
        <f t="shared" si="1915"/>
        <v/>
      </c>
      <c r="DI498" s="159" t="str">
        <f t="shared" si="1916"/>
        <v/>
      </c>
      <c r="DJ498" s="159" t="str">
        <f t="shared" si="1917"/>
        <v/>
      </c>
      <c r="DK498" s="159" t="str">
        <f t="shared" si="1918"/>
        <v/>
      </c>
      <c r="DL498" s="155">
        <f t="shared" si="1885"/>
        <v>0</v>
      </c>
      <c r="DM498" s="143">
        <f t="shared" si="1886"/>
        <v>0</v>
      </c>
      <c r="DN498" s="143">
        <f t="shared" si="1887"/>
        <v>0</v>
      </c>
      <c r="DO498" s="143">
        <f t="shared" si="1888"/>
        <v>0</v>
      </c>
      <c r="DP498" s="143">
        <f t="shared" si="1889"/>
        <v>0</v>
      </c>
      <c r="DQ498" s="143">
        <f t="shared" si="1890"/>
        <v>0</v>
      </c>
      <c r="DR498" s="143">
        <f t="shared" si="1891"/>
        <v>0</v>
      </c>
      <c r="DT498" s="144" t="str">
        <f t="shared" si="1682"/>
        <v/>
      </c>
      <c r="DU498" s="144" t="str">
        <f t="shared" si="1683"/>
        <v/>
      </c>
      <c r="DV498" s="144" t="str">
        <f t="shared" si="1684"/>
        <v/>
      </c>
      <c r="DW498" s="144" t="str">
        <f t="shared" si="1685"/>
        <v/>
      </c>
      <c r="DX498" s="144" t="str">
        <f t="shared" si="1686"/>
        <v/>
      </c>
      <c r="DY498" s="144" t="str">
        <f t="shared" si="1687"/>
        <v/>
      </c>
      <c r="DZ498" s="144" t="str">
        <f t="shared" si="1688"/>
        <v/>
      </c>
      <c r="EA498" s="144" t="str">
        <f t="shared" si="1689"/>
        <v/>
      </c>
      <c r="EB498" s="144" t="str">
        <f t="shared" si="1690"/>
        <v/>
      </c>
      <c r="EC498" s="144" t="str">
        <f t="shared" si="1691"/>
        <v/>
      </c>
      <c r="ED498" s="144" t="str">
        <f t="shared" si="1692"/>
        <v/>
      </c>
      <c r="EE498" s="144" t="str">
        <f t="shared" si="1693"/>
        <v/>
      </c>
      <c r="EF498" s="144" t="str">
        <f t="shared" si="1694"/>
        <v/>
      </c>
      <c r="EG498" s="144" t="str">
        <f t="shared" si="1695"/>
        <v/>
      </c>
      <c r="EH498" s="144" t="str">
        <f t="shared" si="1696"/>
        <v/>
      </c>
      <c r="EI498" s="144" t="str">
        <f t="shared" si="1697"/>
        <v/>
      </c>
      <c r="EJ498" s="144" t="str">
        <f t="shared" si="1698"/>
        <v/>
      </c>
      <c r="EK498" s="144" t="str">
        <f t="shared" si="1699"/>
        <v/>
      </c>
      <c r="EL498" s="144" t="str">
        <f t="shared" si="1700"/>
        <v/>
      </c>
      <c r="EM498" s="144" t="str">
        <f t="shared" si="1701"/>
        <v/>
      </c>
      <c r="EN498" s="144" t="str">
        <f t="shared" si="1702"/>
        <v/>
      </c>
      <c r="EO498" s="144" t="str">
        <f t="shared" si="1703"/>
        <v/>
      </c>
      <c r="EP498" s="144" t="str">
        <f t="shared" si="1704"/>
        <v/>
      </c>
      <c r="EQ498" s="144" t="str">
        <f t="shared" si="1705"/>
        <v/>
      </c>
      <c r="ER498" s="144" t="str">
        <f t="shared" si="1706"/>
        <v/>
      </c>
      <c r="ES498" s="144" t="str">
        <f t="shared" si="1707"/>
        <v/>
      </c>
      <c r="ET498" s="144" t="str">
        <f t="shared" si="1708"/>
        <v/>
      </c>
      <c r="EU498" s="144" t="str">
        <f t="shared" si="1709"/>
        <v/>
      </c>
      <c r="EV498" s="144" t="str">
        <f t="shared" si="1710"/>
        <v/>
      </c>
      <c r="EW498" s="144" t="str">
        <f t="shared" si="1711"/>
        <v/>
      </c>
      <c r="EX498" s="144" t="str">
        <f t="shared" si="1712"/>
        <v/>
      </c>
      <c r="EY498" s="144" t="str">
        <f t="shared" si="1713"/>
        <v/>
      </c>
      <c r="EZ498" s="144" t="str">
        <f t="shared" si="1714"/>
        <v/>
      </c>
      <c r="FA498" s="144" t="str">
        <f t="shared" si="1715"/>
        <v/>
      </c>
      <c r="FB498" s="144" t="str">
        <f t="shared" si="1716"/>
        <v/>
      </c>
      <c r="FC498" s="144" t="str">
        <f t="shared" si="1717"/>
        <v/>
      </c>
      <c r="FD498" s="144" t="str">
        <f t="shared" si="1718"/>
        <v/>
      </c>
      <c r="FE498" s="144" t="str">
        <f t="shared" si="1719"/>
        <v/>
      </c>
      <c r="FF498" s="144" t="str">
        <f t="shared" si="1720"/>
        <v/>
      </c>
      <c r="FG498" s="144" t="str">
        <f t="shared" si="1721"/>
        <v/>
      </c>
      <c r="FI498" s="154" t="str">
        <f t="shared" si="1919"/>
        <v/>
      </c>
      <c r="FJ498" s="154" t="str">
        <f t="shared" si="1920"/>
        <v/>
      </c>
      <c r="FK498" s="159" t="str">
        <f t="shared" si="1921"/>
        <v/>
      </c>
      <c r="FL498" s="159" t="str">
        <f t="shared" si="1922"/>
        <v/>
      </c>
      <c r="FM498" s="159" t="str">
        <f t="shared" si="1923"/>
        <v/>
      </c>
      <c r="FN498" s="155">
        <f t="shared" si="1722"/>
        <v>0</v>
      </c>
      <c r="FO498" s="143">
        <f t="shared" si="1723"/>
        <v>0</v>
      </c>
      <c r="FP498" s="143">
        <f t="shared" si="1724"/>
        <v>0</v>
      </c>
      <c r="FQ498" s="143">
        <f t="shared" si="1725"/>
        <v>0</v>
      </c>
      <c r="FR498" s="143">
        <f t="shared" si="1726"/>
        <v>0</v>
      </c>
      <c r="FS498" s="143">
        <f t="shared" si="1727"/>
        <v>0</v>
      </c>
      <c r="FT498" s="143">
        <f t="shared" si="1728"/>
        <v>0</v>
      </c>
      <c r="FV498" s="144" t="str">
        <f t="shared" si="1729"/>
        <v/>
      </c>
      <c r="FW498" s="144" t="str">
        <f t="shared" si="1730"/>
        <v/>
      </c>
      <c r="FX498" s="144" t="str">
        <f t="shared" si="1731"/>
        <v/>
      </c>
      <c r="FY498" s="144" t="str">
        <f t="shared" si="1732"/>
        <v/>
      </c>
      <c r="FZ498" s="144" t="str">
        <f t="shared" si="1733"/>
        <v/>
      </c>
      <c r="GA498" s="144" t="str">
        <f t="shared" si="1734"/>
        <v/>
      </c>
      <c r="GB498" s="144" t="str">
        <f t="shared" si="1735"/>
        <v/>
      </c>
      <c r="GC498" s="144" t="str">
        <f t="shared" si="1736"/>
        <v/>
      </c>
      <c r="GD498" s="144" t="str">
        <f t="shared" si="1737"/>
        <v/>
      </c>
      <c r="GE498" s="144" t="str">
        <f t="shared" si="1738"/>
        <v/>
      </c>
      <c r="GF498" s="144" t="str">
        <f t="shared" si="1739"/>
        <v/>
      </c>
      <c r="GG498" s="144" t="str">
        <f t="shared" si="1740"/>
        <v/>
      </c>
      <c r="GH498" s="144" t="str">
        <f t="shared" si="1741"/>
        <v/>
      </c>
      <c r="GI498" s="144" t="str">
        <f t="shared" si="1742"/>
        <v/>
      </c>
      <c r="GJ498" s="144" t="str">
        <f t="shared" si="1743"/>
        <v/>
      </c>
      <c r="GK498" s="144" t="str">
        <f t="shared" si="1744"/>
        <v/>
      </c>
      <c r="GL498" s="144" t="str">
        <f t="shared" si="1745"/>
        <v/>
      </c>
      <c r="GM498" s="144" t="str">
        <f t="shared" si="1746"/>
        <v/>
      </c>
      <c r="GN498" s="144" t="str">
        <f t="shared" si="1747"/>
        <v/>
      </c>
      <c r="GO498" s="144" t="str">
        <f t="shared" si="1748"/>
        <v/>
      </c>
      <c r="GP498" s="144" t="str">
        <f t="shared" si="1749"/>
        <v/>
      </c>
      <c r="GQ498" s="144" t="str">
        <f t="shared" si="1750"/>
        <v/>
      </c>
      <c r="GR498" s="144" t="str">
        <f t="shared" si="1751"/>
        <v/>
      </c>
      <c r="GS498" s="144" t="str">
        <f t="shared" si="1752"/>
        <v/>
      </c>
      <c r="GT498" s="144" t="str">
        <f t="shared" si="1753"/>
        <v/>
      </c>
      <c r="GU498" s="144" t="str">
        <f t="shared" si="1754"/>
        <v/>
      </c>
      <c r="GV498" s="144" t="str">
        <f t="shared" si="1755"/>
        <v/>
      </c>
      <c r="GW498" s="144" t="str">
        <f t="shared" si="1756"/>
        <v/>
      </c>
      <c r="GX498" s="144" t="str">
        <f t="shared" si="1757"/>
        <v/>
      </c>
      <c r="GY498" s="144" t="str">
        <f t="shared" si="1758"/>
        <v/>
      </c>
      <c r="GZ498" s="144" t="str">
        <f t="shared" si="1759"/>
        <v/>
      </c>
      <c r="HA498" s="144" t="str">
        <f t="shared" si="1760"/>
        <v/>
      </c>
      <c r="HB498" s="144" t="str">
        <f t="shared" si="1761"/>
        <v/>
      </c>
      <c r="HC498" s="144" t="str">
        <f t="shared" si="1762"/>
        <v/>
      </c>
      <c r="HD498" s="144" t="str">
        <f t="shared" si="1763"/>
        <v/>
      </c>
      <c r="HE498" s="144" t="str">
        <f t="shared" si="1764"/>
        <v/>
      </c>
      <c r="HF498" s="144" t="str">
        <f t="shared" si="1765"/>
        <v/>
      </c>
      <c r="HG498" s="144" t="str">
        <f t="shared" si="1766"/>
        <v/>
      </c>
      <c r="HH498" s="144" t="str">
        <f t="shared" si="1767"/>
        <v/>
      </c>
      <c r="HI498" s="144" t="str">
        <f t="shared" si="1768"/>
        <v/>
      </c>
      <c r="HK498" s="154" t="str">
        <f t="shared" si="1924"/>
        <v/>
      </c>
      <c r="HL498" s="154" t="str">
        <f t="shared" si="1925"/>
        <v/>
      </c>
      <c r="HM498" s="159" t="str">
        <f t="shared" si="1926"/>
        <v/>
      </c>
      <c r="HN498" s="159" t="str">
        <f t="shared" si="1927"/>
        <v/>
      </c>
      <c r="HO498" s="159" t="str">
        <f t="shared" si="1928"/>
        <v/>
      </c>
      <c r="HP498" s="155">
        <f t="shared" si="1769"/>
        <v>0</v>
      </c>
      <c r="HQ498" s="143">
        <f t="shared" si="1770"/>
        <v>0</v>
      </c>
      <c r="HR498" s="143">
        <f t="shared" si="1771"/>
        <v>0</v>
      </c>
      <c r="HS498" s="143">
        <f t="shared" si="1772"/>
        <v>0</v>
      </c>
      <c r="HT498" s="143">
        <f t="shared" si="1773"/>
        <v>0</v>
      </c>
      <c r="HU498" s="143">
        <f t="shared" si="1774"/>
        <v>0</v>
      </c>
      <c r="HV498" s="143">
        <f t="shared" si="1775"/>
        <v>0</v>
      </c>
      <c r="HX498" s="144" t="str">
        <f t="shared" si="1776"/>
        <v/>
      </c>
      <c r="HY498" s="144" t="str">
        <f t="shared" si="1777"/>
        <v/>
      </c>
      <c r="HZ498" s="144" t="str">
        <f t="shared" si="1778"/>
        <v/>
      </c>
      <c r="IA498" s="144" t="str">
        <f t="shared" si="1779"/>
        <v/>
      </c>
      <c r="IB498" s="144" t="str">
        <f t="shared" si="1780"/>
        <v/>
      </c>
      <c r="IC498" s="144" t="str">
        <f t="shared" si="1781"/>
        <v/>
      </c>
      <c r="ID498" s="144" t="str">
        <f t="shared" si="1782"/>
        <v/>
      </c>
      <c r="IE498" s="144" t="str">
        <f t="shared" si="1783"/>
        <v/>
      </c>
      <c r="IF498" s="144" t="str">
        <f t="shared" si="1784"/>
        <v/>
      </c>
      <c r="IG498" s="144" t="str">
        <f t="shared" si="1785"/>
        <v/>
      </c>
      <c r="IH498" s="144" t="str">
        <f t="shared" si="1786"/>
        <v/>
      </c>
      <c r="II498" s="144" t="str">
        <f t="shared" si="1787"/>
        <v/>
      </c>
      <c r="IJ498" s="144" t="str">
        <f t="shared" si="1788"/>
        <v/>
      </c>
      <c r="IK498" s="144" t="str">
        <f t="shared" si="1789"/>
        <v/>
      </c>
      <c r="IL498" s="144" t="str">
        <f t="shared" si="1790"/>
        <v/>
      </c>
      <c r="IM498" s="144" t="str">
        <f t="shared" si="1791"/>
        <v/>
      </c>
      <c r="IN498" s="144" t="str">
        <f t="shared" si="1792"/>
        <v/>
      </c>
      <c r="IO498" s="144" t="str">
        <f t="shared" si="1793"/>
        <v/>
      </c>
      <c r="IP498" s="144" t="str">
        <f t="shared" si="1794"/>
        <v/>
      </c>
      <c r="IQ498" s="144" t="str">
        <f t="shared" si="1795"/>
        <v/>
      </c>
      <c r="IR498" s="144" t="str">
        <f t="shared" si="1796"/>
        <v/>
      </c>
      <c r="IS498" s="144" t="str">
        <f t="shared" si="1797"/>
        <v/>
      </c>
      <c r="IT498" s="144" t="str">
        <f t="shared" si="1798"/>
        <v/>
      </c>
      <c r="IU498" s="144" t="str">
        <f t="shared" si="1799"/>
        <v/>
      </c>
      <c r="IV498" s="144" t="str">
        <f t="shared" si="1800"/>
        <v/>
      </c>
      <c r="IW498" s="144" t="str">
        <f t="shared" si="1801"/>
        <v/>
      </c>
      <c r="IX498" s="144" t="str">
        <f t="shared" si="1802"/>
        <v/>
      </c>
      <c r="IY498" s="144" t="str">
        <f t="shared" si="1803"/>
        <v/>
      </c>
      <c r="IZ498" s="144" t="str">
        <f t="shared" si="1804"/>
        <v/>
      </c>
      <c r="JA498" s="144" t="str">
        <f t="shared" si="1805"/>
        <v/>
      </c>
      <c r="JB498" s="144" t="str">
        <f t="shared" si="1806"/>
        <v/>
      </c>
      <c r="JC498" s="144" t="str">
        <f t="shared" si="1807"/>
        <v/>
      </c>
      <c r="JD498" s="144" t="str">
        <f t="shared" si="1808"/>
        <v/>
      </c>
      <c r="JE498" s="144" t="str">
        <f t="shared" si="1809"/>
        <v/>
      </c>
      <c r="JF498" s="144" t="str">
        <f t="shared" si="1810"/>
        <v/>
      </c>
      <c r="JG498" s="144" t="str">
        <f t="shared" si="1811"/>
        <v/>
      </c>
      <c r="JH498" s="144" t="str">
        <f t="shared" si="1812"/>
        <v/>
      </c>
      <c r="JI498" s="144" t="str">
        <f t="shared" si="1813"/>
        <v/>
      </c>
      <c r="JJ498" s="144" t="str">
        <f t="shared" si="1814"/>
        <v/>
      </c>
      <c r="JK498" s="144" t="str">
        <f t="shared" si="1815"/>
        <v/>
      </c>
      <c r="JM498" s="154" t="str">
        <f t="shared" si="1929"/>
        <v/>
      </c>
      <c r="JN498" s="154" t="str">
        <f t="shared" si="1930"/>
        <v/>
      </c>
      <c r="JO498" s="159" t="str">
        <f t="shared" si="1931"/>
        <v/>
      </c>
      <c r="JP498" s="159" t="str">
        <f t="shared" si="1932"/>
        <v/>
      </c>
      <c r="JQ498" s="159" t="str">
        <f t="shared" si="1933"/>
        <v/>
      </c>
      <c r="JR498" s="155">
        <f t="shared" si="1816"/>
        <v>0</v>
      </c>
      <c r="JS498" s="143">
        <f t="shared" si="1817"/>
        <v>0</v>
      </c>
      <c r="JT498" s="143">
        <f t="shared" si="1818"/>
        <v>0</v>
      </c>
      <c r="JU498" s="143">
        <f t="shared" si="1819"/>
        <v>0</v>
      </c>
      <c r="JV498" s="143">
        <f t="shared" si="1820"/>
        <v>0</v>
      </c>
      <c r="JW498" s="143">
        <f t="shared" si="1821"/>
        <v>0</v>
      </c>
      <c r="JX498" s="143">
        <f t="shared" si="1822"/>
        <v>0</v>
      </c>
      <c r="JZ498" s="144" t="str">
        <f t="shared" si="1823"/>
        <v/>
      </c>
      <c r="KA498" s="144" t="str">
        <f t="shared" si="1824"/>
        <v/>
      </c>
      <c r="KB498" s="144" t="str">
        <f t="shared" si="1825"/>
        <v/>
      </c>
      <c r="KC498" s="144" t="str">
        <f t="shared" si="1826"/>
        <v/>
      </c>
      <c r="KD498" s="144" t="str">
        <f t="shared" si="1827"/>
        <v/>
      </c>
      <c r="KE498" s="144" t="str">
        <f t="shared" si="1828"/>
        <v/>
      </c>
      <c r="KF498" s="144" t="str">
        <f t="shared" si="1829"/>
        <v/>
      </c>
      <c r="KG498" s="144" t="str">
        <f t="shared" si="1830"/>
        <v/>
      </c>
      <c r="KH498" s="144" t="str">
        <f t="shared" si="1831"/>
        <v/>
      </c>
      <c r="KI498" s="144" t="str">
        <f t="shared" si="1832"/>
        <v/>
      </c>
      <c r="KJ498" s="144" t="str">
        <f t="shared" si="1833"/>
        <v/>
      </c>
      <c r="KK498" s="144" t="str">
        <f t="shared" si="1834"/>
        <v/>
      </c>
      <c r="KL498" s="144" t="str">
        <f t="shared" si="1835"/>
        <v/>
      </c>
      <c r="KM498" s="144" t="str">
        <f t="shared" si="1836"/>
        <v/>
      </c>
      <c r="KN498" s="144" t="str">
        <f t="shared" si="1837"/>
        <v/>
      </c>
      <c r="KO498" s="144" t="str">
        <f t="shared" si="1838"/>
        <v/>
      </c>
      <c r="KP498" s="144" t="str">
        <f t="shared" si="1839"/>
        <v/>
      </c>
      <c r="KQ498" s="144" t="str">
        <f t="shared" si="1840"/>
        <v/>
      </c>
      <c r="KR498" s="144" t="str">
        <f t="shared" si="1841"/>
        <v/>
      </c>
      <c r="KS498" s="144" t="str">
        <f t="shared" si="1842"/>
        <v/>
      </c>
      <c r="KT498" s="144" t="str">
        <f t="shared" si="1843"/>
        <v/>
      </c>
      <c r="KU498" s="144" t="str">
        <f t="shared" si="1844"/>
        <v/>
      </c>
      <c r="KV498" s="144" t="str">
        <f t="shared" si="1845"/>
        <v/>
      </c>
      <c r="KW498" s="144" t="str">
        <f t="shared" si="1846"/>
        <v/>
      </c>
      <c r="KX498" s="144" t="str">
        <f t="shared" si="1847"/>
        <v/>
      </c>
      <c r="KY498" s="144" t="str">
        <f t="shared" si="1848"/>
        <v/>
      </c>
      <c r="KZ498" s="144" t="str">
        <f t="shared" si="1849"/>
        <v/>
      </c>
      <c r="LA498" s="144" t="str">
        <f t="shared" si="1850"/>
        <v/>
      </c>
      <c r="LB498" s="144" t="str">
        <f t="shared" si="1851"/>
        <v/>
      </c>
      <c r="LC498" s="144" t="str">
        <f t="shared" si="1852"/>
        <v/>
      </c>
      <c r="LD498" s="144" t="str">
        <f t="shared" si="1853"/>
        <v/>
      </c>
      <c r="LE498" s="144" t="str">
        <f t="shared" si="1854"/>
        <v/>
      </c>
      <c r="LF498" s="144" t="str">
        <f t="shared" si="1855"/>
        <v/>
      </c>
      <c r="LG498" s="144" t="str">
        <f t="shared" si="1856"/>
        <v/>
      </c>
      <c r="LH498" s="144" t="str">
        <f t="shared" si="1857"/>
        <v/>
      </c>
      <c r="LI498" s="144" t="str">
        <f t="shared" si="1858"/>
        <v/>
      </c>
      <c r="LJ498" s="144" t="str">
        <f t="shared" si="1859"/>
        <v/>
      </c>
      <c r="LK498" s="144" t="str">
        <f t="shared" si="1860"/>
        <v/>
      </c>
      <c r="LL498" s="144" t="str">
        <f t="shared" si="1861"/>
        <v/>
      </c>
      <c r="LM498" s="144" t="str">
        <f t="shared" si="1862"/>
        <v/>
      </c>
      <c r="LO498" s="153" t="str">
        <f t="shared" si="1863"/>
        <v/>
      </c>
      <c r="LP498" s="143">
        <f t="shared" si="1864"/>
        <v>0</v>
      </c>
      <c r="LQ498" s="156" t="str">
        <f t="shared" si="1935"/>
        <v/>
      </c>
      <c r="LR498" s="156" t="str">
        <f t="shared" si="1935"/>
        <v/>
      </c>
      <c r="LS498" s="156" t="str">
        <f t="shared" si="1935"/>
        <v/>
      </c>
      <c r="LT498" s="156" t="str">
        <f t="shared" si="1935"/>
        <v/>
      </c>
      <c r="LU498" s="156" t="str">
        <f t="shared" si="1935"/>
        <v/>
      </c>
    </row>
    <row r="499" spans="2:333" s="143" customFormat="1" x14ac:dyDescent="0.25">
      <c r="B499" s="144" t="str">
        <f t="shared" si="1587"/>
        <v/>
      </c>
      <c r="C499" s="154" t="str">
        <f t="shared" si="1903"/>
        <v/>
      </c>
      <c r="D499" s="154" t="str">
        <f t="shared" si="1904"/>
        <v/>
      </c>
      <c r="E499" s="159" t="str">
        <f t="shared" si="1905"/>
        <v/>
      </c>
      <c r="F499" s="159" t="str">
        <f t="shared" si="1906"/>
        <v/>
      </c>
      <c r="G499" s="159" t="str">
        <f t="shared" si="1907"/>
        <v/>
      </c>
      <c r="H499" s="155">
        <f t="shared" si="1588"/>
        <v>0</v>
      </c>
      <c r="I499" s="143">
        <f t="shared" si="1589"/>
        <v>0</v>
      </c>
      <c r="J499" s="143">
        <f t="shared" si="1590"/>
        <v>0</v>
      </c>
      <c r="K499" s="143">
        <f t="shared" si="1591"/>
        <v>0</v>
      </c>
      <c r="L499" s="143">
        <f t="shared" si="1592"/>
        <v>0</v>
      </c>
      <c r="M499" s="143">
        <f t="shared" si="1593"/>
        <v>0</v>
      </c>
      <c r="N499" s="143">
        <f t="shared" si="1594"/>
        <v>0</v>
      </c>
      <c r="P499" s="144" t="str">
        <f t="shared" ref="P499:W499" si="1944">IF($N499=1,Q47,"")</f>
        <v/>
      </c>
      <c r="Q499" s="144" t="str">
        <f t="shared" si="1944"/>
        <v/>
      </c>
      <c r="R499" s="144" t="str">
        <f t="shared" si="1944"/>
        <v/>
      </c>
      <c r="S499" s="144" t="str">
        <f t="shared" si="1944"/>
        <v/>
      </c>
      <c r="T499" s="144" t="str">
        <f t="shared" si="1944"/>
        <v/>
      </c>
      <c r="U499" s="144" t="str">
        <f t="shared" si="1944"/>
        <v/>
      </c>
      <c r="V499" s="144" t="str">
        <f t="shared" si="1944"/>
        <v/>
      </c>
      <c r="W499" s="144" t="str">
        <f t="shared" si="1944"/>
        <v/>
      </c>
      <c r="X499" s="144" t="str">
        <f t="shared" si="1596"/>
        <v/>
      </c>
      <c r="Y499" s="144" t="str">
        <f t="shared" si="1597"/>
        <v/>
      </c>
      <c r="Z499" s="144" t="str">
        <f t="shared" si="1598"/>
        <v/>
      </c>
      <c r="AA499" s="144" t="str">
        <f t="shared" si="1599"/>
        <v/>
      </c>
      <c r="AB499" s="144" t="str">
        <f t="shared" si="1600"/>
        <v/>
      </c>
      <c r="AC499" s="144" t="str">
        <f t="shared" si="1601"/>
        <v/>
      </c>
      <c r="AD499" s="144" t="str">
        <f t="shared" si="1602"/>
        <v/>
      </c>
      <c r="AE499" s="144" t="str">
        <f t="shared" si="1603"/>
        <v/>
      </c>
      <c r="AF499" s="144" t="str">
        <f t="shared" si="1604"/>
        <v/>
      </c>
      <c r="AG499" s="144" t="str">
        <f t="shared" si="1605"/>
        <v/>
      </c>
      <c r="AH499" s="144" t="str">
        <f t="shared" si="1606"/>
        <v/>
      </c>
      <c r="AI499" s="144" t="str">
        <f t="shared" si="1607"/>
        <v/>
      </c>
      <c r="AJ499" s="144" t="str">
        <f t="shared" si="1608"/>
        <v/>
      </c>
      <c r="AK499" s="144" t="str">
        <f t="shared" si="1609"/>
        <v/>
      </c>
      <c r="AL499" s="144" t="str">
        <f t="shared" si="1610"/>
        <v/>
      </c>
      <c r="AM499" s="144" t="str">
        <f t="shared" si="1611"/>
        <v/>
      </c>
      <c r="AN499" s="144" t="str">
        <f t="shared" si="1612"/>
        <v/>
      </c>
      <c r="AO499" s="144" t="str">
        <f t="shared" si="1613"/>
        <v/>
      </c>
      <c r="AP499" s="144" t="str">
        <f t="shared" si="1614"/>
        <v/>
      </c>
      <c r="AQ499" s="144" t="str">
        <f t="shared" si="1615"/>
        <v/>
      </c>
      <c r="AR499" s="144" t="str">
        <f t="shared" si="1616"/>
        <v/>
      </c>
      <c r="AS499" s="144" t="str">
        <f t="shared" si="1617"/>
        <v/>
      </c>
      <c r="AT499" s="144" t="str">
        <f t="shared" si="1618"/>
        <v/>
      </c>
      <c r="AU499" s="144" t="str">
        <f t="shared" si="1619"/>
        <v/>
      </c>
      <c r="AV499" s="144" t="str">
        <f t="shared" si="1620"/>
        <v/>
      </c>
      <c r="AW499" s="144" t="str">
        <f t="shared" si="1621"/>
        <v/>
      </c>
      <c r="AX499" s="144" t="str">
        <f t="shared" si="1622"/>
        <v/>
      </c>
      <c r="AY499" s="144" t="str">
        <f t="shared" si="1623"/>
        <v/>
      </c>
      <c r="AZ499" s="144" t="str">
        <f t="shared" si="1624"/>
        <v/>
      </c>
      <c r="BA499" s="144" t="str">
        <f t="shared" si="1625"/>
        <v/>
      </c>
      <c r="BB499" s="144" t="str">
        <f t="shared" si="1626"/>
        <v/>
      </c>
      <c r="BC499" s="144" t="str">
        <f t="shared" si="1627"/>
        <v/>
      </c>
      <c r="BE499" s="154" t="str">
        <f t="shared" si="1909"/>
        <v/>
      </c>
      <c r="BF499" s="154" t="str">
        <f t="shared" si="1910"/>
        <v/>
      </c>
      <c r="BG499" s="159" t="str">
        <f t="shared" si="1911"/>
        <v/>
      </c>
      <c r="BH499" s="159" t="str">
        <f t="shared" si="1912"/>
        <v/>
      </c>
      <c r="BI499" s="159" t="str">
        <f t="shared" si="1913"/>
        <v/>
      </c>
      <c r="BJ499" s="155">
        <f t="shared" si="1628"/>
        <v>0</v>
      </c>
      <c r="BK499" s="143">
        <f t="shared" si="1629"/>
        <v>0</v>
      </c>
      <c r="BL499" s="143">
        <f t="shared" si="1630"/>
        <v>0</v>
      </c>
      <c r="BM499" s="143">
        <f t="shared" si="1631"/>
        <v>0</v>
      </c>
      <c r="BN499" s="143">
        <f t="shared" si="1632"/>
        <v>0</v>
      </c>
      <c r="BO499" s="143">
        <f t="shared" si="1633"/>
        <v>0</v>
      </c>
      <c r="BP499" s="143">
        <f t="shared" si="1634"/>
        <v>0</v>
      </c>
      <c r="BR499" s="144" t="str">
        <f t="shared" si="1635"/>
        <v/>
      </c>
      <c r="BS499" s="144" t="str">
        <f t="shared" si="1636"/>
        <v/>
      </c>
      <c r="BT499" s="144" t="str">
        <f t="shared" si="1637"/>
        <v/>
      </c>
      <c r="BU499" s="144" t="str">
        <f t="shared" si="1638"/>
        <v/>
      </c>
      <c r="BV499" s="144" t="str">
        <f t="shared" si="1639"/>
        <v/>
      </c>
      <c r="BW499" s="144" t="str">
        <f t="shared" si="1640"/>
        <v/>
      </c>
      <c r="BX499" s="144" t="str">
        <f t="shared" si="1641"/>
        <v/>
      </c>
      <c r="BY499" s="144" t="str">
        <f t="shared" si="1642"/>
        <v/>
      </c>
      <c r="BZ499" s="144" t="str">
        <f t="shared" si="1643"/>
        <v/>
      </c>
      <c r="CA499" s="144" t="str">
        <f t="shared" si="1644"/>
        <v/>
      </c>
      <c r="CB499" s="144" t="str">
        <f t="shared" si="1645"/>
        <v/>
      </c>
      <c r="CC499" s="144" t="str">
        <f t="shared" si="1646"/>
        <v/>
      </c>
      <c r="CD499" s="144" t="str">
        <f t="shared" si="1647"/>
        <v/>
      </c>
      <c r="CE499" s="144" t="str">
        <f t="shared" si="1648"/>
        <v/>
      </c>
      <c r="CF499" s="144" t="str">
        <f t="shared" si="1649"/>
        <v/>
      </c>
      <c r="CG499" s="144" t="str">
        <f t="shared" si="1650"/>
        <v/>
      </c>
      <c r="CH499" s="144" t="str">
        <f t="shared" si="1651"/>
        <v/>
      </c>
      <c r="CI499" s="144" t="str">
        <f t="shared" si="1652"/>
        <v/>
      </c>
      <c r="CJ499" s="144" t="str">
        <f t="shared" si="1653"/>
        <v/>
      </c>
      <c r="CK499" s="144" t="str">
        <f t="shared" si="1654"/>
        <v/>
      </c>
      <c r="CL499" s="144" t="str">
        <f t="shared" si="1655"/>
        <v/>
      </c>
      <c r="CM499" s="144" t="str">
        <f t="shared" si="1656"/>
        <v/>
      </c>
      <c r="CN499" s="144" t="str">
        <f t="shared" si="1657"/>
        <v/>
      </c>
      <c r="CO499" s="144" t="str">
        <f t="shared" si="1658"/>
        <v/>
      </c>
      <c r="CP499" s="144" t="str">
        <f t="shared" si="1659"/>
        <v/>
      </c>
      <c r="CQ499" s="144" t="str">
        <f t="shared" si="1660"/>
        <v/>
      </c>
      <c r="CR499" s="144" t="str">
        <f t="shared" si="1661"/>
        <v/>
      </c>
      <c r="CS499" s="144" t="str">
        <f t="shared" si="1662"/>
        <v/>
      </c>
      <c r="CT499" s="144" t="str">
        <f t="shared" si="1663"/>
        <v/>
      </c>
      <c r="CU499" s="144" t="str">
        <f t="shared" si="1664"/>
        <v/>
      </c>
      <c r="CV499" s="144" t="str">
        <f t="shared" si="1665"/>
        <v/>
      </c>
      <c r="CW499" s="144" t="str">
        <f t="shared" si="1666"/>
        <v/>
      </c>
      <c r="CX499" s="144" t="str">
        <f t="shared" si="1667"/>
        <v/>
      </c>
      <c r="CY499" s="144" t="str">
        <f t="shared" si="1668"/>
        <v/>
      </c>
      <c r="CZ499" s="144" t="str">
        <f t="shared" si="1669"/>
        <v/>
      </c>
      <c r="DA499" s="144" t="str">
        <f t="shared" si="1670"/>
        <v/>
      </c>
      <c r="DB499" s="144" t="str">
        <f t="shared" si="1671"/>
        <v/>
      </c>
      <c r="DC499" s="144" t="str">
        <f t="shared" si="1672"/>
        <v/>
      </c>
      <c r="DD499" s="144" t="str">
        <f t="shared" si="1673"/>
        <v/>
      </c>
      <c r="DE499" s="144" t="str">
        <f t="shared" si="1674"/>
        <v/>
      </c>
      <c r="DG499" s="154" t="str">
        <f t="shared" si="1914"/>
        <v/>
      </c>
      <c r="DH499" s="154" t="str">
        <f t="shared" si="1915"/>
        <v/>
      </c>
      <c r="DI499" s="159" t="str">
        <f t="shared" si="1916"/>
        <v/>
      </c>
      <c r="DJ499" s="159" t="str">
        <f t="shared" si="1917"/>
        <v/>
      </c>
      <c r="DK499" s="159" t="str">
        <f t="shared" si="1918"/>
        <v/>
      </c>
      <c r="DL499" s="155">
        <f t="shared" si="1885"/>
        <v>0</v>
      </c>
      <c r="DM499" s="143">
        <f t="shared" si="1886"/>
        <v>0</v>
      </c>
      <c r="DN499" s="143">
        <f t="shared" si="1887"/>
        <v>0</v>
      </c>
      <c r="DO499" s="143">
        <f t="shared" si="1888"/>
        <v>0</v>
      </c>
      <c r="DP499" s="143">
        <f t="shared" si="1889"/>
        <v>0</v>
      </c>
      <c r="DQ499" s="143">
        <f t="shared" si="1890"/>
        <v>0</v>
      </c>
      <c r="DR499" s="143">
        <f t="shared" si="1891"/>
        <v>0</v>
      </c>
      <c r="DT499" s="144" t="str">
        <f t="shared" si="1682"/>
        <v/>
      </c>
      <c r="DU499" s="144" t="str">
        <f t="shared" si="1683"/>
        <v/>
      </c>
      <c r="DV499" s="144" t="str">
        <f t="shared" si="1684"/>
        <v/>
      </c>
      <c r="DW499" s="144" t="str">
        <f t="shared" si="1685"/>
        <v/>
      </c>
      <c r="DX499" s="144" t="str">
        <f t="shared" si="1686"/>
        <v/>
      </c>
      <c r="DY499" s="144" t="str">
        <f t="shared" si="1687"/>
        <v/>
      </c>
      <c r="DZ499" s="144" t="str">
        <f t="shared" si="1688"/>
        <v/>
      </c>
      <c r="EA499" s="144" t="str">
        <f t="shared" si="1689"/>
        <v/>
      </c>
      <c r="EB499" s="144" t="str">
        <f t="shared" si="1690"/>
        <v/>
      </c>
      <c r="EC499" s="144" t="str">
        <f t="shared" si="1691"/>
        <v/>
      </c>
      <c r="ED499" s="144" t="str">
        <f t="shared" si="1692"/>
        <v/>
      </c>
      <c r="EE499" s="144" t="str">
        <f t="shared" si="1693"/>
        <v/>
      </c>
      <c r="EF499" s="144" t="str">
        <f t="shared" si="1694"/>
        <v/>
      </c>
      <c r="EG499" s="144" t="str">
        <f t="shared" si="1695"/>
        <v/>
      </c>
      <c r="EH499" s="144" t="str">
        <f t="shared" si="1696"/>
        <v/>
      </c>
      <c r="EI499" s="144" t="str">
        <f t="shared" si="1697"/>
        <v/>
      </c>
      <c r="EJ499" s="144" t="str">
        <f t="shared" si="1698"/>
        <v/>
      </c>
      <c r="EK499" s="144" t="str">
        <f t="shared" si="1699"/>
        <v/>
      </c>
      <c r="EL499" s="144" t="str">
        <f t="shared" si="1700"/>
        <v/>
      </c>
      <c r="EM499" s="144" t="str">
        <f t="shared" si="1701"/>
        <v/>
      </c>
      <c r="EN499" s="144" t="str">
        <f t="shared" si="1702"/>
        <v/>
      </c>
      <c r="EO499" s="144" t="str">
        <f t="shared" si="1703"/>
        <v/>
      </c>
      <c r="EP499" s="144" t="str">
        <f t="shared" si="1704"/>
        <v/>
      </c>
      <c r="EQ499" s="144" t="str">
        <f t="shared" si="1705"/>
        <v/>
      </c>
      <c r="ER499" s="144" t="str">
        <f t="shared" si="1706"/>
        <v/>
      </c>
      <c r="ES499" s="144" t="str">
        <f t="shared" si="1707"/>
        <v/>
      </c>
      <c r="ET499" s="144" t="str">
        <f t="shared" si="1708"/>
        <v/>
      </c>
      <c r="EU499" s="144" t="str">
        <f t="shared" si="1709"/>
        <v/>
      </c>
      <c r="EV499" s="144" t="str">
        <f t="shared" si="1710"/>
        <v/>
      </c>
      <c r="EW499" s="144" t="str">
        <f t="shared" si="1711"/>
        <v/>
      </c>
      <c r="EX499" s="144" t="str">
        <f t="shared" si="1712"/>
        <v/>
      </c>
      <c r="EY499" s="144" t="str">
        <f t="shared" si="1713"/>
        <v/>
      </c>
      <c r="EZ499" s="144" t="str">
        <f t="shared" si="1714"/>
        <v/>
      </c>
      <c r="FA499" s="144" t="str">
        <f t="shared" si="1715"/>
        <v/>
      </c>
      <c r="FB499" s="144" t="str">
        <f t="shared" si="1716"/>
        <v/>
      </c>
      <c r="FC499" s="144" t="str">
        <f t="shared" si="1717"/>
        <v/>
      </c>
      <c r="FD499" s="144" t="str">
        <f t="shared" si="1718"/>
        <v/>
      </c>
      <c r="FE499" s="144" t="str">
        <f t="shared" si="1719"/>
        <v/>
      </c>
      <c r="FF499" s="144" t="str">
        <f t="shared" si="1720"/>
        <v/>
      </c>
      <c r="FG499" s="144" t="str">
        <f t="shared" si="1721"/>
        <v/>
      </c>
      <c r="FI499" s="154" t="str">
        <f t="shared" si="1919"/>
        <v/>
      </c>
      <c r="FJ499" s="154" t="str">
        <f t="shared" si="1920"/>
        <v/>
      </c>
      <c r="FK499" s="159" t="str">
        <f t="shared" si="1921"/>
        <v/>
      </c>
      <c r="FL499" s="159" t="str">
        <f t="shared" si="1922"/>
        <v/>
      </c>
      <c r="FM499" s="159" t="str">
        <f t="shared" si="1923"/>
        <v/>
      </c>
      <c r="FN499" s="155">
        <f t="shared" si="1722"/>
        <v>0</v>
      </c>
      <c r="FO499" s="143">
        <f t="shared" si="1723"/>
        <v>0</v>
      </c>
      <c r="FP499" s="143">
        <f t="shared" si="1724"/>
        <v>0</v>
      </c>
      <c r="FQ499" s="143">
        <f t="shared" si="1725"/>
        <v>0</v>
      </c>
      <c r="FR499" s="143">
        <f t="shared" si="1726"/>
        <v>0</v>
      </c>
      <c r="FS499" s="143">
        <f t="shared" si="1727"/>
        <v>0</v>
      </c>
      <c r="FT499" s="143">
        <f t="shared" si="1728"/>
        <v>0</v>
      </c>
      <c r="FV499" s="144" t="str">
        <f t="shared" si="1729"/>
        <v/>
      </c>
      <c r="FW499" s="144" t="str">
        <f t="shared" si="1730"/>
        <v/>
      </c>
      <c r="FX499" s="144" t="str">
        <f t="shared" si="1731"/>
        <v/>
      </c>
      <c r="FY499" s="144" t="str">
        <f t="shared" si="1732"/>
        <v/>
      </c>
      <c r="FZ499" s="144" t="str">
        <f t="shared" si="1733"/>
        <v/>
      </c>
      <c r="GA499" s="144" t="str">
        <f t="shared" si="1734"/>
        <v/>
      </c>
      <c r="GB499" s="144" t="str">
        <f t="shared" si="1735"/>
        <v/>
      </c>
      <c r="GC499" s="144" t="str">
        <f t="shared" si="1736"/>
        <v/>
      </c>
      <c r="GD499" s="144" t="str">
        <f t="shared" si="1737"/>
        <v/>
      </c>
      <c r="GE499" s="144" t="str">
        <f t="shared" si="1738"/>
        <v/>
      </c>
      <c r="GF499" s="144" t="str">
        <f t="shared" si="1739"/>
        <v/>
      </c>
      <c r="GG499" s="144" t="str">
        <f t="shared" si="1740"/>
        <v/>
      </c>
      <c r="GH499" s="144" t="str">
        <f t="shared" si="1741"/>
        <v/>
      </c>
      <c r="GI499" s="144" t="str">
        <f t="shared" si="1742"/>
        <v/>
      </c>
      <c r="GJ499" s="144" t="str">
        <f t="shared" si="1743"/>
        <v/>
      </c>
      <c r="GK499" s="144" t="str">
        <f t="shared" si="1744"/>
        <v/>
      </c>
      <c r="GL499" s="144" t="str">
        <f t="shared" si="1745"/>
        <v/>
      </c>
      <c r="GM499" s="144" t="str">
        <f t="shared" si="1746"/>
        <v/>
      </c>
      <c r="GN499" s="144" t="str">
        <f t="shared" si="1747"/>
        <v/>
      </c>
      <c r="GO499" s="144" t="str">
        <f t="shared" si="1748"/>
        <v/>
      </c>
      <c r="GP499" s="144" t="str">
        <f t="shared" si="1749"/>
        <v/>
      </c>
      <c r="GQ499" s="144" t="str">
        <f t="shared" si="1750"/>
        <v/>
      </c>
      <c r="GR499" s="144" t="str">
        <f t="shared" si="1751"/>
        <v/>
      </c>
      <c r="GS499" s="144" t="str">
        <f t="shared" si="1752"/>
        <v/>
      </c>
      <c r="GT499" s="144" t="str">
        <f t="shared" si="1753"/>
        <v/>
      </c>
      <c r="GU499" s="144" t="str">
        <f t="shared" si="1754"/>
        <v/>
      </c>
      <c r="GV499" s="144" t="str">
        <f t="shared" si="1755"/>
        <v/>
      </c>
      <c r="GW499" s="144" t="str">
        <f t="shared" si="1756"/>
        <v/>
      </c>
      <c r="GX499" s="144" t="str">
        <f t="shared" si="1757"/>
        <v/>
      </c>
      <c r="GY499" s="144" t="str">
        <f t="shared" si="1758"/>
        <v/>
      </c>
      <c r="GZ499" s="144" t="str">
        <f t="shared" si="1759"/>
        <v/>
      </c>
      <c r="HA499" s="144" t="str">
        <f t="shared" si="1760"/>
        <v/>
      </c>
      <c r="HB499" s="144" t="str">
        <f t="shared" si="1761"/>
        <v/>
      </c>
      <c r="HC499" s="144" t="str">
        <f t="shared" si="1762"/>
        <v/>
      </c>
      <c r="HD499" s="144" t="str">
        <f t="shared" si="1763"/>
        <v/>
      </c>
      <c r="HE499" s="144" t="str">
        <f t="shared" si="1764"/>
        <v/>
      </c>
      <c r="HF499" s="144" t="str">
        <f t="shared" si="1765"/>
        <v/>
      </c>
      <c r="HG499" s="144" t="str">
        <f t="shared" si="1766"/>
        <v/>
      </c>
      <c r="HH499" s="144" t="str">
        <f t="shared" si="1767"/>
        <v/>
      </c>
      <c r="HI499" s="144" t="str">
        <f t="shared" si="1768"/>
        <v/>
      </c>
      <c r="HK499" s="154" t="str">
        <f t="shared" si="1924"/>
        <v/>
      </c>
      <c r="HL499" s="154" t="str">
        <f t="shared" si="1925"/>
        <v/>
      </c>
      <c r="HM499" s="159" t="str">
        <f t="shared" si="1926"/>
        <v/>
      </c>
      <c r="HN499" s="159" t="str">
        <f t="shared" si="1927"/>
        <v/>
      </c>
      <c r="HO499" s="159" t="str">
        <f t="shared" si="1928"/>
        <v/>
      </c>
      <c r="HP499" s="155">
        <f t="shared" si="1769"/>
        <v>0</v>
      </c>
      <c r="HQ499" s="143">
        <f t="shared" si="1770"/>
        <v>0</v>
      </c>
      <c r="HR499" s="143">
        <f t="shared" si="1771"/>
        <v>0</v>
      </c>
      <c r="HS499" s="143">
        <f t="shared" si="1772"/>
        <v>0</v>
      </c>
      <c r="HT499" s="143">
        <f t="shared" si="1773"/>
        <v>0</v>
      </c>
      <c r="HU499" s="143">
        <f t="shared" si="1774"/>
        <v>0</v>
      </c>
      <c r="HV499" s="143">
        <f t="shared" si="1775"/>
        <v>0</v>
      </c>
      <c r="HX499" s="144" t="str">
        <f t="shared" si="1776"/>
        <v/>
      </c>
      <c r="HY499" s="144" t="str">
        <f t="shared" si="1777"/>
        <v/>
      </c>
      <c r="HZ499" s="144" t="str">
        <f t="shared" si="1778"/>
        <v/>
      </c>
      <c r="IA499" s="144" t="str">
        <f t="shared" si="1779"/>
        <v/>
      </c>
      <c r="IB499" s="144" t="str">
        <f t="shared" si="1780"/>
        <v/>
      </c>
      <c r="IC499" s="144" t="str">
        <f t="shared" si="1781"/>
        <v/>
      </c>
      <c r="ID499" s="144" t="str">
        <f t="shared" si="1782"/>
        <v/>
      </c>
      <c r="IE499" s="144" t="str">
        <f t="shared" si="1783"/>
        <v/>
      </c>
      <c r="IF499" s="144" t="str">
        <f t="shared" si="1784"/>
        <v/>
      </c>
      <c r="IG499" s="144" t="str">
        <f t="shared" si="1785"/>
        <v/>
      </c>
      <c r="IH499" s="144" t="str">
        <f t="shared" si="1786"/>
        <v/>
      </c>
      <c r="II499" s="144" t="str">
        <f t="shared" si="1787"/>
        <v/>
      </c>
      <c r="IJ499" s="144" t="str">
        <f t="shared" si="1788"/>
        <v/>
      </c>
      <c r="IK499" s="144" t="str">
        <f t="shared" si="1789"/>
        <v/>
      </c>
      <c r="IL499" s="144" t="str">
        <f t="shared" si="1790"/>
        <v/>
      </c>
      <c r="IM499" s="144" t="str">
        <f t="shared" si="1791"/>
        <v/>
      </c>
      <c r="IN499" s="144" t="str">
        <f t="shared" si="1792"/>
        <v/>
      </c>
      <c r="IO499" s="144" t="str">
        <f t="shared" si="1793"/>
        <v/>
      </c>
      <c r="IP499" s="144" t="str">
        <f t="shared" si="1794"/>
        <v/>
      </c>
      <c r="IQ499" s="144" t="str">
        <f t="shared" si="1795"/>
        <v/>
      </c>
      <c r="IR499" s="144" t="str">
        <f t="shared" si="1796"/>
        <v/>
      </c>
      <c r="IS499" s="144" t="str">
        <f t="shared" si="1797"/>
        <v/>
      </c>
      <c r="IT499" s="144" t="str">
        <f t="shared" si="1798"/>
        <v/>
      </c>
      <c r="IU499" s="144" t="str">
        <f t="shared" si="1799"/>
        <v/>
      </c>
      <c r="IV499" s="144" t="str">
        <f t="shared" si="1800"/>
        <v/>
      </c>
      <c r="IW499" s="144" t="str">
        <f t="shared" si="1801"/>
        <v/>
      </c>
      <c r="IX499" s="144" t="str">
        <f t="shared" si="1802"/>
        <v/>
      </c>
      <c r="IY499" s="144" t="str">
        <f t="shared" si="1803"/>
        <v/>
      </c>
      <c r="IZ499" s="144" t="str">
        <f t="shared" si="1804"/>
        <v/>
      </c>
      <c r="JA499" s="144" t="str">
        <f t="shared" si="1805"/>
        <v/>
      </c>
      <c r="JB499" s="144" t="str">
        <f t="shared" si="1806"/>
        <v/>
      </c>
      <c r="JC499" s="144" t="str">
        <f t="shared" si="1807"/>
        <v/>
      </c>
      <c r="JD499" s="144" t="str">
        <f t="shared" si="1808"/>
        <v/>
      </c>
      <c r="JE499" s="144" t="str">
        <f t="shared" si="1809"/>
        <v/>
      </c>
      <c r="JF499" s="144" t="str">
        <f t="shared" si="1810"/>
        <v/>
      </c>
      <c r="JG499" s="144" t="str">
        <f t="shared" si="1811"/>
        <v/>
      </c>
      <c r="JH499" s="144" t="str">
        <f t="shared" si="1812"/>
        <v/>
      </c>
      <c r="JI499" s="144" t="str">
        <f t="shared" si="1813"/>
        <v/>
      </c>
      <c r="JJ499" s="144" t="str">
        <f t="shared" si="1814"/>
        <v/>
      </c>
      <c r="JK499" s="144" t="str">
        <f t="shared" si="1815"/>
        <v/>
      </c>
      <c r="JM499" s="154" t="str">
        <f t="shared" si="1929"/>
        <v/>
      </c>
      <c r="JN499" s="154" t="str">
        <f t="shared" si="1930"/>
        <v/>
      </c>
      <c r="JO499" s="159" t="str">
        <f t="shared" si="1931"/>
        <v/>
      </c>
      <c r="JP499" s="159" t="str">
        <f t="shared" si="1932"/>
        <v/>
      </c>
      <c r="JQ499" s="159" t="str">
        <f t="shared" si="1933"/>
        <v/>
      </c>
      <c r="JR499" s="155">
        <f t="shared" si="1816"/>
        <v>0</v>
      </c>
      <c r="JS499" s="143">
        <f t="shared" si="1817"/>
        <v>0</v>
      </c>
      <c r="JT499" s="143">
        <f t="shared" si="1818"/>
        <v>0</v>
      </c>
      <c r="JU499" s="143">
        <f t="shared" si="1819"/>
        <v>0</v>
      </c>
      <c r="JV499" s="143">
        <f t="shared" si="1820"/>
        <v>0</v>
      </c>
      <c r="JW499" s="143">
        <f t="shared" si="1821"/>
        <v>0</v>
      </c>
      <c r="JX499" s="143">
        <f t="shared" si="1822"/>
        <v>0</v>
      </c>
      <c r="JZ499" s="144" t="str">
        <f t="shared" si="1823"/>
        <v/>
      </c>
      <c r="KA499" s="144" t="str">
        <f t="shared" si="1824"/>
        <v/>
      </c>
      <c r="KB499" s="144" t="str">
        <f t="shared" si="1825"/>
        <v/>
      </c>
      <c r="KC499" s="144" t="str">
        <f t="shared" si="1826"/>
        <v/>
      </c>
      <c r="KD499" s="144" t="str">
        <f t="shared" si="1827"/>
        <v/>
      </c>
      <c r="KE499" s="144" t="str">
        <f t="shared" si="1828"/>
        <v/>
      </c>
      <c r="KF499" s="144" t="str">
        <f t="shared" si="1829"/>
        <v/>
      </c>
      <c r="KG499" s="144" t="str">
        <f t="shared" si="1830"/>
        <v/>
      </c>
      <c r="KH499" s="144" t="str">
        <f t="shared" si="1831"/>
        <v/>
      </c>
      <c r="KI499" s="144" t="str">
        <f t="shared" si="1832"/>
        <v/>
      </c>
      <c r="KJ499" s="144" t="str">
        <f t="shared" si="1833"/>
        <v/>
      </c>
      <c r="KK499" s="144" t="str">
        <f t="shared" si="1834"/>
        <v/>
      </c>
      <c r="KL499" s="144" t="str">
        <f t="shared" si="1835"/>
        <v/>
      </c>
      <c r="KM499" s="144" t="str">
        <f t="shared" si="1836"/>
        <v/>
      </c>
      <c r="KN499" s="144" t="str">
        <f t="shared" si="1837"/>
        <v/>
      </c>
      <c r="KO499" s="144" t="str">
        <f t="shared" si="1838"/>
        <v/>
      </c>
      <c r="KP499" s="144" t="str">
        <f t="shared" si="1839"/>
        <v/>
      </c>
      <c r="KQ499" s="144" t="str">
        <f t="shared" si="1840"/>
        <v/>
      </c>
      <c r="KR499" s="144" t="str">
        <f t="shared" si="1841"/>
        <v/>
      </c>
      <c r="KS499" s="144" t="str">
        <f t="shared" si="1842"/>
        <v/>
      </c>
      <c r="KT499" s="144" t="str">
        <f t="shared" si="1843"/>
        <v/>
      </c>
      <c r="KU499" s="144" t="str">
        <f t="shared" si="1844"/>
        <v/>
      </c>
      <c r="KV499" s="144" t="str">
        <f t="shared" si="1845"/>
        <v/>
      </c>
      <c r="KW499" s="144" t="str">
        <f t="shared" si="1846"/>
        <v/>
      </c>
      <c r="KX499" s="144" t="str">
        <f t="shared" si="1847"/>
        <v/>
      </c>
      <c r="KY499" s="144" t="str">
        <f t="shared" si="1848"/>
        <v/>
      </c>
      <c r="KZ499" s="144" t="str">
        <f t="shared" si="1849"/>
        <v/>
      </c>
      <c r="LA499" s="144" t="str">
        <f t="shared" si="1850"/>
        <v/>
      </c>
      <c r="LB499" s="144" t="str">
        <f t="shared" si="1851"/>
        <v/>
      </c>
      <c r="LC499" s="144" t="str">
        <f t="shared" si="1852"/>
        <v/>
      </c>
      <c r="LD499" s="144" t="str">
        <f t="shared" si="1853"/>
        <v/>
      </c>
      <c r="LE499" s="144" t="str">
        <f t="shared" si="1854"/>
        <v/>
      </c>
      <c r="LF499" s="144" t="str">
        <f t="shared" si="1855"/>
        <v/>
      </c>
      <c r="LG499" s="144" t="str">
        <f t="shared" si="1856"/>
        <v/>
      </c>
      <c r="LH499" s="144" t="str">
        <f t="shared" si="1857"/>
        <v/>
      </c>
      <c r="LI499" s="144" t="str">
        <f t="shared" si="1858"/>
        <v/>
      </c>
      <c r="LJ499" s="144" t="str">
        <f t="shared" si="1859"/>
        <v/>
      </c>
      <c r="LK499" s="144" t="str">
        <f t="shared" si="1860"/>
        <v/>
      </c>
      <c r="LL499" s="144" t="str">
        <f t="shared" si="1861"/>
        <v/>
      </c>
      <c r="LM499" s="144" t="str">
        <f t="shared" si="1862"/>
        <v/>
      </c>
      <c r="LO499" s="153" t="str">
        <f t="shared" si="1863"/>
        <v/>
      </c>
      <c r="LP499" s="143">
        <f t="shared" si="1864"/>
        <v>0</v>
      </c>
      <c r="LQ499" s="156" t="str">
        <f t="shared" si="1935"/>
        <v/>
      </c>
      <c r="LR499" s="156" t="str">
        <f t="shared" si="1935"/>
        <v/>
      </c>
      <c r="LS499" s="156" t="str">
        <f t="shared" si="1935"/>
        <v/>
      </c>
      <c r="LT499" s="156" t="str">
        <f t="shared" si="1935"/>
        <v/>
      </c>
      <c r="LU499" s="156" t="str">
        <f t="shared" si="1935"/>
        <v/>
      </c>
    </row>
    <row r="500" spans="2:333" s="143" customFormat="1" x14ac:dyDescent="0.25">
      <c r="B500" s="144" t="str">
        <f t="shared" si="1587"/>
        <v/>
      </c>
      <c r="C500" s="154" t="str">
        <f t="shared" si="1903"/>
        <v/>
      </c>
      <c r="D500" s="154" t="str">
        <f t="shared" si="1904"/>
        <v/>
      </c>
      <c r="E500" s="159" t="str">
        <f t="shared" si="1905"/>
        <v/>
      </c>
      <c r="F500" s="159" t="str">
        <f t="shared" si="1906"/>
        <v/>
      </c>
      <c r="G500" s="159" t="str">
        <f t="shared" si="1907"/>
        <v/>
      </c>
      <c r="H500" s="155">
        <f t="shared" si="1588"/>
        <v>0</v>
      </c>
      <c r="I500" s="143">
        <f t="shared" si="1589"/>
        <v>0</v>
      </c>
      <c r="J500" s="143">
        <f t="shared" si="1590"/>
        <v>0</v>
      </c>
      <c r="K500" s="143">
        <f t="shared" si="1591"/>
        <v>0</v>
      </c>
      <c r="L500" s="143">
        <f t="shared" si="1592"/>
        <v>0</v>
      </c>
      <c r="M500" s="143">
        <f t="shared" si="1593"/>
        <v>0</v>
      </c>
      <c r="N500" s="143">
        <f t="shared" si="1594"/>
        <v>0</v>
      </c>
      <c r="P500" s="144" t="str">
        <f t="shared" ref="P500:W500" si="1945">IF($N500=1,Q48,"")</f>
        <v/>
      </c>
      <c r="Q500" s="144" t="str">
        <f t="shared" si="1945"/>
        <v/>
      </c>
      <c r="R500" s="144" t="str">
        <f t="shared" si="1945"/>
        <v/>
      </c>
      <c r="S500" s="144" t="str">
        <f t="shared" si="1945"/>
        <v/>
      </c>
      <c r="T500" s="144" t="str">
        <f t="shared" si="1945"/>
        <v/>
      </c>
      <c r="U500" s="144" t="str">
        <f t="shared" si="1945"/>
        <v/>
      </c>
      <c r="V500" s="144" t="str">
        <f t="shared" si="1945"/>
        <v/>
      </c>
      <c r="W500" s="144" t="str">
        <f t="shared" si="1945"/>
        <v/>
      </c>
      <c r="X500" s="144" t="str">
        <f t="shared" si="1596"/>
        <v/>
      </c>
      <c r="Y500" s="144" t="str">
        <f t="shared" si="1597"/>
        <v/>
      </c>
      <c r="Z500" s="144" t="str">
        <f t="shared" si="1598"/>
        <v/>
      </c>
      <c r="AA500" s="144" t="str">
        <f t="shared" si="1599"/>
        <v/>
      </c>
      <c r="AB500" s="144" t="str">
        <f t="shared" si="1600"/>
        <v/>
      </c>
      <c r="AC500" s="144" t="str">
        <f t="shared" si="1601"/>
        <v/>
      </c>
      <c r="AD500" s="144" t="str">
        <f t="shared" si="1602"/>
        <v/>
      </c>
      <c r="AE500" s="144" t="str">
        <f t="shared" si="1603"/>
        <v/>
      </c>
      <c r="AF500" s="144" t="str">
        <f t="shared" si="1604"/>
        <v/>
      </c>
      <c r="AG500" s="144" t="str">
        <f t="shared" si="1605"/>
        <v/>
      </c>
      <c r="AH500" s="144" t="str">
        <f t="shared" si="1606"/>
        <v/>
      </c>
      <c r="AI500" s="144" t="str">
        <f t="shared" si="1607"/>
        <v/>
      </c>
      <c r="AJ500" s="144" t="str">
        <f t="shared" si="1608"/>
        <v/>
      </c>
      <c r="AK500" s="144" t="str">
        <f t="shared" si="1609"/>
        <v/>
      </c>
      <c r="AL500" s="144" t="str">
        <f t="shared" si="1610"/>
        <v/>
      </c>
      <c r="AM500" s="144" t="str">
        <f t="shared" si="1611"/>
        <v/>
      </c>
      <c r="AN500" s="144" t="str">
        <f t="shared" si="1612"/>
        <v/>
      </c>
      <c r="AO500" s="144" t="str">
        <f t="shared" si="1613"/>
        <v/>
      </c>
      <c r="AP500" s="144" t="str">
        <f t="shared" si="1614"/>
        <v/>
      </c>
      <c r="AQ500" s="144" t="str">
        <f t="shared" si="1615"/>
        <v/>
      </c>
      <c r="AR500" s="144" t="str">
        <f t="shared" si="1616"/>
        <v/>
      </c>
      <c r="AS500" s="144" t="str">
        <f t="shared" si="1617"/>
        <v/>
      </c>
      <c r="AT500" s="144" t="str">
        <f t="shared" si="1618"/>
        <v/>
      </c>
      <c r="AU500" s="144" t="str">
        <f t="shared" si="1619"/>
        <v/>
      </c>
      <c r="AV500" s="144" t="str">
        <f t="shared" si="1620"/>
        <v/>
      </c>
      <c r="AW500" s="144" t="str">
        <f t="shared" si="1621"/>
        <v/>
      </c>
      <c r="AX500" s="144" t="str">
        <f t="shared" si="1622"/>
        <v/>
      </c>
      <c r="AY500" s="144" t="str">
        <f t="shared" si="1623"/>
        <v/>
      </c>
      <c r="AZ500" s="144" t="str">
        <f t="shared" si="1624"/>
        <v/>
      </c>
      <c r="BA500" s="144" t="str">
        <f t="shared" si="1625"/>
        <v/>
      </c>
      <c r="BB500" s="144" t="str">
        <f t="shared" si="1626"/>
        <v/>
      </c>
      <c r="BC500" s="144" t="str">
        <f t="shared" si="1627"/>
        <v/>
      </c>
      <c r="BE500" s="154" t="str">
        <f t="shared" si="1909"/>
        <v/>
      </c>
      <c r="BF500" s="154" t="str">
        <f t="shared" si="1910"/>
        <v/>
      </c>
      <c r="BG500" s="159" t="str">
        <f t="shared" si="1911"/>
        <v/>
      </c>
      <c r="BH500" s="159" t="str">
        <f t="shared" si="1912"/>
        <v/>
      </c>
      <c r="BI500" s="159" t="str">
        <f t="shared" si="1913"/>
        <v/>
      </c>
      <c r="BJ500" s="155">
        <f t="shared" si="1628"/>
        <v>0</v>
      </c>
      <c r="BK500" s="143">
        <f t="shared" si="1629"/>
        <v>0</v>
      </c>
      <c r="BL500" s="143">
        <f t="shared" si="1630"/>
        <v>0</v>
      </c>
      <c r="BM500" s="143">
        <f t="shared" si="1631"/>
        <v>0</v>
      </c>
      <c r="BN500" s="143">
        <f t="shared" si="1632"/>
        <v>0</v>
      </c>
      <c r="BO500" s="143">
        <f t="shared" si="1633"/>
        <v>0</v>
      </c>
      <c r="BP500" s="143">
        <f t="shared" si="1634"/>
        <v>0</v>
      </c>
      <c r="BR500" s="144" t="str">
        <f t="shared" si="1635"/>
        <v/>
      </c>
      <c r="BS500" s="144" t="str">
        <f t="shared" si="1636"/>
        <v/>
      </c>
      <c r="BT500" s="144" t="str">
        <f t="shared" si="1637"/>
        <v/>
      </c>
      <c r="BU500" s="144" t="str">
        <f t="shared" si="1638"/>
        <v/>
      </c>
      <c r="BV500" s="144" t="str">
        <f t="shared" si="1639"/>
        <v/>
      </c>
      <c r="BW500" s="144" t="str">
        <f t="shared" si="1640"/>
        <v/>
      </c>
      <c r="BX500" s="144" t="str">
        <f t="shared" si="1641"/>
        <v/>
      </c>
      <c r="BY500" s="144" t="str">
        <f t="shared" si="1642"/>
        <v/>
      </c>
      <c r="BZ500" s="144" t="str">
        <f t="shared" si="1643"/>
        <v/>
      </c>
      <c r="CA500" s="144" t="str">
        <f t="shared" si="1644"/>
        <v/>
      </c>
      <c r="CB500" s="144" t="str">
        <f t="shared" si="1645"/>
        <v/>
      </c>
      <c r="CC500" s="144" t="str">
        <f t="shared" si="1646"/>
        <v/>
      </c>
      <c r="CD500" s="144" t="str">
        <f t="shared" si="1647"/>
        <v/>
      </c>
      <c r="CE500" s="144" t="str">
        <f t="shared" si="1648"/>
        <v/>
      </c>
      <c r="CF500" s="144" t="str">
        <f t="shared" si="1649"/>
        <v/>
      </c>
      <c r="CG500" s="144" t="str">
        <f t="shared" si="1650"/>
        <v/>
      </c>
      <c r="CH500" s="144" t="str">
        <f t="shared" si="1651"/>
        <v/>
      </c>
      <c r="CI500" s="144" t="str">
        <f t="shared" si="1652"/>
        <v/>
      </c>
      <c r="CJ500" s="144" t="str">
        <f t="shared" si="1653"/>
        <v/>
      </c>
      <c r="CK500" s="144" t="str">
        <f t="shared" si="1654"/>
        <v/>
      </c>
      <c r="CL500" s="144" t="str">
        <f t="shared" si="1655"/>
        <v/>
      </c>
      <c r="CM500" s="144" t="str">
        <f t="shared" si="1656"/>
        <v/>
      </c>
      <c r="CN500" s="144" t="str">
        <f t="shared" si="1657"/>
        <v/>
      </c>
      <c r="CO500" s="144" t="str">
        <f t="shared" si="1658"/>
        <v/>
      </c>
      <c r="CP500" s="144" t="str">
        <f t="shared" si="1659"/>
        <v/>
      </c>
      <c r="CQ500" s="144" t="str">
        <f t="shared" si="1660"/>
        <v/>
      </c>
      <c r="CR500" s="144" t="str">
        <f t="shared" si="1661"/>
        <v/>
      </c>
      <c r="CS500" s="144" t="str">
        <f t="shared" si="1662"/>
        <v/>
      </c>
      <c r="CT500" s="144" t="str">
        <f t="shared" si="1663"/>
        <v/>
      </c>
      <c r="CU500" s="144" t="str">
        <f t="shared" si="1664"/>
        <v/>
      </c>
      <c r="CV500" s="144" t="str">
        <f t="shared" si="1665"/>
        <v/>
      </c>
      <c r="CW500" s="144" t="str">
        <f t="shared" si="1666"/>
        <v/>
      </c>
      <c r="CX500" s="144" t="str">
        <f t="shared" si="1667"/>
        <v/>
      </c>
      <c r="CY500" s="144" t="str">
        <f t="shared" si="1668"/>
        <v/>
      </c>
      <c r="CZ500" s="144" t="str">
        <f t="shared" si="1669"/>
        <v/>
      </c>
      <c r="DA500" s="144" t="str">
        <f t="shared" si="1670"/>
        <v/>
      </c>
      <c r="DB500" s="144" t="str">
        <f t="shared" si="1671"/>
        <v/>
      </c>
      <c r="DC500" s="144" t="str">
        <f t="shared" si="1672"/>
        <v/>
      </c>
      <c r="DD500" s="144" t="str">
        <f t="shared" si="1673"/>
        <v/>
      </c>
      <c r="DE500" s="144" t="str">
        <f t="shared" si="1674"/>
        <v/>
      </c>
      <c r="DG500" s="154" t="str">
        <f t="shared" si="1914"/>
        <v/>
      </c>
      <c r="DH500" s="154" t="str">
        <f t="shared" si="1915"/>
        <v/>
      </c>
      <c r="DI500" s="159" t="str">
        <f t="shared" si="1916"/>
        <v/>
      </c>
      <c r="DJ500" s="159" t="str">
        <f t="shared" si="1917"/>
        <v/>
      </c>
      <c r="DK500" s="159" t="str">
        <f t="shared" si="1918"/>
        <v/>
      </c>
      <c r="DL500" s="155">
        <f t="shared" si="1885"/>
        <v>0</v>
      </c>
      <c r="DM500" s="143">
        <f t="shared" si="1886"/>
        <v>0</v>
      </c>
      <c r="DN500" s="143">
        <f t="shared" si="1887"/>
        <v>0</v>
      </c>
      <c r="DO500" s="143">
        <f t="shared" si="1888"/>
        <v>0</v>
      </c>
      <c r="DP500" s="143">
        <f t="shared" si="1889"/>
        <v>0</v>
      </c>
      <c r="DQ500" s="143">
        <f t="shared" si="1890"/>
        <v>0</v>
      </c>
      <c r="DR500" s="143">
        <f t="shared" si="1891"/>
        <v>0</v>
      </c>
      <c r="DT500" s="144" t="str">
        <f t="shared" si="1682"/>
        <v/>
      </c>
      <c r="DU500" s="144" t="str">
        <f t="shared" si="1683"/>
        <v/>
      </c>
      <c r="DV500" s="144" t="str">
        <f t="shared" si="1684"/>
        <v/>
      </c>
      <c r="DW500" s="144" t="str">
        <f t="shared" si="1685"/>
        <v/>
      </c>
      <c r="DX500" s="144" t="str">
        <f t="shared" si="1686"/>
        <v/>
      </c>
      <c r="DY500" s="144" t="str">
        <f t="shared" si="1687"/>
        <v/>
      </c>
      <c r="DZ500" s="144" t="str">
        <f t="shared" si="1688"/>
        <v/>
      </c>
      <c r="EA500" s="144" t="str">
        <f t="shared" si="1689"/>
        <v/>
      </c>
      <c r="EB500" s="144" t="str">
        <f t="shared" si="1690"/>
        <v/>
      </c>
      <c r="EC500" s="144" t="str">
        <f t="shared" si="1691"/>
        <v/>
      </c>
      <c r="ED500" s="144" t="str">
        <f t="shared" si="1692"/>
        <v/>
      </c>
      <c r="EE500" s="144" t="str">
        <f t="shared" si="1693"/>
        <v/>
      </c>
      <c r="EF500" s="144" t="str">
        <f t="shared" si="1694"/>
        <v/>
      </c>
      <c r="EG500" s="144" t="str">
        <f t="shared" si="1695"/>
        <v/>
      </c>
      <c r="EH500" s="144" t="str">
        <f t="shared" si="1696"/>
        <v/>
      </c>
      <c r="EI500" s="144" t="str">
        <f t="shared" si="1697"/>
        <v/>
      </c>
      <c r="EJ500" s="144" t="str">
        <f t="shared" si="1698"/>
        <v/>
      </c>
      <c r="EK500" s="144" t="str">
        <f t="shared" si="1699"/>
        <v/>
      </c>
      <c r="EL500" s="144" t="str">
        <f t="shared" si="1700"/>
        <v/>
      </c>
      <c r="EM500" s="144" t="str">
        <f t="shared" si="1701"/>
        <v/>
      </c>
      <c r="EN500" s="144" t="str">
        <f t="shared" si="1702"/>
        <v/>
      </c>
      <c r="EO500" s="144" t="str">
        <f t="shared" si="1703"/>
        <v/>
      </c>
      <c r="EP500" s="144" t="str">
        <f t="shared" si="1704"/>
        <v/>
      </c>
      <c r="EQ500" s="144" t="str">
        <f t="shared" si="1705"/>
        <v/>
      </c>
      <c r="ER500" s="144" t="str">
        <f t="shared" si="1706"/>
        <v/>
      </c>
      <c r="ES500" s="144" t="str">
        <f t="shared" si="1707"/>
        <v/>
      </c>
      <c r="ET500" s="144" t="str">
        <f t="shared" si="1708"/>
        <v/>
      </c>
      <c r="EU500" s="144" t="str">
        <f t="shared" si="1709"/>
        <v/>
      </c>
      <c r="EV500" s="144" t="str">
        <f t="shared" si="1710"/>
        <v/>
      </c>
      <c r="EW500" s="144" t="str">
        <f t="shared" si="1711"/>
        <v/>
      </c>
      <c r="EX500" s="144" t="str">
        <f t="shared" si="1712"/>
        <v/>
      </c>
      <c r="EY500" s="144" t="str">
        <f t="shared" si="1713"/>
        <v/>
      </c>
      <c r="EZ500" s="144" t="str">
        <f t="shared" si="1714"/>
        <v/>
      </c>
      <c r="FA500" s="144" t="str">
        <f t="shared" si="1715"/>
        <v/>
      </c>
      <c r="FB500" s="144" t="str">
        <f t="shared" si="1716"/>
        <v/>
      </c>
      <c r="FC500" s="144" t="str">
        <f t="shared" si="1717"/>
        <v/>
      </c>
      <c r="FD500" s="144" t="str">
        <f t="shared" si="1718"/>
        <v/>
      </c>
      <c r="FE500" s="144" t="str">
        <f t="shared" si="1719"/>
        <v/>
      </c>
      <c r="FF500" s="144" t="str">
        <f t="shared" si="1720"/>
        <v/>
      </c>
      <c r="FG500" s="144" t="str">
        <f t="shared" si="1721"/>
        <v/>
      </c>
      <c r="FI500" s="154" t="str">
        <f t="shared" si="1919"/>
        <v/>
      </c>
      <c r="FJ500" s="154" t="str">
        <f t="shared" si="1920"/>
        <v/>
      </c>
      <c r="FK500" s="159" t="str">
        <f t="shared" si="1921"/>
        <v/>
      </c>
      <c r="FL500" s="159" t="str">
        <f t="shared" si="1922"/>
        <v/>
      </c>
      <c r="FM500" s="159" t="str">
        <f t="shared" si="1923"/>
        <v/>
      </c>
      <c r="FN500" s="155">
        <f t="shared" si="1722"/>
        <v>0</v>
      </c>
      <c r="FO500" s="143">
        <f t="shared" si="1723"/>
        <v>0</v>
      </c>
      <c r="FP500" s="143">
        <f t="shared" si="1724"/>
        <v>0</v>
      </c>
      <c r="FQ500" s="143">
        <f t="shared" si="1725"/>
        <v>0</v>
      </c>
      <c r="FR500" s="143">
        <f t="shared" si="1726"/>
        <v>0</v>
      </c>
      <c r="FS500" s="143">
        <f t="shared" si="1727"/>
        <v>0</v>
      </c>
      <c r="FT500" s="143">
        <f t="shared" si="1728"/>
        <v>0</v>
      </c>
      <c r="FV500" s="144" t="str">
        <f t="shared" si="1729"/>
        <v/>
      </c>
      <c r="FW500" s="144" t="str">
        <f t="shared" si="1730"/>
        <v/>
      </c>
      <c r="FX500" s="144" t="str">
        <f t="shared" si="1731"/>
        <v/>
      </c>
      <c r="FY500" s="144" t="str">
        <f t="shared" si="1732"/>
        <v/>
      </c>
      <c r="FZ500" s="144" t="str">
        <f t="shared" si="1733"/>
        <v/>
      </c>
      <c r="GA500" s="144" t="str">
        <f t="shared" si="1734"/>
        <v/>
      </c>
      <c r="GB500" s="144" t="str">
        <f t="shared" si="1735"/>
        <v/>
      </c>
      <c r="GC500" s="144" t="str">
        <f t="shared" si="1736"/>
        <v/>
      </c>
      <c r="GD500" s="144" t="str">
        <f t="shared" si="1737"/>
        <v/>
      </c>
      <c r="GE500" s="144" t="str">
        <f t="shared" si="1738"/>
        <v/>
      </c>
      <c r="GF500" s="144" t="str">
        <f t="shared" si="1739"/>
        <v/>
      </c>
      <c r="GG500" s="144" t="str">
        <f t="shared" si="1740"/>
        <v/>
      </c>
      <c r="GH500" s="144" t="str">
        <f t="shared" si="1741"/>
        <v/>
      </c>
      <c r="GI500" s="144" t="str">
        <f t="shared" si="1742"/>
        <v/>
      </c>
      <c r="GJ500" s="144" t="str">
        <f t="shared" si="1743"/>
        <v/>
      </c>
      <c r="GK500" s="144" t="str">
        <f t="shared" si="1744"/>
        <v/>
      </c>
      <c r="GL500" s="144" t="str">
        <f t="shared" si="1745"/>
        <v/>
      </c>
      <c r="GM500" s="144" t="str">
        <f t="shared" si="1746"/>
        <v/>
      </c>
      <c r="GN500" s="144" t="str">
        <f t="shared" si="1747"/>
        <v/>
      </c>
      <c r="GO500" s="144" t="str">
        <f t="shared" si="1748"/>
        <v/>
      </c>
      <c r="GP500" s="144" t="str">
        <f t="shared" si="1749"/>
        <v/>
      </c>
      <c r="GQ500" s="144" t="str">
        <f t="shared" si="1750"/>
        <v/>
      </c>
      <c r="GR500" s="144" t="str">
        <f t="shared" si="1751"/>
        <v/>
      </c>
      <c r="GS500" s="144" t="str">
        <f t="shared" si="1752"/>
        <v/>
      </c>
      <c r="GT500" s="144" t="str">
        <f t="shared" si="1753"/>
        <v/>
      </c>
      <c r="GU500" s="144" t="str">
        <f t="shared" si="1754"/>
        <v/>
      </c>
      <c r="GV500" s="144" t="str">
        <f t="shared" si="1755"/>
        <v/>
      </c>
      <c r="GW500" s="144" t="str">
        <f t="shared" si="1756"/>
        <v/>
      </c>
      <c r="GX500" s="144" t="str">
        <f t="shared" si="1757"/>
        <v/>
      </c>
      <c r="GY500" s="144" t="str">
        <f t="shared" si="1758"/>
        <v/>
      </c>
      <c r="GZ500" s="144" t="str">
        <f t="shared" si="1759"/>
        <v/>
      </c>
      <c r="HA500" s="144" t="str">
        <f t="shared" si="1760"/>
        <v/>
      </c>
      <c r="HB500" s="144" t="str">
        <f t="shared" si="1761"/>
        <v/>
      </c>
      <c r="HC500" s="144" t="str">
        <f t="shared" si="1762"/>
        <v/>
      </c>
      <c r="HD500" s="144" t="str">
        <f t="shared" si="1763"/>
        <v/>
      </c>
      <c r="HE500" s="144" t="str">
        <f t="shared" si="1764"/>
        <v/>
      </c>
      <c r="HF500" s="144" t="str">
        <f t="shared" si="1765"/>
        <v/>
      </c>
      <c r="HG500" s="144" t="str">
        <f t="shared" si="1766"/>
        <v/>
      </c>
      <c r="HH500" s="144" t="str">
        <f t="shared" si="1767"/>
        <v/>
      </c>
      <c r="HI500" s="144" t="str">
        <f t="shared" si="1768"/>
        <v/>
      </c>
      <c r="HK500" s="154" t="str">
        <f t="shared" si="1924"/>
        <v/>
      </c>
      <c r="HL500" s="154" t="str">
        <f t="shared" si="1925"/>
        <v/>
      </c>
      <c r="HM500" s="159" t="str">
        <f t="shared" si="1926"/>
        <v/>
      </c>
      <c r="HN500" s="159" t="str">
        <f t="shared" si="1927"/>
        <v/>
      </c>
      <c r="HO500" s="159" t="str">
        <f t="shared" si="1928"/>
        <v/>
      </c>
      <c r="HP500" s="155">
        <f t="shared" si="1769"/>
        <v>0</v>
      </c>
      <c r="HQ500" s="143">
        <f t="shared" si="1770"/>
        <v>0</v>
      </c>
      <c r="HR500" s="143">
        <f t="shared" si="1771"/>
        <v>0</v>
      </c>
      <c r="HS500" s="143">
        <f t="shared" si="1772"/>
        <v>0</v>
      </c>
      <c r="HT500" s="143">
        <f t="shared" si="1773"/>
        <v>0</v>
      </c>
      <c r="HU500" s="143">
        <f t="shared" si="1774"/>
        <v>0</v>
      </c>
      <c r="HV500" s="143">
        <f t="shared" si="1775"/>
        <v>0</v>
      </c>
      <c r="HX500" s="144" t="str">
        <f t="shared" si="1776"/>
        <v/>
      </c>
      <c r="HY500" s="144" t="str">
        <f t="shared" si="1777"/>
        <v/>
      </c>
      <c r="HZ500" s="144" t="str">
        <f t="shared" si="1778"/>
        <v/>
      </c>
      <c r="IA500" s="144" t="str">
        <f t="shared" si="1779"/>
        <v/>
      </c>
      <c r="IB500" s="144" t="str">
        <f t="shared" si="1780"/>
        <v/>
      </c>
      <c r="IC500" s="144" t="str">
        <f t="shared" si="1781"/>
        <v/>
      </c>
      <c r="ID500" s="144" t="str">
        <f t="shared" si="1782"/>
        <v/>
      </c>
      <c r="IE500" s="144" t="str">
        <f t="shared" si="1783"/>
        <v/>
      </c>
      <c r="IF500" s="144" t="str">
        <f t="shared" si="1784"/>
        <v/>
      </c>
      <c r="IG500" s="144" t="str">
        <f t="shared" si="1785"/>
        <v/>
      </c>
      <c r="IH500" s="144" t="str">
        <f t="shared" si="1786"/>
        <v/>
      </c>
      <c r="II500" s="144" t="str">
        <f t="shared" si="1787"/>
        <v/>
      </c>
      <c r="IJ500" s="144" t="str">
        <f t="shared" si="1788"/>
        <v/>
      </c>
      <c r="IK500" s="144" t="str">
        <f t="shared" si="1789"/>
        <v/>
      </c>
      <c r="IL500" s="144" t="str">
        <f t="shared" si="1790"/>
        <v/>
      </c>
      <c r="IM500" s="144" t="str">
        <f t="shared" si="1791"/>
        <v/>
      </c>
      <c r="IN500" s="144" t="str">
        <f t="shared" si="1792"/>
        <v/>
      </c>
      <c r="IO500" s="144" t="str">
        <f t="shared" si="1793"/>
        <v/>
      </c>
      <c r="IP500" s="144" t="str">
        <f t="shared" si="1794"/>
        <v/>
      </c>
      <c r="IQ500" s="144" t="str">
        <f t="shared" si="1795"/>
        <v/>
      </c>
      <c r="IR500" s="144" t="str">
        <f t="shared" si="1796"/>
        <v/>
      </c>
      <c r="IS500" s="144" t="str">
        <f t="shared" si="1797"/>
        <v/>
      </c>
      <c r="IT500" s="144" t="str">
        <f t="shared" si="1798"/>
        <v/>
      </c>
      <c r="IU500" s="144" t="str">
        <f t="shared" si="1799"/>
        <v/>
      </c>
      <c r="IV500" s="144" t="str">
        <f t="shared" si="1800"/>
        <v/>
      </c>
      <c r="IW500" s="144" t="str">
        <f t="shared" si="1801"/>
        <v/>
      </c>
      <c r="IX500" s="144" t="str">
        <f t="shared" si="1802"/>
        <v/>
      </c>
      <c r="IY500" s="144" t="str">
        <f t="shared" si="1803"/>
        <v/>
      </c>
      <c r="IZ500" s="144" t="str">
        <f t="shared" si="1804"/>
        <v/>
      </c>
      <c r="JA500" s="144" t="str">
        <f t="shared" si="1805"/>
        <v/>
      </c>
      <c r="JB500" s="144" t="str">
        <f t="shared" si="1806"/>
        <v/>
      </c>
      <c r="JC500" s="144" t="str">
        <f t="shared" si="1807"/>
        <v/>
      </c>
      <c r="JD500" s="144" t="str">
        <f t="shared" si="1808"/>
        <v/>
      </c>
      <c r="JE500" s="144" t="str">
        <f t="shared" si="1809"/>
        <v/>
      </c>
      <c r="JF500" s="144" t="str">
        <f t="shared" si="1810"/>
        <v/>
      </c>
      <c r="JG500" s="144" t="str">
        <f t="shared" si="1811"/>
        <v/>
      </c>
      <c r="JH500" s="144" t="str">
        <f t="shared" si="1812"/>
        <v/>
      </c>
      <c r="JI500" s="144" t="str">
        <f t="shared" si="1813"/>
        <v/>
      </c>
      <c r="JJ500" s="144" t="str">
        <f t="shared" si="1814"/>
        <v/>
      </c>
      <c r="JK500" s="144" t="str">
        <f t="shared" si="1815"/>
        <v/>
      </c>
      <c r="JM500" s="154" t="str">
        <f t="shared" si="1929"/>
        <v/>
      </c>
      <c r="JN500" s="154" t="str">
        <f t="shared" si="1930"/>
        <v/>
      </c>
      <c r="JO500" s="159" t="str">
        <f t="shared" si="1931"/>
        <v/>
      </c>
      <c r="JP500" s="159" t="str">
        <f t="shared" si="1932"/>
        <v/>
      </c>
      <c r="JQ500" s="159" t="str">
        <f t="shared" si="1933"/>
        <v/>
      </c>
      <c r="JR500" s="155">
        <f t="shared" si="1816"/>
        <v>0</v>
      </c>
      <c r="JS500" s="143">
        <f t="shared" si="1817"/>
        <v>0</v>
      </c>
      <c r="JT500" s="143">
        <f t="shared" si="1818"/>
        <v>0</v>
      </c>
      <c r="JU500" s="143">
        <f t="shared" si="1819"/>
        <v>0</v>
      </c>
      <c r="JV500" s="143">
        <f t="shared" si="1820"/>
        <v>0</v>
      </c>
      <c r="JW500" s="143">
        <f t="shared" si="1821"/>
        <v>0</v>
      </c>
      <c r="JX500" s="143">
        <f t="shared" si="1822"/>
        <v>0</v>
      </c>
      <c r="JZ500" s="144" t="str">
        <f t="shared" si="1823"/>
        <v/>
      </c>
      <c r="KA500" s="144" t="str">
        <f t="shared" si="1824"/>
        <v/>
      </c>
      <c r="KB500" s="144" t="str">
        <f t="shared" si="1825"/>
        <v/>
      </c>
      <c r="KC500" s="144" t="str">
        <f t="shared" si="1826"/>
        <v/>
      </c>
      <c r="KD500" s="144" t="str">
        <f t="shared" si="1827"/>
        <v/>
      </c>
      <c r="KE500" s="144" t="str">
        <f t="shared" si="1828"/>
        <v/>
      </c>
      <c r="KF500" s="144" t="str">
        <f t="shared" si="1829"/>
        <v/>
      </c>
      <c r="KG500" s="144" t="str">
        <f t="shared" si="1830"/>
        <v/>
      </c>
      <c r="KH500" s="144" t="str">
        <f t="shared" si="1831"/>
        <v/>
      </c>
      <c r="KI500" s="144" t="str">
        <f t="shared" si="1832"/>
        <v/>
      </c>
      <c r="KJ500" s="144" t="str">
        <f t="shared" si="1833"/>
        <v/>
      </c>
      <c r="KK500" s="144" t="str">
        <f t="shared" si="1834"/>
        <v/>
      </c>
      <c r="KL500" s="144" t="str">
        <f t="shared" si="1835"/>
        <v/>
      </c>
      <c r="KM500" s="144" t="str">
        <f t="shared" si="1836"/>
        <v/>
      </c>
      <c r="KN500" s="144" t="str">
        <f t="shared" si="1837"/>
        <v/>
      </c>
      <c r="KO500" s="144" t="str">
        <f t="shared" si="1838"/>
        <v/>
      </c>
      <c r="KP500" s="144" t="str">
        <f t="shared" si="1839"/>
        <v/>
      </c>
      <c r="KQ500" s="144" t="str">
        <f t="shared" si="1840"/>
        <v/>
      </c>
      <c r="KR500" s="144" t="str">
        <f t="shared" si="1841"/>
        <v/>
      </c>
      <c r="KS500" s="144" t="str">
        <f t="shared" si="1842"/>
        <v/>
      </c>
      <c r="KT500" s="144" t="str">
        <f t="shared" si="1843"/>
        <v/>
      </c>
      <c r="KU500" s="144" t="str">
        <f t="shared" si="1844"/>
        <v/>
      </c>
      <c r="KV500" s="144" t="str">
        <f t="shared" si="1845"/>
        <v/>
      </c>
      <c r="KW500" s="144" t="str">
        <f t="shared" si="1846"/>
        <v/>
      </c>
      <c r="KX500" s="144" t="str">
        <f t="shared" si="1847"/>
        <v/>
      </c>
      <c r="KY500" s="144" t="str">
        <f t="shared" si="1848"/>
        <v/>
      </c>
      <c r="KZ500" s="144" t="str">
        <f t="shared" si="1849"/>
        <v/>
      </c>
      <c r="LA500" s="144" t="str">
        <f t="shared" si="1850"/>
        <v/>
      </c>
      <c r="LB500" s="144" t="str">
        <f t="shared" si="1851"/>
        <v/>
      </c>
      <c r="LC500" s="144" t="str">
        <f t="shared" si="1852"/>
        <v/>
      </c>
      <c r="LD500" s="144" t="str">
        <f t="shared" si="1853"/>
        <v/>
      </c>
      <c r="LE500" s="144" t="str">
        <f t="shared" si="1854"/>
        <v/>
      </c>
      <c r="LF500" s="144" t="str">
        <f t="shared" si="1855"/>
        <v/>
      </c>
      <c r="LG500" s="144" t="str">
        <f t="shared" si="1856"/>
        <v/>
      </c>
      <c r="LH500" s="144" t="str">
        <f t="shared" si="1857"/>
        <v/>
      </c>
      <c r="LI500" s="144" t="str">
        <f t="shared" si="1858"/>
        <v/>
      </c>
      <c r="LJ500" s="144" t="str">
        <f t="shared" si="1859"/>
        <v/>
      </c>
      <c r="LK500" s="144" t="str">
        <f t="shared" si="1860"/>
        <v/>
      </c>
      <c r="LL500" s="144" t="str">
        <f t="shared" si="1861"/>
        <v/>
      </c>
      <c r="LM500" s="144" t="str">
        <f t="shared" si="1862"/>
        <v/>
      </c>
      <c r="LO500" s="153" t="str">
        <f t="shared" si="1863"/>
        <v/>
      </c>
      <c r="LP500" s="143">
        <f t="shared" si="1864"/>
        <v>0</v>
      </c>
      <c r="LQ500" s="156" t="str">
        <f t="shared" si="1935"/>
        <v/>
      </c>
      <c r="LR500" s="156" t="str">
        <f t="shared" si="1935"/>
        <v/>
      </c>
      <c r="LS500" s="156" t="str">
        <f t="shared" si="1935"/>
        <v/>
      </c>
      <c r="LT500" s="156" t="str">
        <f t="shared" si="1935"/>
        <v/>
      </c>
      <c r="LU500" s="156" t="str">
        <f t="shared" si="1935"/>
        <v/>
      </c>
    </row>
    <row r="501" spans="2:333" s="143" customFormat="1" x14ac:dyDescent="0.25">
      <c r="B501" s="144" t="str">
        <f t="shared" si="1587"/>
        <v/>
      </c>
      <c r="C501" s="154" t="str">
        <f t="shared" si="1903"/>
        <v/>
      </c>
      <c r="D501" s="154" t="str">
        <f t="shared" si="1904"/>
        <v/>
      </c>
      <c r="E501" s="159" t="str">
        <f t="shared" si="1905"/>
        <v/>
      </c>
      <c r="F501" s="159" t="str">
        <f t="shared" si="1906"/>
        <v/>
      </c>
      <c r="G501" s="159" t="str">
        <f t="shared" si="1907"/>
        <v/>
      </c>
      <c r="H501" s="155">
        <f t="shared" si="1588"/>
        <v>0</v>
      </c>
      <c r="I501" s="143">
        <f t="shared" si="1589"/>
        <v>0</v>
      </c>
      <c r="J501" s="143">
        <f t="shared" si="1590"/>
        <v>0</v>
      </c>
      <c r="K501" s="143">
        <f t="shared" si="1591"/>
        <v>0</v>
      </c>
      <c r="L501" s="143">
        <f t="shared" si="1592"/>
        <v>0</v>
      </c>
      <c r="M501" s="143">
        <f t="shared" si="1593"/>
        <v>0</v>
      </c>
      <c r="N501" s="143">
        <f t="shared" si="1594"/>
        <v>0</v>
      </c>
      <c r="P501" s="144" t="str">
        <f t="shared" ref="P501:W501" si="1946">IF($N501=1,Q49,"")</f>
        <v/>
      </c>
      <c r="Q501" s="144" t="str">
        <f t="shared" si="1946"/>
        <v/>
      </c>
      <c r="R501" s="144" t="str">
        <f t="shared" si="1946"/>
        <v/>
      </c>
      <c r="S501" s="144" t="str">
        <f t="shared" si="1946"/>
        <v/>
      </c>
      <c r="T501" s="144" t="str">
        <f t="shared" si="1946"/>
        <v/>
      </c>
      <c r="U501" s="144" t="str">
        <f t="shared" si="1946"/>
        <v/>
      </c>
      <c r="V501" s="144" t="str">
        <f t="shared" si="1946"/>
        <v/>
      </c>
      <c r="W501" s="144" t="str">
        <f t="shared" si="1946"/>
        <v/>
      </c>
      <c r="X501" s="144" t="str">
        <f t="shared" si="1596"/>
        <v/>
      </c>
      <c r="Y501" s="144" t="str">
        <f t="shared" si="1597"/>
        <v/>
      </c>
      <c r="Z501" s="144" t="str">
        <f t="shared" si="1598"/>
        <v/>
      </c>
      <c r="AA501" s="144" t="str">
        <f t="shared" si="1599"/>
        <v/>
      </c>
      <c r="AB501" s="144" t="str">
        <f t="shared" si="1600"/>
        <v/>
      </c>
      <c r="AC501" s="144" t="str">
        <f t="shared" si="1601"/>
        <v/>
      </c>
      <c r="AD501" s="144" t="str">
        <f t="shared" si="1602"/>
        <v/>
      </c>
      <c r="AE501" s="144" t="str">
        <f t="shared" si="1603"/>
        <v/>
      </c>
      <c r="AF501" s="144" t="str">
        <f t="shared" si="1604"/>
        <v/>
      </c>
      <c r="AG501" s="144" t="str">
        <f t="shared" si="1605"/>
        <v/>
      </c>
      <c r="AH501" s="144" t="str">
        <f t="shared" si="1606"/>
        <v/>
      </c>
      <c r="AI501" s="144" t="str">
        <f t="shared" si="1607"/>
        <v/>
      </c>
      <c r="AJ501" s="144" t="str">
        <f t="shared" si="1608"/>
        <v/>
      </c>
      <c r="AK501" s="144" t="str">
        <f t="shared" si="1609"/>
        <v/>
      </c>
      <c r="AL501" s="144" t="str">
        <f t="shared" si="1610"/>
        <v/>
      </c>
      <c r="AM501" s="144" t="str">
        <f t="shared" si="1611"/>
        <v/>
      </c>
      <c r="AN501" s="144" t="str">
        <f t="shared" si="1612"/>
        <v/>
      </c>
      <c r="AO501" s="144" t="str">
        <f t="shared" si="1613"/>
        <v/>
      </c>
      <c r="AP501" s="144" t="str">
        <f t="shared" si="1614"/>
        <v/>
      </c>
      <c r="AQ501" s="144" t="str">
        <f t="shared" si="1615"/>
        <v/>
      </c>
      <c r="AR501" s="144" t="str">
        <f t="shared" si="1616"/>
        <v/>
      </c>
      <c r="AS501" s="144" t="str">
        <f t="shared" si="1617"/>
        <v/>
      </c>
      <c r="AT501" s="144" t="str">
        <f t="shared" si="1618"/>
        <v/>
      </c>
      <c r="AU501" s="144" t="str">
        <f t="shared" si="1619"/>
        <v/>
      </c>
      <c r="AV501" s="144" t="str">
        <f t="shared" si="1620"/>
        <v/>
      </c>
      <c r="AW501" s="144" t="str">
        <f t="shared" si="1621"/>
        <v/>
      </c>
      <c r="AX501" s="144" t="str">
        <f t="shared" si="1622"/>
        <v/>
      </c>
      <c r="AY501" s="144" t="str">
        <f t="shared" si="1623"/>
        <v/>
      </c>
      <c r="AZ501" s="144" t="str">
        <f t="shared" si="1624"/>
        <v/>
      </c>
      <c r="BA501" s="144" t="str">
        <f t="shared" si="1625"/>
        <v/>
      </c>
      <c r="BB501" s="144" t="str">
        <f t="shared" si="1626"/>
        <v/>
      </c>
      <c r="BC501" s="144" t="str">
        <f t="shared" si="1627"/>
        <v/>
      </c>
      <c r="BE501" s="154" t="str">
        <f t="shared" si="1909"/>
        <v/>
      </c>
      <c r="BF501" s="154" t="str">
        <f t="shared" si="1910"/>
        <v/>
      </c>
      <c r="BG501" s="159" t="str">
        <f t="shared" si="1911"/>
        <v/>
      </c>
      <c r="BH501" s="159" t="str">
        <f t="shared" si="1912"/>
        <v/>
      </c>
      <c r="BI501" s="159" t="str">
        <f t="shared" si="1913"/>
        <v/>
      </c>
      <c r="BJ501" s="155">
        <f t="shared" si="1628"/>
        <v>0</v>
      </c>
      <c r="BK501" s="143">
        <f t="shared" si="1629"/>
        <v>0</v>
      </c>
      <c r="BL501" s="143">
        <f t="shared" si="1630"/>
        <v>0</v>
      </c>
      <c r="BM501" s="143">
        <f t="shared" si="1631"/>
        <v>0</v>
      </c>
      <c r="BN501" s="143">
        <f t="shared" si="1632"/>
        <v>0</v>
      </c>
      <c r="BO501" s="143">
        <f t="shared" si="1633"/>
        <v>0</v>
      </c>
      <c r="BP501" s="143">
        <f t="shared" si="1634"/>
        <v>0</v>
      </c>
      <c r="BR501" s="144" t="str">
        <f t="shared" si="1635"/>
        <v/>
      </c>
      <c r="BS501" s="144" t="str">
        <f t="shared" si="1636"/>
        <v/>
      </c>
      <c r="BT501" s="144" t="str">
        <f t="shared" si="1637"/>
        <v/>
      </c>
      <c r="BU501" s="144" t="str">
        <f t="shared" si="1638"/>
        <v/>
      </c>
      <c r="BV501" s="144" t="str">
        <f t="shared" si="1639"/>
        <v/>
      </c>
      <c r="BW501" s="144" t="str">
        <f t="shared" si="1640"/>
        <v/>
      </c>
      <c r="BX501" s="144" t="str">
        <f t="shared" si="1641"/>
        <v/>
      </c>
      <c r="BY501" s="144" t="str">
        <f t="shared" si="1642"/>
        <v/>
      </c>
      <c r="BZ501" s="144" t="str">
        <f t="shared" si="1643"/>
        <v/>
      </c>
      <c r="CA501" s="144" t="str">
        <f t="shared" si="1644"/>
        <v/>
      </c>
      <c r="CB501" s="144" t="str">
        <f t="shared" si="1645"/>
        <v/>
      </c>
      <c r="CC501" s="144" t="str">
        <f t="shared" si="1646"/>
        <v/>
      </c>
      <c r="CD501" s="144" t="str">
        <f t="shared" si="1647"/>
        <v/>
      </c>
      <c r="CE501" s="144" t="str">
        <f t="shared" si="1648"/>
        <v/>
      </c>
      <c r="CF501" s="144" t="str">
        <f t="shared" si="1649"/>
        <v/>
      </c>
      <c r="CG501" s="144" t="str">
        <f t="shared" si="1650"/>
        <v/>
      </c>
      <c r="CH501" s="144" t="str">
        <f t="shared" si="1651"/>
        <v/>
      </c>
      <c r="CI501" s="144" t="str">
        <f t="shared" si="1652"/>
        <v/>
      </c>
      <c r="CJ501" s="144" t="str">
        <f t="shared" si="1653"/>
        <v/>
      </c>
      <c r="CK501" s="144" t="str">
        <f t="shared" si="1654"/>
        <v/>
      </c>
      <c r="CL501" s="144" t="str">
        <f t="shared" si="1655"/>
        <v/>
      </c>
      <c r="CM501" s="144" t="str">
        <f t="shared" si="1656"/>
        <v/>
      </c>
      <c r="CN501" s="144" t="str">
        <f t="shared" si="1657"/>
        <v/>
      </c>
      <c r="CO501" s="144" t="str">
        <f t="shared" si="1658"/>
        <v/>
      </c>
      <c r="CP501" s="144" t="str">
        <f t="shared" si="1659"/>
        <v/>
      </c>
      <c r="CQ501" s="144" t="str">
        <f t="shared" si="1660"/>
        <v/>
      </c>
      <c r="CR501" s="144" t="str">
        <f t="shared" si="1661"/>
        <v/>
      </c>
      <c r="CS501" s="144" t="str">
        <f t="shared" si="1662"/>
        <v/>
      </c>
      <c r="CT501" s="144" t="str">
        <f t="shared" si="1663"/>
        <v/>
      </c>
      <c r="CU501" s="144" t="str">
        <f t="shared" si="1664"/>
        <v/>
      </c>
      <c r="CV501" s="144" t="str">
        <f t="shared" si="1665"/>
        <v/>
      </c>
      <c r="CW501" s="144" t="str">
        <f t="shared" si="1666"/>
        <v/>
      </c>
      <c r="CX501" s="144" t="str">
        <f t="shared" si="1667"/>
        <v/>
      </c>
      <c r="CY501" s="144" t="str">
        <f t="shared" si="1668"/>
        <v/>
      </c>
      <c r="CZ501" s="144" t="str">
        <f t="shared" si="1669"/>
        <v/>
      </c>
      <c r="DA501" s="144" t="str">
        <f t="shared" si="1670"/>
        <v/>
      </c>
      <c r="DB501" s="144" t="str">
        <f t="shared" si="1671"/>
        <v/>
      </c>
      <c r="DC501" s="144" t="str">
        <f t="shared" si="1672"/>
        <v/>
      </c>
      <c r="DD501" s="144" t="str">
        <f t="shared" si="1673"/>
        <v/>
      </c>
      <c r="DE501" s="144" t="str">
        <f t="shared" si="1674"/>
        <v/>
      </c>
      <c r="DG501" s="154" t="str">
        <f t="shared" si="1914"/>
        <v/>
      </c>
      <c r="DH501" s="154" t="str">
        <f t="shared" si="1915"/>
        <v/>
      </c>
      <c r="DI501" s="159" t="str">
        <f t="shared" si="1916"/>
        <v/>
      </c>
      <c r="DJ501" s="159" t="str">
        <f t="shared" si="1917"/>
        <v/>
      </c>
      <c r="DK501" s="159" t="str">
        <f t="shared" si="1918"/>
        <v/>
      </c>
      <c r="DL501" s="155">
        <f t="shared" si="1885"/>
        <v>0</v>
      </c>
      <c r="DM501" s="143">
        <f t="shared" si="1886"/>
        <v>0</v>
      </c>
      <c r="DN501" s="143">
        <f t="shared" si="1887"/>
        <v>0</v>
      </c>
      <c r="DO501" s="143">
        <f t="shared" si="1888"/>
        <v>0</v>
      </c>
      <c r="DP501" s="143">
        <f t="shared" si="1889"/>
        <v>0</v>
      </c>
      <c r="DQ501" s="143">
        <f t="shared" si="1890"/>
        <v>0</v>
      </c>
      <c r="DR501" s="143">
        <f t="shared" si="1891"/>
        <v>0</v>
      </c>
      <c r="DT501" s="144" t="str">
        <f t="shared" si="1682"/>
        <v/>
      </c>
      <c r="DU501" s="144" t="str">
        <f t="shared" si="1683"/>
        <v/>
      </c>
      <c r="DV501" s="144" t="str">
        <f t="shared" si="1684"/>
        <v/>
      </c>
      <c r="DW501" s="144" t="str">
        <f t="shared" si="1685"/>
        <v/>
      </c>
      <c r="DX501" s="144" t="str">
        <f t="shared" si="1686"/>
        <v/>
      </c>
      <c r="DY501" s="144" t="str">
        <f t="shared" si="1687"/>
        <v/>
      </c>
      <c r="DZ501" s="144" t="str">
        <f t="shared" si="1688"/>
        <v/>
      </c>
      <c r="EA501" s="144" t="str">
        <f t="shared" si="1689"/>
        <v/>
      </c>
      <c r="EB501" s="144" t="str">
        <f t="shared" si="1690"/>
        <v/>
      </c>
      <c r="EC501" s="144" t="str">
        <f t="shared" si="1691"/>
        <v/>
      </c>
      <c r="ED501" s="144" t="str">
        <f t="shared" si="1692"/>
        <v/>
      </c>
      <c r="EE501" s="144" t="str">
        <f t="shared" si="1693"/>
        <v/>
      </c>
      <c r="EF501" s="144" t="str">
        <f t="shared" si="1694"/>
        <v/>
      </c>
      <c r="EG501" s="144" t="str">
        <f t="shared" si="1695"/>
        <v/>
      </c>
      <c r="EH501" s="144" t="str">
        <f t="shared" si="1696"/>
        <v/>
      </c>
      <c r="EI501" s="144" t="str">
        <f t="shared" si="1697"/>
        <v/>
      </c>
      <c r="EJ501" s="144" t="str">
        <f t="shared" si="1698"/>
        <v/>
      </c>
      <c r="EK501" s="144" t="str">
        <f t="shared" si="1699"/>
        <v/>
      </c>
      <c r="EL501" s="144" t="str">
        <f t="shared" si="1700"/>
        <v/>
      </c>
      <c r="EM501" s="144" t="str">
        <f t="shared" si="1701"/>
        <v/>
      </c>
      <c r="EN501" s="144" t="str">
        <f t="shared" si="1702"/>
        <v/>
      </c>
      <c r="EO501" s="144" t="str">
        <f t="shared" si="1703"/>
        <v/>
      </c>
      <c r="EP501" s="144" t="str">
        <f t="shared" si="1704"/>
        <v/>
      </c>
      <c r="EQ501" s="144" t="str">
        <f t="shared" si="1705"/>
        <v/>
      </c>
      <c r="ER501" s="144" t="str">
        <f t="shared" si="1706"/>
        <v/>
      </c>
      <c r="ES501" s="144" t="str">
        <f t="shared" si="1707"/>
        <v/>
      </c>
      <c r="ET501" s="144" t="str">
        <f t="shared" si="1708"/>
        <v/>
      </c>
      <c r="EU501" s="144" t="str">
        <f t="shared" si="1709"/>
        <v/>
      </c>
      <c r="EV501" s="144" t="str">
        <f t="shared" si="1710"/>
        <v/>
      </c>
      <c r="EW501" s="144" t="str">
        <f t="shared" si="1711"/>
        <v/>
      </c>
      <c r="EX501" s="144" t="str">
        <f t="shared" si="1712"/>
        <v/>
      </c>
      <c r="EY501" s="144" t="str">
        <f t="shared" si="1713"/>
        <v/>
      </c>
      <c r="EZ501" s="144" t="str">
        <f t="shared" si="1714"/>
        <v/>
      </c>
      <c r="FA501" s="144" t="str">
        <f t="shared" si="1715"/>
        <v/>
      </c>
      <c r="FB501" s="144" t="str">
        <f t="shared" si="1716"/>
        <v/>
      </c>
      <c r="FC501" s="144" t="str">
        <f t="shared" si="1717"/>
        <v/>
      </c>
      <c r="FD501" s="144" t="str">
        <f t="shared" si="1718"/>
        <v/>
      </c>
      <c r="FE501" s="144" t="str">
        <f t="shared" si="1719"/>
        <v/>
      </c>
      <c r="FF501" s="144" t="str">
        <f t="shared" si="1720"/>
        <v/>
      </c>
      <c r="FG501" s="144" t="str">
        <f t="shared" si="1721"/>
        <v/>
      </c>
      <c r="FI501" s="154" t="str">
        <f t="shared" si="1919"/>
        <v/>
      </c>
      <c r="FJ501" s="154" t="str">
        <f t="shared" si="1920"/>
        <v/>
      </c>
      <c r="FK501" s="159" t="str">
        <f t="shared" si="1921"/>
        <v/>
      </c>
      <c r="FL501" s="159" t="str">
        <f t="shared" si="1922"/>
        <v/>
      </c>
      <c r="FM501" s="159" t="str">
        <f t="shared" si="1923"/>
        <v/>
      </c>
      <c r="FN501" s="155">
        <f t="shared" si="1722"/>
        <v>0</v>
      </c>
      <c r="FO501" s="143">
        <f t="shared" si="1723"/>
        <v>0</v>
      </c>
      <c r="FP501" s="143">
        <f t="shared" si="1724"/>
        <v>0</v>
      </c>
      <c r="FQ501" s="143">
        <f t="shared" si="1725"/>
        <v>0</v>
      </c>
      <c r="FR501" s="143">
        <f t="shared" si="1726"/>
        <v>0</v>
      </c>
      <c r="FS501" s="143">
        <f t="shared" si="1727"/>
        <v>0</v>
      </c>
      <c r="FT501" s="143">
        <f t="shared" si="1728"/>
        <v>0</v>
      </c>
      <c r="FV501" s="144" t="str">
        <f t="shared" si="1729"/>
        <v/>
      </c>
      <c r="FW501" s="144" t="str">
        <f t="shared" si="1730"/>
        <v/>
      </c>
      <c r="FX501" s="144" t="str">
        <f t="shared" si="1731"/>
        <v/>
      </c>
      <c r="FY501" s="144" t="str">
        <f t="shared" si="1732"/>
        <v/>
      </c>
      <c r="FZ501" s="144" t="str">
        <f t="shared" si="1733"/>
        <v/>
      </c>
      <c r="GA501" s="144" t="str">
        <f t="shared" si="1734"/>
        <v/>
      </c>
      <c r="GB501" s="144" t="str">
        <f t="shared" si="1735"/>
        <v/>
      </c>
      <c r="GC501" s="144" t="str">
        <f t="shared" si="1736"/>
        <v/>
      </c>
      <c r="GD501" s="144" t="str">
        <f t="shared" si="1737"/>
        <v/>
      </c>
      <c r="GE501" s="144" t="str">
        <f t="shared" si="1738"/>
        <v/>
      </c>
      <c r="GF501" s="144" t="str">
        <f t="shared" si="1739"/>
        <v/>
      </c>
      <c r="GG501" s="144" t="str">
        <f t="shared" si="1740"/>
        <v/>
      </c>
      <c r="GH501" s="144" t="str">
        <f t="shared" si="1741"/>
        <v/>
      </c>
      <c r="GI501" s="144" t="str">
        <f t="shared" si="1742"/>
        <v/>
      </c>
      <c r="GJ501" s="144" t="str">
        <f t="shared" si="1743"/>
        <v/>
      </c>
      <c r="GK501" s="144" t="str">
        <f t="shared" si="1744"/>
        <v/>
      </c>
      <c r="GL501" s="144" t="str">
        <f t="shared" si="1745"/>
        <v/>
      </c>
      <c r="GM501" s="144" t="str">
        <f t="shared" si="1746"/>
        <v/>
      </c>
      <c r="GN501" s="144" t="str">
        <f t="shared" si="1747"/>
        <v/>
      </c>
      <c r="GO501" s="144" t="str">
        <f t="shared" si="1748"/>
        <v/>
      </c>
      <c r="GP501" s="144" t="str">
        <f t="shared" si="1749"/>
        <v/>
      </c>
      <c r="GQ501" s="144" t="str">
        <f t="shared" si="1750"/>
        <v/>
      </c>
      <c r="GR501" s="144" t="str">
        <f t="shared" si="1751"/>
        <v/>
      </c>
      <c r="GS501" s="144" t="str">
        <f t="shared" si="1752"/>
        <v/>
      </c>
      <c r="GT501" s="144" t="str">
        <f t="shared" si="1753"/>
        <v/>
      </c>
      <c r="GU501" s="144" t="str">
        <f t="shared" si="1754"/>
        <v/>
      </c>
      <c r="GV501" s="144" t="str">
        <f t="shared" si="1755"/>
        <v/>
      </c>
      <c r="GW501" s="144" t="str">
        <f t="shared" si="1756"/>
        <v/>
      </c>
      <c r="GX501" s="144" t="str">
        <f t="shared" si="1757"/>
        <v/>
      </c>
      <c r="GY501" s="144" t="str">
        <f t="shared" si="1758"/>
        <v/>
      </c>
      <c r="GZ501" s="144" t="str">
        <f t="shared" si="1759"/>
        <v/>
      </c>
      <c r="HA501" s="144" t="str">
        <f t="shared" si="1760"/>
        <v/>
      </c>
      <c r="HB501" s="144" t="str">
        <f t="shared" si="1761"/>
        <v/>
      </c>
      <c r="HC501" s="144" t="str">
        <f t="shared" si="1762"/>
        <v/>
      </c>
      <c r="HD501" s="144" t="str">
        <f t="shared" si="1763"/>
        <v/>
      </c>
      <c r="HE501" s="144" t="str">
        <f t="shared" si="1764"/>
        <v/>
      </c>
      <c r="HF501" s="144" t="str">
        <f t="shared" si="1765"/>
        <v/>
      </c>
      <c r="HG501" s="144" t="str">
        <f t="shared" si="1766"/>
        <v/>
      </c>
      <c r="HH501" s="144" t="str">
        <f t="shared" si="1767"/>
        <v/>
      </c>
      <c r="HI501" s="144" t="str">
        <f t="shared" si="1768"/>
        <v/>
      </c>
      <c r="HK501" s="154" t="str">
        <f t="shared" si="1924"/>
        <v/>
      </c>
      <c r="HL501" s="154" t="str">
        <f t="shared" si="1925"/>
        <v/>
      </c>
      <c r="HM501" s="159" t="str">
        <f t="shared" si="1926"/>
        <v/>
      </c>
      <c r="HN501" s="159" t="str">
        <f t="shared" si="1927"/>
        <v/>
      </c>
      <c r="HO501" s="159" t="str">
        <f t="shared" si="1928"/>
        <v/>
      </c>
      <c r="HP501" s="155">
        <f t="shared" si="1769"/>
        <v>0</v>
      </c>
      <c r="HQ501" s="143">
        <f t="shared" si="1770"/>
        <v>0</v>
      </c>
      <c r="HR501" s="143">
        <f t="shared" si="1771"/>
        <v>0</v>
      </c>
      <c r="HS501" s="143">
        <f t="shared" si="1772"/>
        <v>0</v>
      </c>
      <c r="HT501" s="143">
        <f t="shared" si="1773"/>
        <v>0</v>
      </c>
      <c r="HU501" s="143">
        <f t="shared" si="1774"/>
        <v>0</v>
      </c>
      <c r="HV501" s="143">
        <f t="shared" si="1775"/>
        <v>0</v>
      </c>
      <c r="HX501" s="144" t="str">
        <f t="shared" si="1776"/>
        <v/>
      </c>
      <c r="HY501" s="144" t="str">
        <f t="shared" si="1777"/>
        <v/>
      </c>
      <c r="HZ501" s="144" t="str">
        <f t="shared" si="1778"/>
        <v/>
      </c>
      <c r="IA501" s="144" t="str">
        <f t="shared" si="1779"/>
        <v/>
      </c>
      <c r="IB501" s="144" t="str">
        <f t="shared" si="1780"/>
        <v/>
      </c>
      <c r="IC501" s="144" t="str">
        <f t="shared" si="1781"/>
        <v/>
      </c>
      <c r="ID501" s="144" t="str">
        <f t="shared" si="1782"/>
        <v/>
      </c>
      <c r="IE501" s="144" t="str">
        <f t="shared" si="1783"/>
        <v/>
      </c>
      <c r="IF501" s="144" t="str">
        <f t="shared" si="1784"/>
        <v/>
      </c>
      <c r="IG501" s="144" t="str">
        <f t="shared" si="1785"/>
        <v/>
      </c>
      <c r="IH501" s="144" t="str">
        <f t="shared" si="1786"/>
        <v/>
      </c>
      <c r="II501" s="144" t="str">
        <f t="shared" si="1787"/>
        <v/>
      </c>
      <c r="IJ501" s="144" t="str">
        <f t="shared" si="1788"/>
        <v/>
      </c>
      <c r="IK501" s="144" t="str">
        <f t="shared" si="1789"/>
        <v/>
      </c>
      <c r="IL501" s="144" t="str">
        <f t="shared" si="1790"/>
        <v/>
      </c>
      <c r="IM501" s="144" t="str">
        <f t="shared" si="1791"/>
        <v/>
      </c>
      <c r="IN501" s="144" t="str">
        <f t="shared" si="1792"/>
        <v/>
      </c>
      <c r="IO501" s="144" t="str">
        <f t="shared" si="1793"/>
        <v/>
      </c>
      <c r="IP501" s="144" t="str">
        <f t="shared" si="1794"/>
        <v/>
      </c>
      <c r="IQ501" s="144" t="str">
        <f t="shared" si="1795"/>
        <v/>
      </c>
      <c r="IR501" s="144" t="str">
        <f t="shared" si="1796"/>
        <v/>
      </c>
      <c r="IS501" s="144" t="str">
        <f t="shared" si="1797"/>
        <v/>
      </c>
      <c r="IT501" s="144" t="str">
        <f t="shared" si="1798"/>
        <v/>
      </c>
      <c r="IU501" s="144" t="str">
        <f t="shared" si="1799"/>
        <v/>
      </c>
      <c r="IV501" s="144" t="str">
        <f t="shared" si="1800"/>
        <v/>
      </c>
      <c r="IW501" s="144" t="str">
        <f t="shared" si="1801"/>
        <v/>
      </c>
      <c r="IX501" s="144" t="str">
        <f t="shared" si="1802"/>
        <v/>
      </c>
      <c r="IY501" s="144" t="str">
        <f t="shared" si="1803"/>
        <v/>
      </c>
      <c r="IZ501" s="144" t="str">
        <f t="shared" si="1804"/>
        <v/>
      </c>
      <c r="JA501" s="144" t="str">
        <f t="shared" si="1805"/>
        <v/>
      </c>
      <c r="JB501" s="144" t="str">
        <f t="shared" si="1806"/>
        <v/>
      </c>
      <c r="JC501" s="144" t="str">
        <f t="shared" si="1807"/>
        <v/>
      </c>
      <c r="JD501" s="144" t="str">
        <f t="shared" si="1808"/>
        <v/>
      </c>
      <c r="JE501" s="144" t="str">
        <f t="shared" si="1809"/>
        <v/>
      </c>
      <c r="JF501" s="144" t="str">
        <f t="shared" si="1810"/>
        <v/>
      </c>
      <c r="JG501" s="144" t="str">
        <f t="shared" si="1811"/>
        <v/>
      </c>
      <c r="JH501" s="144" t="str">
        <f t="shared" si="1812"/>
        <v/>
      </c>
      <c r="JI501" s="144" t="str">
        <f t="shared" si="1813"/>
        <v/>
      </c>
      <c r="JJ501" s="144" t="str">
        <f t="shared" si="1814"/>
        <v/>
      </c>
      <c r="JK501" s="144" t="str">
        <f t="shared" si="1815"/>
        <v/>
      </c>
      <c r="JM501" s="154" t="str">
        <f t="shared" si="1929"/>
        <v/>
      </c>
      <c r="JN501" s="154" t="str">
        <f t="shared" si="1930"/>
        <v/>
      </c>
      <c r="JO501" s="159" t="str">
        <f t="shared" si="1931"/>
        <v/>
      </c>
      <c r="JP501" s="159" t="str">
        <f t="shared" si="1932"/>
        <v/>
      </c>
      <c r="JQ501" s="159" t="str">
        <f t="shared" si="1933"/>
        <v/>
      </c>
      <c r="JR501" s="155">
        <f t="shared" si="1816"/>
        <v>0</v>
      </c>
      <c r="JS501" s="143">
        <f t="shared" si="1817"/>
        <v>0</v>
      </c>
      <c r="JT501" s="143">
        <f t="shared" si="1818"/>
        <v>0</v>
      </c>
      <c r="JU501" s="143">
        <f t="shared" si="1819"/>
        <v>0</v>
      </c>
      <c r="JV501" s="143">
        <f t="shared" si="1820"/>
        <v>0</v>
      </c>
      <c r="JW501" s="143">
        <f t="shared" si="1821"/>
        <v>0</v>
      </c>
      <c r="JX501" s="143">
        <f t="shared" si="1822"/>
        <v>0</v>
      </c>
      <c r="JZ501" s="144" t="str">
        <f t="shared" si="1823"/>
        <v/>
      </c>
      <c r="KA501" s="144" t="str">
        <f t="shared" si="1824"/>
        <v/>
      </c>
      <c r="KB501" s="144" t="str">
        <f t="shared" si="1825"/>
        <v/>
      </c>
      <c r="KC501" s="144" t="str">
        <f t="shared" si="1826"/>
        <v/>
      </c>
      <c r="KD501" s="144" t="str">
        <f t="shared" si="1827"/>
        <v/>
      </c>
      <c r="KE501" s="144" t="str">
        <f t="shared" si="1828"/>
        <v/>
      </c>
      <c r="KF501" s="144" t="str">
        <f t="shared" si="1829"/>
        <v/>
      </c>
      <c r="KG501" s="144" t="str">
        <f t="shared" si="1830"/>
        <v/>
      </c>
      <c r="KH501" s="144" t="str">
        <f t="shared" si="1831"/>
        <v/>
      </c>
      <c r="KI501" s="144" t="str">
        <f t="shared" si="1832"/>
        <v/>
      </c>
      <c r="KJ501" s="144" t="str">
        <f t="shared" si="1833"/>
        <v/>
      </c>
      <c r="KK501" s="144" t="str">
        <f t="shared" si="1834"/>
        <v/>
      </c>
      <c r="KL501" s="144" t="str">
        <f t="shared" si="1835"/>
        <v/>
      </c>
      <c r="KM501" s="144" t="str">
        <f t="shared" si="1836"/>
        <v/>
      </c>
      <c r="KN501" s="144" t="str">
        <f t="shared" si="1837"/>
        <v/>
      </c>
      <c r="KO501" s="144" t="str">
        <f t="shared" si="1838"/>
        <v/>
      </c>
      <c r="KP501" s="144" t="str">
        <f t="shared" si="1839"/>
        <v/>
      </c>
      <c r="KQ501" s="144" t="str">
        <f t="shared" si="1840"/>
        <v/>
      </c>
      <c r="KR501" s="144" t="str">
        <f t="shared" si="1841"/>
        <v/>
      </c>
      <c r="KS501" s="144" t="str">
        <f t="shared" si="1842"/>
        <v/>
      </c>
      <c r="KT501" s="144" t="str">
        <f t="shared" si="1843"/>
        <v/>
      </c>
      <c r="KU501" s="144" t="str">
        <f t="shared" si="1844"/>
        <v/>
      </c>
      <c r="KV501" s="144" t="str">
        <f t="shared" si="1845"/>
        <v/>
      </c>
      <c r="KW501" s="144" t="str">
        <f t="shared" si="1846"/>
        <v/>
      </c>
      <c r="KX501" s="144" t="str">
        <f t="shared" si="1847"/>
        <v/>
      </c>
      <c r="KY501" s="144" t="str">
        <f t="shared" si="1848"/>
        <v/>
      </c>
      <c r="KZ501" s="144" t="str">
        <f t="shared" si="1849"/>
        <v/>
      </c>
      <c r="LA501" s="144" t="str">
        <f t="shared" si="1850"/>
        <v/>
      </c>
      <c r="LB501" s="144" t="str">
        <f t="shared" si="1851"/>
        <v/>
      </c>
      <c r="LC501" s="144" t="str">
        <f t="shared" si="1852"/>
        <v/>
      </c>
      <c r="LD501" s="144" t="str">
        <f t="shared" si="1853"/>
        <v/>
      </c>
      <c r="LE501" s="144" t="str">
        <f t="shared" si="1854"/>
        <v/>
      </c>
      <c r="LF501" s="144" t="str">
        <f t="shared" si="1855"/>
        <v/>
      </c>
      <c r="LG501" s="144" t="str">
        <f t="shared" si="1856"/>
        <v/>
      </c>
      <c r="LH501" s="144" t="str">
        <f t="shared" si="1857"/>
        <v/>
      </c>
      <c r="LI501" s="144" t="str">
        <f t="shared" si="1858"/>
        <v/>
      </c>
      <c r="LJ501" s="144" t="str">
        <f t="shared" si="1859"/>
        <v/>
      </c>
      <c r="LK501" s="144" t="str">
        <f t="shared" si="1860"/>
        <v/>
      </c>
      <c r="LL501" s="144" t="str">
        <f t="shared" si="1861"/>
        <v/>
      </c>
      <c r="LM501" s="144" t="str">
        <f t="shared" si="1862"/>
        <v/>
      </c>
      <c r="LO501" s="153" t="str">
        <f t="shared" si="1863"/>
        <v/>
      </c>
      <c r="LP501" s="143">
        <f t="shared" si="1864"/>
        <v>0</v>
      </c>
      <c r="LQ501" s="156" t="str">
        <f t="shared" si="1935"/>
        <v/>
      </c>
      <c r="LR501" s="156" t="str">
        <f t="shared" si="1935"/>
        <v/>
      </c>
      <c r="LS501" s="156" t="str">
        <f t="shared" si="1935"/>
        <v/>
      </c>
      <c r="LT501" s="156" t="str">
        <f t="shared" si="1935"/>
        <v/>
      </c>
      <c r="LU501" s="156" t="str">
        <f t="shared" si="1935"/>
        <v/>
      </c>
    </row>
    <row r="502" spans="2:333" s="143" customFormat="1" x14ac:dyDescent="0.25">
      <c r="B502" s="144" t="str">
        <f t="shared" si="1587"/>
        <v/>
      </c>
      <c r="C502" s="154" t="str">
        <f t="shared" si="1903"/>
        <v/>
      </c>
      <c r="D502" s="154" t="str">
        <f t="shared" si="1904"/>
        <v/>
      </c>
      <c r="E502" s="159" t="str">
        <f t="shared" si="1905"/>
        <v/>
      </c>
      <c r="F502" s="159" t="str">
        <f t="shared" si="1906"/>
        <v/>
      </c>
      <c r="G502" s="159" t="str">
        <f t="shared" si="1907"/>
        <v/>
      </c>
      <c r="H502" s="155">
        <f t="shared" si="1588"/>
        <v>0</v>
      </c>
      <c r="I502" s="143">
        <f t="shared" si="1589"/>
        <v>0</v>
      </c>
      <c r="J502" s="143">
        <f t="shared" si="1590"/>
        <v>0</v>
      </c>
      <c r="K502" s="143">
        <f t="shared" si="1591"/>
        <v>0</v>
      </c>
      <c r="L502" s="143">
        <f t="shared" si="1592"/>
        <v>0</v>
      </c>
      <c r="M502" s="143">
        <f t="shared" si="1593"/>
        <v>0</v>
      </c>
      <c r="N502" s="143">
        <f t="shared" si="1594"/>
        <v>0</v>
      </c>
      <c r="P502" s="144" t="str">
        <f t="shared" ref="P502:W502" si="1947">IF($N502=1,Q50,"")</f>
        <v/>
      </c>
      <c r="Q502" s="144" t="str">
        <f t="shared" si="1947"/>
        <v/>
      </c>
      <c r="R502" s="144" t="str">
        <f t="shared" si="1947"/>
        <v/>
      </c>
      <c r="S502" s="144" t="str">
        <f t="shared" si="1947"/>
        <v/>
      </c>
      <c r="T502" s="144" t="str">
        <f t="shared" si="1947"/>
        <v/>
      </c>
      <c r="U502" s="144" t="str">
        <f t="shared" si="1947"/>
        <v/>
      </c>
      <c r="V502" s="144" t="str">
        <f t="shared" si="1947"/>
        <v/>
      </c>
      <c r="W502" s="144" t="str">
        <f t="shared" si="1947"/>
        <v/>
      </c>
      <c r="X502" s="144" t="str">
        <f t="shared" si="1596"/>
        <v/>
      </c>
      <c r="Y502" s="144" t="str">
        <f t="shared" si="1597"/>
        <v/>
      </c>
      <c r="Z502" s="144" t="str">
        <f t="shared" si="1598"/>
        <v/>
      </c>
      <c r="AA502" s="144" t="str">
        <f t="shared" si="1599"/>
        <v/>
      </c>
      <c r="AB502" s="144" t="str">
        <f t="shared" si="1600"/>
        <v/>
      </c>
      <c r="AC502" s="144" t="str">
        <f t="shared" si="1601"/>
        <v/>
      </c>
      <c r="AD502" s="144" t="str">
        <f t="shared" si="1602"/>
        <v/>
      </c>
      <c r="AE502" s="144" t="str">
        <f t="shared" si="1603"/>
        <v/>
      </c>
      <c r="AF502" s="144" t="str">
        <f t="shared" si="1604"/>
        <v/>
      </c>
      <c r="AG502" s="144" t="str">
        <f t="shared" si="1605"/>
        <v/>
      </c>
      <c r="AH502" s="144" t="str">
        <f t="shared" si="1606"/>
        <v/>
      </c>
      <c r="AI502" s="144" t="str">
        <f t="shared" si="1607"/>
        <v/>
      </c>
      <c r="AJ502" s="144" t="str">
        <f t="shared" si="1608"/>
        <v/>
      </c>
      <c r="AK502" s="144" t="str">
        <f t="shared" si="1609"/>
        <v/>
      </c>
      <c r="AL502" s="144" t="str">
        <f t="shared" si="1610"/>
        <v/>
      </c>
      <c r="AM502" s="144" t="str">
        <f t="shared" si="1611"/>
        <v/>
      </c>
      <c r="AN502" s="144" t="str">
        <f t="shared" si="1612"/>
        <v/>
      </c>
      <c r="AO502" s="144" t="str">
        <f t="shared" si="1613"/>
        <v/>
      </c>
      <c r="AP502" s="144" t="str">
        <f t="shared" si="1614"/>
        <v/>
      </c>
      <c r="AQ502" s="144" t="str">
        <f t="shared" si="1615"/>
        <v/>
      </c>
      <c r="AR502" s="144" t="str">
        <f t="shared" si="1616"/>
        <v/>
      </c>
      <c r="AS502" s="144" t="str">
        <f t="shared" si="1617"/>
        <v/>
      </c>
      <c r="AT502" s="144" t="str">
        <f t="shared" si="1618"/>
        <v/>
      </c>
      <c r="AU502" s="144" t="str">
        <f t="shared" si="1619"/>
        <v/>
      </c>
      <c r="AV502" s="144" t="str">
        <f t="shared" si="1620"/>
        <v/>
      </c>
      <c r="AW502" s="144" t="str">
        <f t="shared" si="1621"/>
        <v/>
      </c>
      <c r="AX502" s="144" t="str">
        <f t="shared" si="1622"/>
        <v/>
      </c>
      <c r="AY502" s="144" t="str">
        <f t="shared" si="1623"/>
        <v/>
      </c>
      <c r="AZ502" s="144" t="str">
        <f t="shared" si="1624"/>
        <v/>
      </c>
      <c r="BA502" s="144" t="str">
        <f t="shared" si="1625"/>
        <v/>
      </c>
      <c r="BB502" s="144" t="str">
        <f t="shared" si="1626"/>
        <v/>
      </c>
      <c r="BC502" s="144" t="str">
        <f t="shared" si="1627"/>
        <v/>
      </c>
      <c r="BE502" s="154" t="str">
        <f t="shared" si="1909"/>
        <v/>
      </c>
      <c r="BF502" s="154" t="str">
        <f t="shared" si="1910"/>
        <v/>
      </c>
      <c r="BG502" s="159" t="str">
        <f t="shared" si="1911"/>
        <v/>
      </c>
      <c r="BH502" s="159" t="str">
        <f t="shared" si="1912"/>
        <v/>
      </c>
      <c r="BI502" s="159" t="str">
        <f t="shared" si="1913"/>
        <v/>
      </c>
      <c r="BJ502" s="155">
        <f t="shared" si="1628"/>
        <v>0</v>
      </c>
      <c r="BK502" s="143">
        <f t="shared" si="1629"/>
        <v>0</v>
      </c>
      <c r="BL502" s="143">
        <f t="shared" si="1630"/>
        <v>0</v>
      </c>
      <c r="BM502" s="143">
        <f t="shared" si="1631"/>
        <v>0</v>
      </c>
      <c r="BN502" s="143">
        <f t="shared" si="1632"/>
        <v>0</v>
      </c>
      <c r="BO502" s="143">
        <f t="shared" si="1633"/>
        <v>0</v>
      </c>
      <c r="BP502" s="143">
        <f t="shared" si="1634"/>
        <v>0</v>
      </c>
      <c r="BR502" s="144" t="str">
        <f t="shared" si="1635"/>
        <v/>
      </c>
      <c r="BS502" s="144" t="str">
        <f t="shared" si="1636"/>
        <v/>
      </c>
      <c r="BT502" s="144" t="str">
        <f t="shared" si="1637"/>
        <v/>
      </c>
      <c r="BU502" s="144" t="str">
        <f t="shared" si="1638"/>
        <v/>
      </c>
      <c r="BV502" s="144" t="str">
        <f t="shared" si="1639"/>
        <v/>
      </c>
      <c r="BW502" s="144" t="str">
        <f t="shared" si="1640"/>
        <v/>
      </c>
      <c r="BX502" s="144" t="str">
        <f t="shared" si="1641"/>
        <v/>
      </c>
      <c r="BY502" s="144" t="str">
        <f t="shared" si="1642"/>
        <v/>
      </c>
      <c r="BZ502" s="144" t="str">
        <f t="shared" si="1643"/>
        <v/>
      </c>
      <c r="CA502" s="144" t="str">
        <f t="shared" si="1644"/>
        <v/>
      </c>
      <c r="CB502" s="144" t="str">
        <f t="shared" si="1645"/>
        <v/>
      </c>
      <c r="CC502" s="144" t="str">
        <f t="shared" si="1646"/>
        <v/>
      </c>
      <c r="CD502" s="144" t="str">
        <f t="shared" si="1647"/>
        <v/>
      </c>
      <c r="CE502" s="144" t="str">
        <f t="shared" si="1648"/>
        <v/>
      </c>
      <c r="CF502" s="144" t="str">
        <f t="shared" si="1649"/>
        <v/>
      </c>
      <c r="CG502" s="144" t="str">
        <f t="shared" si="1650"/>
        <v/>
      </c>
      <c r="CH502" s="144" t="str">
        <f t="shared" si="1651"/>
        <v/>
      </c>
      <c r="CI502" s="144" t="str">
        <f t="shared" si="1652"/>
        <v/>
      </c>
      <c r="CJ502" s="144" t="str">
        <f t="shared" si="1653"/>
        <v/>
      </c>
      <c r="CK502" s="144" t="str">
        <f t="shared" si="1654"/>
        <v/>
      </c>
      <c r="CL502" s="144" t="str">
        <f t="shared" si="1655"/>
        <v/>
      </c>
      <c r="CM502" s="144" t="str">
        <f t="shared" si="1656"/>
        <v/>
      </c>
      <c r="CN502" s="144" t="str">
        <f t="shared" si="1657"/>
        <v/>
      </c>
      <c r="CO502" s="144" t="str">
        <f t="shared" si="1658"/>
        <v/>
      </c>
      <c r="CP502" s="144" t="str">
        <f t="shared" si="1659"/>
        <v/>
      </c>
      <c r="CQ502" s="144" t="str">
        <f t="shared" si="1660"/>
        <v/>
      </c>
      <c r="CR502" s="144" t="str">
        <f t="shared" si="1661"/>
        <v/>
      </c>
      <c r="CS502" s="144" t="str">
        <f t="shared" si="1662"/>
        <v/>
      </c>
      <c r="CT502" s="144" t="str">
        <f t="shared" si="1663"/>
        <v/>
      </c>
      <c r="CU502" s="144" t="str">
        <f t="shared" si="1664"/>
        <v/>
      </c>
      <c r="CV502" s="144" t="str">
        <f t="shared" si="1665"/>
        <v/>
      </c>
      <c r="CW502" s="144" t="str">
        <f t="shared" si="1666"/>
        <v/>
      </c>
      <c r="CX502" s="144" t="str">
        <f t="shared" si="1667"/>
        <v/>
      </c>
      <c r="CY502" s="144" t="str">
        <f t="shared" si="1668"/>
        <v/>
      </c>
      <c r="CZ502" s="144" t="str">
        <f t="shared" si="1669"/>
        <v/>
      </c>
      <c r="DA502" s="144" t="str">
        <f t="shared" si="1670"/>
        <v/>
      </c>
      <c r="DB502" s="144" t="str">
        <f t="shared" si="1671"/>
        <v/>
      </c>
      <c r="DC502" s="144" t="str">
        <f t="shared" si="1672"/>
        <v/>
      </c>
      <c r="DD502" s="144" t="str">
        <f t="shared" si="1673"/>
        <v/>
      </c>
      <c r="DE502" s="144" t="str">
        <f t="shared" si="1674"/>
        <v/>
      </c>
      <c r="DG502" s="154" t="str">
        <f t="shared" si="1914"/>
        <v/>
      </c>
      <c r="DH502" s="154" t="str">
        <f t="shared" si="1915"/>
        <v/>
      </c>
      <c r="DI502" s="159" t="str">
        <f t="shared" si="1916"/>
        <v/>
      </c>
      <c r="DJ502" s="159" t="str">
        <f t="shared" si="1917"/>
        <v/>
      </c>
      <c r="DK502" s="159" t="str">
        <f t="shared" si="1918"/>
        <v/>
      </c>
      <c r="DL502" s="155">
        <f t="shared" si="1885"/>
        <v>0</v>
      </c>
      <c r="DM502" s="143">
        <f t="shared" si="1886"/>
        <v>0</v>
      </c>
      <c r="DN502" s="143">
        <f t="shared" si="1887"/>
        <v>0</v>
      </c>
      <c r="DO502" s="143">
        <f t="shared" si="1888"/>
        <v>0</v>
      </c>
      <c r="DP502" s="143">
        <f t="shared" si="1889"/>
        <v>0</v>
      </c>
      <c r="DQ502" s="143">
        <f t="shared" si="1890"/>
        <v>0</v>
      </c>
      <c r="DR502" s="143">
        <f t="shared" si="1891"/>
        <v>0</v>
      </c>
      <c r="DT502" s="144" t="str">
        <f t="shared" si="1682"/>
        <v/>
      </c>
      <c r="DU502" s="144" t="str">
        <f t="shared" si="1683"/>
        <v/>
      </c>
      <c r="DV502" s="144" t="str">
        <f t="shared" si="1684"/>
        <v/>
      </c>
      <c r="DW502" s="144" t="str">
        <f t="shared" si="1685"/>
        <v/>
      </c>
      <c r="DX502" s="144" t="str">
        <f t="shared" si="1686"/>
        <v/>
      </c>
      <c r="DY502" s="144" t="str">
        <f t="shared" si="1687"/>
        <v/>
      </c>
      <c r="DZ502" s="144" t="str">
        <f t="shared" si="1688"/>
        <v/>
      </c>
      <c r="EA502" s="144" t="str">
        <f t="shared" si="1689"/>
        <v/>
      </c>
      <c r="EB502" s="144" t="str">
        <f t="shared" si="1690"/>
        <v/>
      </c>
      <c r="EC502" s="144" t="str">
        <f t="shared" si="1691"/>
        <v/>
      </c>
      <c r="ED502" s="144" t="str">
        <f t="shared" si="1692"/>
        <v/>
      </c>
      <c r="EE502" s="144" t="str">
        <f t="shared" si="1693"/>
        <v/>
      </c>
      <c r="EF502" s="144" t="str">
        <f t="shared" si="1694"/>
        <v/>
      </c>
      <c r="EG502" s="144" t="str">
        <f t="shared" si="1695"/>
        <v/>
      </c>
      <c r="EH502" s="144" t="str">
        <f t="shared" si="1696"/>
        <v/>
      </c>
      <c r="EI502" s="144" t="str">
        <f t="shared" si="1697"/>
        <v/>
      </c>
      <c r="EJ502" s="144" t="str">
        <f t="shared" si="1698"/>
        <v/>
      </c>
      <c r="EK502" s="144" t="str">
        <f t="shared" si="1699"/>
        <v/>
      </c>
      <c r="EL502" s="144" t="str">
        <f t="shared" si="1700"/>
        <v/>
      </c>
      <c r="EM502" s="144" t="str">
        <f t="shared" si="1701"/>
        <v/>
      </c>
      <c r="EN502" s="144" t="str">
        <f t="shared" si="1702"/>
        <v/>
      </c>
      <c r="EO502" s="144" t="str">
        <f t="shared" si="1703"/>
        <v/>
      </c>
      <c r="EP502" s="144" t="str">
        <f t="shared" si="1704"/>
        <v/>
      </c>
      <c r="EQ502" s="144" t="str">
        <f t="shared" si="1705"/>
        <v/>
      </c>
      <c r="ER502" s="144" t="str">
        <f t="shared" si="1706"/>
        <v/>
      </c>
      <c r="ES502" s="144" t="str">
        <f t="shared" si="1707"/>
        <v/>
      </c>
      <c r="ET502" s="144" t="str">
        <f t="shared" si="1708"/>
        <v/>
      </c>
      <c r="EU502" s="144" t="str">
        <f t="shared" si="1709"/>
        <v/>
      </c>
      <c r="EV502" s="144" t="str">
        <f t="shared" si="1710"/>
        <v/>
      </c>
      <c r="EW502" s="144" t="str">
        <f t="shared" si="1711"/>
        <v/>
      </c>
      <c r="EX502" s="144" t="str">
        <f t="shared" si="1712"/>
        <v/>
      </c>
      <c r="EY502" s="144" t="str">
        <f t="shared" si="1713"/>
        <v/>
      </c>
      <c r="EZ502" s="144" t="str">
        <f t="shared" si="1714"/>
        <v/>
      </c>
      <c r="FA502" s="144" t="str">
        <f t="shared" si="1715"/>
        <v/>
      </c>
      <c r="FB502" s="144" t="str">
        <f t="shared" si="1716"/>
        <v/>
      </c>
      <c r="FC502" s="144" t="str">
        <f t="shared" si="1717"/>
        <v/>
      </c>
      <c r="FD502" s="144" t="str">
        <f t="shared" si="1718"/>
        <v/>
      </c>
      <c r="FE502" s="144" t="str">
        <f t="shared" si="1719"/>
        <v/>
      </c>
      <c r="FF502" s="144" t="str">
        <f t="shared" si="1720"/>
        <v/>
      </c>
      <c r="FG502" s="144" t="str">
        <f t="shared" si="1721"/>
        <v/>
      </c>
      <c r="FI502" s="154" t="str">
        <f t="shared" si="1919"/>
        <v/>
      </c>
      <c r="FJ502" s="154" t="str">
        <f t="shared" si="1920"/>
        <v/>
      </c>
      <c r="FK502" s="159" t="str">
        <f t="shared" si="1921"/>
        <v/>
      </c>
      <c r="FL502" s="159" t="str">
        <f t="shared" si="1922"/>
        <v/>
      </c>
      <c r="FM502" s="159" t="str">
        <f t="shared" si="1923"/>
        <v/>
      </c>
      <c r="FN502" s="155">
        <f t="shared" si="1722"/>
        <v>0</v>
      </c>
      <c r="FO502" s="143">
        <f t="shared" si="1723"/>
        <v>0</v>
      </c>
      <c r="FP502" s="143">
        <f t="shared" si="1724"/>
        <v>0</v>
      </c>
      <c r="FQ502" s="143">
        <f t="shared" si="1725"/>
        <v>0</v>
      </c>
      <c r="FR502" s="143">
        <f t="shared" si="1726"/>
        <v>0</v>
      </c>
      <c r="FS502" s="143">
        <f t="shared" si="1727"/>
        <v>0</v>
      </c>
      <c r="FT502" s="143">
        <f t="shared" si="1728"/>
        <v>0</v>
      </c>
      <c r="FV502" s="144" t="str">
        <f t="shared" si="1729"/>
        <v/>
      </c>
      <c r="FW502" s="144" t="str">
        <f t="shared" si="1730"/>
        <v/>
      </c>
      <c r="FX502" s="144" t="str">
        <f t="shared" si="1731"/>
        <v/>
      </c>
      <c r="FY502" s="144" t="str">
        <f t="shared" si="1732"/>
        <v/>
      </c>
      <c r="FZ502" s="144" t="str">
        <f t="shared" si="1733"/>
        <v/>
      </c>
      <c r="GA502" s="144" t="str">
        <f t="shared" si="1734"/>
        <v/>
      </c>
      <c r="GB502" s="144" t="str">
        <f t="shared" si="1735"/>
        <v/>
      </c>
      <c r="GC502" s="144" t="str">
        <f t="shared" si="1736"/>
        <v/>
      </c>
      <c r="GD502" s="144" t="str">
        <f t="shared" si="1737"/>
        <v/>
      </c>
      <c r="GE502" s="144" t="str">
        <f t="shared" si="1738"/>
        <v/>
      </c>
      <c r="GF502" s="144" t="str">
        <f t="shared" si="1739"/>
        <v/>
      </c>
      <c r="GG502" s="144" t="str">
        <f t="shared" si="1740"/>
        <v/>
      </c>
      <c r="GH502" s="144" t="str">
        <f t="shared" si="1741"/>
        <v/>
      </c>
      <c r="GI502" s="144" t="str">
        <f t="shared" si="1742"/>
        <v/>
      </c>
      <c r="GJ502" s="144" t="str">
        <f t="shared" si="1743"/>
        <v/>
      </c>
      <c r="GK502" s="144" t="str">
        <f t="shared" si="1744"/>
        <v/>
      </c>
      <c r="GL502" s="144" t="str">
        <f t="shared" si="1745"/>
        <v/>
      </c>
      <c r="GM502" s="144" t="str">
        <f t="shared" si="1746"/>
        <v/>
      </c>
      <c r="GN502" s="144" t="str">
        <f t="shared" si="1747"/>
        <v/>
      </c>
      <c r="GO502" s="144" t="str">
        <f t="shared" si="1748"/>
        <v/>
      </c>
      <c r="GP502" s="144" t="str">
        <f t="shared" si="1749"/>
        <v/>
      </c>
      <c r="GQ502" s="144" t="str">
        <f t="shared" si="1750"/>
        <v/>
      </c>
      <c r="GR502" s="144" t="str">
        <f t="shared" si="1751"/>
        <v/>
      </c>
      <c r="GS502" s="144" t="str">
        <f t="shared" si="1752"/>
        <v/>
      </c>
      <c r="GT502" s="144" t="str">
        <f t="shared" si="1753"/>
        <v/>
      </c>
      <c r="GU502" s="144" t="str">
        <f t="shared" si="1754"/>
        <v/>
      </c>
      <c r="GV502" s="144" t="str">
        <f t="shared" si="1755"/>
        <v/>
      </c>
      <c r="GW502" s="144" t="str">
        <f t="shared" si="1756"/>
        <v/>
      </c>
      <c r="GX502" s="144" t="str">
        <f t="shared" si="1757"/>
        <v/>
      </c>
      <c r="GY502" s="144" t="str">
        <f t="shared" si="1758"/>
        <v/>
      </c>
      <c r="GZ502" s="144" t="str">
        <f t="shared" si="1759"/>
        <v/>
      </c>
      <c r="HA502" s="144" t="str">
        <f t="shared" si="1760"/>
        <v/>
      </c>
      <c r="HB502" s="144" t="str">
        <f t="shared" si="1761"/>
        <v/>
      </c>
      <c r="HC502" s="144" t="str">
        <f t="shared" si="1762"/>
        <v/>
      </c>
      <c r="HD502" s="144" t="str">
        <f t="shared" si="1763"/>
        <v/>
      </c>
      <c r="HE502" s="144" t="str">
        <f t="shared" si="1764"/>
        <v/>
      </c>
      <c r="HF502" s="144" t="str">
        <f t="shared" si="1765"/>
        <v/>
      </c>
      <c r="HG502" s="144" t="str">
        <f t="shared" si="1766"/>
        <v/>
      </c>
      <c r="HH502" s="144" t="str">
        <f t="shared" si="1767"/>
        <v/>
      </c>
      <c r="HI502" s="144" t="str">
        <f t="shared" si="1768"/>
        <v/>
      </c>
      <c r="HK502" s="154" t="str">
        <f t="shared" si="1924"/>
        <v/>
      </c>
      <c r="HL502" s="154" t="str">
        <f t="shared" si="1925"/>
        <v/>
      </c>
      <c r="HM502" s="159" t="str">
        <f t="shared" si="1926"/>
        <v/>
      </c>
      <c r="HN502" s="159" t="str">
        <f t="shared" si="1927"/>
        <v/>
      </c>
      <c r="HO502" s="159" t="str">
        <f t="shared" si="1928"/>
        <v/>
      </c>
      <c r="HP502" s="155">
        <f t="shared" si="1769"/>
        <v>0</v>
      </c>
      <c r="HQ502" s="143">
        <f t="shared" si="1770"/>
        <v>0</v>
      </c>
      <c r="HR502" s="143">
        <f t="shared" si="1771"/>
        <v>0</v>
      </c>
      <c r="HS502" s="143">
        <f t="shared" si="1772"/>
        <v>0</v>
      </c>
      <c r="HT502" s="143">
        <f t="shared" si="1773"/>
        <v>0</v>
      </c>
      <c r="HU502" s="143">
        <f t="shared" si="1774"/>
        <v>0</v>
      </c>
      <c r="HV502" s="143">
        <f t="shared" si="1775"/>
        <v>0</v>
      </c>
      <c r="HX502" s="144" t="str">
        <f t="shared" si="1776"/>
        <v/>
      </c>
      <c r="HY502" s="144" t="str">
        <f t="shared" si="1777"/>
        <v/>
      </c>
      <c r="HZ502" s="144" t="str">
        <f t="shared" si="1778"/>
        <v/>
      </c>
      <c r="IA502" s="144" t="str">
        <f t="shared" si="1779"/>
        <v/>
      </c>
      <c r="IB502" s="144" t="str">
        <f t="shared" si="1780"/>
        <v/>
      </c>
      <c r="IC502" s="144" t="str">
        <f t="shared" si="1781"/>
        <v/>
      </c>
      <c r="ID502" s="144" t="str">
        <f t="shared" si="1782"/>
        <v/>
      </c>
      <c r="IE502" s="144" t="str">
        <f t="shared" si="1783"/>
        <v/>
      </c>
      <c r="IF502" s="144" t="str">
        <f t="shared" si="1784"/>
        <v/>
      </c>
      <c r="IG502" s="144" t="str">
        <f t="shared" si="1785"/>
        <v/>
      </c>
      <c r="IH502" s="144" t="str">
        <f t="shared" si="1786"/>
        <v/>
      </c>
      <c r="II502" s="144" t="str">
        <f t="shared" si="1787"/>
        <v/>
      </c>
      <c r="IJ502" s="144" t="str">
        <f t="shared" si="1788"/>
        <v/>
      </c>
      <c r="IK502" s="144" t="str">
        <f t="shared" si="1789"/>
        <v/>
      </c>
      <c r="IL502" s="144" t="str">
        <f t="shared" si="1790"/>
        <v/>
      </c>
      <c r="IM502" s="144" t="str">
        <f t="shared" si="1791"/>
        <v/>
      </c>
      <c r="IN502" s="144" t="str">
        <f t="shared" si="1792"/>
        <v/>
      </c>
      <c r="IO502" s="144" t="str">
        <f t="shared" si="1793"/>
        <v/>
      </c>
      <c r="IP502" s="144" t="str">
        <f t="shared" si="1794"/>
        <v/>
      </c>
      <c r="IQ502" s="144" t="str">
        <f t="shared" si="1795"/>
        <v/>
      </c>
      <c r="IR502" s="144" t="str">
        <f t="shared" si="1796"/>
        <v/>
      </c>
      <c r="IS502" s="144" t="str">
        <f t="shared" si="1797"/>
        <v/>
      </c>
      <c r="IT502" s="144" t="str">
        <f t="shared" si="1798"/>
        <v/>
      </c>
      <c r="IU502" s="144" t="str">
        <f t="shared" si="1799"/>
        <v/>
      </c>
      <c r="IV502" s="144" t="str">
        <f t="shared" si="1800"/>
        <v/>
      </c>
      <c r="IW502" s="144" t="str">
        <f t="shared" si="1801"/>
        <v/>
      </c>
      <c r="IX502" s="144" t="str">
        <f t="shared" si="1802"/>
        <v/>
      </c>
      <c r="IY502" s="144" t="str">
        <f t="shared" si="1803"/>
        <v/>
      </c>
      <c r="IZ502" s="144" t="str">
        <f t="shared" si="1804"/>
        <v/>
      </c>
      <c r="JA502" s="144" t="str">
        <f t="shared" si="1805"/>
        <v/>
      </c>
      <c r="JB502" s="144" t="str">
        <f t="shared" si="1806"/>
        <v/>
      </c>
      <c r="JC502" s="144" t="str">
        <f t="shared" si="1807"/>
        <v/>
      </c>
      <c r="JD502" s="144" t="str">
        <f t="shared" si="1808"/>
        <v/>
      </c>
      <c r="JE502" s="144" t="str">
        <f t="shared" si="1809"/>
        <v/>
      </c>
      <c r="JF502" s="144" t="str">
        <f t="shared" si="1810"/>
        <v/>
      </c>
      <c r="JG502" s="144" t="str">
        <f t="shared" si="1811"/>
        <v/>
      </c>
      <c r="JH502" s="144" t="str">
        <f t="shared" si="1812"/>
        <v/>
      </c>
      <c r="JI502" s="144" t="str">
        <f t="shared" si="1813"/>
        <v/>
      </c>
      <c r="JJ502" s="144" t="str">
        <f t="shared" si="1814"/>
        <v/>
      </c>
      <c r="JK502" s="144" t="str">
        <f t="shared" si="1815"/>
        <v/>
      </c>
      <c r="JM502" s="154" t="str">
        <f t="shared" si="1929"/>
        <v/>
      </c>
      <c r="JN502" s="154" t="str">
        <f t="shared" si="1930"/>
        <v/>
      </c>
      <c r="JO502" s="159" t="str">
        <f t="shared" si="1931"/>
        <v/>
      </c>
      <c r="JP502" s="159" t="str">
        <f t="shared" si="1932"/>
        <v/>
      </c>
      <c r="JQ502" s="159" t="str">
        <f t="shared" si="1933"/>
        <v/>
      </c>
      <c r="JR502" s="155">
        <f t="shared" si="1816"/>
        <v>0</v>
      </c>
      <c r="JS502" s="143">
        <f t="shared" si="1817"/>
        <v>0</v>
      </c>
      <c r="JT502" s="143">
        <f t="shared" si="1818"/>
        <v>0</v>
      </c>
      <c r="JU502" s="143">
        <f t="shared" si="1819"/>
        <v>0</v>
      </c>
      <c r="JV502" s="143">
        <f t="shared" si="1820"/>
        <v>0</v>
      </c>
      <c r="JW502" s="143">
        <f t="shared" si="1821"/>
        <v>0</v>
      </c>
      <c r="JX502" s="143">
        <f t="shared" si="1822"/>
        <v>0</v>
      </c>
      <c r="JZ502" s="144" t="str">
        <f t="shared" si="1823"/>
        <v/>
      </c>
      <c r="KA502" s="144" t="str">
        <f t="shared" si="1824"/>
        <v/>
      </c>
      <c r="KB502" s="144" t="str">
        <f t="shared" si="1825"/>
        <v/>
      </c>
      <c r="KC502" s="144" t="str">
        <f t="shared" si="1826"/>
        <v/>
      </c>
      <c r="KD502" s="144" t="str">
        <f t="shared" si="1827"/>
        <v/>
      </c>
      <c r="KE502" s="144" t="str">
        <f t="shared" si="1828"/>
        <v/>
      </c>
      <c r="KF502" s="144" t="str">
        <f t="shared" si="1829"/>
        <v/>
      </c>
      <c r="KG502" s="144" t="str">
        <f t="shared" si="1830"/>
        <v/>
      </c>
      <c r="KH502" s="144" t="str">
        <f t="shared" si="1831"/>
        <v/>
      </c>
      <c r="KI502" s="144" t="str">
        <f t="shared" si="1832"/>
        <v/>
      </c>
      <c r="KJ502" s="144" t="str">
        <f t="shared" si="1833"/>
        <v/>
      </c>
      <c r="KK502" s="144" t="str">
        <f t="shared" si="1834"/>
        <v/>
      </c>
      <c r="KL502" s="144" t="str">
        <f t="shared" si="1835"/>
        <v/>
      </c>
      <c r="KM502" s="144" t="str">
        <f t="shared" si="1836"/>
        <v/>
      </c>
      <c r="KN502" s="144" t="str">
        <f t="shared" si="1837"/>
        <v/>
      </c>
      <c r="KO502" s="144" t="str">
        <f t="shared" si="1838"/>
        <v/>
      </c>
      <c r="KP502" s="144" t="str">
        <f t="shared" si="1839"/>
        <v/>
      </c>
      <c r="KQ502" s="144" t="str">
        <f t="shared" si="1840"/>
        <v/>
      </c>
      <c r="KR502" s="144" t="str">
        <f t="shared" si="1841"/>
        <v/>
      </c>
      <c r="KS502" s="144" t="str">
        <f t="shared" si="1842"/>
        <v/>
      </c>
      <c r="KT502" s="144" t="str">
        <f t="shared" si="1843"/>
        <v/>
      </c>
      <c r="KU502" s="144" t="str">
        <f t="shared" si="1844"/>
        <v/>
      </c>
      <c r="KV502" s="144" t="str">
        <f t="shared" si="1845"/>
        <v/>
      </c>
      <c r="KW502" s="144" t="str">
        <f t="shared" si="1846"/>
        <v/>
      </c>
      <c r="KX502" s="144" t="str">
        <f t="shared" si="1847"/>
        <v/>
      </c>
      <c r="KY502" s="144" t="str">
        <f t="shared" si="1848"/>
        <v/>
      </c>
      <c r="KZ502" s="144" t="str">
        <f t="shared" si="1849"/>
        <v/>
      </c>
      <c r="LA502" s="144" t="str">
        <f t="shared" si="1850"/>
        <v/>
      </c>
      <c r="LB502" s="144" t="str">
        <f t="shared" si="1851"/>
        <v/>
      </c>
      <c r="LC502" s="144" t="str">
        <f t="shared" si="1852"/>
        <v/>
      </c>
      <c r="LD502" s="144" t="str">
        <f t="shared" si="1853"/>
        <v/>
      </c>
      <c r="LE502" s="144" t="str">
        <f t="shared" si="1854"/>
        <v/>
      </c>
      <c r="LF502" s="144" t="str">
        <f t="shared" si="1855"/>
        <v/>
      </c>
      <c r="LG502" s="144" t="str">
        <f t="shared" si="1856"/>
        <v/>
      </c>
      <c r="LH502" s="144" t="str">
        <f t="shared" si="1857"/>
        <v/>
      </c>
      <c r="LI502" s="144" t="str">
        <f t="shared" si="1858"/>
        <v/>
      </c>
      <c r="LJ502" s="144" t="str">
        <f t="shared" si="1859"/>
        <v/>
      </c>
      <c r="LK502" s="144" t="str">
        <f t="shared" si="1860"/>
        <v/>
      </c>
      <c r="LL502" s="144" t="str">
        <f t="shared" si="1861"/>
        <v/>
      </c>
      <c r="LM502" s="144" t="str">
        <f t="shared" si="1862"/>
        <v/>
      </c>
      <c r="LO502" s="153" t="str">
        <f t="shared" si="1863"/>
        <v/>
      </c>
      <c r="LP502" s="143">
        <f t="shared" si="1864"/>
        <v>0</v>
      </c>
      <c r="LQ502" s="156" t="str">
        <f t="shared" si="1935"/>
        <v/>
      </c>
      <c r="LR502" s="156" t="str">
        <f t="shared" si="1935"/>
        <v/>
      </c>
      <c r="LS502" s="156" t="str">
        <f t="shared" si="1935"/>
        <v/>
      </c>
      <c r="LT502" s="156" t="str">
        <f t="shared" si="1935"/>
        <v/>
      </c>
      <c r="LU502" s="156" t="str">
        <f t="shared" si="1935"/>
        <v/>
      </c>
    </row>
    <row r="503" spans="2:333" s="143" customFormat="1" x14ac:dyDescent="0.25">
      <c r="B503" s="144" t="str">
        <f t="shared" si="1587"/>
        <v/>
      </c>
      <c r="C503" s="154" t="str">
        <f t="shared" si="1903"/>
        <v/>
      </c>
      <c r="D503" s="154" t="str">
        <f t="shared" si="1904"/>
        <v/>
      </c>
      <c r="E503" s="159" t="str">
        <f t="shared" si="1905"/>
        <v/>
      </c>
      <c r="F503" s="159" t="str">
        <f t="shared" si="1906"/>
        <v/>
      </c>
      <c r="G503" s="159" t="str">
        <f t="shared" si="1907"/>
        <v/>
      </c>
      <c r="H503" s="155">
        <f t="shared" si="1588"/>
        <v>0</v>
      </c>
      <c r="I503" s="143">
        <f t="shared" si="1589"/>
        <v>0</v>
      </c>
      <c r="J503" s="143">
        <f t="shared" si="1590"/>
        <v>0</v>
      </c>
      <c r="K503" s="143">
        <f t="shared" si="1591"/>
        <v>0</v>
      </c>
      <c r="L503" s="143">
        <f t="shared" si="1592"/>
        <v>0</v>
      </c>
      <c r="M503" s="143">
        <f t="shared" si="1593"/>
        <v>0</v>
      </c>
      <c r="N503" s="143">
        <f t="shared" si="1594"/>
        <v>0</v>
      </c>
      <c r="P503" s="144" t="str">
        <f t="shared" ref="P503:W503" si="1948">IF($N503=1,Q51,"")</f>
        <v/>
      </c>
      <c r="Q503" s="144" t="str">
        <f t="shared" si="1948"/>
        <v/>
      </c>
      <c r="R503" s="144" t="str">
        <f t="shared" si="1948"/>
        <v/>
      </c>
      <c r="S503" s="144" t="str">
        <f t="shared" si="1948"/>
        <v/>
      </c>
      <c r="T503" s="144" t="str">
        <f t="shared" si="1948"/>
        <v/>
      </c>
      <c r="U503" s="144" t="str">
        <f t="shared" si="1948"/>
        <v/>
      </c>
      <c r="V503" s="144" t="str">
        <f t="shared" si="1948"/>
        <v/>
      </c>
      <c r="W503" s="144" t="str">
        <f t="shared" si="1948"/>
        <v/>
      </c>
      <c r="X503" s="144" t="str">
        <f t="shared" si="1596"/>
        <v/>
      </c>
      <c r="Y503" s="144" t="str">
        <f t="shared" si="1597"/>
        <v/>
      </c>
      <c r="Z503" s="144" t="str">
        <f t="shared" si="1598"/>
        <v/>
      </c>
      <c r="AA503" s="144" t="str">
        <f t="shared" si="1599"/>
        <v/>
      </c>
      <c r="AB503" s="144" t="str">
        <f t="shared" si="1600"/>
        <v/>
      </c>
      <c r="AC503" s="144" t="str">
        <f t="shared" si="1601"/>
        <v/>
      </c>
      <c r="AD503" s="144" t="str">
        <f t="shared" si="1602"/>
        <v/>
      </c>
      <c r="AE503" s="144" t="str">
        <f t="shared" si="1603"/>
        <v/>
      </c>
      <c r="AF503" s="144" t="str">
        <f t="shared" si="1604"/>
        <v/>
      </c>
      <c r="AG503" s="144" t="str">
        <f t="shared" si="1605"/>
        <v/>
      </c>
      <c r="AH503" s="144" t="str">
        <f t="shared" si="1606"/>
        <v/>
      </c>
      <c r="AI503" s="144" t="str">
        <f t="shared" si="1607"/>
        <v/>
      </c>
      <c r="AJ503" s="144" t="str">
        <f t="shared" si="1608"/>
        <v/>
      </c>
      <c r="AK503" s="144" t="str">
        <f t="shared" si="1609"/>
        <v/>
      </c>
      <c r="AL503" s="144" t="str">
        <f t="shared" si="1610"/>
        <v/>
      </c>
      <c r="AM503" s="144" t="str">
        <f t="shared" si="1611"/>
        <v/>
      </c>
      <c r="AN503" s="144" t="str">
        <f t="shared" si="1612"/>
        <v/>
      </c>
      <c r="AO503" s="144" t="str">
        <f t="shared" si="1613"/>
        <v/>
      </c>
      <c r="AP503" s="144" t="str">
        <f t="shared" si="1614"/>
        <v/>
      </c>
      <c r="AQ503" s="144" t="str">
        <f t="shared" si="1615"/>
        <v/>
      </c>
      <c r="AR503" s="144" t="str">
        <f t="shared" si="1616"/>
        <v/>
      </c>
      <c r="AS503" s="144" t="str">
        <f t="shared" si="1617"/>
        <v/>
      </c>
      <c r="AT503" s="144" t="str">
        <f t="shared" si="1618"/>
        <v/>
      </c>
      <c r="AU503" s="144" t="str">
        <f t="shared" si="1619"/>
        <v/>
      </c>
      <c r="AV503" s="144" t="str">
        <f t="shared" si="1620"/>
        <v/>
      </c>
      <c r="AW503" s="144" t="str">
        <f t="shared" si="1621"/>
        <v/>
      </c>
      <c r="AX503" s="144" t="str">
        <f t="shared" si="1622"/>
        <v/>
      </c>
      <c r="AY503" s="144" t="str">
        <f t="shared" si="1623"/>
        <v/>
      </c>
      <c r="AZ503" s="144" t="str">
        <f t="shared" si="1624"/>
        <v/>
      </c>
      <c r="BA503" s="144" t="str">
        <f t="shared" si="1625"/>
        <v/>
      </c>
      <c r="BB503" s="144" t="str">
        <f t="shared" si="1626"/>
        <v/>
      </c>
      <c r="BC503" s="144" t="str">
        <f t="shared" si="1627"/>
        <v/>
      </c>
      <c r="BE503" s="154" t="str">
        <f t="shared" si="1909"/>
        <v/>
      </c>
      <c r="BF503" s="154" t="str">
        <f t="shared" si="1910"/>
        <v/>
      </c>
      <c r="BG503" s="159" t="str">
        <f t="shared" si="1911"/>
        <v/>
      </c>
      <c r="BH503" s="159" t="str">
        <f t="shared" si="1912"/>
        <v/>
      </c>
      <c r="BI503" s="159" t="str">
        <f t="shared" si="1913"/>
        <v/>
      </c>
      <c r="BJ503" s="155">
        <f t="shared" si="1628"/>
        <v>0</v>
      </c>
      <c r="BK503" s="143">
        <f t="shared" si="1629"/>
        <v>0</v>
      </c>
      <c r="BL503" s="143">
        <f t="shared" si="1630"/>
        <v>0</v>
      </c>
      <c r="BM503" s="143">
        <f t="shared" si="1631"/>
        <v>0</v>
      </c>
      <c r="BN503" s="143">
        <f t="shared" si="1632"/>
        <v>0</v>
      </c>
      <c r="BO503" s="143">
        <f t="shared" si="1633"/>
        <v>0</v>
      </c>
      <c r="BP503" s="143">
        <f t="shared" si="1634"/>
        <v>0</v>
      </c>
      <c r="BR503" s="144" t="str">
        <f t="shared" si="1635"/>
        <v/>
      </c>
      <c r="BS503" s="144" t="str">
        <f t="shared" si="1636"/>
        <v/>
      </c>
      <c r="BT503" s="144" t="str">
        <f t="shared" si="1637"/>
        <v/>
      </c>
      <c r="BU503" s="144" t="str">
        <f t="shared" si="1638"/>
        <v/>
      </c>
      <c r="BV503" s="144" t="str">
        <f t="shared" si="1639"/>
        <v/>
      </c>
      <c r="BW503" s="144" t="str">
        <f t="shared" si="1640"/>
        <v/>
      </c>
      <c r="BX503" s="144" t="str">
        <f t="shared" si="1641"/>
        <v/>
      </c>
      <c r="BY503" s="144" t="str">
        <f t="shared" si="1642"/>
        <v/>
      </c>
      <c r="BZ503" s="144" t="str">
        <f t="shared" si="1643"/>
        <v/>
      </c>
      <c r="CA503" s="144" t="str">
        <f t="shared" si="1644"/>
        <v/>
      </c>
      <c r="CB503" s="144" t="str">
        <f t="shared" si="1645"/>
        <v/>
      </c>
      <c r="CC503" s="144" t="str">
        <f t="shared" si="1646"/>
        <v/>
      </c>
      <c r="CD503" s="144" t="str">
        <f t="shared" si="1647"/>
        <v/>
      </c>
      <c r="CE503" s="144" t="str">
        <f t="shared" si="1648"/>
        <v/>
      </c>
      <c r="CF503" s="144" t="str">
        <f t="shared" si="1649"/>
        <v/>
      </c>
      <c r="CG503" s="144" t="str">
        <f t="shared" si="1650"/>
        <v/>
      </c>
      <c r="CH503" s="144" t="str">
        <f t="shared" si="1651"/>
        <v/>
      </c>
      <c r="CI503" s="144" t="str">
        <f t="shared" si="1652"/>
        <v/>
      </c>
      <c r="CJ503" s="144" t="str">
        <f t="shared" si="1653"/>
        <v/>
      </c>
      <c r="CK503" s="144" t="str">
        <f t="shared" si="1654"/>
        <v/>
      </c>
      <c r="CL503" s="144" t="str">
        <f t="shared" si="1655"/>
        <v/>
      </c>
      <c r="CM503" s="144" t="str">
        <f t="shared" si="1656"/>
        <v/>
      </c>
      <c r="CN503" s="144" t="str">
        <f t="shared" si="1657"/>
        <v/>
      </c>
      <c r="CO503" s="144" t="str">
        <f t="shared" si="1658"/>
        <v/>
      </c>
      <c r="CP503" s="144" t="str">
        <f t="shared" si="1659"/>
        <v/>
      </c>
      <c r="CQ503" s="144" t="str">
        <f t="shared" si="1660"/>
        <v/>
      </c>
      <c r="CR503" s="144" t="str">
        <f t="shared" si="1661"/>
        <v/>
      </c>
      <c r="CS503" s="144" t="str">
        <f t="shared" si="1662"/>
        <v/>
      </c>
      <c r="CT503" s="144" t="str">
        <f t="shared" si="1663"/>
        <v/>
      </c>
      <c r="CU503" s="144" t="str">
        <f t="shared" si="1664"/>
        <v/>
      </c>
      <c r="CV503" s="144" t="str">
        <f t="shared" si="1665"/>
        <v/>
      </c>
      <c r="CW503" s="144" t="str">
        <f t="shared" si="1666"/>
        <v/>
      </c>
      <c r="CX503" s="144" t="str">
        <f t="shared" si="1667"/>
        <v/>
      </c>
      <c r="CY503" s="144" t="str">
        <f t="shared" si="1668"/>
        <v/>
      </c>
      <c r="CZ503" s="144" t="str">
        <f t="shared" si="1669"/>
        <v/>
      </c>
      <c r="DA503" s="144" t="str">
        <f t="shared" si="1670"/>
        <v/>
      </c>
      <c r="DB503" s="144" t="str">
        <f t="shared" si="1671"/>
        <v/>
      </c>
      <c r="DC503" s="144" t="str">
        <f t="shared" si="1672"/>
        <v/>
      </c>
      <c r="DD503" s="144" t="str">
        <f t="shared" si="1673"/>
        <v/>
      </c>
      <c r="DE503" s="144" t="str">
        <f t="shared" si="1674"/>
        <v/>
      </c>
      <c r="DG503" s="154" t="str">
        <f t="shared" si="1914"/>
        <v/>
      </c>
      <c r="DH503" s="154" t="str">
        <f t="shared" si="1915"/>
        <v/>
      </c>
      <c r="DI503" s="159" t="str">
        <f t="shared" si="1916"/>
        <v/>
      </c>
      <c r="DJ503" s="159" t="str">
        <f t="shared" si="1917"/>
        <v/>
      </c>
      <c r="DK503" s="159" t="str">
        <f t="shared" si="1918"/>
        <v/>
      </c>
      <c r="DL503" s="155">
        <f t="shared" si="1885"/>
        <v>0</v>
      </c>
      <c r="DM503" s="143">
        <f t="shared" si="1886"/>
        <v>0</v>
      </c>
      <c r="DN503" s="143">
        <f t="shared" si="1887"/>
        <v>0</v>
      </c>
      <c r="DO503" s="143">
        <f t="shared" si="1888"/>
        <v>0</v>
      </c>
      <c r="DP503" s="143">
        <f t="shared" si="1889"/>
        <v>0</v>
      </c>
      <c r="DQ503" s="143">
        <f t="shared" si="1890"/>
        <v>0</v>
      </c>
      <c r="DR503" s="143">
        <f t="shared" si="1891"/>
        <v>0</v>
      </c>
      <c r="DT503" s="144" t="str">
        <f t="shared" si="1682"/>
        <v/>
      </c>
      <c r="DU503" s="144" t="str">
        <f t="shared" si="1683"/>
        <v/>
      </c>
      <c r="DV503" s="144" t="str">
        <f t="shared" si="1684"/>
        <v/>
      </c>
      <c r="DW503" s="144" t="str">
        <f t="shared" si="1685"/>
        <v/>
      </c>
      <c r="DX503" s="144" t="str">
        <f t="shared" si="1686"/>
        <v/>
      </c>
      <c r="DY503" s="144" t="str">
        <f t="shared" si="1687"/>
        <v/>
      </c>
      <c r="DZ503" s="144" t="str">
        <f t="shared" si="1688"/>
        <v/>
      </c>
      <c r="EA503" s="144" t="str">
        <f t="shared" si="1689"/>
        <v/>
      </c>
      <c r="EB503" s="144" t="str">
        <f t="shared" si="1690"/>
        <v/>
      </c>
      <c r="EC503" s="144" t="str">
        <f t="shared" si="1691"/>
        <v/>
      </c>
      <c r="ED503" s="144" t="str">
        <f t="shared" si="1692"/>
        <v/>
      </c>
      <c r="EE503" s="144" t="str">
        <f t="shared" si="1693"/>
        <v/>
      </c>
      <c r="EF503" s="144" t="str">
        <f t="shared" si="1694"/>
        <v/>
      </c>
      <c r="EG503" s="144" t="str">
        <f t="shared" si="1695"/>
        <v/>
      </c>
      <c r="EH503" s="144" t="str">
        <f t="shared" si="1696"/>
        <v/>
      </c>
      <c r="EI503" s="144" t="str">
        <f t="shared" si="1697"/>
        <v/>
      </c>
      <c r="EJ503" s="144" t="str">
        <f t="shared" si="1698"/>
        <v/>
      </c>
      <c r="EK503" s="144" t="str">
        <f t="shared" si="1699"/>
        <v/>
      </c>
      <c r="EL503" s="144" t="str">
        <f t="shared" si="1700"/>
        <v/>
      </c>
      <c r="EM503" s="144" t="str">
        <f t="shared" si="1701"/>
        <v/>
      </c>
      <c r="EN503" s="144" t="str">
        <f t="shared" si="1702"/>
        <v/>
      </c>
      <c r="EO503" s="144" t="str">
        <f t="shared" si="1703"/>
        <v/>
      </c>
      <c r="EP503" s="144" t="str">
        <f t="shared" si="1704"/>
        <v/>
      </c>
      <c r="EQ503" s="144" t="str">
        <f t="shared" si="1705"/>
        <v/>
      </c>
      <c r="ER503" s="144" t="str">
        <f t="shared" si="1706"/>
        <v/>
      </c>
      <c r="ES503" s="144" t="str">
        <f t="shared" si="1707"/>
        <v/>
      </c>
      <c r="ET503" s="144" t="str">
        <f t="shared" si="1708"/>
        <v/>
      </c>
      <c r="EU503" s="144" t="str">
        <f t="shared" si="1709"/>
        <v/>
      </c>
      <c r="EV503" s="144" t="str">
        <f t="shared" si="1710"/>
        <v/>
      </c>
      <c r="EW503" s="144" t="str">
        <f t="shared" si="1711"/>
        <v/>
      </c>
      <c r="EX503" s="144" t="str">
        <f t="shared" si="1712"/>
        <v/>
      </c>
      <c r="EY503" s="144" t="str">
        <f t="shared" si="1713"/>
        <v/>
      </c>
      <c r="EZ503" s="144" t="str">
        <f t="shared" si="1714"/>
        <v/>
      </c>
      <c r="FA503" s="144" t="str">
        <f t="shared" si="1715"/>
        <v/>
      </c>
      <c r="FB503" s="144" t="str">
        <f t="shared" si="1716"/>
        <v/>
      </c>
      <c r="FC503" s="144" t="str">
        <f t="shared" si="1717"/>
        <v/>
      </c>
      <c r="FD503" s="144" t="str">
        <f t="shared" si="1718"/>
        <v/>
      </c>
      <c r="FE503" s="144" t="str">
        <f t="shared" si="1719"/>
        <v/>
      </c>
      <c r="FF503" s="144" t="str">
        <f t="shared" si="1720"/>
        <v/>
      </c>
      <c r="FG503" s="144" t="str">
        <f t="shared" si="1721"/>
        <v/>
      </c>
      <c r="FI503" s="154" t="str">
        <f t="shared" si="1919"/>
        <v/>
      </c>
      <c r="FJ503" s="154" t="str">
        <f t="shared" si="1920"/>
        <v/>
      </c>
      <c r="FK503" s="159" t="str">
        <f t="shared" si="1921"/>
        <v/>
      </c>
      <c r="FL503" s="159" t="str">
        <f t="shared" si="1922"/>
        <v/>
      </c>
      <c r="FM503" s="159" t="str">
        <f t="shared" si="1923"/>
        <v/>
      </c>
      <c r="FN503" s="155">
        <f t="shared" si="1722"/>
        <v>0</v>
      </c>
      <c r="FO503" s="143">
        <f t="shared" si="1723"/>
        <v>0</v>
      </c>
      <c r="FP503" s="143">
        <f t="shared" si="1724"/>
        <v>0</v>
      </c>
      <c r="FQ503" s="143">
        <f t="shared" si="1725"/>
        <v>0</v>
      </c>
      <c r="FR503" s="143">
        <f t="shared" si="1726"/>
        <v>0</v>
      </c>
      <c r="FS503" s="143">
        <f t="shared" si="1727"/>
        <v>0</v>
      </c>
      <c r="FT503" s="143">
        <f t="shared" si="1728"/>
        <v>0</v>
      </c>
      <c r="FV503" s="144" t="str">
        <f t="shared" si="1729"/>
        <v/>
      </c>
      <c r="FW503" s="144" t="str">
        <f t="shared" si="1730"/>
        <v/>
      </c>
      <c r="FX503" s="144" t="str">
        <f t="shared" si="1731"/>
        <v/>
      </c>
      <c r="FY503" s="144" t="str">
        <f t="shared" si="1732"/>
        <v/>
      </c>
      <c r="FZ503" s="144" t="str">
        <f t="shared" si="1733"/>
        <v/>
      </c>
      <c r="GA503" s="144" t="str">
        <f t="shared" si="1734"/>
        <v/>
      </c>
      <c r="GB503" s="144" t="str">
        <f t="shared" si="1735"/>
        <v/>
      </c>
      <c r="GC503" s="144" t="str">
        <f t="shared" si="1736"/>
        <v/>
      </c>
      <c r="GD503" s="144" t="str">
        <f t="shared" si="1737"/>
        <v/>
      </c>
      <c r="GE503" s="144" t="str">
        <f t="shared" si="1738"/>
        <v/>
      </c>
      <c r="GF503" s="144" t="str">
        <f t="shared" si="1739"/>
        <v/>
      </c>
      <c r="GG503" s="144" t="str">
        <f t="shared" si="1740"/>
        <v/>
      </c>
      <c r="GH503" s="144" t="str">
        <f t="shared" si="1741"/>
        <v/>
      </c>
      <c r="GI503" s="144" t="str">
        <f t="shared" si="1742"/>
        <v/>
      </c>
      <c r="GJ503" s="144" t="str">
        <f t="shared" si="1743"/>
        <v/>
      </c>
      <c r="GK503" s="144" t="str">
        <f t="shared" si="1744"/>
        <v/>
      </c>
      <c r="GL503" s="144" t="str">
        <f t="shared" si="1745"/>
        <v/>
      </c>
      <c r="GM503" s="144" t="str">
        <f t="shared" si="1746"/>
        <v/>
      </c>
      <c r="GN503" s="144" t="str">
        <f t="shared" si="1747"/>
        <v/>
      </c>
      <c r="GO503" s="144" t="str">
        <f t="shared" si="1748"/>
        <v/>
      </c>
      <c r="GP503" s="144" t="str">
        <f t="shared" si="1749"/>
        <v/>
      </c>
      <c r="GQ503" s="144" t="str">
        <f t="shared" si="1750"/>
        <v/>
      </c>
      <c r="GR503" s="144" t="str">
        <f t="shared" si="1751"/>
        <v/>
      </c>
      <c r="GS503" s="144" t="str">
        <f t="shared" si="1752"/>
        <v/>
      </c>
      <c r="GT503" s="144" t="str">
        <f t="shared" si="1753"/>
        <v/>
      </c>
      <c r="GU503" s="144" t="str">
        <f t="shared" si="1754"/>
        <v/>
      </c>
      <c r="GV503" s="144" t="str">
        <f t="shared" si="1755"/>
        <v/>
      </c>
      <c r="GW503" s="144" t="str">
        <f t="shared" si="1756"/>
        <v/>
      </c>
      <c r="GX503" s="144" t="str">
        <f t="shared" si="1757"/>
        <v/>
      </c>
      <c r="GY503" s="144" t="str">
        <f t="shared" si="1758"/>
        <v/>
      </c>
      <c r="GZ503" s="144" t="str">
        <f t="shared" si="1759"/>
        <v/>
      </c>
      <c r="HA503" s="144" t="str">
        <f t="shared" si="1760"/>
        <v/>
      </c>
      <c r="HB503" s="144" t="str">
        <f t="shared" si="1761"/>
        <v/>
      </c>
      <c r="HC503" s="144" t="str">
        <f t="shared" si="1762"/>
        <v/>
      </c>
      <c r="HD503" s="144" t="str">
        <f t="shared" si="1763"/>
        <v/>
      </c>
      <c r="HE503" s="144" t="str">
        <f t="shared" si="1764"/>
        <v/>
      </c>
      <c r="HF503" s="144" t="str">
        <f t="shared" si="1765"/>
        <v/>
      </c>
      <c r="HG503" s="144" t="str">
        <f t="shared" si="1766"/>
        <v/>
      </c>
      <c r="HH503" s="144" t="str">
        <f t="shared" si="1767"/>
        <v/>
      </c>
      <c r="HI503" s="144" t="str">
        <f t="shared" si="1768"/>
        <v/>
      </c>
      <c r="HK503" s="154" t="str">
        <f t="shared" si="1924"/>
        <v/>
      </c>
      <c r="HL503" s="154" t="str">
        <f t="shared" si="1925"/>
        <v/>
      </c>
      <c r="HM503" s="159" t="str">
        <f t="shared" si="1926"/>
        <v/>
      </c>
      <c r="HN503" s="159" t="str">
        <f t="shared" si="1927"/>
        <v/>
      </c>
      <c r="HO503" s="159" t="str">
        <f t="shared" si="1928"/>
        <v/>
      </c>
      <c r="HP503" s="155">
        <f t="shared" si="1769"/>
        <v>0</v>
      </c>
      <c r="HQ503" s="143">
        <f t="shared" si="1770"/>
        <v>0</v>
      </c>
      <c r="HR503" s="143">
        <f t="shared" si="1771"/>
        <v>0</v>
      </c>
      <c r="HS503" s="143">
        <f t="shared" si="1772"/>
        <v>0</v>
      </c>
      <c r="HT503" s="143">
        <f t="shared" si="1773"/>
        <v>0</v>
      </c>
      <c r="HU503" s="143">
        <f t="shared" si="1774"/>
        <v>0</v>
      </c>
      <c r="HV503" s="143">
        <f t="shared" si="1775"/>
        <v>0</v>
      </c>
      <c r="HX503" s="144" t="str">
        <f t="shared" si="1776"/>
        <v/>
      </c>
      <c r="HY503" s="144" t="str">
        <f t="shared" si="1777"/>
        <v/>
      </c>
      <c r="HZ503" s="144" t="str">
        <f t="shared" si="1778"/>
        <v/>
      </c>
      <c r="IA503" s="144" t="str">
        <f t="shared" si="1779"/>
        <v/>
      </c>
      <c r="IB503" s="144" t="str">
        <f t="shared" si="1780"/>
        <v/>
      </c>
      <c r="IC503" s="144" t="str">
        <f t="shared" si="1781"/>
        <v/>
      </c>
      <c r="ID503" s="144" t="str">
        <f t="shared" si="1782"/>
        <v/>
      </c>
      <c r="IE503" s="144" t="str">
        <f t="shared" si="1783"/>
        <v/>
      </c>
      <c r="IF503" s="144" t="str">
        <f t="shared" si="1784"/>
        <v/>
      </c>
      <c r="IG503" s="144" t="str">
        <f t="shared" si="1785"/>
        <v/>
      </c>
      <c r="IH503" s="144" t="str">
        <f t="shared" si="1786"/>
        <v/>
      </c>
      <c r="II503" s="144" t="str">
        <f t="shared" si="1787"/>
        <v/>
      </c>
      <c r="IJ503" s="144" t="str">
        <f t="shared" si="1788"/>
        <v/>
      </c>
      <c r="IK503" s="144" t="str">
        <f t="shared" si="1789"/>
        <v/>
      </c>
      <c r="IL503" s="144" t="str">
        <f t="shared" si="1790"/>
        <v/>
      </c>
      <c r="IM503" s="144" t="str">
        <f t="shared" si="1791"/>
        <v/>
      </c>
      <c r="IN503" s="144" t="str">
        <f t="shared" si="1792"/>
        <v/>
      </c>
      <c r="IO503" s="144" t="str">
        <f t="shared" si="1793"/>
        <v/>
      </c>
      <c r="IP503" s="144" t="str">
        <f t="shared" si="1794"/>
        <v/>
      </c>
      <c r="IQ503" s="144" t="str">
        <f t="shared" si="1795"/>
        <v/>
      </c>
      <c r="IR503" s="144" t="str">
        <f t="shared" si="1796"/>
        <v/>
      </c>
      <c r="IS503" s="144" t="str">
        <f t="shared" si="1797"/>
        <v/>
      </c>
      <c r="IT503" s="144" t="str">
        <f t="shared" si="1798"/>
        <v/>
      </c>
      <c r="IU503" s="144" t="str">
        <f t="shared" si="1799"/>
        <v/>
      </c>
      <c r="IV503" s="144" t="str">
        <f t="shared" si="1800"/>
        <v/>
      </c>
      <c r="IW503" s="144" t="str">
        <f t="shared" si="1801"/>
        <v/>
      </c>
      <c r="IX503" s="144" t="str">
        <f t="shared" si="1802"/>
        <v/>
      </c>
      <c r="IY503" s="144" t="str">
        <f t="shared" si="1803"/>
        <v/>
      </c>
      <c r="IZ503" s="144" t="str">
        <f t="shared" si="1804"/>
        <v/>
      </c>
      <c r="JA503" s="144" t="str">
        <f t="shared" si="1805"/>
        <v/>
      </c>
      <c r="JB503" s="144" t="str">
        <f t="shared" si="1806"/>
        <v/>
      </c>
      <c r="JC503" s="144" t="str">
        <f t="shared" si="1807"/>
        <v/>
      </c>
      <c r="JD503" s="144" t="str">
        <f t="shared" si="1808"/>
        <v/>
      </c>
      <c r="JE503" s="144" t="str">
        <f t="shared" si="1809"/>
        <v/>
      </c>
      <c r="JF503" s="144" t="str">
        <f t="shared" si="1810"/>
        <v/>
      </c>
      <c r="JG503" s="144" t="str">
        <f t="shared" si="1811"/>
        <v/>
      </c>
      <c r="JH503" s="144" t="str">
        <f t="shared" si="1812"/>
        <v/>
      </c>
      <c r="JI503" s="144" t="str">
        <f t="shared" si="1813"/>
        <v/>
      </c>
      <c r="JJ503" s="144" t="str">
        <f t="shared" si="1814"/>
        <v/>
      </c>
      <c r="JK503" s="144" t="str">
        <f t="shared" si="1815"/>
        <v/>
      </c>
      <c r="JM503" s="154" t="str">
        <f t="shared" si="1929"/>
        <v/>
      </c>
      <c r="JN503" s="154" t="str">
        <f t="shared" si="1930"/>
        <v/>
      </c>
      <c r="JO503" s="159" t="str">
        <f t="shared" si="1931"/>
        <v/>
      </c>
      <c r="JP503" s="159" t="str">
        <f t="shared" si="1932"/>
        <v/>
      </c>
      <c r="JQ503" s="159" t="str">
        <f t="shared" si="1933"/>
        <v/>
      </c>
      <c r="JR503" s="155">
        <f t="shared" si="1816"/>
        <v>0</v>
      </c>
      <c r="JS503" s="143">
        <f t="shared" si="1817"/>
        <v>0</v>
      </c>
      <c r="JT503" s="143">
        <f t="shared" si="1818"/>
        <v>0</v>
      </c>
      <c r="JU503" s="143">
        <f t="shared" si="1819"/>
        <v>0</v>
      </c>
      <c r="JV503" s="143">
        <f t="shared" si="1820"/>
        <v>0</v>
      </c>
      <c r="JW503" s="143">
        <f t="shared" si="1821"/>
        <v>0</v>
      </c>
      <c r="JX503" s="143">
        <f t="shared" si="1822"/>
        <v>0</v>
      </c>
      <c r="JZ503" s="144" t="str">
        <f t="shared" si="1823"/>
        <v/>
      </c>
      <c r="KA503" s="144" t="str">
        <f t="shared" si="1824"/>
        <v/>
      </c>
      <c r="KB503" s="144" t="str">
        <f t="shared" si="1825"/>
        <v/>
      </c>
      <c r="KC503" s="144" t="str">
        <f t="shared" si="1826"/>
        <v/>
      </c>
      <c r="KD503" s="144" t="str">
        <f t="shared" si="1827"/>
        <v/>
      </c>
      <c r="KE503" s="144" t="str">
        <f t="shared" si="1828"/>
        <v/>
      </c>
      <c r="KF503" s="144" t="str">
        <f t="shared" si="1829"/>
        <v/>
      </c>
      <c r="KG503" s="144" t="str">
        <f t="shared" si="1830"/>
        <v/>
      </c>
      <c r="KH503" s="144" t="str">
        <f t="shared" si="1831"/>
        <v/>
      </c>
      <c r="KI503" s="144" t="str">
        <f t="shared" si="1832"/>
        <v/>
      </c>
      <c r="KJ503" s="144" t="str">
        <f t="shared" si="1833"/>
        <v/>
      </c>
      <c r="KK503" s="144" t="str">
        <f t="shared" si="1834"/>
        <v/>
      </c>
      <c r="KL503" s="144" t="str">
        <f t="shared" si="1835"/>
        <v/>
      </c>
      <c r="KM503" s="144" t="str">
        <f t="shared" si="1836"/>
        <v/>
      </c>
      <c r="KN503" s="144" t="str">
        <f t="shared" si="1837"/>
        <v/>
      </c>
      <c r="KO503" s="144" t="str">
        <f t="shared" si="1838"/>
        <v/>
      </c>
      <c r="KP503" s="144" t="str">
        <f t="shared" si="1839"/>
        <v/>
      </c>
      <c r="KQ503" s="144" t="str">
        <f t="shared" si="1840"/>
        <v/>
      </c>
      <c r="KR503" s="144" t="str">
        <f t="shared" si="1841"/>
        <v/>
      </c>
      <c r="KS503" s="144" t="str">
        <f t="shared" si="1842"/>
        <v/>
      </c>
      <c r="KT503" s="144" t="str">
        <f t="shared" si="1843"/>
        <v/>
      </c>
      <c r="KU503" s="144" t="str">
        <f t="shared" si="1844"/>
        <v/>
      </c>
      <c r="KV503" s="144" t="str">
        <f t="shared" si="1845"/>
        <v/>
      </c>
      <c r="KW503" s="144" t="str">
        <f t="shared" si="1846"/>
        <v/>
      </c>
      <c r="KX503" s="144" t="str">
        <f t="shared" si="1847"/>
        <v/>
      </c>
      <c r="KY503" s="144" t="str">
        <f t="shared" si="1848"/>
        <v/>
      </c>
      <c r="KZ503" s="144" t="str">
        <f t="shared" si="1849"/>
        <v/>
      </c>
      <c r="LA503" s="144" t="str">
        <f t="shared" si="1850"/>
        <v/>
      </c>
      <c r="LB503" s="144" t="str">
        <f t="shared" si="1851"/>
        <v/>
      </c>
      <c r="LC503" s="144" t="str">
        <f t="shared" si="1852"/>
        <v/>
      </c>
      <c r="LD503" s="144" t="str">
        <f t="shared" si="1853"/>
        <v/>
      </c>
      <c r="LE503" s="144" t="str">
        <f t="shared" si="1854"/>
        <v/>
      </c>
      <c r="LF503" s="144" t="str">
        <f t="shared" si="1855"/>
        <v/>
      </c>
      <c r="LG503" s="144" t="str">
        <f t="shared" si="1856"/>
        <v/>
      </c>
      <c r="LH503" s="144" t="str">
        <f t="shared" si="1857"/>
        <v/>
      </c>
      <c r="LI503" s="144" t="str">
        <f t="shared" si="1858"/>
        <v/>
      </c>
      <c r="LJ503" s="144" t="str">
        <f t="shared" si="1859"/>
        <v/>
      </c>
      <c r="LK503" s="144" t="str">
        <f t="shared" si="1860"/>
        <v/>
      </c>
      <c r="LL503" s="144" t="str">
        <f t="shared" si="1861"/>
        <v/>
      </c>
      <c r="LM503" s="144" t="str">
        <f t="shared" si="1862"/>
        <v/>
      </c>
      <c r="LO503" s="153" t="str">
        <f t="shared" si="1863"/>
        <v/>
      </c>
      <c r="LP503" s="143">
        <f t="shared" si="1864"/>
        <v>0</v>
      </c>
      <c r="LQ503" s="156" t="str">
        <f t="shared" si="1935"/>
        <v/>
      </c>
      <c r="LR503" s="156" t="str">
        <f t="shared" si="1935"/>
        <v/>
      </c>
      <c r="LS503" s="156" t="str">
        <f t="shared" si="1935"/>
        <v/>
      </c>
      <c r="LT503" s="156" t="str">
        <f t="shared" si="1935"/>
        <v/>
      </c>
      <c r="LU503" s="156" t="str">
        <f t="shared" si="1935"/>
        <v/>
      </c>
    </row>
    <row r="504" spans="2:333" s="143" customFormat="1" x14ac:dyDescent="0.25">
      <c r="B504" s="144" t="str">
        <f t="shared" si="1587"/>
        <v/>
      </c>
      <c r="C504" s="154" t="str">
        <f t="shared" si="1903"/>
        <v/>
      </c>
      <c r="D504" s="154" t="str">
        <f t="shared" si="1904"/>
        <v/>
      </c>
      <c r="E504" s="159" t="str">
        <f t="shared" si="1905"/>
        <v/>
      </c>
      <c r="F504" s="159" t="str">
        <f t="shared" si="1906"/>
        <v/>
      </c>
      <c r="G504" s="159" t="str">
        <f t="shared" si="1907"/>
        <v/>
      </c>
      <c r="H504" s="155">
        <f t="shared" si="1588"/>
        <v>0</v>
      </c>
      <c r="I504" s="143">
        <f t="shared" si="1589"/>
        <v>0</v>
      </c>
      <c r="J504" s="143">
        <f t="shared" si="1590"/>
        <v>0</v>
      </c>
      <c r="K504" s="143">
        <f t="shared" si="1591"/>
        <v>0</v>
      </c>
      <c r="L504" s="143">
        <f t="shared" si="1592"/>
        <v>0</v>
      </c>
      <c r="M504" s="143">
        <f t="shared" si="1593"/>
        <v>0</v>
      </c>
      <c r="N504" s="143">
        <f t="shared" si="1594"/>
        <v>0</v>
      </c>
      <c r="P504" s="144" t="str">
        <f t="shared" ref="P504:W504" si="1949">IF($N504=1,Q52,"")</f>
        <v/>
      </c>
      <c r="Q504" s="144" t="str">
        <f t="shared" si="1949"/>
        <v/>
      </c>
      <c r="R504" s="144" t="str">
        <f t="shared" si="1949"/>
        <v/>
      </c>
      <c r="S504" s="144" t="str">
        <f t="shared" si="1949"/>
        <v/>
      </c>
      <c r="T504" s="144" t="str">
        <f t="shared" si="1949"/>
        <v/>
      </c>
      <c r="U504" s="144" t="str">
        <f t="shared" si="1949"/>
        <v/>
      </c>
      <c r="V504" s="144" t="str">
        <f t="shared" si="1949"/>
        <v/>
      </c>
      <c r="W504" s="144" t="str">
        <f t="shared" si="1949"/>
        <v/>
      </c>
      <c r="X504" s="144" t="str">
        <f t="shared" si="1596"/>
        <v/>
      </c>
      <c r="Y504" s="144" t="str">
        <f t="shared" si="1597"/>
        <v/>
      </c>
      <c r="Z504" s="144" t="str">
        <f t="shared" si="1598"/>
        <v/>
      </c>
      <c r="AA504" s="144" t="str">
        <f t="shared" si="1599"/>
        <v/>
      </c>
      <c r="AB504" s="144" t="str">
        <f t="shared" si="1600"/>
        <v/>
      </c>
      <c r="AC504" s="144" t="str">
        <f t="shared" si="1601"/>
        <v/>
      </c>
      <c r="AD504" s="144" t="str">
        <f t="shared" si="1602"/>
        <v/>
      </c>
      <c r="AE504" s="144" t="str">
        <f t="shared" si="1603"/>
        <v/>
      </c>
      <c r="AF504" s="144" t="str">
        <f t="shared" si="1604"/>
        <v/>
      </c>
      <c r="AG504" s="144" t="str">
        <f t="shared" si="1605"/>
        <v/>
      </c>
      <c r="AH504" s="144" t="str">
        <f t="shared" si="1606"/>
        <v/>
      </c>
      <c r="AI504" s="144" t="str">
        <f t="shared" si="1607"/>
        <v/>
      </c>
      <c r="AJ504" s="144" t="str">
        <f t="shared" si="1608"/>
        <v/>
      </c>
      <c r="AK504" s="144" t="str">
        <f t="shared" si="1609"/>
        <v/>
      </c>
      <c r="AL504" s="144" t="str">
        <f t="shared" si="1610"/>
        <v/>
      </c>
      <c r="AM504" s="144" t="str">
        <f t="shared" si="1611"/>
        <v/>
      </c>
      <c r="AN504" s="144" t="str">
        <f t="shared" si="1612"/>
        <v/>
      </c>
      <c r="AO504" s="144" t="str">
        <f t="shared" si="1613"/>
        <v/>
      </c>
      <c r="AP504" s="144" t="str">
        <f t="shared" si="1614"/>
        <v/>
      </c>
      <c r="AQ504" s="144" t="str">
        <f t="shared" si="1615"/>
        <v/>
      </c>
      <c r="AR504" s="144" t="str">
        <f t="shared" si="1616"/>
        <v/>
      </c>
      <c r="AS504" s="144" t="str">
        <f t="shared" si="1617"/>
        <v/>
      </c>
      <c r="AT504" s="144" t="str">
        <f t="shared" si="1618"/>
        <v/>
      </c>
      <c r="AU504" s="144" t="str">
        <f t="shared" si="1619"/>
        <v/>
      </c>
      <c r="AV504" s="144" t="str">
        <f t="shared" si="1620"/>
        <v/>
      </c>
      <c r="AW504" s="144" t="str">
        <f t="shared" si="1621"/>
        <v/>
      </c>
      <c r="AX504" s="144" t="str">
        <f t="shared" si="1622"/>
        <v/>
      </c>
      <c r="AY504" s="144" t="str">
        <f t="shared" si="1623"/>
        <v/>
      </c>
      <c r="AZ504" s="144" t="str">
        <f t="shared" si="1624"/>
        <v/>
      </c>
      <c r="BA504" s="144" t="str">
        <f t="shared" si="1625"/>
        <v/>
      </c>
      <c r="BB504" s="144" t="str">
        <f t="shared" si="1626"/>
        <v/>
      </c>
      <c r="BC504" s="144" t="str">
        <f t="shared" si="1627"/>
        <v/>
      </c>
      <c r="BE504" s="154" t="str">
        <f t="shared" si="1909"/>
        <v/>
      </c>
      <c r="BF504" s="154" t="str">
        <f t="shared" si="1910"/>
        <v/>
      </c>
      <c r="BG504" s="159" t="str">
        <f t="shared" si="1911"/>
        <v/>
      </c>
      <c r="BH504" s="159" t="str">
        <f t="shared" si="1912"/>
        <v/>
      </c>
      <c r="BI504" s="159" t="str">
        <f t="shared" si="1913"/>
        <v/>
      </c>
      <c r="BJ504" s="155">
        <f t="shared" si="1628"/>
        <v>0</v>
      </c>
      <c r="BK504" s="143">
        <f t="shared" si="1629"/>
        <v>0</v>
      </c>
      <c r="BL504" s="143">
        <f t="shared" si="1630"/>
        <v>0</v>
      </c>
      <c r="BM504" s="143">
        <f t="shared" si="1631"/>
        <v>0</v>
      </c>
      <c r="BN504" s="143">
        <f t="shared" si="1632"/>
        <v>0</v>
      </c>
      <c r="BO504" s="143">
        <f t="shared" si="1633"/>
        <v>0</v>
      </c>
      <c r="BP504" s="143">
        <f t="shared" si="1634"/>
        <v>0</v>
      </c>
      <c r="BR504" s="144" t="str">
        <f t="shared" si="1635"/>
        <v/>
      </c>
      <c r="BS504" s="144" t="str">
        <f t="shared" si="1636"/>
        <v/>
      </c>
      <c r="BT504" s="144" t="str">
        <f t="shared" si="1637"/>
        <v/>
      </c>
      <c r="BU504" s="144" t="str">
        <f t="shared" si="1638"/>
        <v/>
      </c>
      <c r="BV504" s="144" t="str">
        <f t="shared" si="1639"/>
        <v/>
      </c>
      <c r="BW504" s="144" t="str">
        <f t="shared" si="1640"/>
        <v/>
      </c>
      <c r="BX504" s="144" t="str">
        <f t="shared" si="1641"/>
        <v/>
      </c>
      <c r="BY504" s="144" t="str">
        <f t="shared" si="1642"/>
        <v/>
      </c>
      <c r="BZ504" s="144" t="str">
        <f t="shared" si="1643"/>
        <v/>
      </c>
      <c r="CA504" s="144" t="str">
        <f t="shared" si="1644"/>
        <v/>
      </c>
      <c r="CB504" s="144" t="str">
        <f t="shared" si="1645"/>
        <v/>
      </c>
      <c r="CC504" s="144" t="str">
        <f t="shared" si="1646"/>
        <v/>
      </c>
      <c r="CD504" s="144" t="str">
        <f t="shared" si="1647"/>
        <v/>
      </c>
      <c r="CE504" s="144" t="str">
        <f t="shared" si="1648"/>
        <v/>
      </c>
      <c r="CF504" s="144" t="str">
        <f t="shared" si="1649"/>
        <v/>
      </c>
      <c r="CG504" s="144" t="str">
        <f t="shared" si="1650"/>
        <v/>
      </c>
      <c r="CH504" s="144" t="str">
        <f t="shared" si="1651"/>
        <v/>
      </c>
      <c r="CI504" s="144" t="str">
        <f t="shared" si="1652"/>
        <v/>
      </c>
      <c r="CJ504" s="144" t="str">
        <f t="shared" si="1653"/>
        <v/>
      </c>
      <c r="CK504" s="144" t="str">
        <f t="shared" si="1654"/>
        <v/>
      </c>
      <c r="CL504" s="144" t="str">
        <f t="shared" si="1655"/>
        <v/>
      </c>
      <c r="CM504" s="144" t="str">
        <f t="shared" si="1656"/>
        <v/>
      </c>
      <c r="CN504" s="144" t="str">
        <f t="shared" si="1657"/>
        <v/>
      </c>
      <c r="CO504" s="144" t="str">
        <f t="shared" si="1658"/>
        <v/>
      </c>
      <c r="CP504" s="144" t="str">
        <f t="shared" si="1659"/>
        <v/>
      </c>
      <c r="CQ504" s="144" t="str">
        <f t="shared" si="1660"/>
        <v/>
      </c>
      <c r="CR504" s="144" t="str">
        <f t="shared" si="1661"/>
        <v/>
      </c>
      <c r="CS504" s="144" t="str">
        <f t="shared" si="1662"/>
        <v/>
      </c>
      <c r="CT504" s="144" t="str">
        <f t="shared" si="1663"/>
        <v/>
      </c>
      <c r="CU504" s="144" t="str">
        <f t="shared" si="1664"/>
        <v/>
      </c>
      <c r="CV504" s="144" t="str">
        <f t="shared" si="1665"/>
        <v/>
      </c>
      <c r="CW504" s="144" t="str">
        <f t="shared" si="1666"/>
        <v/>
      </c>
      <c r="CX504" s="144" t="str">
        <f t="shared" si="1667"/>
        <v/>
      </c>
      <c r="CY504" s="144" t="str">
        <f t="shared" si="1668"/>
        <v/>
      </c>
      <c r="CZ504" s="144" t="str">
        <f t="shared" si="1669"/>
        <v/>
      </c>
      <c r="DA504" s="144" t="str">
        <f t="shared" si="1670"/>
        <v/>
      </c>
      <c r="DB504" s="144" t="str">
        <f t="shared" si="1671"/>
        <v/>
      </c>
      <c r="DC504" s="144" t="str">
        <f t="shared" si="1672"/>
        <v/>
      </c>
      <c r="DD504" s="144" t="str">
        <f t="shared" si="1673"/>
        <v/>
      </c>
      <c r="DE504" s="144" t="str">
        <f t="shared" si="1674"/>
        <v/>
      </c>
      <c r="DG504" s="154" t="str">
        <f t="shared" si="1914"/>
        <v/>
      </c>
      <c r="DH504" s="154" t="str">
        <f t="shared" si="1915"/>
        <v/>
      </c>
      <c r="DI504" s="159" t="str">
        <f t="shared" si="1916"/>
        <v/>
      </c>
      <c r="DJ504" s="159" t="str">
        <f t="shared" si="1917"/>
        <v/>
      </c>
      <c r="DK504" s="159" t="str">
        <f t="shared" si="1918"/>
        <v/>
      </c>
      <c r="DL504" s="155">
        <f t="shared" si="1885"/>
        <v>0</v>
      </c>
      <c r="DM504" s="143">
        <f t="shared" si="1886"/>
        <v>0</v>
      </c>
      <c r="DN504" s="143">
        <f t="shared" si="1887"/>
        <v>0</v>
      </c>
      <c r="DO504" s="143">
        <f t="shared" si="1888"/>
        <v>0</v>
      </c>
      <c r="DP504" s="143">
        <f t="shared" si="1889"/>
        <v>0</v>
      </c>
      <c r="DQ504" s="143">
        <f t="shared" si="1890"/>
        <v>0</v>
      </c>
      <c r="DR504" s="143">
        <f t="shared" si="1891"/>
        <v>0</v>
      </c>
      <c r="DT504" s="144" t="str">
        <f t="shared" si="1682"/>
        <v/>
      </c>
      <c r="DU504" s="144" t="str">
        <f t="shared" si="1683"/>
        <v/>
      </c>
      <c r="DV504" s="144" t="str">
        <f t="shared" si="1684"/>
        <v/>
      </c>
      <c r="DW504" s="144" t="str">
        <f t="shared" si="1685"/>
        <v/>
      </c>
      <c r="DX504" s="144" t="str">
        <f t="shared" si="1686"/>
        <v/>
      </c>
      <c r="DY504" s="144" t="str">
        <f t="shared" si="1687"/>
        <v/>
      </c>
      <c r="DZ504" s="144" t="str">
        <f t="shared" si="1688"/>
        <v/>
      </c>
      <c r="EA504" s="144" t="str">
        <f t="shared" si="1689"/>
        <v/>
      </c>
      <c r="EB504" s="144" t="str">
        <f t="shared" si="1690"/>
        <v/>
      </c>
      <c r="EC504" s="144" t="str">
        <f t="shared" si="1691"/>
        <v/>
      </c>
      <c r="ED504" s="144" t="str">
        <f t="shared" si="1692"/>
        <v/>
      </c>
      <c r="EE504" s="144" t="str">
        <f t="shared" si="1693"/>
        <v/>
      </c>
      <c r="EF504" s="144" t="str">
        <f t="shared" si="1694"/>
        <v/>
      </c>
      <c r="EG504" s="144" t="str">
        <f t="shared" si="1695"/>
        <v/>
      </c>
      <c r="EH504" s="144" t="str">
        <f t="shared" si="1696"/>
        <v/>
      </c>
      <c r="EI504" s="144" t="str">
        <f t="shared" si="1697"/>
        <v/>
      </c>
      <c r="EJ504" s="144" t="str">
        <f t="shared" si="1698"/>
        <v/>
      </c>
      <c r="EK504" s="144" t="str">
        <f t="shared" si="1699"/>
        <v/>
      </c>
      <c r="EL504" s="144" t="str">
        <f t="shared" si="1700"/>
        <v/>
      </c>
      <c r="EM504" s="144" t="str">
        <f t="shared" si="1701"/>
        <v/>
      </c>
      <c r="EN504" s="144" t="str">
        <f t="shared" si="1702"/>
        <v/>
      </c>
      <c r="EO504" s="144" t="str">
        <f t="shared" si="1703"/>
        <v/>
      </c>
      <c r="EP504" s="144" t="str">
        <f t="shared" si="1704"/>
        <v/>
      </c>
      <c r="EQ504" s="144" t="str">
        <f t="shared" si="1705"/>
        <v/>
      </c>
      <c r="ER504" s="144" t="str">
        <f t="shared" si="1706"/>
        <v/>
      </c>
      <c r="ES504" s="144" t="str">
        <f t="shared" si="1707"/>
        <v/>
      </c>
      <c r="ET504" s="144" t="str">
        <f t="shared" si="1708"/>
        <v/>
      </c>
      <c r="EU504" s="144" t="str">
        <f t="shared" si="1709"/>
        <v/>
      </c>
      <c r="EV504" s="144" t="str">
        <f t="shared" si="1710"/>
        <v/>
      </c>
      <c r="EW504" s="144" t="str">
        <f t="shared" si="1711"/>
        <v/>
      </c>
      <c r="EX504" s="144" t="str">
        <f t="shared" si="1712"/>
        <v/>
      </c>
      <c r="EY504" s="144" t="str">
        <f t="shared" si="1713"/>
        <v/>
      </c>
      <c r="EZ504" s="144" t="str">
        <f t="shared" si="1714"/>
        <v/>
      </c>
      <c r="FA504" s="144" t="str">
        <f t="shared" si="1715"/>
        <v/>
      </c>
      <c r="FB504" s="144" t="str">
        <f t="shared" si="1716"/>
        <v/>
      </c>
      <c r="FC504" s="144" t="str">
        <f t="shared" si="1717"/>
        <v/>
      </c>
      <c r="FD504" s="144" t="str">
        <f t="shared" si="1718"/>
        <v/>
      </c>
      <c r="FE504" s="144" t="str">
        <f t="shared" si="1719"/>
        <v/>
      </c>
      <c r="FF504" s="144" t="str">
        <f t="shared" si="1720"/>
        <v/>
      </c>
      <c r="FG504" s="144" t="str">
        <f t="shared" si="1721"/>
        <v/>
      </c>
      <c r="FI504" s="154" t="str">
        <f t="shared" si="1919"/>
        <v/>
      </c>
      <c r="FJ504" s="154" t="str">
        <f t="shared" si="1920"/>
        <v/>
      </c>
      <c r="FK504" s="159" t="str">
        <f t="shared" si="1921"/>
        <v/>
      </c>
      <c r="FL504" s="159" t="str">
        <f t="shared" si="1922"/>
        <v/>
      </c>
      <c r="FM504" s="159" t="str">
        <f t="shared" si="1923"/>
        <v/>
      </c>
      <c r="FN504" s="155">
        <f t="shared" si="1722"/>
        <v>0</v>
      </c>
      <c r="FO504" s="143">
        <f t="shared" si="1723"/>
        <v>0</v>
      </c>
      <c r="FP504" s="143">
        <f t="shared" si="1724"/>
        <v>0</v>
      </c>
      <c r="FQ504" s="143">
        <f t="shared" si="1725"/>
        <v>0</v>
      </c>
      <c r="FR504" s="143">
        <f t="shared" si="1726"/>
        <v>0</v>
      </c>
      <c r="FS504" s="143">
        <f t="shared" si="1727"/>
        <v>0</v>
      </c>
      <c r="FT504" s="143">
        <f t="shared" si="1728"/>
        <v>0</v>
      </c>
      <c r="FV504" s="144" t="str">
        <f t="shared" si="1729"/>
        <v/>
      </c>
      <c r="FW504" s="144" t="str">
        <f t="shared" si="1730"/>
        <v/>
      </c>
      <c r="FX504" s="144" t="str">
        <f t="shared" si="1731"/>
        <v/>
      </c>
      <c r="FY504" s="144" t="str">
        <f t="shared" si="1732"/>
        <v/>
      </c>
      <c r="FZ504" s="144" t="str">
        <f t="shared" si="1733"/>
        <v/>
      </c>
      <c r="GA504" s="144" t="str">
        <f t="shared" si="1734"/>
        <v/>
      </c>
      <c r="GB504" s="144" t="str">
        <f t="shared" si="1735"/>
        <v/>
      </c>
      <c r="GC504" s="144" t="str">
        <f t="shared" si="1736"/>
        <v/>
      </c>
      <c r="GD504" s="144" t="str">
        <f t="shared" si="1737"/>
        <v/>
      </c>
      <c r="GE504" s="144" t="str">
        <f t="shared" si="1738"/>
        <v/>
      </c>
      <c r="GF504" s="144" t="str">
        <f t="shared" si="1739"/>
        <v/>
      </c>
      <c r="GG504" s="144" t="str">
        <f t="shared" si="1740"/>
        <v/>
      </c>
      <c r="GH504" s="144" t="str">
        <f t="shared" si="1741"/>
        <v/>
      </c>
      <c r="GI504" s="144" t="str">
        <f t="shared" si="1742"/>
        <v/>
      </c>
      <c r="GJ504" s="144" t="str">
        <f t="shared" si="1743"/>
        <v/>
      </c>
      <c r="GK504" s="144" t="str">
        <f t="shared" si="1744"/>
        <v/>
      </c>
      <c r="GL504" s="144" t="str">
        <f t="shared" si="1745"/>
        <v/>
      </c>
      <c r="GM504" s="144" t="str">
        <f t="shared" si="1746"/>
        <v/>
      </c>
      <c r="GN504" s="144" t="str">
        <f t="shared" si="1747"/>
        <v/>
      </c>
      <c r="GO504" s="144" t="str">
        <f t="shared" si="1748"/>
        <v/>
      </c>
      <c r="GP504" s="144" t="str">
        <f t="shared" si="1749"/>
        <v/>
      </c>
      <c r="GQ504" s="144" t="str">
        <f t="shared" si="1750"/>
        <v/>
      </c>
      <c r="GR504" s="144" t="str">
        <f t="shared" si="1751"/>
        <v/>
      </c>
      <c r="GS504" s="144" t="str">
        <f t="shared" si="1752"/>
        <v/>
      </c>
      <c r="GT504" s="144" t="str">
        <f t="shared" si="1753"/>
        <v/>
      </c>
      <c r="GU504" s="144" t="str">
        <f t="shared" si="1754"/>
        <v/>
      </c>
      <c r="GV504" s="144" t="str">
        <f t="shared" si="1755"/>
        <v/>
      </c>
      <c r="GW504" s="144" t="str">
        <f t="shared" si="1756"/>
        <v/>
      </c>
      <c r="GX504" s="144" t="str">
        <f t="shared" si="1757"/>
        <v/>
      </c>
      <c r="GY504" s="144" t="str">
        <f t="shared" si="1758"/>
        <v/>
      </c>
      <c r="GZ504" s="144" t="str">
        <f t="shared" si="1759"/>
        <v/>
      </c>
      <c r="HA504" s="144" t="str">
        <f t="shared" si="1760"/>
        <v/>
      </c>
      <c r="HB504" s="144" t="str">
        <f t="shared" si="1761"/>
        <v/>
      </c>
      <c r="HC504" s="144" t="str">
        <f t="shared" si="1762"/>
        <v/>
      </c>
      <c r="HD504" s="144" t="str">
        <f t="shared" si="1763"/>
        <v/>
      </c>
      <c r="HE504" s="144" t="str">
        <f t="shared" si="1764"/>
        <v/>
      </c>
      <c r="HF504" s="144" t="str">
        <f t="shared" si="1765"/>
        <v/>
      </c>
      <c r="HG504" s="144" t="str">
        <f t="shared" si="1766"/>
        <v/>
      </c>
      <c r="HH504" s="144" t="str">
        <f t="shared" si="1767"/>
        <v/>
      </c>
      <c r="HI504" s="144" t="str">
        <f t="shared" si="1768"/>
        <v/>
      </c>
      <c r="HK504" s="154" t="str">
        <f t="shared" si="1924"/>
        <v/>
      </c>
      <c r="HL504" s="154" t="str">
        <f t="shared" si="1925"/>
        <v/>
      </c>
      <c r="HM504" s="159" t="str">
        <f t="shared" si="1926"/>
        <v/>
      </c>
      <c r="HN504" s="159" t="str">
        <f t="shared" si="1927"/>
        <v/>
      </c>
      <c r="HO504" s="159" t="str">
        <f t="shared" si="1928"/>
        <v/>
      </c>
      <c r="HP504" s="155">
        <f t="shared" si="1769"/>
        <v>0</v>
      </c>
      <c r="HQ504" s="143">
        <f t="shared" si="1770"/>
        <v>0</v>
      </c>
      <c r="HR504" s="143">
        <f t="shared" si="1771"/>
        <v>0</v>
      </c>
      <c r="HS504" s="143">
        <f t="shared" si="1772"/>
        <v>0</v>
      </c>
      <c r="HT504" s="143">
        <f t="shared" si="1773"/>
        <v>0</v>
      </c>
      <c r="HU504" s="143">
        <f t="shared" si="1774"/>
        <v>0</v>
      </c>
      <c r="HV504" s="143">
        <f t="shared" si="1775"/>
        <v>0</v>
      </c>
      <c r="HX504" s="144" t="str">
        <f t="shared" si="1776"/>
        <v/>
      </c>
      <c r="HY504" s="144" t="str">
        <f t="shared" si="1777"/>
        <v/>
      </c>
      <c r="HZ504" s="144" t="str">
        <f t="shared" si="1778"/>
        <v/>
      </c>
      <c r="IA504" s="144" t="str">
        <f t="shared" si="1779"/>
        <v/>
      </c>
      <c r="IB504" s="144" t="str">
        <f t="shared" si="1780"/>
        <v/>
      </c>
      <c r="IC504" s="144" t="str">
        <f t="shared" si="1781"/>
        <v/>
      </c>
      <c r="ID504" s="144" t="str">
        <f t="shared" si="1782"/>
        <v/>
      </c>
      <c r="IE504" s="144" t="str">
        <f t="shared" si="1783"/>
        <v/>
      </c>
      <c r="IF504" s="144" t="str">
        <f t="shared" si="1784"/>
        <v/>
      </c>
      <c r="IG504" s="144" t="str">
        <f t="shared" si="1785"/>
        <v/>
      </c>
      <c r="IH504" s="144" t="str">
        <f t="shared" si="1786"/>
        <v/>
      </c>
      <c r="II504" s="144" t="str">
        <f t="shared" si="1787"/>
        <v/>
      </c>
      <c r="IJ504" s="144" t="str">
        <f t="shared" si="1788"/>
        <v/>
      </c>
      <c r="IK504" s="144" t="str">
        <f t="shared" si="1789"/>
        <v/>
      </c>
      <c r="IL504" s="144" t="str">
        <f t="shared" si="1790"/>
        <v/>
      </c>
      <c r="IM504" s="144" t="str">
        <f t="shared" si="1791"/>
        <v/>
      </c>
      <c r="IN504" s="144" t="str">
        <f t="shared" si="1792"/>
        <v/>
      </c>
      <c r="IO504" s="144" t="str">
        <f t="shared" si="1793"/>
        <v/>
      </c>
      <c r="IP504" s="144" t="str">
        <f t="shared" si="1794"/>
        <v/>
      </c>
      <c r="IQ504" s="144" t="str">
        <f t="shared" si="1795"/>
        <v/>
      </c>
      <c r="IR504" s="144" t="str">
        <f t="shared" si="1796"/>
        <v/>
      </c>
      <c r="IS504" s="144" t="str">
        <f t="shared" si="1797"/>
        <v/>
      </c>
      <c r="IT504" s="144" t="str">
        <f t="shared" si="1798"/>
        <v/>
      </c>
      <c r="IU504" s="144" t="str">
        <f t="shared" si="1799"/>
        <v/>
      </c>
      <c r="IV504" s="144" t="str">
        <f t="shared" si="1800"/>
        <v/>
      </c>
      <c r="IW504" s="144" t="str">
        <f t="shared" si="1801"/>
        <v/>
      </c>
      <c r="IX504" s="144" t="str">
        <f t="shared" si="1802"/>
        <v/>
      </c>
      <c r="IY504" s="144" t="str">
        <f t="shared" si="1803"/>
        <v/>
      </c>
      <c r="IZ504" s="144" t="str">
        <f t="shared" si="1804"/>
        <v/>
      </c>
      <c r="JA504" s="144" t="str">
        <f t="shared" si="1805"/>
        <v/>
      </c>
      <c r="JB504" s="144" t="str">
        <f t="shared" si="1806"/>
        <v/>
      </c>
      <c r="JC504" s="144" t="str">
        <f t="shared" si="1807"/>
        <v/>
      </c>
      <c r="JD504" s="144" t="str">
        <f t="shared" si="1808"/>
        <v/>
      </c>
      <c r="JE504" s="144" t="str">
        <f t="shared" si="1809"/>
        <v/>
      </c>
      <c r="JF504" s="144" t="str">
        <f t="shared" si="1810"/>
        <v/>
      </c>
      <c r="JG504" s="144" t="str">
        <f t="shared" si="1811"/>
        <v/>
      </c>
      <c r="JH504" s="144" t="str">
        <f t="shared" si="1812"/>
        <v/>
      </c>
      <c r="JI504" s="144" t="str">
        <f t="shared" si="1813"/>
        <v/>
      </c>
      <c r="JJ504" s="144" t="str">
        <f t="shared" si="1814"/>
        <v/>
      </c>
      <c r="JK504" s="144" t="str">
        <f t="shared" si="1815"/>
        <v/>
      </c>
      <c r="JM504" s="154" t="str">
        <f t="shared" si="1929"/>
        <v/>
      </c>
      <c r="JN504" s="154" t="str">
        <f t="shared" si="1930"/>
        <v/>
      </c>
      <c r="JO504" s="159" t="str">
        <f t="shared" si="1931"/>
        <v/>
      </c>
      <c r="JP504" s="159" t="str">
        <f t="shared" si="1932"/>
        <v/>
      </c>
      <c r="JQ504" s="159" t="str">
        <f t="shared" si="1933"/>
        <v/>
      </c>
      <c r="JR504" s="155">
        <f t="shared" si="1816"/>
        <v>0</v>
      </c>
      <c r="JS504" s="143">
        <f t="shared" si="1817"/>
        <v>0</v>
      </c>
      <c r="JT504" s="143">
        <f t="shared" si="1818"/>
        <v>0</v>
      </c>
      <c r="JU504" s="143">
        <f t="shared" si="1819"/>
        <v>0</v>
      </c>
      <c r="JV504" s="143">
        <f t="shared" si="1820"/>
        <v>0</v>
      </c>
      <c r="JW504" s="143">
        <f t="shared" si="1821"/>
        <v>0</v>
      </c>
      <c r="JX504" s="143">
        <f t="shared" si="1822"/>
        <v>0</v>
      </c>
      <c r="JZ504" s="144" t="str">
        <f t="shared" si="1823"/>
        <v/>
      </c>
      <c r="KA504" s="144" t="str">
        <f t="shared" si="1824"/>
        <v/>
      </c>
      <c r="KB504" s="144" t="str">
        <f t="shared" si="1825"/>
        <v/>
      </c>
      <c r="KC504" s="144" t="str">
        <f t="shared" si="1826"/>
        <v/>
      </c>
      <c r="KD504" s="144" t="str">
        <f t="shared" si="1827"/>
        <v/>
      </c>
      <c r="KE504" s="144" t="str">
        <f t="shared" si="1828"/>
        <v/>
      </c>
      <c r="KF504" s="144" t="str">
        <f t="shared" si="1829"/>
        <v/>
      </c>
      <c r="KG504" s="144" t="str">
        <f t="shared" si="1830"/>
        <v/>
      </c>
      <c r="KH504" s="144" t="str">
        <f t="shared" si="1831"/>
        <v/>
      </c>
      <c r="KI504" s="144" t="str">
        <f t="shared" si="1832"/>
        <v/>
      </c>
      <c r="KJ504" s="144" t="str">
        <f t="shared" si="1833"/>
        <v/>
      </c>
      <c r="KK504" s="144" t="str">
        <f t="shared" si="1834"/>
        <v/>
      </c>
      <c r="KL504" s="144" t="str">
        <f t="shared" si="1835"/>
        <v/>
      </c>
      <c r="KM504" s="144" t="str">
        <f t="shared" si="1836"/>
        <v/>
      </c>
      <c r="KN504" s="144" t="str">
        <f t="shared" si="1837"/>
        <v/>
      </c>
      <c r="KO504" s="144" t="str">
        <f t="shared" si="1838"/>
        <v/>
      </c>
      <c r="KP504" s="144" t="str">
        <f t="shared" si="1839"/>
        <v/>
      </c>
      <c r="KQ504" s="144" t="str">
        <f t="shared" si="1840"/>
        <v/>
      </c>
      <c r="KR504" s="144" t="str">
        <f t="shared" si="1841"/>
        <v/>
      </c>
      <c r="KS504" s="144" t="str">
        <f t="shared" si="1842"/>
        <v/>
      </c>
      <c r="KT504" s="144" t="str">
        <f t="shared" si="1843"/>
        <v/>
      </c>
      <c r="KU504" s="144" t="str">
        <f t="shared" si="1844"/>
        <v/>
      </c>
      <c r="KV504" s="144" t="str">
        <f t="shared" si="1845"/>
        <v/>
      </c>
      <c r="KW504" s="144" t="str">
        <f t="shared" si="1846"/>
        <v/>
      </c>
      <c r="KX504" s="144" t="str">
        <f t="shared" si="1847"/>
        <v/>
      </c>
      <c r="KY504" s="144" t="str">
        <f t="shared" si="1848"/>
        <v/>
      </c>
      <c r="KZ504" s="144" t="str">
        <f t="shared" si="1849"/>
        <v/>
      </c>
      <c r="LA504" s="144" t="str">
        <f t="shared" si="1850"/>
        <v/>
      </c>
      <c r="LB504" s="144" t="str">
        <f t="shared" si="1851"/>
        <v/>
      </c>
      <c r="LC504" s="144" t="str">
        <f t="shared" si="1852"/>
        <v/>
      </c>
      <c r="LD504" s="144" t="str">
        <f t="shared" si="1853"/>
        <v/>
      </c>
      <c r="LE504" s="144" t="str">
        <f t="shared" si="1854"/>
        <v/>
      </c>
      <c r="LF504" s="144" t="str">
        <f t="shared" si="1855"/>
        <v/>
      </c>
      <c r="LG504" s="144" t="str">
        <f t="shared" si="1856"/>
        <v/>
      </c>
      <c r="LH504" s="144" t="str">
        <f t="shared" si="1857"/>
        <v/>
      </c>
      <c r="LI504" s="144" t="str">
        <f t="shared" si="1858"/>
        <v/>
      </c>
      <c r="LJ504" s="144" t="str">
        <f t="shared" si="1859"/>
        <v/>
      </c>
      <c r="LK504" s="144" t="str">
        <f t="shared" si="1860"/>
        <v/>
      </c>
      <c r="LL504" s="144" t="str">
        <f t="shared" si="1861"/>
        <v/>
      </c>
      <c r="LM504" s="144" t="str">
        <f t="shared" si="1862"/>
        <v/>
      </c>
      <c r="LO504" s="153" t="str">
        <f t="shared" si="1863"/>
        <v/>
      </c>
      <c r="LP504" s="143">
        <f t="shared" si="1864"/>
        <v>0</v>
      </c>
      <c r="LQ504" s="156" t="str">
        <f t="shared" si="1935"/>
        <v/>
      </c>
      <c r="LR504" s="156" t="str">
        <f t="shared" si="1935"/>
        <v/>
      </c>
      <c r="LS504" s="156" t="str">
        <f t="shared" si="1935"/>
        <v/>
      </c>
      <c r="LT504" s="156" t="str">
        <f t="shared" si="1935"/>
        <v/>
      </c>
      <c r="LU504" s="156" t="str">
        <f t="shared" si="1935"/>
        <v/>
      </c>
    </row>
    <row r="505" spans="2:333" s="143" customFormat="1" x14ac:dyDescent="0.25">
      <c r="B505" s="144" t="str">
        <f t="shared" si="1587"/>
        <v/>
      </c>
      <c r="C505" s="154" t="str">
        <f t="shared" si="1903"/>
        <v/>
      </c>
      <c r="D505" s="154" t="str">
        <f t="shared" si="1904"/>
        <v/>
      </c>
      <c r="E505" s="159" t="str">
        <f t="shared" si="1905"/>
        <v/>
      </c>
      <c r="F505" s="159" t="str">
        <f t="shared" si="1906"/>
        <v/>
      </c>
      <c r="G505" s="159" t="str">
        <f t="shared" si="1907"/>
        <v/>
      </c>
      <c r="H505" s="155">
        <f t="shared" si="1588"/>
        <v>0</v>
      </c>
      <c r="I505" s="143">
        <f t="shared" si="1589"/>
        <v>0</v>
      </c>
      <c r="J505" s="143">
        <f t="shared" si="1590"/>
        <v>0</v>
      </c>
      <c r="K505" s="143">
        <f t="shared" si="1591"/>
        <v>0</v>
      </c>
      <c r="L505" s="143">
        <f t="shared" si="1592"/>
        <v>0</v>
      </c>
      <c r="M505" s="143">
        <f t="shared" si="1593"/>
        <v>0</v>
      </c>
      <c r="N505" s="143">
        <f t="shared" si="1594"/>
        <v>0</v>
      </c>
      <c r="P505" s="144" t="str">
        <f t="shared" ref="P505:W505" si="1950">IF($N505=1,Q53,"")</f>
        <v/>
      </c>
      <c r="Q505" s="144" t="str">
        <f t="shared" si="1950"/>
        <v/>
      </c>
      <c r="R505" s="144" t="str">
        <f t="shared" si="1950"/>
        <v/>
      </c>
      <c r="S505" s="144" t="str">
        <f t="shared" si="1950"/>
        <v/>
      </c>
      <c r="T505" s="144" t="str">
        <f t="shared" si="1950"/>
        <v/>
      </c>
      <c r="U505" s="144" t="str">
        <f t="shared" si="1950"/>
        <v/>
      </c>
      <c r="V505" s="144" t="str">
        <f t="shared" si="1950"/>
        <v/>
      </c>
      <c r="W505" s="144" t="str">
        <f t="shared" si="1950"/>
        <v/>
      </c>
      <c r="X505" s="144" t="str">
        <f t="shared" si="1596"/>
        <v/>
      </c>
      <c r="Y505" s="144" t="str">
        <f t="shared" si="1597"/>
        <v/>
      </c>
      <c r="Z505" s="144" t="str">
        <f t="shared" si="1598"/>
        <v/>
      </c>
      <c r="AA505" s="144" t="str">
        <f t="shared" si="1599"/>
        <v/>
      </c>
      <c r="AB505" s="144" t="str">
        <f t="shared" si="1600"/>
        <v/>
      </c>
      <c r="AC505" s="144" t="str">
        <f t="shared" si="1601"/>
        <v/>
      </c>
      <c r="AD505" s="144" t="str">
        <f t="shared" si="1602"/>
        <v/>
      </c>
      <c r="AE505" s="144" t="str">
        <f t="shared" si="1603"/>
        <v/>
      </c>
      <c r="AF505" s="144" t="str">
        <f t="shared" si="1604"/>
        <v/>
      </c>
      <c r="AG505" s="144" t="str">
        <f t="shared" si="1605"/>
        <v/>
      </c>
      <c r="AH505" s="144" t="str">
        <f t="shared" si="1606"/>
        <v/>
      </c>
      <c r="AI505" s="144" t="str">
        <f t="shared" si="1607"/>
        <v/>
      </c>
      <c r="AJ505" s="144" t="str">
        <f t="shared" si="1608"/>
        <v/>
      </c>
      <c r="AK505" s="144" t="str">
        <f t="shared" si="1609"/>
        <v/>
      </c>
      <c r="AL505" s="144" t="str">
        <f t="shared" si="1610"/>
        <v/>
      </c>
      <c r="AM505" s="144" t="str">
        <f t="shared" si="1611"/>
        <v/>
      </c>
      <c r="AN505" s="144" t="str">
        <f t="shared" si="1612"/>
        <v/>
      </c>
      <c r="AO505" s="144" t="str">
        <f t="shared" si="1613"/>
        <v/>
      </c>
      <c r="AP505" s="144" t="str">
        <f t="shared" si="1614"/>
        <v/>
      </c>
      <c r="AQ505" s="144" t="str">
        <f t="shared" si="1615"/>
        <v/>
      </c>
      <c r="AR505" s="144" t="str">
        <f t="shared" si="1616"/>
        <v/>
      </c>
      <c r="AS505" s="144" t="str">
        <f t="shared" si="1617"/>
        <v/>
      </c>
      <c r="AT505" s="144" t="str">
        <f t="shared" si="1618"/>
        <v/>
      </c>
      <c r="AU505" s="144" t="str">
        <f t="shared" si="1619"/>
        <v/>
      </c>
      <c r="AV505" s="144" t="str">
        <f t="shared" si="1620"/>
        <v/>
      </c>
      <c r="AW505" s="144" t="str">
        <f t="shared" si="1621"/>
        <v/>
      </c>
      <c r="AX505" s="144" t="str">
        <f t="shared" si="1622"/>
        <v/>
      </c>
      <c r="AY505" s="144" t="str">
        <f t="shared" si="1623"/>
        <v/>
      </c>
      <c r="AZ505" s="144" t="str">
        <f t="shared" si="1624"/>
        <v/>
      </c>
      <c r="BA505" s="144" t="str">
        <f t="shared" si="1625"/>
        <v/>
      </c>
      <c r="BB505" s="144" t="str">
        <f t="shared" si="1626"/>
        <v/>
      </c>
      <c r="BC505" s="144" t="str">
        <f t="shared" si="1627"/>
        <v/>
      </c>
      <c r="BE505" s="154" t="str">
        <f t="shared" si="1909"/>
        <v/>
      </c>
      <c r="BF505" s="154" t="str">
        <f t="shared" si="1910"/>
        <v/>
      </c>
      <c r="BG505" s="159" t="str">
        <f t="shared" si="1911"/>
        <v/>
      </c>
      <c r="BH505" s="159" t="str">
        <f t="shared" si="1912"/>
        <v/>
      </c>
      <c r="BI505" s="159" t="str">
        <f t="shared" si="1913"/>
        <v/>
      </c>
      <c r="BJ505" s="155">
        <f t="shared" si="1628"/>
        <v>0</v>
      </c>
      <c r="BK505" s="143">
        <f t="shared" si="1629"/>
        <v>0</v>
      </c>
      <c r="BL505" s="143">
        <f t="shared" si="1630"/>
        <v>0</v>
      </c>
      <c r="BM505" s="143">
        <f t="shared" si="1631"/>
        <v>0</v>
      </c>
      <c r="BN505" s="143">
        <f t="shared" si="1632"/>
        <v>0</v>
      </c>
      <c r="BO505" s="143">
        <f t="shared" si="1633"/>
        <v>0</v>
      </c>
      <c r="BP505" s="143">
        <f t="shared" si="1634"/>
        <v>0</v>
      </c>
      <c r="BR505" s="144" t="str">
        <f t="shared" si="1635"/>
        <v/>
      </c>
      <c r="BS505" s="144" t="str">
        <f t="shared" si="1636"/>
        <v/>
      </c>
      <c r="BT505" s="144" t="str">
        <f t="shared" si="1637"/>
        <v/>
      </c>
      <c r="BU505" s="144" t="str">
        <f t="shared" si="1638"/>
        <v/>
      </c>
      <c r="BV505" s="144" t="str">
        <f t="shared" si="1639"/>
        <v/>
      </c>
      <c r="BW505" s="144" t="str">
        <f t="shared" si="1640"/>
        <v/>
      </c>
      <c r="BX505" s="144" t="str">
        <f t="shared" si="1641"/>
        <v/>
      </c>
      <c r="BY505" s="144" t="str">
        <f t="shared" si="1642"/>
        <v/>
      </c>
      <c r="BZ505" s="144" t="str">
        <f t="shared" si="1643"/>
        <v/>
      </c>
      <c r="CA505" s="144" t="str">
        <f t="shared" si="1644"/>
        <v/>
      </c>
      <c r="CB505" s="144" t="str">
        <f t="shared" si="1645"/>
        <v/>
      </c>
      <c r="CC505" s="144" t="str">
        <f t="shared" si="1646"/>
        <v/>
      </c>
      <c r="CD505" s="144" t="str">
        <f t="shared" si="1647"/>
        <v/>
      </c>
      <c r="CE505" s="144" t="str">
        <f t="shared" si="1648"/>
        <v/>
      </c>
      <c r="CF505" s="144" t="str">
        <f t="shared" si="1649"/>
        <v/>
      </c>
      <c r="CG505" s="144" t="str">
        <f t="shared" si="1650"/>
        <v/>
      </c>
      <c r="CH505" s="144" t="str">
        <f t="shared" si="1651"/>
        <v/>
      </c>
      <c r="CI505" s="144" t="str">
        <f t="shared" si="1652"/>
        <v/>
      </c>
      <c r="CJ505" s="144" t="str">
        <f t="shared" si="1653"/>
        <v/>
      </c>
      <c r="CK505" s="144" t="str">
        <f t="shared" si="1654"/>
        <v/>
      </c>
      <c r="CL505" s="144" t="str">
        <f t="shared" si="1655"/>
        <v/>
      </c>
      <c r="CM505" s="144" t="str">
        <f t="shared" si="1656"/>
        <v/>
      </c>
      <c r="CN505" s="144" t="str">
        <f t="shared" si="1657"/>
        <v/>
      </c>
      <c r="CO505" s="144" t="str">
        <f t="shared" si="1658"/>
        <v/>
      </c>
      <c r="CP505" s="144" t="str">
        <f t="shared" si="1659"/>
        <v/>
      </c>
      <c r="CQ505" s="144" t="str">
        <f t="shared" si="1660"/>
        <v/>
      </c>
      <c r="CR505" s="144" t="str">
        <f t="shared" si="1661"/>
        <v/>
      </c>
      <c r="CS505" s="144" t="str">
        <f t="shared" si="1662"/>
        <v/>
      </c>
      <c r="CT505" s="144" t="str">
        <f t="shared" si="1663"/>
        <v/>
      </c>
      <c r="CU505" s="144" t="str">
        <f t="shared" si="1664"/>
        <v/>
      </c>
      <c r="CV505" s="144" t="str">
        <f t="shared" si="1665"/>
        <v/>
      </c>
      <c r="CW505" s="144" t="str">
        <f t="shared" si="1666"/>
        <v/>
      </c>
      <c r="CX505" s="144" t="str">
        <f t="shared" si="1667"/>
        <v/>
      </c>
      <c r="CY505" s="144" t="str">
        <f t="shared" si="1668"/>
        <v/>
      </c>
      <c r="CZ505" s="144" t="str">
        <f t="shared" si="1669"/>
        <v/>
      </c>
      <c r="DA505" s="144" t="str">
        <f t="shared" si="1670"/>
        <v/>
      </c>
      <c r="DB505" s="144" t="str">
        <f t="shared" si="1671"/>
        <v/>
      </c>
      <c r="DC505" s="144" t="str">
        <f t="shared" si="1672"/>
        <v/>
      </c>
      <c r="DD505" s="144" t="str">
        <f t="shared" si="1673"/>
        <v/>
      </c>
      <c r="DE505" s="144" t="str">
        <f t="shared" si="1674"/>
        <v/>
      </c>
      <c r="DG505" s="154" t="str">
        <f t="shared" si="1914"/>
        <v/>
      </c>
      <c r="DH505" s="154" t="str">
        <f t="shared" si="1915"/>
        <v/>
      </c>
      <c r="DI505" s="159" t="str">
        <f t="shared" si="1916"/>
        <v/>
      </c>
      <c r="DJ505" s="159" t="str">
        <f t="shared" si="1917"/>
        <v/>
      </c>
      <c r="DK505" s="159" t="str">
        <f t="shared" si="1918"/>
        <v/>
      </c>
      <c r="DL505" s="155">
        <f t="shared" si="1885"/>
        <v>0</v>
      </c>
      <c r="DM505" s="143">
        <f t="shared" si="1886"/>
        <v>0</v>
      </c>
      <c r="DN505" s="143">
        <f t="shared" si="1887"/>
        <v>0</v>
      </c>
      <c r="DO505" s="143">
        <f t="shared" si="1888"/>
        <v>0</v>
      </c>
      <c r="DP505" s="143">
        <f t="shared" si="1889"/>
        <v>0</v>
      </c>
      <c r="DQ505" s="143">
        <f t="shared" si="1890"/>
        <v>0</v>
      </c>
      <c r="DR505" s="143">
        <f t="shared" si="1891"/>
        <v>0</v>
      </c>
      <c r="DT505" s="144" t="str">
        <f t="shared" si="1682"/>
        <v/>
      </c>
      <c r="DU505" s="144" t="str">
        <f t="shared" si="1683"/>
        <v/>
      </c>
      <c r="DV505" s="144" t="str">
        <f t="shared" si="1684"/>
        <v/>
      </c>
      <c r="DW505" s="144" t="str">
        <f t="shared" si="1685"/>
        <v/>
      </c>
      <c r="DX505" s="144" t="str">
        <f t="shared" si="1686"/>
        <v/>
      </c>
      <c r="DY505" s="144" t="str">
        <f t="shared" si="1687"/>
        <v/>
      </c>
      <c r="DZ505" s="144" t="str">
        <f t="shared" si="1688"/>
        <v/>
      </c>
      <c r="EA505" s="144" t="str">
        <f t="shared" si="1689"/>
        <v/>
      </c>
      <c r="EB505" s="144" t="str">
        <f t="shared" si="1690"/>
        <v/>
      </c>
      <c r="EC505" s="144" t="str">
        <f t="shared" si="1691"/>
        <v/>
      </c>
      <c r="ED505" s="144" t="str">
        <f t="shared" si="1692"/>
        <v/>
      </c>
      <c r="EE505" s="144" t="str">
        <f t="shared" si="1693"/>
        <v/>
      </c>
      <c r="EF505" s="144" t="str">
        <f t="shared" si="1694"/>
        <v/>
      </c>
      <c r="EG505" s="144" t="str">
        <f t="shared" si="1695"/>
        <v/>
      </c>
      <c r="EH505" s="144" t="str">
        <f t="shared" si="1696"/>
        <v/>
      </c>
      <c r="EI505" s="144" t="str">
        <f t="shared" si="1697"/>
        <v/>
      </c>
      <c r="EJ505" s="144" t="str">
        <f t="shared" si="1698"/>
        <v/>
      </c>
      <c r="EK505" s="144" t="str">
        <f t="shared" si="1699"/>
        <v/>
      </c>
      <c r="EL505" s="144" t="str">
        <f t="shared" si="1700"/>
        <v/>
      </c>
      <c r="EM505" s="144" t="str">
        <f t="shared" si="1701"/>
        <v/>
      </c>
      <c r="EN505" s="144" t="str">
        <f t="shared" si="1702"/>
        <v/>
      </c>
      <c r="EO505" s="144" t="str">
        <f t="shared" si="1703"/>
        <v/>
      </c>
      <c r="EP505" s="144" t="str">
        <f t="shared" si="1704"/>
        <v/>
      </c>
      <c r="EQ505" s="144" t="str">
        <f t="shared" si="1705"/>
        <v/>
      </c>
      <c r="ER505" s="144" t="str">
        <f t="shared" si="1706"/>
        <v/>
      </c>
      <c r="ES505" s="144" t="str">
        <f t="shared" si="1707"/>
        <v/>
      </c>
      <c r="ET505" s="144" t="str">
        <f t="shared" si="1708"/>
        <v/>
      </c>
      <c r="EU505" s="144" t="str">
        <f t="shared" si="1709"/>
        <v/>
      </c>
      <c r="EV505" s="144" t="str">
        <f t="shared" si="1710"/>
        <v/>
      </c>
      <c r="EW505" s="144" t="str">
        <f t="shared" si="1711"/>
        <v/>
      </c>
      <c r="EX505" s="144" t="str">
        <f t="shared" si="1712"/>
        <v/>
      </c>
      <c r="EY505" s="144" t="str">
        <f t="shared" si="1713"/>
        <v/>
      </c>
      <c r="EZ505" s="144" t="str">
        <f t="shared" si="1714"/>
        <v/>
      </c>
      <c r="FA505" s="144" t="str">
        <f t="shared" si="1715"/>
        <v/>
      </c>
      <c r="FB505" s="144" t="str">
        <f t="shared" si="1716"/>
        <v/>
      </c>
      <c r="FC505" s="144" t="str">
        <f t="shared" si="1717"/>
        <v/>
      </c>
      <c r="FD505" s="144" t="str">
        <f t="shared" si="1718"/>
        <v/>
      </c>
      <c r="FE505" s="144" t="str">
        <f t="shared" si="1719"/>
        <v/>
      </c>
      <c r="FF505" s="144" t="str">
        <f t="shared" si="1720"/>
        <v/>
      </c>
      <c r="FG505" s="144" t="str">
        <f t="shared" si="1721"/>
        <v/>
      </c>
      <c r="FI505" s="154" t="str">
        <f t="shared" si="1919"/>
        <v/>
      </c>
      <c r="FJ505" s="154" t="str">
        <f t="shared" si="1920"/>
        <v/>
      </c>
      <c r="FK505" s="159" t="str">
        <f t="shared" si="1921"/>
        <v/>
      </c>
      <c r="FL505" s="159" t="str">
        <f t="shared" si="1922"/>
        <v/>
      </c>
      <c r="FM505" s="159" t="str">
        <f t="shared" si="1923"/>
        <v/>
      </c>
      <c r="FN505" s="155">
        <f t="shared" si="1722"/>
        <v>0</v>
      </c>
      <c r="FO505" s="143">
        <f t="shared" si="1723"/>
        <v>0</v>
      </c>
      <c r="FP505" s="143">
        <f t="shared" si="1724"/>
        <v>0</v>
      </c>
      <c r="FQ505" s="143">
        <f t="shared" si="1725"/>
        <v>0</v>
      </c>
      <c r="FR505" s="143">
        <f t="shared" si="1726"/>
        <v>0</v>
      </c>
      <c r="FS505" s="143">
        <f t="shared" si="1727"/>
        <v>0</v>
      </c>
      <c r="FT505" s="143">
        <f t="shared" si="1728"/>
        <v>0</v>
      </c>
      <c r="FV505" s="144" t="str">
        <f t="shared" si="1729"/>
        <v/>
      </c>
      <c r="FW505" s="144" t="str">
        <f t="shared" si="1730"/>
        <v/>
      </c>
      <c r="FX505" s="144" t="str">
        <f t="shared" si="1731"/>
        <v/>
      </c>
      <c r="FY505" s="144" t="str">
        <f t="shared" si="1732"/>
        <v/>
      </c>
      <c r="FZ505" s="144" t="str">
        <f t="shared" si="1733"/>
        <v/>
      </c>
      <c r="GA505" s="144" t="str">
        <f t="shared" si="1734"/>
        <v/>
      </c>
      <c r="GB505" s="144" t="str">
        <f t="shared" si="1735"/>
        <v/>
      </c>
      <c r="GC505" s="144" t="str">
        <f t="shared" si="1736"/>
        <v/>
      </c>
      <c r="GD505" s="144" t="str">
        <f t="shared" si="1737"/>
        <v/>
      </c>
      <c r="GE505" s="144" t="str">
        <f t="shared" si="1738"/>
        <v/>
      </c>
      <c r="GF505" s="144" t="str">
        <f t="shared" si="1739"/>
        <v/>
      </c>
      <c r="GG505" s="144" t="str">
        <f t="shared" si="1740"/>
        <v/>
      </c>
      <c r="GH505" s="144" t="str">
        <f t="shared" si="1741"/>
        <v/>
      </c>
      <c r="GI505" s="144" t="str">
        <f t="shared" si="1742"/>
        <v/>
      </c>
      <c r="GJ505" s="144" t="str">
        <f t="shared" si="1743"/>
        <v/>
      </c>
      <c r="GK505" s="144" t="str">
        <f t="shared" si="1744"/>
        <v/>
      </c>
      <c r="GL505" s="144" t="str">
        <f t="shared" si="1745"/>
        <v/>
      </c>
      <c r="GM505" s="144" t="str">
        <f t="shared" si="1746"/>
        <v/>
      </c>
      <c r="GN505" s="144" t="str">
        <f t="shared" si="1747"/>
        <v/>
      </c>
      <c r="GO505" s="144" t="str">
        <f t="shared" si="1748"/>
        <v/>
      </c>
      <c r="GP505" s="144" t="str">
        <f t="shared" si="1749"/>
        <v/>
      </c>
      <c r="GQ505" s="144" t="str">
        <f t="shared" si="1750"/>
        <v/>
      </c>
      <c r="GR505" s="144" t="str">
        <f t="shared" si="1751"/>
        <v/>
      </c>
      <c r="GS505" s="144" t="str">
        <f t="shared" si="1752"/>
        <v/>
      </c>
      <c r="GT505" s="144" t="str">
        <f t="shared" si="1753"/>
        <v/>
      </c>
      <c r="GU505" s="144" t="str">
        <f t="shared" si="1754"/>
        <v/>
      </c>
      <c r="GV505" s="144" t="str">
        <f t="shared" si="1755"/>
        <v/>
      </c>
      <c r="GW505" s="144" t="str">
        <f t="shared" si="1756"/>
        <v/>
      </c>
      <c r="GX505" s="144" t="str">
        <f t="shared" si="1757"/>
        <v/>
      </c>
      <c r="GY505" s="144" t="str">
        <f t="shared" si="1758"/>
        <v/>
      </c>
      <c r="GZ505" s="144" t="str">
        <f t="shared" si="1759"/>
        <v/>
      </c>
      <c r="HA505" s="144" t="str">
        <f t="shared" si="1760"/>
        <v/>
      </c>
      <c r="HB505" s="144" t="str">
        <f t="shared" si="1761"/>
        <v/>
      </c>
      <c r="HC505" s="144" t="str">
        <f t="shared" si="1762"/>
        <v/>
      </c>
      <c r="HD505" s="144" t="str">
        <f t="shared" si="1763"/>
        <v/>
      </c>
      <c r="HE505" s="144" t="str">
        <f t="shared" si="1764"/>
        <v/>
      </c>
      <c r="HF505" s="144" t="str">
        <f t="shared" si="1765"/>
        <v/>
      </c>
      <c r="HG505" s="144" t="str">
        <f t="shared" si="1766"/>
        <v/>
      </c>
      <c r="HH505" s="144" t="str">
        <f t="shared" si="1767"/>
        <v/>
      </c>
      <c r="HI505" s="144" t="str">
        <f t="shared" si="1768"/>
        <v/>
      </c>
      <c r="HK505" s="154" t="str">
        <f t="shared" si="1924"/>
        <v/>
      </c>
      <c r="HL505" s="154" t="str">
        <f t="shared" si="1925"/>
        <v/>
      </c>
      <c r="HM505" s="159" t="str">
        <f t="shared" si="1926"/>
        <v/>
      </c>
      <c r="HN505" s="159" t="str">
        <f t="shared" si="1927"/>
        <v/>
      </c>
      <c r="HO505" s="159" t="str">
        <f t="shared" si="1928"/>
        <v/>
      </c>
      <c r="HP505" s="155">
        <f t="shared" si="1769"/>
        <v>0</v>
      </c>
      <c r="HQ505" s="143">
        <f t="shared" si="1770"/>
        <v>0</v>
      </c>
      <c r="HR505" s="143">
        <f t="shared" si="1771"/>
        <v>0</v>
      </c>
      <c r="HS505" s="143">
        <f t="shared" si="1772"/>
        <v>0</v>
      </c>
      <c r="HT505" s="143">
        <f t="shared" si="1773"/>
        <v>0</v>
      </c>
      <c r="HU505" s="143">
        <f t="shared" si="1774"/>
        <v>0</v>
      </c>
      <c r="HV505" s="143">
        <f t="shared" si="1775"/>
        <v>0</v>
      </c>
      <c r="HX505" s="144" t="str">
        <f t="shared" si="1776"/>
        <v/>
      </c>
      <c r="HY505" s="144" t="str">
        <f t="shared" si="1777"/>
        <v/>
      </c>
      <c r="HZ505" s="144" t="str">
        <f t="shared" si="1778"/>
        <v/>
      </c>
      <c r="IA505" s="144" t="str">
        <f t="shared" si="1779"/>
        <v/>
      </c>
      <c r="IB505" s="144" t="str">
        <f t="shared" si="1780"/>
        <v/>
      </c>
      <c r="IC505" s="144" t="str">
        <f t="shared" si="1781"/>
        <v/>
      </c>
      <c r="ID505" s="144" t="str">
        <f t="shared" si="1782"/>
        <v/>
      </c>
      <c r="IE505" s="144" t="str">
        <f t="shared" si="1783"/>
        <v/>
      </c>
      <c r="IF505" s="144" t="str">
        <f t="shared" si="1784"/>
        <v/>
      </c>
      <c r="IG505" s="144" t="str">
        <f t="shared" si="1785"/>
        <v/>
      </c>
      <c r="IH505" s="144" t="str">
        <f t="shared" si="1786"/>
        <v/>
      </c>
      <c r="II505" s="144" t="str">
        <f t="shared" si="1787"/>
        <v/>
      </c>
      <c r="IJ505" s="144" t="str">
        <f t="shared" si="1788"/>
        <v/>
      </c>
      <c r="IK505" s="144" t="str">
        <f t="shared" si="1789"/>
        <v/>
      </c>
      <c r="IL505" s="144" t="str">
        <f t="shared" si="1790"/>
        <v/>
      </c>
      <c r="IM505" s="144" t="str">
        <f t="shared" si="1791"/>
        <v/>
      </c>
      <c r="IN505" s="144" t="str">
        <f t="shared" si="1792"/>
        <v/>
      </c>
      <c r="IO505" s="144" t="str">
        <f t="shared" si="1793"/>
        <v/>
      </c>
      <c r="IP505" s="144" t="str">
        <f t="shared" si="1794"/>
        <v/>
      </c>
      <c r="IQ505" s="144" t="str">
        <f t="shared" si="1795"/>
        <v/>
      </c>
      <c r="IR505" s="144" t="str">
        <f t="shared" si="1796"/>
        <v/>
      </c>
      <c r="IS505" s="144" t="str">
        <f t="shared" si="1797"/>
        <v/>
      </c>
      <c r="IT505" s="144" t="str">
        <f t="shared" si="1798"/>
        <v/>
      </c>
      <c r="IU505" s="144" t="str">
        <f t="shared" si="1799"/>
        <v/>
      </c>
      <c r="IV505" s="144" t="str">
        <f t="shared" si="1800"/>
        <v/>
      </c>
      <c r="IW505" s="144" t="str">
        <f t="shared" si="1801"/>
        <v/>
      </c>
      <c r="IX505" s="144" t="str">
        <f t="shared" si="1802"/>
        <v/>
      </c>
      <c r="IY505" s="144" t="str">
        <f t="shared" si="1803"/>
        <v/>
      </c>
      <c r="IZ505" s="144" t="str">
        <f t="shared" si="1804"/>
        <v/>
      </c>
      <c r="JA505" s="144" t="str">
        <f t="shared" si="1805"/>
        <v/>
      </c>
      <c r="JB505" s="144" t="str">
        <f t="shared" si="1806"/>
        <v/>
      </c>
      <c r="JC505" s="144" t="str">
        <f t="shared" si="1807"/>
        <v/>
      </c>
      <c r="JD505" s="144" t="str">
        <f t="shared" si="1808"/>
        <v/>
      </c>
      <c r="JE505" s="144" t="str">
        <f t="shared" si="1809"/>
        <v/>
      </c>
      <c r="JF505" s="144" t="str">
        <f t="shared" si="1810"/>
        <v/>
      </c>
      <c r="JG505" s="144" t="str">
        <f t="shared" si="1811"/>
        <v/>
      </c>
      <c r="JH505" s="144" t="str">
        <f t="shared" si="1812"/>
        <v/>
      </c>
      <c r="JI505" s="144" t="str">
        <f t="shared" si="1813"/>
        <v/>
      </c>
      <c r="JJ505" s="144" t="str">
        <f t="shared" si="1814"/>
        <v/>
      </c>
      <c r="JK505" s="144" t="str">
        <f t="shared" si="1815"/>
        <v/>
      </c>
      <c r="JM505" s="154" t="str">
        <f t="shared" si="1929"/>
        <v/>
      </c>
      <c r="JN505" s="154" t="str">
        <f t="shared" si="1930"/>
        <v/>
      </c>
      <c r="JO505" s="159" t="str">
        <f t="shared" si="1931"/>
        <v/>
      </c>
      <c r="JP505" s="159" t="str">
        <f t="shared" si="1932"/>
        <v/>
      </c>
      <c r="JQ505" s="159" t="str">
        <f t="shared" si="1933"/>
        <v/>
      </c>
      <c r="JR505" s="155">
        <f t="shared" si="1816"/>
        <v>0</v>
      </c>
      <c r="JS505" s="143">
        <f t="shared" si="1817"/>
        <v>0</v>
      </c>
      <c r="JT505" s="143">
        <f t="shared" si="1818"/>
        <v>0</v>
      </c>
      <c r="JU505" s="143">
        <f t="shared" si="1819"/>
        <v>0</v>
      </c>
      <c r="JV505" s="143">
        <f t="shared" si="1820"/>
        <v>0</v>
      </c>
      <c r="JW505" s="143">
        <f t="shared" si="1821"/>
        <v>0</v>
      </c>
      <c r="JX505" s="143">
        <f t="shared" si="1822"/>
        <v>0</v>
      </c>
      <c r="JZ505" s="144" t="str">
        <f t="shared" si="1823"/>
        <v/>
      </c>
      <c r="KA505" s="144" t="str">
        <f t="shared" si="1824"/>
        <v/>
      </c>
      <c r="KB505" s="144" t="str">
        <f t="shared" si="1825"/>
        <v/>
      </c>
      <c r="KC505" s="144" t="str">
        <f t="shared" si="1826"/>
        <v/>
      </c>
      <c r="KD505" s="144" t="str">
        <f t="shared" si="1827"/>
        <v/>
      </c>
      <c r="KE505" s="144" t="str">
        <f t="shared" si="1828"/>
        <v/>
      </c>
      <c r="KF505" s="144" t="str">
        <f t="shared" si="1829"/>
        <v/>
      </c>
      <c r="KG505" s="144" t="str">
        <f t="shared" si="1830"/>
        <v/>
      </c>
      <c r="KH505" s="144" t="str">
        <f t="shared" si="1831"/>
        <v/>
      </c>
      <c r="KI505" s="144" t="str">
        <f t="shared" si="1832"/>
        <v/>
      </c>
      <c r="KJ505" s="144" t="str">
        <f t="shared" si="1833"/>
        <v/>
      </c>
      <c r="KK505" s="144" t="str">
        <f t="shared" si="1834"/>
        <v/>
      </c>
      <c r="KL505" s="144" t="str">
        <f t="shared" si="1835"/>
        <v/>
      </c>
      <c r="KM505" s="144" t="str">
        <f t="shared" si="1836"/>
        <v/>
      </c>
      <c r="KN505" s="144" t="str">
        <f t="shared" si="1837"/>
        <v/>
      </c>
      <c r="KO505" s="144" t="str">
        <f t="shared" si="1838"/>
        <v/>
      </c>
      <c r="KP505" s="144" t="str">
        <f t="shared" si="1839"/>
        <v/>
      </c>
      <c r="KQ505" s="144" t="str">
        <f t="shared" si="1840"/>
        <v/>
      </c>
      <c r="KR505" s="144" t="str">
        <f t="shared" si="1841"/>
        <v/>
      </c>
      <c r="KS505" s="144" t="str">
        <f t="shared" si="1842"/>
        <v/>
      </c>
      <c r="KT505" s="144" t="str">
        <f t="shared" si="1843"/>
        <v/>
      </c>
      <c r="KU505" s="144" t="str">
        <f t="shared" si="1844"/>
        <v/>
      </c>
      <c r="KV505" s="144" t="str">
        <f t="shared" si="1845"/>
        <v/>
      </c>
      <c r="KW505" s="144" t="str">
        <f t="shared" si="1846"/>
        <v/>
      </c>
      <c r="KX505" s="144" t="str">
        <f t="shared" si="1847"/>
        <v/>
      </c>
      <c r="KY505" s="144" t="str">
        <f t="shared" si="1848"/>
        <v/>
      </c>
      <c r="KZ505" s="144" t="str">
        <f t="shared" si="1849"/>
        <v/>
      </c>
      <c r="LA505" s="144" t="str">
        <f t="shared" si="1850"/>
        <v/>
      </c>
      <c r="LB505" s="144" t="str">
        <f t="shared" si="1851"/>
        <v/>
      </c>
      <c r="LC505" s="144" t="str">
        <f t="shared" si="1852"/>
        <v/>
      </c>
      <c r="LD505" s="144" t="str">
        <f t="shared" si="1853"/>
        <v/>
      </c>
      <c r="LE505" s="144" t="str">
        <f t="shared" si="1854"/>
        <v/>
      </c>
      <c r="LF505" s="144" t="str">
        <f t="shared" si="1855"/>
        <v/>
      </c>
      <c r="LG505" s="144" t="str">
        <f t="shared" si="1856"/>
        <v/>
      </c>
      <c r="LH505" s="144" t="str">
        <f t="shared" si="1857"/>
        <v/>
      </c>
      <c r="LI505" s="144" t="str">
        <f t="shared" si="1858"/>
        <v/>
      </c>
      <c r="LJ505" s="144" t="str">
        <f t="shared" si="1859"/>
        <v/>
      </c>
      <c r="LK505" s="144" t="str">
        <f t="shared" si="1860"/>
        <v/>
      </c>
      <c r="LL505" s="144" t="str">
        <f t="shared" si="1861"/>
        <v/>
      </c>
      <c r="LM505" s="144" t="str">
        <f t="shared" si="1862"/>
        <v/>
      </c>
      <c r="LO505" s="153" t="str">
        <f t="shared" si="1863"/>
        <v/>
      </c>
      <c r="LP505" s="143">
        <f t="shared" si="1864"/>
        <v>0</v>
      </c>
      <c r="LQ505" s="156" t="str">
        <f t="shared" si="1935"/>
        <v/>
      </c>
      <c r="LR505" s="156" t="str">
        <f t="shared" si="1935"/>
        <v/>
      </c>
      <c r="LS505" s="156" t="str">
        <f t="shared" si="1935"/>
        <v/>
      </c>
      <c r="LT505" s="156" t="str">
        <f t="shared" si="1935"/>
        <v/>
      </c>
      <c r="LU505" s="156" t="str">
        <f t="shared" si="1935"/>
        <v/>
      </c>
    </row>
    <row r="506" spans="2:333" s="143" customFormat="1" x14ac:dyDescent="0.25">
      <c r="B506" s="144" t="str">
        <f t="shared" si="1587"/>
        <v/>
      </c>
      <c r="C506" s="154" t="str">
        <f t="shared" si="1903"/>
        <v/>
      </c>
      <c r="D506" s="154" t="str">
        <f t="shared" si="1904"/>
        <v/>
      </c>
      <c r="E506" s="159" t="str">
        <f t="shared" si="1905"/>
        <v/>
      </c>
      <c r="F506" s="159" t="str">
        <f t="shared" si="1906"/>
        <v/>
      </c>
      <c r="G506" s="159" t="str">
        <f t="shared" si="1907"/>
        <v/>
      </c>
      <c r="H506" s="155">
        <f t="shared" si="1588"/>
        <v>0</v>
      </c>
      <c r="I506" s="143">
        <f t="shared" si="1589"/>
        <v>0</v>
      </c>
      <c r="J506" s="143">
        <f t="shared" si="1590"/>
        <v>0</v>
      </c>
      <c r="K506" s="143">
        <f t="shared" si="1591"/>
        <v>0</v>
      </c>
      <c r="L506" s="143">
        <f t="shared" si="1592"/>
        <v>0</v>
      </c>
      <c r="M506" s="143">
        <f t="shared" si="1593"/>
        <v>0</v>
      </c>
      <c r="N506" s="143">
        <f t="shared" si="1594"/>
        <v>0</v>
      </c>
      <c r="P506" s="144" t="str">
        <f t="shared" ref="P506:W506" si="1951">IF($N506=1,Q54,"")</f>
        <v/>
      </c>
      <c r="Q506" s="144" t="str">
        <f t="shared" si="1951"/>
        <v/>
      </c>
      <c r="R506" s="144" t="str">
        <f t="shared" si="1951"/>
        <v/>
      </c>
      <c r="S506" s="144" t="str">
        <f t="shared" si="1951"/>
        <v/>
      </c>
      <c r="T506" s="144" t="str">
        <f t="shared" si="1951"/>
        <v/>
      </c>
      <c r="U506" s="144" t="str">
        <f t="shared" si="1951"/>
        <v/>
      </c>
      <c r="V506" s="144" t="str">
        <f t="shared" si="1951"/>
        <v/>
      </c>
      <c r="W506" s="144" t="str">
        <f t="shared" si="1951"/>
        <v/>
      </c>
      <c r="X506" s="144" t="str">
        <f t="shared" si="1596"/>
        <v/>
      </c>
      <c r="Y506" s="144" t="str">
        <f t="shared" si="1597"/>
        <v/>
      </c>
      <c r="Z506" s="144" t="str">
        <f t="shared" si="1598"/>
        <v/>
      </c>
      <c r="AA506" s="144" t="str">
        <f t="shared" si="1599"/>
        <v/>
      </c>
      <c r="AB506" s="144" t="str">
        <f t="shared" si="1600"/>
        <v/>
      </c>
      <c r="AC506" s="144" t="str">
        <f t="shared" si="1601"/>
        <v/>
      </c>
      <c r="AD506" s="144" t="str">
        <f t="shared" si="1602"/>
        <v/>
      </c>
      <c r="AE506" s="144" t="str">
        <f t="shared" si="1603"/>
        <v/>
      </c>
      <c r="AF506" s="144" t="str">
        <f t="shared" si="1604"/>
        <v/>
      </c>
      <c r="AG506" s="144" t="str">
        <f t="shared" si="1605"/>
        <v/>
      </c>
      <c r="AH506" s="144" t="str">
        <f t="shared" si="1606"/>
        <v/>
      </c>
      <c r="AI506" s="144" t="str">
        <f t="shared" si="1607"/>
        <v/>
      </c>
      <c r="AJ506" s="144" t="str">
        <f t="shared" si="1608"/>
        <v/>
      </c>
      <c r="AK506" s="144" t="str">
        <f t="shared" si="1609"/>
        <v/>
      </c>
      <c r="AL506" s="144" t="str">
        <f t="shared" si="1610"/>
        <v/>
      </c>
      <c r="AM506" s="144" t="str">
        <f t="shared" si="1611"/>
        <v/>
      </c>
      <c r="AN506" s="144" t="str">
        <f t="shared" si="1612"/>
        <v/>
      </c>
      <c r="AO506" s="144" t="str">
        <f t="shared" si="1613"/>
        <v/>
      </c>
      <c r="AP506" s="144" t="str">
        <f t="shared" si="1614"/>
        <v/>
      </c>
      <c r="AQ506" s="144" t="str">
        <f t="shared" si="1615"/>
        <v/>
      </c>
      <c r="AR506" s="144" t="str">
        <f t="shared" si="1616"/>
        <v/>
      </c>
      <c r="AS506" s="144" t="str">
        <f t="shared" si="1617"/>
        <v/>
      </c>
      <c r="AT506" s="144" t="str">
        <f t="shared" si="1618"/>
        <v/>
      </c>
      <c r="AU506" s="144" t="str">
        <f t="shared" si="1619"/>
        <v/>
      </c>
      <c r="AV506" s="144" t="str">
        <f t="shared" si="1620"/>
        <v/>
      </c>
      <c r="AW506" s="144" t="str">
        <f t="shared" si="1621"/>
        <v/>
      </c>
      <c r="AX506" s="144" t="str">
        <f t="shared" si="1622"/>
        <v/>
      </c>
      <c r="AY506" s="144" t="str">
        <f t="shared" si="1623"/>
        <v/>
      </c>
      <c r="AZ506" s="144" t="str">
        <f t="shared" si="1624"/>
        <v/>
      </c>
      <c r="BA506" s="144" t="str">
        <f t="shared" si="1625"/>
        <v/>
      </c>
      <c r="BB506" s="144" t="str">
        <f t="shared" si="1626"/>
        <v/>
      </c>
      <c r="BC506" s="144" t="str">
        <f t="shared" si="1627"/>
        <v/>
      </c>
      <c r="BE506" s="154" t="str">
        <f t="shared" si="1909"/>
        <v/>
      </c>
      <c r="BF506" s="154" t="str">
        <f t="shared" si="1910"/>
        <v/>
      </c>
      <c r="BG506" s="159" t="str">
        <f t="shared" si="1911"/>
        <v/>
      </c>
      <c r="BH506" s="159" t="str">
        <f t="shared" si="1912"/>
        <v/>
      </c>
      <c r="BI506" s="159" t="str">
        <f t="shared" si="1913"/>
        <v/>
      </c>
      <c r="BJ506" s="155">
        <f t="shared" si="1628"/>
        <v>0</v>
      </c>
      <c r="BK506" s="143">
        <f t="shared" si="1629"/>
        <v>0</v>
      </c>
      <c r="BL506" s="143">
        <f t="shared" si="1630"/>
        <v>0</v>
      </c>
      <c r="BM506" s="143">
        <f t="shared" si="1631"/>
        <v>0</v>
      </c>
      <c r="BN506" s="143">
        <f t="shared" si="1632"/>
        <v>0</v>
      </c>
      <c r="BO506" s="143">
        <f t="shared" si="1633"/>
        <v>0</v>
      </c>
      <c r="BP506" s="143">
        <f t="shared" si="1634"/>
        <v>0</v>
      </c>
      <c r="BR506" s="144" t="str">
        <f t="shared" si="1635"/>
        <v/>
      </c>
      <c r="BS506" s="144" t="str">
        <f t="shared" si="1636"/>
        <v/>
      </c>
      <c r="BT506" s="144" t="str">
        <f t="shared" si="1637"/>
        <v/>
      </c>
      <c r="BU506" s="144" t="str">
        <f t="shared" si="1638"/>
        <v/>
      </c>
      <c r="BV506" s="144" t="str">
        <f t="shared" si="1639"/>
        <v/>
      </c>
      <c r="BW506" s="144" t="str">
        <f t="shared" si="1640"/>
        <v/>
      </c>
      <c r="BX506" s="144" t="str">
        <f t="shared" si="1641"/>
        <v/>
      </c>
      <c r="BY506" s="144" t="str">
        <f t="shared" si="1642"/>
        <v/>
      </c>
      <c r="BZ506" s="144" t="str">
        <f t="shared" si="1643"/>
        <v/>
      </c>
      <c r="CA506" s="144" t="str">
        <f t="shared" si="1644"/>
        <v/>
      </c>
      <c r="CB506" s="144" t="str">
        <f t="shared" si="1645"/>
        <v/>
      </c>
      <c r="CC506" s="144" t="str">
        <f t="shared" si="1646"/>
        <v/>
      </c>
      <c r="CD506" s="144" t="str">
        <f t="shared" si="1647"/>
        <v/>
      </c>
      <c r="CE506" s="144" t="str">
        <f t="shared" si="1648"/>
        <v/>
      </c>
      <c r="CF506" s="144" t="str">
        <f t="shared" si="1649"/>
        <v/>
      </c>
      <c r="CG506" s="144" t="str">
        <f t="shared" si="1650"/>
        <v/>
      </c>
      <c r="CH506" s="144" t="str">
        <f t="shared" si="1651"/>
        <v/>
      </c>
      <c r="CI506" s="144" t="str">
        <f t="shared" si="1652"/>
        <v/>
      </c>
      <c r="CJ506" s="144" t="str">
        <f t="shared" si="1653"/>
        <v/>
      </c>
      <c r="CK506" s="144" t="str">
        <f t="shared" si="1654"/>
        <v/>
      </c>
      <c r="CL506" s="144" t="str">
        <f t="shared" si="1655"/>
        <v/>
      </c>
      <c r="CM506" s="144" t="str">
        <f t="shared" si="1656"/>
        <v/>
      </c>
      <c r="CN506" s="144" t="str">
        <f t="shared" si="1657"/>
        <v/>
      </c>
      <c r="CO506" s="144" t="str">
        <f t="shared" si="1658"/>
        <v/>
      </c>
      <c r="CP506" s="144" t="str">
        <f t="shared" si="1659"/>
        <v/>
      </c>
      <c r="CQ506" s="144" t="str">
        <f t="shared" si="1660"/>
        <v/>
      </c>
      <c r="CR506" s="144" t="str">
        <f t="shared" si="1661"/>
        <v/>
      </c>
      <c r="CS506" s="144" t="str">
        <f t="shared" si="1662"/>
        <v/>
      </c>
      <c r="CT506" s="144" t="str">
        <f t="shared" si="1663"/>
        <v/>
      </c>
      <c r="CU506" s="144" t="str">
        <f t="shared" si="1664"/>
        <v/>
      </c>
      <c r="CV506" s="144" t="str">
        <f t="shared" si="1665"/>
        <v/>
      </c>
      <c r="CW506" s="144" t="str">
        <f t="shared" si="1666"/>
        <v/>
      </c>
      <c r="CX506" s="144" t="str">
        <f t="shared" si="1667"/>
        <v/>
      </c>
      <c r="CY506" s="144" t="str">
        <f t="shared" si="1668"/>
        <v/>
      </c>
      <c r="CZ506" s="144" t="str">
        <f t="shared" si="1669"/>
        <v/>
      </c>
      <c r="DA506" s="144" t="str">
        <f t="shared" si="1670"/>
        <v/>
      </c>
      <c r="DB506" s="144" t="str">
        <f t="shared" si="1671"/>
        <v/>
      </c>
      <c r="DC506" s="144" t="str">
        <f t="shared" si="1672"/>
        <v/>
      </c>
      <c r="DD506" s="144" t="str">
        <f t="shared" si="1673"/>
        <v/>
      </c>
      <c r="DE506" s="144" t="str">
        <f t="shared" si="1674"/>
        <v/>
      </c>
      <c r="DG506" s="154" t="str">
        <f t="shared" si="1914"/>
        <v/>
      </c>
      <c r="DH506" s="154" t="str">
        <f t="shared" si="1915"/>
        <v/>
      </c>
      <c r="DI506" s="159" t="str">
        <f t="shared" si="1916"/>
        <v/>
      </c>
      <c r="DJ506" s="159" t="str">
        <f t="shared" si="1917"/>
        <v/>
      </c>
      <c r="DK506" s="159" t="str">
        <f t="shared" si="1918"/>
        <v/>
      </c>
      <c r="DL506" s="155">
        <f t="shared" si="1885"/>
        <v>0</v>
      </c>
      <c r="DM506" s="143">
        <f t="shared" si="1886"/>
        <v>0</v>
      </c>
      <c r="DN506" s="143">
        <f t="shared" si="1887"/>
        <v>0</v>
      </c>
      <c r="DO506" s="143">
        <f t="shared" si="1888"/>
        <v>0</v>
      </c>
      <c r="DP506" s="143">
        <f t="shared" si="1889"/>
        <v>0</v>
      </c>
      <c r="DQ506" s="143">
        <f t="shared" si="1890"/>
        <v>0</v>
      </c>
      <c r="DR506" s="143">
        <f t="shared" si="1891"/>
        <v>0</v>
      </c>
      <c r="DT506" s="144" t="str">
        <f t="shared" si="1682"/>
        <v/>
      </c>
      <c r="DU506" s="144" t="str">
        <f t="shared" si="1683"/>
        <v/>
      </c>
      <c r="DV506" s="144" t="str">
        <f t="shared" si="1684"/>
        <v/>
      </c>
      <c r="DW506" s="144" t="str">
        <f t="shared" si="1685"/>
        <v/>
      </c>
      <c r="DX506" s="144" t="str">
        <f t="shared" si="1686"/>
        <v/>
      </c>
      <c r="DY506" s="144" t="str">
        <f t="shared" si="1687"/>
        <v/>
      </c>
      <c r="DZ506" s="144" t="str">
        <f t="shared" si="1688"/>
        <v/>
      </c>
      <c r="EA506" s="144" t="str">
        <f t="shared" si="1689"/>
        <v/>
      </c>
      <c r="EB506" s="144" t="str">
        <f t="shared" si="1690"/>
        <v/>
      </c>
      <c r="EC506" s="144" t="str">
        <f t="shared" si="1691"/>
        <v/>
      </c>
      <c r="ED506" s="144" t="str">
        <f t="shared" si="1692"/>
        <v/>
      </c>
      <c r="EE506" s="144" t="str">
        <f t="shared" si="1693"/>
        <v/>
      </c>
      <c r="EF506" s="144" t="str">
        <f t="shared" si="1694"/>
        <v/>
      </c>
      <c r="EG506" s="144" t="str">
        <f t="shared" si="1695"/>
        <v/>
      </c>
      <c r="EH506" s="144" t="str">
        <f t="shared" si="1696"/>
        <v/>
      </c>
      <c r="EI506" s="144" t="str">
        <f t="shared" si="1697"/>
        <v/>
      </c>
      <c r="EJ506" s="144" t="str">
        <f t="shared" si="1698"/>
        <v/>
      </c>
      <c r="EK506" s="144" t="str">
        <f t="shared" si="1699"/>
        <v/>
      </c>
      <c r="EL506" s="144" t="str">
        <f t="shared" si="1700"/>
        <v/>
      </c>
      <c r="EM506" s="144" t="str">
        <f t="shared" si="1701"/>
        <v/>
      </c>
      <c r="EN506" s="144" t="str">
        <f t="shared" si="1702"/>
        <v/>
      </c>
      <c r="EO506" s="144" t="str">
        <f t="shared" si="1703"/>
        <v/>
      </c>
      <c r="EP506" s="144" t="str">
        <f t="shared" si="1704"/>
        <v/>
      </c>
      <c r="EQ506" s="144" t="str">
        <f t="shared" si="1705"/>
        <v/>
      </c>
      <c r="ER506" s="144" t="str">
        <f t="shared" si="1706"/>
        <v/>
      </c>
      <c r="ES506" s="144" t="str">
        <f t="shared" si="1707"/>
        <v/>
      </c>
      <c r="ET506" s="144" t="str">
        <f t="shared" si="1708"/>
        <v/>
      </c>
      <c r="EU506" s="144" t="str">
        <f t="shared" si="1709"/>
        <v/>
      </c>
      <c r="EV506" s="144" t="str">
        <f t="shared" si="1710"/>
        <v/>
      </c>
      <c r="EW506" s="144" t="str">
        <f t="shared" si="1711"/>
        <v/>
      </c>
      <c r="EX506" s="144" t="str">
        <f t="shared" si="1712"/>
        <v/>
      </c>
      <c r="EY506" s="144" t="str">
        <f t="shared" si="1713"/>
        <v/>
      </c>
      <c r="EZ506" s="144" t="str">
        <f t="shared" si="1714"/>
        <v/>
      </c>
      <c r="FA506" s="144" t="str">
        <f t="shared" si="1715"/>
        <v/>
      </c>
      <c r="FB506" s="144" t="str">
        <f t="shared" si="1716"/>
        <v/>
      </c>
      <c r="FC506" s="144" t="str">
        <f t="shared" si="1717"/>
        <v/>
      </c>
      <c r="FD506" s="144" t="str">
        <f t="shared" si="1718"/>
        <v/>
      </c>
      <c r="FE506" s="144" t="str">
        <f t="shared" si="1719"/>
        <v/>
      </c>
      <c r="FF506" s="144" t="str">
        <f t="shared" si="1720"/>
        <v/>
      </c>
      <c r="FG506" s="144" t="str">
        <f t="shared" si="1721"/>
        <v/>
      </c>
      <c r="FI506" s="154" t="str">
        <f t="shared" si="1919"/>
        <v/>
      </c>
      <c r="FJ506" s="154" t="str">
        <f t="shared" si="1920"/>
        <v/>
      </c>
      <c r="FK506" s="159" t="str">
        <f t="shared" si="1921"/>
        <v/>
      </c>
      <c r="FL506" s="159" t="str">
        <f t="shared" si="1922"/>
        <v/>
      </c>
      <c r="FM506" s="159" t="str">
        <f t="shared" si="1923"/>
        <v/>
      </c>
      <c r="FN506" s="155">
        <f t="shared" si="1722"/>
        <v>0</v>
      </c>
      <c r="FO506" s="143">
        <f t="shared" si="1723"/>
        <v>0</v>
      </c>
      <c r="FP506" s="143">
        <f t="shared" si="1724"/>
        <v>0</v>
      </c>
      <c r="FQ506" s="143">
        <f t="shared" si="1725"/>
        <v>0</v>
      </c>
      <c r="FR506" s="143">
        <f t="shared" si="1726"/>
        <v>0</v>
      </c>
      <c r="FS506" s="143">
        <f t="shared" si="1727"/>
        <v>0</v>
      </c>
      <c r="FT506" s="143">
        <f t="shared" si="1728"/>
        <v>0</v>
      </c>
      <c r="FV506" s="144" t="str">
        <f t="shared" si="1729"/>
        <v/>
      </c>
      <c r="FW506" s="144" t="str">
        <f t="shared" si="1730"/>
        <v/>
      </c>
      <c r="FX506" s="144" t="str">
        <f t="shared" si="1731"/>
        <v/>
      </c>
      <c r="FY506" s="144" t="str">
        <f t="shared" si="1732"/>
        <v/>
      </c>
      <c r="FZ506" s="144" t="str">
        <f t="shared" si="1733"/>
        <v/>
      </c>
      <c r="GA506" s="144" t="str">
        <f t="shared" si="1734"/>
        <v/>
      </c>
      <c r="GB506" s="144" t="str">
        <f t="shared" si="1735"/>
        <v/>
      </c>
      <c r="GC506" s="144" t="str">
        <f t="shared" si="1736"/>
        <v/>
      </c>
      <c r="GD506" s="144" t="str">
        <f t="shared" si="1737"/>
        <v/>
      </c>
      <c r="GE506" s="144" t="str">
        <f t="shared" si="1738"/>
        <v/>
      </c>
      <c r="GF506" s="144" t="str">
        <f t="shared" si="1739"/>
        <v/>
      </c>
      <c r="GG506" s="144" t="str">
        <f t="shared" si="1740"/>
        <v/>
      </c>
      <c r="GH506" s="144" t="str">
        <f t="shared" si="1741"/>
        <v/>
      </c>
      <c r="GI506" s="144" t="str">
        <f t="shared" si="1742"/>
        <v/>
      </c>
      <c r="GJ506" s="144" t="str">
        <f t="shared" si="1743"/>
        <v/>
      </c>
      <c r="GK506" s="144" t="str">
        <f t="shared" si="1744"/>
        <v/>
      </c>
      <c r="GL506" s="144" t="str">
        <f t="shared" si="1745"/>
        <v/>
      </c>
      <c r="GM506" s="144" t="str">
        <f t="shared" si="1746"/>
        <v/>
      </c>
      <c r="GN506" s="144" t="str">
        <f t="shared" si="1747"/>
        <v/>
      </c>
      <c r="GO506" s="144" t="str">
        <f t="shared" si="1748"/>
        <v/>
      </c>
      <c r="GP506" s="144" t="str">
        <f t="shared" si="1749"/>
        <v/>
      </c>
      <c r="GQ506" s="144" t="str">
        <f t="shared" si="1750"/>
        <v/>
      </c>
      <c r="GR506" s="144" t="str">
        <f t="shared" si="1751"/>
        <v/>
      </c>
      <c r="GS506" s="144" t="str">
        <f t="shared" si="1752"/>
        <v/>
      </c>
      <c r="GT506" s="144" t="str">
        <f t="shared" si="1753"/>
        <v/>
      </c>
      <c r="GU506" s="144" t="str">
        <f t="shared" si="1754"/>
        <v/>
      </c>
      <c r="GV506" s="144" t="str">
        <f t="shared" si="1755"/>
        <v/>
      </c>
      <c r="GW506" s="144" t="str">
        <f t="shared" si="1756"/>
        <v/>
      </c>
      <c r="GX506" s="144" t="str">
        <f t="shared" si="1757"/>
        <v/>
      </c>
      <c r="GY506" s="144" t="str">
        <f t="shared" si="1758"/>
        <v/>
      </c>
      <c r="GZ506" s="144" t="str">
        <f t="shared" si="1759"/>
        <v/>
      </c>
      <c r="HA506" s="144" t="str">
        <f t="shared" si="1760"/>
        <v/>
      </c>
      <c r="HB506" s="144" t="str">
        <f t="shared" si="1761"/>
        <v/>
      </c>
      <c r="HC506" s="144" t="str">
        <f t="shared" si="1762"/>
        <v/>
      </c>
      <c r="HD506" s="144" t="str">
        <f t="shared" si="1763"/>
        <v/>
      </c>
      <c r="HE506" s="144" t="str">
        <f t="shared" si="1764"/>
        <v/>
      </c>
      <c r="HF506" s="144" t="str">
        <f t="shared" si="1765"/>
        <v/>
      </c>
      <c r="HG506" s="144" t="str">
        <f t="shared" si="1766"/>
        <v/>
      </c>
      <c r="HH506" s="144" t="str">
        <f t="shared" si="1767"/>
        <v/>
      </c>
      <c r="HI506" s="144" t="str">
        <f t="shared" si="1768"/>
        <v/>
      </c>
      <c r="HK506" s="154" t="str">
        <f t="shared" si="1924"/>
        <v/>
      </c>
      <c r="HL506" s="154" t="str">
        <f t="shared" si="1925"/>
        <v/>
      </c>
      <c r="HM506" s="159" t="str">
        <f t="shared" si="1926"/>
        <v/>
      </c>
      <c r="HN506" s="159" t="str">
        <f t="shared" si="1927"/>
        <v/>
      </c>
      <c r="HO506" s="159" t="str">
        <f t="shared" si="1928"/>
        <v/>
      </c>
      <c r="HP506" s="155">
        <f t="shared" si="1769"/>
        <v>0</v>
      </c>
      <c r="HQ506" s="143">
        <f t="shared" si="1770"/>
        <v>0</v>
      </c>
      <c r="HR506" s="143">
        <f t="shared" si="1771"/>
        <v>0</v>
      </c>
      <c r="HS506" s="143">
        <f t="shared" si="1772"/>
        <v>0</v>
      </c>
      <c r="HT506" s="143">
        <f t="shared" si="1773"/>
        <v>0</v>
      </c>
      <c r="HU506" s="143">
        <f t="shared" si="1774"/>
        <v>0</v>
      </c>
      <c r="HV506" s="143">
        <f t="shared" si="1775"/>
        <v>0</v>
      </c>
      <c r="HX506" s="144" t="str">
        <f t="shared" si="1776"/>
        <v/>
      </c>
      <c r="HY506" s="144" t="str">
        <f t="shared" si="1777"/>
        <v/>
      </c>
      <c r="HZ506" s="144" t="str">
        <f t="shared" si="1778"/>
        <v/>
      </c>
      <c r="IA506" s="144" t="str">
        <f t="shared" si="1779"/>
        <v/>
      </c>
      <c r="IB506" s="144" t="str">
        <f t="shared" si="1780"/>
        <v/>
      </c>
      <c r="IC506" s="144" t="str">
        <f t="shared" si="1781"/>
        <v/>
      </c>
      <c r="ID506" s="144" t="str">
        <f t="shared" si="1782"/>
        <v/>
      </c>
      <c r="IE506" s="144" t="str">
        <f t="shared" si="1783"/>
        <v/>
      </c>
      <c r="IF506" s="144" t="str">
        <f t="shared" si="1784"/>
        <v/>
      </c>
      <c r="IG506" s="144" t="str">
        <f t="shared" si="1785"/>
        <v/>
      </c>
      <c r="IH506" s="144" t="str">
        <f t="shared" si="1786"/>
        <v/>
      </c>
      <c r="II506" s="144" t="str">
        <f t="shared" si="1787"/>
        <v/>
      </c>
      <c r="IJ506" s="144" t="str">
        <f t="shared" si="1788"/>
        <v/>
      </c>
      <c r="IK506" s="144" t="str">
        <f t="shared" si="1789"/>
        <v/>
      </c>
      <c r="IL506" s="144" t="str">
        <f t="shared" si="1790"/>
        <v/>
      </c>
      <c r="IM506" s="144" t="str">
        <f t="shared" si="1791"/>
        <v/>
      </c>
      <c r="IN506" s="144" t="str">
        <f t="shared" si="1792"/>
        <v/>
      </c>
      <c r="IO506" s="144" t="str">
        <f t="shared" si="1793"/>
        <v/>
      </c>
      <c r="IP506" s="144" t="str">
        <f t="shared" si="1794"/>
        <v/>
      </c>
      <c r="IQ506" s="144" t="str">
        <f t="shared" si="1795"/>
        <v/>
      </c>
      <c r="IR506" s="144" t="str">
        <f t="shared" si="1796"/>
        <v/>
      </c>
      <c r="IS506" s="144" t="str">
        <f t="shared" si="1797"/>
        <v/>
      </c>
      <c r="IT506" s="144" t="str">
        <f t="shared" si="1798"/>
        <v/>
      </c>
      <c r="IU506" s="144" t="str">
        <f t="shared" si="1799"/>
        <v/>
      </c>
      <c r="IV506" s="144" t="str">
        <f t="shared" si="1800"/>
        <v/>
      </c>
      <c r="IW506" s="144" t="str">
        <f t="shared" si="1801"/>
        <v/>
      </c>
      <c r="IX506" s="144" t="str">
        <f t="shared" si="1802"/>
        <v/>
      </c>
      <c r="IY506" s="144" t="str">
        <f t="shared" si="1803"/>
        <v/>
      </c>
      <c r="IZ506" s="144" t="str">
        <f t="shared" si="1804"/>
        <v/>
      </c>
      <c r="JA506" s="144" t="str">
        <f t="shared" si="1805"/>
        <v/>
      </c>
      <c r="JB506" s="144" t="str">
        <f t="shared" si="1806"/>
        <v/>
      </c>
      <c r="JC506" s="144" t="str">
        <f t="shared" si="1807"/>
        <v/>
      </c>
      <c r="JD506" s="144" t="str">
        <f t="shared" si="1808"/>
        <v/>
      </c>
      <c r="JE506" s="144" t="str">
        <f t="shared" si="1809"/>
        <v/>
      </c>
      <c r="JF506" s="144" t="str">
        <f t="shared" si="1810"/>
        <v/>
      </c>
      <c r="JG506" s="144" t="str">
        <f t="shared" si="1811"/>
        <v/>
      </c>
      <c r="JH506" s="144" t="str">
        <f t="shared" si="1812"/>
        <v/>
      </c>
      <c r="JI506" s="144" t="str">
        <f t="shared" si="1813"/>
        <v/>
      </c>
      <c r="JJ506" s="144" t="str">
        <f t="shared" si="1814"/>
        <v/>
      </c>
      <c r="JK506" s="144" t="str">
        <f t="shared" si="1815"/>
        <v/>
      </c>
      <c r="JM506" s="154" t="str">
        <f t="shared" si="1929"/>
        <v/>
      </c>
      <c r="JN506" s="154" t="str">
        <f t="shared" si="1930"/>
        <v/>
      </c>
      <c r="JO506" s="159" t="str">
        <f t="shared" si="1931"/>
        <v/>
      </c>
      <c r="JP506" s="159" t="str">
        <f t="shared" si="1932"/>
        <v/>
      </c>
      <c r="JQ506" s="159" t="str">
        <f t="shared" si="1933"/>
        <v/>
      </c>
      <c r="JR506" s="155">
        <f t="shared" si="1816"/>
        <v>0</v>
      </c>
      <c r="JS506" s="143">
        <f t="shared" si="1817"/>
        <v>0</v>
      </c>
      <c r="JT506" s="143">
        <f t="shared" si="1818"/>
        <v>0</v>
      </c>
      <c r="JU506" s="143">
        <f t="shared" si="1819"/>
        <v>0</v>
      </c>
      <c r="JV506" s="143">
        <f t="shared" si="1820"/>
        <v>0</v>
      </c>
      <c r="JW506" s="143">
        <f t="shared" si="1821"/>
        <v>0</v>
      </c>
      <c r="JX506" s="143">
        <f t="shared" si="1822"/>
        <v>0</v>
      </c>
      <c r="JZ506" s="144" t="str">
        <f t="shared" si="1823"/>
        <v/>
      </c>
      <c r="KA506" s="144" t="str">
        <f t="shared" si="1824"/>
        <v/>
      </c>
      <c r="KB506" s="144" t="str">
        <f t="shared" si="1825"/>
        <v/>
      </c>
      <c r="KC506" s="144" t="str">
        <f t="shared" si="1826"/>
        <v/>
      </c>
      <c r="KD506" s="144" t="str">
        <f t="shared" si="1827"/>
        <v/>
      </c>
      <c r="KE506" s="144" t="str">
        <f t="shared" si="1828"/>
        <v/>
      </c>
      <c r="KF506" s="144" t="str">
        <f t="shared" si="1829"/>
        <v/>
      </c>
      <c r="KG506" s="144" t="str">
        <f t="shared" si="1830"/>
        <v/>
      </c>
      <c r="KH506" s="144" t="str">
        <f t="shared" si="1831"/>
        <v/>
      </c>
      <c r="KI506" s="144" t="str">
        <f t="shared" si="1832"/>
        <v/>
      </c>
      <c r="KJ506" s="144" t="str">
        <f t="shared" si="1833"/>
        <v/>
      </c>
      <c r="KK506" s="144" t="str">
        <f t="shared" si="1834"/>
        <v/>
      </c>
      <c r="KL506" s="144" t="str">
        <f t="shared" si="1835"/>
        <v/>
      </c>
      <c r="KM506" s="144" t="str">
        <f t="shared" si="1836"/>
        <v/>
      </c>
      <c r="KN506" s="144" t="str">
        <f t="shared" si="1837"/>
        <v/>
      </c>
      <c r="KO506" s="144" t="str">
        <f t="shared" si="1838"/>
        <v/>
      </c>
      <c r="KP506" s="144" t="str">
        <f t="shared" si="1839"/>
        <v/>
      </c>
      <c r="KQ506" s="144" t="str">
        <f t="shared" si="1840"/>
        <v/>
      </c>
      <c r="KR506" s="144" t="str">
        <f t="shared" si="1841"/>
        <v/>
      </c>
      <c r="KS506" s="144" t="str">
        <f t="shared" si="1842"/>
        <v/>
      </c>
      <c r="KT506" s="144" t="str">
        <f t="shared" si="1843"/>
        <v/>
      </c>
      <c r="KU506" s="144" t="str">
        <f t="shared" si="1844"/>
        <v/>
      </c>
      <c r="KV506" s="144" t="str">
        <f t="shared" si="1845"/>
        <v/>
      </c>
      <c r="KW506" s="144" t="str">
        <f t="shared" si="1846"/>
        <v/>
      </c>
      <c r="KX506" s="144" t="str">
        <f t="shared" si="1847"/>
        <v/>
      </c>
      <c r="KY506" s="144" t="str">
        <f t="shared" si="1848"/>
        <v/>
      </c>
      <c r="KZ506" s="144" t="str">
        <f t="shared" si="1849"/>
        <v/>
      </c>
      <c r="LA506" s="144" t="str">
        <f t="shared" si="1850"/>
        <v/>
      </c>
      <c r="LB506" s="144" t="str">
        <f t="shared" si="1851"/>
        <v/>
      </c>
      <c r="LC506" s="144" t="str">
        <f t="shared" si="1852"/>
        <v/>
      </c>
      <c r="LD506" s="144" t="str">
        <f t="shared" si="1853"/>
        <v/>
      </c>
      <c r="LE506" s="144" t="str">
        <f t="shared" si="1854"/>
        <v/>
      </c>
      <c r="LF506" s="144" t="str">
        <f t="shared" si="1855"/>
        <v/>
      </c>
      <c r="LG506" s="144" t="str">
        <f t="shared" si="1856"/>
        <v/>
      </c>
      <c r="LH506" s="144" t="str">
        <f t="shared" si="1857"/>
        <v/>
      </c>
      <c r="LI506" s="144" t="str">
        <f t="shared" si="1858"/>
        <v/>
      </c>
      <c r="LJ506" s="144" t="str">
        <f t="shared" si="1859"/>
        <v/>
      </c>
      <c r="LK506" s="144" t="str">
        <f t="shared" si="1860"/>
        <v/>
      </c>
      <c r="LL506" s="144" t="str">
        <f t="shared" si="1861"/>
        <v/>
      </c>
      <c r="LM506" s="144" t="str">
        <f t="shared" si="1862"/>
        <v/>
      </c>
      <c r="LO506" s="153" t="str">
        <f t="shared" si="1863"/>
        <v/>
      </c>
      <c r="LP506" s="143">
        <f t="shared" si="1864"/>
        <v>0</v>
      </c>
      <c r="LQ506" s="156" t="str">
        <f t="shared" si="1935"/>
        <v/>
      </c>
      <c r="LR506" s="156" t="str">
        <f t="shared" si="1935"/>
        <v/>
      </c>
      <c r="LS506" s="156" t="str">
        <f t="shared" si="1935"/>
        <v/>
      </c>
      <c r="LT506" s="156" t="str">
        <f t="shared" si="1935"/>
        <v/>
      </c>
      <c r="LU506" s="156" t="str">
        <f t="shared" si="1935"/>
        <v/>
      </c>
    </row>
    <row r="507" spans="2:333" s="143" customFormat="1" x14ac:dyDescent="0.25">
      <c r="B507" s="144" t="str">
        <f t="shared" si="1587"/>
        <v/>
      </c>
      <c r="C507" s="154" t="str">
        <f t="shared" si="1903"/>
        <v/>
      </c>
      <c r="D507" s="154" t="str">
        <f t="shared" si="1904"/>
        <v/>
      </c>
      <c r="E507" s="159" t="str">
        <f t="shared" si="1905"/>
        <v/>
      </c>
      <c r="F507" s="159" t="str">
        <f t="shared" si="1906"/>
        <v/>
      </c>
      <c r="G507" s="159" t="str">
        <f t="shared" si="1907"/>
        <v/>
      </c>
      <c r="H507" s="155">
        <f t="shared" si="1588"/>
        <v>0</v>
      </c>
      <c r="I507" s="143">
        <f t="shared" si="1589"/>
        <v>0</v>
      </c>
      <c r="J507" s="143">
        <f t="shared" si="1590"/>
        <v>0</v>
      </c>
      <c r="K507" s="143">
        <f t="shared" si="1591"/>
        <v>0</v>
      </c>
      <c r="L507" s="143">
        <f t="shared" si="1592"/>
        <v>0</v>
      </c>
      <c r="M507" s="143">
        <f t="shared" si="1593"/>
        <v>0</v>
      </c>
      <c r="N507" s="143">
        <f t="shared" si="1594"/>
        <v>0</v>
      </c>
      <c r="P507" s="144" t="str">
        <f t="shared" ref="P507:W507" si="1952">IF($N507=1,Q55,"")</f>
        <v/>
      </c>
      <c r="Q507" s="144" t="str">
        <f t="shared" si="1952"/>
        <v/>
      </c>
      <c r="R507" s="144" t="str">
        <f t="shared" si="1952"/>
        <v/>
      </c>
      <c r="S507" s="144" t="str">
        <f t="shared" si="1952"/>
        <v/>
      </c>
      <c r="T507" s="144" t="str">
        <f t="shared" si="1952"/>
        <v/>
      </c>
      <c r="U507" s="144" t="str">
        <f t="shared" si="1952"/>
        <v/>
      </c>
      <c r="V507" s="144" t="str">
        <f t="shared" si="1952"/>
        <v/>
      </c>
      <c r="W507" s="144" t="str">
        <f t="shared" si="1952"/>
        <v/>
      </c>
      <c r="X507" s="144" t="str">
        <f t="shared" si="1596"/>
        <v/>
      </c>
      <c r="Y507" s="144" t="str">
        <f t="shared" si="1597"/>
        <v/>
      </c>
      <c r="Z507" s="144" t="str">
        <f t="shared" si="1598"/>
        <v/>
      </c>
      <c r="AA507" s="144" t="str">
        <f t="shared" si="1599"/>
        <v/>
      </c>
      <c r="AB507" s="144" t="str">
        <f t="shared" si="1600"/>
        <v/>
      </c>
      <c r="AC507" s="144" t="str">
        <f t="shared" si="1601"/>
        <v/>
      </c>
      <c r="AD507" s="144" t="str">
        <f t="shared" si="1602"/>
        <v/>
      </c>
      <c r="AE507" s="144" t="str">
        <f t="shared" si="1603"/>
        <v/>
      </c>
      <c r="AF507" s="144" t="str">
        <f t="shared" si="1604"/>
        <v/>
      </c>
      <c r="AG507" s="144" t="str">
        <f t="shared" si="1605"/>
        <v/>
      </c>
      <c r="AH507" s="144" t="str">
        <f t="shared" si="1606"/>
        <v/>
      </c>
      <c r="AI507" s="144" t="str">
        <f t="shared" si="1607"/>
        <v/>
      </c>
      <c r="AJ507" s="144" t="str">
        <f t="shared" si="1608"/>
        <v/>
      </c>
      <c r="AK507" s="144" t="str">
        <f t="shared" si="1609"/>
        <v/>
      </c>
      <c r="AL507" s="144" t="str">
        <f t="shared" si="1610"/>
        <v/>
      </c>
      <c r="AM507" s="144" t="str">
        <f t="shared" si="1611"/>
        <v/>
      </c>
      <c r="AN507" s="144" t="str">
        <f t="shared" si="1612"/>
        <v/>
      </c>
      <c r="AO507" s="144" t="str">
        <f t="shared" si="1613"/>
        <v/>
      </c>
      <c r="AP507" s="144" t="str">
        <f t="shared" si="1614"/>
        <v/>
      </c>
      <c r="AQ507" s="144" t="str">
        <f t="shared" si="1615"/>
        <v/>
      </c>
      <c r="AR507" s="144" t="str">
        <f t="shared" si="1616"/>
        <v/>
      </c>
      <c r="AS507" s="144" t="str">
        <f t="shared" si="1617"/>
        <v/>
      </c>
      <c r="AT507" s="144" t="str">
        <f t="shared" si="1618"/>
        <v/>
      </c>
      <c r="AU507" s="144" t="str">
        <f t="shared" si="1619"/>
        <v/>
      </c>
      <c r="AV507" s="144" t="str">
        <f t="shared" si="1620"/>
        <v/>
      </c>
      <c r="AW507" s="144" t="str">
        <f t="shared" si="1621"/>
        <v/>
      </c>
      <c r="AX507" s="144" t="str">
        <f t="shared" si="1622"/>
        <v/>
      </c>
      <c r="AY507" s="144" t="str">
        <f t="shared" si="1623"/>
        <v/>
      </c>
      <c r="AZ507" s="144" t="str">
        <f t="shared" si="1624"/>
        <v/>
      </c>
      <c r="BA507" s="144" t="str">
        <f t="shared" si="1625"/>
        <v/>
      </c>
      <c r="BB507" s="144" t="str">
        <f t="shared" si="1626"/>
        <v/>
      </c>
      <c r="BC507" s="144" t="str">
        <f t="shared" si="1627"/>
        <v/>
      </c>
      <c r="BE507" s="154" t="str">
        <f t="shared" si="1909"/>
        <v/>
      </c>
      <c r="BF507" s="154" t="str">
        <f t="shared" si="1910"/>
        <v/>
      </c>
      <c r="BG507" s="159" t="str">
        <f t="shared" si="1911"/>
        <v/>
      </c>
      <c r="BH507" s="159" t="str">
        <f t="shared" si="1912"/>
        <v/>
      </c>
      <c r="BI507" s="159" t="str">
        <f t="shared" si="1913"/>
        <v/>
      </c>
      <c r="BJ507" s="155">
        <f t="shared" si="1628"/>
        <v>0</v>
      </c>
      <c r="BK507" s="143">
        <f t="shared" si="1629"/>
        <v>0</v>
      </c>
      <c r="BL507" s="143">
        <f t="shared" si="1630"/>
        <v>0</v>
      </c>
      <c r="BM507" s="143">
        <f t="shared" si="1631"/>
        <v>0</v>
      </c>
      <c r="BN507" s="143">
        <f t="shared" si="1632"/>
        <v>0</v>
      </c>
      <c r="BO507" s="143">
        <f t="shared" si="1633"/>
        <v>0</v>
      </c>
      <c r="BP507" s="143">
        <f t="shared" si="1634"/>
        <v>0</v>
      </c>
      <c r="BR507" s="144" t="str">
        <f t="shared" si="1635"/>
        <v/>
      </c>
      <c r="BS507" s="144" t="str">
        <f t="shared" si="1636"/>
        <v/>
      </c>
      <c r="BT507" s="144" t="str">
        <f t="shared" si="1637"/>
        <v/>
      </c>
      <c r="BU507" s="144" t="str">
        <f t="shared" si="1638"/>
        <v/>
      </c>
      <c r="BV507" s="144" t="str">
        <f t="shared" si="1639"/>
        <v/>
      </c>
      <c r="BW507" s="144" t="str">
        <f t="shared" si="1640"/>
        <v/>
      </c>
      <c r="BX507" s="144" t="str">
        <f t="shared" si="1641"/>
        <v/>
      </c>
      <c r="BY507" s="144" t="str">
        <f t="shared" si="1642"/>
        <v/>
      </c>
      <c r="BZ507" s="144" t="str">
        <f t="shared" si="1643"/>
        <v/>
      </c>
      <c r="CA507" s="144" t="str">
        <f t="shared" si="1644"/>
        <v/>
      </c>
      <c r="CB507" s="144" t="str">
        <f t="shared" si="1645"/>
        <v/>
      </c>
      <c r="CC507" s="144" t="str">
        <f t="shared" si="1646"/>
        <v/>
      </c>
      <c r="CD507" s="144" t="str">
        <f t="shared" si="1647"/>
        <v/>
      </c>
      <c r="CE507" s="144" t="str">
        <f t="shared" si="1648"/>
        <v/>
      </c>
      <c r="CF507" s="144" t="str">
        <f t="shared" si="1649"/>
        <v/>
      </c>
      <c r="CG507" s="144" t="str">
        <f t="shared" si="1650"/>
        <v/>
      </c>
      <c r="CH507" s="144" t="str">
        <f t="shared" si="1651"/>
        <v/>
      </c>
      <c r="CI507" s="144" t="str">
        <f t="shared" si="1652"/>
        <v/>
      </c>
      <c r="CJ507" s="144" t="str">
        <f t="shared" si="1653"/>
        <v/>
      </c>
      <c r="CK507" s="144" t="str">
        <f t="shared" si="1654"/>
        <v/>
      </c>
      <c r="CL507" s="144" t="str">
        <f t="shared" si="1655"/>
        <v/>
      </c>
      <c r="CM507" s="144" t="str">
        <f t="shared" si="1656"/>
        <v/>
      </c>
      <c r="CN507" s="144" t="str">
        <f t="shared" si="1657"/>
        <v/>
      </c>
      <c r="CO507" s="144" t="str">
        <f t="shared" si="1658"/>
        <v/>
      </c>
      <c r="CP507" s="144" t="str">
        <f t="shared" si="1659"/>
        <v/>
      </c>
      <c r="CQ507" s="144" t="str">
        <f t="shared" si="1660"/>
        <v/>
      </c>
      <c r="CR507" s="144" t="str">
        <f t="shared" si="1661"/>
        <v/>
      </c>
      <c r="CS507" s="144" t="str">
        <f t="shared" si="1662"/>
        <v/>
      </c>
      <c r="CT507" s="144" t="str">
        <f t="shared" si="1663"/>
        <v/>
      </c>
      <c r="CU507" s="144" t="str">
        <f t="shared" si="1664"/>
        <v/>
      </c>
      <c r="CV507" s="144" t="str">
        <f t="shared" si="1665"/>
        <v/>
      </c>
      <c r="CW507" s="144" t="str">
        <f t="shared" si="1666"/>
        <v/>
      </c>
      <c r="CX507" s="144" t="str">
        <f t="shared" si="1667"/>
        <v/>
      </c>
      <c r="CY507" s="144" t="str">
        <f t="shared" si="1668"/>
        <v/>
      </c>
      <c r="CZ507" s="144" t="str">
        <f t="shared" si="1669"/>
        <v/>
      </c>
      <c r="DA507" s="144" t="str">
        <f t="shared" si="1670"/>
        <v/>
      </c>
      <c r="DB507" s="144" t="str">
        <f t="shared" si="1671"/>
        <v/>
      </c>
      <c r="DC507" s="144" t="str">
        <f t="shared" si="1672"/>
        <v/>
      </c>
      <c r="DD507" s="144" t="str">
        <f t="shared" si="1673"/>
        <v/>
      </c>
      <c r="DE507" s="144" t="str">
        <f t="shared" si="1674"/>
        <v/>
      </c>
      <c r="DG507" s="154" t="str">
        <f t="shared" si="1914"/>
        <v/>
      </c>
      <c r="DH507" s="154" t="str">
        <f t="shared" si="1915"/>
        <v/>
      </c>
      <c r="DI507" s="159" t="str">
        <f t="shared" si="1916"/>
        <v/>
      </c>
      <c r="DJ507" s="159" t="str">
        <f t="shared" si="1917"/>
        <v/>
      </c>
      <c r="DK507" s="159" t="str">
        <f t="shared" si="1918"/>
        <v/>
      </c>
      <c r="DL507" s="155">
        <f t="shared" si="1885"/>
        <v>0</v>
      </c>
      <c r="DM507" s="143">
        <f t="shared" si="1886"/>
        <v>0</v>
      </c>
      <c r="DN507" s="143">
        <f t="shared" si="1887"/>
        <v>0</v>
      </c>
      <c r="DO507" s="143">
        <f t="shared" si="1888"/>
        <v>0</v>
      </c>
      <c r="DP507" s="143">
        <f t="shared" si="1889"/>
        <v>0</v>
      </c>
      <c r="DQ507" s="143">
        <f t="shared" si="1890"/>
        <v>0</v>
      </c>
      <c r="DR507" s="143">
        <f t="shared" si="1891"/>
        <v>0</v>
      </c>
      <c r="DT507" s="144" t="str">
        <f t="shared" si="1682"/>
        <v/>
      </c>
      <c r="DU507" s="144" t="str">
        <f t="shared" si="1683"/>
        <v/>
      </c>
      <c r="DV507" s="144" t="str">
        <f t="shared" si="1684"/>
        <v/>
      </c>
      <c r="DW507" s="144" t="str">
        <f t="shared" si="1685"/>
        <v/>
      </c>
      <c r="DX507" s="144" t="str">
        <f t="shared" si="1686"/>
        <v/>
      </c>
      <c r="DY507" s="144" t="str">
        <f t="shared" si="1687"/>
        <v/>
      </c>
      <c r="DZ507" s="144" t="str">
        <f t="shared" si="1688"/>
        <v/>
      </c>
      <c r="EA507" s="144" t="str">
        <f t="shared" si="1689"/>
        <v/>
      </c>
      <c r="EB507" s="144" t="str">
        <f t="shared" si="1690"/>
        <v/>
      </c>
      <c r="EC507" s="144" t="str">
        <f t="shared" si="1691"/>
        <v/>
      </c>
      <c r="ED507" s="144" t="str">
        <f t="shared" si="1692"/>
        <v/>
      </c>
      <c r="EE507" s="144" t="str">
        <f t="shared" si="1693"/>
        <v/>
      </c>
      <c r="EF507" s="144" t="str">
        <f t="shared" si="1694"/>
        <v/>
      </c>
      <c r="EG507" s="144" t="str">
        <f t="shared" si="1695"/>
        <v/>
      </c>
      <c r="EH507" s="144" t="str">
        <f t="shared" si="1696"/>
        <v/>
      </c>
      <c r="EI507" s="144" t="str">
        <f t="shared" si="1697"/>
        <v/>
      </c>
      <c r="EJ507" s="144" t="str">
        <f t="shared" si="1698"/>
        <v/>
      </c>
      <c r="EK507" s="144" t="str">
        <f t="shared" si="1699"/>
        <v/>
      </c>
      <c r="EL507" s="144" t="str">
        <f t="shared" si="1700"/>
        <v/>
      </c>
      <c r="EM507" s="144" t="str">
        <f t="shared" si="1701"/>
        <v/>
      </c>
      <c r="EN507" s="144" t="str">
        <f t="shared" si="1702"/>
        <v/>
      </c>
      <c r="EO507" s="144" t="str">
        <f t="shared" si="1703"/>
        <v/>
      </c>
      <c r="EP507" s="144" t="str">
        <f t="shared" si="1704"/>
        <v/>
      </c>
      <c r="EQ507" s="144" t="str">
        <f t="shared" si="1705"/>
        <v/>
      </c>
      <c r="ER507" s="144" t="str">
        <f t="shared" si="1706"/>
        <v/>
      </c>
      <c r="ES507" s="144" t="str">
        <f t="shared" si="1707"/>
        <v/>
      </c>
      <c r="ET507" s="144" t="str">
        <f t="shared" si="1708"/>
        <v/>
      </c>
      <c r="EU507" s="144" t="str">
        <f t="shared" si="1709"/>
        <v/>
      </c>
      <c r="EV507" s="144" t="str">
        <f t="shared" si="1710"/>
        <v/>
      </c>
      <c r="EW507" s="144" t="str">
        <f t="shared" si="1711"/>
        <v/>
      </c>
      <c r="EX507" s="144" t="str">
        <f t="shared" si="1712"/>
        <v/>
      </c>
      <c r="EY507" s="144" t="str">
        <f t="shared" si="1713"/>
        <v/>
      </c>
      <c r="EZ507" s="144" t="str">
        <f t="shared" si="1714"/>
        <v/>
      </c>
      <c r="FA507" s="144" t="str">
        <f t="shared" si="1715"/>
        <v/>
      </c>
      <c r="FB507" s="144" t="str">
        <f t="shared" si="1716"/>
        <v/>
      </c>
      <c r="FC507" s="144" t="str">
        <f t="shared" si="1717"/>
        <v/>
      </c>
      <c r="FD507" s="144" t="str">
        <f t="shared" si="1718"/>
        <v/>
      </c>
      <c r="FE507" s="144" t="str">
        <f t="shared" si="1719"/>
        <v/>
      </c>
      <c r="FF507" s="144" t="str">
        <f t="shared" si="1720"/>
        <v/>
      </c>
      <c r="FG507" s="144" t="str">
        <f t="shared" si="1721"/>
        <v/>
      </c>
      <c r="FI507" s="154" t="str">
        <f t="shared" si="1919"/>
        <v/>
      </c>
      <c r="FJ507" s="154" t="str">
        <f t="shared" si="1920"/>
        <v/>
      </c>
      <c r="FK507" s="159" t="str">
        <f t="shared" si="1921"/>
        <v/>
      </c>
      <c r="FL507" s="159" t="str">
        <f t="shared" si="1922"/>
        <v/>
      </c>
      <c r="FM507" s="159" t="str">
        <f t="shared" si="1923"/>
        <v/>
      </c>
      <c r="FN507" s="155">
        <f t="shared" si="1722"/>
        <v>0</v>
      </c>
      <c r="FO507" s="143">
        <f t="shared" si="1723"/>
        <v>0</v>
      </c>
      <c r="FP507" s="143">
        <f t="shared" si="1724"/>
        <v>0</v>
      </c>
      <c r="FQ507" s="143">
        <f t="shared" si="1725"/>
        <v>0</v>
      </c>
      <c r="FR507" s="143">
        <f t="shared" si="1726"/>
        <v>0</v>
      </c>
      <c r="FS507" s="143">
        <f t="shared" si="1727"/>
        <v>0</v>
      </c>
      <c r="FT507" s="143">
        <f t="shared" si="1728"/>
        <v>0</v>
      </c>
      <c r="FV507" s="144" t="str">
        <f t="shared" si="1729"/>
        <v/>
      </c>
      <c r="FW507" s="144" t="str">
        <f t="shared" si="1730"/>
        <v/>
      </c>
      <c r="FX507" s="144" t="str">
        <f t="shared" si="1731"/>
        <v/>
      </c>
      <c r="FY507" s="144" t="str">
        <f t="shared" si="1732"/>
        <v/>
      </c>
      <c r="FZ507" s="144" t="str">
        <f t="shared" si="1733"/>
        <v/>
      </c>
      <c r="GA507" s="144" t="str">
        <f t="shared" si="1734"/>
        <v/>
      </c>
      <c r="GB507" s="144" t="str">
        <f t="shared" si="1735"/>
        <v/>
      </c>
      <c r="GC507" s="144" t="str">
        <f t="shared" si="1736"/>
        <v/>
      </c>
      <c r="GD507" s="144" t="str">
        <f t="shared" si="1737"/>
        <v/>
      </c>
      <c r="GE507" s="144" t="str">
        <f t="shared" si="1738"/>
        <v/>
      </c>
      <c r="GF507" s="144" t="str">
        <f t="shared" si="1739"/>
        <v/>
      </c>
      <c r="GG507" s="144" t="str">
        <f t="shared" si="1740"/>
        <v/>
      </c>
      <c r="GH507" s="144" t="str">
        <f t="shared" si="1741"/>
        <v/>
      </c>
      <c r="GI507" s="144" t="str">
        <f t="shared" si="1742"/>
        <v/>
      </c>
      <c r="GJ507" s="144" t="str">
        <f t="shared" si="1743"/>
        <v/>
      </c>
      <c r="GK507" s="144" t="str">
        <f t="shared" si="1744"/>
        <v/>
      </c>
      <c r="GL507" s="144" t="str">
        <f t="shared" si="1745"/>
        <v/>
      </c>
      <c r="GM507" s="144" t="str">
        <f t="shared" si="1746"/>
        <v/>
      </c>
      <c r="GN507" s="144" t="str">
        <f t="shared" si="1747"/>
        <v/>
      </c>
      <c r="GO507" s="144" t="str">
        <f t="shared" si="1748"/>
        <v/>
      </c>
      <c r="GP507" s="144" t="str">
        <f t="shared" si="1749"/>
        <v/>
      </c>
      <c r="GQ507" s="144" t="str">
        <f t="shared" si="1750"/>
        <v/>
      </c>
      <c r="GR507" s="144" t="str">
        <f t="shared" si="1751"/>
        <v/>
      </c>
      <c r="GS507" s="144" t="str">
        <f t="shared" si="1752"/>
        <v/>
      </c>
      <c r="GT507" s="144" t="str">
        <f t="shared" si="1753"/>
        <v/>
      </c>
      <c r="GU507" s="144" t="str">
        <f t="shared" si="1754"/>
        <v/>
      </c>
      <c r="GV507" s="144" t="str">
        <f t="shared" si="1755"/>
        <v/>
      </c>
      <c r="GW507" s="144" t="str">
        <f t="shared" si="1756"/>
        <v/>
      </c>
      <c r="GX507" s="144" t="str">
        <f t="shared" si="1757"/>
        <v/>
      </c>
      <c r="GY507" s="144" t="str">
        <f t="shared" si="1758"/>
        <v/>
      </c>
      <c r="GZ507" s="144" t="str">
        <f t="shared" si="1759"/>
        <v/>
      </c>
      <c r="HA507" s="144" t="str">
        <f t="shared" si="1760"/>
        <v/>
      </c>
      <c r="HB507" s="144" t="str">
        <f t="shared" si="1761"/>
        <v/>
      </c>
      <c r="HC507" s="144" t="str">
        <f t="shared" si="1762"/>
        <v/>
      </c>
      <c r="HD507" s="144" t="str">
        <f t="shared" si="1763"/>
        <v/>
      </c>
      <c r="HE507" s="144" t="str">
        <f t="shared" si="1764"/>
        <v/>
      </c>
      <c r="HF507" s="144" t="str">
        <f t="shared" si="1765"/>
        <v/>
      </c>
      <c r="HG507" s="144" t="str">
        <f t="shared" si="1766"/>
        <v/>
      </c>
      <c r="HH507" s="144" t="str">
        <f t="shared" si="1767"/>
        <v/>
      </c>
      <c r="HI507" s="144" t="str">
        <f t="shared" si="1768"/>
        <v/>
      </c>
      <c r="HK507" s="154" t="str">
        <f t="shared" si="1924"/>
        <v/>
      </c>
      <c r="HL507" s="154" t="str">
        <f t="shared" si="1925"/>
        <v/>
      </c>
      <c r="HM507" s="159" t="str">
        <f t="shared" si="1926"/>
        <v/>
      </c>
      <c r="HN507" s="159" t="str">
        <f t="shared" si="1927"/>
        <v/>
      </c>
      <c r="HO507" s="159" t="str">
        <f t="shared" si="1928"/>
        <v/>
      </c>
      <c r="HP507" s="155">
        <f t="shared" si="1769"/>
        <v>0</v>
      </c>
      <c r="HQ507" s="143">
        <f t="shared" si="1770"/>
        <v>0</v>
      </c>
      <c r="HR507" s="143">
        <f t="shared" si="1771"/>
        <v>0</v>
      </c>
      <c r="HS507" s="143">
        <f t="shared" si="1772"/>
        <v>0</v>
      </c>
      <c r="HT507" s="143">
        <f t="shared" si="1773"/>
        <v>0</v>
      </c>
      <c r="HU507" s="143">
        <f t="shared" si="1774"/>
        <v>0</v>
      </c>
      <c r="HV507" s="143">
        <f t="shared" si="1775"/>
        <v>0</v>
      </c>
      <c r="HX507" s="144" t="str">
        <f t="shared" si="1776"/>
        <v/>
      </c>
      <c r="HY507" s="144" t="str">
        <f t="shared" si="1777"/>
        <v/>
      </c>
      <c r="HZ507" s="144" t="str">
        <f t="shared" si="1778"/>
        <v/>
      </c>
      <c r="IA507" s="144" t="str">
        <f t="shared" si="1779"/>
        <v/>
      </c>
      <c r="IB507" s="144" t="str">
        <f t="shared" si="1780"/>
        <v/>
      </c>
      <c r="IC507" s="144" t="str">
        <f t="shared" si="1781"/>
        <v/>
      </c>
      <c r="ID507" s="144" t="str">
        <f t="shared" si="1782"/>
        <v/>
      </c>
      <c r="IE507" s="144" t="str">
        <f t="shared" si="1783"/>
        <v/>
      </c>
      <c r="IF507" s="144" t="str">
        <f t="shared" si="1784"/>
        <v/>
      </c>
      <c r="IG507" s="144" t="str">
        <f t="shared" si="1785"/>
        <v/>
      </c>
      <c r="IH507" s="144" t="str">
        <f t="shared" si="1786"/>
        <v/>
      </c>
      <c r="II507" s="144" t="str">
        <f t="shared" si="1787"/>
        <v/>
      </c>
      <c r="IJ507" s="144" t="str">
        <f t="shared" si="1788"/>
        <v/>
      </c>
      <c r="IK507" s="144" t="str">
        <f t="shared" si="1789"/>
        <v/>
      </c>
      <c r="IL507" s="144" t="str">
        <f t="shared" si="1790"/>
        <v/>
      </c>
      <c r="IM507" s="144" t="str">
        <f t="shared" si="1791"/>
        <v/>
      </c>
      <c r="IN507" s="144" t="str">
        <f t="shared" si="1792"/>
        <v/>
      </c>
      <c r="IO507" s="144" t="str">
        <f t="shared" si="1793"/>
        <v/>
      </c>
      <c r="IP507" s="144" t="str">
        <f t="shared" si="1794"/>
        <v/>
      </c>
      <c r="IQ507" s="144" t="str">
        <f t="shared" si="1795"/>
        <v/>
      </c>
      <c r="IR507" s="144" t="str">
        <f t="shared" si="1796"/>
        <v/>
      </c>
      <c r="IS507" s="144" t="str">
        <f t="shared" si="1797"/>
        <v/>
      </c>
      <c r="IT507" s="144" t="str">
        <f t="shared" si="1798"/>
        <v/>
      </c>
      <c r="IU507" s="144" t="str">
        <f t="shared" si="1799"/>
        <v/>
      </c>
      <c r="IV507" s="144" t="str">
        <f t="shared" si="1800"/>
        <v/>
      </c>
      <c r="IW507" s="144" t="str">
        <f t="shared" si="1801"/>
        <v/>
      </c>
      <c r="IX507" s="144" t="str">
        <f t="shared" si="1802"/>
        <v/>
      </c>
      <c r="IY507" s="144" t="str">
        <f t="shared" si="1803"/>
        <v/>
      </c>
      <c r="IZ507" s="144" t="str">
        <f t="shared" si="1804"/>
        <v/>
      </c>
      <c r="JA507" s="144" t="str">
        <f t="shared" si="1805"/>
        <v/>
      </c>
      <c r="JB507" s="144" t="str">
        <f t="shared" si="1806"/>
        <v/>
      </c>
      <c r="JC507" s="144" t="str">
        <f t="shared" si="1807"/>
        <v/>
      </c>
      <c r="JD507" s="144" t="str">
        <f t="shared" si="1808"/>
        <v/>
      </c>
      <c r="JE507" s="144" t="str">
        <f t="shared" si="1809"/>
        <v/>
      </c>
      <c r="JF507" s="144" t="str">
        <f t="shared" si="1810"/>
        <v/>
      </c>
      <c r="JG507" s="144" t="str">
        <f t="shared" si="1811"/>
        <v/>
      </c>
      <c r="JH507" s="144" t="str">
        <f t="shared" si="1812"/>
        <v/>
      </c>
      <c r="JI507" s="144" t="str">
        <f t="shared" si="1813"/>
        <v/>
      </c>
      <c r="JJ507" s="144" t="str">
        <f t="shared" si="1814"/>
        <v/>
      </c>
      <c r="JK507" s="144" t="str">
        <f t="shared" si="1815"/>
        <v/>
      </c>
      <c r="JM507" s="154" t="str">
        <f t="shared" si="1929"/>
        <v/>
      </c>
      <c r="JN507" s="154" t="str">
        <f t="shared" si="1930"/>
        <v/>
      </c>
      <c r="JO507" s="159" t="str">
        <f t="shared" si="1931"/>
        <v/>
      </c>
      <c r="JP507" s="159" t="str">
        <f t="shared" si="1932"/>
        <v/>
      </c>
      <c r="JQ507" s="159" t="str">
        <f t="shared" si="1933"/>
        <v/>
      </c>
      <c r="JR507" s="155">
        <f t="shared" si="1816"/>
        <v>0</v>
      </c>
      <c r="JS507" s="143">
        <f t="shared" si="1817"/>
        <v>0</v>
      </c>
      <c r="JT507" s="143">
        <f t="shared" si="1818"/>
        <v>0</v>
      </c>
      <c r="JU507" s="143">
        <f t="shared" si="1819"/>
        <v>0</v>
      </c>
      <c r="JV507" s="143">
        <f t="shared" si="1820"/>
        <v>0</v>
      </c>
      <c r="JW507" s="143">
        <f t="shared" si="1821"/>
        <v>0</v>
      </c>
      <c r="JX507" s="143">
        <f t="shared" si="1822"/>
        <v>0</v>
      </c>
      <c r="JZ507" s="144" t="str">
        <f t="shared" si="1823"/>
        <v/>
      </c>
      <c r="KA507" s="144" t="str">
        <f t="shared" si="1824"/>
        <v/>
      </c>
      <c r="KB507" s="144" t="str">
        <f t="shared" si="1825"/>
        <v/>
      </c>
      <c r="KC507" s="144" t="str">
        <f t="shared" si="1826"/>
        <v/>
      </c>
      <c r="KD507" s="144" t="str">
        <f t="shared" si="1827"/>
        <v/>
      </c>
      <c r="KE507" s="144" t="str">
        <f t="shared" si="1828"/>
        <v/>
      </c>
      <c r="KF507" s="144" t="str">
        <f t="shared" si="1829"/>
        <v/>
      </c>
      <c r="KG507" s="144" t="str">
        <f t="shared" si="1830"/>
        <v/>
      </c>
      <c r="KH507" s="144" t="str">
        <f t="shared" si="1831"/>
        <v/>
      </c>
      <c r="KI507" s="144" t="str">
        <f t="shared" si="1832"/>
        <v/>
      </c>
      <c r="KJ507" s="144" t="str">
        <f t="shared" si="1833"/>
        <v/>
      </c>
      <c r="KK507" s="144" t="str">
        <f t="shared" si="1834"/>
        <v/>
      </c>
      <c r="KL507" s="144" t="str">
        <f t="shared" si="1835"/>
        <v/>
      </c>
      <c r="KM507" s="144" t="str">
        <f t="shared" si="1836"/>
        <v/>
      </c>
      <c r="KN507" s="144" t="str">
        <f t="shared" si="1837"/>
        <v/>
      </c>
      <c r="KO507" s="144" t="str">
        <f t="shared" si="1838"/>
        <v/>
      </c>
      <c r="KP507" s="144" t="str">
        <f t="shared" si="1839"/>
        <v/>
      </c>
      <c r="KQ507" s="144" t="str">
        <f t="shared" si="1840"/>
        <v/>
      </c>
      <c r="KR507" s="144" t="str">
        <f t="shared" si="1841"/>
        <v/>
      </c>
      <c r="KS507" s="144" t="str">
        <f t="shared" si="1842"/>
        <v/>
      </c>
      <c r="KT507" s="144" t="str">
        <f t="shared" si="1843"/>
        <v/>
      </c>
      <c r="KU507" s="144" t="str">
        <f t="shared" si="1844"/>
        <v/>
      </c>
      <c r="KV507" s="144" t="str">
        <f t="shared" si="1845"/>
        <v/>
      </c>
      <c r="KW507" s="144" t="str">
        <f t="shared" si="1846"/>
        <v/>
      </c>
      <c r="KX507" s="144" t="str">
        <f t="shared" si="1847"/>
        <v/>
      </c>
      <c r="KY507" s="144" t="str">
        <f t="shared" si="1848"/>
        <v/>
      </c>
      <c r="KZ507" s="144" t="str">
        <f t="shared" si="1849"/>
        <v/>
      </c>
      <c r="LA507" s="144" t="str">
        <f t="shared" si="1850"/>
        <v/>
      </c>
      <c r="LB507" s="144" t="str">
        <f t="shared" si="1851"/>
        <v/>
      </c>
      <c r="LC507" s="144" t="str">
        <f t="shared" si="1852"/>
        <v/>
      </c>
      <c r="LD507" s="144" t="str">
        <f t="shared" si="1853"/>
        <v/>
      </c>
      <c r="LE507" s="144" t="str">
        <f t="shared" si="1854"/>
        <v/>
      </c>
      <c r="LF507" s="144" t="str">
        <f t="shared" si="1855"/>
        <v/>
      </c>
      <c r="LG507" s="144" t="str">
        <f t="shared" si="1856"/>
        <v/>
      </c>
      <c r="LH507" s="144" t="str">
        <f t="shared" si="1857"/>
        <v/>
      </c>
      <c r="LI507" s="144" t="str">
        <f t="shared" si="1858"/>
        <v/>
      </c>
      <c r="LJ507" s="144" t="str">
        <f t="shared" si="1859"/>
        <v/>
      </c>
      <c r="LK507" s="144" t="str">
        <f t="shared" si="1860"/>
        <v/>
      </c>
      <c r="LL507" s="144" t="str">
        <f t="shared" si="1861"/>
        <v/>
      </c>
      <c r="LM507" s="144" t="str">
        <f t="shared" si="1862"/>
        <v/>
      </c>
      <c r="LO507" s="153" t="str">
        <f t="shared" si="1863"/>
        <v/>
      </c>
      <c r="LP507" s="143">
        <f t="shared" si="1864"/>
        <v>0</v>
      </c>
      <c r="LQ507" s="156" t="str">
        <f t="shared" si="1935"/>
        <v/>
      </c>
      <c r="LR507" s="156" t="str">
        <f t="shared" si="1935"/>
        <v/>
      </c>
      <c r="LS507" s="156" t="str">
        <f t="shared" si="1935"/>
        <v/>
      </c>
      <c r="LT507" s="156" t="str">
        <f t="shared" si="1935"/>
        <v/>
      </c>
      <c r="LU507" s="156" t="str">
        <f t="shared" si="1935"/>
        <v/>
      </c>
    </row>
    <row r="508" spans="2:333" s="143" customFormat="1" x14ac:dyDescent="0.25">
      <c r="B508" s="144" t="str">
        <f t="shared" si="1587"/>
        <v/>
      </c>
      <c r="C508" s="154" t="str">
        <f t="shared" si="1903"/>
        <v/>
      </c>
      <c r="D508" s="154" t="str">
        <f t="shared" si="1904"/>
        <v/>
      </c>
      <c r="E508" s="159" t="str">
        <f t="shared" si="1905"/>
        <v/>
      </c>
      <c r="F508" s="159" t="str">
        <f t="shared" si="1906"/>
        <v/>
      </c>
      <c r="G508" s="159" t="str">
        <f t="shared" si="1907"/>
        <v/>
      </c>
      <c r="H508" s="155">
        <f t="shared" si="1588"/>
        <v>0</v>
      </c>
      <c r="I508" s="143">
        <f t="shared" si="1589"/>
        <v>0</v>
      </c>
      <c r="J508" s="143">
        <f t="shared" si="1590"/>
        <v>0</v>
      </c>
      <c r="K508" s="143">
        <f t="shared" si="1591"/>
        <v>0</v>
      </c>
      <c r="L508" s="143">
        <f t="shared" si="1592"/>
        <v>0</v>
      </c>
      <c r="M508" s="143">
        <f t="shared" si="1593"/>
        <v>0</v>
      </c>
      <c r="N508" s="143">
        <f t="shared" si="1594"/>
        <v>0</v>
      </c>
      <c r="P508" s="144" t="str">
        <f t="shared" ref="P508:W508" si="1953">IF($N508=1,Q56,"")</f>
        <v/>
      </c>
      <c r="Q508" s="144" t="str">
        <f t="shared" si="1953"/>
        <v/>
      </c>
      <c r="R508" s="144" t="str">
        <f t="shared" si="1953"/>
        <v/>
      </c>
      <c r="S508" s="144" t="str">
        <f t="shared" si="1953"/>
        <v/>
      </c>
      <c r="T508" s="144" t="str">
        <f t="shared" si="1953"/>
        <v/>
      </c>
      <c r="U508" s="144" t="str">
        <f t="shared" si="1953"/>
        <v/>
      </c>
      <c r="V508" s="144" t="str">
        <f t="shared" si="1953"/>
        <v/>
      </c>
      <c r="W508" s="144" t="str">
        <f t="shared" si="1953"/>
        <v/>
      </c>
      <c r="X508" s="144" t="str">
        <f t="shared" si="1596"/>
        <v/>
      </c>
      <c r="Y508" s="144" t="str">
        <f t="shared" si="1597"/>
        <v/>
      </c>
      <c r="Z508" s="144" t="str">
        <f t="shared" si="1598"/>
        <v/>
      </c>
      <c r="AA508" s="144" t="str">
        <f t="shared" si="1599"/>
        <v/>
      </c>
      <c r="AB508" s="144" t="str">
        <f t="shared" si="1600"/>
        <v/>
      </c>
      <c r="AC508" s="144" t="str">
        <f t="shared" si="1601"/>
        <v/>
      </c>
      <c r="AD508" s="144" t="str">
        <f t="shared" si="1602"/>
        <v/>
      </c>
      <c r="AE508" s="144" t="str">
        <f t="shared" si="1603"/>
        <v/>
      </c>
      <c r="AF508" s="144" t="str">
        <f t="shared" si="1604"/>
        <v/>
      </c>
      <c r="AG508" s="144" t="str">
        <f t="shared" si="1605"/>
        <v/>
      </c>
      <c r="AH508" s="144" t="str">
        <f t="shared" si="1606"/>
        <v/>
      </c>
      <c r="AI508" s="144" t="str">
        <f t="shared" si="1607"/>
        <v/>
      </c>
      <c r="AJ508" s="144" t="str">
        <f t="shared" si="1608"/>
        <v/>
      </c>
      <c r="AK508" s="144" t="str">
        <f t="shared" si="1609"/>
        <v/>
      </c>
      <c r="AL508" s="144" t="str">
        <f t="shared" si="1610"/>
        <v/>
      </c>
      <c r="AM508" s="144" t="str">
        <f t="shared" si="1611"/>
        <v/>
      </c>
      <c r="AN508" s="144" t="str">
        <f t="shared" si="1612"/>
        <v/>
      </c>
      <c r="AO508" s="144" t="str">
        <f t="shared" si="1613"/>
        <v/>
      </c>
      <c r="AP508" s="144" t="str">
        <f t="shared" si="1614"/>
        <v/>
      </c>
      <c r="AQ508" s="144" t="str">
        <f t="shared" si="1615"/>
        <v/>
      </c>
      <c r="AR508" s="144" t="str">
        <f t="shared" si="1616"/>
        <v/>
      </c>
      <c r="AS508" s="144" t="str">
        <f t="shared" si="1617"/>
        <v/>
      </c>
      <c r="AT508" s="144" t="str">
        <f t="shared" si="1618"/>
        <v/>
      </c>
      <c r="AU508" s="144" t="str">
        <f t="shared" si="1619"/>
        <v/>
      </c>
      <c r="AV508" s="144" t="str">
        <f t="shared" si="1620"/>
        <v/>
      </c>
      <c r="AW508" s="144" t="str">
        <f t="shared" si="1621"/>
        <v/>
      </c>
      <c r="AX508" s="144" t="str">
        <f t="shared" si="1622"/>
        <v/>
      </c>
      <c r="AY508" s="144" t="str">
        <f t="shared" si="1623"/>
        <v/>
      </c>
      <c r="AZ508" s="144" t="str">
        <f t="shared" si="1624"/>
        <v/>
      </c>
      <c r="BA508" s="144" t="str">
        <f t="shared" si="1625"/>
        <v/>
      </c>
      <c r="BB508" s="144" t="str">
        <f t="shared" si="1626"/>
        <v/>
      </c>
      <c r="BC508" s="144" t="str">
        <f t="shared" si="1627"/>
        <v/>
      </c>
      <c r="BE508" s="154" t="str">
        <f t="shared" si="1909"/>
        <v/>
      </c>
      <c r="BF508" s="154" t="str">
        <f t="shared" si="1910"/>
        <v/>
      </c>
      <c r="BG508" s="159" t="str">
        <f t="shared" si="1911"/>
        <v/>
      </c>
      <c r="BH508" s="159" t="str">
        <f t="shared" si="1912"/>
        <v/>
      </c>
      <c r="BI508" s="159" t="str">
        <f t="shared" si="1913"/>
        <v/>
      </c>
      <c r="BJ508" s="155">
        <f t="shared" si="1628"/>
        <v>0</v>
      </c>
      <c r="BK508" s="143">
        <f t="shared" si="1629"/>
        <v>0</v>
      </c>
      <c r="BL508" s="143">
        <f t="shared" si="1630"/>
        <v>0</v>
      </c>
      <c r="BM508" s="143">
        <f t="shared" si="1631"/>
        <v>0</v>
      </c>
      <c r="BN508" s="143">
        <f t="shared" si="1632"/>
        <v>0</v>
      </c>
      <c r="BO508" s="143">
        <f t="shared" si="1633"/>
        <v>0</v>
      </c>
      <c r="BP508" s="143">
        <f t="shared" si="1634"/>
        <v>0</v>
      </c>
      <c r="BR508" s="144" t="str">
        <f t="shared" si="1635"/>
        <v/>
      </c>
      <c r="BS508" s="144" t="str">
        <f t="shared" si="1636"/>
        <v/>
      </c>
      <c r="BT508" s="144" t="str">
        <f t="shared" si="1637"/>
        <v/>
      </c>
      <c r="BU508" s="144" t="str">
        <f t="shared" si="1638"/>
        <v/>
      </c>
      <c r="BV508" s="144" t="str">
        <f t="shared" si="1639"/>
        <v/>
      </c>
      <c r="BW508" s="144" t="str">
        <f t="shared" si="1640"/>
        <v/>
      </c>
      <c r="BX508" s="144" t="str">
        <f t="shared" si="1641"/>
        <v/>
      </c>
      <c r="BY508" s="144" t="str">
        <f t="shared" si="1642"/>
        <v/>
      </c>
      <c r="BZ508" s="144" t="str">
        <f t="shared" si="1643"/>
        <v/>
      </c>
      <c r="CA508" s="144" t="str">
        <f t="shared" si="1644"/>
        <v/>
      </c>
      <c r="CB508" s="144" t="str">
        <f t="shared" si="1645"/>
        <v/>
      </c>
      <c r="CC508" s="144" t="str">
        <f t="shared" si="1646"/>
        <v/>
      </c>
      <c r="CD508" s="144" t="str">
        <f t="shared" si="1647"/>
        <v/>
      </c>
      <c r="CE508" s="144" t="str">
        <f t="shared" si="1648"/>
        <v/>
      </c>
      <c r="CF508" s="144" t="str">
        <f t="shared" si="1649"/>
        <v/>
      </c>
      <c r="CG508" s="144" t="str">
        <f t="shared" si="1650"/>
        <v/>
      </c>
      <c r="CH508" s="144" t="str">
        <f t="shared" si="1651"/>
        <v/>
      </c>
      <c r="CI508" s="144" t="str">
        <f t="shared" si="1652"/>
        <v/>
      </c>
      <c r="CJ508" s="144" t="str">
        <f t="shared" si="1653"/>
        <v/>
      </c>
      <c r="CK508" s="144" t="str">
        <f t="shared" si="1654"/>
        <v/>
      </c>
      <c r="CL508" s="144" t="str">
        <f t="shared" si="1655"/>
        <v/>
      </c>
      <c r="CM508" s="144" t="str">
        <f t="shared" si="1656"/>
        <v/>
      </c>
      <c r="CN508" s="144" t="str">
        <f t="shared" si="1657"/>
        <v/>
      </c>
      <c r="CO508" s="144" t="str">
        <f t="shared" si="1658"/>
        <v/>
      </c>
      <c r="CP508" s="144" t="str">
        <f t="shared" si="1659"/>
        <v/>
      </c>
      <c r="CQ508" s="144" t="str">
        <f t="shared" si="1660"/>
        <v/>
      </c>
      <c r="CR508" s="144" t="str">
        <f t="shared" si="1661"/>
        <v/>
      </c>
      <c r="CS508" s="144" t="str">
        <f t="shared" si="1662"/>
        <v/>
      </c>
      <c r="CT508" s="144" t="str">
        <f t="shared" si="1663"/>
        <v/>
      </c>
      <c r="CU508" s="144" t="str">
        <f t="shared" si="1664"/>
        <v/>
      </c>
      <c r="CV508" s="144" t="str">
        <f t="shared" si="1665"/>
        <v/>
      </c>
      <c r="CW508" s="144" t="str">
        <f t="shared" si="1666"/>
        <v/>
      </c>
      <c r="CX508" s="144" t="str">
        <f t="shared" si="1667"/>
        <v/>
      </c>
      <c r="CY508" s="144" t="str">
        <f t="shared" si="1668"/>
        <v/>
      </c>
      <c r="CZ508" s="144" t="str">
        <f t="shared" si="1669"/>
        <v/>
      </c>
      <c r="DA508" s="144" t="str">
        <f t="shared" si="1670"/>
        <v/>
      </c>
      <c r="DB508" s="144" t="str">
        <f t="shared" si="1671"/>
        <v/>
      </c>
      <c r="DC508" s="144" t="str">
        <f t="shared" si="1672"/>
        <v/>
      </c>
      <c r="DD508" s="144" t="str">
        <f t="shared" si="1673"/>
        <v/>
      </c>
      <c r="DE508" s="144" t="str">
        <f t="shared" si="1674"/>
        <v/>
      </c>
      <c r="DG508" s="154" t="str">
        <f t="shared" si="1914"/>
        <v/>
      </c>
      <c r="DH508" s="154" t="str">
        <f t="shared" si="1915"/>
        <v/>
      </c>
      <c r="DI508" s="159" t="str">
        <f t="shared" si="1916"/>
        <v/>
      </c>
      <c r="DJ508" s="159" t="str">
        <f t="shared" si="1917"/>
        <v/>
      </c>
      <c r="DK508" s="159" t="str">
        <f t="shared" si="1918"/>
        <v/>
      </c>
      <c r="DL508" s="155">
        <f t="shared" si="1885"/>
        <v>0</v>
      </c>
      <c r="DM508" s="143">
        <f t="shared" si="1886"/>
        <v>0</v>
      </c>
      <c r="DN508" s="143">
        <f t="shared" si="1887"/>
        <v>0</v>
      </c>
      <c r="DO508" s="143">
        <f t="shared" si="1888"/>
        <v>0</v>
      </c>
      <c r="DP508" s="143">
        <f t="shared" si="1889"/>
        <v>0</v>
      </c>
      <c r="DQ508" s="143">
        <f t="shared" si="1890"/>
        <v>0</v>
      </c>
      <c r="DR508" s="143">
        <f t="shared" si="1891"/>
        <v>0</v>
      </c>
      <c r="DT508" s="144" t="str">
        <f t="shared" si="1682"/>
        <v/>
      </c>
      <c r="DU508" s="144" t="str">
        <f t="shared" si="1683"/>
        <v/>
      </c>
      <c r="DV508" s="144" t="str">
        <f t="shared" si="1684"/>
        <v/>
      </c>
      <c r="DW508" s="144" t="str">
        <f t="shared" si="1685"/>
        <v/>
      </c>
      <c r="DX508" s="144" t="str">
        <f t="shared" si="1686"/>
        <v/>
      </c>
      <c r="DY508" s="144" t="str">
        <f t="shared" si="1687"/>
        <v/>
      </c>
      <c r="DZ508" s="144" t="str">
        <f t="shared" si="1688"/>
        <v/>
      </c>
      <c r="EA508" s="144" t="str">
        <f t="shared" si="1689"/>
        <v/>
      </c>
      <c r="EB508" s="144" t="str">
        <f t="shared" si="1690"/>
        <v/>
      </c>
      <c r="EC508" s="144" t="str">
        <f t="shared" si="1691"/>
        <v/>
      </c>
      <c r="ED508" s="144" t="str">
        <f t="shared" si="1692"/>
        <v/>
      </c>
      <c r="EE508" s="144" t="str">
        <f t="shared" si="1693"/>
        <v/>
      </c>
      <c r="EF508" s="144" t="str">
        <f t="shared" si="1694"/>
        <v/>
      </c>
      <c r="EG508" s="144" t="str">
        <f t="shared" si="1695"/>
        <v/>
      </c>
      <c r="EH508" s="144" t="str">
        <f t="shared" si="1696"/>
        <v/>
      </c>
      <c r="EI508" s="144" t="str">
        <f t="shared" si="1697"/>
        <v/>
      </c>
      <c r="EJ508" s="144" t="str">
        <f t="shared" si="1698"/>
        <v/>
      </c>
      <c r="EK508" s="144" t="str">
        <f t="shared" si="1699"/>
        <v/>
      </c>
      <c r="EL508" s="144" t="str">
        <f t="shared" si="1700"/>
        <v/>
      </c>
      <c r="EM508" s="144" t="str">
        <f t="shared" si="1701"/>
        <v/>
      </c>
      <c r="EN508" s="144" t="str">
        <f t="shared" si="1702"/>
        <v/>
      </c>
      <c r="EO508" s="144" t="str">
        <f t="shared" si="1703"/>
        <v/>
      </c>
      <c r="EP508" s="144" t="str">
        <f t="shared" si="1704"/>
        <v/>
      </c>
      <c r="EQ508" s="144" t="str">
        <f t="shared" si="1705"/>
        <v/>
      </c>
      <c r="ER508" s="144" t="str">
        <f t="shared" si="1706"/>
        <v/>
      </c>
      <c r="ES508" s="144" t="str">
        <f t="shared" si="1707"/>
        <v/>
      </c>
      <c r="ET508" s="144" t="str">
        <f t="shared" si="1708"/>
        <v/>
      </c>
      <c r="EU508" s="144" t="str">
        <f t="shared" si="1709"/>
        <v/>
      </c>
      <c r="EV508" s="144" t="str">
        <f t="shared" si="1710"/>
        <v/>
      </c>
      <c r="EW508" s="144" t="str">
        <f t="shared" si="1711"/>
        <v/>
      </c>
      <c r="EX508" s="144" t="str">
        <f t="shared" si="1712"/>
        <v/>
      </c>
      <c r="EY508" s="144" t="str">
        <f t="shared" si="1713"/>
        <v/>
      </c>
      <c r="EZ508" s="144" t="str">
        <f t="shared" si="1714"/>
        <v/>
      </c>
      <c r="FA508" s="144" t="str">
        <f t="shared" si="1715"/>
        <v/>
      </c>
      <c r="FB508" s="144" t="str">
        <f t="shared" si="1716"/>
        <v/>
      </c>
      <c r="FC508" s="144" t="str">
        <f t="shared" si="1717"/>
        <v/>
      </c>
      <c r="FD508" s="144" t="str">
        <f t="shared" si="1718"/>
        <v/>
      </c>
      <c r="FE508" s="144" t="str">
        <f t="shared" si="1719"/>
        <v/>
      </c>
      <c r="FF508" s="144" t="str">
        <f t="shared" si="1720"/>
        <v/>
      </c>
      <c r="FG508" s="144" t="str">
        <f t="shared" si="1721"/>
        <v/>
      </c>
      <c r="FI508" s="154" t="str">
        <f t="shared" si="1919"/>
        <v/>
      </c>
      <c r="FJ508" s="154" t="str">
        <f t="shared" si="1920"/>
        <v/>
      </c>
      <c r="FK508" s="159" t="str">
        <f t="shared" si="1921"/>
        <v/>
      </c>
      <c r="FL508" s="159" t="str">
        <f t="shared" si="1922"/>
        <v/>
      </c>
      <c r="FM508" s="159" t="str">
        <f t="shared" si="1923"/>
        <v/>
      </c>
      <c r="FN508" s="155">
        <f t="shared" si="1722"/>
        <v>0</v>
      </c>
      <c r="FO508" s="143">
        <f t="shared" si="1723"/>
        <v>0</v>
      </c>
      <c r="FP508" s="143">
        <f t="shared" si="1724"/>
        <v>0</v>
      </c>
      <c r="FQ508" s="143">
        <f t="shared" si="1725"/>
        <v>0</v>
      </c>
      <c r="FR508" s="143">
        <f t="shared" si="1726"/>
        <v>0</v>
      </c>
      <c r="FS508" s="143">
        <f t="shared" si="1727"/>
        <v>0</v>
      </c>
      <c r="FT508" s="143">
        <f t="shared" si="1728"/>
        <v>0</v>
      </c>
      <c r="FV508" s="144" t="str">
        <f t="shared" si="1729"/>
        <v/>
      </c>
      <c r="FW508" s="144" t="str">
        <f t="shared" si="1730"/>
        <v/>
      </c>
      <c r="FX508" s="144" t="str">
        <f t="shared" si="1731"/>
        <v/>
      </c>
      <c r="FY508" s="144" t="str">
        <f t="shared" si="1732"/>
        <v/>
      </c>
      <c r="FZ508" s="144" t="str">
        <f t="shared" si="1733"/>
        <v/>
      </c>
      <c r="GA508" s="144" t="str">
        <f t="shared" si="1734"/>
        <v/>
      </c>
      <c r="GB508" s="144" t="str">
        <f t="shared" si="1735"/>
        <v/>
      </c>
      <c r="GC508" s="144" t="str">
        <f t="shared" si="1736"/>
        <v/>
      </c>
      <c r="GD508" s="144" t="str">
        <f t="shared" si="1737"/>
        <v/>
      </c>
      <c r="GE508" s="144" t="str">
        <f t="shared" si="1738"/>
        <v/>
      </c>
      <c r="GF508" s="144" t="str">
        <f t="shared" si="1739"/>
        <v/>
      </c>
      <c r="GG508" s="144" t="str">
        <f t="shared" si="1740"/>
        <v/>
      </c>
      <c r="GH508" s="144" t="str">
        <f t="shared" si="1741"/>
        <v/>
      </c>
      <c r="GI508" s="144" t="str">
        <f t="shared" si="1742"/>
        <v/>
      </c>
      <c r="GJ508" s="144" t="str">
        <f t="shared" si="1743"/>
        <v/>
      </c>
      <c r="GK508" s="144" t="str">
        <f t="shared" si="1744"/>
        <v/>
      </c>
      <c r="GL508" s="144" t="str">
        <f t="shared" si="1745"/>
        <v/>
      </c>
      <c r="GM508" s="144" t="str">
        <f t="shared" si="1746"/>
        <v/>
      </c>
      <c r="GN508" s="144" t="str">
        <f t="shared" si="1747"/>
        <v/>
      </c>
      <c r="GO508" s="144" t="str">
        <f t="shared" si="1748"/>
        <v/>
      </c>
      <c r="GP508" s="144" t="str">
        <f t="shared" si="1749"/>
        <v/>
      </c>
      <c r="GQ508" s="144" t="str">
        <f t="shared" si="1750"/>
        <v/>
      </c>
      <c r="GR508" s="144" t="str">
        <f t="shared" si="1751"/>
        <v/>
      </c>
      <c r="GS508" s="144" t="str">
        <f t="shared" si="1752"/>
        <v/>
      </c>
      <c r="GT508" s="144" t="str">
        <f t="shared" si="1753"/>
        <v/>
      </c>
      <c r="GU508" s="144" t="str">
        <f t="shared" si="1754"/>
        <v/>
      </c>
      <c r="GV508" s="144" t="str">
        <f t="shared" si="1755"/>
        <v/>
      </c>
      <c r="GW508" s="144" t="str">
        <f t="shared" si="1756"/>
        <v/>
      </c>
      <c r="GX508" s="144" t="str">
        <f t="shared" si="1757"/>
        <v/>
      </c>
      <c r="GY508" s="144" t="str">
        <f t="shared" si="1758"/>
        <v/>
      </c>
      <c r="GZ508" s="144" t="str">
        <f t="shared" si="1759"/>
        <v/>
      </c>
      <c r="HA508" s="144" t="str">
        <f t="shared" si="1760"/>
        <v/>
      </c>
      <c r="HB508" s="144" t="str">
        <f t="shared" si="1761"/>
        <v/>
      </c>
      <c r="HC508" s="144" t="str">
        <f t="shared" si="1762"/>
        <v/>
      </c>
      <c r="HD508" s="144" t="str">
        <f t="shared" si="1763"/>
        <v/>
      </c>
      <c r="HE508" s="144" t="str">
        <f t="shared" si="1764"/>
        <v/>
      </c>
      <c r="HF508" s="144" t="str">
        <f t="shared" si="1765"/>
        <v/>
      </c>
      <c r="HG508" s="144" t="str">
        <f t="shared" si="1766"/>
        <v/>
      </c>
      <c r="HH508" s="144" t="str">
        <f t="shared" si="1767"/>
        <v/>
      </c>
      <c r="HI508" s="144" t="str">
        <f t="shared" si="1768"/>
        <v/>
      </c>
      <c r="HK508" s="154" t="str">
        <f t="shared" si="1924"/>
        <v/>
      </c>
      <c r="HL508" s="154" t="str">
        <f t="shared" si="1925"/>
        <v/>
      </c>
      <c r="HM508" s="159" t="str">
        <f t="shared" si="1926"/>
        <v/>
      </c>
      <c r="HN508" s="159" t="str">
        <f t="shared" si="1927"/>
        <v/>
      </c>
      <c r="HO508" s="159" t="str">
        <f t="shared" si="1928"/>
        <v/>
      </c>
      <c r="HP508" s="155">
        <f t="shared" si="1769"/>
        <v>0</v>
      </c>
      <c r="HQ508" s="143">
        <f t="shared" si="1770"/>
        <v>0</v>
      </c>
      <c r="HR508" s="143">
        <f t="shared" si="1771"/>
        <v>0</v>
      </c>
      <c r="HS508" s="143">
        <f t="shared" si="1772"/>
        <v>0</v>
      </c>
      <c r="HT508" s="143">
        <f t="shared" si="1773"/>
        <v>0</v>
      </c>
      <c r="HU508" s="143">
        <f t="shared" si="1774"/>
        <v>0</v>
      </c>
      <c r="HV508" s="143">
        <f t="shared" si="1775"/>
        <v>0</v>
      </c>
      <c r="HX508" s="144" t="str">
        <f t="shared" si="1776"/>
        <v/>
      </c>
      <c r="HY508" s="144" t="str">
        <f t="shared" si="1777"/>
        <v/>
      </c>
      <c r="HZ508" s="144" t="str">
        <f t="shared" si="1778"/>
        <v/>
      </c>
      <c r="IA508" s="144" t="str">
        <f t="shared" si="1779"/>
        <v/>
      </c>
      <c r="IB508" s="144" t="str">
        <f t="shared" si="1780"/>
        <v/>
      </c>
      <c r="IC508" s="144" t="str">
        <f t="shared" si="1781"/>
        <v/>
      </c>
      <c r="ID508" s="144" t="str">
        <f t="shared" si="1782"/>
        <v/>
      </c>
      <c r="IE508" s="144" t="str">
        <f t="shared" si="1783"/>
        <v/>
      </c>
      <c r="IF508" s="144" t="str">
        <f t="shared" si="1784"/>
        <v/>
      </c>
      <c r="IG508" s="144" t="str">
        <f t="shared" si="1785"/>
        <v/>
      </c>
      <c r="IH508" s="144" t="str">
        <f t="shared" si="1786"/>
        <v/>
      </c>
      <c r="II508" s="144" t="str">
        <f t="shared" si="1787"/>
        <v/>
      </c>
      <c r="IJ508" s="144" t="str">
        <f t="shared" si="1788"/>
        <v/>
      </c>
      <c r="IK508" s="144" t="str">
        <f t="shared" si="1789"/>
        <v/>
      </c>
      <c r="IL508" s="144" t="str">
        <f t="shared" si="1790"/>
        <v/>
      </c>
      <c r="IM508" s="144" t="str">
        <f t="shared" si="1791"/>
        <v/>
      </c>
      <c r="IN508" s="144" t="str">
        <f t="shared" si="1792"/>
        <v/>
      </c>
      <c r="IO508" s="144" t="str">
        <f t="shared" si="1793"/>
        <v/>
      </c>
      <c r="IP508" s="144" t="str">
        <f t="shared" si="1794"/>
        <v/>
      </c>
      <c r="IQ508" s="144" t="str">
        <f t="shared" si="1795"/>
        <v/>
      </c>
      <c r="IR508" s="144" t="str">
        <f t="shared" si="1796"/>
        <v/>
      </c>
      <c r="IS508" s="144" t="str">
        <f t="shared" si="1797"/>
        <v/>
      </c>
      <c r="IT508" s="144" t="str">
        <f t="shared" si="1798"/>
        <v/>
      </c>
      <c r="IU508" s="144" t="str">
        <f t="shared" si="1799"/>
        <v/>
      </c>
      <c r="IV508" s="144" t="str">
        <f t="shared" si="1800"/>
        <v/>
      </c>
      <c r="IW508" s="144" t="str">
        <f t="shared" si="1801"/>
        <v/>
      </c>
      <c r="IX508" s="144" t="str">
        <f t="shared" si="1802"/>
        <v/>
      </c>
      <c r="IY508" s="144" t="str">
        <f t="shared" si="1803"/>
        <v/>
      </c>
      <c r="IZ508" s="144" t="str">
        <f t="shared" si="1804"/>
        <v/>
      </c>
      <c r="JA508" s="144" t="str">
        <f t="shared" si="1805"/>
        <v/>
      </c>
      <c r="JB508" s="144" t="str">
        <f t="shared" si="1806"/>
        <v/>
      </c>
      <c r="JC508" s="144" t="str">
        <f t="shared" si="1807"/>
        <v/>
      </c>
      <c r="JD508" s="144" t="str">
        <f t="shared" si="1808"/>
        <v/>
      </c>
      <c r="JE508" s="144" t="str">
        <f t="shared" si="1809"/>
        <v/>
      </c>
      <c r="JF508" s="144" t="str">
        <f t="shared" si="1810"/>
        <v/>
      </c>
      <c r="JG508" s="144" t="str">
        <f t="shared" si="1811"/>
        <v/>
      </c>
      <c r="JH508" s="144" t="str">
        <f t="shared" si="1812"/>
        <v/>
      </c>
      <c r="JI508" s="144" t="str">
        <f t="shared" si="1813"/>
        <v/>
      </c>
      <c r="JJ508" s="144" t="str">
        <f t="shared" si="1814"/>
        <v/>
      </c>
      <c r="JK508" s="144" t="str">
        <f t="shared" si="1815"/>
        <v/>
      </c>
      <c r="JM508" s="154" t="str">
        <f t="shared" si="1929"/>
        <v/>
      </c>
      <c r="JN508" s="154" t="str">
        <f t="shared" si="1930"/>
        <v/>
      </c>
      <c r="JO508" s="159" t="str">
        <f t="shared" si="1931"/>
        <v/>
      </c>
      <c r="JP508" s="159" t="str">
        <f t="shared" si="1932"/>
        <v/>
      </c>
      <c r="JQ508" s="159" t="str">
        <f t="shared" si="1933"/>
        <v/>
      </c>
      <c r="JR508" s="155">
        <f t="shared" si="1816"/>
        <v>0</v>
      </c>
      <c r="JS508" s="143">
        <f t="shared" si="1817"/>
        <v>0</v>
      </c>
      <c r="JT508" s="143">
        <f t="shared" si="1818"/>
        <v>0</v>
      </c>
      <c r="JU508" s="143">
        <f t="shared" si="1819"/>
        <v>0</v>
      </c>
      <c r="JV508" s="143">
        <f t="shared" si="1820"/>
        <v>0</v>
      </c>
      <c r="JW508" s="143">
        <f t="shared" si="1821"/>
        <v>0</v>
      </c>
      <c r="JX508" s="143">
        <f t="shared" si="1822"/>
        <v>0</v>
      </c>
      <c r="JZ508" s="144" t="str">
        <f t="shared" si="1823"/>
        <v/>
      </c>
      <c r="KA508" s="144" t="str">
        <f t="shared" si="1824"/>
        <v/>
      </c>
      <c r="KB508" s="144" t="str">
        <f t="shared" si="1825"/>
        <v/>
      </c>
      <c r="KC508" s="144" t="str">
        <f t="shared" si="1826"/>
        <v/>
      </c>
      <c r="KD508" s="144" t="str">
        <f t="shared" si="1827"/>
        <v/>
      </c>
      <c r="KE508" s="144" t="str">
        <f t="shared" si="1828"/>
        <v/>
      </c>
      <c r="KF508" s="144" t="str">
        <f t="shared" si="1829"/>
        <v/>
      </c>
      <c r="KG508" s="144" t="str">
        <f t="shared" si="1830"/>
        <v/>
      </c>
      <c r="KH508" s="144" t="str">
        <f t="shared" si="1831"/>
        <v/>
      </c>
      <c r="KI508" s="144" t="str">
        <f t="shared" si="1832"/>
        <v/>
      </c>
      <c r="KJ508" s="144" t="str">
        <f t="shared" si="1833"/>
        <v/>
      </c>
      <c r="KK508" s="144" t="str">
        <f t="shared" si="1834"/>
        <v/>
      </c>
      <c r="KL508" s="144" t="str">
        <f t="shared" si="1835"/>
        <v/>
      </c>
      <c r="KM508" s="144" t="str">
        <f t="shared" si="1836"/>
        <v/>
      </c>
      <c r="KN508" s="144" t="str">
        <f t="shared" si="1837"/>
        <v/>
      </c>
      <c r="KO508" s="144" t="str">
        <f t="shared" si="1838"/>
        <v/>
      </c>
      <c r="KP508" s="144" t="str">
        <f t="shared" si="1839"/>
        <v/>
      </c>
      <c r="KQ508" s="144" t="str">
        <f t="shared" si="1840"/>
        <v/>
      </c>
      <c r="KR508" s="144" t="str">
        <f t="shared" si="1841"/>
        <v/>
      </c>
      <c r="KS508" s="144" t="str">
        <f t="shared" si="1842"/>
        <v/>
      </c>
      <c r="KT508" s="144" t="str">
        <f t="shared" si="1843"/>
        <v/>
      </c>
      <c r="KU508" s="144" t="str">
        <f t="shared" si="1844"/>
        <v/>
      </c>
      <c r="KV508" s="144" t="str">
        <f t="shared" si="1845"/>
        <v/>
      </c>
      <c r="KW508" s="144" t="str">
        <f t="shared" si="1846"/>
        <v/>
      </c>
      <c r="KX508" s="144" t="str">
        <f t="shared" si="1847"/>
        <v/>
      </c>
      <c r="KY508" s="144" t="str">
        <f t="shared" si="1848"/>
        <v/>
      </c>
      <c r="KZ508" s="144" t="str">
        <f t="shared" si="1849"/>
        <v/>
      </c>
      <c r="LA508" s="144" t="str">
        <f t="shared" si="1850"/>
        <v/>
      </c>
      <c r="LB508" s="144" t="str">
        <f t="shared" si="1851"/>
        <v/>
      </c>
      <c r="LC508" s="144" t="str">
        <f t="shared" si="1852"/>
        <v/>
      </c>
      <c r="LD508" s="144" t="str">
        <f t="shared" si="1853"/>
        <v/>
      </c>
      <c r="LE508" s="144" t="str">
        <f t="shared" si="1854"/>
        <v/>
      </c>
      <c r="LF508" s="144" t="str">
        <f t="shared" si="1855"/>
        <v/>
      </c>
      <c r="LG508" s="144" t="str">
        <f t="shared" si="1856"/>
        <v/>
      </c>
      <c r="LH508" s="144" t="str">
        <f t="shared" si="1857"/>
        <v/>
      </c>
      <c r="LI508" s="144" t="str">
        <f t="shared" si="1858"/>
        <v/>
      </c>
      <c r="LJ508" s="144" t="str">
        <f t="shared" si="1859"/>
        <v/>
      </c>
      <c r="LK508" s="144" t="str">
        <f t="shared" si="1860"/>
        <v/>
      </c>
      <c r="LL508" s="144" t="str">
        <f t="shared" si="1861"/>
        <v/>
      </c>
      <c r="LM508" s="144" t="str">
        <f t="shared" si="1862"/>
        <v/>
      </c>
      <c r="LO508" s="153" t="str">
        <f t="shared" si="1863"/>
        <v/>
      </c>
      <c r="LP508" s="143">
        <f t="shared" si="1864"/>
        <v>0</v>
      </c>
      <c r="LQ508" s="156" t="str">
        <f t="shared" si="1935"/>
        <v/>
      </c>
      <c r="LR508" s="156" t="str">
        <f t="shared" si="1935"/>
        <v/>
      </c>
      <c r="LS508" s="156" t="str">
        <f t="shared" si="1935"/>
        <v/>
      </c>
      <c r="LT508" s="156" t="str">
        <f t="shared" si="1935"/>
        <v/>
      </c>
      <c r="LU508" s="156" t="str">
        <f t="shared" si="1935"/>
        <v/>
      </c>
    </row>
    <row r="509" spans="2:333" s="143" customFormat="1" x14ac:dyDescent="0.25">
      <c r="B509" s="144" t="str">
        <f t="shared" si="1587"/>
        <v/>
      </c>
      <c r="C509" s="154" t="str">
        <f t="shared" si="1903"/>
        <v/>
      </c>
      <c r="D509" s="154" t="str">
        <f t="shared" si="1904"/>
        <v/>
      </c>
      <c r="E509" s="159" t="str">
        <f t="shared" si="1905"/>
        <v/>
      </c>
      <c r="F509" s="159" t="str">
        <f t="shared" si="1906"/>
        <v/>
      </c>
      <c r="G509" s="159" t="str">
        <f t="shared" si="1907"/>
        <v/>
      </c>
      <c r="H509" s="155">
        <f t="shared" si="1588"/>
        <v>0</v>
      </c>
      <c r="I509" s="143">
        <f t="shared" si="1589"/>
        <v>0</v>
      </c>
      <c r="J509" s="143">
        <f t="shared" si="1590"/>
        <v>0</v>
      </c>
      <c r="K509" s="143">
        <f t="shared" si="1591"/>
        <v>0</v>
      </c>
      <c r="L509" s="143">
        <f t="shared" si="1592"/>
        <v>0</v>
      </c>
      <c r="M509" s="143">
        <f t="shared" si="1593"/>
        <v>0</v>
      </c>
      <c r="N509" s="143">
        <f t="shared" si="1594"/>
        <v>0</v>
      </c>
      <c r="P509" s="144" t="str">
        <f t="shared" ref="P509:W509" si="1954">IF($N509=1,Q57,"")</f>
        <v/>
      </c>
      <c r="Q509" s="144" t="str">
        <f t="shared" si="1954"/>
        <v/>
      </c>
      <c r="R509" s="144" t="str">
        <f t="shared" si="1954"/>
        <v/>
      </c>
      <c r="S509" s="144" t="str">
        <f t="shared" si="1954"/>
        <v/>
      </c>
      <c r="T509" s="144" t="str">
        <f t="shared" si="1954"/>
        <v/>
      </c>
      <c r="U509" s="144" t="str">
        <f t="shared" si="1954"/>
        <v/>
      </c>
      <c r="V509" s="144" t="str">
        <f t="shared" si="1954"/>
        <v/>
      </c>
      <c r="W509" s="144" t="str">
        <f t="shared" si="1954"/>
        <v/>
      </c>
      <c r="X509" s="144" t="str">
        <f t="shared" si="1596"/>
        <v/>
      </c>
      <c r="Y509" s="144" t="str">
        <f t="shared" si="1597"/>
        <v/>
      </c>
      <c r="Z509" s="144" t="str">
        <f t="shared" si="1598"/>
        <v/>
      </c>
      <c r="AA509" s="144" t="str">
        <f t="shared" si="1599"/>
        <v/>
      </c>
      <c r="AB509" s="144" t="str">
        <f t="shared" si="1600"/>
        <v/>
      </c>
      <c r="AC509" s="144" t="str">
        <f t="shared" si="1601"/>
        <v/>
      </c>
      <c r="AD509" s="144" t="str">
        <f t="shared" si="1602"/>
        <v/>
      </c>
      <c r="AE509" s="144" t="str">
        <f t="shared" si="1603"/>
        <v/>
      </c>
      <c r="AF509" s="144" t="str">
        <f t="shared" si="1604"/>
        <v/>
      </c>
      <c r="AG509" s="144" t="str">
        <f t="shared" si="1605"/>
        <v/>
      </c>
      <c r="AH509" s="144" t="str">
        <f t="shared" si="1606"/>
        <v/>
      </c>
      <c r="AI509" s="144" t="str">
        <f t="shared" si="1607"/>
        <v/>
      </c>
      <c r="AJ509" s="144" t="str">
        <f t="shared" si="1608"/>
        <v/>
      </c>
      <c r="AK509" s="144" t="str">
        <f t="shared" si="1609"/>
        <v/>
      </c>
      <c r="AL509" s="144" t="str">
        <f t="shared" si="1610"/>
        <v/>
      </c>
      <c r="AM509" s="144" t="str">
        <f t="shared" si="1611"/>
        <v/>
      </c>
      <c r="AN509" s="144" t="str">
        <f t="shared" si="1612"/>
        <v/>
      </c>
      <c r="AO509" s="144" t="str">
        <f t="shared" si="1613"/>
        <v/>
      </c>
      <c r="AP509" s="144" t="str">
        <f t="shared" si="1614"/>
        <v/>
      </c>
      <c r="AQ509" s="144" t="str">
        <f t="shared" si="1615"/>
        <v/>
      </c>
      <c r="AR509" s="144" t="str">
        <f t="shared" si="1616"/>
        <v/>
      </c>
      <c r="AS509" s="144" t="str">
        <f t="shared" si="1617"/>
        <v/>
      </c>
      <c r="AT509" s="144" t="str">
        <f t="shared" si="1618"/>
        <v/>
      </c>
      <c r="AU509" s="144" t="str">
        <f t="shared" si="1619"/>
        <v/>
      </c>
      <c r="AV509" s="144" t="str">
        <f t="shared" si="1620"/>
        <v/>
      </c>
      <c r="AW509" s="144" t="str">
        <f t="shared" si="1621"/>
        <v/>
      </c>
      <c r="AX509" s="144" t="str">
        <f t="shared" si="1622"/>
        <v/>
      </c>
      <c r="AY509" s="144" t="str">
        <f t="shared" si="1623"/>
        <v/>
      </c>
      <c r="AZ509" s="144" t="str">
        <f t="shared" si="1624"/>
        <v/>
      </c>
      <c r="BA509" s="144" t="str">
        <f t="shared" si="1625"/>
        <v/>
      </c>
      <c r="BB509" s="144" t="str">
        <f t="shared" si="1626"/>
        <v/>
      </c>
      <c r="BC509" s="144" t="str">
        <f t="shared" si="1627"/>
        <v/>
      </c>
      <c r="BE509" s="154" t="str">
        <f t="shared" si="1909"/>
        <v/>
      </c>
      <c r="BF509" s="154" t="str">
        <f t="shared" si="1910"/>
        <v/>
      </c>
      <c r="BG509" s="159" t="str">
        <f t="shared" si="1911"/>
        <v/>
      </c>
      <c r="BH509" s="159" t="str">
        <f t="shared" si="1912"/>
        <v/>
      </c>
      <c r="BI509" s="159" t="str">
        <f t="shared" si="1913"/>
        <v/>
      </c>
      <c r="BJ509" s="155">
        <f t="shared" si="1628"/>
        <v>0</v>
      </c>
      <c r="BK509" s="143">
        <f t="shared" si="1629"/>
        <v>0</v>
      </c>
      <c r="BL509" s="143">
        <f t="shared" si="1630"/>
        <v>0</v>
      </c>
      <c r="BM509" s="143">
        <f t="shared" si="1631"/>
        <v>0</v>
      </c>
      <c r="BN509" s="143">
        <f t="shared" si="1632"/>
        <v>0</v>
      </c>
      <c r="BO509" s="143">
        <f t="shared" si="1633"/>
        <v>0</v>
      </c>
      <c r="BP509" s="143">
        <f t="shared" si="1634"/>
        <v>0</v>
      </c>
      <c r="BR509" s="144" t="str">
        <f t="shared" si="1635"/>
        <v/>
      </c>
      <c r="BS509" s="144" t="str">
        <f t="shared" si="1636"/>
        <v/>
      </c>
      <c r="BT509" s="144" t="str">
        <f t="shared" si="1637"/>
        <v/>
      </c>
      <c r="BU509" s="144" t="str">
        <f t="shared" si="1638"/>
        <v/>
      </c>
      <c r="BV509" s="144" t="str">
        <f t="shared" si="1639"/>
        <v/>
      </c>
      <c r="BW509" s="144" t="str">
        <f t="shared" si="1640"/>
        <v/>
      </c>
      <c r="BX509" s="144" t="str">
        <f t="shared" si="1641"/>
        <v/>
      </c>
      <c r="BY509" s="144" t="str">
        <f t="shared" si="1642"/>
        <v/>
      </c>
      <c r="BZ509" s="144" t="str">
        <f t="shared" si="1643"/>
        <v/>
      </c>
      <c r="CA509" s="144" t="str">
        <f t="shared" si="1644"/>
        <v/>
      </c>
      <c r="CB509" s="144" t="str">
        <f t="shared" si="1645"/>
        <v/>
      </c>
      <c r="CC509" s="144" t="str">
        <f t="shared" si="1646"/>
        <v/>
      </c>
      <c r="CD509" s="144" t="str">
        <f t="shared" si="1647"/>
        <v/>
      </c>
      <c r="CE509" s="144" t="str">
        <f t="shared" si="1648"/>
        <v/>
      </c>
      <c r="CF509" s="144" t="str">
        <f t="shared" si="1649"/>
        <v/>
      </c>
      <c r="CG509" s="144" t="str">
        <f t="shared" si="1650"/>
        <v/>
      </c>
      <c r="CH509" s="144" t="str">
        <f t="shared" si="1651"/>
        <v/>
      </c>
      <c r="CI509" s="144" t="str">
        <f t="shared" si="1652"/>
        <v/>
      </c>
      <c r="CJ509" s="144" t="str">
        <f t="shared" si="1653"/>
        <v/>
      </c>
      <c r="CK509" s="144" t="str">
        <f t="shared" si="1654"/>
        <v/>
      </c>
      <c r="CL509" s="144" t="str">
        <f t="shared" si="1655"/>
        <v/>
      </c>
      <c r="CM509" s="144" t="str">
        <f t="shared" si="1656"/>
        <v/>
      </c>
      <c r="CN509" s="144" t="str">
        <f t="shared" si="1657"/>
        <v/>
      </c>
      <c r="CO509" s="144" t="str">
        <f t="shared" si="1658"/>
        <v/>
      </c>
      <c r="CP509" s="144" t="str">
        <f t="shared" si="1659"/>
        <v/>
      </c>
      <c r="CQ509" s="144" t="str">
        <f t="shared" si="1660"/>
        <v/>
      </c>
      <c r="CR509" s="144" t="str">
        <f t="shared" si="1661"/>
        <v/>
      </c>
      <c r="CS509" s="144" t="str">
        <f t="shared" si="1662"/>
        <v/>
      </c>
      <c r="CT509" s="144" t="str">
        <f t="shared" si="1663"/>
        <v/>
      </c>
      <c r="CU509" s="144" t="str">
        <f t="shared" si="1664"/>
        <v/>
      </c>
      <c r="CV509" s="144" t="str">
        <f t="shared" si="1665"/>
        <v/>
      </c>
      <c r="CW509" s="144" t="str">
        <f t="shared" si="1666"/>
        <v/>
      </c>
      <c r="CX509" s="144" t="str">
        <f t="shared" si="1667"/>
        <v/>
      </c>
      <c r="CY509" s="144" t="str">
        <f t="shared" si="1668"/>
        <v/>
      </c>
      <c r="CZ509" s="144" t="str">
        <f t="shared" si="1669"/>
        <v/>
      </c>
      <c r="DA509" s="144" t="str">
        <f t="shared" si="1670"/>
        <v/>
      </c>
      <c r="DB509" s="144" t="str">
        <f t="shared" si="1671"/>
        <v/>
      </c>
      <c r="DC509" s="144" t="str">
        <f t="shared" si="1672"/>
        <v/>
      </c>
      <c r="DD509" s="144" t="str">
        <f t="shared" si="1673"/>
        <v/>
      </c>
      <c r="DE509" s="144" t="str">
        <f t="shared" si="1674"/>
        <v/>
      </c>
      <c r="DG509" s="154" t="str">
        <f t="shared" si="1914"/>
        <v/>
      </c>
      <c r="DH509" s="154" t="str">
        <f t="shared" si="1915"/>
        <v/>
      </c>
      <c r="DI509" s="159" t="str">
        <f t="shared" si="1916"/>
        <v/>
      </c>
      <c r="DJ509" s="159" t="str">
        <f t="shared" si="1917"/>
        <v/>
      </c>
      <c r="DK509" s="159" t="str">
        <f t="shared" si="1918"/>
        <v/>
      </c>
      <c r="DL509" s="155">
        <f t="shared" si="1885"/>
        <v>0</v>
      </c>
      <c r="DM509" s="143">
        <f t="shared" si="1886"/>
        <v>0</v>
      </c>
      <c r="DN509" s="143">
        <f t="shared" si="1887"/>
        <v>0</v>
      </c>
      <c r="DO509" s="143">
        <f t="shared" si="1888"/>
        <v>0</v>
      </c>
      <c r="DP509" s="143">
        <f t="shared" si="1889"/>
        <v>0</v>
      </c>
      <c r="DQ509" s="143">
        <f t="shared" si="1890"/>
        <v>0</v>
      </c>
      <c r="DR509" s="143">
        <f t="shared" si="1891"/>
        <v>0</v>
      </c>
      <c r="DT509" s="144" t="str">
        <f t="shared" si="1682"/>
        <v/>
      </c>
      <c r="DU509" s="144" t="str">
        <f t="shared" si="1683"/>
        <v/>
      </c>
      <c r="DV509" s="144" t="str">
        <f t="shared" si="1684"/>
        <v/>
      </c>
      <c r="DW509" s="144" t="str">
        <f t="shared" si="1685"/>
        <v/>
      </c>
      <c r="DX509" s="144" t="str">
        <f t="shared" si="1686"/>
        <v/>
      </c>
      <c r="DY509" s="144" t="str">
        <f t="shared" si="1687"/>
        <v/>
      </c>
      <c r="DZ509" s="144" t="str">
        <f t="shared" si="1688"/>
        <v/>
      </c>
      <c r="EA509" s="144" t="str">
        <f t="shared" si="1689"/>
        <v/>
      </c>
      <c r="EB509" s="144" t="str">
        <f t="shared" si="1690"/>
        <v/>
      </c>
      <c r="EC509" s="144" t="str">
        <f t="shared" si="1691"/>
        <v/>
      </c>
      <c r="ED509" s="144" t="str">
        <f t="shared" si="1692"/>
        <v/>
      </c>
      <c r="EE509" s="144" t="str">
        <f t="shared" si="1693"/>
        <v/>
      </c>
      <c r="EF509" s="144" t="str">
        <f t="shared" si="1694"/>
        <v/>
      </c>
      <c r="EG509" s="144" t="str">
        <f t="shared" si="1695"/>
        <v/>
      </c>
      <c r="EH509" s="144" t="str">
        <f t="shared" si="1696"/>
        <v/>
      </c>
      <c r="EI509" s="144" t="str">
        <f t="shared" si="1697"/>
        <v/>
      </c>
      <c r="EJ509" s="144" t="str">
        <f t="shared" si="1698"/>
        <v/>
      </c>
      <c r="EK509" s="144" t="str">
        <f t="shared" si="1699"/>
        <v/>
      </c>
      <c r="EL509" s="144" t="str">
        <f t="shared" si="1700"/>
        <v/>
      </c>
      <c r="EM509" s="144" t="str">
        <f t="shared" si="1701"/>
        <v/>
      </c>
      <c r="EN509" s="144" t="str">
        <f t="shared" si="1702"/>
        <v/>
      </c>
      <c r="EO509" s="144" t="str">
        <f t="shared" si="1703"/>
        <v/>
      </c>
      <c r="EP509" s="144" t="str">
        <f t="shared" si="1704"/>
        <v/>
      </c>
      <c r="EQ509" s="144" t="str">
        <f t="shared" si="1705"/>
        <v/>
      </c>
      <c r="ER509" s="144" t="str">
        <f t="shared" si="1706"/>
        <v/>
      </c>
      <c r="ES509" s="144" t="str">
        <f t="shared" si="1707"/>
        <v/>
      </c>
      <c r="ET509" s="144" t="str">
        <f t="shared" si="1708"/>
        <v/>
      </c>
      <c r="EU509" s="144" t="str">
        <f t="shared" si="1709"/>
        <v/>
      </c>
      <c r="EV509" s="144" t="str">
        <f t="shared" si="1710"/>
        <v/>
      </c>
      <c r="EW509" s="144" t="str">
        <f t="shared" si="1711"/>
        <v/>
      </c>
      <c r="EX509" s="144" t="str">
        <f t="shared" si="1712"/>
        <v/>
      </c>
      <c r="EY509" s="144" t="str">
        <f t="shared" si="1713"/>
        <v/>
      </c>
      <c r="EZ509" s="144" t="str">
        <f t="shared" si="1714"/>
        <v/>
      </c>
      <c r="FA509" s="144" t="str">
        <f t="shared" si="1715"/>
        <v/>
      </c>
      <c r="FB509" s="144" t="str">
        <f t="shared" si="1716"/>
        <v/>
      </c>
      <c r="FC509" s="144" t="str">
        <f t="shared" si="1717"/>
        <v/>
      </c>
      <c r="FD509" s="144" t="str">
        <f t="shared" si="1718"/>
        <v/>
      </c>
      <c r="FE509" s="144" t="str">
        <f t="shared" si="1719"/>
        <v/>
      </c>
      <c r="FF509" s="144" t="str">
        <f t="shared" si="1720"/>
        <v/>
      </c>
      <c r="FG509" s="144" t="str">
        <f t="shared" si="1721"/>
        <v/>
      </c>
      <c r="FI509" s="154" t="str">
        <f t="shared" si="1919"/>
        <v/>
      </c>
      <c r="FJ509" s="154" t="str">
        <f t="shared" si="1920"/>
        <v/>
      </c>
      <c r="FK509" s="159" t="str">
        <f t="shared" si="1921"/>
        <v/>
      </c>
      <c r="FL509" s="159" t="str">
        <f t="shared" si="1922"/>
        <v/>
      </c>
      <c r="FM509" s="159" t="str">
        <f t="shared" si="1923"/>
        <v/>
      </c>
      <c r="FN509" s="155">
        <f t="shared" si="1722"/>
        <v>0</v>
      </c>
      <c r="FO509" s="143">
        <f t="shared" si="1723"/>
        <v>0</v>
      </c>
      <c r="FP509" s="143">
        <f t="shared" si="1724"/>
        <v>0</v>
      </c>
      <c r="FQ509" s="143">
        <f t="shared" si="1725"/>
        <v>0</v>
      </c>
      <c r="FR509" s="143">
        <f t="shared" si="1726"/>
        <v>0</v>
      </c>
      <c r="FS509" s="143">
        <f t="shared" si="1727"/>
        <v>0</v>
      </c>
      <c r="FT509" s="143">
        <f t="shared" si="1728"/>
        <v>0</v>
      </c>
      <c r="FV509" s="144" t="str">
        <f t="shared" si="1729"/>
        <v/>
      </c>
      <c r="FW509" s="144" t="str">
        <f t="shared" si="1730"/>
        <v/>
      </c>
      <c r="FX509" s="144" t="str">
        <f t="shared" si="1731"/>
        <v/>
      </c>
      <c r="FY509" s="144" t="str">
        <f t="shared" si="1732"/>
        <v/>
      </c>
      <c r="FZ509" s="144" t="str">
        <f t="shared" si="1733"/>
        <v/>
      </c>
      <c r="GA509" s="144" t="str">
        <f t="shared" si="1734"/>
        <v/>
      </c>
      <c r="GB509" s="144" t="str">
        <f t="shared" si="1735"/>
        <v/>
      </c>
      <c r="GC509" s="144" t="str">
        <f t="shared" si="1736"/>
        <v/>
      </c>
      <c r="GD509" s="144" t="str">
        <f t="shared" si="1737"/>
        <v/>
      </c>
      <c r="GE509" s="144" t="str">
        <f t="shared" si="1738"/>
        <v/>
      </c>
      <c r="GF509" s="144" t="str">
        <f t="shared" si="1739"/>
        <v/>
      </c>
      <c r="GG509" s="144" t="str">
        <f t="shared" si="1740"/>
        <v/>
      </c>
      <c r="GH509" s="144" t="str">
        <f t="shared" si="1741"/>
        <v/>
      </c>
      <c r="GI509" s="144" t="str">
        <f t="shared" si="1742"/>
        <v/>
      </c>
      <c r="GJ509" s="144" t="str">
        <f t="shared" si="1743"/>
        <v/>
      </c>
      <c r="GK509" s="144" t="str">
        <f t="shared" si="1744"/>
        <v/>
      </c>
      <c r="GL509" s="144" t="str">
        <f t="shared" si="1745"/>
        <v/>
      </c>
      <c r="GM509" s="144" t="str">
        <f t="shared" si="1746"/>
        <v/>
      </c>
      <c r="GN509" s="144" t="str">
        <f t="shared" si="1747"/>
        <v/>
      </c>
      <c r="GO509" s="144" t="str">
        <f t="shared" si="1748"/>
        <v/>
      </c>
      <c r="GP509" s="144" t="str">
        <f t="shared" si="1749"/>
        <v/>
      </c>
      <c r="GQ509" s="144" t="str">
        <f t="shared" si="1750"/>
        <v/>
      </c>
      <c r="GR509" s="144" t="str">
        <f t="shared" si="1751"/>
        <v/>
      </c>
      <c r="GS509" s="144" t="str">
        <f t="shared" si="1752"/>
        <v/>
      </c>
      <c r="GT509" s="144" t="str">
        <f t="shared" si="1753"/>
        <v/>
      </c>
      <c r="GU509" s="144" t="str">
        <f t="shared" si="1754"/>
        <v/>
      </c>
      <c r="GV509" s="144" t="str">
        <f t="shared" si="1755"/>
        <v/>
      </c>
      <c r="GW509" s="144" t="str">
        <f t="shared" si="1756"/>
        <v/>
      </c>
      <c r="GX509" s="144" t="str">
        <f t="shared" si="1757"/>
        <v/>
      </c>
      <c r="GY509" s="144" t="str">
        <f t="shared" si="1758"/>
        <v/>
      </c>
      <c r="GZ509" s="144" t="str">
        <f t="shared" si="1759"/>
        <v/>
      </c>
      <c r="HA509" s="144" t="str">
        <f t="shared" si="1760"/>
        <v/>
      </c>
      <c r="HB509" s="144" t="str">
        <f t="shared" si="1761"/>
        <v/>
      </c>
      <c r="HC509" s="144" t="str">
        <f t="shared" si="1762"/>
        <v/>
      </c>
      <c r="HD509" s="144" t="str">
        <f t="shared" si="1763"/>
        <v/>
      </c>
      <c r="HE509" s="144" t="str">
        <f t="shared" si="1764"/>
        <v/>
      </c>
      <c r="HF509" s="144" t="str">
        <f t="shared" si="1765"/>
        <v/>
      </c>
      <c r="HG509" s="144" t="str">
        <f t="shared" si="1766"/>
        <v/>
      </c>
      <c r="HH509" s="144" t="str">
        <f t="shared" si="1767"/>
        <v/>
      </c>
      <c r="HI509" s="144" t="str">
        <f t="shared" si="1768"/>
        <v/>
      </c>
      <c r="HK509" s="154" t="str">
        <f t="shared" si="1924"/>
        <v/>
      </c>
      <c r="HL509" s="154" t="str">
        <f t="shared" si="1925"/>
        <v/>
      </c>
      <c r="HM509" s="159" t="str">
        <f t="shared" si="1926"/>
        <v/>
      </c>
      <c r="HN509" s="159" t="str">
        <f t="shared" si="1927"/>
        <v/>
      </c>
      <c r="HO509" s="159" t="str">
        <f t="shared" si="1928"/>
        <v/>
      </c>
      <c r="HP509" s="155">
        <f t="shared" si="1769"/>
        <v>0</v>
      </c>
      <c r="HQ509" s="143">
        <f t="shared" si="1770"/>
        <v>0</v>
      </c>
      <c r="HR509" s="143">
        <f t="shared" si="1771"/>
        <v>0</v>
      </c>
      <c r="HS509" s="143">
        <f t="shared" si="1772"/>
        <v>0</v>
      </c>
      <c r="HT509" s="143">
        <f t="shared" si="1773"/>
        <v>0</v>
      </c>
      <c r="HU509" s="143">
        <f t="shared" si="1774"/>
        <v>0</v>
      </c>
      <c r="HV509" s="143">
        <f t="shared" si="1775"/>
        <v>0</v>
      </c>
      <c r="HX509" s="144" t="str">
        <f t="shared" si="1776"/>
        <v/>
      </c>
      <c r="HY509" s="144" t="str">
        <f t="shared" si="1777"/>
        <v/>
      </c>
      <c r="HZ509" s="144" t="str">
        <f t="shared" si="1778"/>
        <v/>
      </c>
      <c r="IA509" s="144" t="str">
        <f t="shared" si="1779"/>
        <v/>
      </c>
      <c r="IB509" s="144" t="str">
        <f t="shared" si="1780"/>
        <v/>
      </c>
      <c r="IC509" s="144" t="str">
        <f t="shared" si="1781"/>
        <v/>
      </c>
      <c r="ID509" s="144" t="str">
        <f t="shared" si="1782"/>
        <v/>
      </c>
      <c r="IE509" s="144" t="str">
        <f t="shared" si="1783"/>
        <v/>
      </c>
      <c r="IF509" s="144" t="str">
        <f t="shared" si="1784"/>
        <v/>
      </c>
      <c r="IG509" s="144" t="str">
        <f t="shared" si="1785"/>
        <v/>
      </c>
      <c r="IH509" s="144" t="str">
        <f t="shared" si="1786"/>
        <v/>
      </c>
      <c r="II509" s="144" t="str">
        <f t="shared" si="1787"/>
        <v/>
      </c>
      <c r="IJ509" s="144" t="str">
        <f t="shared" si="1788"/>
        <v/>
      </c>
      <c r="IK509" s="144" t="str">
        <f t="shared" si="1789"/>
        <v/>
      </c>
      <c r="IL509" s="144" t="str">
        <f t="shared" si="1790"/>
        <v/>
      </c>
      <c r="IM509" s="144" t="str">
        <f t="shared" si="1791"/>
        <v/>
      </c>
      <c r="IN509" s="144" t="str">
        <f t="shared" si="1792"/>
        <v/>
      </c>
      <c r="IO509" s="144" t="str">
        <f t="shared" si="1793"/>
        <v/>
      </c>
      <c r="IP509" s="144" t="str">
        <f t="shared" si="1794"/>
        <v/>
      </c>
      <c r="IQ509" s="144" t="str">
        <f t="shared" si="1795"/>
        <v/>
      </c>
      <c r="IR509" s="144" t="str">
        <f t="shared" si="1796"/>
        <v/>
      </c>
      <c r="IS509" s="144" t="str">
        <f t="shared" si="1797"/>
        <v/>
      </c>
      <c r="IT509" s="144" t="str">
        <f t="shared" si="1798"/>
        <v/>
      </c>
      <c r="IU509" s="144" t="str">
        <f t="shared" si="1799"/>
        <v/>
      </c>
      <c r="IV509" s="144" t="str">
        <f t="shared" si="1800"/>
        <v/>
      </c>
      <c r="IW509" s="144" t="str">
        <f t="shared" si="1801"/>
        <v/>
      </c>
      <c r="IX509" s="144" t="str">
        <f t="shared" si="1802"/>
        <v/>
      </c>
      <c r="IY509" s="144" t="str">
        <f t="shared" si="1803"/>
        <v/>
      </c>
      <c r="IZ509" s="144" t="str">
        <f t="shared" si="1804"/>
        <v/>
      </c>
      <c r="JA509" s="144" t="str">
        <f t="shared" si="1805"/>
        <v/>
      </c>
      <c r="JB509" s="144" t="str">
        <f t="shared" si="1806"/>
        <v/>
      </c>
      <c r="JC509" s="144" t="str">
        <f t="shared" si="1807"/>
        <v/>
      </c>
      <c r="JD509" s="144" t="str">
        <f t="shared" si="1808"/>
        <v/>
      </c>
      <c r="JE509" s="144" t="str">
        <f t="shared" si="1809"/>
        <v/>
      </c>
      <c r="JF509" s="144" t="str">
        <f t="shared" si="1810"/>
        <v/>
      </c>
      <c r="JG509" s="144" t="str">
        <f t="shared" si="1811"/>
        <v/>
      </c>
      <c r="JH509" s="144" t="str">
        <f t="shared" si="1812"/>
        <v/>
      </c>
      <c r="JI509" s="144" t="str">
        <f t="shared" si="1813"/>
        <v/>
      </c>
      <c r="JJ509" s="144" t="str">
        <f t="shared" si="1814"/>
        <v/>
      </c>
      <c r="JK509" s="144" t="str">
        <f t="shared" si="1815"/>
        <v/>
      </c>
      <c r="JM509" s="154" t="str">
        <f t="shared" si="1929"/>
        <v/>
      </c>
      <c r="JN509" s="154" t="str">
        <f t="shared" si="1930"/>
        <v/>
      </c>
      <c r="JO509" s="159" t="str">
        <f t="shared" si="1931"/>
        <v/>
      </c>
      <c r="JP509" s="159" t="str">
        <f t="shared" si="1932"/>
        <v/>
      </c>
      <c r="JQ509" s="159" t="str">
        <f t="shared" si="1933"/>
        <v/>
      </c>
      <c r="JR509" s="155">
        <f t="shared" si="1816"/>
        <v>0</v>
      </c>
      <c r="JS509" s="143">
        <f t="shared" si="1817"/>
        <v>0</v>
      </c>
      <c r="JT509" s="143">
        <f t="shared" si="1818"/>
        <v>0</v>
      </c>
      <c r="JU509" s="143">
        <f t="shared" si="1819"/>
        <v>0</v>
      </c>
      <c r="JV509" s="143">
        <f t="shared" si="1820"/>
        <v>0</v>
      </c>
      <c r="JW509" s="143">
        <f t="shared" si="1821"/>
        <v>0</v>
      </c>
      <c r="JX509" s="143">
        <f t="shared" si="1822"/>
        <v>0</v>
      </c>
      <c r="JZ509" s="144" t="str">
        <f t="shared" si="1823"/>
        <v/>
      </c>
      <c r="KA509" s="144" t="str">
        <f t="shared" si="1824"/>
        <v/>
      </c>
      <c r="KB509" s="144" t="str">
        <f t="shared" si="1825"/>
        <v/>
      </c>
      <c r="KC509" s="144" t="str">
        <f t="shared" si="1826"/>
        <v/>
      </c>
      <c r="KD509" s="144" t="str">
        <f t="shared" si="1827"/>
        <v/>
      </c>
      <c r="KE509" s="144" t="str">
        <f t="shared" si="1828"/>
        <v/>
      </c>
      <c r="KF509" s="144" t="str">
        <f t="shared" si="1829"/>
        <v/>
      </c>
      <c r="KG509" s="144" t="str">
        <f t="shared" si="1830"/>
        <v/>
      </c>
      <c r="KH509" s="144" t="str">
        <f t="shared" si="1831"/>
        <v/>
      </c>
      <c r="KI509" s="144" t="str">
        <f t="shared" si="1832"/>
        <v/>
      </c>
      <c r="KJ509" s="144" t="str">
        <f t="shared" si="1833"/>
        <v/>
      </c>
      <c r="KK509" s="144" t="str">
        <f t="shared" si="1834"/>
        <v/>
      </c>
      <c r="KL509" s="144" t="str">
        <f t="shared" si="1835"/>
        <v/>
      </c>
      <c r="KM509" s="144" t="str">
        <f t="shared" si="1836"/>
        <v/>
      </c>
      <c r="KN509" s="144" t="str">
        <f t="shared" si="1837"/>
        <v/>
      </c>
      <c r="KO509" s="144" t="str">
        <f t="shared" si="1838"/>
        <v/>
      </c>
      <c r="KP509" s="144" t="str">
        <f t="shared" si="1839"/>
        <v/>
      </c>
      <c r="KQ509" s="144" t="str">
        <f t="shared" si="1840"/>
        <v/>
      </c>
      <c r="KR509" s="144" t="str">
        <f t="shared" si="1841"/>
        <v/>
      </c>
      <c r="KS509" s="144" t="str">
        <f t="shared" si="1842"/>
        <v/>
      </c>
      <c r="KT509" s="144" t="str">
        <f t="shared" si="1843"/>
        <v/>
      </c>
      <c r="KU509" s="144" t="str">
        <f t="shared" si="1844"/>
        <v/>
      </c>
      <c r="KV509" s="144" t="str">
        <f t="shared" si="1845"/>
        <v/>
      </c>
      <c r="KW509" s="144" t="str">
        <f t="shared" si="1846"/>
        <v/>
      </c>
      <c r="KX509" s="144" t="str">
        <f t="shared" si="1847"/>
        <v/>
      </c>
      <c r="KY509" s="144" t="str">
        <f t="shared" si="1848"/>
        <v/>
      </c>
      <c r="KZ509" s="144" t="str">
        <f t="shared" si="1849"/>
        <v/>
      </c>
      <c r="LA509" s="144" t="str">
        <f t="shared" si="1850"/>
        <v/>
      </c>
      <c r="LB509" s="144" t="str">
        <f t="shared" si="1851"/>
        <v/>
      </c>
      <c r="LC509" s="144" t="str">
        <f t="shared" si="1852"/>
        <v/>
      </c>
      <c r="LD509" s="144" t="str">
        <f t="shared" si="1853"/>
        <v/>
      </c>
      <c r="LE509" s="144" t="str">
        <f t="shared" si="1854"/>
        <v/>
      </c>
      <c r="LF509" s="144" t="str">
        <f t="shared" si="1855"/>
        <v/>
      </c>
      <c r="LG509" s="144" t="str">
        <f t="shared" si="1856"/>
        <v/>
      </c>
      <c r="LH509" s="144" t="str">
        <f t="shared" si="1857"/>
        <v/>
      </c>
      <c r="LI509" s="144" t="str">
        <f t="shared" si="1858"/>
        <v/>
      </c>
      <c r="LJ509" s="144" t="str">
        <f t="shared" si="1859"/>
        <v/>
      </c>
      <c r="LK509" s="144" t="str">
        <f t="shared" si="1860"/>
        <v/>
      </c>
      <c r="LL509" s="144" t="str">
        <f t="shared" si="1861"/>
        <v/>
      </c>
      <c r="LM509" s="144" t="str">
        <f t="shared" si="1862"/>
        <v/>
      </c>
      <c r="LO509" s="153" t="str">
        <f t="shared" si="1863"/>
        <v/>
      </c>
      <c r="LP509" s="143">
        <f t="shared" si="1864"/>
        <v>0</v>
      </c>
      <c r="LQ509" s="156" t="str">
        <f t="shared" si="1935"/>
        <v/>
      </c>
      <c r="LR509" s="156" t="str">
        <f t="shared" si="1935"/>
        <v/>
      </c>
      <c r="LS509" s="156" t="str">
        <f t="shared" si="1935"/>
        <v/>
      </c>
      <c r="LT509" s="156" t="str">
        <f t="shared" si="1935"/>
        <v/>
      </c>
      <c r="LU509" s="156" t="str">
        <f t="shared" si="1935"/>
        <v/>
      </c>
    </row>
    <row r="510" spans="2:333" s="143" customFormat="1" x14ac:dyDescent="0.25">
      <c r="B510" s="144" t="str">
        <f t="shared" si="1587"/>
        <v/>
      </c>
      <c r="C510" s="154" t="str">
        <f t="shared" si="1903"/>
        <v/>
      </c>
      <c r="D510" s="154" t="str">
        <f t="shared" si="1904"/>
        <v/>
      </c>
      <c r="E510" s="159" t="str">
        <f t="shared" si="1905"/>
        <v/>
      </c>
      <c r="F510" s="159" t="str">
        <f t="shared" si="1906"/>
        <v/>
      </c>
      <c r="G510" s="159" t="str">
        <f t="shared" si="1907"/>
        <v/>
      </c>
      <c r="H510" s="155">
        <f t="shared" si="1588"/>
        <v>0</v>
      </c>
      <c r="I510" s="143">
        <f t="shared" si="1589"/>
        <v>0</v>
      </c>
      <c r="J510" s="143">
        <f t="shared" si="1590"/>
        <v>0</v>
      </c>
      <c r="K510" s="143">
        <f t="shared" si="1591"/>
        <v>0</v>
      </c>
      <c r="L510" s="143">
        <f t="shared" si="1592"/>
        <v>0</v>
      </c>
      <c r="M510" s="143">
        <f t="shared" si="1593"/>
        <v>0</v>
      </c>
      <c r="N510" s="143">
        <f t="shared" si="1594"/>
        <v>0</v>
      </c>
      <c r="P510" s="144" t="str">
        <f t="shared" ref="P510:W510" si="1955">IF($N510=1,Q58,"")</f>
        <v/>
      </c>
      <c r="Q510" s="144" t="str">
        <f t="shared" si="1955"/>
        <v/>
      </c>
      <c r="R510" s="144" t="str">
        <f t="shared" si="1955"/>
        <v/>
      </c>
      <c r="S510" s="144" t="str">
        <f t="shared" si="1955"/>
        <v/>
      </c>
      <c r="T510" s="144" t="str">
        <f t="shared" si="1955"/>
        <v/>
      </c>
      <c r="U510" s="144" t="str">
        <f t="shared" si="1955"/>
        <v/>
      </c>
      <c r="V510" s="144" t="str">
        <f t="shared" si="1955"/>
        <v/>
      </c>
      <c r="W510" s="144" t="str">
        <f t="shared" si="1955"/>
        <v/>
      </c>
      <c r="X510" s="144" t="str">
        <f t="shared" si="1596"/>
        <v/>
      </c>
      <c r="Y510" s="144" t="str">
        <f t="shared" si="1597"/>
        <v/>
      </c>
      <c r="Z510" s="144" t="str">
        <f t="shared" si="1598"/>
        <v/>
      </c>
      <c r="AA510" s="144" t="str">
        <f t="shared" si="1599"/>
        <v/>
      </c>
      <c r="AB510" s="144" t="str">
        <f t="shared" si="1600"/>
        <v/>
      </c>
      <c r="AC510" s="144" t="str">
        <f t="shared" si="1601"/>
        <v/>
      </c>
      <c r="AD510" s="144" t="str">
        <f t="shared" si="1602"/>
        <v/>
      </c>
      <c r="AE510" s="144" t="str">
        <f t="shared" si="1603"/>
        <v/>
      </c>
      <c r="AF510" s="144" t="str">
        <f t="shared" si="1604"/>
        <v/>
      </c>
      <c r="AG510" s="144" t="str">
        <f t="shared" si="1605"/>
        <v/>
      </c>
      <c r="AH510" s="144" t="str">
        <f t="shared" si="1606"/>
        <v/>
      </c>
      <c r="AI510" s="144" t="str">
        <f t="shared" si="1607"/>
        <v/>
      </c>
      <c r="AJ510" s="144" t="str">
        <f t="shared" si="1608"/>
        <v/>
      </c>
      <c r="AK510" s="144" t="str">
        <f t="shared" si="1609"/>
        <v/>
      </c>
      <c r="AL510" s="144" t="str">
        <f t="shared" si="1610"/>
        <v/>
      </c>
      <c r="AM510" s="144" t="str">
        <f t="shared" si="1611"/>
        <v/>
      </c>
      <c r="AN510" s="144" t="str">
        <f t="shared" si="1612"/>
        <v/>
      </c>
      <c r="AO510" s="144" t="str">
        <f t="shared" si="1613"/>
        <v/>
      </c>
      <c r="AP510" s="144" t="str">
        <f t="shared" si="1614"/>
        <v/>
      </c>
      <c r="AQ510" s="144" t="str">
        <f t="shared" si="1615"/>
        <v/>
      </c>
      <c r="AR510" s="144" t="str">
        <f t="shared" si="1616"/>
        <v/>
      </c>
      <c r="AS510" s="144" t="str">
        <f t="shared" si="1617"/>
        <v/>
      </c>
      <c r="AT510" s="144" t="str">
        <f t="shared" si="1618"/>
        <v/>
      </c>
      <c r="AU510" s="144" t="str">
        <f t="shared" si="1619"/>
        <v/>
      </c>
      <c r="AV510" s="144" t="str">
        <f t="shared" si="1620"/>
        <v/>
      </c>
      <c r="AW510" s="144" t="str">
        <f t="shared" si="1621"/>
        <v/>
      </c>
      <c r="AX510" s="144" t="str">
        <f t="shared" si="1622"/>
        <v/>
      </c>
      <c r="AY510" s="144" t="str">
        <f t="shared" si="1623"/>
        <v/>
      </c>
      <c r="AZ510" s="144" t="str">
        <f t="shared" si="1624"/>
        <v/>
      </c>
      <c r="BA510" s="144" t="str">
        <f t="shared" si="1625"/>
        <v/>
      </c>
      <c r="BB510" s="144" t="str">
        <f t="shared" si="1626"/>
        <v/>
      </c>
      <c r="BC510" s="144" t="str">
        <f t="shared" si="1627"/>
        <v/>
      </c>
      <c r="BE510" s="154" t="str">
        <f t="shared" si="1909"/>
        <v/>
      </c>
      <c r="BF510" s="154" t="str">
        <f t="shared" si="1910"/>
        <v/>
      </c>
      <c r="BG510" s="159" t="str">
        <f t="shared" si="1911"/>
        <v/>
      </c>
      <c r="BH510" s="159" t="str">
        <f t="shared" si="1912"/>
        <v/>
      </c>
      <c r="BI510" s="159" t="str">
        <f t="shared" si="1913"/>
        <v/>
      </c>
      <c r="BJ510" s="155">
        <f t="shared" si="1628"/>
        <v>0</v>
      </c>
      <c r="BK510" s="143">
        <f t="shared" si="1629"/>
        <v>0</v>
      </c>
      <c r="BL510" s="143">
        <f t="shared" si="1630"/>
        <v>0</v>
      </c>
      <c r="BM510" s="143">
        <f t="shared" si="1631"/>
        <v>0</v>
      </c>
      <c r="BN510" s="143">
        <f t="shared" si="1632"/>
        <v>0</v>
      </c>
      <c r="BO510" s="143">
        <f t="shared" si="1633"/>
        <v>0</v>
      </c>
      <c r="BP510" s="143">
        <f t="shared" si="1634"/>
        <v>0</v>
      </c>
      <c r="BR510" s="144" t="str">
        <f t="shared" si="1635"/>
        <v/>
      </c>
      <c r="BS510" s="144" t="str">
        <f t="shared" si="1636"/>
        <v/>
      </c>
      <c r="BT510" s="144" t="str">
        <f t="shared" si="1637"/>
        <v/>
      </c>
      <c r="BU510" s="144" t="str">
        <f t="shared" si="1638"/>
        <v/>
      </c>
      <c r="BV510" s="144" t="str">
        <f t="shared" si="1639"/>
        <v/>
      </c>
      <c r="BW510" s="144" t="str">
        <f t="shared" si="1640"/>
        <v/>
      </c>
      <c r="BX510" s="144" t="str">
        <f t="shared" si="1641"/>
        <v/>
      </c>
      <c r="BY510" s="144" t="str">
        <f t="shared" si="1642"/>
        <v/>
      </c>
      <c r="BZ510" s="144" t="str">
        <f t="shared" si="1643"/>
        <v/>
      </c>
      <c r="CA510" s="144" t="str">
        <f t="shared" si="1644"/>
        <v/>
      </c>
      <c r="CB510" s="144" t="str">
        <f t="shared" si="1645"/>
        <v/>
      </c>
      <c r="CC510" s="144" t="str">
        <f t="shared" si="1646"/>
        <v/>
      </c>
      <c r="CD510" s="144" t="str">
        <f t="shared" si="1647"/>
        <v/>
      </c>
      <c r="CE510" s="144" t="str">
        <f t="shared" si="1648"/>
        <v/>
      </c>
      <c r="CF510" s="144" t="str">
        <f t="shared" si="1649"/>
        <v/>
      </c>
      <c r="CG510" s="144" t="str">
        <f t="shared" si="1650"/>
        <v/>
      </c>
      <c r="CH510" s="144" t="str">
        <f t="shared" si="1651"/>
        <v/>
      </c>
      <c r="CI510" s="144" t="str">
        <f t="shared" si="1652"/>
        <v/>
      </c>
      <c r="CJ510" s="144" t="str">
        <f t="shared" si="1653"/>
        <v/>
      </c>
      <c r="CK510" s="144" t="str">
        <f t="shared" si="1654"/>
        <v/>
      </c>
      <c r="CL510" s="144" t="str">
        <f t="shared" si="1655"/>
        <v/>
      </c>
      <c r="CM510" s="144" t="str">
        <f t="shared" si="1656"/>
        <v/>
      </c>
      <c r="CN510" s="144" t="str">
        <f t="shared" si="1657"/>
        <v/>
      </c>
      <c r="CO510" s="144" t="str">
        <f t="shared" si="1658"/>
        <v/>
      </c>
      <c r="CP510" s="144" t="str">
        <f t="shared" si="1659"/>
        <v/>
      </c>
      <c r="CQ510" s="144" t="str">
        <f t="shared" si="1660"/>
        <v/>
      </c>
      <c r="CR510" s="144" t="str">
        <f t="shared" si="1661"/>
        <v/>
      </c>
      <c r="CS510" s="144" t="str">
        <f t="shared" si="1662"/>
        <v/>
      </c>
      <c r="CT510" s="144" t="str">
        <f t="shared" si="1663"/>
        <v/>
      </c>
      <c r="CU510" s="144" t="str">
        <f t="shared" si="1664"/>
        <v/>
      </c>
      <c r="CV510" s="144" t="str">
        <f t="shared" si="1665"/>
        <v/>
      </c>
      <c r="CW510" s="144" t="str">
        <f t="shared" si="1666"/>
        <v/>
      </c>
      <c r="CX510" s="144" t="str">
        <f t="shared" si="1667"/>
        <v/>
      </c>
      <c r="CY510" s="144" t="str">
        <f t="shared" si="1668"/>
        <v/>
      </c>
      <c r="CZ510" s="144" t="str">
        <f t="shared" si="1669"/>
        <v/>
      </c>
      <c r="DA510" s="144" t="str">
        <f t="shared" si="1670"/>
        <v/>
      </c>
      <c r="DB510" s="144" t="str">
        <f t="shared" si="1671"/>
        <v/>
      </c>
      <c r="DC510" s="144" t="str">
        <f t="shared" si="1672"/>
        <v/>
      </c>
      <c r="DD510" s="144" t="str">
        <f t="shared" si="1673"/>
        <v/>
      </c>
      <c r="DE510" s="144" t="str">
        <f t="shared" si="1674"/>
        <v/>
      </c>
      <c r="DG510" s="154" t="str">
        <f t="shared" si="1914"/>
        <v/>
      </c>
      <c r="DH510" s="154" t="str">
        <f t="shared" si="1915"/>
        <v/>
      </c>
      <c r="DI510" s="159" t="str">
        <f t="shared" si="1916"/>
        <v/>
      </c>
      <c r="DJ510" s="159" t="str">
        <f t="shared" si="1917"/>
        <v/>
      </c>
      <c r="DK510" s="159" t="str">
        <f t="shared" si="1918"/>
        <v/>
      </c>
      <c r="DL510" s="155">
        <f t="shared" si="1885"/>
        <v>0</v>
      </c>
      <c r="DM510" s="143">
        <f t="shared" si="1886"/>
        <v>0</v>
      </c>
      <c r="DN510" s="143">
        <f t="shared" si="1887"/>
        <v>0</v>
      </c>
      <c r="DO510" s="143">
        <f t="shared" si="1888"/>
        <v>0</v>
      </c>
      <c r="DP510" s="143">
        <f t="shared" si="1889"/>
        <v>0</v>
      </c>
      <c r="DQ510" s="143">
        <f t="shared" si="1890"/>
        <v>0</v>
      </c>
      <c r="DR510" s="143">
        <f t="shared" si="1891"/>
        <v>0</v>
      </c>
      <c r="DT510" s="144" t="str">
        <f t="shared" si="1682"/>
        <v/>
      </c>
      <c r="DU510" s="144" t="str">
        <f t="shared" si="1683"/>
        <v/>
      </c>
      <c r="DV510" s="144" t="str">
        <f t="shared" si="1684"/>
        <v/>
      </c>
      <c r="DW510" s="144" t="str">
        <f t="shared" si="1685"/>
        <v/>
      </c>
      <c r="DX510" s="144" t="str">
        <f t="shared" si="1686"/>
        <v/>
      </c>
      <c r="DY510" s="144" t="str">
        <f t="shared" si="1687"/>
        <v/>
      </c>
      <c r="DZ510" s="144" t="str">
        <f t="shared" si="1688"/>
        <v/>
      </c>
      <c r="EA510" s="144" t="str">
        <f t="shared" si="1689"/>
        <v/>
      </c>
      <c r="EB510" s="144" t="str">
        <f t="shared" si="1690"/>
        <v/>
      </c>
      <c r="EC510" s="144" t="str">
        <f t="shared" si="1691"/>
        <v/>
      </c>
      <c r="ED510" s="144" t="str">
        <f t="shared" si="1692"/>
        <v/>
      </c>
      <c r="EE510" s="144" t="str">
        <f t="shared" si="1693"/>
        <v/>
      </c>
      <c r="EF510" s="144" t="str">
        <f t="shared" si="1694"/>
        <v/>
      </c>
      <c r="EG510" s="144" t="str">
        <f t="shared" si="1695"/>
        <v/>
      </c>
      <c r="EH510" s="144" t="str">
        <f t="shared" si="1696"/>
        <v/>
      </c>
      <c r="EI510" s="144" t="str">
        <f t="shared" si="1697"/>
        <v/>
      </c>
      <c r="EJ510" s="144" t="str">
        <f t="shared" si="1698"/>
        <v/>
      </c>
      <c r="EK510" s="144" t="str">
        <f t="shared" si="1699"/>
        <v/>
      </c>
      <c r="EL510" s="144" t="str">
        <f t="shared" si="1700"/>
        <v/>
      </c>
      <c r="EM510" s="144" t="str">
        <f t="shared" si="1701"/>
        <v/>
      </c>
      <c r="EN510" s="144" t="str">
        <f t="shared" si="1702"/>
        <v/>
      </c>
      <c r="EO510" s="144" t="str">
        <f t="shared" si="1703"/>
        <v/>
      </c>
      <c r="EP510" s="144" t="str">
        <f t="shared" si="1704"/>
        <v/>
      </c>
      <c r="EQ510" s="144" t="str">
        <f t="shared" si="1705"/>
        <v/>
      </c>
      <c r="ER510" s="144" t="str">
        <f t="shared" si="1706"/>
        <v/>
      </c>
      <c r="ES510" s="144" t="str">
        <f t="shared" si="1707"/>
        <v/>
      </c>
      <c r="ET510" s="144" t="str">
        <f t="shared" si="1708"/>
        <v/>
      </c>
      <c r="EU510" s="144" t="str">
        <f t="shared" si="1709"/>
        <v/>
      </c>
      <c r="EV510" s="144" t="str">
        <f t="shared" si="1710"/>
        <v/>
      </c>
      <c r="EW510" s="144" t="str">
        <f t="shared" si="1711"/>
        <v/>
      </c>
      <c r="EX510" s="144" t="str">
        <f t="shared" si="1712"/>
        <v/>
      </c>
      <c r="EY510" s="144" t="str">
        <f t="shared" si="1713"/>
        <v/>
      </c>
      <c r="EZ510" s="144" t="str">
        <f t="shared" si="1714"/>
        <v/>
      </c>
      <c r="FA510" s="144" t="str">
        <f t="shared" si="1715"/>
        <v/>
      </c>
      <c r="FB510" s="144" t="str">
        <f t="shared" si="1716"/>
        <v/>
      </c>
      <c r="FC510" s="144" t="str">
        <f t="shared" si="1717"/>
        <v/>
      </c>
      <c r="FD510" s="144" t="str">
        <f t="shared" si="1718"/>
        <v/>
      </c>
      <c r="FE510" s="144" t="str">
        <f t="shared" si="1719"/>
        <v/>
      </c>
      <c r="FF510" s="144" t="str">
        <f t="shared" si="1720"/>
        <v/>
      </c>
      <c r="FG510" s="144" t="str">
        <f t="shared" si="1721"/>
        <v/>
      </c>
      <c r="FI510" s="154" t="str">
        <f t="shared" si="1919"/>
        <v/>
      </c>
      <c r="FJ510" s="154" t="str">
        <f t="shared" si="1920"/>
        <v/>
      </c>
      <c r="FK510" s="159" t="str">
        <f t="shared" si="1921"/>
        <v/>
      </c>
      <c r="FL510" s="159" t="str">
        <f t="shared" si="1922"/>
        <v/>
      </c>
      <c r="FM510" s="159" t="str">
        <f t="shared" si="1923"/>
        <v/>
      </c>
      <c r="FN510" s="155">
        <f t="shared" si="1722"/>
        <v>0</v>
      </c>
      <c r="FO510" s="143">
        <f t="shared" si="1723"/>
        <v>0</v>
      </c>
      <c r="FP510" s="143">
        <f t="shared" si="1724"/>
        <v>0</v>
      </c>
      <c r="FQ510" s="143">
        <f t="shared" si="1725"/>
        <v>0</v>
      </c>
      <c r="FR510" s="143">
        <f t="shared" si="1726"/>
        <v>0</v>
      </c>
      <c r="FS510" s="143">
        <f t="shared" si="1727"/>
        <v>0</v>
      </c>
      <c r="FT510" s="143">
        <f t="shared" si="1728"/>
        <v>0</v>
      </c>
      <c r="FV510" s="144" t="str">
        <f t="shared" si="1729"/>
        <v/>
      </c>
      <c r="FW510" s="144" t="str">
        <f t="shared" si="1730"/>
        <v/>
      </c>
      <c r="FX510" s="144" t="str">
        <f t="shared" si="1731"/>
        <v/>
      </c>
      <c r="FY510" s="144" t="str">
        <f t="shared" si="1732"/>
        <v/>
      </c>
      <c r="FZ510" s="144" t="str">
        <f t="shared" si="1733"/>
        <v/>
      </c>
      <c r="GA510" s="144" t="str">
        <f t="shared" si="1734"/>
        <v/>
      </c>
      <c r="GB510" s="144" t="str">
        <f t="shared" si="1735"/>
        <v/>
      </c>
      <c r="GC510" s="144" t="str">
        <f t="shared" si="1736"/>
        <v/>
      </c>
      <c r="GD510" s="144" t="str">
        <f t="shared" si="1737"/>
        <v/>
      </c>
      <c r="GE510" s="144" t="str">
        <f t="shared" si="1738"/>
        <v/>
      </c>
      <c r="GF510" s="144" t="str">
        <f t="shared" si="1739"/>
        <v/>
      </c>
      <c r="GG510" s="144" t="str">
        <f t="shared" si="1740"/>
        <v/>
      </c>
      <c r="GH510" s="144" t="str">
        <f t="shared" si="1741"/>
        <v/>
      </c>
      <c r="GI510" s="144" t="str">
        <f t="shared" si="1742"/>
        <v/>
      </c>
      <c r="GJ510" s="144" t="str">
        <f t="shared" si="1743"/>
        <v/>
      </c>
      <c r="GK510" s="144" t="str">
        <f t="shared" si="1744"/>
        <v/>
      </c>
      <c r="GL510" s="144" t="str">
        <f t="shared" si="1745"/>
        <v/>
      </c>
      <c r="GM510" s="144" t="str">
        <f t="shared" si="1746"/>
        <v/>
      </c>
      <c r="GN510" s="144" t="str">
        <f t="shared" si="1747"/>
        <v/>
      </c>
      <c r="GO510" s="144" t="str">
        <f t="shared" si="1748"/>
        <v/>
      </c>
      <c r="GP510" s="144" t="str">
        <f t="shared" si="1749"/>
        <v/>
      </c>
      <c r="GQ510" s="144" t="str">
        <f t="shared" si="1750"/>
        <v/>
      </c>
      <c r="GR510" s="144" t="str">
        <f t="shared" si="1751"/>
        <v/>
      </c>
      <c r="GS510" s="144" t="str">
        <f t="shared" si="1752"/>
        <v/>
      </c>
      <c r="GT510" s="144" t="str">
        <f t="shared" si="1753"/>
        <v/>
      </c>
      <c r="GU510" s="144" t="str">
        <f t="shared" si="1754"/>
        <v/>
      </c>
      <c r="GV510" s="144" t="str">
        <f t="shared" si="1755"/>
        <v/>
      </c>
      <c r="GW510" s="144" t="str">
        <f t="shared" si="1756"/>
        <v/>
      </c>
      <c r="GX510" s="144" t="str">
        <f t="shared" si="1757"/>
        <v/>
      </c>
      <c r="GY510" s="144" t="str">
        <f t="shared" si="1758"/>
        <v/>
      </c>
      <c r="GZ510" s="144" t="str">
        <f t="shared" si="1759"/>
        <v/>
      </c>
      <c r="HA510" s="144" t="str">
        <f t="shared" si="1760"/>
        <v/>
      </c>
      <c r="HB510" s="144" t="str">
        <f t="shared" si="1761"/>
        <v/>
      </c>
      <c r="HC510" s="144" t="str">
        <f t="shared" si="1762"/>
        <v/>
      </c>
      <c r="HD510" s="144" t="str">
        <f t="shared" si="1763"/>
        <v/>
      </c>
      <c r="HE510" s="144" t="str">
        <f t="shared" si="1764"/>
        <v/>
      </c>
      <c r="HF510" s="144" t="str">
        <f t="shared" si="1765"/>
        <v/>
      </c>
      <c r="HG510" s="144" t="str">
        <f t="shared" si="1766"/>
        <v/>
      </c>
      <c r="HH510" s="144" t="str">
        <f t="shared" si="1767"/>
        <v/>
      </c>
      <c r="HI510" s="144" t="str">
        <f t="shared" si="1768"/>
        <v/>
      </c>
      <c r="HK510" s="154" t="str">
        <f t="shared" si="1924"/>
        <v/>
      </c>
      <c r="HL510" s="154" t="str">
        <f t="shared" si="1925"/>
        <v/>
      </c>
      <c r="HM510" s="159" t="str">
        <f t="shared" si="1926"/>
        <v/>
      </c>
      <c r="HN510" s="159" t="str">
        <f t="shared" si="1927"/>
        <v/>
      </c>
      <c r="HO510" s="159" t="str">
        <f t="shared" si="1928"/>
        <v/>
      </c>
      <c r="HP510" s="155">
        <f t="shared" si="1769"/>
        <v>0</v>
      </c>
      <c r="HQ510" s="143">
        <f t="shared" si="1770"/>
        <v>0</v>
      </c>
      <c r="HR510" s="143">
        <f t="shared" si="1771"/>
        <v>0</v>
      </c>
      <c r="HS510" s="143">
        <f t="shared" si="1772"/>
        <v>0</v>
      </c>
      <c r="HT510" s="143">
        <f t="shared" si="1773"/>
        <v>0</v>
      </c>
      <c r="HU510" s="143">
        <f t="shared" si="1774"/>
        <v>0</v>
      </c>
      <c r="HV510" s="143">
        <f t="shared" si="1775"/>
        <v>0</v>
      </c>
      <c r="HX510" s="144" t="str">
        <f t="shared" si="1776"/>
        <v/>
      </c>
      <c r="HY510" s="144" t="str">
        <f t="shared" si="1777"/>
        <v/>
      </c>
      <c r="HZ510" s="144" t="str">
        <f t="shared" si="1778"/>
        <v/>
      </c>
      <c r="IA510" s="144" t="str">
        <f t="shared" si="1779"/>
        <v/>
      </c>
      <c r="IB510" s="144" t="str">
        <f t="shared" si="1780"/>
        <v/>
      </c>
      <c r="IC510" s="144" t="str">
        <f t="shared" si="1781"/>
        <v/>
      </c>
      <c r="ID510" s="144" t="str">
        <f t="shared" si="1782"/>
        <v/>
      </c>
      <c r="IE510" s="144" t="str">
        <f t="shared" si="1783"/>
        <v/>
      </c>
      <c r="IF510" s="144" t="str">
        <f t="shared" si="1784"/>
        <v/>
      </c>
      <c r="IG510" s="144" t="str">
        <f t="shared" si="1785"/>
        <v/>
      </c>
      <c r="IH510" s="144" t="str">
        <f t="shared" si="1786"/>
        <v/>
      </c>
      <c r="II510" s="144" t="str">
        <f t="shared" si="1787"/>
        <v/>
      </c>
      <c r="IJ510" s="144" t="str">
        <f t="shared" si="1788"/>
        <v/>
      </c>
      <c r="IK510" s="144" t="str">
        <f t="shared" si="1789"/>
        <v/>
      </c>
      <c r="IL510" s="144" t="str">
        <f t="shared" si="1790"/>
        <v/>
      </c>
      <c r="IM510" s="144" t="str">
        <f t="shared" si="1791"/>
        <v/>
      </c>
      <c r="IN510" s="144" t="str">
        <f t="shared" si="1792"/>
        <v/>
      </c>
      <c r="IO510" s="144" t="str">
        <f t="shared" si="1793"/>
        <v/>
      </c>
      <c r="IP510" s="144" t="str">
        <f t="shared" si="1794"/>
        <v/>
      </c>
      <c r="IQ510" s="144" t="str">
        <f t="shared" si="1795"/>
        <v/>
      </c>
      <c r="IR510" s="144" t="str">
        <f t="shared" si="1796"/>
        <v/>
      </c>
      <c r="IS510" s="144" t="str">
        <f t="shared" si="1797"/>
        <v/>
      </c>
      <c r="IT510" s="144" t="str">
        <f t="shared" si="1798"/>
        <v/>
      </c>
      <c r="IU510" s="144" t="str">
        <f t="shared" si="1799"/>
        <v/>
      </c>
      <c r="IV510" s="144" t="str">
        <f t="shared" si="1800"/>
        <v/>
      </c>
      <c r="IW510" s="144" t="str">
        <f t="shared" si="1801"/>
        <v/>
      </c>
      <c r="IX510" s="144" t="str">
        <f t="shared" si="1802"/>
        <v/>
      </c>
      <c r="IY510" s="144" t="str">
        <f t="shared" si="1803"/>
        <v/>
      </c>
      <c r="IZ510" s="144" t="str">
        <f t="shared" si="1804"/>
        <v/>
      </c>
      <c r="JA510" s="144" t="str">
        <f t="shared" si="1805"/>
        <v/>
      </c>
      <c r="JB510" s="144" t="str">
        <f t="shared" si="1806"/>
        <v/>
      </c>
      <c r="JC510" s="144" t="str">
        <f t="shared" si="1807"/>
        <v/>
      </c>
      <c r="JD510" s="144" t="str">
        <f t="shared" si="1808"/>
        <v/>
      </c>
      <c r="JE510" s="144" t="str">
        <f t="shared" si="1809"/>
        <v/>
      </c>
      <c r="JF510" s="144" t="str">
        <f t="shared" si="1810"/>
        <v/>
      </c>
      <c r="JG510" s="144" t="str">
        <f t="shared" si="1811"/>
        <v/>
      </c>
      <c r="JH510" s="144" t="str">
        <f t="shared" si="1812"/>
        <v/>
      </c>
      <c r="JI510" s="144" t="str">
        <f t="shared" si="1813"/>
        <v/>
      </c>
      <c r="JJ510" s="144" t="str">
        <f t="shared" si="1814"/>
        <v/>
      </c>
      <c r="JK510" s="144" t="str">
        <f t="shared" si="1815"/>
        <v/>
      </c>
      <c r="JM510" s="154" t="str">
        <f t="shared" si="1929"/>
        <v/>
      </c>
      <c r="JN510" s="154" t="str">
        <f t="shared" si="1930"/>
        <v/>
      </c>
      <c r="JO510" s="159" t="str">
        <f t="shared" si="1931"/>
        <v/>
      </c>
      <c r="JP510" s="159" t="str">
        <f t="shared" si="1932"/>
        <v/>
      </c>
      <c r="JQ510" s="159" t="str">
        <f t="shared" si="1933"/>
        <v/>
      </c>
      <c r="JR510" s="155">
        <f t="shared" si="1816"/>
        <v>0</v>
      </c>
      <c r="JS510" s="143">
        <f t="shared" si="1817"/>
        <v>0</v>
      </c>
      <c r="JT510" s="143">
        <f t="shared" si="1818"/>
        <v>0</v>
      </c>
      <c r="JU510" s="143">
        <f t="shared" si="1819"/>
        <v>0</v>
      </c>
      <c r="JV510" s="143">
        <f t="shared" si="1820"/>
        <v>0</v>
      </c>
      <c r="JW510" s="143">
        <f t="shared" si="1821"/>
        <v>0</v>
      </c>
      <c r="JX510" s="143">
        <f t="shared" si="1822"/>
        <v>0</v>
      </c>
      <c r="JZ510" s="144" t="str">
        <f t="shared" si="1823"/>
        <v/>
      </c>
      <c r="KA510" s="144" t="str">
        <f t="shared" si="1824"/>
        <v/>
      </c>
      <c r="KB510" s="144" t="str">
        <f t="shared" si="1825"/>
        <v/>
      </c>
      <c r="KC510" s="144" t="str">
        <f t="shared" si="1826"/>
        <v/>
      </c>
      <c r="KD510" s="144" t="str">
        <f t="shared" si="1827"/>
        <v/>
      </c>
      <c r="KE510" s="144" t="str">
        <f t="shared" si="1828"/>
        <v/>
      </c>
      <c r="KF510" s="144" t="str">
        <f t="shared" si="1829"/>
        <v/>
      </c>
      <c r="KG510" s="144" t="str">
        <f t="shared" si="1830"/>
        <v/>
      </c>
      <c r="KH510" s="144" t="str">
        <f t="shared" si="1831"/>
        <v/>
      </c>
      <c r="KI510" s="144" t="str">
        <f t="shared" si="1832"/>
        <v/>
      </c>
      <c r="KJ510" s="144" t="str">
        <f t="shared" si="1833"/>
        <v/>
      </c>
      <c r="KK510" s="144" t="str">
        <f t="shared" si="1834"/>
        <v/>
      </c>
      <c r="KL510" s="144" t="str">
        <f t="shared" si="1835"/>
        <v/>
      </c>
      <c r="KM510" s="144" t="str">
        <f t="shared" si="1836"/>
        <v/>
      </c>
      <c r="KN510" s="144" t="str">
        <f t="shared" si="1837"/>
        <v/>
      </c>
      <c r="KO510" s="144" t="str">
        <f t="shared" si="1838"/>
        <v/>
      </c>
      <c r="KP510" s="144" t="str">
        <f t="shared" si="1839"/>
        <v/>
      </c>
      <c r="KQ510" s="144" t="str">
        <f t="shared" si="1840"/>
        <v/>
      </c>
      <c r="KR510" s="144" t="str">
        <f t="shared" si="1841"/>
        <v/>
      </c>
      <c r="KS510" s="144" t="str">
        <f t="shared" si="1842"/>
        <v/>
      </c>
      <c r="KT510" s="144" t="str">
        <f t="shared" si="1843"/>
        <v/>
      </c>
      <c r="KU510" s="144" t="str">
        <f t="shared" si="1844"/>
        <v/>
      </c>
      <c r="KV510" s="144" t="str">
        <f t="shared" si="1845"/>
        <v/>
      </c>
      <c r="KW510" s="144" t="str">
        <f t="shared" si="1846"/>
        <v/>
      </c>
      <c r="KX510" s="144" t="str">
        <f t="shared" si="1847"/>
        <v/>
      </c>
      <c r="KY510" s="144" t="str">
        <f t="shared" si="1848"/>
        <v/>
      </c>
      <c r="KZ510" s="144" t="str">
        <f t="shared" si="1849"/>
        <v/>
      </c>
      <c r="LA510" s="144" t="str">
        <f t="shared" si="1850"/>
        <v/>
      </c>
      <c r="LB510" s="144" t="str">
        <f t="shared" si="1851"/>
        <v/>
      </c>
      <c r="LC510" s="144" t="str">
        <f t="shared" si="1852"/>
        <v/>
      </c>
      <c r="LD510" s="144" t="str">
        <f t="shared" si="1853"/>
        <v/>
      </c>
      <c r="LE510" s="144" t="str">
        <f t="shared" si="1854"/>
        <v/>
      </c>
      <c r="LF510" s="144" t="str">
        <f t="shared" si="1855"/>
        <v/>
      </c>
      <c r="LG510" s="144" t="str">
        <f t="shared" si="1856"/>
        <v/>
      </c>
      <c r="LH510" s="144" t="str">
        <f t="shared" si="1857"/>
        <v/>
      </c>
      <c r="LI510" s="144" t="str">
        <f t="shared" si="1858"/>
        <v/>
      </c>
      <c r="LJ510" s="144" t="str">
        <f t="shared" si="1859"/>
        <v/>
      </c>
      <c r="LK510" s="144" t="str">
        <f t="shared" si="1860"/>
        <v/>
      </c>
      <c r="LL510" s="144" t="str">
        <f t="shared" si="1861"/>
        <v/>
      </c>
      <c r="LM510" s="144" t="str">
        <f t="shared" si="1862"/>
        <v/>
      </c>
      <c r="LO510" s="153" t="str">
        <f t="shared" si="1863"/>
        <v/>
      </c>
      <c r="LP510" s="143">
        <f t="shared" si="1864"/>
        <v>0</v>
      </c>
      <c r="LQ510" s="156" t="str">
        <f t="shared" si="1935"/>
        <v/>
      </c>
      <c r="LR510" s="156" t="str">
        <f t="shared" si="1935"/>
        <v/>
      </c>
      <c r="LS510" s="156" t="str">
        <f t="shared" si="1935"/>
        <v/>
      </c>
      <c r="LT510" s="156" t="str">
        <f t="shared" si="1935"/>
        <v/>
      </c>
      <c r="LU510" s="156" t="str">
        <f t="shared" si="1935"/>
        <v/>
      </c>
    </row>
    <row r="511" spans="2:333" s="143" customFormat="1" x14ac:dyDescent="0.25">
      <c r="B511" s="144" t="str">
        <f t="shared" si="1587"/>
        <v/>
      </c>
      <c r="C511" s="154" t="str">
        <f t="shared" si="1903"/>
        <v/>
      </c>
      <c r="D511" s="154" t="str">
        <f t="shared" si="1904"/>
        <v/>
      </c>
      <c r="E511" s="159" t="str">
        <f t="shared" si="1905"/>
        <v/>
      </c>
      <c r="F511" s="159" t="str">
        <f t="shared" si="1906"/>
        <v/>
      </c>
      <c r="G511" s="159" t="str">
        <f t="shared" si="1907"/>
        <v/>
      </c>
      <c r="H511" s="155">
        <f t="shared" si="1588"/>
        <v>0</v>
      </c>
      <c r="I511" s="143">
        <f t="shared" si="1589"/>
        <v>0</v>
      </c>
      <c r="J511" s="143">
        <f t="shared" si="1590"/>
        <v>0</v>
      </c>
      <c r="K511" s="143">
        <f t="shared" si="1591"/>
        <v>0</v>
      </c>
      <c r="L511" s="143">
        <f t="shared" si="1592"/>
        <v>0</v>
      </c>
      <c r="M511" s="143">
        <f t="shared" si="1593"/>
        <v>0</v>
      </c>
      <c r="N511" s="143">
        <f t="shared" si="1594"/>
        <v>0</v>
      </c>
      <c r="P511" s="144" t="str">
        <f t="shared" ref="P511:W511" si="1956">IF($N511=1,Q59,"")</f>
        <v/>
      </c>
      <c r="Q511" s="144" t="str">
        <f t="shared" si="1956"/>
        <v/>
      </c>
      <c r="R511" s="144" t="str">
        <f t="shared" si="1956"/>
        <v/>
      </c>
      <c r="S511" s="144" t="str">
        <f t="shared" si="1956"/>
        <v/>
      </c>
      <c r="T511" s="144" t="str">
        <f t="shared" si="1956"/>
        <v/>
      </c>
      <c r="U511" s="144" t="str">
        <f t="shared" si="1956"/>
        <v/>
      </c>
      <c r="V511" s="144" t="str">
        <f t="shared" si="1956"/>
        <v/>
      </c>
      <c r="W511" s="144" t="str">
        <f t="shared" si="1956"/>
        <v/>
      </c>
      <c r="X511" s="144" t="str">
        <f t="shared" si="1596"/>
        <v/>
      </c>
      <c r="Y511" s="144" t="str">
        <f t="shared" si="1597"/>
        <v/>
      </c>
      <c r="Z511" s="144" t="str">
        <f t="shared" si="1598"/>
        <v/>
      </c>
      <c r="AA511" s="144" t="str">
        <f t="shared" si="1599"/>
        <v/>
      </c>
      <c r="AB511" s="144" t="str">
        <f t="shared" si="1600"/>
        <v/>
      </c>
      <c r="AC511" s="144" t="str">
        <f t="shared" si="1601"/>
        <v/>
      </c>
      <c r="AD511" s="144" t="str">
        <f t="shared" si="1602"/>
        <v/>
      </c>
      <c r="AE511" s="144" t="str">
        <f t="shared" si="1603"/>
        <v/>
      </c>
      <c r="AF511" s="144" t="str">
        <f t="shared" si="1604"/>
        <v/>
      </c>
      <c r="AG511" s="144" t="str">
        <f t="shared" si="1605"/>
        <v/>
      </c>
      <c r="AH511" s="144" t="str">
        <f t="shared" si="1606"/>
        <v/>
      </c>
      <c r="AI511" s="144" t="str">
        <f t="shared" si="1607"/>
        <v/>
      </c>
      <c r="AJ511" s="144" t="str">
        <f t="shared" si="1608"/>
        <v/>
      </c>
      <c r="AK511" s="144" t="str">
        <f t="shared" si="1609"/>
        <v/>
      </c>
      <c r="AL511" s="144" t="str">
        <f t="shared" si="1610"/>
        <v/>
      </c>
      <c r="AM511" s="144" t="str">
        <f t="shared" si="1611"/>
        <v/>
      </c>
      <c r="AN511" s="144" t="str">
        <f t="shared" si="1612"/>
        <v/>
      </c>
      <c r="AO511" s="144" t="str">
        <f t="shared" si="1613"/>
        <v/>
      </c>
      <c r="AP511" s="144" t="str">
        <f t="shared" si="1614"/>
        <v/>
      </c>
      <c r="AQ511" s="144" t="str">
        <f t="shared" si="1615"/>
        <v/>
      </c>
      <c r="AR511" s="144" t="str">
        <f t="shared" si="1616"/>
        <v/>
      </c>
      <c r="AS511" s="144" t="str">
        <f t="shared" si="1617"/>
        <v/>
      </c>
      <c r="AT511" s="144" t="str">
        <f t="shared" si="1618"/>
        <v/>
      </c>
      <c r="AU511" s="144" t="str">
        <f t="shared" si="1619"/>
        <v/>
      </c>
      <c r="AV511" s="144" t="str">
        <f t="shared" si="1620"/>
        <v/>
      </c>
      <c r="AW511" s="144" t="str">
        <f t="shared" si="1621"/>
        <v/>
      </c>
      <c r="AX511" s="144" t="str">
        <f t="shared" si="1622"/>
        <v/>
      </c>
      <c r="AY511" s="144" t="str">
        <f t="shared" si="1623"/>
        <v/>
      </c>
      <c r="AZ511" s="144" t="str">
        <f t="shared" si="1624"/>
        <v/>
      </c>
      <c r="BA511" s="144" t="str">
        <f t="shared" si="1625"/>
        <v/>
      </c>
      <c r="BB511" s="144" t="str">
        <f t="shared" si="1626"/>
        <v/>
      </c>
      <c r="BC511" s="144" t="str">
        <f t="shared" si="1627"/>
        <v/>
      </c>
      <c r="BE511" s="154" t="str">
        <f t="shared" si="1909"/>
        <v/>
      </c>
      <c r="BF511" s="154" t="str">
        <f t="shared" si="1910"/>
        <v/>
      </c>
      <c r="BG511" s="159" t="str">
        <f t="shared" si="1911"/>
        <v/>
      </c>
      <c r="BH511" s="159" t="str">
        <f t="shared" si="1912"/>
        <v/>
      </c>
      <c r="BI511" s="159" t="str">
        <f t="shared" si="1913"/>
        <v/>
      </c>
      <c r="BJ511" s="155">
        <f t="shared" si="1628"/>
        <v>0</v>
      </c>
      <c r="BK511" s="143">
        <f t="shared" si="1629"/>
        <v>0</v>
      </c>
      <c r="BL511" s="143">
        <f t="shared" si="1630"/>
        <v>0</v>
      </c>
      <c r="BM511" s="143">
        <f t="shared" si="1631"/>
        <v>0</v>
      </c>
      <c r="BN511" s="143">
        <f t="shared" si="1632"/>
        <v>0</v>
      </c>
      <c r="BO511" s="143">
        <f t="shared" si="1633"/>
        <v>0</v>
      </c>
      <c r="BP511" s="143">
        <f t="shared" si="1634"/>
        <v>0</v>
      </c>
      <c r="BR511" s="144" t="str">
        <f t="shared" si="1635"/>
        <v/>
      </c>
      <c r="BS511" s="144" t="str">
        <f t="shared" si="1636"/>
        <v/>
      </c>
      <c r="BT511" s="144" t="str">
        <f t="shared" si="1637"/>
        <v/>
      </c>
      <c r="BU511" s="144" t="str">
        <f t="shared" si="1638"/>
        <v/>
      </c>
      <c r="BV511" s="144" t="str">
        <f t="shared" si="1639"/>
        <v/>
      </c>
      <c r="BW511" s="144" t="str">
        <f t="shared" si="1640"/>
        <v/>
      </c>
      <c r="BX511" s="144" t="str">
        <f t="shared" si="1641"/>
        <v/>
      </c>
      <c r="BY511" s="144" t="str">
        <f t="shared" si="1642"/>
        <v/>
      </c>
      <c r="BZ511" s="144" t="str">
        <f t="shared" si="1643"/>
        <v/>
      </c>
      <c r="CA511" s="144" t="str">
        <f t="shared" si="1644"/>
        <v/>
      </c>
      <c r="CB511" s="144" t="str">
        <f t="shared" si="1645"/>
        <v/>
      </c>
      <c r="CC511" s="144" t="str">
        <f t="shared" si="1646"/>
        <v/>
      </c>
      <c r="CD511" s="144" t="str">
        <f t="shared" si="1647"/>
        <v/>
      </c>
      <c r="CE511" s="144" t="str">
        <f t="shared" si="1648"/>
        <v/>
      </c>
      <c r="CF511" s="144" t="str">
        <f t="shared" si="1649"/>
        <v/>
      </c>
      <c r="CG511" s="144" t="str">
        <f t="shared" si="1650"/>
        <v/>
      </c>
      <c r="CH511" s="144" t="str">
        <f t="shared" si="1651"/>
        <v/>
      </c>
      <c r="CI511" s="144" t="str">
        <f t="shared" si="1652"/>
        <v/>
      </c>
      <c r="CJ511" s="144" t="str">
        <f t="shared" si="1653"/>
        <v/>
      </c>
      <c r="CK511" s="144" t="str">
        <f t="shared" si="1654"/>
        <v/>
      </c>
      <c r="CL511" s="144" t="str">
        <f t="shared" si="1655"/>
        <v/>
      </c>
      <c r="CM511" s="144" t="str">
        <f t="shared" si="1656"/>
        <v/>
      </c>
      <c r="CN511" s="144" t="str">
        <f t="shared" si="1657"/>
        <v/>
      </c>
      <c r="CO511" s="144" t="str">
        <f t="shared" si="1658"/>
        <v/>
      </c>
      <c r="CP511" s="144" t="str">
        <f t="shared" si="1659"/>
        <v/>
      </c>
      <c r="CQ511" s="144" t="str">
        <f t="shared" si="1660"/>
        <v/>
      </c>
      <c r="CR511" s="144" t="str">
        <f t="shared" si="1661"/>
        <v/>
      </c>
      <c r="CS511" s="144" t="str">
        <f t="shared" si="1662"/>
        <v/>
      </c>
      <c r="CT511" s="144" t="str">
        <f t="shared" si="1663"/>
        <v/>
      </c>
      <c r="CU511" s="144" t="str">
        <f t="shared" si="1664"/>
        <v/>
      </c>
      <c r="CV511" s="144" t="str">
        <f t="shared" si="1665"/>
        <v/>
      </c>
      <c r="CW511" s="144" t="str">
        <f t="shared" si="1666"/>
        <v/>
      </c>
      <c r="CX511" s="144" t="str">
        <f t="shared" si="1667"/>
        <v/>
      </c>
      <c r="CY511" s="144" t="str">
        <f t="shared" si="1668"/>
        <v/>
      </c>
      <c r="CZ511" s="144" t="str">
        <f t="shared" si="1669"/>
        <v/>
      </c>
      <c r="DA511" s="144" t="str">
        <f t="shared" si="1670"/>
        <v/>
      </c>
      <c r="DB511" s="144" t="str">
        <f t="shared" si="1671"/>
        <v/>
      </c>
      <c r="DC511" s="144" t="str">
        <f t="shared" si="1672"/>
        <v/>
      </c>
      <c r="DD511" s="144" t="str">
        <f t="shared" si="1673"/>
        <v/>
      </c>
      <c r="DE511" s="144" t="str">
        <f t="shared" si="1674"/>
        <v/>
      </c>
      <c r="DG511" s="154" t="str">
        <f t="shared" si="1914"/>
        <v/>
      </c>
      <c r="DH511" s="154" t="str">
        <f t="shared" si="1915"/>
        <v/>
      </c>
      <c r="DI511" s="159" t="str">
        <f t="shared" si="1916"/>
        <v/>
      </c>
      <c r="DJ511" s="159" t="str">
        <f t="shared" si="1917"/>
        <v/>
      </c>
      <c r="DK511" s="159" t="str">
        <f t="shared" si="1918"/>
        <v/>
      </c>
      <c r="DL511" s="155">
        <f t="shared" si="1885"/>
        <v>0</v>
      </c>
      <c r="DM511" s="143">
        <f t="shared" si="1886"/>
        <v>0</v>
      </c>
      <c r="DN511" s="143">
        <f t="shared" si="1887"/>
        <v>0</v>
      </c>
      <c r="DO511" s="143">
        <f t="shared" si="1888"/>
        <v>0</v>
      </c>
      <c r="DP511" s="143">
        <f t="shared" si="1889"/>
        <v>0</v>
      </c>
      <c r="DQ511" s="143">
        <f t="shared" si="1890"/>
        <v>0</v>
      </c>
      <c r="DR511" s="143">
        <f t="shared" si="1891"/>
        <v>0</v>
      </c>
      <c r="DT511" s="144" t="str">
        <f t="shared" si="1682"/>
        <v/>
      </c>
      <c r="DU511" s="144" t="str">
        <f t="shared" si="1683"/>
        <v/>
      </c>
      <c r="DV511" s="144" t="str">
        <f t="shared" si="1684"/>
        <v/>
      </c>
      <c r="DW511" s="144" t="str">
        <f t="shared" si="1685"/>
        <v/>
      </c>
      <c r="DX511" s="144" t="str">
        <f t="shared" si="1686"/>
        <v/>
      </c>
      <c r="DY511" s="144" t="str">
        <f t="shared" si="1687"/>
        <v/>
      </c>
      <c r="DZ511" s="144" t="str">
        <f t="shared" si="1688"/>
        <v/>
      </c>
      <c r="EA511" s="144" t="str">
        <f t="shared" si="1689"/>
        <v/>
      </c>
      <c r="EB511" s="144" t="str">
        <f t="shared" si="1690"/>
        <v/>
      </c>
      <c r="EC511" s="144" t="str">
        <f t="shared" si="1691"/>
        <v/>
      </c>
      <c r="ED511" s="144" t="str">
        <f t="shared" si="1692"/>
        <v/>
      </c>
      <c r="EE511" s="144" t="str">
        <f t="shared" si="1693"/>
        <v/>
      </c>
      <c r="EF511" s="144" t="str">
        <f t="shared" si="1694"/>
        <v/>
      </c>
      <c r="EG511" s="144" t="str">
        <f t="shared" si="1695"/>
        <v/>
      </c>
      <c r="EH511" s="144" t="str">
        <f t="shared" si="1696"/>
        <v/>
      </c>
      <c r="EI511" s="144" t="str">
        <f t="shared" si="1697"/>
        <v/>
      </c>
      <c r="EJ511" s="144" t="str">
        <f t="shared" si="1698"/>
        <v/>
      </c>
      <c r="EK511" s="144" t="str">
        <f t="shared" si="1699"/>
        <v/>
      </c>
      <c r="EL511" s="144" t="str">
        <f t="shared" si="1700"/>
        <v/>
      </c>
      <c r="EM511" s="144" t="str">
        <f t="shared" si="1701"/>
        <v/>
      </c>
      <c r="EN511" s="144" t="str">
        <f t="shared" si="1702"/>
        <v/>
      </c>
      <c r="EO511" s="144" t="str">
        <f t="shared" si="1703"/>
        <v/>
      </c>
      <c r="EP511" s="144" t="str">
        <f t="shared" si="1704"/>
        <v/>
      </c>
      <c r="EQ511" s="144" t="str">
        <f t="shared" si="1705"/>
        <v/>
      </c>
      <c r="ER511" s="144" t="str">
        <f t="shared" si="1706"/>
        <v/>
      </c>
      <c r="ES511" s="144" t="str">
        <f t="shared" si="1707"/>
        <v/>
      </c>
      <c r="ET511" s="144" t="str">
        <f t="shared" si="1708"/>
        <v/>
      </c>
      <c r="EU511" s="144" t="str">
        <f t="shared" si="1709"/>
        <v/>
      </c>
      <c r="EV511" s="144" t="str">
        <f t="shared" si="1710"/>
        <v/>
      </c>
      <c r="EW511" s="144" t="str">
        <f t="shared" si="1711"/>
        <v/>
      </c>
      <c r="EX511" s="144" t="str">
        <f t="shared" si="1712"/>
        <v/>
      </c>
      <c r="EY511" s="144" t="str">
        <f t="shared" si="1713"/>
        <v/>
      </c>
      <c r="EZ511" s="144" t="str">
        <f t="shared" si="1714"/>
        <v/>
      </c>
      <c r="FA511" s="144" t="str">
        <f t="shared" si="1715"/>
        <v/>
      </c>
      <c r="FB511" s="144" t="str">
        <f t="shared" si="1716"/>
        <v/>
      </c>
      <c r="FC511" s="144" t="str">
        <f t="shared" si="1717"/>
        <v/>
      </c>
      <c r="FD511" s="144" t="str">
        <f t="shared" si="1718"/>
        <v/>
      </c>
      <c r="FE511" s="144" t="str">
        <f t="shared" si="1719"/>
        <v/>
      </c>
      <c r="FF511" s="144" t="str">
        <f t="shared" si="1720"/>
        <v/>
      </c>
      <c r="FG511" s="144" t="str">
        <f t="shared" si="1721"/>
        <v/>
      </c>
      <c r="FI511" s="154" t="str">
        <f t="shared" si="1919"/>
        <v/>
      </c>
      <c r="FJ511" s="154" t="str">
        <f t="shared" si="1920"/>
        <v/>
      </c>
      <c r="FK511" s="159" t="str">
        <f t="shared" si="1921"/>
        <v/>
      </c>
      <c r="FL511" s="159" t="str">
        <f t="shared" si="1922"/>
        <v/>
      </c>
      <c r="FM511" s="159" t="str">
        <f t="shared" si="1923"/>
        <v/>
      </c>
      <c r="FN511" s="155">
        <f t="shared" si="1722"/>
        <v>0</v>
      </c>
      <c r="FO511" s="143">
        <f t="shared" si="1723"/>
        <v>0</v>
      </c>
      <c r="FP511" s="143">
        <f t="shared" si="1724"/>
        <v>0</v>
      </c>
      <c r="FQ511" s="143">
        <f t="shared" si="1725"/>
        <v>0</v>
      </c>
      <c r="FR511" s="143">
        <f t="shared" si="1726"/>
        <v>0</v>
      </c>
      <c r="FS511" s="143">
        <f t="shared" si="1727"/>
        <v>0</v>
      </c>
      <c r="FT511" s="143">
        <f t="shared" si="1728"/>
        <v>0</v>
      </c>
      <c r="FV511" s="144" t="str">
        <f t="shared" si="1729"/>
        <v/>
      </c>
      <c r="FW511" s="144" t="str">
        <f t="shared" si="1730"/>
        <v/>
      </c>
      <c r="FX511" s="144" t="str">
        <f t="shared" si="1731"/>
        <v/>
      </c>
      <c r="FY511" s="144" t="str">
        <f t="shared" si="1732"/>
        <v/>
      </c>
      <c r="FZ511" s="144" t="str">
        <f t="shared" si="1733"/>
        <v/>
      </c>
      <c r="GA511" s="144" t="str">
        <f t="shared" si="1734"/>
        <v/>
      </c>
      <c r="GB511" s="144" t="str">
        <f t="shared" si="1735"/>
        <v/>
      </c>
      <c r="GC511" s="144" t="str">
        <f t="shared" si="1736"/>
        <v/>
      </c>
      <c r="GD511" s="144" t="str">
        <f t="shared" si="1737"/>
        <v/>
      </c>
      <c r="GE511" s="144" t="str">
        <f t="shared" si="1738"/>
        <v/>
      </c>
      <c r="GF511" s="144" t="str">
        <f t="shared" si="1739"/>
        <v/>
      </c>
      <c r="GG511" s="144" t="str">
        <f t="shared" si="1740"/>
        <v/>
      </c>
      <c r="GH511" s="144" t="str">
        <f t="shared" si="1741"/>
        <v/>
      </c>
      <c r="GI511" s="144" t="str">
        <f t="shared" si="1742"/>
        <v/>
      </c>
      <c r="GJ511" s="144" t="str">
        <f t="shared" si="1743"/>
        <v/>
      </c>
      <c r="GK511" s="144" t="str">
        <f t="shared" si="1744"/>
        <v/>
      </c>
      <c r="GL511" s="144" t="str">
        <f t="shared" si="1745"/>
        <v/>
      </c>
      <c r="GM511" s="144" t="str">
        <f t="shared" si="1746"/>
        <v/>
      </c>
      <c r="GN511" s="144" t="str">
        <f t="shared" si="1747"/>
        <v/>
      </c>
      <c r="GO511" s="144" t="str">
        <f t="shared" si="1748"/>
        <v/>
      </c>
      <c r="GP511" s="144" t="str">
        <f t="shared" si="1749"/>
        <v/>
      </c>
      <c r="GQ511" s="144" t="str">
        <f t="shared" si="1750"/>
        <v/>
      </c>
      <c r="GR511" s="144" t="str">
        <f t="shared" si="1751"/>
        <v/>
      </c>
      <c r="GS511" s="144" t="str">
        <f t="shared" si="1752"/>
        <v/>
      </c>
      <c r="GT511" s="144" t="str">
        <f t="shared" si="1753"/>
        <v/>
      </c>
      <c r="GU511" s="144" t="str">
        <f t="shared" si="1754"/>
        <v/>
      </c>
      <c r="GV511" s="144" t="str">
        <f t="shared" si="1755"/>
        <v/>
      </c>
      <c r="GW511" s="144" t="str">
        <f t="shared" si="1756"/>
        <v/>
      </c>
      <c r="GX511" s="144" t="str">
        <f t="shared" si="1757"/>
        <v/>
      </c>
      <c r="GY511" s="144" t="str">
        <f t="shared" si="1758"/>
        <v/>
      </c>
      <c r="GZ511" s="144" t="str">
        <f t="shared" si="1759"/>
        <v/>
      </c>
      <c r="HA511" s="144" t="str">
        <f t="shared" si="1760"/>
        <v/>
      </c>
      <c r="HB511" s="144" t="str">
        <f t="shared" si="1761"/>
        <v/>
      </c>
      <c r="HC511" s="144" t="str">
        <f t="shared" si="1762"/>
        <v/>
      </c>
      <c r="HD511" s="144" t="str">
        <f t="shared" si="1763"/>
        <v/>
      </c>
      <c r="HE511" s="144" t="str">
        <f t="shared" si="1764"/>
        <v/>
      </c>
      <c r="HF511" s="144" t="str">
        <f t="shared" si="1765"/>
        <v/>
      </c>
      <c r="HG511" s="144" t="str">
        <f t="shared" si="1766"/>
        <v/>
      </c>
      <c r="HH511" s="144" t="str">
        <f t="shared" si="1767"/>
        <v/>
      </c>
      <c r="HI511" s="144" t="str">
        <f t="shared" si="1768"/>
        <v/>
      </c>
      <c r="HK511" s="154" t="str">
        <f t="shared" si="1924"/>
        <v/>
      </c>
      <c r="HL511" s="154" t="str">
        <f t="shared" si="1925"/>
        <v/>
      </c>
      <c r="HM511" s="159" t="str">
        <f t="shared" si="1926"/>
        <v/>
      </c>
      <c r="HN511" s="159" t="str">
        <f t="shared" si="1927"/>
        <v/>
      </c>
      <c r="HO511" s="159" t="str">
        <f t="shared" si="1928"/>
        <v/>
      </c>
      <c r="HP511" s="155">
        <f t="shared" si="1769"/>
        <v>0</v>
      </c>
      <c r="HQ511" s="143">
        <f t="shared" si="1770"/>
        <v>0</v>
      </c>
      <c r="HR511" s="143">
        <f t="shared" si="1771"/>
        <v>0</v>
      </c>
      <c r="HS511" s="143">
        <f t="shared" si="1772"/>
        <v>0</v>
      </c>
      <c r="HT511" s="143">
        <f t="shared" si="1773"/>
        <v>0</v>
      </c>
      <c r="HU511" s="143">
        <f t="shared" si="1774"/>
        <v>0</v>
      </c>
      <c r="HV511" s="143">
        <f t="shared" si="1775"/>
        <v>0</v>
      </c>
      <c r="HX511" s="144" t="str">
        <f t="shared" si="1776"/>
        <v/>
      </c>
      <c r="HY511" s="144" t="str">
        <f t="shared" si="1777"/>
        <v/>
      </c>
      <c r="HZ511" s="144" t="str">
        <f t="shared" si="1778"/>
        <v/>
      </c>
      <c r="IA511" s="144" t="str">
        <f t="shared" si="1779"/>
        <v/>
      </c>
      <c r="IB511" s="144" t="str">
        <f t="shared" si="1780"/>
        <v/>
      </c>
      <c r="IC511" s="144" t="str">
        <f t="shared" si="1781"/>
        <v/>
      </c>
      <c r="ID511" s="144" t="str">
        <f t="shared" si="1782"/>
        <v/>
      </c>
      <c r="IE511" s="144" t="str">
        <f t="shared" si="1783"/>
        <v/>
      </c>
      <c r="IF511" s="144" t="str">
        <f t="shared" si="1784"/>
        <v/>
      </c>
      <c r="IG511" s="144" t="str">
        <f t="shared" si="1785"/>
        <v/>
      </c>
      <c r="IH511" s="144" t="str">
        <f t="shared" si="1786"/>
        <v/>
      </c>
      <c r="II511" s="144" t="str">
        <f t="shared" si="1787"/>
        <v/>
      </c>
      <c r="IJ511" s="144" t="str">
        <f t="shared" si="1788"/>
        <v/>
      </c>
      <c r="IK511" s="144" t="str">
        <f t="shared" si="1789"/>
        <v/>
      </c>
      <c r="IL511" s="144" t="str">
        <f t="shared" si="1790"/>
        <v/>
      </c>
      <c r="IM511" s="144" t="str">
        <f t="shared" si="1791"/>
        <v/>
      </c>
      <c r="IN511" s="144" t="str">
        <f t="shared" si="1792"/>
        <v/>
      </c>
      <c r="IO511" s="144" t="str">
        <f t="shared" si="1793"/>
        <v/>
      </c>
      <c r="IP511" s="144" t="str">
        <f t="shared" si="1794"/>
        <v/>
      </c>
      <c r="IQ511" s="144" t="str">
        <f t="shared" si="1795"/>
        <v/>
      </c>
      <c r="IR511" s="144" t="str">
        <f t="shared" si="1796"/>
        <v/>
      </c>
      <c r="IS511" s="144" t="str">
        <f t="shared" si="1797"/>
        <v/>
      </c>
      <c r="IT511" s="144" t="str">
        <f t="shared" si="1798"/>
        <v/>
      </c>
      <c r="IU511" s="144" t="str">
        <f t="shared" si="1799"/>
        <v/>
      </c>
      <c r="IV511" s="144" t="str">
        <f t="shared" si="1800"/>
        <v/>
      </c>
      <c r="IW511" s="144" t="str">
        <f t="shared" si="1801"/>
        <v/>
      </c>
      <c r="IX511" s="144" t="str">
        <f t="shared" si="1802"/>
        <v/>
      </c>
      <c r="IY511" s="144" t="str">
        <f t="shared" si="1803"/>
        <v/>
      </c>
      <c r="IZ511" s="144" t="str">
        <f t="shared" si="1804"/>
        <v/>
      </c>
      <c r="JA511" s="144" t="str">
        <f t="shared" si="1805"/>
        <v/>
      </c>
      <c r="JB511" s="144" t="str">
        <f t="shared" si="1806"/>
        <v/>
      </c>
      <c r="JC511" s="144" t="str">
        <f t="shared" si="1807"/>
        <v/>
      </c>
      <c r="JD511" s="144" t="str">
        <f t="shared" si="1808"/>
        <v/>
      </c>
      <c r="JE511" s="144" t="str">
        <f t="shared" si="1809"/>
        <v/>
      </c>
      <c r="JF511" s="144" t="str">
        <f t="shared" si="1810"/>
        <v/>
      </c>
      <c r="JG511" s="144" t="str">
        <f t="shared" si="1811"/>
        <v/>
      </c>
      <c r="JH511" s="144" t="str">
        <f t="shared" si="1812"/>
        <v/>
      </c>
      <c r="JI511" s="144" t="str">
        <f t="shared" si="1813"/>
        <v/>
      </c>
      <c r="JJ511" s="144" t="str">
        <f t="shared" si="1814"/>
        <v/>
      </c>
      <c r="JK511" s="144" t="str">
        <f t="shared" si="1815"/>
        <v/>
      </c>
      <c r="JM511" s="154" t="str">
        <f t="shared" si="1929"/>
        <v/>
      </c>
      <c r="JN511" s="154" t="str">
        <f t="shared" si="1930"/>
        <v/>
      </c>
      <c r="JO511" s="159" t="str">
        <f t="shared" si="1931"/>
        <v/>
      </c>
      <c r="JP511" s="159" t="str">
        <f t="shared" si="1932"/>
        <v/>
      </c>
      <c r="JQ511" s="159" t="str">
        <f t="shared" si="1933"/>
        <v/>
      </c>
      <c r="JR511" s="155">
        <f t="shared" si="1816"/>
        <v>0</v>
      </c>
      <c r="JS511" s="143">
        <f t="shared" si="1817"/>
        <v>0</v>
      </c>
      <c r="JT511" s="143">
        <f t="shared" si="1818"/>
        <v>0</v>
      </c>
      <c r="JU511" s="143">
        <f t="shared" si="1819"/>
        <v>0</v>
      </c>
      <c r="JV511" s="143">
        <f t="shared" si="1820"/>
        <v>0</v>
      </c>
      <c r="JW511" s="143">
        <f t="shared" si="1821"/>
        <v>0</v>
      </c>
      <c r="JX511" s="143">
        <f t="shared" si="1822"/>
        <v>0</v>
      </c>
      <c r="JZ511" s="144" t="str">
        <f t="shared" si="1823"/>
        <v/>
      </c>
      <c r="KA511" s="144" t="str">
        <f t="shared" si="1824"/>
        <v/>
      </c>
      <c r="KB511" s="144" t="str">
        <f t="shared" si="1825"/>
        <v/>
      </c>
      <c r="KC511" s="144" t="str">
        <f t="shared" si="1826"/>
        <v/>
      </c>
      <c r="KD511" s="144" t="str">
        <f t="shared" si="1827"/>
        <v/>
      </c>
      <c r="KE511" s="144" t="str">
        <f t="shared" si="1828"/>
        <v/>
      </c>
      <c r="KF511" s="144" t="str">
        <f t="shared" si="1829"/>
        <v/>
      </c>
      <c r="KG511" s="144" t="str">
        <f t="shared" si="1830"/>
        <v/>
      </c>
      <c r="KH511" s="144" t="str">
        <f t="shared" si="1831"/>
        <v/>
      </c>
      <c r="KI511" s="144" t="str">
        <f t="shared" si="1832"/>
        <v/>
      </c>
      <c r="KJ511" s="144" t="str">
        <f t="shared" si="1833"/>
        <v/>
      </c>
      <c r="KK511" s="144" t="str">
        <f t="shared" si="1834"/>
        <v/>
      </c>
      <c r="KL511" s="144" t="str">
        <f t="shared" si="1835"/>
        <v/>
      </c>
      <c r="KM511" s="144" t="str">
        <f t="shared" si="1836"/>
        <v/>
      </c>
      <c r="KN511" s="144" t="str">
        <f t="shared" si="1837"/>
        <v/>
      </c>
      <c r="KO511" s="144" t="str">
        <f t="shared" si="1838"/>
        <v/>
      </c>
      <c r="KP511" s="144" t="str">
        <f t="shared" si="1839"/>
        <v/>
      </c>
      <c r="KQ511" s="144" t="str">
        <f t="shared" si="1840"/>
        <v/>
      </c>
      <c r="KR511" s="144" t="str">
        <f t="shared" si="1841"/>
        <v/>
      </c>
      <c r="KS511" s="144" t="str">
        <f t="shared" si="1842"/>
        <v/>
      </c>
      <c r="KT511" s="144" t="str">
        <f t="shared" si="1843"/>
        <v/>
      </c>
      <c r="KU511" s="144" t="str">
        <f t="shared" si="1844"/>
        <v/>
      </c>
      <c r="KV511" s="144" t="str">
        <f t="shared" si="1845"/>
        <v/>
      </c>
      <c r="KW511" s="144" t="str">
        <f t="shared" si="1846"/>
        <v/>
      </c>
      <c r="KX511" s="144" t="str">
        <f t="shared" si="1847"/>
        <v/>
      </c>
      <c r="KY511" s="144" t="str">
        <f t="shared" si="1848"/>
        <v/>
      </c>
      <c r="KZ511" s="144" t="str">
        <f t="shared" si="1849"/>
        <v/>
      </c>
      <c r="LA511" s="144" t="str">
        <f t="shared" si="1850"/>
        <v/>
      </c>
      <c r="LB511" s="144" t="str">
        <f t="shared" si="1851"/>
        <v/>
      </c>
      <c r="LC511" s="144" t="str">
        <f t="shared" si="1852"/>
        <v/>
      </c>
      <c r="LD511" s="144" t="str">
        <f t="shared" si="1853"/>
        <v/>
      </c>
      <c r="LE511" s="144" t="str">
        <f t="shared" si="1854"/>
        <v/>
      </c>
      <c r="LF511" s="144" t="str">
        <f t="shared" si="1855"/>
        <v/>
      </c>
      <c r="LG511" s="144" t="str">
        <f t="shared" si="1856"/>
        <v/>
      </c>
      <c r="LH511" s="144" t="str">
        <f t="shared" si="1857"/>
        <v/>
      </c>
      <c r="LI511" s="144" t="str">
        <f t="shared" si="1858"/>
        <v/>
      </c>
      <c r="LJ511" s="144" t="str">
        <f t="shared" si="1859"/>
        <v/>
      </c>
      <c r="LK511" s="144" t="str">
        <f t="shared" si="1860"/>
        <v/>
      </c>
      <c r="LL511" s="144" t="str">
        <f t="shared" si="1861"/>
        <v/>
      </c>
      <c r="LM511" s="144" t="str">
        <f t="shared" si="1862"/>
        <v/>
      </c>
      <c r="LO511" s="153" t="str">
        <f t="shared" si="1863"/>
        <v/>
      </c>
      <c r="LP511" s="143">
        <f t="shared" si="1864"/>
        <v>0</v>
      </c>
      <c r="LQ511" s="156" t="str">
        <f t="shared" si="1935"/>
        <v/>
      </c>
      <c r="LR511" s="156" t="str">
        <f t="shared" si="1935"/>
        <v/>
      </c>
      <c r="LS511" s="156" t="str">
        <f t="shared" si="1935"/>
        <v/>
      </c>
      <c r="LT511" s="156" t="str">
        <f t="shared" si="1935"/>
        <v/>
      </c>
      <c r="LU511" s="156" t="str">
        <f t="shared" si="1935"/>
        <v/>
      </c>
    </row>
    <row r="512" spans="2:333" s="143" customFormat="1" x14ac:dyDescent="0.25">
      <c r="B512" s="144" t="str">
        <f t="shared" si="1587"/>
        <v/>
      </c>
      <c r="C512" s="154" t="str">
        <f t="shared" si="1903"/>
        <v/>
      </c>
      <c r="D512" s="154" t="str">
        <f t="shared" si="1904"/>
        <v/>
      </c>
      <c r="E512" s="159" t="str">
        <f t="shared" si="1905"/>
        <v/>
      </c>
      <c r="F512" s="159" t="str">
        <f t="shared" si="1906"/>
        <v/>
      </c>
      <c r="G512" s="159" t="str">
        <f t="shared" si="1907"/>
        <v/>
      </c>
      <c r="H512" s="155">
        <f t="shared" si="1588"/>
        <v>0</v>
      </c>
      <c r="I512" s="143">
        <f t="shared" si="1589"/>
        <v>0</v>
      </c>
      <c r="J512" s="143">
        <f t="shared" si="1590"/>
        <v>0</v>
      </c>
      <c r="K512" s="143">
        <f t="shared" si="1591"/>
        <v>0</v>
      </c>
      <c r="L512" s="143">
        <f t="shared" si="1592"/>
        <v>0</v>
      </c>
      <c r="M512" s="143">
        <f t="shared" si="1593"/>
        <v>0</v>
      </c>
      <c r="N512" s="143">
        <f t="shared" si="1594"/>
        <v>0</v>
      </c>
      <c r="P512" s="144" t="str">
        <f t="shared" ref="P512:W512" si="1957">IF($N512=1,Q60,"")</f>
        <v/>
      </c>
      <c r="Q512" s="144" t="str">
        <f t="shared" si="1957"/>
        <v/>
      </c>
      <c r="R512" s="144" t="str">
        <f t="shared" si="1957"/>
        <v/>
      </c>
      <c r="S512" s="144" t="str">
        <f t="shared" si="1957"/>
        <v/>
      </c>
      <c r="T512" s="144" t="str">
        <f t="shared" si="1957"/>
        <v/>
      </c>
      <c r="U512" s="144" t="str">
        <f t="shared" si="1957"/>
        <v/>
      </c>
      <c r="V512" s="144" t="str">
        <f t="shared" si="1957"/>
        <v/>
      </c>
      <c r="W512" s="144" t="str">
        <f t="shared" si="1957"/>
        <v/>
      </c>
      <c r="X512" s="144" t="str">
        <f t="shared" si="1596"/>
        <v/>
      </c>
      <c r="Y512" s="144" t="str">
        <f t="shared" si="1597"/>
        <v/>
      </c>
      <c r="Z512" s="144" t="str">
        <f t="shared" si="1598"/>
        <v/>
      </c>
      <c r="AA512" s="144" t="str">
        <f t="shared" si="1599"/>
        <v/>
      </c>
      <c r="AB512" s="144" t="str">
        <f t="shared" si="1600"/>
        <v/>
      </c>
      <c r="AC512" s="144" t="str">
        <f t="shared" si="1601"/>
        <v/>
      </c>
      <c r="AD512" s="144" t="str">
        <f t="shared" si="1602"/>
        <v/>
      </c>
      <c r="AE512" s="144" t="str">
        <f t="shared" si="1603"/>
        <v/>
      </c>
      <c r="AF512" s="144" t="str">
        <f t="shared" si="1604"/>
        <v/>
      </c>
      <c r="AG512" s="144" t="str">
        <f t="shared" si="1605"/>
        <v/>
      </c>
      <c r="AH512" s="144" t="str">
        <f t="shared" si="1606"/>
        <v/>
      </c>
      <c r="AI512" s="144" t="str">
        <f t="shared" si="1607"/>
        <v/>
      </c>
      <c r="AJ512" s="144" t="str">
        <f t="shared" si="1608"/>
        <v/>
      </c>
      <c r="AK512" s="144" t="str">
        <f t="shared" si="1609"/>
        <v/>
      </c>
      <c r="AL512" s="144" t="str">
        <f t="shared" si="1610"/>
        <v/>
      </c>
      <c r="AM512" s="144" t="str">
        <f t="shared" si="1611"/>
        <v/>
      </c>
      <c r="AN512" s="144" t="str">
        <f t="shared" si="1612"/>
        <v/>
      </c>
      <c r="AO512" s="144" t="str">
        <f t="shared" si="1613"/>
        <v/>
      </c>
      <c r="AP512" s="144" t="str">
        <f t="shared" si="1614"/>
        <v/>
      </c>
      <c r="AQ512" s="144" t="str">
        <f t="shared" si="1615"/>
        <v/>
      </c>
      <c r="AR512" s="144" t="str">
        <f t="shared" si="1616"/>
        <v/>
      </c>
      <c r="AS512" s="144" t="str">
        <f t="shared" si="1617"/>
        <v/>
      </c>
      <c r="AT512" s="144" t="str">
        <f t="shared" si="1618"/>
        <v/>
      </c>
      <c r="AU512" s="144" t="str">
        <f t="shared" si="1619"/>
        <v/>
      </c>
      <c r="AV512" s="144" t="str">
        <f t="shared" si="1620"/>
        <v/>
      </c>
      <c r="AW512" s="144" t="str">
        <f t="shared" si="1621"/>
        <v/>
      </c>
      <c r="AX512" s="144" t="str">
        <f t="shared" si="1622"/>
        <v/>
      </c>
      <c r="AY512" s="144" t="str">
        <f t="shared" si="1623"/>
        <v/>
      </c>
      <c r="AZ512" s="144" t="str">
        <f t="shared" si="1624"/>
        <v/>
      </c>
      <c r="BA512" s="144" t="str">
        <f t="shared" si="1625"/>
        <v/>
      </c>
      <c r="BB512" s="144" t="str">
        <f t="shared" si="1626"/>
        <v/>
      </c>
      <c r="BC512" s="144" t="str">
        <f t="shared" si="1627"/>
        <v/>
      </c>
      <c r="BE512" s="154" t="str">
        <f t="shared" si="1909"/>
        <v/>
      </c>
      <c r="BF512" s="154" t="str">
        <f t="shared" si="1910"/>
        <v/>
      </c>
      <c r="BG512" s="159" t="str">
        <f t="shared" si="1911"/>
        <v/>
      </c>
      <c r="BH512" s="159" t="str">
        <f t="shared" si="1912"/>
        <v/>
      </c>
      <c r="BI512" s="159" t="str">
        <f t="shared" si="1913"/>
        <v/>
      </c>
      <c r="BJ512" s="155">
        <f t="shared" si="1628"/>
        <v>0</v>
      </c>
      <c r="BK512" s="143">
        <f t="shared" si="1629"/>
        <v>0</v>
      </c>
      <c r="BL512" s="143">
        <f t="shared" si="1630"/>
        <v>0</v>
      </c>
      <c r="BM512" s="143">
        <f t="shared" si="1631"/>
        <v>0</v>
      </c>
      <c r="BN512" s="143">
        <f t="shared" si="1632"/>
        <v>0</v>
      </c>
      <c r="BO512" s="143">
        <f t="shared" si="1633"/>
        <v>0</v>
      </c>
      <c r="BP512" s="143">
        <f t="shared" si="1634"/>
        <v>0</v>
      </c>
      <c r="BR512" s="144" t="str">
        <f t="shared" si="1635"/>
        <v/>
      </c>
      <c r="BS512" s="144" t="str">
        <f t="shared" si="1636"/>
        <v/>
      </c>
      <c r="BT512" s="144" t="str">
        <f t="shared" si="1637"/>
        <v/>
      </c>
      <c r="BU512" s="144" t="str">
        <f t="shared" si="1638"/>
        <v/>
      </c>
      <c r="BV512" s="144" t="str">
        <f t="shared" si="1639"/>
        <v/>
      </c>
      <c r="BW512" s="144" t="str">
        <f t="shared" si="1640"/>
        <v/>
      </c>
      <c r="BX512" s="144" t="str">
        <f t="shared" si="1641"/>
        <v/>
      </c>
      <c r="BY512" s="144" t="str">
        <f t="shared" si="1642"/>
        <v/>
      </c>
      <c r="BZ512" s="144" t="str">
        <f t="shared" si="1643"/>
        <v/>
      </c>
      <c r="CA512" s="144" t="str">
        <f t="shared" si="1644"/>
        <v/>
      </c>
      <c r="CB512" s="144" t="str">
        <f t="shared" si="1645"/>
        <v/>
      </c>
      <c r="CC512" s="144" t="str">
        <f t="shared" si="1646"/>
        <v/>
      </c>
      <c r="CD512" s="144" t="str">
        <f t="shared" si="1647"/>
        <v/>
      </c>
      <c r="CE512" s="144" t="str">
        <f t="shared" si="1648"/>
        <v/>
      </c>
      <c r="CF512" s="144" t="str">
        <f t="shared" si="1649"/>
        <v/>
      </c>
      <c r="CG512" s="144" t="str">
        <f t="shared" si="1650"/>
        <v/>
      </c>
      <c r="CH512" s="144" t="str">
        <f t="shared" si="1651"/>
        <v/>
      </c>
      <c r="CI512" s="144" t="str">
        <f t="shared" si="1652"/>
        <v/>
      </c>
      <c r="CJ512" s="144" t="str">
        <f t="shared" si="1653"/>
        <v/>
      </c>
      <c r="CK512" s="144" t="str">
        <f t="shared" si="1654"/>
        <v/>
      </c>
      <c r="CL512" s="144" t="str">
        <f t="shared" si="1655"/>
        <v/>
      </c>
      <c r="CM512" s="144" t="str">
        <f t="shared" si="1656"/>
        <v/>
      </c>
      <c r="CN512" s="144" t="str">
        <f t="shared" si="1657"/>
        <v/>
      </c>
      <c r="CO512" s="144" t="str">
        <f t="shared" si="1658"/>
        <v/>
      </c>
      <c r="CP512" s="144" t="str">
        <f t="shared" si="1659"/>
        <v/>
      </c>
      <c r="CQ512" s="144" t="str">
        <f t="shared" si="1660"/>
        <v/>
      </c>
      <c r="CR512" s="144" t="str">
        <f t="shared" si="1661"/>
        <v/>
      </c>
      <c r="CS512" s="144" t="str">
        <f t="shared" si="1662"/>
        <v/>
      </c>
      <c r="CT512" s="144" t="str">
        <f t="shared" si="1663"/>
        <v/>
      </c>
      <c r="CU512" s="144" t="str">
        <f t="shared" si="1664"/>
        <v/>
      </c>
      <c r="CV512" s="144" t="str">
        <f t="shared" si="1665"/>
        <v/>
      </c>
      <c r="CW512" s="144" t="str">
        <f t="shared" si="1666"/>
        <v/>
      </c>
      <c r="CX512" s="144" t="str">
        <f t="shared" si="1667"/>
        <v/>
      </c>
      <c r="CY512" s="144" t="str">
        <f t="shared" si="1668"/>
        <v/>
      </c>
      <c r="CZ512" s="144" t="str">
        <f t="shared" si="1669"/>
        <v/>
      </c>
      <c r="DA512" s="144" t="str">
        <f t="shared" si="1670"/>
        <v/>
      </c>
      <c r="DB512" s="144" t="str">
        <f t="shared" si="1671"/>
        <v/>
      </c>
      <c r="DC512" s="144" t="str">
        <f t="shared" si="1672"/>
        <v/>
      </c>
      <c r="DD512" s="144" t="str">
        <f t="shared" si="1673"/>
        <v/>
      </c>
      <c r="DE512" s="144" t="str">
        <f t="shared" si="1674"/>
        <v/>
      </c>
      <c r="DG512" s="154" t="str">
        <f t="shared" si="1914"/>
        <v/>
      </c>
      <c r="DH512" s="154" t="str">
        <f t="shared" si="1915"/>
        <v/>
      </c>
      <c r="DI512" s="159" t="str">
        <f t="shared" si="1916"/>
        <v/>
      </c>
      <c r="DJ512" s="159" t="str">
        <f t="shared" si="1917"/>
        <v/>
      </c>
      <c r="DK512" s="159" t="str">
        <f t="shared" si="1918"/>
        <v/>
      </c>
      <c r="DL512" s="155">
        <f t="shared" si="1885"/>
        <v>0</v>
      </c>
      <c r="DM512" s="143">
        <f t="shared" si="1886"/>
        <v>0</v>
      </c>
      <c r="DN512" s="143">
        <f t="shared" si="1887"/>
        <v>0</v>
      </c>
      <c r="DO512" s="143">
        <f t="shared" si="1888"/>
        <v>0</v>
      </c>
      <c r="DP512" s="143">
        <f t="shared" si="1889"/>
        <v>0</v>
      </c>
      <c r="DQ512" s="143">
        <f t="shared" si="1890"/>
        <v>0</v>
      </c>
      <c r="DR512" s="143">
        <f t="shared" si="1891"/>
        <v>0</v>
      </c>
      <c r="DT512" s="144" t="str">
        <f t="shared" si="1682"/>
        <v/>
      </c>
      <c r="DU512" s="144" t="str">
        <f t="shared" si="1683"/>
        <v/>
      </c>
      <c r="DV512" s="144" t="str">
        <f t="shared" si="1684"/>
        <v/>
      </c>
      <c r="DW512" s="144" t="str">
        <f t="shared" si="1685"/>
        <v/>
      </c>
      <c r="DX512" s="144" t="str">
        <f t="shared" si="1686"/>
        <v/>
      </c>
      <c r="DY512" s="144" t="str">
        <f t="shared" si="1687"/>
        <v/>
      </c>
      <c r="DZ512" s="144" t="str">
        <f t="shared" si="1688"/>
        <v/>
      </c>
      <c r="EA512" s="144" t="str">
        <f t="shared" si="1689"/>
        <v/>
      </c>
      <c r="EB512" s="144" t="str">
        <f t="shared" si="1690"/>
        <v/>
      </c>
      <c r="EC512" s="144" t="str">
        <f t="shared" si="1691"/>
        <v/>
      </c>
      <c r="ED512" s="144" t="str">
        <f t="shared" si="1692"/>
        <v/>
      </c>
      <c r="EE512" s="144" t="str">
        <f t="shared" si="1693"/>
        <v/>
      </c>
      <c r="EF512" s="144" t="str">
        <f t="shared" si="1694"/>
        <v/>
      </c>
      <c r="EG512" s="144" t="str">
        <f t="shared" si="1695"/>
        <v/>
      </c>
      <c r="EH512" s="144" t="str">
        <f t="shared" si="1696"/>
        <v/>
      </c>
      <c r="EI512" s="144" t="str">
        <f t="shared" si="1697"/>
        <v/>
      </c>
      <c r="EJ512" s="144" t="str">
        <f t="shared" si="1698"/>
        <v/>
      </c>
      <c r="EK512" s="144" t="str">
        <f t="shared" si="1699"/>
        <v/>
      </c>
      <c r="EL512" s="144" t="str">
        <f t="shared" si="1700"/>
        <v/>
      </c>
      <c r="EM512" s="144" t="str">
        <f t="shared" si="1701"/>
        <v/>
      </c>
      <c r="EN512" s="144" t="str">
        <f t="shared" si="1702"/>
        <v/>
      </c>
      <c r="EO512" s="144" t="str">
        <f t="shared" si="1703"/>
        <v/>
      </c>
      <c r="EP512" s="144" t="str">
        <f t="shared" si="1704"/>
        <v/>
      </c>
      <c r="EQ512" s="144" t="str">
        <f t="shared" si="1705"/>
        <v/>
      </c>
      <c r="ER512" s="144" t="str">
        <f t="shared" si="1706"/>
        <v/>
      </c>
      <c r="ES512" s="144" t="str">
        <f t="shared" si="1707"/>
        <v/>
      </c>
      <c r="ET512" s="144" t="str">
        <f t="shared" si="1708"/>
        <v/>
      </c>
      <c r="EU512" s="144" t="str">
        <f t="shared" si="1709"/>
        <v/>
      </c>
      <c r="EV512" s="144" t="str">
        <f t="shared" si="1710"/>
        <v/>
      </c>
      <c r="EW512" s="144" t="str">
        <f t="shared" si="1711"/>
        <v/>
      </c>
      <c r="EX512" s="144" t="str">
        <f t="shared" si="1712"/>
        <v/>
      </c>
      <c r="EY512" s="144" t="str">
        <f t="shared" si="1713"/>
        <v/>
      </c>
      <c r="EZ512" s="144" t="str">
        <f t="shared" si="1714"/>
        <v/>
      </c>
      <c r="FA512" s="144" t="str">
        <f t="shared" si="1715"/>
        <v/>
      </c>
      <c r="FB512" s="144" t="str">
        <f t="shared" si="1716"/>
        <v/>
      </c>
      <c r="FC512" s="144" t="str">
        <f t="shared" si="1717"/>
        <v/>
      </c>
      <c r="FD512" s="144" t="str">
        <f t="shared" si="1718"/>
        <v/>
      </c>
      <c r="FE512" s="144" t="str">
        <f t="shared" si="1719"/>
        <v/>
      </c>
      <c r="FF512" s="144" t="str">
        <f t="shared" si="1720"/>
        <v/>
      </c>
      <c r="FG512" s="144" t="str">
        <f t="shared" si="1721"/>
        <v/>
      </c>
      <c r="FI512" s="154" t="str">
        <f t="shared" si="1919"/>
        <v/>
      </c>
      <c r="FJ512" s="154" t="str">
        <f t="shared" si="1920"/>
        <v/>
      </c>
      <c r="FK512" s="159" t="str">
        <f t="shared" si="1921"/>
        <v/>
      </c>
      <c r="FL512" s="159" t="str">
        <f t="shared" si="1922"/>
        <v/>
      </c>
      <c r="FM512" s="159" t="str">
        <f t="shared" si="1923"/>
        <v/>
      </c>
      <c r="FN512" s="155">
        <f t="shared" si="1722"/>
        <v>0</v>
      </c>
      <c r="FO512" s="143">
        <f t="shared" si="1723"/>
        <v>0</v>
      </c>
      <c r="FP512" s="143">
        <f t="shared" si="1724"/>
        <v>0</v>
      </c>
      <c r="FQ512" s="143">
        <f t="shared" si="1725"/>
        <v>0</v>
      </c>
      <c r="FR512" s="143">
        <f t="shared" si="1726"/>
        <v>0</v>
      </c>
      <c r="FS512" s="143">
        <f t="shared" si="1727"/>
        <v>0</v>
      </c>
      <c r="FT512" s="143">
        <f t="shared" si="1728"/>
        <v>0</v>
      </c>
      <c r="FV512" s="144" t="str">
        <f t="shared" si="1729"/>
        <v/>
      </c>
      <c r="FW512" s="144" t="str">
        <f t="shared" si="1730"/>
        <v/>
      </c>
      <c r="FX512" s="144" t="str">
        <f t="shared" si="1731"/>
        <v/>
      </c>
      <c r="FY512" s="144" t="str">
        <f t="shared" si="1732"/>
        <v/>
      </c>
      <c r="FZ512" s="144" t="str">
        <f t="shared" si="1733"/>
        <v/>
      </c>
      <c r="GA512" s="144" t="str">
        <f t="shared" si="1734"/>
        <v/>
      </c>
      <c r="GB512" s="144" t="str">
        <f t="shared" si="1735"/>
        <v/>
      </c>
      <c r="GC512" s="144" t="str">
        <f t="shared" si="1736"/>
        <v/>
      </c>
      <c r="GD512" s="144" t="str">
        <f t="shared" si="1737"/>
        <v/>
      </c>
      <c r="GE512" s="144" t="str">
        <f t="shared" si="1738"/>
        <v/>
      </c>
      <c r="GF512" s="144" t="str">
        <f t="shared" si="1739"/>
        <v/>
      </c>
      <c r="GG512" s="144" t="str">
        <f t="shared" si="1740"/>
        <v/>
      </c>
      <c r="GH512" s="144" t="str">
        <f t="shared" si="1741"/>
        <v/>
      </c>
      <c r="GI512" s="144" t="str">
        <f t="shared" si="1742"/>
        <v/>
      </c>
      <c r="GJ512" s="144" t="str">
        <f t="shared" si="1743"/>
        <v/>
      </c>
      <c r="GK512" s="144" t="str">
        <f t="shared" si="1744"/>
        <v/>
      </c>
      <c r="GL512" s="144" t="str">
        <f t="shared" si="1745"/>
        <v/>
      </c>
      <c r="GM512" s="144" t="str">
        <f t="shared" si="1746"/>
        <v/>
      </c>
      <c r="GN512" s="144" t="str">
        <f t="shared" si="1747"/>
        <v/>
      </c>
      <c r="GO512" s="144" t="str">
        <f t="shared" si="1748"/>
        <v/>
      </c>
      <c r="GP512" s="144" t="str">
        <f t="shared" si="1749"/>
        <v/>
      </c>
      <c r="GQ512" s="144" t="str">
        <f t="shared" si="1750"/>
        <v/>
      </c>
      <c r="GR512" s="144" t="str">
        <f t="shared" si="1751"/>
        <v/>
      </c>
      <c r="GS512" s="144" t="str">
        <f t="shared" si="1752"/>
        <v/>
      </c>
      <c r="GT512" s="144" t="str">
        <f t="shared" si="1753"/>
        <v/>
      </c>
      <c r="GU512" s="144" t="str">
        <f t="shared" si="1754"/>
        <v/>
      </c>
      <c r="GV512" s="144" t="str">
        <f t="shared" si="1755"/>
        <v/>
      </c>
      <c r="GW512" s="144" t="str">
        <f t="shared" si="1756"/>
        <v/>
      </c>
      <c r="GX512" s="144" t="str">
        <f t="shared" si="1757"/>
        <v/>
      </c>
      <c r="GY512" s="144" t="str">
        <f t="shared" si="1758"/>
        <v/>
      </c>
      <c r="GZ512" s="144" t="str">
        <f t="shared" si="1759"/>
        <v/>
      </c>
      <c r="HA512" s="144" t="str">
        <f t="shared" si="1760"/>
        <v/>
      </c>
      <c r="HB512" s="144" t="str">
        <f t="shared" si="1761"/>
        <v/>
      </c>
      <c r="HC512" s="144" t="str">
        <f t="shared" si="1762"/>
        <v/>
      </c>
      <c r="HD512" s="144" t="str">
        <f t="shared" si="1763"/>
        <v/>
      </c>
      <c r="HE512" s="144" t="str">
        <f t="shared" si="1764"/>
        <v/>
      </c>
      <c r="HF512" s="144" t="str">
        <f t="shared" si="1765"/>
        <v/>
      </c>
      <c r="HG512" s="144" t="str">
        <f t="shared" si="1766"/>
        <v/>
      </c>
      <c r="HH512" s="144" t="str">
        <f t="shared" si="1767"/>
        <v/>
      </c>
      <c r="HI512" s="144" t="str">
        <f t="shared" si="1768"/>
        <v/>
      </c>
      <c r="HK512" s="154" t="str">
        <f t="shared" si="1924"/>
        <v/>
      </c>
      <c r="HL512" s="154" t="str">
        <f t="shared" si="1925"/>
        <v/>
      </c>
      <c r="HM512" s="159" t="str">
        <f t="shared" si="1926"/>
        <v/>
      </c>
      <c r="HN512" s="159" t="str">
        <f t="shared" si="1927"/>
        <v/>
      </c>
      <c r="HO512" s="159" t="str">
        <f t="shared" si="1928"/>
        <v/>
      </c>
      <c r="HP512" s="155">
        <f t="shared" si="1769"/>
        <v>0</v>
      </c>
      <c r="HQ512" s="143">
        <f t="shared" si="1770"/>
        <v>0</v>
      </c>
      <c r="HR512" s="143">
        <f t="shared" si="1771"/>
        <v>0</v>
      </c>
      <c r="HS512" s="143">
        <f t="shared" si="1772"/>
        <v>0</v>
      </c>
      <c r="HT512" s="143">
        <f t="shared" si="1773"/>
        <v>0</v>
      </c>
      <c r="HU512" s="143">
        <f t="shared" si="1774"/>
        <v>0</v>
      </c>
      <c r="HV512" s="143">
        <f t="shared" si="1775"/>
        <v>0</v>
      </c>
      <c r="HX512" s="144" t="str">
        <f t="shared" si="1776"/>
        <v/>
      </c>
      <c r="HY512" s="144" t="str">
        <f t="shared" si="1777"/>
        <v/>
      </c>
      <c r="HZ512" s="144" t="str">
        <f t="shared" si="1778"/>
        <v/>
      </c>
      <c r="IA512" s="144" t="str">
        <f t="shared" si="1779"/>
        <v/>
      </c>
      <c r="IB512" s="144" t="str">
        <f t="shared" si="1780"/>
        <v/>
      </c>
      <c r="IC512" s="144" t="str">
        <f t="shared" si="1781"/>
        <v/>
      </c>
      <c r="ID512" s="144" t="str">
        <f t="shared" si="1782"/>
        <v/>
      </c>
      <c r="IE512" s="144" t="str">
        <f t="shared" si="1783"/>
        <v/>
      </c>
      <c r="IF512" s="144" t="str">
        <f t="shared" si="1784"/>
        <v/>
      </c>
      <c r="IG512" s="144" t="str">
        <f t="shared" si="1785"/>
        <v/>
      </c>
      <c r="IH512" s="144" t="str">
        <f t="shared" si="1786"/>
        <v/>
      </c>
      <c r="II512" s="144" t="str">
        <f t="shared" si="1787"/>
        <v/>
      </c>
      <c r="IJ512" s="144" t="str">
        <f t="shared" si="1788"/>
        <v/>
      </c>
      <c r="IK512" s="144" t="str">
        <f t="shared" si="1789"/>
        <v/>
      </c>
      <c r="IL512" s="144" t="str">
        <f t="shared" si="1790"/>
        <v/>
      </c>
      <c r="IM512" s="144" t="str">
        <f t="shared" si="1791"/>
        <v/>
      </c>
      <c r="IN512" s="144" t="str">
        <f t="shared" si="1792"/>
        <v/>
      </c>
      <c r="IO512" s="144" t="str">
        <f t="shared" si="1793"/>
        <v/>
      </c>
      <c r="IP512" s="144" t="str">
        <f t="shared" si="1794"/>
        <v/>
      </c>
      <c r="IQ512" s="144" t="str">
        <f t="shared" si="1795"/>
        <v/>
      </c>
      <c r="IR512" s="144" t="str">
        <f t="shared" si="1796"/>
        <v/>
      </c>
      <c r="IS512" s="144" t="str">
        <f t="shared" si="1797"/>
        <v/>
      </c>
      <c r="IT512" s="144" t="str">
        <f t="shared" si="1798"/>
        <v/>
      </c>
      <c r="IU512" s="144" t="str">
        <f t="shared" si="1799"/>
        <v/>
      </c>
      <c r="IV512" s="144" t="str">
        <f t="shared" si="1800"/>
        <v/>
      </c>
      <c r="IW512" s="144" t="str">
        <f t="shared" si="1801"/>
        <v/>
      </c>
      <c r="IX512" s="144" t="str">
        <f t="shared" si="1802"/>
        <v/>
      </c>
      <c r="IY512" s="144" t="str">
        <f t="shared" si="1803"/>
        <v/>
      </c>
      <c r="IZ512" s="144" t="str">
        <f t="shared" si="1804"/>
        <v/>
      </c>
      <c r="JA512" s="144" t="str">
        <f t="shared" si="1805"/>
        <v/>
      </c>
      <c r="JB512" s="144" t="str">
        <f t="shared" si="1806"/>
        <v/>
      </c>
      <c r="JC512" s="144" t="str">
        <f t="shared" si="1807"/>
        <v/>
      </c>
      <c r="JD512" s="144" t="str">
        <f t="shared" si="1808"/>
        <v/>
      </c>
      <c r="JE512" s="144" t="str">
        <f t="shared" si="1809"/>
        <v/>
      </c>
      <c r="JF512" s="144" t="str">
        <f t="shared" si="1810"/>
        <v/>
      </c>
      <c r="JG512" s="144" t="str">
        <f t="shared" si="1811"/>
        <v/>
      </c>
      <c r="JH512" s="144" t="str">
        <f t="shared" si="1812"/>
        <v/>
      </c>
      <c r="JI512" s="144" t="str">
        <f t="shared" si="1813"/>
        <v/>
      </c>
      <c r="JJ512" s="144" t="str">
        <f t="shared" si="1814"/>
        <v/>
      </c>
      <c r="JK512" s="144" t="str">
        <f t="shared" si="1815"/>
        <v/>
      </c>
      <c r="JM512" s="154" t="str">
        <f t="shared" si="1929"/>
        <v/>
      </c>
      <c r="JN512" s="154" t="str">
        <f t="shared" si="1930"/>
        <v/>
      </c>
      <c r="JO512" s="159" t="str">
        <f t="shared" si="1931"/>
        <v/>
      </c>
      <c r="JP512" s="159" t="str">
        <f t="shared" si="1932"/>
        <v/>
      </c>
      <c r="JQ512" s="159" t="str">
        <f t="shared" si="1933"/>
        <v/>
      </c>
      <c r="JR512" s="155">
        <f t="shared" si="1816"/>
        <v>0</v>
      </c>
      <c r="JS512" s="143">
        <f t="shared" si="1817"/>
        <v>0</v>
      </c>
      <c r="JT512" s="143">
        <f t="shared" si="1818"/>
        <v>0</v>
      </c>
      <c r="JU512" s="143">
        <f t="shared" si="1819"/>
        <v>0</v>
      </c>
      <c r="JV512" s="143">
        <f t="shared" si="1820"/>
        <v>0</v>
      </c>
      <c r="JW512" s="143">
        <f t="shared" si="1821"/>
        <v>0</v>
      </c>
      <c r="JX512" s="143">
        <f t="shared" si="1822"/>
        <v>0</v>
      </c>
      <c r="JZ512" s="144" t="str">
        <f t="shared" si="1823"/>
        <v/>
      </c>
      <c r="KA512" s="144" t="str">
        <f t="shared" si="1824"/>
        <v/>
      </c>
      <c r="KB512" s="144" t="str">
        <f t="shared" si="1825"/>
        <v/>
      </c>
      <c r="KC512" s="144" t="str">
        <f t="shared" si="1826"/>
        <v/>
      </c>
      <c r="KD512" s="144" t="str">
        <f t="shared" si="1827"/>
        <v/>
      </c>
      <c r="KE512" s="144" t="str">
        <f t="shared" si="1828"/>
        <v/>
      </c>
      <c r="KF512" s="144" t="str">
        <f t="shared" si="1829"/>
        <v/>
      </c>
      <c r="KG512" s="144" t="str">
        <f t="shared" si="1830"/>
        <v/>
      </c>
      <c r="KH512" s="144" t="str">
        <f t="shared" si="1831"/>
        <v/>
      </c>
      <c r="KI512" s="144" t="str">
        <f t="shared" si="1832"/>
        <v/>
      </c>
      <c r="KJ512" s="144" t="str">
        <f t="shared" si="1833"/>
        <v/>
      </c>
      <c r="KK512" s="144" t="str">
        <f t="shared" si="1834"/>
        <v/>
      </c>
      <c r="KL512" s="144" t="str">
        <f t="shared" si="1835"/>
        <v/>
      </c>
      <c r="KM512" s="144" t="str">
        <f t="shared" si="1836"/>
        <v/>
      </c>
      <c r="KN512" s="144" t="str">
        <f t="shared" si="1837"/>
        <v/>
      </c>
      <c r="KO512" s="144" t="str">
        <f t="shared" si="1838"/>
        <v/>
      </c>
      <c r="KP512" s="144" t="str">
        <f t="shared" si="1839"/>
        <v/>
      </c>
      <c r="KQ512" s="144" t="str">
        <f t="shared" si="1840"/>
        <v/>
      </c>
      <c r="KR512" s="144" t="str">
        <f t="shared" si="1841"/>
        <v/>
      </c>
      <c r="KS512" s="144" t="str">
        <f t="shared" si="1842"/>
        <v/>
      </c>
      <c r="KT512" s="144" t="str">
        <f t="shared" si="1843"/>
        <v/>
      </c>
      <c r="KU512" s="144" t="str">
        <f t="shared" si="1844"/>
        <v/>
      </c>
      <c r="KV512" s="144" t="str">
        <f t="shared" si="1845"/>
        <v/>
      </c>
      <c r="KW512" s="144" t="str">
        <f t="shared" si="1846"/>
        <v/>
      </c>
      <c r="KX512" s="144" t="str">
        <f t="shared" si="1847"/>
        <v/>
      </c>
      <c r="KY512" s="144" t="str">
        <f t="shared" si="1848"/>
        <v/>
      </c>
      <c r="KZ512" s="144" t="str">
        <f t="shared" si="1849"/>
        <v/>
      </c>
      <c r="LA512" s="144" t="str">
        <f t="shared" si="1850"/>
        <v/>
      </c>
      <c r="LB512" s="144" t="str">
        <f t="shared" si="1851"/>
        <v/>
      </c>
      <c r="LC512" s="144" t="str">
        <f t="shared" si="1852"/>
        <v/>
      </c>
      <c r="LD512" s="144" t="str">
        <f t="shared" si="1853"/>
        <v/>
      </c>
      <c r="LE512" s="144" t="str">
        <f t="shared" si="1854"/>
        <v/>
      </c>
      <c r="LF512" s="144" t="str">
        <f t="shared" si="1855"/>
        <v/>
      </c>
      <c r="LG512" s="144" t="str">
        <f t="shared" si="1856"/>
        <v/>
      </c>
      <c r="LH512" s="144" t="str">
        <f t="shared" si="1857"/>
        <v/>
      </c>
      <c r="LI512" s="144" t="str">
        <f t="shared" si="1858"/>
        <v/>
      </c>
      <c r="LJ512" s="144" t="str">
        <f t="shared" si="1859"/>
        <v/>
      </c>
      <c r="LK512" s="144" t="str">
        <f t="shared" si="1860"/>
        <v/>
      </c>
      <c r="LL512" s="144" t="str">
        <f t="shared" si="1861"/>
        <v/>
      </c>
      <c r="LM512" s="144" t="str">
        <f t="shared" si="1862"/>
        <v/>
      </c>
      <c r="LO512" s="153" t="str">
        <f t="shared" si="1863"/>
        <v/>
      </c>
      <c r="LP512" s="143">
        <f t="shared" si="1864"/>
        <v>0</v>
      </c>
      <c r="LQ512" s="156" t="str">
        <f t="shared" si="1935"/>
        <v/>
      </c>
      <c r="LR512" s="156" t="str">
        <f t="shared" si="1935"/>
        <v/>
      </c>
      <c r="LS512" s="156" t="str">
        <f t="shared" si="1935"/>
        <v/>
      </c>
      <c r="LT512" s="156" t="str">
        <f t="shared" si="1935"/>
        <v/>
      </c>
      <c r="LU512" s="156" t="str">
        <f t="shared" si="1935"/>
        <v/>
      </c>
    </row>
    <row r="513" spans="2:333" s="143" customFormat="1" x14ac:dyDescent="0.25">
      <c r="B513" s="144" t="str">
        <f t="shared" si="1587"/>
        <v/>
      </c>
      <c r="C513" s="154" t="str">
        <f t="shared" si="1903"/>
        <v/>
      </c>
      <c r="D513" s="154" t="str">
        <f t="shared" si="1904"/>
        <v/>
      </c>
      <c r="E513" s="159" t="str">
        <f t="shared" si="1905"/>
        <v/>
      </c>
      <c r="F513" s="159" t="str">
        <f t="shared" si="1906"/>
        <v/>
      </c>
      <c r="G513" s="159" t="str">
        <f t="shared" si="1907"/>
        <v/>
      </c>
      <c r="H513" s="155">
        <f t="shared" si="1588"/>
        <v>0</v>
      </c>
      <c r="I513" s="143">
        <f t="shared" si="1589"/>
        <v>0</v>
      </c>
      <c r="J513" s="143">
        <f t="shared" si="1590"/>
        <v>0</v>
      </c>
      <c r="K513" s="143">
        <f t="shared" si="1591"/>
        <v>0</v>
      </c>
      <c r="L513" s="143">
        <f t="shared" si="1592"/>
        <v>0</v>
      </c>
      <c r="M513" s="143">
        <f t="shared" si="1593"/>
        <v>0</v>
      </c>
      <c r="N513" s="143">
        <f t="shared" si="1594"/>
        <v>0</v>
      </c>
      <c r="P513" s="144" t="str">
        <f t="shared" ref="P513:W513" si="1958">IF($N513=1,Q61,"")</f>
        <v/>
      </c>
      <c r="Q513" s="144" t="str">
        <f t="shared" si="1958"/>
        <v/>
      </c>
      <c r="R513" s="144" t="str">
        <f t="shared" si="1958"/>
        <v/>
      </c>
      <c r="S513" s="144" t="str">
        <f t="shared" si="1958"/>
        <v/>
      </c>
      <c r="T513" s="144" t="str">
        <f t="shared" si="1958"/>
        <v/>
      </c>
      <c r="U513" s="144" t="str">
        <f t="shared" si="1958"/>
        <v/>
      </c>
      <c r="V513" s="144" t="str">
        <f t="shared" si="1958"/>
        <v/>
      </c>
      <c r="W513" s="144" t="str">
        <f t="shared" si="1958"/>
        <v/>
      </c>
      <c r="X513" s="144" t="str">
        <f t="shared" si="1596"/>
        <v/>
      </c>
      <c r="Y513" s="144" t="str">
        <f t="shared" si="1597"/>
        <v/>
      </c>
      <c r="Z513" s="144" t="str">
        <f t="shared" si="1598"/>
        <v/>
      </c>
      <c r="AA513" s="144" t="str">
        <f t="shared" si="1599"/>
        <v/>
      </c>
      <c r="AB513" s="144" t="str">
        <f t="shared" si="1600"/>
        <v/>
      </c>
      <c r="AC513" s="144" t="str">
        <f t="shared" si="1601"/>
        <v/>
      </c>
      <c r="AD513" s="144" t="str">
        <f t="shared" si="1602"/>
        <v/>
      </c>
      <c r="AE513" s="144" t="str">
        <f t="shared" si="1603"/>
        <v/>
      </c>
      <c r="AF513" s="144" t="str">
        <f t="shared" si="1604"/>
        <v/>
      </c>
      <c r="AG513" s="144" t="str">
        <f t="shared" si="1605"/>
        <v/>
      </c>
      <c r="AH513" s="144" t="str">
        <f t="shared" si="1606"/>
        <v/>
      </c>
      <c r="AI513" s="144" t="str">
        <f t="shared" si="1607"/>
        <v/>
      </c>
      <c r="AJ513" s="144" t="str">
        <f t="shared" si="1608"/>
        <v/>
      </c>
      <c r="AK513" s="144" t="str">
        <f t="shared" si="1609"/>
        <v/>
      </c>
      <c r="AL513" s="144" t="str">
        <f t="shared" si="1610"/>
        <v/>
      </c>
      <c r="AM513" s="144" t="str">
        <f t="shared" si="1611"/>
        <v/>
      </c>
      <c r="AN513" s="144" t="str">
        <f t="shared" si="1612"/>
        <v/>
      </c>
      <c r="AO513" s="144" t="str">
        <f t="shared" si="1613"/>
        <v/>
      </c>
      <c r="AP513" s="144" t="str">
        <f t="shared" si="1614"/>
        <v/>
      </c>
      <c r="AQ513" s="144" t="str">
        <f t="shared" si="1615"/>
        <v/>
      </c>
      <c r="AR513" s="144" t="str">
        <f t="shared" si="1616"/>
        <v/>
      </c>
      <c r="AS513" s="144" t="str">
        <f t="shared" si="1617"/>
        <v/>
      </c>
      <c r="AT513" s="144" t="str">
        <f t="shared" si="1618"/>
        <v/>
      </c>
      <c r="AU513" s="144" t="str">
        <f t="shared" si="1619"/>
        <v/>
      </c>
      <c r="AV513" s="144" t="str">
        <f t="shared" si="1620"/>
        <v/>
      </c>
      <c r="AW513" s="144" t="str">
        <f t="shared" si="1621"/>
        <v/>
      </c>
      <c r="AX513" s="144" t="str">
        <f t="shared" si="1622"/>
        <v/>
      </c>
      <c r="AY513" s="144" t="str">
        <f t="shared" si="1623"/>
        <v/>
      </c>
      <c r="AZ513" s="144" t="str">
        <f t="shared" si="1624"/>
        <v/>
      </c>
      <c r="BA513" s="144" t="str">
        <f t="shared" si="1625"/>
        <v/>
      </c>
      <c r="BB513" s="144" t="str">
        <f t="shared" si="1626"/>
        <v/>
      </c>
      <c r="BC513" s="144" t="str">
        <f t="shared" si="1627"/>
        <v/>
      </c>
      <c r="BE513" s="154" t="str">
        <f t="shared" si="1909"/>
        <v/>
      </c>
      <c r="BF513" s="154" t="str">
        <f t="shared" si="1910"/>
        <v/>
      </c>
      <c r="BG513" s="159" t="str">
        <f t="shared" si="1911"/>
        <v/>
      </c>
      <c r="BH513" s="159" t="str">
        <f t="shared" si="1912"/>
        <v/>
      </c>
      <c r="BI513" s="159" t="str">
        <f t="shared" si="1913"/>
        <v/>
      </c>
      <c r="BJ513" s="155">
        <f t="shared" si="1628"/>
        <v>0</v>
      </c>
      <c r="BK513" s="143">
        <f t="shared" si="1629"/>
        <v>0</v>
      </c>
      <c r="BL513" s="143">
        <f t="shared" si="1630"/>
        <v>0</v>
      </c>
      <c r="BM513" s="143">
        <f t="shared" si="1631"/>
        <v>0</v>
      </c>
      <c r="BN513" s="143">
        <f t="shared" si="1632"/>
        <v>0</v>
      </c>
      <c r="BO513" s="143">
        <f t="shared" si="1633"/>
        <v>0</v>
      </c>
      <c r="BP513" s="143">
        <f t="shared" si="1634"/>
        <v>0</v>
      </c>
      <c r="BR513" s="144" t="str">
        <f t="shared" si="1635"/>
        <v/>
      </c>
      <c r="BS513" s="144" t="str">
        <f t="shared" si="1636"/>
        <v/>
      </c>
      <c r="BT513" s="144" t="str">
        <f t="shared" si="1637"/>
        <v/>
      </c>
      <c r="BU513" s="144" t="str">
        <f t="shared" si="1638"/>
        <v/>
      </c>
      <c r="BV513" s="144" t="str">
        <f t="shared" si="1639"/>
        <v/>
      </c>
      <c r="BW513" s="144" t="str">
        <f t="shared" si="1640"/>
        <v/>
      </c>
      <c r="BX513" s="144" t="str">
        <f t="shared" si="1641"/>
        <v/>
      </c>
      <c r="BY513" s="144" t="str">
        <f t="shared" si="1642"/>
        <v/>
      </c>
      <c r="BZ513" s="144" t="str">
        <f t="shared" si="1643"/>
        <v/>
      </c>
      <c r="CA513" s="144" t="str">
        <f t="shared" si="1644"/>
        <v/>
      </c>
      <c r="CB513" s="144" t="str">
        <f t="shared" si="1645"/>
        <v/>
      </c>
      <c r="CC513" s="144" t="str">
        <f t="shared" si="1646"/>
        <v/>
      </c>
      <c r="CD513" s="144" t="str">
        <f t="shared" si="1647"/>
        <v/>
      </c>
      <c r="CE513" s="144" t="str">
        <f t="shared" si="1648"/>
        <v/>
      </c>
      <c r="CF513" s="144" t="str">
        <f t="shared" si="1649"/>
        <v/>
      </c>
      <c r="CG513" s="144" t="str">
        <f t="shared" si="1650"/>
        <v/>
      </c>
      <c r="CH513" s="144" t="str">
        <f t="shared" si="1651"/>
        <v/>
      </c>
      <c r="CI513" s="144" t="str">
        <f t="shared" si="1652"/>
        <v/>
      </c>
      <c r="CJ513" s="144" t="str">
        <f t="shared" si="1653"/>
        <v/>
      </c>
      <c r="CK513" s="144" t="str">
        <f t="shared" si="1654"/>
        <v/>
      </c>
      <c r="CL513" s="144" t="str">
        <f t="shared" si="1655"/>
        <v/>
      </c>
      <c r="CM513" s="144" t="str">
        <f t="shared" si="1656"/>
        <v/>
      </c>
      <c r="CN513" s="144" t="str">
        <f t="shared" si="1657"/>
        <v/>
      </c>
      <c r="CO513" s="144" t="str">
        <f t="shared" si="1658"/>
        <v/>
      </c>
      <c r="CP513" s="144" t="str">
        <f t="shared" si="1659"/>
        <v/>
      </c>
      <c r="CQ513" s="144" t="str">
        <f t="shared" si="1660"/>
        <v/>
      </c>
      <c r="CR513" s="144" t="str">
        <f t="shared" si="1661"/>
        <v/>
      </c>
      <c r="CS513" s="144" t="str">
        <f t="shared" si="1662"/>
        <v/>
      </c>
      <c r="CT513" s="144" t="str">
        <f t="shared" si="1663"/>
        <v/>
      </c>
      <c r="CU513" s="144" t="str">
        <f t="shared" si="1664"/>
        <v/>
      </c>
      <c r="CV513" s="144" t="str">
        <f t="shared" si="1665"/>
        <v/>
      </c>
      <c r="CW513" s="144" t="str">
        <f t="shared" si="1666"/>
        <v/>
      </c>
      <c r="CX513" s="144" t="str">
        <f t="shared" si="1667"/>
        <v/>
      </c>
      <c r="CY513" s="144" t="str">
        <f t="shared" si="1668"/>
        <v/>
      </c>
      <c r="CZ513" s="144" t="str">
        <f t="shared" si="1669"/>
        <v/>
      </c>
      <c r="DA513" s="144" t="str">
        <f t="shared" si="1670"/>
        <v/>
      </c>
      <c r="DB513" s="144" t="str">
        <f t="shared" si="1671"/>
        <v/>
      </c>
      <c r="DC513" s="144" t="str">
        <f t="shared" si="1672"/>
        <v/>
      </c>
      <c r="DD513" s="144" t="str">
        <f t="shared" si="1673"/>
        <v/>
      </c>
      <c r="DE513" s="144" t="str">
        <f t="shared" si="1674"/>
        <v/>
      </c>
      <c r="DG513" s="154" t="str">
        <f t="shared" si="1914"/>
        <v/>
      </c>
      <c r="DH513" s="154" t="str">
        <f t="shared" si="1915"/>
        <v/>
      </c>
      <c r="DI513" s="159" t="str">
        <f t="shared" si="1916"/>
        <v/>
      </c>
      <c r="DJ513" s="159" t="str">
        <f t="shared" si="1917"/>
        <v/>
      </c>
      <c r="DK513" s="159" t="str">
        <f t="shared" si="1918"/>
        <v/>
      </c>
      <c r="DL513" s="155">
        <f t="shared" si="1885"/>
        <v>0</v>
      </c>
      <c r="DM513" s="143">
        <f t="shared" si="1886"/>
        <v>0</v>
      </c>
      <c r="DN513" s="143">
        <f t="shared" si="1887"/>
        <v>0</v>
      </c>
      <c r="DO513" s="143">
        <f t="shared" si="1888"/>
        <v>0</v>
      </c>
      <c r="DP513" s="143">
        <f t="shared" si="1889"/>
        <v>0</v>
      </c>
      <c r="DQ513" s="143">
        <f t="shared" si="1890"/>
        <v>0</v>
      </c>
      <c r="DR513" s="143">
        <f t="shared" si="1891"/>
        <v>0</v>
      </c>
      <c r="DT513" s="144" t="str">
        <f t="shared" si="1682"/>
        <v/>
      </c>
      <c r="DU513" s="144" t="str">
        <f t="shared" si="1683"/>
        <v/>
      </c>
      <c r="DV513" s="144" t="str">
        <f t="shared" si="1684"/>
        <v/>
      </c>
      <c r="DW513" s="144" t="str">
        <f t="shared" si="1685"/>
        <v/>
      </c>
      <c r="DX513" s="144" t="str">
        <f t="shared" si="1686"/>
        <v/>
      </c>
      <c r="DY513" s="144" t="str">
        <f t="shared" si="1687"/>
        <v/>
      </c>
      <c r="DZ513" s="144" t="str">
        <f t="shared" si="1688"/>
        <v/>
      </c>
      <c r="EA513" s="144" t="str">
        <f t="shared" si="1689"/>
        <v/>
      </c>
      <c r="EB513" s="144" t="str">
        <f t="shared" si="1690"/>
        <v/>
      </c>
      <c r="EC513" s="144" t="str">
        <f t="shared" si="1691"/>
        <v/>
      </c>
      <c r="ED513" s="144" t="str">
        <f t="shared" si="1692"/>
        <v/>
      </c>
      <c r="EE513" s="144" t="str">
        <f t="shared" si="1693"/>
        <v/>
      </c>
      <c r="EF513" s="144" t="str">
        <f t="shared" si="1694"/>
        <v/>
      </c>
      <c r="EG513" s="144" t="str">
        <f t="shared" si="1695"/>
        <v/>
      </c>
      <c r="EH513" s="144" t="str">
        <f t="shared" si="1696"/>
        <v/>
      </c>
      <c r="EI513" s="144" t="str">
        <f t="shared" si="1697"/>
        <v/>
      </c>
      <c r="EJ513" s="144" t="str">
        <f t="shared" si="1698"/>
        <v/>
      </c>
      <c r="EK513" s="144" t="str">
        <f t="shared" si="1699"/>
        <v/>
      </c>
      <c r="EL513" s="144" t="str">
        <f t="shared" si="1700"/>
        <v/>
      </c>
      <c r="EM513" s="144" t="str">
        <f t="shared" si="1701"/>
        <v/>
      </c>
      <c r="EN513" s="144" t="str">
        <f t="shared" si="1702"/>
        <v/>
      </c>
      <c r="EO513" s="144" t="str">
        <f t="shared" si="1703"/>
        <v/>
      </c>
      <c r="EP513" s="144" t="str">
        <f t="shared" si="1704"/>
        <v/>
      </c>
      <c r="EQ513" s="144" t="str">
        <f t="shared" si="1705"/>
        <v/>
      </c>
      <c r="ER513" s="144" t="str">
        <f t="shared" si="1706"/>
        <v/>
      </c>
      <c r="ES513" s="144" t="str">
        <f t="shared" si="1707"/>
        <v/>
      </c>
      <c r="ET513" s="144" t="str">
        <f t="shared" si="1708"/>
        <v/>
      </c>
      <c r="EU513" s="144" t="str">
        <f t="shared" si="1709"/>
        <v/>
      </c>
      <c r="EV513" s="144" t="str">
        <f t="shared" si="1710"/>
        <v/>
      </c>
      <c r="EW513" s="144" t="str">
        <f t="shared" si="1711"/>
        <v/>
      </c>
      <c r="EX513" s="144" t="str">
        <f t="shared" si="1712"/>
        <v/>
      </c>
      <c r="EY513" s="144" t="str">
        <f t="shared" si="1713"/>
        <v/>
      </c>
      <c r="EZ513" s="144" t="str">
        <f t="shared" si="1714"/>
        <v/>
      </c>
      <c r="FA513" s="144" t="str">
        <f t="shared" si="1715"/>
        <v/>
      </c>
      <c r="FB513" s="144" t="str">
        <f t="shared" si="1716"/>
        <v/>
      </c>
      <c r="FC513" s="144" t="str">
        <f t="shared" si="1717"/>
        <v/>
      </c>
      <c r="FD513" s="144" t="str">
        <f t="shared" si="1718"/>
        <v/>
      </c>
      <c r="FE513" s="144" t="str">
        <f t="shared" si="1719"/>
        <v/>
      </c>
      <c r="FF513" s="144" t="str">
        <f t="shared" si="1720"/>
        <v/>
      </c>
      <c r="FG513" s="144" t="str">
        <f t="shared" si="1721"/>
        <v/>
      </c>
      <c r="FI513" s="154" t="str">
        <f t="shared" si="1919"/>
        <v/>
      </c>
      <c r="FJ513" s="154" t="str">
        <f t="shared" si="1920"/>
        <v/>
      </c>
      <c r="FK513" s="159" t="str">
        <f t="shared" si="1921"/>
        <v/>
      </c>
      <c r="FL513" s="159" t="str">
        <f t="shared" si="1922"/>
        <v/>
      </c>
      <c r="FM513" s="159" t="str">
        <f t="shared" si="1923"/>
        <v/>
      </c>
      <c r="FN513" s="155">
        <f t="shared" si="1722"/>
        <v>0</v>
      </c>
      <c r="FO513" s="143">
        <f t="shared" si="1723"/>
        <v>0</v>
      </c>
      <c r="FP513" s="143">
        <f t="shared" si="1724"/>
        <v>0</v>
      </c>
      <c r="FQ513" s="143">
        <f t="shared" si="1725"/>
        <v>0</v>
      </c>
      <c r="FR513" s="143">
        <f t="shared" si="1726"/>
        <v>0</v>
      </c>
      <c r="FS513" s="143">
        <f t="shared" si="1727"/>
        <v>0</v>
      </c>
      <c r="FT513" s="143">
        <f t="shared" si="1728"/>
        <v>0</v>
      </c>
      <c r="FV513" s="144" t="str">
        <f t="shared" si="1729"/>
        <v/>
      </c>
      <c r="FW513" s="144" t="str">
        <f t="shared" si="1730"/>
        <v/>
      </c>
      <c r="FX513" s="144" t="str">
        <f t="shared" si="1731"/>
        <v/>
      </c>
      <c r="FY513" s="144" t="str">
        <f t="shared" si="1732"/>
        <v/>
      </c>
      <c r="FZ513" s="144" t="str">
        <f t="shared" si="1733"/>
        <v/>
      </c>
      <c r="GA513" s="144" t="str">
        <f t="shared" si="1734"/>
        <v/>
      </c>
      <c r="GB513" s="144" t="str">
        <f t="shared" si="1735"/>
        <v/>
      </c>
      <c r="GC513" s="144" t="str">
        <f t="shared" si="1736"/>
        <v/>
      </c>
      <c r="GD513" s="144" t="str">
        <f t="shared" si="1737"/>
        <v/>
      </c>
      <c r="GE513" s="144" t="str">
        <f t="shared" si="1738"/>
        <v/>
      </c>
      <c r="GF513" s="144" t="str">
        <f t="shared" si="1739"/>
        <v/>
      </c>
      <c r="GG513" s="144" t="str">
        <f t="shared" si="1740"/>
        <v/>
      </c>
      <c r="GH513" s="144" t="str">
        <f t="shared" si="1741"/>
        <v/>
      </c>
      <c r="GI513" s="144" t="str">
        <f t="shared" si="1742"/>
        <v/>
      </c>
      <c r="GJ513" s="144" t="str">
        <f t="shared" si="1743"/>
        <v/>
      </c>
      <c r="GK513" s="144" t="str">
        <f t="shared" si="1744"/>
        <v/>
      </c>
      <c r="GL513" s="144" t="str">
        <f t="shared" si="1745"/>
        <v/>
      </c>
      <c r="GM513" s="144" t="str">
        <f t="shared" si="1746"/>
        <v/>
      </c>
      <c r="GN513" s="144" t="str">
        <f t="shared" si="1747"/>
        <v/>
      </c>
      <c r="GO513" s="144" t="str">
        <f t="shared" si="1748"/>
        <v/>
      </c>
      <c r="GP513" s="144" t="str">
        <f t="shared" si="1749"/>
        <v/>
      </c>
      <c r="GQ513" s="144" t="str">
        <f t="shared" si="1750"/>
        <v/>
      </c>
      <c r="GR513" s="144" t="str">
        <f t="shared" si="1751"/>
        <v/>
      </c>
      <c r="GS513" s="144" t="str">
        <f t="shared" si="1752"/>
        <v/>
      </c>
      <c r="GT513" s="144" t="str">
        <f t="shared" si="1753"/>
        <v/>
      </c>
      <c r="GU513" s="144" t="str">
        <f t="shared" si="1754"/>
        <v/>
      </c>
      <c r="GV513" s="144" t="str">
        <f t="shared" si="1755"/>
        <v/>
      </c>
      <c r="GW513" s="144" t="str">
        <f t="shared" si="1756"/>
        <v/>
      </c>
      <c r="GX513" s="144" t="str">
        <f t="shared" si="1757"/>
        <v/>
      </c>
      <c r="GY513" s="144" t="str">
        <f t="shared" si="1758"/>
        <v/>
      </c>
      <c r="GZ513" s="144" t="str">
        <f t="shared" si="1759"/>
        <v/>
      </c>
      <c r="HA513" s="144" t="str">
        <f t="shared" si="1760"/>
        <v/>
      </c>
      <c r="HB513" s="144" t="str">
        <f t="shared" si="1761"/>
        <v/>
      </c>
      <c r="HC513" s="144" t="str">
        <f t="shared" si="1762"/>
        <v/>
      </c>
      <c r="HD513" s="144" t="str">
        <f t="shared" si="1763"/>
        <v/>
      </c>
      <c r="HE513" s="144" t="str">
        <f t="shared" si="1764"/>
        <v/>
      </c>
      <c r="HF513" s="144" t="str">
        <f t="shared" si="1765"/>
        <v/>
      </c>
      <c r="HG513" s="144" t="str">
        <f t="shared" si="1766"/>
        <v/>
      </c>
      <c r="HH513" s="144" t="str">
        <f t="shared" si="1767"/>
        <v/>
      </c>
      <c r="HI513" s="144" t="str">
        <f t="shared" si="1768"/>
        <v/>
      </c>
      <c r="HK513" s="154" t="str">
        <f t="shared" si="1924"/>
        <v/>
      </c>
      <c r="HL513" s="154" t="str">
        <f t="shared" si="1925"/>
        <v/>
      </c>
      <c r="HM513" s="159" t="str">
        <f t="shared" si="1926"/>
        <v/>
      </c>
      <c r="HN513" s="159" t="str">
        <f t="shared" si="1927"/>
        <v/>
      </c>
      <c r="HO513" s="159" t="str">
        <f t="shared" si="1928"/>
        <v/>
      </c>
      <c r="HP513" s="155">
        <f t="shared" si="1769"/>
        <v>0</v>
      </c>
      <c r="HQ513" s="143">
        <f t="shared" si="1770"/>
        <v>0</v>
      </c>
      <c r="HR513" s="143">
        <f t="shared" si="1771"/>
        <v>0</v>
      </c>
      <c r="HS513" s="143">
        <f t="shared" si="1772"/>
        <v>0</v>
      </c>
      <c r="HT513" s="143">
        <f t="shared" si="1773"/>
        <v>0</v>
      </c>
      <c r="HU513" s="143">
        <f t="shared" si="1774"/>
        <v>0</v>
      </c>
      <c r="HV513" s="143">
        <f t="shared" si="1775"/>
        <v>0</v>
      </c>
      <c r="HX513" s="144" t="str">
        <f t="shared" si="1776"/>
        <v/>
      </c>
      <c r="HY513" s="144" t="str">
        <f t="shared" si="1777"/>
        <v/>
      </c>
      <c r="HZ513" s="144" t="str">
        <f t="shared" si="1778"/>
        <v/>
      </c>
      <c r="IA513" s="144" t="str">
        <f t="shared" si="1779"/>
        <v/>
      </c>
      <c r="IB513" s="144" t="str">
        <f t="shared" si="1780"/>
        <v/>
      </c>
      <c r="IC513" s="144" t="str">
        <f t="shared" si="1781"/>
        <v/>
      </c>
      <c r="ID513" s="144" t="str">
        <f t="shared" si="1782"/>
        <v/>
      </c>
      <c r="IE513" s="144" t="str">
        <f t="shared" si="1783"/>
        <v/>
      </c>
      <c r="IF513" s="144" t="str">
        <f t="shared" si="1784"/>
        <v/>
      </c>
      <c r="IG513" s="144" t="str">
        <f t="shared" si="1785"/>
        <v/>
      </c>
      <c r="IH513" s="144" t="str">
        <f t="shared" si="1786"/>
        <v/>
      </c>
      <c r="II513" s="144" t="str">
        <f t="shared" si="1787"/>
        <v/>
      </c>
      <c r="IJ513" s="144" t="str">
        <f t="shared" si="1788"/>
        <v/>
      </c>
      <c r="IK513" s="144" t="str">
        <f t="shared" si="1789"/>
        <v/>
      </c>
      <c r="IL513" s="144" t="str">
        <f t="shared" si="1790"/>
        <v/>
      </c>
      <c r="IM513" s="144" t="str">
        <f t="shared" si="1791"/>
        <v/>
      </c>
      <c r="IN513" s="144" t="str">
        <f t="shared" si="1792"/>
        <v/>
      </c>
      <c r="IO513" s="144" t="str">
        <f t="shared" si="1793"/>
        <v/>
      </c>
      <c r="IP513" s="144" t="str">
        <f t="shared" si="1794"/>
        <v/>
      </c>
      <c r="IQ513" s="144" t="str">
        <f t="shared" si="1795"/>
        <v/>
      </c>
      <c r="IR513" s="144" t="str">
        <f t="shared" si="1796"/>
        <v/>
      </c>
      <c r="IS513" s="144" t="str">
        <f t="shared" si="1797"/>
        <v/>
      </c>
      <c r="IT513" s="144" t="str">
        <f t="shared" si="1798"/>
        <v/>
      </c>
      <c r="IU513" s="144" t="str">
        <f t="shared" si="1799"/>
        <v/>
      </c>
      <c r="IV513" s="144" t="str">
        <f t="shared" si="1800"/>
        <v/>
      </c>
      <c r="IW513" s="144" t="str">
        <f t="shared" si="1801"/>
        <v/>
      </c>
      <c r="IX513" s="144" t="str">
        <f t="shared" si="1802"/>
        <v/>
      </c>
      <c r="IY513" s="144" t="str">
        <f t="shared" si="1803"/>
        <v/>
      </c>
      <c r="IZ513" s="144" t="str">
        <f t="shared" si="1804"/>
        <v/>
      </c>
      <c r="JA513" s="144" t="str">
        <f t="shared" si="1805"/>
        <v/>
      </c>
      <c r="JB513" s="144" t="str">
        <f t="shared" si="1806"/>
        <v/>
      </c>
      <c r="JC513" s="144" t="str">
        <f t="shared" si="1807"/>
        <v/>
      </c>
      <c r="JD513" s="144" t="str">
        <f t="shared" si="1808"/>
        <v/>
      </c>
      <c r="JE513" s="144" t="str">
        <f t="shared" si="1809"/>
        <v/>
      </c>
      <c r="JF513" s="144" t="str">
        <f t="shared" si="1810"/>
        <v/>
      </c>
      <c r="JG513" s="144" t="str">
        <f t="shared" si="1811"/>
        <v/>
      </c>
      <c r="JH513" s="144" t="str">
        <f t="shared" si="1812"/>
        <v/>
      </c>
      <c r="JI513" s="144" t="str">
        <f t="shared" si="1813"/>
        <v/>
      </c>
      <c r="JJ513" s="144" t="str">
        <f t="shared" si="1814"/>
        <v/>
      </c>
      <c r="JK513" s="144" t="str">
        <f t="shared" si="1815"/>
        <v/>
      </c>
      <c r="JM513" s="154" t="str">
        <f t="shared" si="1929"/>
        <v/>
      </c>
      <c r="JN513" s="154" t="str">
        <f t="shared" si="1930"/>
        <v/>
      </c>
      <c r="JO513" s="159" t="str">
        <f t="shared" si="1931"/>
        <v/>
      </c>
      <c r="JP513" s="159" t="str">
        <f t="shared" si="1932"/>
        <v/>
      </c>
      <c r="JQ513" s="159" t="str">
        <f t="shared" si="1933"/>
        <v/>
      </c>
      <c r="JR513" s="155">
        <f t="shared" si="1816"/>
        <v>0</v>
      </c>
      <c r="JS513" s="143">
        <f t="shared" si="1817"/>
        <v>0</v>
      </c>
      <c r="JT513" s="143">
        <f t="shared" si="1818"/>
        <v>0</v>
      </c>
      <c r="JU513" s="143">
        <f t="shared" si="1819"/>
        <v>0</v>
      </c>
      <c r="JV513" s="143">
        <f t="shared" si="1820"/>
        <v>0</v>
      </c>
      <c r="JW513" s="143">
        <f t="shared" si="1821"/>
        <v>0</v>
      </c>
      <c r="JX513" s="143">
        <f t="shared" si="1822"/>
        <v>0</v>
      </c>
      <c r="JZ513" s="144" t="str">
        <f t="shared" si="1823"/>
        <v/>
      </c>
      <c r="KA513" s="144" t="str">
        <f t="shared" si="1824"/>
        <v/>
      </c>
      <c r="KB513" s="144" t="str">
        <f t="shared" si="1825"/>
        <v/>
      </c>
      <c r="KC513" s="144" t="str">
        <f t="shared" si="1826"/>
        <v/>
      </c>
      <c r="KD513" s="144" t="str">
        <f t="shared" si="1827"/>
        <v/>
      </c>
      <c r="KE513" s="144" t="str">
        <f t="shared" si="1828"/>
        <v/>
      </c>
      <c r="KF513" s="144" t="str">
        <f t="shared" si="1829"/>
        <v/>
      </c>
      <c r="KG513" s="144" t="str">
        <f t="shared" si="1830"/>
        <v/>
      </c>
      <c r="KH513" s="144" t="str">
        <f t="shared" si="1831"/>
        <v/>
      </c>
      <c r="KI513" s="144" t="str">
        <f t="shared" si="1832"/>
        <v/>
      </c>
      <c r="KJ513" s="144" t="str">
        <f t="shared" si="1833"/>
        <v/>
      </c>
      <c r="KK513" s="144" t="str">
        <f t="shared" si="1834"/>
        <v/>
      </c>
      <c r="KL513" s="144" t="str">
        <f t="shared" si="1835"/>
        <v/>
      </c>
      <c r="KM513" s="144" t="str">
        <f t="shared" si="1836"/>
        <v/>
      </c>
      <c r="KN513" s="144" t="str">
        <f t="shared" si="1837"/>
        <v/>
      </c>
      <c r="KO513" s="144" t="str">
        <f t="shared" si="1838"/>
        <v/>
      </c>
      <c r="KP513" s="144" t="str">
        <f t="shared" si="1839"/>
        <v/>
      </c>
      <c r="KQ513" s="144" t="str">
        <f t="shared" si="1840"/>
        <v/>
      </c>
      <c r="KR513" s="144" t="str">
        <f t="shared" si="1841"/>
        <v/>
      </c>
      <c r="KS513" s="144" t="str">
        <f t="shared" si="1842"/>
        <v/>
      </c>
      <c r="KT513" s="144" t="str">
        <f t="shared" si="1843"/>
        <v/>
      </c>
      <c r="KU513" s="144" t="str">
        <f t="shared" si="1844"/>
        <v/>
      </c>
      <c r="KV513" s="144" t="str">
        <f t="shared" si="1845"/>
        <v/>
      </c>
      <c r="KW513" s="144" t="str">
        <f t="shared" si="1846"/>
        <v/>
      </c>
      <c r="KX513" s="144" t="str">
        <f t="shared" si="1847"/>
        <v/>
      </c>
      <c r="KY513" s="144" t="str">
        <f t="shared" si="1848"/>
        <v/>
      </c>
      <c r="KZ513" s="144" t="str">
        <f t="shared" si="1849"/>
        <v/>
      </c>
      <c r="LA513" s="144" t="str">
        <f t="shared" si="1850"/>
        <v/>
      </c>
      <c r="LB513" s="144" t="str">
        <f t="shared" si="1851"/>
        <v/>
      </c>
      <c r="LC513" s="144" t="str">
        <f t="shared" si="1852"/>
        <v/>
      </c>
      <c r="LD513" s="144" t="str">
        <f t="shared" si="1853"/>
        <v/>
      </c>
      <c r="LE513" s="144" t="str">
        <f t="shared" si="1854"/>
        <v/>
      </c>
      <c r="LF513" s="144" t="str">
        <f t="shared" si="1855"/>
        <v/>
      </c>
      <c r="LG513" s="144" t="str">
        <f t="shared" si="1856"/>
        <v/>
      </c>
      <c r="LH513" s="144" t="str">
        <f t="shared" si="1857"/>
        <v/>
      </c>
      <c r="LI513" s="144" t="str">
        <f t="shared" si="1858"/>
        <v/>
      </c>
      <c r="LJ513" s="144" t="str">
        <f t="shared" si="1859"/>
        <v/>
      </c>
      <c r="LK513" s="144" t="str">
        <f t="shared" si="1860"/>
        <v/>
      </c>
      <c r="LL513" s="144" t="str">
        <f t="shared" si="1861"/>
        <v/>
      </c>
      <c r="LM513" s="144" t="str">
        <f t="shared" si="1862"/>
        <v/>
      </c>
      <c r="LO513" s="153" t="str">
        <f t="shared" si="1863"/>
        <v/>
      </c>
      <c r="LP513" s="143">
        <f t="shared" si="1864"/>
        <v>0</v>
      </c>
      <c r="LQ513" s="156" t="str">
        <f t="shared" si="1935"/>
        <v/>
      </c>
      <c r="LR513" s="156" t="str">
        <f t="shared" si="1935"/>
        <v/>
      </c>
      <c r="LS513" s="156" t="str">
        <f t="shared" si="1935"/>
        <v/>
      </c>
      <c r="LT513" s="156" t="str">
        <f t="shared" si="1935"/>
        <v/>
      </c>
      <c r="LU513" s="156" t="str">
        <f t="shared" si="1935"/>
        <v/>
      </c>
    </row>
    <row r="514" spans="2:333" s="143" customFormat="1" x14ac:dyDescent="0.25">
      <c r="B514" s="144" t="str">
        <f t="shared" si="1587"/>
        <v/>
      </c>
      <c r="C514" s="154" t="str">
        <f t="shared" si="1903"/>
        <v/>
      </c>
      <c r="D514" s="154" t="str">
        <f t="shared" si="1904"/>
        <v/>
      </c>
      <c r="E514" s="159" t="str">
        <f t="shared" si="1905"/>
        <v/>
      </c>
      <c r="F514" s="159" t="str">
        <f t="shared" si="1906"/>
        <v/>
      </c>
      <c r="G514" s="159" t="str">
        <f t="shared" si="1907"/>
        <v/>
      </c>
      <c r="H514" s="155">
        <f t="shared" si="1588"/>
        <v>0</v>
      </c>
      <c r="I514" s="143">
        <f t="shared" si="1589"/>
        <v>0</v>
      </c>
      <c r="J514" s="143">
        <f t="shared" si="1590"/>
        <v>0</v>
      </c>
      <c r="K514" s="143">
        <f t="shared" si="1591"/>
        <v>0</v>
      </c>
      <c r="L514" s="143">
        <f t="shared" si="1592"/>
        <v>0</v>
      </c>
      <c r="M514" s="143">
        <f t="shared" si="1593"/>
        <v>0</v>
      </c>
      <c r="N514" s="143">
        <f t="shared" si="1594"/>
        <v>0</v>
      </c>
      <c r="P514" s="144" t="str">
        <f t="shared" ref="P514:W514" si="1959">IF($N514=1,Q62,"")</f>
        <v/>
      </c>
      <c r="Q514" s="144" t="str">
        <f t="shared" si="1959"/>
        <v/>
      </c>
      <c r="R514" s="144" t="str">
        <f t="shared" si="1959"/>
        <v/>
      </c>
      <c r="S514" s="144" t="str">
        <f t="shared" si="1959"/>
        <v/>
      </c>
      <c r="T514" s="144" t="str">
        <f t="shared" si="1959"/>
        <v/>
      </c>
      <c r="U514" s="144" t="str">
        <f t="shared" si="1959"/>
        <v/>
      </c>
      <c r="V514" s="144" t="str">
        <f t="shared" si="1959"/>
        <v/>
      </c>
      <c r="W514" s="144" t="str">
        <f t="shared" si="1959"/>
        <v/>
      </c>
      <c r="X514" s="144" t="str">
        <f t="shared" si="1596"/>
        <v/>
      </c>
      <c r="Y514" s="144" t="str">
        <f t="shared" si="1597"/>
        <v/>
      </c>
      <c r="Z514" s="144" t="str">
        <f t="shared" si="1598"/>
        <v/>
      </c>
      <c r="AA514" s="144" t="str">
        <f t="shared" si="1599"/>
        <v/>
      </c>
      <c r="AB514" s="144" t="str">
        <f t="shared" si="1600"/>
        <v/>
      </c>
      <c r="AC514" s="144" t="str">
        <f t="shared" si="1601"/>
        <v/>
      </c>
      <c r="AD514" s="144" t="str">
        <f t="shared" si="1602"/>
        <v/>
      </c>
      <c r="AE514" s="144" t="str">
        <f t="shared" si="1603"/>
        <v/>
      </c>
      <c r="AF514" s="144" t="str">
        <f t="shared" si="1604"/>
        <v/>
      </c>
      <c r="AG514" s="144" t="str">
        <f t="shared" si="1605"/>
        <v/>
      </c>
      <c r="AH514" s="144" t="str">
        <f t="shared" si="1606"/>
        <v/>
      </c>
      <c r="AI514" s="144" t="str">
        <f t="shared" si="1607"/>
        <v/>
      </c>
      <c r="AJ514" s="144" t="str">
        <f t="shared" si="1608"/>
        <v/>
      </c>
      <c r="AK514" s="144" t="str">
        <f t="shared" si="1609"/>
        <v/>
      </c>
      <c r="AL514" s="144" t="str">
        <f t="shared" si="1610"/>
        <v/>
      </c>
      <c r="AM514" s="144" t="str">
        <f t="shared" si="1611"/>
        <v/>
      </c>
      <c r="AN514" s="144" t="str">
        <f t="shared" si="1612"/>
        <v/>
      </c>
      <c r="AO514" s="144" t="str">
        <f t="shared" si="1613"/>
        <v/>
      </c>
      <c r="AP514" s="144" t="str">
        <f t="shared" si="1614"/>
        <v/>
      </c>
      <c r="AQ514" s="144" t="str">
        <f t="shared" si="1615"/>
        <v/>
      </c>
      <c r="AR514" s="144" t="str">
        <f t="shared" si="1616"/>
        <v/>
      </c>
      <c r="AS514" s="144" t="str">
        <f t="shared" si="1617"/>
        <v/>
      </c>
      <c r="AT514" s="144" t="str">
        <f t="shared" si="1618"/>
        <v/>
      </c>
      <c r="AU514" s="144" t="str">
        <f t="shared" si="1619"/>
        <v/>
      </c>
      <c r="AV514" s="144" t="str">
        <f t="shared" si="1620"/>
        <v/>
      </c>
      <c r="AW514" s="144" t="str">
        <f t="shared" si="1621"/>
        <v/>
      </c>
      <c r="AX514" s="144" t="str">
        <f t="shared" si="1622"/>
        <v/>
      </c>
      <c r="AY514" s="144" t="str">
        <f t="shared" si="1623"/>
        <v/>
      </c>
      <c r="AZ514" s="144" t="str">
        <f t="shared" si="1624"/>
        <v/>
      </c>
      <c r="BA514" s="144" t="str">
        <f t="shared" si="1625"/>
        <v/>
      </c>
      <c r="BB514" s="144" t="str">
        <f t="shared" si="1626"/>
        <v/>
      </c>
      <c r="BC514" s="144" t="str">
        <f t="shared" si="1627"/>
        <v/>
      </c>
      <c r="BE514" s="154" t="str">
        <f t="shared" si="1909"/>
        <v/>
      </c>
      <c r="BF514" s="154" t="str">
        <f t="shared" si="1910"/>
        <v/>
      </c>
      <c r="BG514" s="159" t="str">
        <f t="shared" si="1911"/>
        <v/>
      </c>
      <c r="BH514" s="159" t="str">
        <f t="shared" si="1912"/>
        <v/>
      </c>
      <c r="BI514" s="159" t="str">
        <f t="shared" si="1913"/>
        <v/>
      </c>
      <c r="BJ514" s="155">
        <f t="shared" si="1628"/>
        <v>0</v>
      </c>
      <c r="BK514" s="143">
        <f t="shared" si="1629"/>
        <v>0</v>
      </c>
      <c r="BL514" s="143">
        <f t="shared" si="1630"/>
        <v>0</v>
      </c>
      <c r="BM514" s="143">
        <f t="shared" si="1631"/>
        <v>0</v>
      </c>
      <c r="BN514" s="143">
        <f t="shared" si="1632"/>
        <v>0</v>
      </c>
      <c r="BO514" s="143">
        <f t="shared" si="1633"/>
        <v>0</v>
      </c>
      <c r="BP514" s="143">
        <f t="shared" si="1634"/>
        <v>0</v>
      </c>
      <c r="BR514" s="144" t="str">
        <f t="shared" si="1635"/>
        <v/>
      </c>
      <c r="BS514" s="144" t="str">
        <f t="shared" si="1636"/>
        <v/>
      </c>
      <c r="BT514" s="144" t="str">
        <f t="shared" si="1637"/>
        <v/>
      </c>
      <c r="BU514" s="144" t="str">
        <f t="shared" si="1638"/>
        <v/>
      </c>
      <c r="BV514" s="144" t="str">
        <f t="shared" si="1639"/>
        <v/>
      </c>
      <c r="BW514" s="144" t="str">
        <f t="shared" si="1640"/>
        <v/>
      </c>
      <c r="BX514" s="144" t="str">
        <f t="shared" si="1641"/>
        <v/>
      </c>
      <c r="BY514" s="144" t="str">
        <f t="shared" si="1642"/>
        <v/>
      </c>
      <c r="BZ514" s="144" t="str">
        <f t="shared" si="1643"/>
        <v/>
      </c>
      <c r="CA514" s="144" t="str">
        <f t="shared" si="1644"/>
        <v/>
      </c>
      <c r="CB514" s="144" t="str">
        <f t="shared" si="1645"/>
        <v/>
      </c>
      <c r="CC514" s="144" t="str">
        <f t="shared" si="1646"/>
        <v/>
      </c>
      <c r="CD514" s="144" t="str">
        <f t="shared" si="1647"/>
        <v/>
      </c>
      <c r="CE514" s="144" t="str">
        <f t="shared" si="1648"/>
        <v/>
      </c>
      <c r="CF514" s="144" t="str">
        <f t="shared" si="1649"/>
        <v/>
      </c>
      <c r="CG514" s="144" t="str">
        <f t="shared" si="1650"/>
        <v/>
      </c>
      <c r="CH514" s="144" t="str">
        <f t="shared" si="1651"/>
        <v/>
      </c>
      <c r="CI514" s="144" t="str">
        <f t="shared" si="1652"/>
        <v/>
      </c>
      <c r="CJ514" s="144" t="str">
        <f t="shared" si="1653"/>
        <v/>
      </c>
      <c r="CK514" s="144" t="str">
        <f t="shared" si="1654"/>
        <v/>
      </c>
      <c r="CL514" s="144" t="str">
        <f t="shared" si="1655"/>
        <v/>
      </c>
      <c r="CM514" s="144" t="str">
        <f t="shared" si="1656"/>
        <v/>
      </c>
      <c r="CN514" s="144" t="str">
        <f t="shared" si="1657"/>
        <v/>
      </c>
      <c r="CO514" s="144" t="str">
        <f t="shared" si="1658"/>
        <v/>
      </c>
      <c r="CP514" s="144" t="str">
        <f t="shared" si="1659"/>
        <v/>
      </c>
      <c r="CQ514" s="144" t="str">
        <f t="shared" si="1660"/>
        <v/>
      </c>
      <c r="CR514" s="144" t="str">
        <f t="shared" si="1661"/>
        <v/>
      </c>
      <c r="CS514" s="144" t="str">
        <f t="shared" si="1662"/>
        <v/>
      </c>
      <c r="CT514" s="144" t="str">
        <f t="shared" si="1663"/>
        <v/>
      </c>
      <c r="CU514" s="144" t="str">
        <f t="shared" si="1664"/>
        <v/>
      </c>
      <c r="CV514" s="144" t="str">
        <f t="shared" si="1665"/>
        <v/>
      </c>
      <c r="CW514" s="144" t="str">
        <f t="shared" si="1666"/>
        <v/>
      </c>
      <c r="CX514" s="144" t="str">
        <f t="shared" si="1667"/>
        <v/>
      </c>
      <c r="CY514" s="144" t="str">
        <f t="shared" si="1668"/>
        <v/>
      </c>
      <c r="CZ514" s="144" t="str">
        <f t="shared" si="1669"/>
        <v/>
      </c>
      <c r="DA514" s="144" t="str">
        <f t="shared" si="1670"/>
        <v/>
      </c>
      <c r="DB514" s="144" t="str">
        <f t="shared" si="1671"/>
        <v/>
      </c>
      <c r="DC514" s="144" t="str">
        <f t="shared" si="1672"/>
        <v/>
      </c>
      <c r="DD514" s="144" t="str">
        <f t="shared" si="1673"/>
        <v/>
      </c>
      <c r="DE514" s="144" t="str">
        <f t="shared" si="1674"/>
        <v/>
      </c>
      <c r="DG514" s="154" t="str">
        <f t="shared" si="1914"/>
        <v/>
      </c>
      <c r="DH514" s="154" t="str">
        <f t="shared" si="1915"/>
        <v/>
      </c>
      <c r="DI514" s="159" t="str">
        <f t="shared" si="1916"/>
        <v/>
      </c>
      <c r="DJ514" s="159" t="str">
        <f t="shared" si="1917"/>
        <v/>
      </c>
      <c r="DK514" s="159" t="str">
        <f t="shared" si="1918"/>
        <v/>
      </c>
      <c r="DL514" s="155">
        <f t="shared" si="1885"/>
        <v>0</v>
      </c>
      <c r="DM514" s="143">
        <f t="shared" si="1886"/>
        <v>0</v>
      </c>
      <c r="DN514" s="143">
        <f t="shared" si="1887"/>
        <v>0</v>
      </c>
      <c r="DO514" s="143">
        <f t="shared" si="1888"/>
        <v>0</v>
      </c>
      <c r="DP514" s="143">
        <f t="shared" si="1889"/>
        <v>0</v>
      </c>
      <c r="DQ514" s="143">
        <f t="shared" si="1890"/>
        <v>0</v>
      </c>
      <c r="DR514" s="143">
        <f t="shared" si="1891"/>
        <v>0</v>
      </c>
      <c r="DT514" s="144" t="str">
        <f t="shared" si="1682"/>
        <v/>
      </c>
      <c r="DU514" s="144" t="str">
        <f t="shared" si="1683"/>
        <v/>
      </c>
      <c r="DV514" s="144" t="str">
        <f t="shared" si="1684"/>
        <v/>
      </c>
      <c r="DW514" s="144" t="str">
        <f t="shared" si="1685"/>
        <v/>
      </c>
      <c r="DX514" s="144" t="str">
        <f t="shared" si="1686"/>
        <v/>
      </c>
      <c r="DY514" s="144" t="str">
        <f t="shared" si="1687"/>
        <v/>
      </c>
      <c r="DZ514" s="144" t="str">
        <f t="shared" si="1688"/>
        <v/>
      </c>
      <c r="EA514" s="144" t="str">
        <f t="shared" si="1689"/>
        <v/>
      </c>
      <c r="EB514" s="144" t="str">
        <f t="shared" si="1690"/>
        <v/>
      </c>
      <c r="EC514" s="144" t="str">
        <f t="shared" si="1691"/>
        <v/>
      </c>
      <c r="ED514" s="144" t="str">
        <f t="shared" si="1692"/>
        <v/>
      </c>
      <c r="EE514" s="144" t="str">
        <f t="shared" si="1693"/>
        <v/>
      </c>
      <c r="EF514" s="144" t="str">
        <f t="shared" si="1694"/>
        <v/>
      </c>
      <c r="EG514" s="144" t="str">
        <f t="shared" si="1695"/>
        <v/>
      </c>
      <c r="EH514" s="144" t="str">
        <f t="shared" si="1696"/>
        <v/>
      </c>
      <c r="EI514" s="144" t="str">
        <f t="shared" si="1697"/>
        <v/>
      </c>
      <c r="EJ514" s="144" t="str">
        <f t="shared" si="1698"/>
        <v/>
      </c>
      <c r="EK514" s="144" t="str">
        <f t="shared" si="1699"/>
        <v/>
      </c>
      <c r="EL514" s="144" t="str">
        <f t="shared" si="1700"/>
        <v/>
      </c>
      <c r="EM514" s="144" t="str">
        <f t="shared" si="1701"/>
        <v/>
      </c>
      <c r="EN514" s="144" t="str">
        <f t="shared" si="1702"/>
        <v/>
      </c>
      <c r="EO514" s="144" t="str">
        <f t="shared" si="1703"/>
        <v/>
      </c>
      <c r="EP514" s="144" t="str">
        <f t="shared" si="1704"/>
        <v/>
      </c>
      <c r="EQ514" s="144" t="str">
        <f t="shared" si="1705"/>
        <v/>
      </c>
      <c r="ER514" s="144" t="str">
        <f t="shared" si="1706"/>
        <v/>
      </c>
      <c r="ES514" s="144" t="str">
        <f t="shared" si="1707"/>
        <v/>
      </c>
      <c r="ET514" s="144" t="str">
        <f t="shared" si="1708"/>
        <v/>
      </c>
      <c r="EU514" s="144" t="str">
        <f t="shared" si="1709"/>
        <v/>
      </c>
      <c r="EV514" s="144" t="str">
        <f t="shared" si="1710"/>
        <v/>
      </c>
      <c r="EW514" s="144" t="str">
        <f t="shared" si="1711"/>
        <v/>
      </c>
      <c r="EX514" s="144" t="str">
        <f t="shared" si="1712"/>
        <v/>
      </c>
      <c r="EY514" s="144" t="str">
        <f t="shared" si="1713"/>
        <v/>
      </c>
      <c r="EZ514" s="144" t="str">
        <f t="shared" si="1714"/>
        <v/>
      </c>
      <c r="FA514" s="144" t="str">
        <f t="shared" si="1715"/>
        <v/>
      </c>
      <c r="FB514" s="144" t="str">
        <f t="shared" si="1716"/>
        <v/>
      </c>
      <c r="FC514" s="144" t="str">
        <f t="shared" si="1717"/>
        <v/>
      </c>
      <c r="FD514" s="144" t="str">
        <f t="shared" si="1718"/>
        <v/>
      </c>
      <c r="FE514" s="144" t="str">
        <f t="shared" si="1719"/>
        <v/>
      </c>
      <c r="FF514" s="144" t="str">
        <f t="shared" si="1720"/>
        <v/>
      </c>
      <c r="FG514" s="144" t="str">
        <f t="shared" si="1721"/>
        <v/>
      </c>
      <c r="FI514" s="154" t="str">
        <f t="shared" si="1919"/>
        <v/>
      </c>
      <c r="FJ514" s="154" t="str">
        <f t="shared" si="1920"/>
        <v/>
      </c>
      <c r="FK514" s="159" t="str">
        <f t="shared" si="1921"/>
        <v/>
      </c>
      <c r="FL514" s="159" t="str">
        <f t="shared" si="1922"/>
        <v/>
      </c>
      <c r="FM514" s="159" t="str">
        <f t="shared" si="1923"/>
        <v/>
      </c>
      <c r="FN514" s="155">
        <f t="shared" si="1722"/>
        <v>0</v>
      </c>
      <c r="FO514" s="143">
        <f t="shared" si="1723"/>
        <v>0</v>
      </c>
      <c r="FP514" s="143">
        <f t="shared" si="1724"/>
        <v>0</v>
      </c>
      <c r="FQ514" s="143">
        <f t="shared" si="1725"/>
        <v>0</v>
      </c>
      <c r="FR514" s="143">
        <f t="shared" si="1726"/>
        <v>0</v>
      </c>
      <c r="FS514" s="143">
        <f t="shared" si="1727"/>
        <v>0</v>
      </c>
      <c r="FT514" s="143">
        <f t="shared" si="1728"/>
        <v>0</v>
      </c>
      <c r="FV514" s="144" t="str">
        <f t="shared" si="1729"/>
        <v/>
      </c>
      <c r="FW514" s="144" t="str">
        <f t="shared" si="1730"/>
        <v/>
      </c>
      <c r="FX514" s="144" t="str">
        <f t="shared" si="1731"/>
        <v/>
      </c>
      <c r="FY514" s="144" t="str">
        <f t="shared" si="1732"/>
        <v/>
      </c>
      <c r="FZ514" s="144" t="str">
        <f t="shared" si="1733"/>
        <v/>
      </c>
      <c r="GA514" s="144" t="str">
        <f t="shared" si="1734"/>
        <v/>
      </c>
      <c r="GB514" s="144" t="str">
        <f t="shared" si="1735"/>
        <v/>
      </c>
      <c r="GC514" s="144" t="str">
        <f t="shared" si="1736"/>
        <v/>
      </c>
      <c r="GD514" s="144" t="str">
        <f t="shared" si="1737"/>
        <v/>
      </c>
      <c r="GE514" s="144" t="str">
        <f t="shared" si="1738"/>
        <v/>
      </c>
      <c r="GF514" s="144" t="str">
        <f t="shared" si="1739"/>
        <v/>
      </c>
      <c r="GG514" s="144" t="str">
        <f t="shared" si="1740"/>
        <v/>
      </c>
      <c r="GH514" s="144" t="str">
        <f t="shared" si="1741"/>
        <v/>
      </c>
      <c r="GI514" s="144" t="str">
        <f t="shared" si="1742"/>
        <v/>
      </c>
      <c r="GJ514" s="144" t="str">
        <f t="shared" si="1743"/>
        <v/>
      </c>
      <c r="GK514" s="144" t="str">
        <f t="shared" si="1744"/>
        <v/>
      </c>
      <c r="GL514" s="144" t="str">
        <f t="shared" si="1745"/>
        <v/>
      </c>
      <c r="GM514" s="144" t="str">
        <f t="shared" si="1746"/>
        <v/>
      </c>
      <c r="GN514" s="144" t="str">
        <f t="shared" si="1747"/>
        <v/>
      </c>
      <c r="GO514" s="144" t="str">
        <f t="shared" si="1748"/>
        <v/>
      </c>
      <c r="GP514" s="144" t="str">
        <f t="shared" si="1749"/>
        <v/>
      </c>
      <c r="GQ514" s="144" t="str">
        <f t="shared" si="1750"/>
        <v/>
      </c>
      <c r="GR514" s="144" t="str">
        <f t="shared" si="1751"/>
        <v/>
      </c>
      <c r="GS514" s="144" t="str">
        <f t="shared" si="1752"/>
        <v/>
      </c>
      <c r="GT514" s="144" t="str">
        <f t="shared" si="1753"/>
        <v/>
      </c>
      <c r="GU514" s="144" t="str">
        <f t="shared" si="1754"/>
        <v/>
      </c>
      <c r="GV514" s="144" t="str">
        <f t="shared" si="1755"/>
        <v/>
      </c>
      <c r="GW514" s="144" t="str">
        <f t="shared" si="1756"/>
        <v/>
      </c>
      <c r="GX514" s="144" t="str">
        <f t="shared" si="1757"/>
        <v/>
      </c>
      <c r="GY514" s="144" t="str">
        <f t="shared" si="1758"/>
        <v/>
      </c>
      <c r="GZ514" s="144" t="str">
        <f t="shared" si="1759"/>
        <v/>
      </c>
      <c r="HA514" s="144" t="str">
        <f t="shared" si="1760"/>
        <v/>
      </c>
      <c r="HB514" s="144" t="str">
        <f t="shared" si="1761"/>
        <v/>
      </c>
      <c r="HC514" s="144" t="str">
        <f t="shared" si="1762"/>
        <v/>
      </c>
      <c r="HD514" s="144" t="str">
        <f t="shared" si="1763"/>
        <v/>
      </c>
      <c r="HE514" s="144" t="str">
        <f t="shared" si="1764"/>
        <v/>
      </c>
      <c r="HF514" s="144" t="str">
        <f t="shared" si="1765"/>
        <v/>
      </c>
      <c r="HG514" s="144" t="str">
        <f t="shared" si="1766"/>
        <v/>
      </c>
      <c r="HH514" s="144" t="str">
        <f t="shared" si="1767"/>
        <v/>
      </c>
      <c r="HI514" s="144" t="str">
        <f t="shared" si="1768"/>
        <v/>
      </c>
      <c r="HK514" s="154" t="str">
        <f t="shared" si="1924"/>
        <v/>
      </c>
      <c r="HL514" s="154" t="str">
        <f t="shared" si="1925"/>
        <v/>
      </c>
      <c r="HM514" s="159" t="str">
        <f t="shared" si="1926"/>
        <v/>
      </c>
      <c r="HN514" s="159" t="str">
        <f t="shared" si="1927"/>
        <v/>
      </c>
      <c r="HO514" s="159" t="str">
        <f t="shared" si="1928"/>
        <v/>
      </c>
      <c r="HP514" s="155">
        <f t="shared" si="1769"/>
        <v>0</v>
      </c>
      <c r="HQ514" s="143">
        <f t="shared" si="1770"/>
        <v>0</v>
      </c>
      <c r="HR514" s="143">
        <f t="shared" si="1771"/>
        <v>0</v>
      </c>
      <c r="HS514" s="143">
        <f t="shared" si="1772"/>
        <v>0</v>
      </c>
      <c r="HT514" s="143">
        <f t="shared" si="1773"/>
        <v>0</v>
      </c>
      <c r="HU514" s="143">
        <f t="shared" si="1774"/>
        <v>0</v>
      </c>
      <c r="HV514" s="143">
        <f t="shared" si="1775"/>
        <v>0</v>
      </c>
      <c r="HX514" s="144" t="str">
        <f t="shared" si="1776"/>
        <v/>
      </c>
      <c r="HY514" s="144" t="str">
        <f t="shared" si="1777"/>
        <v/>
      </c>
      <c r="HZ514" s="144" t="str">
        <f t="shared" si="1778"/>
        <v/>
      </c>
      <c r="IA514" s="144" t="str">
        <f t="shared" si="1779"/>
        <v/>
      </c>
      <c r="IB514" s="144" t="str">
        <f t="shared" si="1780"/>
        <v/>
      </c>
      <c r="IC514" s="144" t="str">
        <f t="shared" si="1781"/>
        <v/>
      </c>
      <c r="ID514" s="144" t="str">
        <f t="shared" si="1782"/>
        <v/>
      </c>
      <c r="IE514" s="144" t="str">
        <f t="shared" si="1783"/>
        <v/>
      </c>
      <c r="IF514" s="144" t="str">
        <f t="shared" si="1784"/>
        <v/>
      </c>
      <c r="IG514" s="144" t="str">
        <f t="shared" si="1785"/>
        <v/>
      </c>
      <c r="IH514" s="144" t="str">
        <f t="shared" si="1786"/>
        <v/>
      </c>
      <c r="II514" s="144" t="str">
        <f t="shared" si="1787"/>
        <v/>
      </c>
      <c r="IJ514" s="144" t="str">
        <f t="shared" si="1788"/>
        <v/>
      </c>
      <c r="IK514" s="144" t="str">
        <f t="shared" si="1789"/>
        <v/>
      </c>
      <c r="IL514" s="144" t="str">
        <f t="shared" si="1790"/>
        <v/>
      </c>
      <c r="IM514" s="144" t="str">
        <f t="shared" si="1791"/>
        <v/>
      </c>
      <c r="IN514" s="144" t="str">
        <f t="shared" si="1792"/>
        <v/>
      </c>
      <c r="IO514" s="144" t="str">
        <f t="shared" si="1793"/>
        <v/>
      </c>
      <c r="IP514" s="144" t="str">
        <f t="shared" si="1794"/>
        <v/>
      </c>
      <c r="IQ514" s="144" t="str">
        <f t="shared" si="1795"/>
        <v/>
      </c>
      <c r="IR514" s="144" t="str">
        <f t="shared" si="1796"/>
        <v/>
      </c>
      <c r="IS514" s="144" t="str">
        <f t="shared" si="1797"/>
        <v/>
      </c>
      <c r="IT514" s="144" t="str">
        <f t="shared" si="1798"/>
        <v/>
      </c>
      <c r="IU514" s="144" t="str">
        <f t="shared" si="1799"/>
        <v/>
      </c>
      <c r="IV514" s="144" t="str">
        <f t="shared" si="1800"/>
        <v/>
      </c>
      <c r="IW514" s="144" t="str">
        <f t="shared" si="1801"/>
        <v/>
      </c>
      <c r="IX514" s="144" t="str">
        <f t="shared" si="1802"/>
        <v/>
      </c>
      <c r="IY514" s="144" t="str">
        <f t="shared" si="1803"/>
        <v/>
      </c>
      <c r="IZ514" s="144" t="str">
        <f t="shared" si="1804"/>
        <v/>
      </c>
      <c r="JA514" s="144" t="str">
        <f t="shared" si="1805"/>
        <v/>
      </c>
      <c r="JB514" s="144" t="str">
        <f t="shared" si="1806"/>
        <v/>
      </c>
      <c r="JC514" s="144" t="str">
        <f t="shared" si="1807"/>
        <v/>
      </c>
      <c r="JD514" s="144" t="str">
        <f t="shared" si="1808"/>
        <v/>
      </c>
      <c r="JE514" s="144" t="str">
        <f t="shared" si="1809"/>
        <v/>
      </c>
      <c r="JF514" s="144" t="str">
        <f t="shared" si="1810"/>
        <v/>
      </c>
      <c r="JG514" s="144" t="str">
        <f t="shared" si="1811"/>
        <v/>
      </c>
      <c r="JH514" s="144" t="str">
        <f t="shared" si="1812"/>
        <v/>
      </c>
      <c r="JI514" s="144" t="str">
        <f t="shared" si="1813"/>
        <v/>
      </c>
      <c r="JJ514" s="144" t="str">
        <f t="shared" si="1814"/>
        <v/>
      </c>
      <c r="JK514" s="144" t="str">
        <f t="shared" si="1815"/>
        <v/>
      </c>
      <c r="JM514" s="154" t="str">
        <f t="shared" si="1929"/>
        <v/>
      </c>
      <c r="JN514" s="154" t="str">
        <f t="shared" si="1930"/>
        <v/>
      </c>
      <c r="JO514" s="159" t="str">
        <f t="shared" si="1931"/>
        <v/>
      </c>
      <c r="JP514" s="159" t="str">
        <f t="shared" si="1932"/>
        <v/>
      </c>
      <c r="JQ514" s="159" t="str">
        <f t="shared" si="1933"/>
        <v/>
      </c>
      <c r="JR514" s="155">
        <f t="shared" si="1816"/>
        <v>0</v>
      </c>
      <c r="JS514" s="143">
        <f t="shared" si="1817"/>
        <v>0</v>
      </c>
      <c r="JT514" s="143">
        <f t="shared" si="1818"/>
        <v>0</v>
      </c>
      <c r="JU514" s="143">
        <f t="shared" si="1819"/>
        <v>0</v>
      </c>
      <c r="JV514" s="143">
        <f t="shared" si="1820"/>
        <v>0</v>
      </c>
      <c r="JW514" s="143">
        <f t="shared" si="1821"/>
        <v>0</v>
      </c>
      <c r="JX514" s="143">
        <f t="shared" si="1822"/>
        <v>0</v>
      </c>
      <c r="JZ514" s="144" t="str">
        <f t="shared" si="1823"/>
        <v/>
      </c>
      <c r="KA514" s="144" t="str">
        <f t="shared" si="1824"/>
        <v/>
      </c>
      <c r="KB514" s="144" t="str">
        <f t="shared" si="1825"/>
        <v/>
      </c>
      <c r="KC514" s="144" t="str">
        <f t="shared" si="1826"/>
        <v/>
      </c>
      <c r="KD514" s="144" t="str">
        <f t="shared" si="1827"/>
        <v/>
      </c>
      <c r="KE514" s="144" t="str">
        <f t="shared" si="1828"/>
        <v/>
      </c>
      <c r="KF514" s="144" t="str">
        <f t="shared" si="1829"/>
        <v/>
      </c>
      <c r="KG514" s="144" t="str">
        <f t="shared" si="1830"/>
        <v/>
      </c>
      <c r="KH514" s="144" t="str">
        <f t="shared" si="1831"/>
        <v/>
      </c>
      <c r="KI514" s="144" t="str">
        <f t="shared" si="1832"/>
        <v/>
      </c>
      <c r="KJ514" s="144" t="str">
        <f t="shared" si="1833"/>
        <v/>
      </c>
      <c r="KK514" s="144" t="str">
        <f t="shared" si="1834"/>
        <v/>
      </c>
      <c r="KL514" s="144" t="str">
        <f t="shared" si="1835"/>
        <v/>
      </c>
      <c r="KM514" s="144" t="str">
        <f t="shared" si="1836"/>
        <v/>
      </c>
      <c r="KN514" s="144" t="str">
        <f t="shared" si="1837"/>
        <v/>
      </c>
      <c r="KO514" s="144" t="str">
        <f t="shared" si="1838"/>
        <v/>
      </c>
      <c r="KP514" s="144" t="str">
        <f t="shared" si="1839"/>
        <v/>
      </c>
      <c r="KQ514" s="144" t="str">
        <f t="shared" si="1840"/>
        <v/>
      </c>
      <c r="KR514" s="144" t="str">
        <f t="shared" si="1841"/>
        <v/>
      </c>
      <c r="KS514" s="144" t="str">
        <f t="shared" si="1842"/>
        <v/>
      </c>
      <c r="KT514" s="144" t="str">
        <f t="shared" si="1843"/>
        <v/>
      </c>
      <c r="KU514" s="144" t="str">
        <f t="shared" si="1844"/>
        <v/>
      </c>
      <c r="KV514" s="144" t="str">
        <f t="shared" si="1845"/>
        <v/>
      </c>
      <c r="KW514" s="144" t="str">
        <f t="shared" si="1846"/>
        <v/>
      </c>
      <c r="KX514" s="144" t="str">
        <f t="shared" si="1847"/>
        <v/>
      </c>
      <c r="KY514" s="144" t="str">
        <f t="shared" si="1848"/>
        <v/>
      </c>
      <c r="KZ514" s="144" t="str">
        <f t="shared" si="1849"/>
        <v/>
      </c>
      <c r="LA514" s="144" t="str">
        <f t="shared" si="1850"/>
        <v/>
      </c>
      <c r="LB514" s="144" t="str">
        <f t="shared" si="1851"/>
        <v/>
      </c>
      <c r="LC514" s="144" t="str">
        <f t="shared" si="1852"/>
        <v/>
      </c>
      <c r="LD514" s="144" t="str">
        <f t="shared" si="1853"/>
        <v/>
      </c>
      <c r="LE514" s="144" t="str">
        <f t="shared" si="1854"/>
        <v/>
      </c>
      <c r="LF514" s="144" t="str">
        <f t="shared" si="1855"/>
        <v/>
      </c>
      <c r="LG514" s="144" t="str">
        <f t="shared" si="1856"/>
        <v/>
      </c>
      <c r="LH514" s="144" t="str">
        <f t="shared" si="1857"/>
        <v/>
      </c>
      <c r="LI514" s="144" t="str">
        <f t="shared" si="1858"/>
        <v/>
      </c>
      <c r="LJ514" s="144" t="str">
        <f t="shared" si="1859"/>
        <v/>
      </c>
      <c r="LK514" s="144" t="str">
        <f t="shared" si="1860"/>
        <v/>
      </c>
      <c r="LL514" s="144" t="str">
        <f t="shared" si="1861"/>
        <v/>
      </c>
      <c r="LM514" s="144" t="str">
        <f t="shared" si="1862"/>
        <v/>
      </c>
      <c r="LO514" s="153" t="str">
        <f t="shared" si="1863"/>
        <v/>
      </c>
      <c r="LP514" s="143">
        <f t="shared" si="1864"/>
        <v>0</v>
      </c>
      <c r="LQ514" s="156" t="str">
        <f t="shared" si="1935"/>
        <v/>
      </c>
      <c r="LR514" s="156" t="str">
        <f t="shared" si="1935"/>
        <v/>
      </c>
      <c r="LS514" s="156" t="str">
        <f t="shared" si="1935"/>
        <v/>
      </c>
      <c r="LT514" s="156" t="str">
        <f t="shared" si="1935"/>
        <v/>
      </c>
      <c r="LU514" s="156" t="str">
        <f t="shared" si="1935"/>
        <v/>
      </c>
    </row>
    <row r="515" spans="2:333" s="143" customFormat="1" x14ac:dyDescent="0.25">
      <c r="B515" s="144" t="str">
        <f t="shared" si="1587"/>
        <v/>
      </c>
      <c r="C515" s="154" t="str">
        <f t="shared" si="1903"/>
        <v/>
      </c>
      <c r="D515" s="154" t="str">
        <f t="shared" si="1904"/>
        <v/>
      </c>
      <c r="E515" s="159" t="str">
        <f t="shared" si="1905"/>
        <v/>
      </c>
      <c r="F515" s="159" t="str">
        <f t="shared" si="1906"/>
        <v/>
      </c>
      <c r="G515" s="159" t="str">
        <f t="shared" si="1907"/>
        <v/>
      </c>
      <c r="H515" s="155">
        <f t="shared" si="1588"/>
        <v>0</v>
      </c>
      <c r="I515" s="143">
        <f t="shared" si="1589"/>
        <v>0</v>
      </c>
      <c r="J515" s="143">
        <f t="shared" si="1590"/>
        <v>0</v>
      </c>
      <c r="K515" s="143">
        <f t="shared" si="1591"/>
        <v>0</v>
      </c>
      <c r="L515" s="143">
        <f t="shared" si="1592"/>
        <v>0</v>
      </c>
      <c r="M515" s="143">
        <f t="shared" si="1593"/>
        <v>0</v>
      </c>
      <c r="N515" s="143">
        <f t="shared" si="1594"/>
        <v>0</v>
      </c>
      <c r="P515" s="144" t="str">
        <f t="shared" ref="P515:W515" si="1960">IF($N515=1,Q63,"")</f>
        <v/>
      </c>
      <c r="Q515" s="144" t="str">
        <f t="shared" si="1960"/>
        <v/>
      </c>
      <c r="R515" s="144" t="str">
        <f t="shared" si="1960"/>
        <v/>
      </c>
      <c r="S515" s="144" t="str">
        <f t="shared" si="1960"/>
        <v/>
      </c>
      <c r="T515" s="144" t="str">
        <f t="shared" si="1960"/>
        <v/>
      </c>
      <c r="U515" s="144" t="str">
        <f t="shared" si="1960"/>
        <v/>
      </c>
      <c r="V515" s="144" t="str">
        <f t="shared" si="1960"/>
        <v/>
      </c>
      <c r="W515" s="144" t="str">
        <f t="shared" si="1960"/>
        <v/>
      </c>
      <c r="X515" s="144" t="str">
        <f t="shared" si="1596"/>
        <v/>
      </c>
      <c r="Y515" s="144" t="str">
        <f t="shared" si="1597"/>
        <v/>
      </c>
      <c r="Z515" s="144" t="str">
        <f t="shared" si="1598"/>
        <v/>
      </c>
      <c r="AA515" s="144" t="str">
        <f t="shared" si="1599"/>
        <v/>
      </c>
      <c r="AB515" s="144" t="str">
        <f t="shared" si="1600"/>
        <v/>
      </c>
      <c r="AC515" s="144" t="str">
        <f t="shared" si="1601"/>
        <v/>
      </c>
      <c r="AD515" s="144" t="str">
        <f t="shared" si="1602"/>
        <v/>
      </c>
      <c r="AE515" s="144" t="str">
        <f t="shared" si="1603"/>
        <v/>
      </c>
      <c r="AF515" s="144" t="str">
        <f t="shared" si="1604"/>
        <v/>
      </c>
      <c r="AG515" s="144" t="str">
        <f t="shared" si="1605"/>
        <v/>
      </c>
      <c r="AH515" s="144" t="str">
        <f t="shared" si="1606"/>
        <v/>
      </c>
      <c r="AI515" s="144" t="str">
        <f t="shared" si="1607"/>
        <v/>
      </c>
      <c r="AJ515" s="144" t="str">
        <f t="shared" si="1608"/>
        <v/>
      </c>
      <c r="AK515" s="144" t="str">
        <f t="shared" si="1609"/>
        <v/>
      </c>
      <c r="AL515" s="144" t="str">
        <f t="shared" si="1610"/>
        <v/>
      </c>
      <c r="AM515" s="144" t="str">
        <f t="shared" si="1611"/>
        <v/>
      </c>
      <c r="AN515" s="144" t="str">
        <f t="shared" si="1612"/>
        <v/>
      </c>
      <c r="AO515" s="144" t="str">
        <f t="shared" si="1613"/>
        <v/>
      </c>
      <c r="AP515" s="144" t="str">
        <f t="shared" si="1614"/>
        <v/>
      </c>
      <c r="AQ515" s="144" t="str">
        <f t="shared" si="1615"/>
        <v/>
      </c>
      <c r="AR515" s="144" t="str">
        <f t="shared" si="1616"/>
        <v/>
      </c>
      <c r="AS515" s="144" t="str">
        <f t="shared" si="1617"/>
        <v/>
      </c>
      <c r="AT515" s="144" t="str">
        <f t="shared" si="1618"/>
        <v/>
      </c>
      <c r="AU515" s="144" t="str">
        <f t="shared" si="1619"/>
        <v/>
      </c>
      <c r="AV515" s="144" t="str">
        <f t="shared" si="1620"/>
        <v/>
      </c>
      <c r="AW515" s="144" t="str">
        <f t="shared" si="1621"/>
        <v/>
      </c>
      <c r="AX515" s="144" t="str">
        <f t="shared" si="1622"/>
        <v/>
      </c>
      <c r="AY515" s="144" t="str">
        <f t="shared" si="1623"/>
        <v/>
      </c>
      <c r="AZ515" s="144" t="str">
        <f t="shared" si="1624"/>
        <v/>
      </c>
      <c r="BA515" s="144" t="str">
        <f t="shared" si="1625"/>
        <v/>
      </c>
      <c r="BB515" s="144" t="str">
        <f t="shared" si="1626"/>
        <v/>
      </c>
      <c r="BC515" s="144" t="str">
        <f t="shared" si="1627"/>
        <v/>
      </c>
      <c r="BE515" s="154" t="str">
        <f t="shared" si="1909"/>
        <v/>
      </c>
      <c r="BF515" s="154" t="str">
        <f t="shared" si="1910"/>
        <v/>
      </c>
      <c r="BG515" s="159" t="str">
        <f t="shared" si="1911"/>
        <v/>
      </c>
      <c r="BH515" s="159" t="str">
        <f t="shared" si="1912"/>
        <v/>
      </c>
      <c r="BI515" s="159" t="str">
        <f t="shared" si="1913"/>
        <v/>
      </c>
      <c r="BJ515" s="155">
        <f t="shared" si="1628"/>
        <v>0</v>
      </c>
      <c r="BK515" s="143">
        <f t="shared" si="1629"/>
        <v>0</v>
      </c>
      <c r="BL515" s="143">
        <f t="shared" si="1630"/>
        <v>0</v>
      </c>
      <c r="BM515" s="143">
        <f t="shared" si="1631"/>
        <v>0</v>
      </c>
      <c r="BN515" s="143">
        <f t="shared" si="1632"/>
        <v>0</v>
      </c>
      <c r="BO515" s="143">
        <f t="shared" si="1633"/>
        <v>0</v>
      </c>
      <c r="BP515" s="143">
        <f t="shared" si="1634"/>
        <v>0</v>
      </c>
      <c r="BR515" s="144" t="str">
        <f t="shared" si="1635"/>
        <v/>
      </c>
      <c r="BS515" s="144" t="str">
        <f t="shared" si="1636"/>
        <v/>
      </c>
      <c r="BT515" s="144" t="str">
        <f t="shared" si="1637"/>
        <v/>
      </c>
      <c r="BU515" s="144" t="str">
        <f t="shared" si="1638"/>
        <v/>
      </c>
      <c r="BV515" s="144" t="str">
        <f t="shared" si="1639"/>
        <v/>
      </c>
      <c r="BW515" s="144" t="str">
        <f t="shared" si="1640"/>
        <v/>
      </c>
      <c r="BX515" s="144" t="str">
        <f t="shared" si="1641"/>
        <v/>
      </c>
      <c r="BY515" s="144" t="str">
        <f t="shared" si="1642"/>
        <v/>
      </c>
      <c r="BZ515" s="144" t="str">
        <f t="shared" si="1643"/>
        <v/>
      </c>
      <c r="CA515" s="144" t="str">
        <f t="shared" si="1644"/>
        <v/>
      </c>
      <c r="CB515" s="144" t="str">
        <f t="shared" si="1645"/>
        <v/>
      </c>
      <c r="CC515" s="144" t="str">
        <f t="shared" si="1646"/>
        <v/>
      </c>
      <c r="CD515" s="144" t="str">
        <f t="shared" si="1647"/>
        <v/>
      </c>
      <c r="CE515" s="144" t="str">
        <f t="shared" si="1648"/>
        <v/>
      </c>
      <c r="CF515" s="144" t="str">
        <f t="shared" si="1649"/>
        <v/>
      </c>
      <c r="CG515" s="144" t="str">
        <f t="shared" si="1650"/>
        <v/>
      </c>
      <c r="CH515" s="144" t="str">
        <f t="shared" si="1651"/>
        <v/>
      </c>
      <c r="CI515" s="144" t="str">
        <f t="shared" si="1652"/>
        <v/>
      </c>
      <c r="CJ515" s="144" t="str">
        <f t="shared" si="1653"/>
        <v/>
      </c>
      <c r="CK515" s="144" t="str">
        <f t="shared" si="1654"/>
        <v/>
      </c>
      <c r="CL515" s="144" t="str">
        <f t="shared" si="1655"/>
        <v/>
      </c>
      <c r="CM515" s="144" t="str">
        <f t="shared" si="1656"/>
        <v/>
      </c>
      <c r="CN515" s="144" t="str">
        <f t="shared" si="1657"/>
        <v/>
      </c>
      <c r="CO515" s="144" t="str">
        <f t="shared" si="1658"/>
        <v/>
      </c>
      <c r="CP515" s="144" t="str">
        <f t="shared" si="1659"/>
        <v/>
      </c>
      <c r="CQ515" s="144" t="str">
        <f t="shared" si="1660"/>
        <v/>
      </c>
      <c r="CR515" s="144" t="str">
        <f t="shared" si="1661"/>
        <v/>
      </c>
      <c r="CS515" s="144" t="str">
        <f t="shared" si="1662"/>
        <v/>
      </c>
      <c r="CT515" s="144" t="str">
        <f t="shared" si="1663"/>
        <v/>
      </c>
      <c r="CU515" s="144" t="str">
        <f t="shared" si="1664"/>
        <v/>
      </c>
      <c r="CV515" s="144" t="str">
        <f t="shared" si="1665"/>
        <v/>
      </c>
      <c r="CW515" s="144" t="str">
        <f t="shared" si="1666"/>
        <v/>
      </c>
      <c r="CX515" s="144" t="str">
        <f t="shared" si="1667"/>
        <v/>
      </c>
      <c r="CY515" s="144" t="str">
        <f t="shared" si="1668"/>
        <v/>
      </c>
      <c r="CZ515" s="144" t="str">
        <f t="shared" si="1669"/>
        <v/>
      </c>
      <c r="DA515" s="144" t="str">
        <f t="shared" si="1670"/>
        <v/>
      </c>
      <c r="DB515" s="144" t="str">
        <f t="shared" si="1671"/>
        <v/>
      </c>
      <c r="DC515" s="144" t="str">
        <f t="shared" si="1672"/>
        <v/>
      </c>
      <c r="DD515" s="144" t="str">
        <f t="shared" si="1673"/>
        <v/>
      </c>
      <c r="DE515" s="144" t="str">
        <f t="shared" si="1674"/>
        <v/>
      </c>
      <c r="DG515" s="154" t="str">
        <f t="shared" si="1914"/>
        <v/>
      </c>
      <c r="DH515" s="154" t="str">
        <f t="shared" si="1915"/>
        <v/>
      </c>
      <c r="DI515" s="159" t="str">
        <f t="shared" si="1916"/>
        <v/>
      </c>
      <c r="DJ515" s="159" t="str">
        <f t="shared" si="1917"/>
        <v/>
      </c>
      <c r="DK515" s="159" t="str">
        <f t="shared" si="1918"/>
        <v/>
      </c>
      <c r="DL515" s="155">
        <f t="shared" si="1885"/>
        <v>0</v>
      </c>
      <c r="DM515" s="143">
        <f t="shared" si="1886"/>
        <v>0</v>
      </c>
      <c r="DN515" s="143">
        <f t="shared" si="1887"/>
        <v>0</v>
      </c>
      <c r="DO515" s="143">
        <f t="shared" si="1888"/>
        <v>0</v>
      </c>
      <c r="DP515" s="143">
        <f t="shared" si="1889"/>
        <v>0</v>
      </c>
      <c r="DQ515" s="143">
        <f t="shared" si="1890"/>
        <v>0</v>
      </c>
      <c r="DR515" s="143">
        <f t="shared" si="1891"/>
        <v>0</v>
      </c>
      <c r="DT515" s="144" t="str">
        <f t="shared" si="1682"/>
        <v/>
      </c>
      <c r="DU515" s="144" t="str">
        <f t="shared" si="1683"/>
        <v/>
      </c>
      <c r="DV515" s="144" t="str">
        <f t="shared" si="1684"/>
        <v/>
      </c>
      <c r="DW515" s="144" t="str">
        <f t="shared" si="1685"/>
        <v/>
      </c>
      <c r="DX515" s="144" t="str">
        <f t="shared" si="1686"/>
        <v/>
      </c>
      <c r="DY515" s="144" t="str">
        <f t="shared" si="1687"/>
        <v/>
      </c>
      <c r="DZ515" s="144" t="str">
        <f t="shared" si="1688"/>
        <v/>
      </c>
      <c r="EA515" s="144" t="str">
        <f t="shared" si="1689"/>
        <v/>
      </c>
      <c r="EB515" s="144" t="str">
        <f t="shared" si="1690"/>
        <v/>
      </c>
      <c r="EC515" s="144" t="str">
        <f t="shared" si="1691"/>
        <v/>
      </c>
      <c r="ED515" s="144" t="str">
        <f t="shared" si="1692"/>
        <v/>
      </c>
      <c r="EE515" s="144" t="str">
        <f t="shared" si="1693"/>
        <v/>
      </c>
      <c r="EF515" s="144" t="str">
        <f t="shared" si="1694"/>
        <v/>
      </c>
      <c r="EG515" s="144" t="str">
        <f t="shared" si="1695"/>
        <v/>
      </c>
      <c r="EH515" s="144" t="str">
        <f t="shared" si="1696"/>
        <v/>
      </c>
      <c r="EI515" s="144" t="str">
        <f t="shared" si="1697"/>
        <v/>
      </c>
      <c r="EJ515" s="144" t="str">
        <f t="shared" si="1698"/>
        <v/>
      </c>
      <c r="EK515" s="144" t="str">
        <f t="shared" si="1699"/>
        <v/>
      </c>
      <c r="EL515" s="144" t="str">
        <f t="shared" si="1700"/>
        <v/>
      </c>
      <c r="EM515" s="144" t="str">
        <f t="shared" si="1701"/>
        <v/>
      </c>
      <c r="EN515" s="144" t="str">
        <f t="shared" si="1702"/>
        <v/>
      </c>
      <c r="EO515" s="144" t="str">
        <f t="shared" si="1703"/>
        <v/>
      </c>
      <c r="EP515" s="144" t="str">
        <f t="shared" si="1704"/>
        <v/>
      </c>
      <c r="EQ515" s="144" t="str">
        <f t="shared" si="1705"/>
        <v/>
      </c>
      <c r="ER515" s="144" t="str">
        <f t="shared" si="1706"/>
        <v/>
      </c>
      <c r="ES515" s="144" t="str">
        <f t="shared" si="1707"/>
        <v/>
      </c>
      <c r="ET515" s="144" t="str">
        <f t="shared" si="1708"/>
        <v/>
      </c>
      <c r="EU515" s="144" t="str">
        <f t="shared" si="1709"/>
        <v/>
      </c>
      <c r="EV515" s="144" t="str">
        <f t="shared" si="1710"/>
        <v/>
      </c>
      <c r="EW515" s="144" t="str">
        <f t="shared" si="1711"/>
        <v/>
      </c>
      <c r="EX515" s="144" t="str">
        <f t="shared" si="1712"/>
        <v/>
      </c>
      <c r="EY515" s="144" t="str">
        <f t="shared" si="1713"/>
        <v/>
      </c>
      <c r="EZ515" s="144" t="str">
        <f t="shared" si="1714"/>
        <v/>
      </c>
      <c r="FA515" s="144" t="str">
        <f t="shared" si="1715"/>
        <v/>
      </c>
      <c r="FB515" s="144" t="str">
        <f t="shared" si="1716"/>
        <v/>
      </c>
      <c r="FC515" s="144" t="str">
        <f t="shared" si="1717"/>
        <v/>
      </c>
      <c r="FD515" s="144" t="str">
        <f t="shared" si="1718"/>
        <v/>
      </c>
      <c r="FE515" s="144" t="str">
        <f t="shared" si="1719"/>
        <v/>
      </c>
      <c r="FF515" s="144" t="str">
        <f t="shared" si="1720"/>
        <v/>
      </c>
      <c r="FG515" s="144" t="str">
        <f t="shared" si="1721"/>
        <v/>
      </c>
      <c r="FI515" s="154" t="str">
        <f t="shared" si="1919"/>
        <v/>
      </c>
      <c r="FJ515" s="154" t="str">
        <f t="shared" si="1920"/>
        <v/>
      </c>
      <c r="FK515" s="159" t="str">
        <f t="shared" si="1921"/>
        <v/>
      </c>
      <c r="FL515" s="159" t="str">
        <f t="shared" si="1922"/>
        <v/>
      </c>
      <c r="FM515" s="159" t="str">
        <f t="shared" si="1923"/>
        <v/>
      </c>
      <c r="FN515" s="155">
        <f t="shared" si="1722"/>
        <v>0</v>
      </c>
      <c r="FO515" s="143">
        <f t="shared" si="1723"/>
        <v>0</v>
      </c>
      <c r="FP515" s="143">
        <f t="shared" si="1724"/>
        <v>0</v>
      </c>
      <c r="FQ515" s="143">
        <f t="shared" si="1725"/>
        <v>0</v>
      </c>
      <c r="FR515" s="143">
        <f t="shared" si="1726"/>
        <v>0</v>
      </c>
      <c r="FS515" s="143">
        <f t="shared" si="1727"/>
        <v>0</v>
      </c>
      <c r="FT515" s="143">
        <f t="shared" si="1728"/>
        <v>0</v>
      </c>
      <c r="FV515" s="144" t="str">
        <f t="shared" si="1729"/>
        <v/>
      </c>
      <c r="FW515" s="144" t="str">
        <f t="shared" si="1730"/>
        <v/>
      </c>
      <c r="FX515" s="144" t="str">
        <f t="shared" si="1731"/>
        <v/>
      </c>
      <c r="FY515" s="144" t="str">
        <f t="shared" si="1732"/>
        <v/>
      </c>
      <c r="FZ515" s="144" t="str">
        <f t="shared" si="1733"/>
        <v/>
      </c>
      <c r="GA515" s="144" t="str">
        <f t="shared" si="1734"/>
        <v/>
      </c>
      <c r="GB515" s="144" t="str">
        <f t="shared" si="1735"/>
        <v/>
      </c>
      <c r="GC515" s="144" t="str">
        <f t="shared" si="1736"/>
        <v/>
      </c>
      <c r="GD515" s="144" t="str">
        <f t="shared" si="1737"/>
        <v/>
      </c>
      <c r="GE515" s="144" t="str">
        <f t="shared" si="1738"/>
        <v/>
      </c>
      <c r="GF515" s="144" t="str">
        <f t="shared" si="1739"/>
        <v/>
      </c>
      <c r="GG515" s="144" t="str">
        <f t="shared" si="1740"/>
        <v/>
      </c>
      <c r="GH515" s="144" t="str">
        <f t="shared" si="1741"/>
        <v/>
      </c>
      <c r="GI515" s="144" t="str">
        <f t="shared" si="1742"/>
        <v/>
      </c>
      <c r="GJ515" s="144" t="str">
        <f t="shared" si="1743"/>
        <v/>
      </c>
      <c r="GK515" s="144" t="str">
        <f t="shared" si="1744"/>
        <v/>
      </c>
      <c r="GL515" s="144" t="str">
        <f t="shared" si="1745"/>
        <v/>
      </c>
      <c r="GM515" s="144" t="str">
        <f t="shared" si="1746"/>
        <v/>
      </c>
      <c r="GN515" s="144" t="str">
        <f t="shared" si="1747"/>
        <v/>
      </c>
      <c r="GO515" s="144" t="str">
        <f t="shared" si="1748"/>
        <v/>
      </c>
      <c r="GP515" s="144" t="str">
        <f t="shared" si="1749"/>
        <v/>
      </c>
      <c r="GQ515" s="144" t="str">
        <f t="shared" si="1750"/>
        <v/>
      </c>
      <c r="GR515" s="144" t="str">
        <f t="shared" si="1751"/>
        <v/>
      </c>
      <c r="GS515" s="144" t="str">
        <f t="shared" si="1752"/>
        <v/>
      </c>
      <c r="GT515" s="144" t="str">
        <f t="shared" si="1753"/>
        <v/>
      </c>
      <c r="GU515" s="144" t="str">
        <f t="shared" si="1754"/>
        <v/>
      </c>
      <c r="GV515" s="144" t="str">
        <f t="shared" si="1755"/>
        <v/>
      </c>
      <c r="GW515" s="144" t="str">
        <f t="shared" si="1756"/>
        <v/>
      </c>
      <c r="GX515" s="144" t="str">
        <f t="shared" si="1757"/>
        <v/>
      </c>
      <c r="GY515" s="144" t="str">
        <f t="shared" si="1758"/>
        <v/>
      </c>
      <c r="GZ515" s="144" t="str">
        <f t="shared" si="1759"/>
        <v/>
      </c>
      <c r="HA515" s="144" t="str">
        <f t="shared" si="1760"/>
        <v/>
      </c>
      <c r="HB515" s="144" t="str">
        <f t="shared" si="1761"/>
        <v/>
      </c>
      <c r="HC515" s="144" t="str">
        <f t="shared" si="1762"/>
        <v/>
      </c>
      <c r="HD515" s="144" t="str">
        <f t="shared" si="1763"/>
        <v/>
      </c>
      <c r="HE515" s="144" t="str">
        <f t="shared" si="1764"/>
        <v/>
      </c>
      <c r="HF515" s="144" t="str">
        <f t="shared" si="1765"/>
        <v/>
      </c>
      <c r="HG515" s="144" t="str">
        <f t="shared" si="1766"/>
        <v/>
      </c>
      <c r="HH515" s="144" t="str">
        <f t="shared" si="1767"/>
        <v/>
      </c>
      <c r="HI515" s="144" t="str">
        <f t="shared" si="1768"/>
        <v/>
      </c>
      <c r="HK515" s="154" t="str">
        <f t="shared" si="1924"/>
        <v/>
      </c>
      <c r="HL515" s="154" t="str">
        <f t="shared" si="1925"/>
        <v/>
      </c>
      <c r="HM515" s="159" t="str">
        <f t="shared" si="1926"/>
        <v/>
      </c>
      <c r="HN515" s="159" t="str">
        <f t="shared" si="1927"/>
        <v/>
      </c>
      <c r="HO515" s="159" t="str">
        <f t="shared" si="1928"/>
        <v/>
      </c>
      <c r="HP515" s="155">
        <f t="shared" si="1769"/>
        <v>0</v>
      </c>
      <c r="HQ515" s="143">
        <f t="shared" si="1770"/>
        <v>0</v>
      </c>
      <c r="HR515" s="143">
        <f t="shared" si="1771"/>
        <v>0</v>
      </c>
      <c r="HS515" s="143">
        <f t="shared" si="1772"/>
        <v>0</v>
      </c>
      <c r="HT515" s="143">
        <f t="shared" si="1773"/>
        <v>0</v>
      </c>
      <c r="HU515" s="143">
        <f t="shared" si="1774"/>
        <v>0</v>
      </c>
      <c r="HV515" s="143">
        <f t="shared" si="1775"/>
        <v>0</v>
      </c>
      <c r="HX515" s="144" t="str">
        <f t="shared" si="1776"/>
        <v/>
      </c>
      <c r="HY515" s="144" t="str">
        <f t="shared" si="1777"/>
        <v/>
      </c>
      <c r="HZ515" s="144" t="str">
        <f t="shared" si="1778"/>
        <v/>
      </c>
      <c r="IA515" s="144" t="str">
        <f t="shared" si="1779"/>
        <v/>
      </c>
      <c r="IB515" s="144" t="str">
        <f t="shared" si="1780"/>
        <v/>
      </c>
      <c r="IC515" s="144" t="str">
        <f t="shared" si="1781"/>
        <v/>
      </c>
      <c r="ID515" s="144" t="str">
        <f t="shared" si="1782"/>
        <v/>
      </c>
      <c r="IE515" s="144" t="str">
        <f t="shared" si="1783"/>
        <v/>
      </c>
      <c r="IF515" s="144" t="str">
        <f t="shared" si="1784"/>
        <v/>
      </c>
      <c r="IG515" s="144" t="str">
        <f t="shared" si="1785"/>
        <v/>
      </c>
      <c r="IH515" s="144" t="str">
        <f t="shared" si="1786"/>
        <v/>
      </c>
      <c r="II515" s="144" t="str">
        <f t="shared" si="1787"/>
        <v/>
      </c>
      <c r="IJ515" s="144" t="str">
        <f t="shared" si="1788"/>
        <v/>
      </c>
      <c r="IK515" s="144" t="str">
        <f t="shared" si="1789"/>
        <v/>
      </c>
      <c r="IL515" s="144" t="str">
        <f t="shared" si="1790"/>
        <v/>
      </c>
      <c r="IM515" s="144" t="str">
        <f t="shared" si="1791"/>
        <v/>
      </c>
      <c r="IN515" s="144" t="str">
        <f t="shared" si="1792"/>
        <v/>
      </c>
      <c r="IO515" s="144" t="str">
        <f t="shared" si="1793"/>
        <v/>
      </c>
      <c r="IP515" s="144" t="str">
        <f t="shared" si="1794"/>
        <v/>
      </c>
      <c r="IQ515" s="144" t="str">
        <f t="shared" si="1795"/>
        <v/>
      </c>
      <c r="IR515" s="144" t="str">
        <f t="shared" si="1796"/>
        <v/>
      </c>
      <c r="IS515" s="144" t="str">
        <f t="shared" si="1797"/>
        <v/>
      </c>
      <c r="IT515" s="144" t="str">
        <f t="shared" si="1798"/>
        <v/>
      </c>
      <c r="IU515" s="144" t="str">
        <f t="shared" si="1799"/>
        <v/>
      </c>
      <c r="IV515" s="144" t="str">
        <f t="shared" si="1800"/>
        <v/>
      </c>
      <c r="IW515" s="144" t="str">
        <f t="shared" si="1801"/>
        <v/>
      </c>
      <c r="IX515" s="144" t="str">
        <f t="shared" si="1802"/>
        <v/>
      </c>
      <c r="IY515" s="144" t="str">
        <f t="shared" si="1803"/>
        <v/>
      </c>
      <c r="IZ515" s="144" t="str">
        <f t="shared" si="1804"/>
        <v/>
      </c>
      <c r="JA515" s="144" t="str">
        <f t="shared" si="1805"/>
        <v/>
      </c>
      <c r="JB515" s="144" t="str">
        <f t="shared" si="1806"/>
        <v/>
      </c>
      <c r="JC515" s="144" t="str">
        <f t="shared" si="1807"/>
        <v/>
      </c>
      <c r="JD515" s="144" t="str">
        <f t="shared" si="1808"/>
        <v/>
      </c>
      <c r="JE515" s="144" t="str">
        <f t="shared" si="1809"/>
        <v/>
      </c>
      <c r="JF515" s="144" t="str">
        <f t="shared" si="1810"/>
        <v/>
      </c>
      <c r="JG515" s="144" t="str">
        <f t="shared" si="1811"/>
        <v/>
      </c>
      <c r="JH515" s="144" t="str">
        <f t="shared" si="1812"/>
        <v/>
      </c>
      <c r="JI515" s="144" t="str">
        <f t="shared" si="1813"/>
        <v/>
      </c>
      <c r="JJ515" s="144" t="str">
        <f t="shared" si="1814"/>
        <v/>
      </c>
      <c r="JK515" s="144" t="str">
        <f t="shared" si="1815"/>
        <v/>
      </c>
      <c r="JM515" s="154" t="str">
        <f t="shared" si="1929"/>
        <v/>
      </c>
      <c r="JN515" s="154" t="str">
        <f t="shared" si="1930"/>
        <v/>
      </c>
      <c r="JO515" s="159" t="str">
        <f t="shared" si="1931"/>
        <v/>
      </c>
      <c r="JP515" s="159" t="str">
        <f t="shared" si="1932"/>
        <v/>
      </c>
      <c r="JQ515" s="159" t="str">
        <f t="shared" si="1933"/>
        <v/>
      </c>
      <c r="JR515" s="155">
        <f t="shared" si="1816"/>
        <v>0</v>
      </c>
      <c r="JS515" s="143">
        <f t="shared" si="1817"/>
        <v>0</v>
      </c>
      <c r="JT515" s="143">
        <f t="shared" si="1818"/>
        <v>0</v>
      </c>
      <c r="JU515" s="143">
        <f t="shared" si="1819"/>
        <v>0</v>
      </c>
      <c r="JV515" s="143">
        <f t="shared" si="1820"/>
        <v>0</v>
      </c>
      <c r="JW515" s="143">
        <f t="shared" si="1821"/>
        <v>0</v>
      </c>
      <c r="JX515" s="143">
        <f t="shared" si="1822"/>
        <v>0</v>
      </c>
      <c r="JZ515" s="144" t="str">
        <f t="shared" si="1823"/>
        <v/>
      </c>
      <c r="KA515" s="144" t="str">
        <f t="shared" si="1824"/>
        <v/>
      </c>
      <c r="KB515" s="144" t="str">
        <f t="shared" si="1825"/>
        <v/>
      </c>
      <c r="KC515" s="144" t="str">
        <f t="shared" si="1826"/>
        <v/>
      </c>
      <c r="KD515" s="144" t="str">
        <f t="shared" si="1827"/>
        <v/>
      </c>
      <c r="KE515" s="144" t="str">
        <f t="shared" si="1828"/>
        <v/>
      </c>
      <c r="KF515" s="144" t="str">
        <f t="shared" si="1829"/>
        <v/>
      </c>
      <c r="KG515" s="144" t="str">
        <f t="shared" si="1830"/>
        <v/>
      </c>
      <c r="KH515" s="144" t="str">
        <f t="shared" si="1831"/>
        <v/>
      </c>
      <c r="KI515" s="144" t="str">
        <f t="shared" si="1832"/>
        <v/>
      </c>
      <c r="KJ515" s="144" t="str">
        <f t="shared" si="1833"/>
        <v/>
      </c>
      <c r="KK515" s="144" t="str">
        <f t="shared" si="1834"/>
        <v/>
      </c>
      <c r="KL515" s="144" t="str">
        <f t="shared" si="1835"/>
        <v/>
      </c>
      <c r="KM515" s="144" t="str">
        <f t="shared" si="1836"/>
        <v/>
      </c>
      <c r="KN515" s="144" t="str">
        <f t="shared" si="1837"/>
        <v/>
      </c>
      <c r="KO515" s="144" t="str">
        <f t="shared" si="1838"/>
        <v/>
      </c>
      <c r="KP515" s="144" t="str">
        <f t="shared" si="1839"/>
        <v/>
      </c>
      <c r="KQ515" s="144" t="str">
        <f t="shared" si="1840"/>
        <v/>
      </c>
      <c r="KR515" s="144" t="str">
        <f t="shared" si="1841"/>
        <v/>
      </c>
      <c r="KS515" s="144" t="str">
        <f t="shared" si="1842"/>
        <v/>
      </c>
      <c r="KT515" s="144" t="str">
        <f t="shared" si="1843"/>
        <v/>
      </c>
      <c r="KU515" s="144" t="str">
        <f t="shared" si="1844"/>
        <v/>
      </c>
      <c r="KV515" s="144" t="str">
        <f t="shared" si="1845"/>
        <v/>
      </c>
      <c r="KW515" s="144" t="str">
        <f t="shared" si="1846"/>
        <v/>
      </c>
      <c r="KX515" s="144" t="str">
        <f t="shared" si="1847"/>
        <v/>
      </c>
      <c r="KY515" s="144" t="str">
        <f t="shared" si="1848"/>
        <v/>
      </c>
      <c r="KZ515" s="144" t="str">
        <f t="shared" si="1849"/>
        <v/>
      </c>
      <c r="LA515" s="144" t="str">
        <f t="shared" si="1850"/>
        <v/>
      </c>
      <c r="LB515" s="144" t="str">
        <f t="shared" si="1851"/>
        <v/>
      </c>
      <c r="LC515" s="144" t="str">
        <f t="shared" si="1852"/>
        <v/>
      </c>
      <c r="LD515" s="144" t="str">
        <f t="shared" si="1853"/>
        <v/>
      </c>
      <c r="LE515" s="144" t="str">
        <f t="shared" si="1854"/>
        <v/>
      </c>
      <c r="LF515" s="144" t="str">
        <f t="shared" si="1855"/>
        <v/>
      </c>
      <c r="LG515" s="144" t="str">
        <f t="shared" si="1856"/>
        <v/>
      </c>
      <c r="LH515" s="144" t="str">
        <f t="shared" si="1857"/>
        <v/>
      </c>
      <c r="LI515" s="144" t="str">
        <f t="shared" si="1858"/>
        <v/>
      </c>
      <c r="LJ515" s="144" t="str">
        <f t="shared" si="1859"/>
        <v/>
      </c>
      <c r="LK515" s="144" t="str">
        <f t="shared" si="1860"/>
        <v/>
      </c>
      <c r="LL515" s="144" t="str">
        <f t="shared" si="1861"/>
        <v/>
      </c>
      <c r="LM515" s="144" t="str">
        <f t="shared" si="1862"/>
        <v/>
      </c>
      <c r="LO515" s="153" t="str">
        <f t="shared" si="1863"/>
        <v/>
      </c>
      <c r="LP515" s="143">
        <f t="shared" si="1864"/>
        <v>0</v>
      </c>
      <c r="LQ515" s="156" t="str">
        <f t="shared" si="1935"/>
        <v/>
      </c>
      <c r="LR515" s="156" t="str">
        <f t="shared" si="1935"/>
        <v/>
      </c>
      <c r="LS515" s="156" t="str">
        <f t="shared" si="1935"/>
        <v/>
      </c>
      <c r="LT515" s="156" t="str">
        <f t="shared" si="1935"/>
        <v/>
      </c>
      <c r="LU515" s="156" t="str">
        <f t="shared" si="1935"/>
        <v/>
      </c>
    </row>
    <row r="516" spans="2:333" s="143" customFormat="1" x14ac:dyDescent="0.25">
      <c r="B516" s="144" t="str">
        <f t="shared" si="1587"/>
        <v/>
      </c>
      <c r="C516" s="154" t="str">
        <f t="shared" si="1903"/>
        <v/>
      </c>
      <c r="D516" s="154" t="str">
        <f t="shared" si="1904"/>
        <v/>
      </c>
      <c r="E516" s="159" t="str">
        <f t="shared" si="1905"/>
        <v/>
      </c>
      <c r="F516" s="159" t="str">
        <f t="shared" si="1906"/>
        <v/>
      </c>
      <c r="G516" s="159" t="str">
        <f t="shared" si="1907"/>
        <v/>
      </c>
      <c r="H516" s="155">
        <f t="shared" si="1588"/>
        <v>0</v>
      </c>
      <c r="I516" s="143">
        <f t="shared" si="1589"/>
        <v>0</v>
      </c>
      <c r="J516" s="143">
        <f t="shared" si="1590"/>
        <v>0</v>
      </c>
      <c r="K516" s="143">
        <f t="shared" si="1591"/>
        <v>0</v>
      </c>
      <c r="L516" s="143">
        <f t="shared" si="1592"/>
        <v>0</v>
      </c>
      <c r="M516" s="143">
        <f t="shared" si="1593"/>
        <v>0</v>
      </c>
      <c r="N516" s="143">
        <f t="shared" si="1594"/>
        <v>0</v>
      </c>
      <c r="P516" s="144" t="str">
        <f t="shared" ref="P516:W516" si="1961">IF($N516=1,Q64,"")</f>
        <v/>
      </c>
      <c r="Q516" s="144" t="str">
        <f t="shared" si="1961"/>
        <v/>
      </c>
      <c r="R516" s="144" t="str">
        <f t="shared" si="1961"/>
        <v/>
      </c>
      <c r="S516" s="144" t="str">
        <f t="shared" si="1961"/>
        <v/>
      </c>
      <c r="T516" s="144" t="str">
        <f t="shared" si="1961"/>
        <v/>
      </c>
      <c r="U516" s="144" t="str">
        <f t="shared" si="1961"/>
        <v/>
      </c>
      <c r="V516" s="144" t="str">
        <f t="shared" si="1961"/>
        <v/>
      </c>
      <c r="W516" s="144" t="str">
        <f t="shared" si="1961"/>
        <v/>
      </c>
      <c r="X516" s="144" t="str">
        <f t="shared" si="1596"/>
        <v/>
      </c>
      <c r="Y516" s="144" t="str">
        <f t="shared" si="1597"/>
        <v/>
      </c>
      <c r="Z516" s="144" t="str">
        <f t="shared" si="1598"/>
        <v/>
      </c>
      <c r="AA516" s="144" t="str">
        <f t="shared" si="1599"/>
        <v/>
      </c>
      <c r="AB516" s="144" t="str">
        <f t="shared" si="1600"/>
        <v/>
      </c>
      <c r="AC516" s="144" t="str">
        <f t="shared" si="1601"/>
        <v/>
      </c>
      <c r="AD516" s="144" t="str">
        <f t="shared" si="1602"/>
        <v/>
      </c>
      <c r="AE516" s="144" t="str">
        <f t="shared" si="1603"/>
        <v/>
      </c>
      <c r="AF516" s="144" t="str">
        <f t="shared" si="1604"/>
        <v/>
      </c>
      <c r="AG516" s="144" t="str">
        <f t="shared" si="1605"/>
        <v/>
      </c>
      <c r="AH516" s="144" t="str">
        <f t="shared" si="1606"/>
        <v/>
      </c>
      <c r="AI516" s="144" t="str">
        <f t="shared" si="1607"/>
        <v/>
      </c>
      <c r="AJ516" s="144" t="str">
        <f t="shared" si="1608"/>
        <v/>
      </c>
      <c r="AK516" s="144" t="str">
        <f t="shared" si="1609"/>
        <v/>
      </c>
      <c r="AL516" s="144" t="str">
        <f t="shared" si="1610"/>
        <v/>
      </c>
      <c r="AM516" s="144" t="str">
        <f t="shared" si="1611"/>
        <v/>
      </c>
      <c r="AN516" s="144" t="str">
        <f t="shared" si="1612"/>
        <v/>
      </c>
      <c r="AO516" s="144" t="str">
        <f t="shared" si="1613"/>
        <v/>
      </c>
      <c r="AP516" s="144" t="str">
        <f t="shared" si="1614"/>
        <v/>
      </c>
      <c r="AQ516" s="144" t="str">
        <f t="shared" si="1615"/>
        <v/>
      </c>
      <c r="AR516" s="144" t="str">
        <f t="shared" si="1616"/>
        <v/>
      </c>
      <c r="AS516" s="144" t="str">
        <f t="shared" si="1617"/>
        <v/>
      </c>
      <c r="AT516" s="144" t="str">
        <f t="shared" si="1618"/>
        <v/>
      </c>
      <c r="AU516" s="144" t="str">
        <f t="shared" si="1619"/>
        <v/>
      </c>
      <c r="AV516" s="144" t="str">
        <f t="shared" si="1620"/>
        <v/>
      </c>
      <c r="AW516" s="144" t="str">
        <f t="shared" si="1621"/>
        <v/>
      </c>
      <c r="AX516" s="144" t="str">
        <f t="shared" si="1622"/>
        <v/>
      </c>
      <c r="AY516" s="144" t="str">
        <f t="shared" si="1623"/>
        <v/>
      </c>
      <c r="AZ516" s="144" t="str">
        <f t="shared" si="1624"/>
        <v/>
      </c>
      <c r="BA516" s="144" t="str">
        <f t="shared" si="1625"/>
        <v/>
      </c>
      <c r="BB516" s="144" t="str">
        <f t="shared" si="1626"/>
        <v/>
      </c>
      <c r="BC516" s="144" t="str">
        <f t="shared" si="1627"/>
        <v/>
      </c>
      <c r="BE516" s="154" t="str">
        <f t="shared" si="1909"/>
        <v/>
      </c>
      <c r="BF516" s="154" t="str">
        <f t="shared" si="1910"/>
        <v/>
      </c>
      <c r="BG516" s="159" t="str">
        <f t="shared" si="1911"/>
        <v/>
      </c>
      <c r="BH516" s="159" t="str">
        <f t="shared" si="1912"/>
        <v/>
      </c>
      <c r="BI516" s="159" t="str">
        <f t="shared" si="1913"/>
        <v/>
      </c>
      <c r="BJ516" s="155">
        <f t="shared" si="1628"/>
        <v>0</v>
      </c>
      <c r="BK516" s="143">
        <f t="shared" si="1629"/>
        <v>0</v>
      </c>
      <c r="BL516" s="143">
        <f t="shared" si="1630"/>
        <v>0</v>
      </c>
      <c r="BM516" s="143">
        <f t="shared" si="1631"/>
        <v>0</v>
      </c>
      <c r="BN516" s="143">
        <f t="shared" si="1632"/>
        <v>0</v>
      </c>
      <c r="BO516" s="143">
        <f t="shared" si="1633"/>
        <v>0</v>
      </c>
      <c r="BP516" s="143">
        <f t="shared" si="1634"/>
        <v>0</v>
      </c>
      <c r="BR516" s="144" t="str">
        <f t="shared" si="1635"/>
        <v/>
      </c>
      <c r="BS516" s="144" t="str">
        <f t="shared" si="1636"/>
        <v/>
      </c>
      <c r="BT516" s="144" t="str">
        <f t="shared" si="1637"/>
        <v/>
      </c>
      <c r="BU516" s="144" t="str">
        <f t="shared" si="1638"/>
        <v/>
      </c>
      <c r="BV516" s="144" t="str">
        <f t="shared" si="1639"/>
        <v/>
      </c>
      <c r="BW516" s="144" t="str">
        <f t="shared" si="1640"/>
        <v/>
      </c>
      <c r="BX516" s="144" t="str">
        <f t="shared" si="1641"/>
        <v/>
      </c>
      <c r="BY516" s="144" t="str">
        <f t="shared" si="1642"/>
        <v/>
      </c>
      <c r="BZ516" s="144" t="str">
        <f t="shared" si="1643"/>
        <v/>
      </c>
      <c r="CA516" s="144" t="str">
        <f t="shared" si="1644"/>
        <v/>
      </c>
      <c r="CB516" s="144" t="str">
        <f t="shared" si="1645"/>
        <v/>
      </c>
      <c r="CC516" s="144" t="str">
        <f t="shared" si="1646"/>
        <v/>
      </c>
      <c r="CD516" s="144" t="str">
        <f t="shared" si="1647"/>
        <v/>
      </c>
      <c r="CE516" s="144" t="str">
        <f t="shared" si="1648"/>
        <v/>
      </c>
      <c r="CF516" s="144" t="str">
        <f t="shared" si="1649"/>
        <v/>
      </c>
      <c r="CG516" s="144" t="str">
        <f t="shared" si="1650"/>
        <v/>
      </c>
      <c r="CH516" s="144" t="str">
        <f t="shared" si="1651"/>
        <v/>
      </c>
      <c r="CI516" s="144" t="str">
        <f t="shared" si="1652"/>
        <v/>
      </c>
      <c r="CJ516" s="144" t="str">
        <f t="shared" si="1653"/>
        <v/>
      </c>
      <c r="CK516" s="144" t="str">
        <f t="shared" si="1654"/>
        <v/>
      </c>
      <c r="CL516" s="144" t="str">
        <f t="shared" si="1655"/>
        <v/>
      </c>
      <c r="CM516" s="144" t="str">
        <f t="shared" si="1656"/>
        <v/>
      </c>
      <c r="CN516" s="144" t="str">
        <f t="shared" si="1657"/>
        <v/>
      </c>
      <c r="CO516" s="144" t="str">
        <f t="shared" si="1658"/>
        <v/>
      </c>
      <c r="CP516" s="144" t="str">
        <f t="shared" si="1659"/>
        <v/>
      </c>
      <c r="CQ516" s="144" t="str">
        <f t="shared" si="1660"/>
        <v/>
      </c>
      <c r="CR516" s="144" t="str">
        <f t="shared" si="1661"/>
        <v/>
      </c>
      <c r="CS516" s="144" t="str">
        <f t="shared" si="1662"/>
        <v/>
      </c>
      <c r="CT516" s="144" t="str">
        <f t="shared" si="1663"/>
        <v/>
      </c>
      <c r="CU516" s="144" t="str">
        <f t="shared" si="1664"/>
        <v/>
      </c>
      <c r="CV516" s="144" t="str">
        <f t="shared" si="1665"/>
        <v/>
      </c>
      <c r="CW516" s="144" t="str">
        <f t="shared" si="1666"/>
        <v/>
      </c>
      <c r="CX516" s="144" t="str">
        <f t="shared" si="1667"/>
        <v/>
      </c>
      <c r="CY516" s="144" t="str">
        <f t="shared" si="1668"/>
        <v/>
      </c>
      <c r="CZ516" s="144" t="str">
        <f t="shared" si="1669"/>
        <v/>
      </c>
      <c r="DA516" s="144" t="str">
        <f t="shared" si="1670"/>
        <v/>
      </c>
      <c r="DB516" s="144" t="str">
        <f t="shared" si="1671"/>
        <v/>
      </c>
      <c r="DC516" s="144" t="str">
        <f t="shared" si="1672"/>
        <v/>
      </c>
      <c r="DD516" s="144" t="str">
        <f t="shared" si="1673"/>
        <v/>
      </c>
      <c r="DE516" s="144" t="str">
        <f t="shared" si="1674"/>
        <v/>
      </c>
      <c r="DG516" s="154" t="str">
        <f t="shared" si="1914"/>
        <v/>
      </c>
      <c r="DH516" s="154" t="str">
        <f t="shared" si="1915"/>
        <v/>
      </c>
      <c r="DI516" s="159" t="str">
        <f t="shared" si="1916"/>
        <v/>
      </c>
      <c r="DJ516" s="159" t="str">
        <f t="shared" si="1917"/>
        <v/>
      </c>
      <c r="DK516" s="159" t="str">
        <f t="shared" si="1918"/>
        <v/>
      </c>
      <c r="DL516" s="155">
        <f t="shared" si="1885"/>
        <v>0</v>
      </c>
      <c r="DM516" s="143">
        <f t="shared" si="1886"/>
        <v>0</v>
      </c>
      <c r="DN516" s="143">
        <f t="shared" si="1887"/>
        <v>0</v>
      </c>
      <c r="DO516" s="143">
        <f t="shared" si="1888"/>
        <v>0</v>
      </c>
      <c r="DP516" s="143">
        <f t="shared" si="1889"/>
        <v>0</v>
      </c>
      <c r="DQ516" s="143">
        <f t="shared" si="1890"/>
        <v>0</v>
      </c>
      <c r="DR516" s="143">
        <f t="shared" si="1891"/>
        <v>0</v>
      </c>
      <c r="DT516" s="144" t="str">
        <f t="shared" si="1682"/>
        <v/>
      </c>
      <c r="DU516" s="144" t="str">
        <f t="shared" si="1683"/>
        <v/>
      </c>
      <c r="DV516" s="144" t="str">
        <f t="shared" si="1684"/>
        <v/>
      </c>
      <c r="DW516" s="144" t="str">
        <f t="shared" si="1685"/>
        <v/>
      </c>
      <c r="DX516" s="144" t="str">
        <f t="shared" si="1686"/>
        <v/>
      </c>
      <c r="DY516" s="144" t="str">
        <f t="shared" si="1687"/>
        <v/>
      </c>
      <c r="DZ516" s="144" t="str">
        <f t="shared" si="1688"/>
        <v/>
      </c>
      <c r="EA516" s="144" t="str">
        <f t="shared" si="1689"/>
        <v/>
      </c>
      <c r="EB516" s="144" t="str">
        <f t="shared" si="1690"/>
        <v/>
      </c>
      <c r="EC516" s="144" t="str">
        <f t="shared" si="1691"/>
        <v/>
      </c>
      <c r="ED516" s="144" t="str">
        <f t="shared" si="1692"/>
        <v/>
      </c>
      <c r="EE516" s="144" t="str">
        <f t="shared" si="1693"/>
        <v/>
      </c>
      <c r="EF516" s="144" t="str">
        <f t="shared" si="1694"/>
        <v/>
      </c>
      <c r="EG516" s="144" t="str">
        <f t="shared" si="1695"/>
        <v/>
      </c>
      <c r="EH516" s="144" t="str">
        <f t="shared" si="1696"/>
        <v/>
      </c>
      <c r="EI516" s="144" t="str">
        <f t="shared" si="1697"/>
        <v/>
      </c>
      <c r="EJ516" s="144" t="str">
        <f t="shared" si="1698"/>
        <v/>
      </c>
      <c r="EK516" s="144" t="str">
        <f t="shared" si="1699"/>
        <v/>
      </c>
      <c r="EL516" s="144" t="str">
        <f t="shared" si="1700"/>
        <v/>
      </c>
      <c r="EM516" s="144" t="str">
        <f t="shared" si="1701"/>
        <v/>
      </c>
      <c r="EN516" s="144" t="str">
        <f t="shared" si="1702"/>
        <v/>
      </c>
      <c r="EO516" s="144" t="str">
        <f t="shared" si="1703"/>
        <v/>
      </c>
      <c r="EP516" s="144" t="str">
        <f t="shared" si="1704"/>
        <v/>
      </c>
      <c r="EQ516" s="144" t="str">
        <f t="shared" si="1705"/>
        <v/>
      </c>
      <c r="ER516" s="144" t="str">
        <f t="shared" si="1706"/>
        <v/>
      </c>
      <c r="ES516" s="144" t="str">
        <f t="shared" si="1707"/>
        <v/>
      </c>
      <c r="ET516" s="144" t="str">
        <f t="shared" si="1708"/>
        <v/>
      </c>
      <c r="EU516" s="144" t="str">
        <f t="shared" si="1709"/>
        <v/>
      </c>
      <c r="EV516" s="144" t="str">
        <f t="shared" si="1710"/>
        <v/>
      </c>
      <c r="EW516" s="144" t="str">
        <f t="shared" si="1711"/>
        <v/>
      </c>
      <c r="EX516" s="144" t="str">
        <f t="shared" si="1712"/>
        <v/>
      </c>
      <c r="EY516" s="144" t="str">
        <f t="shared" si="1713"/>
        <v/>
      </c>
      <c r="EZ516" s="144" t="str">
        <f t="shared" si="1714"/>
        <v/>
      </c>
      <c r="FA516" s="144" t="str">
        <f t="shared" si="1715"/>
        <v/>
      </c>
      <c r="FB516" s="144" t="str">
        <f t="shared" si="1716"/>
        <v/>
      </c>
      <c r="FC516" s="144" t="str">
        <f t="shared" si="1717"/>
        <v/>
      </c>
      <c r="FD516" s="144" t="str">
        <f t="shared" si="1718"/>
        <v/>
      </c>
      <c r="FE516" s="144" t="str">
        <f t="shared" si="1719"/>
        <v/>
      </c>
      <c r="FF516" s="144" t="str">
        <f t="shared" si="1720"/>
        <v/>
      </c>
      <c r="FG516" s="144" t="str">
        <f t="shared" si="1721"/>
        <v/>
      </c>
      <c r="FI516" s="154" t="str">
        <f t="shared" si="1919"/>
        <v/>
      </c>
      <c r="FJ516" s="154" t="str">
        <f t="shared" si="1920"/>
        <v/>
      </c>
      <c r="FK516" s="159" t="str">
        <f t="shared" si="1921"/>
        <v/>
      </c>
      <c r="FL516" s="159" t="str">
        <f t="shared" si="1922"/>
        <v/>
      </c>
      <c r="FM516" s="159" t="str">
        <f t="shared" si="1923"/>
        <v/>
      </c>
      <c r="FN516" s="155">
        <f t="shared" si="1722"/>
        <v>0</v>
      </c>
      <c r="FO516" s="143">
        <f t="shared" si="1723"/>
        <v>0</v>
      </c>
      <c r="FP516" s="143">
        <f t="shared" si="1724"/>
        <v>0</v>
      </c>
      <c r="FQ516" s="143">
        <f t="shared" si="1725"/>
        <v>0</v>
      </c>
      <c r="FR516" s="143">
        <f t="shared" si="1726"/>
        <v>0</v>
      </c>
      <c r="FS516" s="143">
        <f t="shared" si="1727"/>
        <v>0</v>
      </c>
      <c r="FT516" s="143">
        <f t="shared" si="1728"/>
        <v>0</v>
      </c>
      <c r="FV516" s="144" t="str">
        <f t="shared" si="1729"/>
        <v/>
      </c>
      <c r="FW516" s="144" t="str">
        <f t="shared" si="1730"/>
        <v/>
      </c>
      <c r="FX516" s="144" t="str">
        <f t="shared" si="1731"/>
        <v/>
      </c>
      <c r="FY516" s="144" t="str">
        <f t="shared" si="1732"/>
        <v/>
      </c>
      <c r="FZ516" s="144" t="str">
        <f t="shared" si="1733"/>
        <v/>
      </c>
      <c r="GA516" s="144" t="str">
        <f t="shared" si="1734"/>
        <v/>
      </c>
      <c r="GB516" s="144" t="str">
        <f t="shared" si="1735"/>
        <v/>
      </c>
      <c r="GC516" s="144" t="str">
        <f t="shared" si="1736"/>
        <v/>
      </c>
      <c r="GD516" s="144" t="str">
        <f t="shared" si="1737"/>
        <v/>
      </c>
      <c r="GE516" s="144" t="str">
        <f t="shared" si="1738"/>
        <v/>
      </c>
      <c r="GF516" s="144" t="str">
        <f t="shared" si="1739"/>
        <v/>
      </c>
      <c r="GG516" s="144" t="str">
        <f t="shared" si="1740"/>
        <v/>
      </c>
      <c r="GH516" s="144" t="str">
        <f t="shared" si="1741"/>
        <v/>
      </c>
      <c r="GI516" s="144" t="str">
        <f t="shared" si="1742"/>
        <v/>
      </c>
      <c r="GJ516" s="144" t="str">
        <f t="shared" si="1743"/>
        <v/>
      </c>
      <c r="GK516" s="144" t="str">
        <f t="shared" si="1744"/>
        <v/>
      </c>
      <c r="GL516" s="144" t="str">
        <f t="shared" si="1745"/>
        <v/>
      </c>
      <c r="GM516" s="144" t="str">
        <f t="shared" si="1746"/>
        <v/>
      </c>
      <c r="GN516" s="144" t="str">
        <f t="shared" si="1747"/>
        <v/>
      </c>
      <c r="GO516" s="144" t="str">
        <f t="shared" si="1748"/>
        <v/>
      </c>
      <c r="GP516" s="144" t="str">
        <f t="shared" si="1749"/>
        <v/>
      </c>
      <c r="GQ516" s="144" t="str">
        <f t="shared" si="1750"/>
        <v/>
      </c>
      <c r="GR516" s="144" t="str">
        <f t="shared" si="1751"/>
        <v/>
      </c>
      <c r="GS516" s="144" t="str">
        <f t="shared" si="1752"/>
        <v/>
      </c>
      <c r="GT516" s="144" t="str">
        <f t="shared" si="1753"/>
        <v/>
      </c>
      <c r="GU516" s="144" t="str">
        <f t="shared" si="1754"/>
        <v/>
      </c>
      <c r="GV516" s="144" t="str">
        <f t="shared" si="1755"/>
        <v/>
      </c>
      <c r="GW516" s="144" t="str">
        <f t="shared" si="1756"/>
        <v/>
      </c>
      <c r="GX516" s="144" t="str">
        <f t="shared" si="1757"/>
        <v/>
      </c>
      <c r="GY516" s="144" t="str">
        <f t="shared" si="1758"/>
        <v/>
      </c>
      <c r="GZ516" s="144" t="str">
        <f t="shared" si="1759"/>
        <v/>
      </c>
      <c r="HA516" s="144" t="str">
        <f t="shared" si="1760"/>
        <v/>
      </c>
      <c r="HB516" s="144" t="str">
        <f t="shared" si="1761"/>
        <v/>
      </c>
      <c r="HC516" s="144" t="str">
        <f t="shared" si="1762"/>
        <v/>
      </c>
      <c r="HD516" s="144" t="str">
        <f t="shared" si="1763"/>
        <v/>
      </c>
      <c r="HE516" s="144" t="str">
        <f t="shared" si="1764"/>
        <v/>
      </c>
      <c r="HF516" s="144" t="str">
        <f t="shared" si="1765"/>
        <v/>
      </c>
      <c r="HG516" s="144" t="str">
        <f t="shared" si="1766"/>
        <v/>
      </c>
      <c r="HH516" s="144" t="str">
        <f t="shared" si="1767"/>
        <v/>
      </c>
      <c r="HI516" s="144" t="str">
        <f t="shared" si="1768"/>
        <v/>
      </c>
      <c r="HK516" s="154" t="str">
        <f t="shared" si="1924"/>
        <v/>
      </c>
      <c r="HL516" s="154" t="str">
        <f t="shared" si="1925"/>
        <v/>
      </c>
      <c r="HM516" s="159" t="str">
        <f t="shared" si="1926"/>
        <v/>
      </c>
      <c r="HN516" s="159" t="str">
        <f t="shared" si="1927"/>
        <v/>
      </c>
      <c r="HO516" s="159" t="str">
        <f t="shared" si="1928"/>
        <v/>
      </c>
      <c r="HP516" s="155">
        <f t="shared" si="1769"/>
        <v>0</v>
      </c>
      <c r="HQ516" s="143">
        <f t="shared" si="1770"/>
        <v>0</v>
      </c>
      <c r="HR516" s="143">
        <f t="shared" si="1771"/>
        <v>0</v>
      </c>
      <c r="HS516" s="143">
        <f t="shared" si="1772"/>
        <v>0</v>
      </c>
      <c r="HT516" s="143">
        <f t="shared" si="1773"/>
        <v>0</v>
      </c>
      <c r="HU516" s="143">
        <f t="shared" si="1774"/>
        <v>0</v>
      </c>
      <c r="HV516" s="143">
        <f t="shared" si="1775"/>
        <v>0</v>
      </c>
      <c r="HX516" s="144" t="str">
        <f t="shared" si="1776"/>
        <v/>
      </c>
      <c r="HY516" s="144" t="str">
        <f t="shared" si="1777"/>
        <v/>
      </c>
      <c r="HZ516" s="144" t="str">
        <f t="shared" si="1778"/>
        <v/>
      </c>
      <c r="IA516" s="144" t="str">
        <f t="shared" si="1779"/>
        <v/>
      </c>
      <c r="IB516" s="144" t="str">
        <f t="shared" si="1780"/>
        <v/>
      </c>
      <c r="IC516" s="144" t="str">
        <f t="shared" si="1781"/>
        <v/>
      </c>
      <c r="ID516" s="144" t="str">
        <f t="shared" si="1782"/>
        <v/>
      </c>
      <c r="IE516" s="144" t="str">
        <f t="shared" si="1783"/>
        <v/>
      </c>
      <c r="IF516" s="144" t="str">
        <f t="shared" si="1784"/>
        <v/>
      </c>
      <c r="IG516" s="144" t="str">
        <f t="shared" si="1785"/>
        <v/>
      </c>
      <c r="IH516" s="144" t="str">
        <f t="shared" si="1786"/>
        <v/>
      </c>
      <c r="II516" s="144" t="str">
        <f t="shared" si="1787"/>
        <v/>
      </c>
      <c r="IJ516" s="144" t="str">
        <f t="shared" si="1788"/>
        <v/>
      </c>
      <c r="IK516" s="144" t="str">
        <f t="shared" si="1789"/>
        <v/>
      </c>
      <c r="IL516" s="144" t="str">
        <f t="shared" si="1790"/>
        <v/>
      </c>
      <c r="IM516" s="144" t="str">
        <f t="shared" si="1791"/>
        <v/>
      </c>
      <c r="IN516" s="144" t="str">
        <f t="shared" si="1792"/>
        <v/>
      </c>
      <c r="IO516" s="144" t="str">
        <f t="shared" si="1793"/>
        <v/>
      </c>
      <c r="IP516" s="144" t="str">
        <f t="shared" si="1794"/>
        <v/>
      </c>
      <c r="IQ516" s="144" t="str">
        <f t="shared" si="1795"/>
        <v/>
      </c>
      <c r="IR516" s="144" t="str">
        <f t="shared" si="1796"/>
        <v/>
      </c>
      <c r="IS516" s="144" t="str">
        <f t="shared" si="1797"/>
        <v/>
      </c>
      <c r="IT516" s="144" t="str">
        <f t="shared" si="1798"/>
        <v/>
      </c>
      <c r="IU516" s="144" t="str">
        <f t="shared" si="1799"/>
        <v/>
      </c>
      <c r="IV516" s="144" t="str">
        <f t="shared" si="1800"/>
        <v/>
      </c>
      <c r="IW516" s="144" t="str">
        <f t="shared" si="1801"/>
        <v/>
      </c>
      <c r="IX516" s="144" t="str">
        <f t="shared" si="1802"/>
        <v/>
      </c>
      <c r="IY516" s="144" t="str">
        <f t="shared" si="1803"/>
        <v/>
      </c>
      <c r="IZ516" s="144" t="str">
        <f t="shared" si="1804"/>
        <v/>
      </c>
      <c r="JA516" s="144" t="str">
        <f t="shared" si="1805"/>
        <v/>
      </c>
      <c r="JB516" s="144" t="str">
        <f t="shared" si="1806"/>
        <v/>
      </c>
      <c r="JC516" s="144" t="str">
        <f t="shared" si="1807"/>
        <v/>
      </c>
      <c r="JD516" s="144" t="str">
        <f t="shared" si="1808"/>
        <v/>
      </c>
      <c r="JE516" s="144" t="str">
        <f t="shared" si="1809"/>
        <v/>
      </c>
      <c r="JF516" s="144" t="str">
        <f t="shared" si="1810"/>
        <v/>
      </c>
      <c r="JG516" s="144" t="str">
        <f t="shared" si="1811"/>
        <v/>
      </c>
      <c r="JH516" s="144" t="str">
        <f t="shared" si="1812"/>
        <v/>
      </c>
      <c r="JI516" s="144" t="str">
        <f t="shared" si="1813"/>
        <v/>
      </c>
      <c r="JJ516" s="144" t="str">
        <f t="shared" si="1814"/>
        <v/>
      </c>
      <c r="JK516" s="144" t="str">
        <f t="shared" si="1815"/>
        <v/>
      </c>
      <c r="JM516" s="154" t="str">
        <f t="shared" si="1929"/>
        <v/>
      </c>
      <c r="JN516" s="154" t="str">
        <f t="shared" si="1930"/>
        <v/>
      </c>
      <c r="JO516" s="159" t="str">
        <f t="shared" si="1931"/>
        <v/>
      </c>
      <c r="JP516" s="159" t="str">
        <f t="shared" si="1932"/>
        <v/>
      </c>
      <c r="JQ516" s="159" t="str">
        <f t="shared" si="1933"/>
        <v/>
      </c>
      <c r="JR516" s="155">
        <f t="shared" si="1816"/>
        <v>0</v>
      </c>
      <c r="JS516" s="143">
        <f t="shared" si="1817"/>
        <v>0</v>
      </c>
      <c r="JT516" s="143">
        <f t="shared" si="1818"/>
        <v>0</v>
      </c>
      <c r="JU516" s="143">
        <f t="shared" si="1819"/>
        <v>0</v>
      </c>
      <c r="JV516" s="143">
        <f t="shared" si="1820"/>
        <v>0</v>
      </c>
      <c r="JW516" s="143">
        <f t="shared" si="1821"/>
        <v>0</v>
      </c>
      <c r="JX516" s="143">
        <f t="shared" si="1822"/>
        <v>0</v>
      </c>
      <c r="JZ516" s="144" t="str">
        <f t="shared" si="1823"/>
        <v/>
      </c>
      <c r="KA516" s="144" t="str">
        <f t="shared" si="1824"/>
        <v/>
      </c>
      <c r="KB516" s="144" t="str">
        <f t="shared" si="1825"/>
        <v/>
      </c>
      <c r="KC516" s="144" t="str">
        <f t="shared" si="1826"/>
        <v/>
      </c>
      <c r="KD516" s="144" t="str">
        <f t="shared" si="1827"/>
        <v/>
      </c>
      <c r="KE516" s="144" t="str">
        <f t="shared" si="1828"/>
        <v/>
      </c>
      <c r="KF516" s="144" t="str">
        <f t="shared" si="1829"/>
        <v/>
      </c>
      <c r="KG516" s="144" t="str">
        <f t="shared" si="1830"/>
        <v/>
      </c>
      <c r="KH516" s="144" t="str">
        <f t="shared" si="1831"/>
        <v/>
      </c>
      <c r="KI516" s="144" t="str">
        <f t="shared" si="1832"/>
        <v/>
      </c>
      <c r="KJ516" s="144" t="str">
        <f t="shared" si="1833"/>
        <v/>
      </c>
      <c r="KK516" s="144" t="str">
        <f t="shared" si="1834"/>
        <v/>
      </c>
      <c r="KL516" s="144" t="str">
        <f t="shared" si="1835"/>
        <v/>
      </c>
      <c r="KM516" s="144" t="str">
        <f t="shared" si="1836"/>
        <v/>
      </c>
      <c r="KN516" s="144" t="str">
        <f t="shared" si="1837"/>
        <v/>
      </c>
      <c r="KO516" s="144" t="str">
        <f t="shared" si="1838"/>
        <v/>
      </c>
      <c r="KP516" s="144" t="str">
        <f t="shared" si="1839"/>
        <v/>
      </c>
      <c r="KQ516" s="144" t="str">
        <f t="shared" si="1840"/>
        <v/>
      </c>
      <c r="KR516" s="144" t="str">
        <f t="shared" si="1841"/>
        <v/>
      </c>
      <c r="KS516" s="144" t="str">
        <f t="shared" si="1842"/>
        <v/>
      </c>
      <c r="KT516" s="144" t="str">
        <f t="shared" si="1843"/>
        <v/>
      </c>
      <c r="KU516" s="144" t="str">
        <f t="shared" si="1844"/>
        <v/>
      </c>
      <c r="KV516" s="144" t="str">
        <f t="shared" si="1845"/>
        <v/>
      </c>
      <c r="KW516" s="144" t="str">
        <f t="shared" si="1846"/>
        <v/>
      </c>
      <c r="KX516" s="144" t="str">
        <f t="shared" si="1847"/>
        <v/>
      </c>
      <c r="KY516" s="144" t="str">
        <f t="shared" si="1848"/>
        <v/>
      </c>
      <c r="KZ516" s="144" t="str">
        <f t="shared" si="1849"/>
        <v/>
      </c>
      <c r="LA516" s="144" t="str">
        <f t="shared" si="1850"/>
        <v/>
      </c>
      <c r="LB516" s="144" t="str">
        <f t="shared" si="1851"/>
        <v/>
      </c>
      <c r="LC516" s="144" t="str">
        <f t="shared" si="1852"/>
        <v/>
      </c>
      <c r="LD516" s="144" t="str">
        <f t="shared" si="1853"/>
        <v/>
      </c>
      <c r="LE516" s="144" t="str">
        <f t="shared" si="1854"/>
        <v/>
      </c>
      <c r="LF516" s="144" t="str">
        <f t="shared" si="1855"/>
        <v/>
      </c>
      <c r="LG516" s="144" t="str">
        <f t="shared" si="1856"/>
        <v/>
      </c>
      <c r="LH516" s="144" t="str">
        <f t="shared" si="1857"/>
        <v/>
      </c>
      <c r="LI516" s="144" t="str">
        <f t="shared" si="1858"/>
        <v/>
      </c>
      <c r="LJ516" s="144" t="str">
        <f t="shared" si="1859"/>
        <v/>
      </c>
      <c r="LK516" s="144" t="str">
        <f t="shared" si="1860"/>
        <v/>
      </c>
      <c r="LL516" s="144" t="str">
        <f t="shared" si="1861"/>
        <v/>
      </c>
      <c r="LM516" s="144" t="str">
        <f t="shared" si="1862"/>
        <v/>
      </c>
      <c r="LO516" s="153" t="str">
        <f t="shared" si="1863"/>
        <v/>
      </c>
      <c r="LP516" s="143">
        <f t="shared" si="1864"/>
        <v>0</v>
      </c>
      <c r="LQ516" s="156" t="str">
        <f t="shared" si="1935"/>
        <v/>
      </c>
      <c r="LR516" s="156" t="str">
        <f t="shared" si="1935"/>
        <v/>
      </c>
      <c r="LS516" s="156" t="str">
        <f t="shared" si="1935"/>
        <v/>
      </c>
      <c r="LT516" s="156" t="str">
        <f t="shared" si="1935"/>
        <v/>
      </c>
      <c r="LU516" s="156" t="str">
        <f t="shared" si="1935"/>
        <v/>
      </c>
    </row>
    <row r="517" spans="2:333" s="143" customFormat="1" x14ac:dyDescent="0.25">
      <c r="B517" s="144" t="str">
        <f t="shared" si="1587"/>
        <v/>
      </c>
      <c r="C517" s="154" t="str">
        <f t="shared" si="1903"/>
        <v/>
      </c>
      <c r="D517" s="154" t="str">
        <f t="shared" si="1904"/>
        <v/>
      </c>
      <c r="E517" s="159" t="str">
        <f t="shared" si="1905"/>
        <v/>
      </c>
      <c r="F517" s="159" t="str">
        <f t="shared" si="1906"/>
        <v/>
      </c>
      <c r="G517" s="159" t="str">
        <f t="shared" si="1907"/>
        <v/>
      </c>
      <c r="H517" s="155">
        <f t="shared" si="1588"/>
        <v>0</v>
      </c>
      <c r="I517" s="143">
        <f t="shared" si="1589"/>
        <v>0</v>
      </c>
      <c r="J517" s="143">
        <f t="shared" si="1590"/>
        <v>0</v>
      </c>
      <c r="K517" s="143">
        <f t="shared" si="1591"/>
        <v>0</v>
      </c>
      <c r="L517" s="143">
        <f t="shared" si="1592"/>
        <v>0</v>
      </c>
      <c r="M517" s="143">
        <f t="shared" si="1593"/>
        <v>0</v>
      </c>
      <c r="N517" s="143">
        <f t="shared" si="1594"/>
        <v>0</v>
      </c>
      <c r="P517" s="144" t="str">
        <f t="shared" ref="P517:W517" si="1962">IF($N517=1,Q65,"")</f>
        <v/>
      </c>
      <c r="Q517" s="144" t="str">
        <f t="shared" si="1962"/>
        <v/>
      </c>
      <c r="R517" s="144" t="str">
        <f t="shared" si="1962"/>
        <v/>
      </c>
      <c r="S517" s="144" t="str">
        <f t="shared" si="1962"/>
        <v/>
      </c>
      <c r="T517" s="144" t="str">
        <f t="shared" si="1962"/>
        <v/>
      </c>
      <c r="U517" s="144" t="str">
        <f t="shared" si="1962"/>
        <v/>
      </c>
      <c r="V517" s="144" t="str">
        <f t="shared" si="1962"/>
        <v/>
      </c>
      <c r="W517" s="144" t="str">
        <f t="shared" si="1962"/>
        <v/>
      </c>
      <c r="X517" s="144" t="str">
        <f t="shared" si="1596"/>
        <v/>
      </c>
      <c r="Y517" s="144" t="str">
        <f t="shared" si="1597"/>
        <v/>
      </c>
      <c r="Z517" s="144" t="str">
        <f t="shared" si="1598"/>
        <v/>
      </c>
      <c r="AA517" s="144" t="str">
        <f t="shared" si="1599"/>
        <v/>
      </c>
      <c r="AB517" s="144" t="str">
        <f t="shared" si="1600"/>
        <v/>
      </c>
      <c r="AC517" s="144" t="str">
        <f t="shared" si="1601"/>
        <v/>
      </c>
      <c r="AD517" s="144" t="str">
        <f t="shared" si="1602"/>
        <v/>
      </c>
      <c r="AE517" s="144" t="str">
        <f t="shared" si="1603"/>
        <v/>
      </c>
      <c r="AF517" s="144" t="str">
        <f t="shared" si="1604"/>
        <v/>
      </c>
      <c r="AG517" s="144" t="str">
        <f t="shared" si="1605"/>
        <v/>
      </c>
      <c r="AH517" s="144" t="str">
        <f t="shared" si="1606"/>
        <v/>
      </c>
      <c r="AI517" s="144" t="str">
        <f t="shared" si="1607"/>
        <v/>
      </c>
      <c r="AJ517" s="144" t="str">
        <f t="shared" si="1608"/>
        <v/>
      </c>
      <c r="AK517" s="144" t="str">
        <f t="shared" si="1609"/>
        <v/>
      </c>
      <c r="AL517" s="144" t="str">
        <f t="shared" si="1610"/>
        <v/>
      </c>
      <c r="AM517" s="144" t="str">
        <f t="shared" si="1611"/>
        <v/>
      </c>
      <c r="AN517" s="144" t="str">
        <f t="shared" si="1612"/>
        <v/>
      </c>
      <c r="AO517" s="144" t="str">
        <f t="shared" si="1613"/>
        <v/>
      </c>
      <c r="AP517" s="144" t="str">
        <f t="shared" si="1614"/>
        <v/>
      </c>
      <c r="AQ517" s="144" t="str">
        <f t="shared" si="1615"/>
        <v/>
      </c>
      <c r="AR517" s="144" t="str">
        <f t="shared" si="1616"/>
        <v/>
      </c>
      <c r="AS517" s="144" t="str">
        <f t="shared" si="1617"/>
        <v/>
      </c>
      <c r="AT517" s="144" t="str">
        <f t="shared" si="1618"/>
        <v/>
      </c>
      <c r="AU517" s="144" t="str">
        <f t="shared" si="1619"/>
        <v/>
      </c>
      <c r="AV517" s="144" t="str">
        <f t="shared" si="1620"/>
        <v/>
      </c>
      <c r="AW517" s="144" t="str">
        <f t="shared" si="1621"/>
        <v/>
      </c>
      <c r="AX517" s="144" t="str">
        <f t="shared" si="1622"/>
        <v/>
      </c>
      <c r="AY517" s="144" t="str">
        <f t="shared" si="1623"/>
        <v/>
      </c>
      <c r="AZ517" s="144" t="str">
        <f t="shared" si="1624"/>
        <v/>
      </c>
      <c r="BA517" s="144" t="str">
        <f t="shared" si="1625"/>
        <v/>
      </c>
      <c r="BB517" s="144" t="str">
        <f t="shared" si="1626"/>
        <v/>
      </c>
      <c r="BC517" s="144" t="str">
        <f t="shared" si="1627"/>
        <v/>
      </c>
      <c r="BE517" s="154" t="str">
        <f t="shared" si="1909"/>
        <v/>
      </c>
      <c r="BF517" s="154" t="str">
        <f t="shared" si="1910"/>
        <v/>
      </c>
      <c r="BG517" s="159" t="str">
        <f t="shared" si="1911"/>
        <v/>
      </c>
      <c r="BH517" s="159" t="str">
        <f t="shared" si="1912"/>
        <v/>
      </c>
      <c r="BI517" s="159" t="str">
        <f t="shared" si="1913"/>
        <v/>
      </c>
      <c r="BJ517" s="155">
        <f t="shared" si="1628"/>
        <v>0</v>
      </c>
      <c r="BK517" s="143">
        <f t="shared" si="1629"/>
        <v>0</v>
      </c>
      <c r="BL517" s="143">
        <f t="shared" si="1630"/>
        <v>0</v>
      </c>
      <c r="BM517" s="143">
        <f t="shared" si="1631"/>
        <v>0</v>
      </c>
      <c r="BN517" s="143">
        <f t="shared" si="1632"/>
        <v>0</v>
      </c>
      <c r="BO517" s="143">
        <f t="shared" si="1633"/>
        <v>0</v>
      </c>
      <c r="BP517" s="143">
        <f t="shared" si="1634"/>
        <v>0</v>
      </c>
      <c r="BR517" s="144" t="str">
        <f t="shared" si="1635"/>
        <v/>
      </c>
      <c r="BS517" s="144" t="str">
        <f t="shared" si="1636"/>
        <v/>
      </c>
      <c r="BT517" s="144" t="str">
        <f t="shared" si="1637"/>
        <v/>
      </c>
      <c r="BU517" s="144" t="str">
        <f t="shared" si="1638"/>
        <v/>
      </c>
      <c r="BV517" s="144" t="str">
        <f t="shared" si="1639"/>
        <v/>
      </c>
      <c r="BW517" s="144" t="str">
        <f t="shared" si="1640"/>
        <v/>
      </c>
      <c r="BX517" s="144" t="str">
        <f t="shared" si="1641"/>
        <v/>
      </c>
      <c r="BY517" s="144" t="str">
        <f t="shared" si="1642"/>
        <v/>
      </c>
      <c r="BZ517" s="144" t="str">
        <f t="shared" si="1643"/>
        <v/>
      </c>
      <c r="CA517" s="144" t="str">
        <f t="shared" si="1644"/>
        <v/>
      </c>
      <c r="CB517" s="144" t="str">
        <f t="shared" si="1645"/>
        <v/>
      </c>
      <c r="CC517" s="144" t="str">
        <f t="shared" si="1646"/>
        <v/>
      </c>
      <c r="CD517" s="144" t="str">
        <f t="shared" si="1647"/>
        <v/>
      </c>
      <c r="CE517" s="144" t="str">
        <f t="shared" si="1648"/>
        <v/>
      </c>
      <c r="CF517" s="144" t="str">
        <f t="shared" si="1649"/>
        <v/>
      </c>
      <c r="CG517" s="144" t="str">
        <f t="shared" si="1650"/>
        <v/>
      </c>
      <c r="CH517" s="144" t="str">
        <f t="shared" si="1651"/>
        <v/>
      </c>
      <c r="CI517" s="144" t="str">
        <f t="shared" si="1652"/>
        <v/>
      </c>
      <c r="CJ517" s="144" t="str">
        <f t="shared" si="1653"/>
        <v/>
      </c>
      <c r="CK517" s="144" t="str">
        <f t="shared" si="1654"/>
        <v/>
      </c>
      <c r="CL517" s="144" t="str">
        <f t="shared" si="1655"/>
        <v/>
      </c>
      <c r="CM517" s="144" t="str">
        <f t="shared" si="1656"/>
        <v/>
      </c>
      <c r="CN517" s="144" t="str">
        <f t="shared" si="1657"/>
        <v/>
      </c>
      <c r="CO517" s="144" t="str">
        <f t="shared" si="1658"/>
        <v/>
      </c>
      <c r="CP517" s="144" t="str">
        <f t="shared" si="1659"/>
        <v/>
      </c>
      <c r="CQ517" s="144" t="str">
        <f t="shared" si="1660"/>
        <v/>
      </c>
      <c r="CR517" s="144" t="str">
        <f t="shared" si="1661"/>
        <v/>
      </c>
      <c r="CS517" s="144" t="str">
        <f t="shared" si="1662"/>
        <v/>
      </c>
      <c r="CT517" s="144" t="str">
        <f t="shared" si="1663"/>
        <v/>
      </c>
      <c r="CU517" s="144" t="str">
        <f t="shared" si="1664"/>
        <v/>
      </c>
      <c r="CV517" s="144" t="str">
        <f t="shared" si="1665"/>
        <v/>
      </c>
      <c r="CW517" s="144" t="str">
        <f t="shared" si="1666"/>
        <v/>
      </c>
      <c r="CX517" s="144" t="str">
        <f t="shared" si="1667"/>
        <v/>
      </c>
      <c r="CY517" s="144" t="str">
        <f t="shared" si="1668"/>
        <v/>
      </c>
      <c r="CZ517" s="144" t="str">
        <f t="shared" si="1669"/>
        <v/>
      </c>
      <c r="DA517" s="144" t="str">
        <f t="shared" si="1670"/>
        <v/>
      </c>
      <c r="DB517" s="144" t="str">
        <f t="shared" si="1671"/>
        <v/>
      </c>
      <c r="DC517" s="144" t="str">
        <f t="shared" si="1672"/>
        <v/>
      </c>
      <c r="DD517" s="144" t="str">
        <f t="shared" si="1673"/>
        <v/>
      </c>
      <c r="DE517" s="144" t="str">
        <f t="shared" si="1674"/>
        <v/>
      </c>
      <c r="DG517" s="154" t="str">
        <f t="shared" si="1914"/>
        <v/>
      </c>
      <c r="DH517" s="154" t="str">
        <f t="shared" si="1915"/>
        <v/>
      </c>
      <c r="DI517" s="159" t="str">
        <f t="shared" si="1916"/>
        <v/>
      </c>
      <c r="DJ517" s="159" t="str">
        <f t="shared" si="1917"/>
        <v/>
      </c>
      <c r="DK517" s="159" t="str">
        <f t="shared" si="1918"/>
        <v/>
      </c>
      <c r="DL517" s="155">
        <f t="shared" si="1885"/>
        <v>0</v>
      </c>
      <c r="DM517" s="143">
        <f t="shared" si="1886"/>
        <v>0</v>
      </c>
      <c r="DN517" s="143">
        <f t="shared" si="1887"/>
        <v>0</v>
      </c>
      <c r="DO517" s="143">
        <f t="shared" si="1888"/>
        <v>0</v>
      </c>
      <c r="DP517" s="143">
        <f t="shared" si="1889"/>
        <v>0</v>
      </c>
      <c r="DQ517" s="143">
        <f t="shared" si="1890"/>
        <v>0</v>
      </c>
      <c r="DR517" s="143">
        <f t="shared" si="1891"/>
        <v>0</v>
      </c>
      <c r="DT517" s="144" t="str">
        <f t="shared" si="1682"/>
        <v/>
      </c>
      <c r="DU517" s="144" t="str">
        <f t="shared" si="1683"/>
        <v/>
      </c>
      <c r="DV517" s="144" t="str">
        <f t="shared" si="1684"/>
        <v/>
      </c>
      <c r="DW517" s="144" t="str">
        <f t="shared" si="1685"/>
        <v/>
      </c>
      <c r="DX517" s="144" t="str">
        <f t="shared" si="1686"/>
        <v/>
      </c>
      <c r="DY517" s="144" t="str">
        <f t="shared" si="1687"/>
        <v/>
      </c>
      <c r="DZ517" s="144" t="str">
        <f t="shared" si="1688"/>
        <v/>
      </c>
      <c r="EA517" s="144" t="str">
        <f t="shared" si="1689"/>
        <v/>
      </c>
      <c r="EB517" s="144" t="str">
        <f t="shared" si="1690"/>
        <v/>
      </c>
      <c r="EC517" s="144" t="str">
        <f t="shared" si="1691"/>
        <v/>
      </c>
      <c r="ED517" s="144" t="str">
        <f t="shared" si="1692"/>
        <v/>
      </c>
      <c r="EE517" s="144" t="str">
        <f t="shared" si="1693"/>
        <v/>
      </c>
      <c r="EF517" s="144" t="str">
        <f t="shared" si="1694"/>
        <v/>
      </c>
      <c r="EG517" s="144" t="str">
        <f t="shared" si="1695"/>
        <v/>
      </c>
      <c r="EH517" s="144" t="str">
        <f t="shared" si="1696"/>
        <v/>
      </c>
      <c r="EI517" s="144" t="str">
        <f t="shared" si="1697"/>
        <v/>
      </c>
      <c r="EJ517" s="144" t="str">
        <f t="shared" si="1698"/>
        <v/>
      </c>
      <c r="EK517" s="144" t="str">
        <f t="shared" si="1699"/>
        <v/>
      </c>
      <c r="EL517" s="144" t="str">
        <f t="shared" si="1700"/>
        <v/>
      </c>
      <c r="EM517" s="144" t="str">
        <f t="shared" si="1701"/>
        <v/>
      </c>
      <c r="EN517" s="144" t="str">
        <f t="shared" si="1702"/>
        <v/>
      </c>
      <c r="EO517" s="144" t="str">
        <f t="shared" si="1703"/>
        <v/>
      </c>
      <c r="EP517" s="144" t="str">
        <f t="shared" si="1704"/>
        <v/>
      </c>
      <c r="EQ517" s="144" t="str">
        <f t="shared" si="1705"/>
        <v/>
      </c>
      <c r="ER517" s="144" t="str">
        <f t="shared" si="1706"/>
        <v/>
      </c>
      <c r="ES517" s="144" t="str">
        <f t="shared" si="1707"/>
        <v/>
      </c>
      <c r="ET517" s="144" t="str">
        <f t="shared" si="1708"/>
        <v/>
      </c>
      <c r="EU517" s="144" t="str">
        <f t="shared" si="1709"/>
        <v/>
      </c>
      <c r="EV517" s="144" t="str">
        <f t="shared" si="1710"/>
        <v/>
      </c>
      <c r="EW517" s="144" t="str">
        <f t="shared" si="1711"/>
        <v/>
      </c>
      <c r="EX517" s="144" t="str">
        <f t="shared" si="1712"/>
        <v/>
      </c>
      <c r="EY517" s="144" t="str">
        <f t="shared" si="1713"/>
        <v/>
      </c>
      <c r="EZ517" s="144" t="str">
        <f t="shared" si="1714"/>
        <v/>
      </c>
      <c r="FA517" s="144" t="str">
        <f t="shared" si="1715"/>
        <v/>
      </c>
      <c r="FB517" s="144" t="str">
        <f t="shared" si="1716"/>
        <v/>
      </c>
      <c r="FC517" s="144" t="str">
        <f t="shared" si="1717"/>
        <v/>
      </c>
      <c r="FD517" s="144" t="str">
        <f t="shared" si="1718"/>
        <v/>
      </c>
      <c r="FE517" s="144" t="str">
        <f t="shared" si="1719"/>
        <v/>
      </c>
      <c r="FF517" s="144" t="str">
        <f t="shared" si="1720"/>
        <v/>
      </c>
      <c r="FG517" s="144" t="str">
        <f t="shared" si="1721"/>
        <v/>
      </c>
      <c r="FI517" s="154" t="str">
        <f t="shared" si="1919"/>
        <v/>
      </c>
      <c r="FJ517" s="154" t="str">
        <f t="shared" si="1920"/>
        <v/>
      </c>
      <c r="FK517" s="159" t="str">
        <f t="shared" si="1921"/>
        <v/>
      </c>
      <c r="FL517" s="159" t="str">
        <f t="shared" si="1922"/>
        <v/>
      </c>
      <c r="FM517" s="159" t="str">
        <f t="shared" si="1923"/>
        <v/>
      </c>
      <c r="FN517" s="155">
        <f t="shared" si="1722"/>
        <v>0</v>
      </c>
      <c r="FO517" s="143">
        <f t="shared" si="1723"/>
        <v>0</v>
      </c>
      <c r="FP517" s="143">
        <f t="shared" si="1724"/>
        <v>0</v>
      </c>
      <c r="FQ517" s="143">
        <f t="shared" si="1725"/>
        <v>0</v>
      </c>
      <c r="FR517" s="143">
        <f t="shared" si="1726"/>
        <v>0</v>
      </c>
      <c r="FS517" s="143">
        <f t="shared" si="1727"/>
        <v>0</v>
      </c>
      <c r="FT517" s="143">
        <f t="shared" si="1728"/>
        <v>0</v>
      </c>
      <c r="FV517" s="144" t="str">
        <f t="shared" si="1729"/>
        <v/>
      </c>
      <c r="FW517" s="144" t="str">
        <f t="shared" si="1730"/>
        <v/>
      </c>
      <c r="FX517" s="144" t="str">
        <f t="shared" si="1731"/>
        <v/>
      </c>
      <c r="FY517" s="144" t="str">
        <f t="shared" si="1732"/>
        <v/>
      </c>
      <c r="FZ517" s="144" t="str">
        <f t="shared" si="1733"/>
        <v/>
      </c>
      <c r="GA517" s="144" t="str">
        <f t="shared" si="1734"/>
        <v/>
      </c>
      <c r="GB517" s="144" t="str">
        <f t="shared" si="1735"/>
        <v/>
      </c>
      <c r="GC517" s="144" t="str">
        <f t="shared" si="1736"/>
        <v/>
      </c>
      <c r="GD517" s="144" t="str">
        <f t="shared" si="1737"/>
        <v/>
      </c>
      <c r="GE517" s="144" t="str">
        <f t="shared" si="1738"/>
        <v/>
      </c>
      <c r="GF517" s="144" t="str">
        <f t="shared" si="1739"/>
        <v/>
      </c>
      <c r="GG517" s="144" t="str">
        <f t="shared" si="1740"/>
        <v/>
      </c>
      <c r="GH517" s="144" t="str">
        <f t="shared" si="1741"/>
        <v/>
      </c>
      <c r="GI517" s="144" t="str">
        <f t="shared" si="1742"/>
        <v/>
      </c>
      <c r="GJ517" s="144" t="str">
        <f t="shared" si="1743"/>
        <v/>
      </c>
      <c r="GK517" s="144" t="str">
        <f t="shared" si="1744"/>
        <v/>
      </c>
      <c r="GL517" s="144" t="str">
        <f t="shared" si="1745"/>
        <v/>
      </c>
      <c r="GM517" s="144" t="str">
        <f t="shared" si="1746"/>
        <v/>
      </c>
      <c r="GN517" s="144" t="str">
        <f t="shared" si="1747"/>
        <v/>
      </c>
      <c r="GO517" s="144" t="str">
        <f t="shared" si="1748"/>
        <v/>
      </c>
      <c r="GP517" s="144" t="str">
        <f t="shared" si="1749"/>
        <v/>
      </c>
      <c r="GQ517" s="144" t="str">
        <f t="shared" si="1750"/>
        <v/>
      </c>
      <c r="GR517" s="144" t="str">
        <f t="shared" si="1751"/>
        <v/>
      </c>
      <c r="GS517" s="144" t="str">
        <f t="shared" si="1752"/>
        <v/>
      </c>
      <c r="GT517" s="144" t="str">
        <f t="shared" si="1753"/>
        <v/>
      </c>
      <c r="GU517" s="144" t="str">
        <f t="shared" si="1754"/>
        <v/>
      </c>
      <c r="GV517" s="144" t="str">
        <f t="shared" si="1755"/>
        <v/>
      </c>
      <c r="GW517" s="144" t="str">
        <f t="shared" si="1756"/>
        <v/>
      </c>
      <c r="GX517" s="144" t="str">
        <f t="shared" si="1757"/>
        <v/>
      </c>
      <c r="GY517" s="144" t="str">
        <f t="shared" si="1758"/>
        <v/>
      </c>
      <c r="GZ517" s="144" t="str">
        <f t="shared" si="1759"/>
        <v/>
      </c>
      <c r="HA517" s="144" t="str">
        <f t="shared" si="1760"/>
        <v/>
      </c>
      <c r="HB517" s="144" t="str">
        <f t="shared" si="1761"/>
        <v/>
      </c>
      <c r="HC517" s="144" t="str">
        <f t="shared" si="1762"/>
        <v/>
      </c>
      <c r="HD517" s="144" t="str">
        <f t="shared" si="1763"/>
        <v/>
      </c>
      <c r="HE517" s="144" t="str">
        <f t="shared" si="1764"/>
        <v/>
      </c>
      <c r="HF517" s="144" t="str">
        <f t="shared" si="1765"/>
        <v/>
      </c>
      <c r="HG517" s="144" t="str">
        <f t="shared" si="1766"/>
        <v/>
      </c>
      <c r="HH517" s="144" t="str">
        <f t="shared" si="1767"/>
        <v/>
      </c>
      <c r="HI517" s="144" t="str">
        <f t="shared" si="1768"/>
        <v/>
      </c>
      <c r="HK517" s="154" t="str">
        <f t="shared" si="1924"/>
        <v/>
      </c>
      <c r="HL517" s="154" t="str">
        <f t="shared" si="1925"/>
        <v/>
      </c>
      <c r="HM517" s="159" t="str">
        <f t="shared" si="1926"/>
        <v/>
      </c>
      <c r="HN517" s="159" t="str">
        <f t="shared" si="1927"/>
        <v/>
      </c>
      <c r="HO517" s="159" t="str">
        <f t="shared" si="1928"/>
        <v/>
      </c>
      <c r="HP517" s="155">
        <f t="shared" si="1769"/>
        <v>0</v>
      </c>
      <c r="HQ517" s="143">
        <f t="shared" si="1770"/>
        <v>0</v>
      </c>
      <c r="HR517" s="143">
        <f t="shared" si="1771"/>
        <v>0</v>
      </c>
      <c r="HS517" s="143">
        <f t="shared" si="1772"/>
        <v>0</v>
      </c>
      <c r="HT517" s="143">
        <f t="shared" si="1773"/>
        <v>0</v>
      </c>
      <c r="HU517" s="143">
        <f t="shared" si="1774"/>
        <v>0</v>
      </c>
      <c r="HV517" s="143">
        <f t="shared" si="1775"/>
        <v>0</v>
      </c>
      <c r="HX517" s="144" t="str">
        <f t="shared" si="1776"/>
        <v/>
      </c>
      <c r="HY517" s="144" t="str">
        <f t="shared" si="1777"/>
        <v/>
      </c>
      <c r="HZ517" s="144" t="str">
        <f t="shared" si="1778"/>
        <v/>
      </c>
      <c r="IA517" s="144" t="str">
        <f t="shared" si="1779"/>
        <v/>
      </c>
      <c r="IB517" s="144" t="str">
        <f t="shared" si="1780"/>
        <v/>
      </c>
      <c r="IC517" s="144" t="str">
        <f t="shared" si="1781"/>
        <v/>
      </c>
      <c r="ID517" s="144" t="str">
        <f t="shared" si="1782"/>
        <v/>
      </c>
      <c r="IE517" s="144" t="str">
        <f t="shared" si="1783"/>
        <v/>
      </c>
      <c r="IF517" s="144" t="str">
        <f t="shared" si="1784"/>
        <v/>
      </c>
      <c r="IG517" s="144" t="str">
        <f t="shared" si="1785"/>
        <v/>
      </c>
      <c r="IH517" s="144" t="str">
        <f t="shared" si="1786"/>
        <v/>
      </c>
      <c r="II517" s="144" t="str">
        <f t="shared" si="1787"/>
        <v/>
      </c>
      <c r="IJ517" s="144" t="str">
        <f t="shared" si="1788"/>
        <v/>
      </c>
      <c r="IK517" s="144" t="str">
        <f t="shared" si="1789"/>
        <v/>
      </c>
      <c r="IL517" s="144" t="str">
        <f t="shared" si="1790"/>
        <v/>
      </c>
      <c r="IM517" s="144" t="str">
        <f t="shared" si="1791"/>
        <v/>
      </c>
      <c r="IN517" s="144" t="str">
        <f t="shared" si="1792"/>
        <v/>
      </c>
      <c r="IO517" s="144" t="str">
        <f t="shared" si="1793"/>
        <v/>
      </c>
      <c r="IP517" s="144" t="str">
        <f t="shared" si="1794"/>
        <v/>
      </c>
      <c r="IQ517" s="144" t="str">
        <f t="shared" si="1795"/>
        <v/>
      </c>
      <c r="IR517" s="144" t="str">
        <f t="shared" si="1796"/>
        <v/>
      </c>
      <c r="IS517" s="144" t="str">
        <f t="shared" si="1797"/>
        <v/>
      </c>
      <c r="IT517" s="144" t="str">
        <f t="shared" si="1798"/>
        <v/>
      </c>
      <c r="IU517" s="144" t="str">
        <f t="shared" si="1799"/>
        <v/>
      </c>
      <c r="IV517" s="144" t="str">
        <f t="shared" si="1800"/>
        <v/>
      </c>
      <c r="IW517" s="144" t="str">
        <f t="shared" si="1801"/>
        <v/>
      </c>
      <c r="IX517" s="144" t="str">
        <f t="shared" si="1802"/>
        <v/>
      </c>
      <c r="IY517" s="144" t="str">
        <f t="shared" si="1803"/>
        <v/>
      </c>
      <c r="IZ517" s="144" t="str">
        <f t="shared" si="1804"/>
        <v/>
      </c>
      <c r="JA517" s="144" t="str">
        <f t="shared" si="1805"/>
        <v/>
      </c>
      <c r="JB517" s="144" t="str">
        <f t="shared" si="1806"/>
        <v/>
      </c>
      <c r="JC517" s="144" t="str">
        <f t="shared" si="1807"/>
        <v/>
      </c>
      <c r="JD517" s="144" t="str">
        <f t="shared" si="1808"/>
        <v/>
      </c>
      <c r="JE517" s="144" t="str">
        <f t="shared" si="1809"/>
        <v/>
      </c>
      <c r="JF517" s="144" t="str">
        <f t="shared" si="1810"/>
        <v/>
      </c>
      <c r="JG517" s="144" t="str">
        <f t="shared" si="1811"/>
        <v/>
      </c>
      <c r="JH517" s="144" t="str">
        <f t="shared" si="1812"/>
        <v/>
      </c>
      <c r="JI517" s="144" t="str">
        <f t="shared" si="1813"/>
        <v/>
      </c>
      <c r="JJ517" s="144" t="str">
        <f t="shared" si="1814"/>
        <v/>
      </c>
      <c r="JK517" s="144" t="str">
        <f t="shared" si="1815"/>
        <v/>
      </c>
      <c r="JM517" s="154" t="str">
        <f t="shared" si="1929"/>
        <v/>
      </c>
      <c r="JN517" s="154" t="str">
        <f t="shared" si="1930"/>
        <v/>
      </c>
      <c r="JO517" s="159" t="str">
        <f t="shared" si="1931"/>
        <v/>
      </c>
      <c r="JP517" s="159" t="str">
        <f t="shared" si="1932"/>
        <v/>
      </c>
      <c r="JQ517" s="159" t="str">
        <f t="shared" si="1933"/>
        <v/>
      </c>
      <c r="JR517" s="155">
        <f t="shared" si="1816"/>
        <v>0</v>
      </c>
      <c r="JS517" s="143">
        <f t="shared" si="1817"/>
        <v>0</v>
      </c>
      <c r="JT517" s="143">
        <f t="shared" si="1818"/>
        <v>0</v>
      </c>
      <c r="JU517" s="143">
        <f t="shared" si="1819"/>
        <v>0</v>
      </c>
      <c r="JV517" s="143">
        <f t="shared" si="1820"/>
        <v>0</v>
      </c>
      <c r="JW517" s="143">
        <f t="shared" si="1821"/>
        <v>0</v>
      </c>
      <c r="JX517" s="143">
        <f t="shared" si="1822"/>
        <v>0</v>
      </c>
      <c r="JZ517" s="144" t="str">
        <f t="shared" si="1823"/>
        <v/>
      </c>
      <c r="KA517" s="144" t="str">
        <f t="shared" si="1824"/>
        <v/>
      </c>
      <c r="KB517" s="144" t="str">
        <f t="shared" si="1825"/>
        <v/>
      </c>
      <c r="KC517" s="144" t="str">
        <f t="shared" si="1826"/>
        <v/>
      </c>
      <c r="KD517" s="144" t="str">
        <f t="shared" si="1827"/>
        <v/>
      </c>
      <c r="KE517" s="144" t="str">
        <f t="shared" si="1828"/>
        <v/>
      </c>
      <c r="KF517" s="144" t="str">
        <f t="shared" si="1829"/>
        <v/>
      </c>
      <c r="KG517" s="144" t="str">
        <f t="shared" si="1830"/>
        <v/>
      </c>
      <c r="KH517" s="144" t="str">
        <f t="shared" si="1831"/>
        <v/>
      </c>
      <c r="KI517" s="144" t="str">
        <f t="shared" si="1832"/>
        <v/>
      </c>
      <c r="KJ517" s="144" t="str">
        <f t="shared" si="1833"/>
        <v/>
      </c>
      <c r="KK517" s="144" t="str">
        <f t="shared" si="1834"/>
        <v/>
      </c>
      <c r="KL517" s="144" t="str">
        <f t="shared" si="1835"/>
        <v/>
      </c>
      <c r="KM517" s="144" t="str">
        <f t="shared" si="1836"/>
        <v/>
      </c>
      <c r="KN517" s="144" t="str">
        <f t="shared" si="1837"/>
        <v/>
      </c>
      <c r="KO517" s="144" t="str">
        <f t="shared" si="1838"/>
        <v/>
      </c>
      <c r="KP517" s="144" t="str">
        <f t="shared" si="1839"/>
        <v/>
      </c>
      <c r="KQ517" s="144" t="str">
        <f t="shared" si="1840"/>
        <v/>
      </c>
      <c r="KR517" s="144" t="str">
        <f t="shared" si="1841"/>
        <v/>
      </c>
      <c r="KS517" s="144" t="str">
        <f t="shared" si="1842"/>
        <v/>
      </c>
      <c r="KT517" s="144" t="str">
        <f t="shared" si="1843"/>
        <v/>
      </c>
      <c r="KU517" s="144" t="str">
        <f t="shared" si="1844"/>
        <v/>
      </c>
      <c r="KV517" s="144" t="str">
        <f t="shared" si="1845"/>
        <v/>
      </c>
      <c r="KW517" s="144" t="str">
        <f t="shared" si="1846"/>
        <v/>
      </c>
      <c r="KX517" s="144" t="str">
        <f t="shared" si="1847"/>
        <v/>
      </c>
      <c r="KY517" s="144" t="str">
        <f t="shared" si="1848"/>
        <v/>
      </c>
      <c r="KZ517" s="144" t="str">
        <f t="shared" si="1849"/>
        <v/>
      </c>
      <c r="LA517" s="144" t="str">
        <f t="shared" si="1850"/>
        <v/>
      </c>
      <c r="LB517" s="144" t="str">
        <f t="shared" si="1851"/>
        <v/>
      </c>
      <c r="LC517" s="144" t="str">
        <f t="shared" si="1852"/>
        <v/>
      </c>
      <c r="LD517" s="144" t="str">
        <f t="shared" si="1853"/>
        <v/>
      </c>
      <c r="LE517" s="144" t="str">
        <f t="shared" si="1854"/>
        <v/>
      </c>
      <c r="LF517" s="144" t="str">
        <f t="shared" si="1855"/>
        <v/>
      </c>
      <c r="LG517" s="144" t="str">
        <f t="shared" si="1856"/>
        <v/>
      </c>
      <c r="LH517" s="144" t="str">
        <f t="shared" si="1857"/>
        <v/>
      </c>
      <c r="LI517" s="144" t="str">
        <f t="shared" si="1858"/>
        <v/>
      </c>
      <c r="LJ517" s="144" t="str">
        <f t="shared" si="1859"/>
        <v/>
      </c>
      <c r="LK517" s="144" t="str">
        <f t="shared" si="1860"/>
        <v/>
      </c>
      <c r="LL517" s="144" t="str">
        <f t="shared" si="1861"/>
        <v/>
      </c>
      <c r="LM517" s="144" t="str">
        <f t="shared" si="1862"/>
        <v/>
      </c>
      <c r="LO517" s="153" t="str">
        <f t="shared" si="1863"/>
        <v/>
      </c>
      <c r="LP517" s="143">
        <f t="shared" si="1864"/>
        <v>0</v>
      </c>
      <c r="LQ517" s="156" t="str">
        <f t="shared" si="1935"/>
        <v/>
      </c>
      <c r="LR517" s="156" t="str">
        <f t="shared" si="1935"/>
        <v/>
      </c>
      <c r="LS517" s="156" t="str">
        <f t="shared" si="1935"/>
        <v/>
      </c>
      <c r="LT517" s="156" t="str">
        <f t="shared" si="1935"/>
        <v/>
      </c>
      <c r="LU517" s="156" t="str">
        <f t="shared" si="1935"/>
        <v/>
      </c>
    </row>
    <row r="518" spans="2:333" s="143" customFormat="1" x14ac:dyDescent="0.25">
      <c r="B518" s="144" t="str">
        <f t="shared" si="1587"/>
        <v/>
      </c>
      <c r="C518" s="154" t="str">
        <f t="shared" si="1903"/>
        <v/>
      </c>
      <c r="D518" s="154" t="str">
        <f t="shared" si="1904"/>
        <v/>
      </c>
      <c r="E518" s="159" t="str">
        <f t="shared" si="1905"/>
        <v/>
      </c>
      <c r="F518" s="159" t="str">
        <f t="shared" si="1906"/>
        <v/>
      </c>
      <c r="G518" s="159" t="str">
        <f t="shared" si="1907"/>
        <v/>
      </c>
      <c r="H518" s="155">
        <f t="shared" si="1588"/>
        <v>0</v>
      </c>
      <c r="I518" s="143">
        <f t="shared" si="1589"/>
        <v>0</v>
      </c>
      <c r="J518" s="143">
        <f t="shared" si="1590"/>
        <v>0</v>
      </c>
      <c r="K518" s="143">
        <f t="shared" si="1591"/>
        <v>0</v>
      </c>
      <c r="L518" s="143">
        <f t="shared" si="1592"/>
        <v>0</v>
      </c>
      <c r="M518" s="143">
        <f t="shared" si="1593"/>
        <v>0</v>
      </c>
      <c r="N518" s="143">
        <f t="shared" si="1594"/>
        <v>0</v>
      </c>
      <c r="P518" s="144" t="str">
        <f t="shared" ref="P518:W518" si="1963">IF($N518=1,Q66,"")</f>
        <v/>
      </c>
      <c r="Q518" s="144" t="str">
        <f t="shared" si="1963"/>
        <v/>
      </c>
      <c r="R518" s="144" t="str">
        <f t="shared" si="1963"/>
        <v/>
      </c>
      <c r="S518" s="144" t="str">
        <f t="shared" si="1963"/>
        <v/>
      </c>
      <c r="T518" s="144" t="str">
        <f t="shared" si="1963"/>
        <v/>
      </c>
      <c r="U518" s="144" t="str">
        <f t="shared" si="1963"/>
        <v/>
      </c>
      <c r="V518" s="144" t="str">
        <f t="shared" si="1963"/>
        <v/>
      </c>
      <c r="W518" s="144" t="str">
        <f t="shared" si="1963"/>
        <v/>
      </c>
      <c r="X518" s="144" t="str">
        <f t="shared" si="1596"/>
        <v/>
      </c>
      <c r="Y518" s="144" t="str">
        <f t="shared" si="1597"/>
        <v/>
      </c>
      <c r="Z518" s="144" t="str">
        <f t="shared" si="1598"/>
        <v/>
      </c>
      <c r="AA518" s="144" t="str">
        <f t="shared" si="1599"/>
        <v/>
      </c>
      <c r="AB518" s="144" t="str">
        <f t="shared" si="1600"/>
        <v/>
      </c>
      <c r="AC518" s="144" t="str">
        <f t="shared" si="1601"/>
        <v/>
      </c>
      <c r="AD518" s="144" t="str">
        <f t="shared" si="1602"/>
        <v/>
      </c>
      <c r="AE518" s="144" t="str">
        <f t="shared" si="1603"/>
        <v/>
      </c>
      <c r="AF518" s="144" t="str">
        <f t="shared" si="1604"/>
        <v/>
      </c>
      <c r="AG518" s="144" t="str">
        <f t="shared" si="1605"/>
        <v/>
      </c>
      <c r="AH518" s="144" t="str">
        <f t="shared" si="1606"/>
        <v/>
      </c>
      <c r="AI518" s="144" t="str">
        <f t="shared" si="1607"/>
        <v/>
      </c>
      <c r="AJ518" s="144" t="str">
        <f t="shared" si="1608"/>
        <v/>
      </c>
      <c r="AK518" s="144" t="str">
        <f t="shared" si="1609"/>
        <v/>
      </c>
      <c r="AL518" s="144" t="str">
        <f t="shared" si="1610"/>
        <v/>
      </c>
      <c r="AM518" s="144" t="str">
        <f t="shared" si="1611"/>
        <v/>
      </c>
      <c r="AN518" s="144" t="str">
        <f t="shared" si="1612"/>
        <v/>
      </c>
      <c r="AO518" s="144" t="str">
        <f t="shared" si="1613"/>
        <v/>
      </c>
      <c r="AP518" s="144" t="str">
        <f t="shared" si="1614"/>
        <v/>
      </c>
      <c r="AQ518" s="144" t="str">
        <f t="shared" si="1615"/>
        <v/>
      </c>
      <c r="AR518" s="144" t="str">
        <f t="shared" si="1616"/>
        <v/>
      </c>
      <c r="AS518" s="144" t="str">
        <f t="shared" si="1617"/>
        <v/>
      </c>
      <c r="AT518" s="144" t="str">
        <f t="shared" si="1618"/>
        <v/>
      </c>
      <c r="AU518" s="144" t="str">
        <f t="shared" si="1619"/>
        <v/>
      </c>
      <c r="AV518" s="144" t="str">
        <f t="shared" si="1620"/>
        <v/>
      </c>
      <c r="AW518" s="144" t="str">
        <f t="shared" si="1621"/>
        <v/>
      </c>
      <c r="AX518" s="144" t="str">
        <f t="shared" si="1622"/>
        <v/>
      </c>
      <c r="AY518" s="144" t="str">
        <f t="shared" si="1623"/>
        <v/>
      </c>
      <c r="AZ518" s="144" t="str">
        <f t="shared" si="1624"/>
        <v/>
      </c>
      <c r="BA518" s="144" t="str">
        <f t="shared" si="1625"/>
        <v/>
      </c>
      <c r="BB518" s="144" t="str">
        <f t="shared" si="1626"/>
        <v/>
      </c>
      <c r="BC518" s="144" t="str">
        <f t="shared" si="1627"/>
        <v/>
      </c>
      <c r="BE518" s="154" t="str">
        <f t="shared" si="1909"/>
        <v/>
      </c>
      <c r="BF518" s="154" t="str">
        <f t="shared" si="1910"/>
        <v/>
      </c>
      <c r="BG518" s="159" t="str">
        <f t="shared" si="1911"/>
        <v/>
      </c>
      <c r="BH518" s="159" t="str">
        <f t="shared" si="1912"/>
        <v/>
      </c>
      <c r="BI518" s="159" t="str">
        <f t="shared" si="1913"/>
        <v/>
      </c>
      <c r="BJ518" s="155">
        <f t="shared" si="1628"/>
        <v>0</v>
      </c>
      <c r="BK518" s="143">
        <f t="shared" si="1629"/>
        <v>0</v>
      </c>
      <c r="BL518" s="143">
        <f t="shared" si="1630"/>
        <v>0</v>
      </c>
      <c r="BM518" s="143">
        <f t="shared" si="1631"/>
        <v>0</v>
      </c>
      <c r="BN518" s="143">
        <f t="shared" si="1632"/>
        <v>0</v>
      </c>
      <c r="BO518" s="143">
        <f t="shared" si="1633"/>
        <v>0</v>
      </c>
      <c r="BP518" s="143">
        <f t="shared" si="1634"/>
        <v>0</v>
      </c>
      <c r="BR518" s="144" t="str">
        <f t="shared" si="1635"/>
        <v/>
      </c>
      <c r="BS518" s="144" t="str">
        <f t="shared" si="1636"/>
        <v/>
      </c>
      <c r="BT518" s="144" t="str">
        <f t="shared" si="1637"/>
        <v/>
      </c>
      <c r="BU518" s="144" t="str">
        <f t="shared" si="1638"/>
        <v/>
      </c>
      <c r="BV518" s="144" t="str">
        <f t="shared" si="1639"/>
        <v/>
      </c>
      <c r="BW518" s="144" t="str">
        <f t="shared" si="1640"/>
        <v/>
      </c>
      <c r="BX518" s="144" t="str">
        <f t="shared" si="1641"/>
        <v/>
      </c>
      <c r="BY518" s="144" t="str">
        <f t="shared" si="1642"/>
        <v/>
      </c>
      <c r="BZ518" s="144" t="str">
        <f t="shared" si="1643"/>
        <v/>
      </c>
      <c r="CA518" s="144" t="str">
        <f t="shared" si="1644"/>
        <v/>
      </c>
      <c r="CB518" s="144" t="str">
        <f t="shared" si="1645"/>
        <v/>
      </c>
      <c r="CC518" s="144" t="str">
        <f t="shared" si="1646"/>
        <v/>
      </c>
      <c r="CD518" s="144" t="str">
        <f t="shared" si="1647"/>
        <v/>
      </c>
      <c r="CE518" s="144" t="str">
        <f t="shared" si="1648"/>
        <v/>
      </c>
      <c r="CF518" s="144" t="str">
        <f t="shared" si="1649"/>
        <v/>
      </c>
      <c r="CG518" s="144" t="str">
        <f t="shared" si="1650"/>
        <v/>
      </c>
      <c r="CH518" s="144" t="str">
        <f t="shared" si="1651"/>
        <v/>
      </c>
      <c r="CI518" s="144" t="str">
        <f t="shared" si="1652"/>
        <v/>
      </c>
      <c r="CJ518" s="144" t="str">
        <f t="shared" si="1653"/>
        <v/>
      </c>
      <c r="CK518" s="144" t="str">
        <f t="shared" si="1654"/>
        <v/>
      </c>
      <c r="CL518" s="144" t="str">
        <f t="shared" si="1655"/>
        <v/>
      </c>
      <c r="CM518" s="144" t="str">
        <f t="shared" si="1656"/>
        <v/>
      </c>
      <c r="CN518" s="144" t="str">
        <f t="shared" si="1657"/>
        <v/>
      </c>
      <c r="CO518" s="144" t="str">
        <f t="shared" si="1658"/>
        <v/>
      </c>
      <c r="CP518" s="144" t="str">
        <f t="shared" si="1659"/>
        <v/>
      </c>
      <c r="CQ518" s="144" t="str">
        <f t="shared" si="1660"/>
        <v/>
      </c>
      <c r="CR518" s="144" t="str">
        <f t="shared" si="1661"/>
        <v/>
      </c>
      <c r="CS518" s="144" t="str">
        <f t="shared" si="1662"/>
        <v/>
      </c>
      <c r="CT518" s="144" t="str">
        <f t="shared" si="1663"/>
        <v/>
      </c>
      <c r="CU518" s="144" t="str">
        <f t="shared" si="1664"/>
        <v/>
      </c>
      <c r="CV518" s="144" t="str">
        <f t="shared" si="1665"/>
        <v/>
      </c>
      <c r="CW518" s="144" t="str">
        <f t="shared" si="1666"/>
        <v/>
      </c>
      <c r="CX518" s="144" t="str">
        <f t="shared" si="1667"/>
        <v/>
      </c>
      <c r="CY518" s="144" t="str">
        <f t="shared" si="1668"/>
        <v/>
      </c>
      <c r="CZ518" s="144" t="str">
        <f t="shared" si="1669"/>
        <v/>
      </c>
      <c r="DA518" s="144" t="str">
        <f t="shared" si="1670"/>
        <v/>
      </c>
      <c r="DB518" s="144" t="str">
        <f t="shared" si="1671"/>
        <v/>
      </c>
      <c r="DC518" s="144" t="str">
        <f t="shared" si="1672"/>
        <v/>
      </c>
      <c r="DD518" s="144" t="str">
        <f t="shared" si="1673"/>
        <v/>
      </c>
      <c r="DE518" s="144" t="str">
        <f t="shared" si="1674"/>
        <v/>
      </c>
      <c r="DG518" s="154" t="str">
        <f t="shared" si="1914"/>
        <v/>
      </c>
      <c r="DH518" s="154" t="str">
        <f t="shared" si="1915"/>
        <v/>
      </c>
      <c r="DI518" s="159" t="str">
        <f t="shared" si="1916"/>
        <v/>
      </c>
      <c r="DJ518" s="159" t="str">
        <f t="shared" si="1917"/>
        <v/>
      </c>
      <c r="DK518" s="159" t="str">
        <f t="shared" si="1918"/>
        <v/>
      </c>
      <c r="DL518" s="155">
        <f t="shared" si="1885"/>
        <v>0</v>
      </c>
      <c r="DM518" s="143">
        <f t="shared" si="1886"/>
        <v>0</v>
      </c>
      <c r="DN518" s="143">
        <f t="shared" si="1887"/>
        <v>0</v>
      </c>
      <c r="DO518" s="143">
        <f t="shared" si="1888"/>
        <v>0</v>
      </c>
      <c r="DP518" s="143">
        <f t="shared" si="1889"/>
        <v>0</v>
      </c>
      <c r="DQ518" s="143">
        <f t="shared" si="1890"/>
        <v>0</v>
      </c>
      <c r="DR518" s="143">
        <f t="shared" si="1891"/>
        <v>0</v>
      </c>
      <c r="DT518" s="144" t="str">
        <f t="shared" si="1682"/>
        <v/>
      </c>
      <c r="DU518" s="144" t="str">
        <f t="shared" si="1683"/>
        <v/>
      </c>
      <c r="DV518" s="144" t="str">
        <f t="shared" si="1684"/>
        <v/>
      </c>
      <c r="DW518" s="144" t="str">
        <f t="shared" si="1685"/>
        <v/>
      </c>
      <c r="DX518" s="144" t="str">
        <f t="shared" si="1686"/>
        <v/>
      </c>
      <c r="DY518" s="144" t="str">
        <f t="shared" si="1687"/>
        <v/>
      </c>
      <c r="DZ518" s="144" t="str">
        <f t="shared" si="1688"/>
        <v/>
      </c>
      <c r="EA518" s="144" t="str">
        <f t="shared" si="1689"/>
        <v/>
      </c>
      <c r="EB518" s="144" t="str">
        <f t="shared" si="1690"/>
        <v/>
      </c>
      <c r="EC518" s="144" t="str">
        <f t="shared" si="1691"/>
        <v/>
      </c>
      <c r="ED518" s="144" t="str">
        <f t="shared" si="1692"/>
        <v/>
      </c>
      <c r="EE518" s="144" t="str">
        <f t="shared" si="1693"/>
        <v/>
      </c>
      <c r="EF518" s="144" t="str">
        <f t="shared" si="1694"/>
        <v/>
      </c>
      <c r="EG518" s="144" t="str">
        <f t="shared" si="1695"/>
        <v/>
      </c>
      <c r="EH518" s="144" t="str">
        <f t="shared" si="1696"/>
        <v/>
      </c>
      <c r="EI518" s="144" t="str">
        <f t="shared" si="1697"/>
        <v/>
      </c>
      <c r="EJ518" s="144" t="str">
        <f t="shared" si="1698"/>
        <v/>
      </c>
      <c r="EK518" s="144" t="str">
        <f t="shared" si="1699"/>
        <v/>
      </c>
      <c r="EL518" s="144" t="str">
        <f t="shared" si="1700"/>
        <v/>
      </c>
      <c r="EM518" s="144" t="str">
        <f t="shared" si="1701"/>
        <v/>
      </c>
      <c r="EN518" s="144" t="str">
        <f t="shared" si="1702"/>
        <v/>
      </c>
      <c r="EO518" s="144" t="str">
        <f t="shared" si="1703"/>
        <v/>
      </c>
      <c r="EP518" s="144" t="str">
        <f t="shared" si="1704"/>
        <v/>
      </c>
      <c r="EQ518" s="144" t="str">
        <f t="shared" si="1705"/>
        <v/>
      </c>
      <c r="ER518" s="144" t="str">
        <f t="shared" si="1706"/>
        <v/>
      </c>
      <c r="ES518" s="144" t="str">
        <f t="shared" si="1707"/>
        <v/>
      </c>
      <c r="ET518" s="144" t="str">
        <f t="shared" si="1708"/>
        <v/>
      </c>
      <c r="EU518" s="144" t="str">
        <f t="shared" si="1709"/>
        <v/>
      </c>
      <c r="EV518" s="144" t="str">
        <f t="shared" si="1710"/>
        <v/>
      </c>
      <c r="EW518" s="144" t="str">
        <f t="shared" si="1711"/>
        <v/>
      </c>
      <c r="EX518" s="144" t="str">
        <f t="shared" si="1712"/>
        <v/>
      </c>
      <c r="EY518" s="144" t="str">
        <f t="shared" si="1713"/>
        <v/>
      </c>
      <c r="EZ518" s="144" t="str">
        <f t="shared" si="1714"/>
        <v/>
      </c>
      <c r="FA518" s="144" t="str">
        <f t="shared" si="1715"/>
        <v/>
      </c>
      <c r="FB518" s="144" t="str">
        <f t="shared" si="1716"/>
        <v/>
      </c>
      <c r="FC518" s="144" t="str">
        <f t="shared" si="1717"/>
        <v/>
      </c>
      <c r="FD518" s="144" t="str">
        <f t="shared" si="1718"/>
        <v/>
      </c>
      <c r="FE518" s="144" t="str">
        <f t="shared" si="1719"/>
        <v/>
      </c>
      <c r="FF518" s="144" t="str">
        <f t="shared" si="1720"/>
        <v/>
      </c>
      <c r="FG518" s="144" t="str">
        <f t="shared" si="1721"/>
        <v/>
      </c>
      <c r="FI518" s="154" t="str">
        <f t="shared" si="1919"/>
        <v/>
      </c>
      <c r="FJ518" s="154" t="str">
        <f t="shared" si="1920"/>
        <v/>
      </c>
      <c r="FK518" s="159" t="str">
        <f t="shared" si="1921"/>
        <v/>
      </c>
      <c r="FL518" s="159" t="str">
        <f t="shared" si="1922"/>
        <v/>
      </c>
      <c r="FM518" s="159" t="str">
        <f t="shared" si="1923"/>
        <v/>
      </c>
      <c r="FN518" s="155">
        <f t="shared" si="1722"/>
        <v>0</v>
      </c>
      <c r="FO518" s="143">
        <f t="shared" si="1723"/>
        <v>0</v>
      </c>
      <c r="FP518" s="143">
        <f t="shared" si="1724"/>
        <v>0</v>
      </c>
      <c r="FQ518" s="143">
        <f t="shared" si="1725"/>
        <v>0</v>
      </c>
      <c r="FR518" s="143">
        <f t="shared" si="1726"/>
        <v>0</v>
      </c>
      <c r="FS518" s="143">
        <f t="shared" si="1727"/>
        <v>0</v>
      </c>
      <c r="FT518" s="143">
        <f t="shared" si="1728"/>
        <v>0</v>
      </c>
      <c r="FV518" s="144" t="str">
        <f t="shared" si="1729"/>
        <v/>
      </c>
      <c r="FW518" s="144" t="str">
        <f t="shared" si="1730"/>
        <v/>
      </c>
      <c r="FX518" s="144" t="str">
        <f t="shared" si="1731"/>
        <v/>
      </c>
      <c r="FY518" s="144" t="str">
        <f t="shared" si="1732"/>
        <v/>
      </c>
      <c r="FZ518" s="144" t="str">
        <f t="shared" si="1733"/>
        <v/>
      </c>
      <c r="GA518" s="144" t="str">
        <f t="shared" si="1734"/>
        <v/>
      </c>
      <c r="GB518" s="144" t="str">
        <f t="shared" si="1735"/>
        <v/>
      </c>
      <c r="GC518" s="144" t="str">
        <f t="shared" si="1736"/>
        <v/>
      </c>
      <c r="GD518" s="144" t="str">
        <f t="shared" si="1737"/>
        <v/>
      </c>
      <c r="GE518" s="144" t="str">
        <f t="shared" si="1738"/>
        <v/>
      </c>
      <c r="GF518" s="144" t="str">
        <f t="shared" si="1739"/>
        <v/>
      </c>
      <c r="GG518" s="144" t="str">
        <f t="shared" si="1740"/>
        <v/>
      </c>
      <c r="GH518" s="144" t="str">
        <f t="shared" si="1741"/>
        <v/>
      </c>
      <c r="GI518" s="144" t="str">
        <f t="shared" si="1742"/>
        <v/>
      </c>
      <c r="GJ518" s="144" t="str">
        <f t="shared" si="1743"/>
        <v/>
      </c>
      <c r="GK518" s="144" t="str">
        <f t="shared" si="1744"/>
        <v/>
      </c>
      <c r="GL518" s="144" t="str">
        <f t="shared" si="1745"/>
        <v/>
      </c>
      <c r="GM518" s="144" t="str">
        <f t="shared" si="1746"/>
        <v/>
      </c>
      <c r="GN518" s="144" t="str">
        <f t="shared" si="1747"/>
        <v/>
      </c>
      <c r="GO518" s="144" t="str">
        <f t="shared" si="1748"/>
        <v/>
      </c>
      <c r="GP518" s="144" t="str">
        <f t="shared" si="1749"/>
        <v/>
      </c>
      <c r="GQ518" s="144" t="str">
        <f t="shared" si="1750"/>
        <v/>
      </c>
      <c r="GR518" s="144" t="str">
        <f t="shared" si="1751"/>
        <v/>
      </c>
      <c r="GS518" s="144" t="str">
        <f t="shared" si="1752"/>
        <v/>
      </c>
      <c r="GT518" s="144" t="str">
        <f t="shared" si="1753"/>
        <v/>
      </c>
      <c r="GU518" s="144" t="str">
        <f t="shared" si="1754"/>
        <v/>
      </c>
      <c r="GV518" s="144" t="str">
        <f t="shared" si="1755"/>
        <v/>
      </c>
      <c r="GW518" s="144" t="str">
        <f t="shared" si="1756"/>
        <v/>
      </c>
      <c r="GX518" s="144" t="str">
        <f t="shared" si="1757"/>
        <v/>
      </c>
      <c r="GY518" s="144" t="str">
        <f t="shared" si="1758"/>
        <v/>
      </c>
      <c r="GZ518" s="144" t="str">
        <f t="shared" si="1759"/>
        <v/>
      </c>
      <c r="HA518" s="144" t="str">
        <f t="shared" si="1760"/>
        <v/>
      </c>
      <c r="HB518" s="144" t="str">
        <f t="shared" si="1761"/>
        <v/>
      </c>
      <c r="HC518" s="144" t="str">
        <f t="shared" si="1762"/>
        <v/>
      </c>
      <c r="HD518" s="144" t="str">
        <f t="shared" si="1763"/>
        <v/>
      </c>
      <c r="HE518" s="144" t="str">
        <f t="shared" si="1764"/>
        <v/>
      </c>
      <c r="HF518" s="144" t="str">
        <f t="shared" si="1765"/>
        <v/>
      </c>
      <c r="HG518" s="144" t="str">
        <f t="shared" si="1766"/>
        <v/>
      </c>
      <c r="HH518" s="144" t="str">
        <f t="shared" si="1767"/>
        <v/>
      </c>
      <c r="HI518" s="144" t="str">
        <f t="shared" si="1768"/>
        <v/>
      </c>
      <c r="HK518" s="154" t="str">
        <f t="shared" si="1924"/>
        <v/>
      </c>
      <c r="HL518" s="154" t="str">
        <f t="shared" si="1925"/>
        <v/>
      </c>
      <c r="HM518" s="159" t="str">
        <f t="shared" si="1926"/>
        <v/>
      </c>
      <c r="HN518" s="159" t="str">
        <f t="shared" si="1927"/>
        <v/>
      </c>
      <c r="HO518" s="159" t="str">
        <f t="shared" si="1928"/>
        <v/>
      </c>
      <c r="HP518" s="155">
        <f t="shared" si="1769"/>
        <v>0</v>
      </c>
      <c r="HQ518" s="143">
        <f t="shared" si="1770"/>
        <v>0</v>
      </c>
      <c r="HR518" s="143">
        <f t="shared" si="1771"/>
        <v>0</v>
      </c>
      <c r="HS518" s="143">
        <f t="shared" si="1772"/>
        <v>0</v>
      </c>
      <c r="HT518" s="143">
        <f t="shared" si="1773"/>
        <v>0</v>
      </c>
      <c r="HU518" s="143">
        <f t="shared" si="1774"/>
        <v>0</v>
      </c>
      <c r="HV518" s="143">
        <f t="shared" si="1775"/>
        <v>0</v>
      </c>
      <c r="HX518" s="144" t="str">
        <f t="shared" si="1776"/>
        <v/>
      </c>
      <c r="HY518" s="144" t="str">
        <f t="shared" si="1777"/>
        <v/>
      </c>
      <c r="HZ518" s="144" t="str">
        <f t="shared" si="1778"/>
        <v/>
      </c>
      <c r="IA518" s="144" t="str">
        <f t="shared" si="1779"/>
        <v/>
      </c>
      <c r="IB518" s="144" t="str">
        <f t="shared" si="1780"/>
        <v/>
      </c>
      <c r="IC518" s="144" t="str">
        <f t="shared" si="1781"/>
        <v/>
      </c>
      <c r="ID518" s="144" t="str">
        <f t="shared" si="1782"/>
        <v/>
      </c>
      <c r="IE518" s="144" t="str">
        <f t="shared" si="1783"/>
        <v/>
      </c>
      <c r="IF518" s="144" t="str">
        <f t="shared" si="1784"/>
        <v/>
      </c>
      <c r="IG518" s="144" t="str">
        <f t="shared" si="1785"/>
        <v/>
      </c>
      <c r="IH518" s="144" t="str">
        <f t="shared" si="1786"/>
        <v/>
      </c>
      <c r="II518" s="144" t="str">
        <f t="shared" si="1787"/>
        <v/>
      </c>
      <c r="IJ518" s="144" t="str">
        <f t="shared" si="1788"/>
        <v/>
      </c>
      <c r="IK518" s="144" t="str">
        <f t="shared" si="1789"/>
        <v/>
      </c>
      <c r="IL518" s="144" t="str">
        <f t="shared" si="1790"/>
        <v/>
      </c>
      <c r="IM518" s="144" t="str">
        <f t="shared" si="1791"/>
        <v/>
      </c>
      <c r="IN518" s="144" t="str">
        <f t="shared" si="1792"/>
        <v/>
      </c>
      <c r="IO518" s="144" t="str">
        <f t="shared" si="1793"/>
        <v/>
      </c>
      <c r="IP518" s="144" t="str">
        <f t="shared" si="1794"/>
        <v/>
      </c>
      <c r="IQ518" s="144" t="str">
        <f t="shared" si="1795"/>
        <v/>
      </c>
      <c r="IR518" s="144" t="str">
        <f t="shared" si="1796"/>
        <v/>
      </c>
      <c r="IS518" s="144" t="str">
        <f t="shared" si="1797"/>
        <v/>
      </c>
      <c r="IT518" s="144" t="str">
        <f t="shared" si="1798"/>
        <v/>
      </c>
      <c r="IU518" s="144" t="str">
        <f t="shared" si="1799"/>
        <v/>
      </c>
      <c r="IV518" s="144" t="str">
        <f t="shared" si="1800"/>
        <v/>
      </c>
      <c r="IW518" s="144" t="str">
        <f t="shared" si="1801"/>
        <v/>
      </c>
      <c r="IX518" s="144" t="str">
        <f t="shared" si="1802"/>
        <v/>
      </c>
      <c r="IY518" s="144" t="str">
        <f t="shared" si="1803"/>
        <v/>
      </c>
      <c r="IZ518" s="144" t="str">
        <f t="shared" si="1804"/>
        <v/>
      </c>
      <c r="JA518" s="144" t="str">
        <f t="shared" si="1805"/>
        <v/>
      </c>
      <c r="JB518" s="144" t="str">
        <f t="shared" si="1806"/>
        <v/>
      </c>
      <c r="JC518" s="144" t="str">
        <f t="shared" si="1807"/>
        <v/>
      </c>
      <c r="JD518" s="144" t="str">
        <f t="shared" si="1808"/>
        <v/>
      </c>
      <c r="JE518" s="144" t="str">
        <f t="shared" si="1809"/>
        <v/>
      </c>
      <c r="JF518" s="144" t="str">
        <f t="shared" si="1810"/>
        <v/>
      </c>
      <c r="JG518" s="144" t="str">
        <f t="shared" si="1811"/>
        <v/>
      </c>
      <c r="JH518" s="144" t="str">
        <f t="shared" si="1812"/>
        <v/>
      </c>
      <c r="JI518" s="144" t="str">
        <f t="shared" si="1813"/>
        <v/>
      </c>
      <c r="JJ518" s="144" t="str">
        <f t="shared" si="1814"/>
        <v/>
      </c>
      <c r="JK518" s="144" t="str">
        <f t="shared" si="1815"/>
        <v/>
      </c>
      <c r="JM518" s="154" t="str">
        <f t="shared" si="1929"/>
        <v/>
      </c>
      <c r="JN518" s="154" t="str">
        <f t="shared" si="1930"/>
        <v/>
      </c>
      <c r="JO518" s="159" t="str">
        <f t="shared" si="1931"/>
        <v/>
      </c>
      <c r="JP518" s="159" t="str">
        <f t="shared" si="1932"/>
        <v/>
      </c>
      <c r="JQ518" s="159" t="str">
        <f t="shared" si="1933"/>
        <v/>
      </c>
      <c r="JR518" s="155">
        <f t="shared" si="1816"/>
        <v>0</v>
      </c>
      <c r="JS518" s="143">
        <f t="shared" si="1817"/>
        <v>0</v>
      </c>
      <c r="JT518" s="143">
        <f t="shared" si="1818"/>
        <v>0</v>
      </c>
      <c r="JU518" s="143">
        <f t="shared" si="1819"/>
        <v>0</v>
      </c>
      <c r="JV518" s="143">
        <f t="shared" si="1820"/>
        <v>0</v>
      </c>
      <c r="JW518" s="143">
        <f t="shared" si="1821"/>
        <v>0</v>
      </c>
      <c r="JX518" s="143">
        <f t="shared" si="1822"/>
        <v>0</v>
      </c>
      <c r="JZ518" s="144" t="str">
        <f t="shared" si="1823"/>
        <v/>
      </c>
      <c r="KA518" s="144" t="str">
        <f t="shared" si="1824"/>
        <v/>
      </c>
      <c r="KB518" s="144" t="str">
        <f t="shared" si="1825"/>
        <v/>
      </c>
      <c r="KC518" s="144" t="str">
        <f t="shared" si="1826"/>
        <v/>
      </c>
      <c r="KD518" s="144" t="str">
        <f t="shared" si="1827"/>
        <v/>
      </c>
      <c r="KE518" s="144" t="str">
        <f t="shared" si="1828"/>
        <v/>
      </c>
      <c r="KF518" s="144" t="str">
        <f t="shared" si="1829"/>
        <v/>
      </c>
      <c r="KG518" s="144" t="str">
        <f t="shared" si="1830"/>
        <v/>
      </c>
      <c r="KH518" s="144" t="str">
        <f t="shared" si="1831"/>
        <v/>
      </c>
      <c r="KI518" s="144" t="str">
        <f t="shared" si="1832"/>
        <v/>
      </c>
      <c r="KJ518" s="144" t="str">
        <f t="shared" si="1833"/>
        <v/>
      </c>
      <c r="KK518" s="144" t="str">
        <f t="shared" si="1834"/>
        <v/>
      </c>
      <c r="KL518" s="144" t="str">
        <f t="shared" si="1835"/>
        <v/>
      </c>
      <c r="KM518" s="144" t="str">
        <f t="shared" si="1836"/>
        <v/>
      </c>
      <c r="KN518" s="144" t="str">
        <f t="shared" si="1837"/>
        <v/>
      </c>
      <c r="KO518" s="144" t="str">
        <f t="shared" si="1838"/>
        <v/>
      </c>
      <c r="KP518" s="144" t="str">
        <f t="shared" si="1839"/>
        <v/>
      </c>
      <c r="KQ518" s="144" t="str">
        <f t="shared" si="1840"/>
        <v/>
      </c>
      <c r="KR518" s="144" t="str">
        <f t="shared" si="1841"/>
        <v/>
      </c>
      <c r="KS518" s="144" t="str">
        <f t="shared" si="1842"/>
        <v/>
      </c>
      <c r="KT518" s="144" t="str">
        <f t="shared" si="1843"/>
        <v/>
      </c>
      <c r="KU518" s="144" t="str">
        <f t="shared" si="1844"/>
        <v/>
      </c>
      <c r="KV518" s="144" t="str">
        <f t="shared" si="1845"/>
        <v/>
      </c>
      <c r="KW518" s="144" t="str">
        <f t="shared" si="1846"/>
        <v/>
      </c>
      <c r="KX518" s="144" t="str">
        <f t="shared" si="1847"/>
        <v/>
      </c>
      <c r="KY518" s="144" t="str">
        <f t="shared" si="1848"/>
        <v/>
      </c>
      <c r="KZ518" s="144" t="str">
        <f t="shared" si="1849"/>
        <v/>
      </c>
      <c r="LA518" s="144" t="str">
        <f t="shared" si="1850"/>
        <v/>
      </c>
      <c r="LB518" s="144" t="str">
        <f t="shared" si="1851"/>
        <v/>
      </c>
      <c r="LC518" s="144" t="str">
        <f t="shared" si="1852"/>
        <v/>
      </c>
      <c r="LD518" s="144" t="str">
        <f t="shared" si="1853"/>
        <v/>
      </c>
      <c r="LE518" s="144" t="str">
        <f t="shared" si="1854"/>
        <v/>
      </c>
      <c r="LF518" s="144" t="str">
        <f t="shared" si="1855"/>
        <v/>
      </c>
      <c r="LG518" s="144" t="str">
        <f t="shared" si="1856"/>
        <v/>
      </c>
      <c r="LH518" s="144" t="str">
        <f t="shared" si="1857"/>
        <v/>
      </c>
      <c r="LI518" s="144" t="str">
        <f t="shared" si="1858"/>
        <v/>
      </c>
      <c r="LJ518" s="144" t="str">
        <f t="shared" si="1859"/>
        <v/>
      </c>
      <c r="LK518" s="144" t="str">
        <f t="shared" si="1860"/>
        <v/>
      </c>
      <c r="LL518" s="144" t="str">
        <f t="shared" si="1861"/>
        <v/>
      </c>
      <c r="LM518" s="144" t="str">
        <f t="shared" si="1862"/>
        <v/>
      </c>
      <c r="LO518" s="153" t="str">
        <f t="shared" si="1863"/>
        <v/>
      </c>
      <c r="LP518" s="143">
        <f t="shared" si="1864"/>
        <v>0</v>
      </c>
      <c r="LQ518" s="156" t="str">
        <f t="shared" si="1935"/>
        <v/>
      </c>
      <c r="LR518" s="156" t="str">
        <f t="shared" si="1935"/>
        <v/>
      </c>
      <c r="LS518" s="156" t="str">
        <f t="shared" si="1935"/>
        <v/>
      </c>
      <c r="LT518" s="156" t="str">
        <f t="shared" si="1935"/>
        <v/>
      </c>
      <c r="LU518" s="156" t="str">
        <f t="shared" si="1935"/>
        <v/>
      </c>
    </row>
    <row r="519" spans="2:333" s="143" customFormat="1" x14ac:dyDescent="0.25">
      <c r="B519" s="144" t="str">
        <f t="shared" si="1587"/>
        <v/>
      </c>
      <c r="C519" s="154" t="str">
        <f t="shared" si="1903"/>
        <v/>
      </c>
      <c r="D519" s="154" t="str">
        <f t="shared" si="1904"/>
        <v/>
      </c>
      <c r="E519" s="159" t="str">
        <f t="shared" si="1905"/>
        <v/>
      </c>
      <c r="F519" s="159" t="str">
        <f t="shared" si="1906"/>
        <v/>
      </c>
      <c r="G519" s="159" t="str">
        <f t="shared" si="1907"/>
        <v/>
      </c>
      <c r="H519" s="155">
        <f t="shared" si="1588"/>
        <v>0</v>
      </c>
      <c r="I519" s="143">
        <f t="shared" si="1589"/>
        <v>0</v>
      </c>
      <c r="J519" s="143">
        <f t="shared" si="1590"/>
        <v>0</v>
      </c>
      <c r="K519" s="143">
        <f t="shared" si="1591"/>
        <v>0</v>
      </c>
      <c r="L519" s="143">
        <f t="shared" si="1592"/>
        <v>0</v>
      </c>
      <c r="M519" s="143">
        <f t="shared" si="1593"/>
        <v>0</v>
      </c>
      <c r="N519" s="143">
        <f t="shared" si="1594"/>
        <v>0</v>
      </c>
      <c r="P519" s="144" t="str">
        <f t="shared" ref="P519:W519" si="1964">IF($N519=1,Q67,"")</f>
        <v/>
      </c>
      <c r="Q519" s="144" t="str">
        <f t="shared" si="1964"/>
        <v/>
      </c>
      <c r="R519" s="144" t="str">
        <f t="shared" si="1964"/>
        <v/>
      </c>
      <c r="S519" s="144" t="str">
        <f t="shared" si="1964"/>
        <v/>
      </c>
      <c r="T519" s="144" t="str">
        <f t="shared" si="1964"/>
        <v/>
      </c>
      <c r="U519" s="144" t="str">
        <f t="shared" si="1964"/>
        <v/>
      </c>
      <c r="V519" s="144" t="str">
        <f t="shared" si="1964"/>
        <v/>
      </c>
      <c r="W519" s="144" t="str">
        <f t="shared" si="1964"/>
        <v/>
      </c>
      <c r="X519" s="144" t="str">
        <f t="shared" si="1596"/>
        <v/>
      </c>
      <c r="Y519" s="144" t="str">
        <f t="shared" si="1597"/>
        <v/>
      </c>
      <c r="Z519" s="144" t="str">
        <f t="shared" si="1598"/>
        <v/>
      </c>
      <c r="AA519" s="144" t="str">
        <f t="shared" si="1599"/>
        <v/>
      </c>
      <c r="AB519" s="144" t="str">
        <f t="shared" si="1600"/>
        <v/>
      </c>
      <c r="AC519" s="144" t="str">
        <f t="shared" si="1601"/>
        <v/>
      </c>
      <c r="AD519" s="144" t="str">
        <f t="shared" si="1602"/>
        <v/>
      </c>
      <c r="AE519" s="144" t="str">
        <f t="shared" si="1603"/>
        <v/>
      </c>
      <c r="AF519" s="144" t="str">
        <f t="shared" si="1604"/>
        <v/>
      </c>
      <c r="AG519" s="144" t="str">
        <f t="shared" si="1605"/>
        <v/>
      </c>
      <c r="AH519" s="144" t="str">
        <f t="shared" si="1606"/>
        <v/>
      </c>
      <c r="AI519" s="144" t="str">
        <f t="shared" si="1607"/>
        <v/>
      </c>
      <c r="AJ519" s="144" t="str">
        <f t="shared" si="1608"/>
        <v/>
      </c>
      <c r="AK519" s="144" t="str">
        <f t="shared" si="1609"/>
        <v/>
      </c>
      <c r="AL519" s="144" t="str">
        <f t="shared" si="1610"/>
        <v/>
      </c>
      <c r="AM519" s="144" t="str">
        <f t="shared" si="1611"/>
        <v/>
      </c>
      <c r="AN519" s="144" t="str">
        <f t="shared" si="1612"/>
        <v/>
      </c>
      <c r="AO519" s="144" t="str">
        <f t="shared" si="1613"/>
        <v/>
      </c>
      <c r="AP519" s="144" t="str">
        <f t="shared" si="1614"/>
        <v/>
      </c>
      <c r="AQ519" s="144" t="str">
        <f t="shared" si="1615"/>
        <v/>
      </c>
      <c r="AR519" s="144" t="str">
        <f t="shared" si="1616"/>
        <v/>
      </c>
      <c r="AS519" s="144" t="str">
        <f t="shared" si="1617"/>
        <v/>
      </c>
      <c r="AT519" s="144" t="str">
        <f t="shared" si="1618"/>
        <v/>
      </c>
      <c r="AU519" s="144" t="str">
        <f t="shared" si="1619"/>
        <v/>
      </c>
      <c r="AV519" s="144" t="str">
        <f t="shared" si="1620"/>
        <v/>
      </c>
      <c r="AW519" s="144" t="str">
        <f t="shared" si="1621"/>
        <v/>
      </c>
      <c r="AX519" s="144" t="str">
        <f t="shared" si="1622"/>
        <v/>
      </c>
      <c r="AY519" s="144" t="str">
        <f t="shared" si="1623"/>
        <v/>
      </c>
      <c r="AZ519" s="144" t="str">
        <f t="shared" si="1624"/>
        <v/>
      </c>
      <c r="BA519" s="144" t="str">
        <f t="shared" si="1625"/>
        <v/>
      </c>
      <c r="BB519" s="144" t="str">
        <f t="shared" si="1626"/>
        <v/>
      </c>
      <c r="BC519" s="144" t="str">
        <f t="shared" si="1627"/>
        <v/>
      </c>
      <c r="BE519" s="154" t="str">
        <f t="shared" si="1909"/>
        <v/>
      </c>
      <c r="BF519" s="154" t="str">
        <f t="shared" si="1910"/>
        <v/>
      </c>
      <c r="BG519" s="159" t="str">
        <f t="shared" si="1911"/>
        <v/>
      </c>
      <c r="BH519" s="159" t="str">
        <f t="shared" si="1912"/>
        <v/>
      </c>
      <c r="BI519" s="159" t="str">
        <f t="shared" si="1913"/>
        <v/>
      </c>
      <c r="BJ519" s="155">
        <f t="shared" si="1628"/>
        <v>0</v>
      </c>
      <c r="BK519" s="143">
        <f t="shared" si="1629"/>
        <v>0</v>
      </c>
      <c r="BL519" s="143">
        <f t="shared" si="1630"/>
        <v>0</v>
      </c>
      <c r="BM519" s="143">
        <f t="shared" si="1631"/>
        <v>0</v>
      </c>
      <c r="BN519" s="143">
        <f t="shared" si="1632"/>
        <v>0</v>
      </c>
      <c r="BO519" s="143">
        <f t="shared" si="1633"/>
        <v>0</v>
      </c>
      <c r="BP519" s="143">
        <f t="shared" si="1634"/>
        <v>0</v>
      </c>
      <c r="BR519" s="144" t="str">
        <f t="shared" si="1635"/>
        <v/>
      </c>
      <c r="BS519" s="144" t="str">
        <f t="shared" si="1636"/>
        <v/>
      </c>
      <c r="BT519" s="144" t="str">
        <f t="shared" si="1637"/>
        <v/>
      </c>
      <c r="BU519" s="144" t="str">
        <f t="shared" si="1638"/>
        <v/>
      </c>
      <c r="BV519" s="144" t="str">
        <f t="shared" si="1639"/>
        <v/>
      </c>
      <c r="BW519" s="144" t="str">
        <f t="shared" si="1640"/>
        <v/>
      </c>
      <c r="BX519" s="144" t="str">
        <f t="shared" si="1641"/>
        <v/>
      </c>
      <c r="BY519" s="144" t="str">
        <f t="shared" si="1642"/>
        <v/>
      </c>
      <c r="BZ519" s="144" t="str">
        <f t="shared" si="1643"/>
        <v/>
      </c>
      <c r="CA519" s="144" t="str">
        <f t="shared" si="1644"/>
        <v/>
      </c>
      <c r="CB519" s="144" t="str">
        <f t="shared" si="1645"/>
        <v/>
      </c>
      <c r="CC519" s="144" t="str">
        <f t="shared" si="1646"/>
        <v/>
      </c>
      <c r="CD519" s="144" t="str">
        <f t="shared" si="1647"/>
        <v/>
      </c>
      <c r="CE519" s="144" t="str">
        <f t="shared" si="1648"/>
        <v/>
      </c>
      <c r="CF519" s="144" t="str">
        <f t="shared" si="1649"/>
        <v/>
      </c>
      <c r="CG519" s="144" t="str">
        <f t="shared" si="1650"/>
        <v/>
      </c>
      <c r="CH519" s="144" t="str">
        <f t="shared" si="1651"/>
        <v/>
      </c>
      <c r="CI519" s="144" t="str">
        <f t="shared" si="1652"/>
        <v/>
      </c>
      <c r="CJ519" s="144" t="str">
        <f t="shared" si="1653"/>
        <v/>
      </c>
      <c r="CK519" s="144" t="str">
        <f t="shared" si="1654"/>
        <v/>
      </c>
      <c r="CL519" s="144" t="str">
        <f t="shared" si="1655"/>
        <v/>
      </c>
      <c r="CM519" s="144" t="str">
        <f t="shared" si="1656"/>
        <v/>
      </c>
      <c r="CN519" s="144" t="str">
        <f t="shared" si="1657"/>
        <v/>
      </c>
      <c r="CO519" s="144" t="str">
        <f t="shared" si="1658"/>
        <v/>
      </c>
      <c r="CP519" s="144" t="str">
        <f t="shared" si="1659"/>
        <v/>
      </c>
      <c r="CQ519" s="144" t="str">
        <f t="shared" si="1660"/>
        <v/>
      </c>
      <c r="CR519" s="144" t="str">
        <f t="shared" si="1661"/>
        <v/>
      </c>
      <c r="CS519" s="144" t="str">
        <f t="shared" si="1662"/>
        <v/>
      </c>
      <c r="CT519" s="144" t="str">
        <f t="shared" si="1663"/>
        <v/>
      </c>
      <c r="CU519" s="144" t="str">
        <f t="shared" si="1664"/>
        <v/>
      </c>
      <c r="CV519" s="144" t="str">
        <f t="shared" si="1665"/>
        <v/>
      </c>
      <c r="CW519" s="144" t="str">
        <f t="shared" si="1666"/>
        <v/>
      </c>
      <c r="CX519" s="144" t="str">
        <f t="shared" si="1667"/>
        <v/>
      </c>
      <c r="CY519" s="144" t="str">
        <f t="shared" si="1668"/>
        <v/>
      </c>
      <c r="CZ519" s="144" t="str">
        <f t="shared" si="1669"/>
        <v/>
      </c>
      <c r="DA519" s="144" t="str">
        <f t="shared" si="1670"/>
        <v/>
      </c>
      <c r="DB519" s="144" t="str">
        <f t="shared" si="1671"/>
        <v/>
      </c>
      <c r="DC519" s="144" t="str">
        <f t="shared" si="1672"/>
        <v/>
      </c>
      <c r="DD519" s="144" t="str">
        <f t="shared" si="1673"/>
        <v/>
      </c>
      <c r="DE519" s="144" t="str">
        <f t="shared" si="1674"/>
        <v/>
      </c>
      <c r="DG519" s="154" t="str">
        <f t="shared" si="1914"/>
        <v/>
      </c>
      <c r="DH519" s="154" t="str">
        <f t="shared" si="1915"/>
        <v/>
      </c>
      <c r="DI519" s="159" t="str">
        <f t="shared" si="1916"/>
        <v/>
      </c>
      <c r="DJ519" s="159" t="str">
        <f t="shared" si="1917"/>
        <v/>
      </c>
      <c r="DK519" s="159" t="str">
        <f t="shared" si="1918"/>
        <v/>
      </c>
      <c r="DL519" s="155">
        <f t="shared" si="1885"/>
        <v>0</v>
      </c>
      <c r="DM519" s="143">
        <f t="shared" si="1886"/>
        <v>0</v>
      </c>
      <c r="DN519" s="143">
        <f t="shared" si="1887"/>
        <v>0</v>
      </c>
      <c r="DO519" s="143">
        <f t="shared" si="1888"/>
        <v>0</v>
      </c>
      <c r="DP519" s="143">
        <f t="shared" si="1889"/>
        <v>0</v>
      </c>
      <c r="DQ519" s="143">
        <f t="shared" si="1890"/>
        <v>0</v>
      </c>
      <c r="DR519" s="143">
        <f t="shared" si="1891"/>
        <v>0</v>
      </c>
      <c r="DT519" s="144" t="str">
        <f t="shared" si="1682"/>
        <v/>
      </c>
      <c r="DU519" s="144" t="str">
        <f t="shared" si="1683"/>
        <v/>
      </c>
      <c r="DV519" s="144" t="str">
        <f t="shared" si="1684"/>
        <v/>
      </c>
      <c r="DW519" s="144" t="str">
        <f t="shared" si="1685"/>
        <v/>
      </c>
      <c r="DX519" s="144" t="str">
        <f t="shared" si="1686"/>
        <v/>
      </c>
      <c r="DY519" s="144" t="str">
        <f t="shared" si="1687"/>
        <v/>
      </c>
      <c r="DZ519" s="144" t="str">
        <f t="shared" si="1688"/>
        <v/>
      </c>
      <c r="EA519" s="144" t="str">
        <f t="shared" si="1689"/>
        <v/>
      </c>
      <c r="EB519" s="144" t="str">
        <f t="shared" si="1690"/>
        <v/>
      </c>
      <c r="EC519" s="144" t="str">
        <f t="shared" si="1691"/>
        <v/>
      </c>
      <c r="ED519" s="144" t="str">
        <f t="shared" si="1692"/>
        <v/>
      </c>
      <c r="EE519" s="144" t="str">
        <f t="shared" si="1693"/>
        <v/>
      </c>
      <c r="EF519" s="144" t="str">
        <f t="shared" si="1694"/>
        <v/>
      </c>
      <c r="EG519" s="144" t="str">
        <f t="shared" si="1695"/>
        <v/>
      </c>
      <c r="EH519" s="144" t="str">
        <f t="shared" si="1696"/>
        <v/>
      </c>
      <c r="EI519" s="144" t="str">
        <f t="shared" si="1697"/>
        <v/>
      </c>
      <c r="EJ519" s="144" t="str">
        <f t="shared" si="1698"/>
        <v/>
      </c>
      <c r="EK519" s="144" t="str">
        <f t="shared" si="1699"/>
        <v/>
      </c>
      <c r="EL519" s="144" t="str">
        <f t="shared" si="1700"/>
        <v/>
      </c>
      <c r="EM519" s="144" t="str">
        <f t="shared" si="1701"/>
        <v/>
      </c>
      <c r="EN519" s="144" t="str">
        <f t="shared" si="1702"/>
        <v/>
      </c>
      <c r="EO519" s="144" t="str">
        <f t="shared" si="1703"/>
        <v/>
      </c>
      <c r="EP519" s="144" t="str">
        <f t="shared" si="1704"/>
        <v/>
      </c>
      <c r="EQ519" s="144" t="str">
        <f t="shared" si="1705"/>
        <v/>
      </c>
      <c r="ER519" s="144" t="str">
        <f t="shared" si="1706"/>
        <v/>
      </c>
      <c r="ES519" s="144" t="str">
        <f t="shared" si="1707"/>
        <v/>
      </c>
      <c r="ET519" s="144" t="str">
        <f t="shared" si="1708"/>
        <v/>
      </c>
      <c r="EU519" s="144" t="str">
        <f t="shared" si="1709"/>
        <v/>
      </c>
      <c r="EV519" s="144" t="str">
        <f t="shared" si="1710"/>
        <v/>
      </c>
      <c r="EW519" s="144" t="str">
        <f t="shared" si="1711"/>
        <v/>
      </c>
      <c r="EX519" s="144" t="str">
        <f t="shared" si="1712"/>
        <v/>
      </c>
      <c r="EY519" s="144" t="str">
        <f t="shared" si="1713"/>
        <v/>
      </c>
      <c r="EZ519" s="144" t="str">
        <f t="shared" si="1714"/>
        <v/>
      </c>
      <c r="FA519" s="144" t="str">
        <f t="shared" si="1715"/>
        <v/>
      </c>
      <c r="FB519" s="144" t="str">
        <f t="shared" si="1716"/>
        <v/>
      </c>
      <c r="FC519" s="144" t="str">
        <f t="shared" si="1717"/>
        <v/>
      </c>
      <c r="FD519" s="144" t="str">
        <f t="shared" si="1718"/>
        <v/>
      </c>
      <c r="FE519" s="144" t="str">
        <f t="shared" si="1719"/>
        <v/>
      </c>
      <c r="FF519" s="144" t="str">
        <f t="shared" si="1720"/>
        <v/>
      </c>
      <c r="FG519" s="144" t="str">
        <f t="shared" si="1721"/>
        <v/>
      </c>
      <c r="FI519" s="154" t="str">
        <f t="shared" si="1919"/>
        <v/>
      </c>
      <c r="FJ519" s="154" t="str">
        <f t="shared" si="1920"/>
        <v/>
      </c>
      <c r="FK519" s="159" t="str">
        <f t="shared" si="1921"/>
        <v/>
      </c>
      <c r="FL519" s="159" t="str">
        <f t="shared" si="1922"/>
        <v/>
      </c>
      <c r="FM519" s="159" t="str">
        <f t="shared" si="1923"/>
        <v/>
      </c>
      <c r="FN519" s="155">
        <f t="shared" si="1722"/>
        <v>0</v>
      </c>
      <c r="FO519" s="143">
        <f t="shared" si="1723"/>
        <v>0</v>
      </c>
      <c r="FP519" s="143">
        <f t="shared" si="1724"/>
        <v>0</v>
      </c>
      <c r="FQ519" s="143">
        <f t="shared" si="1725"/>
        <v>0</v>
      </c>
      <c r="FR519" s="143">
        <f t="shared" si="1726"/>
        <v>0</v>
      </c>
      <c r="FS519" s="143">
        <f t="shared" si="1727"/>
        <v>0</v>
      </c>
      <c r="FT519" s="143">
        <f t="shared" si="1728"/>
        <v>0</v>
      </c>
      <c r="FV519" s="144" t="str">
        <f t="shared" si="1729"/>
        <v/>
      </c>
      <c r="FW519" s="144" t="str">
        <f t="shared" si="1730"/>
        <v/>
      </c>
      <c r="FX519" s="144" t="str">
        <f t="shared" si="1731"/>
        <v/>
      </c>
      <c r="FY519" s="144" t="str">
        <f t="shared" si="1732"/>
        <v/>
      </c>
      <c r="FZ519" s="144" t="str">
        <f t="shared" si="1733"/>
        <v/>
      </c>
      <c r="GA519" s="144" t="str">
        <f t="shared" si="1734"/>
        <v/>
      </c>
      <c r="GB519" s="144" t="str">
        <f t="shared" si="1735"/>
        <v/>
      </c>
      <c r="GC519" s="144" t="str">
        <f t="shared" si="1736"/>
        <v/>
      </c>
      <c r="GD519" s="144" t="str">
        <f t="shared" si="1737"/>
        <v/>
      </c>
      <c r="GE519" s="144" t="str">
        <f t="shared" si="1738"/>
        <v/>
      </c>
      <c r="GF519" s="144" t="str">
        <f t="shared" si="1739"/>
        <v/>
      </c>
      <c r="GG519" s="144" t="str">
        <f t="shared" si="1740"/>
        <v/>
      </c>
      <c r="GH519" s="144" t="str">
        <f t="shared" si="1741"/>
        <v/>
      </c>
      <c r="GI519" s="144" t="str">
        <f t="shared" si="1742"/>
        <v/>
      </c>
      <c r="GJ519" s="144" t="str">
        <f t="shared" si="1743"/>
        <v/>
      </c>
      <c r="GK519" s="144" t="str">
        <f t="shared" si="1744"/>
        <v/>
      </c>
      <c r="GL519" s="144" t="str">
        <f t="shared" si="1745"/>
        <v/>
      </c>
      <c r="GM519" s="144" t="str">
        <f t="shared" si="1746"/>
        <v/>
      </c>
      <c r="GN519" s="144" t="str">
        <f t="shared" si="1747"/>
        <v/>
      </c>
      <c r="GO519" s="144" t="str">
        <f t="shared" si="1748"/>
        <v/>
      </c>
      <c r="GP519" s="144" t="str">
        <f t="shared" si="1749"/>
        <v/>
      </c>
      <c r="GQ519" s="144" t="str">
        <f t="shared" si="1750"/>
        <v/>
      </c>
      <c r="GR519" s="144" t="str">
        <f t="shared" si="1751"/>
        <v/>
      </c>
      <c r="GS519" s="144" t="str">
        <f t="shared" si="1752"/>
        <v/>
      </c>
      <c r="GT519" s="144" t="str">
        <f t="shared" si="1753"/>
        <v/>
      </c>
      <c r="GU519" s="144" t="str">
        <f t="shared" si="1754"/>
        <v/>
      </c>
      <c r="GV519" s="144" t="str">
        <f t="shared" si="1755"/>
        <v/>
      </c>
      <c r="GW519" s="144" t="str">
        <f t="shared" si="1756"/>
        <v/>
      </c>
      <c r="GX519" s="144" t="str">
        <f t="shared" si="1757"/>
        <v/>
      </c>
      <c r="GY519" s="144" t="str">
        <f t="shared" si="1758"/>
        <v/>
      </c>
      <c r="GZ519" s="144" t="str">
        <f t="shared" si="1759"/>
        <v/>
      </c>
      <c r="HA519" s="144" t="str">
        <f t="shared" si="1760"/>
        <v/>
      </c>
      <c r="HB519" s="144" t="str">
        <f t="shared" si="1761"/>
        <v/>
      </c>
      <c r="HC519" s="144" t="str">
        <f t="shared" si="1762"/>
        <v/>
      </c>
      <c r="HD519" s="144" t="str">
        <f t="shared" si="1763"/>
        <v/>
      </c>
      <c r="HE519" s="144" t="str">
        <f t="shared" si="1764"/>
        <v/>
      </c>
      <c r="HF519" s="144" t="str">
        <f t="shared" si="1765"/>
        <v/>
      </c>
      <c r="HG519" s="144" t="str">
        <f t="shared" si="1766"/>
        <v/>
      </c>
      <c r="HH519" s="144" t="str">
        <f t="shared" si="1767"/>
        <v/>
      </c>
      <c r="HI519" s="144" t="str">
        <f t="shared" si="1768"/>
        <v/>
      </c>
      <c r="HK519" s="154" t="str">
        <f t="shared" si="1924"/>
        <v/>
      </c>
      <c r="HL519" s="154" t="str">
        <f t="shared" si="1925"/>
        <v/>
      </c>
      <c r="HM519" s="159" t="str">
        <f t="shared" si="1926"/>
        <v/>
      </c>
      <c r="HN519" s="159" t="str">
        <f t="shared" si="1927"/>
        <v/>
      </c>
      <c r="HO519" s="159" t="str">
        <f t="shared" si="1928"/>
        <v/>
      </c>
      <c r="HP519" s="155">
        <f t="shared" si="1769"/>
        <v>0</v>
      </c>
      <c r="HQ519" s="143">
        <f t="shared" si="1770"/>
        <v>0</v>
      </c>
      <c r="HR519" s="143">
        <f t="shared" si="1771"/>
        <v>0</v>
      </c>
      <c r="HS519" s="143">
        <f t="shared" si="1772"/>
        <v>0</v>
      </c>
      <c r="HT519" s="143">
        <f t="shared" si="1773"/>
        <v>0</v>
      </c>
      <c r="HU519" s="143">
        <f t="shared" si="1774"/>
        <v>0</v>
      </c>
      <c r="HV519" s="143">
        <f t="shared" si="1775"/>
        <v>0</v>
      </c>
      <c r="HX519" s="144" t="str">
        <f t="shared" si="1776"/>
        <v/>
      </c>
      <c r="HY519" s="144" t="str">
        <f t="shared" si="1777"/>
        <v/>
      </c>
      <c r="HZ519" s="144" t="str">
        <f t="shared" si="1778"/>
        <v/>
      </c>
      <c r="IA519" s="144" t="str">
        <f t="shared" si="1779"/>
        <v/>
      </c>
      <c r="IB519" s="144" t="str">
        <f t="shared" si="1780"/>
        <v/>
      </c>
      <c r="IC519" s="144" t="str">
        <f t="shared" si="1781"/>
        <v/>
      </c>
      <c r="ID519" s="144" t="str">
        <f t="shared" si="1782"/>
        <v/>
      </c>
      <c r="IE519" s="144" t="str">
        <f t="shared" si="1783"/>
        <v/>
      </c>
      <c r="IF519" s="144" t="str">
        <f t="shared" si="1784"/>
        <v/>
      </c>
      <c r="IG519" s="144" t="str">
        <f t="shared" si="1785"/>
        <v/>
      </c>
      <c r="IH519" s="144" t="str">
        <f t="shared" si="1786"/>
        <v/>
      </c>
      <c r="II519" s="144" t="str">
        <f t="shared" si="1787"/>
        <v/>
      </c>
      <c r="IJ519" s="144" t="str">
        <f t="shared" si="1788"/>
        <v/>
      </c>
      <c r="IK519" s="144" t="str">
        <f t="shared" si="1789"/>
        <v/>
      </c>
      <c r="IL519" s="144" t="str">
        <f t="shared" si="1790"/>
        <v/>
      </c>
      <c r="IM519" s="144" t="str">
        <f t="shared" si="1791"/>
        <v/>
      </c>
      <c r="IN519" s="144" t="str">
        <f t="shared" si="1792"/>
        <v/>
      </c>
      <c r="IO519" s="144" t="str">
        <f t="shared" si="1793"/>
        <v/>
      </c>
      <c r="IP519" s="144" t="str">
        <f t="shared" si="1794"/>
        <v/>
      </c>
      <c r="IQ519" s="144" t="str">
        <f t="shared" si="1795"/>
        <v/>
      </c>
      <c r="IR519" s="144" t="str">
        <f t="shared" si="1796"/>
        <v/>
      </c>
      <c r="IS519" s="144" t="str">
        <f t="shared" si="1797"/>
        <v/>
      </c>
      <c r="IT519" s="144" t="str">
        <f t="shared" si="1798"/>
        <v/>
      </c>
      <c r="IU519" s="144" t="str">
        <f t="shared" si="1799"/>
        <v/>
      </c>
      <c r="IV519" s="144" t="str">
        <f t="shared" si="1800"/>
        <v/>
      </c>
      <c r="IW519" s="144" t="str">
        <f t="shared" si="1801"/>
        <v/>
      </c>
      <c r="IX519" s="144" t="str">
        <f t="shared" si="1802"/>
        <v/>
      </c>
      <c r="IY519" s="144" t="str">
        <f t="shared" si="1803"/>
        <v/>
      </c>
      <c r="IZ519" s="144" t="str">
        <f t="shared" si="1804"/>
        <v/>
      </c>
      <c r="JA519" s="144" t="str">
        <f t="shared" si="1805"/>
        <v/>
      </c>
      <c r="JB519" s="144" t="str">
        <f t="shared" si="1806"/>
        <v/>
      </c>
      <c r="JC519" s="144" t="str">
        <f t="shared" si="1807"/>
        <v/>
      </c>
      <c r="JD519" s="144" t="str">
        <f t="shared" si="1808"/>
        <v/>
      </c>
      <c r="JE519" s="144" t="str">
        <f t="shared" si="1809"/>
        <v/>
      </c>
      <c r="JF519" s="144" t="str">
        <f t="shared" si="1810"/>
        <v/>
      </c>
      <c r="JG519" s="144" t="str">
        <f t="shared" si="1811"/>
        <v/>
      </c>
      <c r="JH519" s="144" t="str">
        <f t="shared" si="1812"/>
        <v/>
      </c>
      <c r="JI519" s="144" t="str">
        <f t="shared" si="1813"/>
        <v/>
      </c>
      <c r="JJ519" s="144" t="str">
        <f t="shared" si="1814"/>
        <v/>
      </c>
      <c r="JK519" s="144" t="str">
        <f t="shared" si="1815"/>
        <v/>
      </c>
      <c r="JM519" s="154" t="str">
        <f t="shared" si="1929"/>
        <v/>
      </c>
      <c r="JN519" s="154" t="str">
        <f t="shared" si="1930"/>
        <v/>
      </c>
      <c r="JO519" s="159" t="str">
        <f t="shared" si="1931"/>
        <v/>
      </c>
      <c r="JP519" s="159" t="str">
        <f t="shared" si="1932"/>
        <v/>
      </c>
      <c r="JQ519" s="159" t="str">
        <f t="shared" si="1933"/>
        <v/>
      </c>
      <c r="JR519" s="155">
        <f t="shared" si="1816"/>
        <v>0</v>
      </c>
      <c r="JS519" s="143">
        <f t="shared" si="1817"/>
        <v>0</v>
      </c>
      <c r="JT519" s="143">
        <f t="shared" si="1818"/>
        <v>0</v>
      </c>
      <c r="JU519" s="143">
        <f t="shared" si="1819"/>
        <v>0</v>
      </c>
      <c r="JV519" s="143">
        <f t="shared" si="1820"/>
        <v>0</v>
      </c>
      <c r="JW519" s="143">
        <f t="shared" si="1821"/>
        <v>0</v>
      </c>
      <c r="JX519" s="143">
        <f t="shared" si="1822"/>
        <v>0</v>
      </c>
      <c r="JZ519" s="144" t="str">
        <f t="shared" si="1823"/>
        <v/>
      </c>
      <c r="KA519" s="144" t="str">
        <f t="shared" si="1824"/>
        <v/>
      </c>
      <c r="KB519" s="144" t="str">
        <f t="shared" si="1825"/>
        <v/>
      </c>
      <c r="KC519" s="144" t="str">
        <f t="shared" si="1826"/>
        <v/>
      </c>
      <c r="KD519" s="144" t="str">
        <f t="shared" si="1827"/>
        <v/>
      </c>
      <c r="KE519" s="144" t="str">
        <f t="shared" si="1828"/>
        <v/>
      </c>
      <c r="KF519" s="144" t="str">
        <f t="shared" si="1829"/>
        <v/>
      </c>
      <c r="KG519" s="144" t="str">
        <f t="shared" si="1830"/>
        <v/>
      </c>
      <c r="KH519" s="144" t="str">
        <f t="shared" si="1831"/>
        <v/>
      </c>
      <c r="KI519" s="144" t="str">
        <f t="shared" si="1832"/>
        <v/>
      </c>
      <c r="KJ519" s="144" t="str">
        <f t="shared" si="1833"/>
        <v/>
      </c>
      <c r="KK519" s="144" t="str">
        <f t="shared" si="1834"/>
        <v/>
      </c>
      <c r="KL519" s="144" t="str">
        <f t="shared" si="1835"/>
        <v/>
      </c>
      <c r="KM519" s="144" t="str">
        <f t="shared" si="1836"/>
        <v/>
      </c>
      <c r="KN519" s="144" t="str">
        <f t="shared" si="1837"/>
        <v/>
      </c>
      <c r="KO519" s="144" t="str">
        <f t="shared" si="1838"/>
        <v/>
      </c>
      <c r="KP519" s="144" t="str">
        <f t="shared" si="1839"/>
        <v/>
      </c>
      <c r="KQ519" s="144" t="str">
        <f t="shared" si="1840"/>
        <v/>
      </c>
      <c r="KR519" s="144" t="str">
        <f t="shared" si="1841"/>
        <v/>
      </c>
      <c r="KS519" s="144" t="str">
        <f t="shared" si="1842"/>
        <v/>
      </c>
      <c r="KT519" s="144" t="str">
        <f t="shared" si="1843"/>
        <v/>
      </c>
      <c r="KU519" s="144" t="str">
        <f t="shared" si="1844"/>
        <v/>
      </c>
      <c r="KV519" s="144" t="str">
        <f t="shared" si="1845"/>
        <v/>
      </c>
      <c r="KW519" s="144" t="str">
        <f t="shared" si="1846"/>
        <v/>
      </c>
      <c r="KX519" s="144" t="str">
        <f t="shared" si="1847"/>
        <v/>
      </c>
      <c r="KY519" s="144" t="str">
        <f t="shared" si="1848"/>
        <v/>
      </c>
      <c r="KZ519" s="144" t="str">
        <f t="shared" si="1849"/>
        <v/>
      </c>
      <c r="LA519" s="144" t="str">
        <f t="shared" si="1850"/>
        <v/>
      </c>
      <c r="LB519" s="144" t="str">
        <f t="shared" si="1851"/>
        <v/>
      </c>
      <c r="LC519" s="144" t="str">
        <f t="shared" si="1852"/>
        <v/>
      </c>
      <c r="LD519" s="144" t="str">
        <f t="shared" si="1853"/>
        <v/>
      </c>
      <c r="LE519" s="144" t="str">
        <f t="shared" si="1854"/>
        <v/>
      </c>
      <c r="LF519" s="144" t="str">
        <f t="shared" si="1855"/>
        <v/>
      </c>
      <c r="LG519" s="144" t="str">
        <f t="shared" si="1856"/>
        <v/>
      </c>
      <c r="LH519" s="144" t="str">
        <f t="shared" si="1857"/>
        <v/>
      </c>
      <c r="LI519" s="144" t="str">
        <f t="shared" si="1858"/>
        <v/>
      </c>
      <c r="LJ519" s="144" t="str">
        <f t="shared" si="1859"/>
        <v/>
      </c>
      <c r="LK519" s="144" t="str">
        <f t="shared" si="1860"/>
        <v/>
      </c>
      <c r="LL519" s="144" t="str">
        <f t="shared" si="1861"/>
        <v/>
      </c>
      <c r="LM519" s="144" t="str">
        <f t="shared" si="1862"/>
        <v/>
      </c>
      <c r="LO519" s="153" t="str">
        <f t="shared" si="1863"/>
        <v/>
      </c>
      <c r="LP519" s="143">
        <f t="shared" si="1864"/>
        <v>0</v>
      </c>
      <c r="LQ519" s="156" t="str">
        <f t="shared" si="1935"/>
        <v/>
      </c>
      <c r="LR519" s="156" t="str">
        <f t="shared" si="1935"/>
        <v/>
      </c>
      <c r="LS519" s="156" t="str">
        <f t="shared" si="1935"/>
        <v/>
      </c>
      <c r="LT519" s="156" t="str">
        <f t="shared" si="1935"/>
        <v/>
      </c>
      <c r="LU519" s="156" t="str">
        <f t="shared" si="1935"/>
        <v/>
      </c>
    </row>
    <row r="520" spans="2:333" s="143" customFormat="1" x14ac:dyDescent="0.25">
      <c r="B520" s="144" t="str">
        <f t="shared" si="1587"/>
        <v/>
      </c>
      <c r="C520" s="154" t="str">
        <f t="shared" si="1903"/>
        <v/>
      </c>
      <c r="D520" s="154" t="str">
        <f t="shared" si="1904"/>
        <v/>
      </c>
      <c r="E520" s="159" t="str">
        <f t="shared" si="1905"/>
        <v/>
      </c>
      <c r="F520" s="159" t="str">
        <f t="shared" si="1906"/>
        <v/>
      </c>
      <c r="G520" s="159" t="str">
        <f t="shared" si="1907"/>
        <v/>
      </c>
      <c r="H520" s="155">
        <f t="shared" si="1588"/>
        <v>0</v>
      </c>
      <c r="I520" s="143">
        <f t="shared" si="1589"/>
        <v>0</v>
      </c>
      <c r="J520" s="143">
        <f t="shared" si="1590"/>
        <v>0</v>
      </c>
      <c r="K520" s="143">
        <f t="shared" si="1591"/>
        <v>0</v>
      </c>
      <c r="L520" s="143">
        <f t="shared" si="1592"/>
        <v>0</v>
      </c>
      <c r="M520" s="143">
        <f t="shared" si="1593"/>
        <v>0</v>
      </c>
      <c r="N520" s="143">
        <f t="shared" si="1594"/>
        <v>0</v>
      </c>
      <c r="P520" s="144" t="str">
        <f t="shared" ref="P520:W520" si="1965">IF($N520=1,Q68,"")</f>
        <v/>
      </c>
      <c r="Q520" s="144" t="str">
        <f t="shared" si="1965"/>
        <v/>
      </c>
      <c r="R520" s="144" t="str">
        <f t="shared" si="1965"/>
        <v/>
      </c>
      <c r="S520" s="144" t="str">
        <f t="shared" si="1965"/>
        <v/>
      </c>
      <c r="T520" s="144" t="str">
        <f t="shared" si="1965"/>
        <v/>
      </c>
      <c r="U520" s="144" t="str">
        <f t="shared" si="1965"/>
        <v/>
      </c>
      <c r="V520" s="144" t="str">
        <f t="shared" si="1965"/>
        <v/>
      </c>
      <c r="W520" s="144" t="str">
        <f t="shared" si="1965"/>
        <v/>
      </c>
      <c r="X520" s="144" t="str">
        <f t="shared" si="1596"/>
        <v/>
      </c>
      <c r="Y520" s="144" t="str">
        <f t="shared" si="1597"/>
        <v/>
      </c>
      <c r="Z520" s="144" t="str">
        <f t="shared" si="1598"/>
        <v/>
      </c>
      <c r="AA520" s="144" t="str">
        <f t="shared" si="1599"/>
        <v/>
      </c>
      <c r="AB520" s="144" t="str">
        <f t="shared" si="1600"/>
        <v/>
      </c>
      <c r="AC520" s="144" t="str">
        <f t="shared" si="1601"/>
        <v/>
      </c>
      <c r="AD520" s="144" t="str">
        <f t="shared" si="1602"/>
        <v/>
      </c>
      <c r="AE520" s="144" t="str">
        <f t="shared" si="1603"/>
        <v/>
      </c>
      <c r="AF520" s="144" t="str">
        <f t="shared" si="1604"/>
        <v/>
      </c>
      <c r="AG520" s="144" t="str">
        <f t="shared" si="1605"/>
        <v/>
      </c>
      <c r="AH520" s="144" t="str">
        <f t="shared" si="1606"/>
        <v/>
      </c>
      <c r="AI520" s="144" t="str">
        <f t="shared" si="1607"/>
        <v/>
      </c>
      <c r="AJ520" s="144" t="str">
        <f t="shared" si="1608"/>
        <v/>
      </c>
      <c r="AK520" s="144" t="str">
        <f t="shared" si="1609"/>
        <v/>
      </c>
      <c r="AL520" s="144" t="str">
        <f t="shared" si="1610"/>
        <v/>
      </c>
      <c r="AM520" s="144" t="str">
        <f t="shared" si="1611"/>
        <v/>
      </c>
      <c r="AN520" s="144" t="str">
        <f t="shared" si="1612"/>
        <v/>
      </c>
      <c r="AO520" s="144" t="str">
        <f t="shared" si="1613"/>
        <v/>
      </c>
      <c r="AP520" s="144" t="str">
        <f t="shared" si="1614"/>
        <v/>
      </c>
      <c r="AQ520" s="144" t="str">
        <f t="shared" si="1615"/>
        <v/>
      </c>
      <c r="AR520" s="144" t="str">
        <f t="shared" si="1616"/>
        <v/>
      </c>
      <c r="AS520" s="144" t="str">
        <f t="shared" si="1617"/>
        <v/>
      </c>
      <c r="AT520" s="144" t="str">
        <f t="shared" si="1618"/>
        <v/>
      </c>
      <c r="AU520" s="144" t="str">
        <f t="shared" si="1619"/>
        <v/>
      </c>
      <c r="AV520" s="144" t="str">
        <f t="shared" si="1620"/>
        <v/>
      </c>
      <c r="AW520" s="144" t="str">
        <f t="shared" si="1621"/>
        <v/>
      </c>
      <c r="AX520" s="144" t="str">
        <f t="shared" si="1622"/>
        <v/>
      </c>
      <c r="AY520" s="144" t="str">
        <f t="shared" si="1623"/>
        <v/>
      </c>
      <c r="AZ520" s="144" t="str">
        <f t="shared" si="1624"/>
        <v/>
      </c>
      <c r="BA520" s="144" t="str">
        <f t="shared" si="1625"/>
        <v/>
      </c>
      <c r="BB520" s="144" t="str">
        <f t="shared" si="1626"/>
        <v/>
      </c>
      <c r="BC520" s="144" t="str">
        <f t="shared" si="1627"/>
        <v/>
      </c>
      <c r="BE520" s="154" t="str">
        <f t="shared" si="1909"/>
        <v/>
      </c>
      <c r="BF520" s="154" t="str">
        <f t="shared" si="1910"/>
        <v/>
      </c>
      <c r="BG520" s="159" t="str">
        <f t="shared" si="1911"/>
        <v/>
      </c>
      <c r="BH520" s="159" t="str">
        <f t="shared" si="1912"/>
        <v/>
      </c>
      <c r="BI520" s="159" t="str">
        <f t="shared" si="1913"/>
        <v/>
      </c>
      <c r="BJ520" s="155">
        <f t="shared" si="1628"/>
        <v>0</v>
      </c>
      <c r="BK520" s="143">
        <f t="shared" si="1629"/>
        <v>0</v>
      </c>
      <c r="BL520" s="143">
        <f t="shared" si="1630"/>
        <v>0</v>
      </c>
      <c r="BM520" s="143">
        <f t="shared" si="1631"/>
        <v>0</v>
      </c>
      <c r="BN520" s="143">
        <f t="shared" si="1632"/>
        <v>0</v>
      </c>
      <c r="BO520" s="143">
        <f t="shared" si="1633"/>
        <v>0</v>
      </c>
      <c r="BP520" s="143">
        <f t="shared" si="1634"/>
        <v>0</v>
      </c>
      <c r="BR520" s="144" t="str">
        <f t="shared" si="1635"/>
        <v/>
      </c>
      <c r="BS520" s="144" t="str">
        <f t="shared" si="1636"/>
        <v/>
      </c>
      <c r="BT520" s="144" t="str">
        <f t="shared" si="1637"/>
        <v/>
      </c>
      <c r="BU520" s="144" t="str">
        <f t="shared" si="1638"/>
        <v/>
      </c>
      <c r="BV520" s="144" t="str">
        <f t="shared" si="1639"/>
        <v/>
      </c>
      <c r="BW520" s="144" t="str">
        <f t="shared" si="1640"/>
        <v/>
      </c>
      <c r="BX520" s="144" t="str">
        <f t="shared" si="1641"/>
        <v/>
      </c>
      <c r="BY520" s="144" t="str">
        <f t="shared" si="1642"/>
        <v/>
      </c>
      <c r="BZ520" s="144" t="str">
        <f t="shared" si="1643"/>
        <v/>
      </c>
      <c r="CA520" s="144" t="str">
        <f t="shared" si="1644"/>
        <v/>
      </c>
      <c r="CB520" s="144" t="str">
        <f t="shared" si="1645"/>
        <v/>
      </c>
      <c r="CC520" s="144" t="str">
        <f t="shared" si="1646"/>
        <v/>
      </c>
      <c r="CD520" s="144" t="str">
        <f t="shared" si="1647"/>
        <v/>
      </c>
      <c r="CE520" s="144" t="str">
        <f t="shared" si="1648"/>
        <v/>
      </c>
      <c r="CF520" s="144" t="str">
        <f t="shared" si="1649"/>
        <v/>
      </c>
      <c r="CG520" s="144" t="str">
        <f t="shared" si="1650"/>
        <v/>
      </c>
      <c r="CH520" s="144" t="str">
        <f t="shared" si="1651"/>
        <v/>
      </c>
      <c r="CI520" s="144" t="str">
        <f t="shared" si="1652"/>
        <v/>
      </c>
      <c r="CJ520" s="144" t="str">
        <f t="shared" si="1653"/>
        <v/>
      </c>
      <c r="CK520" s="144" t="str">
        <f t="shared" si="1654"/>
        <v/>
      </c>
      <c r="CL520" s="144" t="str">
        <f t="shared" si="1655"/>
        <v/>
      </c>
      <c r="CM520" s="144" t="str">
        <f t="shared" si="1656"/>
        <v/>
      </c>
      <c r="CN520" s="144" t="str">
        <f t="shared" si="1657"/>
        <v/>
      </c>
      <c r="CO520" s="144" t="str">
        <f t="shared" si="1658"/>
        <v/>
      </c>
      <c r="CP520" s="144" t="str">
        <f t="shared" si="1659"/>
        <v/>
      </c>
      <c r="CQ520" s="144" t="str">
        <f t="shared" si="1660"/>
        <v/>
      </c>
      <c r="CR520" s="144" t="str">
        <f t="shared" si="1661"/>
        <v/>
      </c>
      <c r="CS520" s="144" t="str">
        <f t="shared" si="1662"/>
        <v/>
      </c>
      <c r="CT520" s="144" t="str">
        <f t="shared" si="1663"/>
        <v/>
      </c>
      <c r="CU520" s="144" t="str">
        <f t="shared" si="1664"/>
        <v/>
      </c>
      <c r="CV520" s="144" t="str">
        <f t="shared" si="1665"/>
        <v/>
      </c>
      <c r="CW520" s="144" t="str">
        <f t="shared" si="1666"/>
        <v/>
      </c>
      <c r="CX520" s="144" t="str">
        <f t="shared" si="1667"/>
        <v/>
      </c>
      <c r="CY520" s="144" t="str">
        <f t="shared" si="1668"/>
        <v/>
      </c>
      <c r="CZ520" s="144" t="str">
        <f t="shared" si="1669"/>
        <v/>
      </c>
      <c r="DA520" s="144" t="str">
        <f t="shared" si="1670"/>
        <v/>
      </c>
      <c r="DB520" s="144" t="str">
        <f t="shared" si="1671"/>
        <v/>
      </c>
      <c r="DC520" s="144" t="str">
        <f t="shared" si="1672"/>
        <v/>
      </c>
      <c r="DD520" s="144" t="str">
        <f t="shared" si="1673"/>
        <v/>
      </c>
      <c r="DE520" s="144" t="str">
        <f t="shared" si="1674"/>
        <v/>
      </c>
      <c r="DG520" s="154" t="str">
        <f t="shared" si="1914"/>
        <v/>
      </c>
      <c r="DH520" s="154" t="str">
        <f t="shared" si="1915"/>
        <v/>
      </c>
      <c r="DI520" s="159" t="str">
        <f t="shared" si="1916"/>
        <v/>
      </c>
      <c r="DJ520" s="159" t="str">
        <f t="shared" si="1917"/>
        <v/>
      </c>
      <c r="DK520" s="159" t="str">
        <f t="shared" si="1918"/>
        <v/>
      </c>
      <c r="DL520" s="155">
        <f t="shared" si="1885"/>
        <v>0</v>
      </c>
      <c r="DM520" s="143">
        <f t="shared" si="1886"/>
        <v>0</v>
      </c>
      <c r="DN520" s="143">
        <f t="shared" si="1887"/>
        <v>0</v>
      </c>
      <c r="DO520" s="143">
        <f t="shared" si="1888"/>
        <v>0</v>
      </c>
      <c r="DP520" s="143">
        <f t="shared" si="1889"/>
        <v>0</v>
      </c>
      <c r="DQ520" s="143">
        <f t="shared" si="1890"/>
        <v>0</v>
      </c>
      <c r="DR520" s="143">
        <f t="shared" si="1891"/>
        <v>0</v>
      </c>
      <c r="DT520" s="144" t="str">
        <f t="shared" si="1682"/>
        <v/>
      </c>
      <c r="DU520" s="144" t="str">
        <f t="shared" si="1683"/>
        <v/>
      </c>
      <c r="DV520" s="144" t="str">
        <f t="shared" si="1684"/>
        <v/>
      </c>
      <c r="DW520" s="144" t="str">
        <f t="shared" si="1685"/>
        <v/>
      </c>
      <c r="DX520" s="144" t="str">
        <f t="shared" si="1686"/>
        <v/>
      </c>
      <c r="DY520" s="144" t="str">
        <f t="shared" si="1687"/>
        <v/>
      </c>
      <c r="DZ520" s="144" t="str">
        <f t="shared" si="1688"/>
        <v/>
      </c>
      <c r="EA520" s="144" t="str">
        <f t="shared" si="1689"/>
        <v/>
      </c>
      <c r="EB520" s="144" t="str">
        <f t="shared" si="1690"/>
        <v/>
      </c>
      <c r="EC520" s="144" t="str">
        <f t="shared" si="1691"/>
        <v/>
      </c>
      <c r="ED520" s="144" t="str">
        <f t="shared" si="1692"/>
        <v/>
      </c>
      <c r="EE520" s="144" t="str">
        <f t="shared" si="1693"/>
        <v/>
      </c>
      <c r="EF520" s="144" t="str">
        <f t="shared" si="1694"/>
        <v/>
      </c>
      <c r="EG520" s="144" t="str">
        <f t="shared" si="1695"/>
        <v/>
      </c>
      <c r="EH520" s="144" t="str">
        <f t="shared" si="1696"/>
        <v/>
      </c>
      <c r="EI520" s="144" t="str">
        <f t="shared" si="1697"/>
        <v/>
      </c>
      <c r="EJ520" s="144" t="str">
        <f t="shared" si="1698"/>
        <v/>
      </c>
      <c r="EK520" s="144" t="str">
        <f t="shared" si="1699"/>
        <v/>
      </c>
      <c r="EL520" s="144" t="str">
        <f t="shared" si="1700"/>
        <v/>
      </c>
      <c r="EM520" s="144" t="str">
        <f t="shared" si="1701"/>
        <v/>
      </c>
      <c r="EN520" s="144" t="str">
        <f t="shared" si="1702"/>
        <v/>
      </c>
      <c r="EO520" s="144" t="str">
        <f t="shared" si="1703"/>
        <v/>
      </c>
      <c r="EP520" s="144" t="str">
        <f t="shared" si="1704"/>
        <v/>
      </c>
      <c r="EQ520" s="144" t="str">
        <f t="shared" si="1705"/>
        <v/>
      </c>
      <c r="ER520" s="144" t="str">
        <f t="shared" si="1706"/>
        <v/>
      </c>
      <c r="ES520" s="144" t="str">
        <f t="shared" si="1707"/>
        <v/>
      </c>
      <c r="ET520" s="144" t="str">
        <f t="shared" si="1708"/>
        <v/>
      </c>
      <c r="EU520" s="144" t="str">
        <f t="shared" si="1709"/>
        <v/>
      </c>
      <c r="EV520" s="144" t="str">
        <f t="shared" si="1710"/>
        <v/>
      </c>
      <c r="EW520" s="144" t="str">
        <f t="shared" si="1711"/>
        <v/>
      </c>
      <c r="EX520" s="144" t="str">
        <f t="shared" si="1712"/>
        <v/>
      </c>
      <c r="EY520" s="144" t="str">
        <f t="shared" si="1713"/>
        <v/>
      </c>
      <c r="EZ520" s="144" t="str">
        <f t="shared" si="1714"/>
        <v/>
      </c>
      <c r="FA520" s="144" t="str">
        <f t="shared" si="1715"/>
        <v/>
      </c>
      <c r="FB520" s="144" t="str">
        <f t="shared" si="1716"/>
        <v/>
      </c>
      <c r="FC520" s="144" t="str">
        <f t="shared" si="1717"/>
        <v/>
      </c>
      <c r="FD520" s="144" t="str">
        <f t="shared" si="1718"/>
        <v/>
      </c>
      <c r="FE520" s="144" t="str">
        <f t="shared" si="1719"/>
        <v/>
      </c>
      <c r="FF520" s="144" t="str">
        <f t="shared" si="1720"/>
        <v/>
      </c>
      <c r="FG520" s="144" t="str">
        <f t="shared" si="1721"/>
        <v/>
      </c>
      <c r="FI520" s="154" t="str">
        <f t="shared" si="1919"/>
        <v/>
      </c>
      <c r="FJ520" s="154" t="str">
        <f t="shared" si="1920"/>
        <v/>
      </c>
      <c r="FK520" s="159" t="str">
        <f t="shared" si="1921"/>
        <v/>
      </c>
      <c r="FL520" s="159" t="str">
        <f t="shared" si="1922"/>
        <v/>
      </c>
      <c r="FM520" s="159" t="str">
        <f t="shared" si="1923"/>
        <v/>
      </c>
      <c r="FN520" s="155">
        <f t="shared" si="1722"/>
        <v>0</v>
      </c>
      <c r="FO520" s="143">
        <f t="shared" si="1723"/>
        <v>0</v>
      </c>
      <c r="FP520" s="143">
        <f t="shared" si="1724"/>
        <v>0</v>
      </c>
      <c r="FQ520" s="143">
        <f t="shared" si="1725"/>
        <v>0</v>
      </c>
      <c r="FR520" s="143">
        <f t="shared" si="1726"/>
        <v>0</v>
      </c>
      <c r="FS520" s="143">
        <f t="shared" si="1727"/>
        <v>0</v>
      </c>
      <c r="FT520" s="143">
        <f t="shared" si="1728"/>
        <v>0</v>
      </c>
      <c r="FV520" s="144" t="str">
        <f t="shared" si="1729"/>
        <v/>
      </c>
      <c r="FW520" s="144" t="str">
        <f t="shared" si="1730"/>
        <v/>
      </c>
      <c r="FX520" s="144" t="str">
        <f t="shared" si="1731"/>
        <v/>
      </c>
      <c r="FY520" s="144" t="str">
        <f t="shared" si="1732"/>
        <v/>
      </c>
      <c r="FZ520" s="144" t="str">
        <f t="shared" si="1733"/>
        <v/>
      </c>
      <c r="GA520" s="144" t="str">
        <f t="shared" si="1734"/>
        <v/>
      </c>
      <c r="GB520" s="144" t="str">
        <f t="shared" si="1735"/>
        <v/>
      </c>
      <c r="GC520" s="144" t="str">
        <f t="shared" si="1736"/>
        <v/>
      </c>
      <c r="GD520" s="144" t="str">
        <f t="shared" si="1737"/>
        <v/>
      </c>
      <c r="GE520" s="144" t="str">
        <f t="shared" si="1738"/>
        <v/>
      </c>
      <c r="GF520" s="144" t="str">
        <f t="shared" si="1739"/>
        <v/>
      </c>
      <c r="GG520" s="144" t="str">
        <f t="shared" si="1740"/>
        <v/>
      </c>
      <c r="GH520" s="144" t="str">
        <f t="shared" si="1741"/>
        <v/>
      </c>
      <c r="GI520" s="144" t="str">
        <f t="shared" si="1742"/>
        <v/>
      </c>
      <c r="GJ520" s="144" t="str">
        <f t="shared" si="1743"/>
        <v/>
      </c>
      <c r="GK520" s="144" t="str">
        <f t="shared" si="1744"/>
        <v/>
      </c>
      <c r="GL520" s="144" t="str">
        <f t="shared" si="1745"/>
        <v/>
      </c>
      <c r="GM520" s="144" t="str">
        <f t="shared" si="1746"/>
        <v/>
      </c>
      <c r="GN520" s="144" t="str">
        <f t="shared" si="1747"/>
        <v/>
      </c>
      <c r="GO520" s="144" t="str">
        <f t="shared" si="1748"/>
        <v/>
      </c>
      <c r="GP520" s="144" t="str">
        <f t="shared" si="1749"/>
        <v/>
      </c>
      <c r="GQ520" s="144" t="str">
        <f t="shared" si="1750"/>
        <v/>
      </c>
      <c r="GR520" s="144" t="str">
        <f t="shared" si="1751"/>
        <v/>
      </c>
      <c r="GS520" s="144" t="str">
        <f t="shared" si="1752"/>
        <v/>
      </c>
      <c r="GT520" s="144" t="str">
        <f t="shared" si="1753"/>
        <v/>
      </c>
      <c r="GU520" s="144" t="str">
        <f t="shared" si="1754"/>
        <v/>
      </c>
      <c r="GV520" s="144" t="str">
        <f t="shared" si="1755"/>
        <v/>
      </c>
      <c r="GW520" s="144" t="str">
        <f t="shared" si="1756"/>
        <v/>
      </c>
      <c r="GX520" s="144" t="str">
        <f t="shared" si="1757"/>
        <v/>
      </c>
      <c r="GY520" s="144" t="str">
        <f t="shared" si="1758"/>
        <v/>
      </c>
      <c r="GZ520" s="144" t="str">
        <f t="shared" si="1759"/>
        <v/>
      </c>
      <c r="HA520" s="144" t="str">
        <f t="shared" si="1760"/>
        <v/>
      </c>
      <c r="HB520" s="144" t="str">
        <f t="shared" si="1761"/>
        <v/>
      </c>
      <c r="HC520" s="144" t="str">
        <f t="shared" si="1762"/>
        <v/>
      </c>
      <c r="HD520" s="144" t="str">
        <f t="shared" si="1763"/>
        <v/>
      </c>
      <c r="HE520" s="144" t="str">
        <f t="shared" si="1764"/>
        <v/>
      </c>
      <c r="HF520" s="144" t="str">
        <f t="shared" si="1765"/>
        <v/>
      </c>
      <c r="HG520" s="144" t="str">
        <f t="shared" si="1766"/>
        <v/>
      </c>
      <c r="HH520" s="144" t="str">
        <f t="shared" si="1767"/>
        <v/>
      </c>
      <c r="HI520" s="144" t="str">
        <f t="shared" si="1768"/>
        <v/>
      </c>
      <c r="HK520" s="154" t="str">
        <f t="shared" si="1924"/>
        <v/>
      </c>
      <c r="HL520" s="154" t="str">
        <f t="shared" si="1925"/>
        <v/>
      </c>
      <c r="HM520" s="159" t="str">
        <f t="shared" si="1926"/>
        <v/>
      </c>
      <c r="HN520" s="159" t="str">
        <f t="shared" si="1927"/>
        <v/>
      </c>
      <c r="HO520" s="159" t="str">
        <f t="shared" si="1928"/>
        <v/>
      </c>
      <c r="HP520" s="155">
        <f t="shared" si="1769"/>
        <v>0</v>
      </c>
      <c r="HQ520" s="143">
        <f t="shared" si="1770"/>
        <v>0</v>
      </c>
      <c r="HR520" s="143">
        <f t="shared" si="1771"/>
        <v>0</v>
      </c>
      <c r="HS520" s="143">
        <f t="shared" si="1772"/>
        <v>0</v>
      </c>
      <c r="HT520" s="143">
        <f t="shared" si="1773"/>
        <v>0</v>
      </c>
      <c r="HU520" s="143">
        <f t="shared" si="1774"/>
        <v>0</v>
      </c>
      <c r="HV520" s="143">
        <f t="shared" si="1775"/>
        <v>0</v>
      </c>
      <c r="HX520" s="144" t="str">
        <f t="shared" si="1776"/>
        <v/>
      </c>
      <c r="HY520" s="144" t="str">
        <f t="shared" si="1777"/>
        <v/>
      </c>
      <c r="HZ520" s="144" t="str">
        <f t="shared" si="1778"/>
        <v/>
      </c>
      <c r="IA520" s="144" t="str">
        <f t="shared" si="1779"/>
        <v/>
      </c>
      <c r="IB520" s="144" t="str">
        <f t="shared" si="1780"/>
        <v/>
      </c>
      <c r="IC520" s="144" t="str">
        <f t="shared" si="1781"/>
        <v/>
      </c>
      <c r="ID520" s="144" t="str">
        <f t="shared" si="1782"/>
        <v/>
      </c>
      <c r="IE520" s="144" t="str">
        <f t="shared" si="1783"/>
        <v/>
      </c>
      <c r="IF520" s="144" t="str">
        <f t="shared" si="1784"/>
        <v/>
      </c>
      <c r="IG520" s="144" t="str">
        <f t="shared" si="1785"/>
        <v/>
      </c>
      <c r="IH520" s="144" t="str">
        <f t="shared" si="1786"/>
        <v/>
      </c>
      <c r="II520" s="144" t="str">
        <f t="shared" si="1787"/>
        <v/>
      </c>
      <c r="IJ520" s="144" t="str">
        <f t="shared" si="1788"/>
        <v/>
      </c>
      <c r="IK520" s="144" t="str">
        <f t="shared" si="1789"/>
        <v/>
      </c>
      <c r="IL520" s="144" t="str">
        <f t="shared" si="1790"/>
        <v/>
      </c>
      <c r="IM520" s="144" t="str">
        <f t="shared" si="1791"/>
        <v/>
      </c>
      <c r="IN520" s="144" t="str">
        <f t="shared" si="1792"/>
        <v/>
      </c>
      <c r="IO520" s="144" t="str">
        <f t="shared" si="1793"/>
        <v/>
      </c>
      <c r="IP520" s="144" t="str">
        <f t="shared" si="1794"/>
        <v/>
      </c>
      <c r="IQ520" s="144" t="str">
        <f t="shared" si="1795"/>
        <v/>
      </c>
      <c r="IR520" s="144" t="str">
        <f t="shared" si="1796"/>
        <v/>
      </c>
      <c r="IS520" s="144" t="str">
        <f t="shared" si="1797"/>
        <v/>
      </c>
      <c r="IT520" s="144" t="str">
        <f t="shared" si="1798"/>
        <v/>
      </c>
      <c r="IU520" s="144" t="str">
        <f t="shared" si="1799"/>
        <v/>
      </c>
      <c r="IV520" s="144" t="str">
        <f t="shared" si="1800"/>
        <v/>
      </c>
      <c r="IW520" s="144" t="str">
        <f t="shared" si="1801"/>
        <v/>
      </c>
      <c r="IX520" s="144" t="str">
        <f t="shared" si="1802"/>
        <v/>
      </c>
      <c r="IY520" s="144" t="str">
        <f t="shared" si="1803"/>
        <v/>
      </c>
      <c r="IZ520" s="144" t="str">
        <f t="shared" si="1804"/>
        <v/>
      </c>
      <c r="JA520" s="144" t="str">
        <f t="shared" si="1805"/>
        <v/>
      </c>
      <c r="JB520" s="144" t="str">
        <f t="shared" si="1806"/>
        <v/>
      </c>
      <c r="JC520" s="144" t="str">
        <f t="shared" si="1807"/>
        <v/>
      </c>
      <c r="JD520" s="144" t="str">
        <f t="shared" si="1808"/>
        <v/>
      </c>
      <c r="JE520" s="144" t="str">
        <f t="shared" si="1809"/>
        <v/>
      </c>
      <c r="JF520" s="144" t="str">
        <f t="shared" si="1810"/>
        <v/>
      </c>
      <c r="JG520" s="144" t="str">
        <f t="shared" si="1811"/>
        <v/>
      </c>
      <c r="JH520" s="144" t="str">
        <f t="shared" si="1812"/>
        <v/>
      </c>
      <c r="JI520" s="144" t="str">
        <f t="shared" si="1813"/>
        <v/>
      </c>
      <c r="JJ520" s="144" t="str">
        <f t="shared" si="1814"/>
        <v/>
      </c>
      <c r="JK520" s="144" t="str">
        <f t="shared" si="1815"/>
        <v/>
      </c>
      <c r="JM520" s="154" t="str">
        <f t="shared" si="1929"/>
        <v/>
      </c>
      <c r="JN520" s="154" t="str">
        <f t="shared" si="1930"/>
        <v/>
      </c>
      <c r="JO520" s="159" t="str">
        <f t="shared" si="1931"/>
        <v/>
      </c>
      <c r="JP520" s="159" t="str">
        <f t="shared" si="1932"/>
        <v/>
      </c>
      <c r="JQ520" s="159" t="str">
        <f t="shared" si="1933"/>
        <v/>
      </c>
      <c r="JR520" s="155">
        <f t="shared" si="1816"/>
        <v>0</v>
      </c>
      <c r="JS520" s="143">
        <f t="shared" si="1817"/>
        <v>0</v>
      </c>
      <c r="JT520" s="143">
        <f t="shared" si="1818"/>
        <v>0</v>
      </c>
      <c r="JU520" s="143">
        <f t="shared" si="1819"/>
        <v>0</v>
      </c>
      <c r="JV520" s="143">
        <f t="shared" si="1820"/>
        <v>0</v>
      </c>
      <c r="JW520" s="143">
        <f t="shared" si="1821"/>
        <v>0</v>
      </c>
      <c r="JX520" s="143">
        <f t="shared" si="1822"/>
        <v>0</v>
      </c>
      <c r="JZ520" s="144" t="str">
        <f t="shared" si="1823"/>
        <v/>
      </c>
      <c r="KA520" s="144" t="str">
        <f t="shared" si="1824"/>
        <v/>
      </c>
      <c r="KB520" s="144" t="str">
        <f t="shared" si="1825"/>
        <v/>
      </c>
      <c r="KC520" s="144" t="str">
        <f t="shared" si="1826"/>
        <v/>
      </c>
      <c r="KD520" s="144" t="str">
        <f t="shared" si="1827"/>
        <v/>
      </c>
      <c r="KE520" s="144" t="str">
        <f t="shared" si="1828"/>
        <v/>
      </c>
      <c r="KF520" s="144" t="str">
        <f t="shared" si="1829"/>
        <v/>
      </c>
      <c r="KG520" s="144" t="str">
        <f t="shared" si="1830"/>
        <v/>
      </c>
      <c r="KH520" s="144" t="str">
        <f t="shared" si="1831"/>
        <v/>
      </c>
      <c r="KI520" s="144" t="str">
        <f t="shared" si="1832"/>
        <v/>
      </c>
      <c r="KJ520" s="144" t="str">
        <f t="shared" si="1833"/>
        <v/>
      </c>
      <c r="KK520" s="144" t="str">
        <f t="shared" si="1834"/>
        <v/>
      </c>
      <c r="KL520" s="144" t="str">
        <f t="shared" si="1835"/>
        <v/>
      </c>
      <c r="KM520" s="144" t="str">
        <f t="shared" si="1836"/>
        <v/>
      </c>
      <c r="KN520" s="144" t="str">
        <f t="shared" si="1837"/>
        <v/>
      </c>
      <c r="KO520" s="144" t="str">
        <f t="shared" si="1838"/>
        <v/>
      </c>
      <c r="KP520" s="144" t="str">
        <f t="shared" si="1839"/>
        <v/>
      </c>
      <c r="KQ520" s="144" t="str">
        <f t="shared" si="1840"/>
        <v/>
      </c>
      <c r="KR520" s="144" t="str">
        <f t="shared" si="1841"/>
        <v/>
      </c>
      <c r="KS520" s="144" t="str">
        <f t="shared" si="1842"/>
        <v/>
      </c>
      <c r="KT520" s="144" t="str">
        <f t="shared" si="1843"/>
        <v/>
      </c>
      <c r="KU520" s="144" t="str">
        <f t="shared" si="1844"/>
        <v/>
      </c>
      <c r="KV520" s="144" t="str">
        <f t="shared" si="1845"/>
        <v/>
      </c>
      <c r="KW520" s="144" t="str">
        <f t="shared" si="1846"/>
        <v/>
      </c>
      <c r="KX520" s="144" t="str">
        <f t="shared" si="1847"/>
        <v/>
      </c>
      <c r="KY520" s="144" t="str">
        <f t="shared" si="1848"/>
        <v/>
      </c>
      <c r="KZ520" s="144" t="str">
        <f t="shared" si="1849"/>
        <v/>
      </c>
      <c r="LA520" s="144" t="str">
        <f t="shared" si="1850"/>
        <v/>
      </c>
      <c r="LB520" s="144" t="str">
        <f t="shared" si="1851"/>
        <v/>
      </c>
      <c r="LC520" s="144" t="str">
        <f t="shared" si="1852"/>
        <v/>
      </c>
      <c r="LD520" s="144" t="str">
        <f t="shared" si="1853"/>
        <v/>
      </c>
      <c r="LE520" s="144" t="str">
        <f t="shared" si="1854"/>
        <v/>
      </c>
      <c r="LF520" s="144" t="str">
        <f t="shared" si="1855"/>
        <v/>
      </c>
      <c r="LG520" s="144" t="str">
        <f t="shared" si="1856"/>
        <v/>
      </c>
      <c r="LH520" s="144" t="str">
        <f t="shared" si="1857"/>
        <v/>
      </c>
      <c r="LI520" s="144" t="str">
        <f t="shared" si="1858"/>
        <v/>
      </c>
      <c r="LJ520" s="144" t="str">
        <f t="shared" si="1859"/>
        <v/>
      </c>
      <c r="LK520" s="144" t="str">
        <f t="shared" si="1860"/>
        <v/>
      </c>
      <c r="LL520" s="144" t="str">
        <f t="shared" si="1861"/>
        <v/>
      </c>
      <c r="LM520" s="144" t="str">
        <f t="shared" si="1862"/>
        <v/>
      </c>
      <c r="LO520" s="153" t="str">
        <f t="shared" si="1863"/>
        <v/>
      </c>
      <c r="LP520" s="143">
        <f t="shared" si="1864"/>
        <v>0</v>
      </c>
      <c r="LQ520" s="156" t="str">
        <f t="shared" si="1935"/>
        <v/>
      </c>
      <c r="LR520" s="156" t="str">
        <f t="shared" si="1935"/>
        <v/>
      </c>
      <c r="LS520" s="156" t="str">
        <f t="shared" si="1935"/>
        <v/>
      </c>
      <c r="LT520" s="156" t="str">
        <f t="shared" si="1935"/>
        <v/>
      </c>
      <c r="LU520" s="156" t="str">
        <f t="shared" si="1935"/>
        <v/>
      </c>
    </row>
    <row r="521" spans="2:333" s="143" customFormat="1" x14ac:dyDescent="0.25">
      <c r="B521" s="144" t="str">
        <f t="shared" si="1587"/>
        <v/>
      </c>
      <c r="C521" s="154" t="str">
        <f t="shared" ref="C521:C552" si="1966">IFERROR(SUMXMY2($Q69:$X69,cent1_5),"")</f>
        <v/>
      </c>
      <c r="D521" s="154" t="str">
        <f t="shared" ref="D521:D552" si="1967">IFERROR(SUMXMY2($Q69:$X69,cent2_5),"")</f>
        <v/>
      </c>
      <c r="E521" s="159" t="str">
        <f t="shared" ref="E521:E552" si="1968">IFERROR(SUMXMY2($Q69:$X69,cent3_5),"")</f>
        <v/>
      </c>
      <c r="F521" s="159" t="str">
        <f t="shared" ref="F521:F552" si="1969">IFERROR(SUMXMY2($Q69:$X69,cent4_5),"")</f>
        <v/>
      </c>
      <c r="G521" s="159" t="str">
        <f t="shared" ref="G521:G552" si="1970">IFERROR(SUMXMY2($Q69:$X69,cent5_5),"")</f>
        <v/>
      </c>
      <c r="H521" s="155">
        <f t="shared" si="1588"/>
        <v>0</v>
      </c>
      <c r="I521" s="143">
        <f t="shared" si="1589"/>
        <v>0</v>
      </c>
      <c r="J521" s="143">
        <f t="shared" si="1590"/>
        <v>0</v>
      </c>
      <c r="K521" s="143">
        <f t="shared" si="1591"/>
        <v>0</v>
      </c>
      <c r="L521" s="143">
        <f t="shared" si="1592"/>
        <v>0</v>
      </c>
      <c r="M521" s="143">
        <f t="shared" si="1593"/>
        <v>0</v>
      </c>
      <c r="N521" s="143">
        <f t="shared" si="1594"/>
        <v>0</v>
      </c>
      <c r="P521" s="144" t="str">
        <f t="shared" ref="P521:W521" si="1971">IF($N521=1,Q69,"")</f>
        <v/>
      </c>
      <c r="Q521" s="144" t="str">
        <f t="shared" si="1971"/>
        <v/>
      </c>
      <c r="R521" s="144" t="str">
        <f t="shared" si="1971"/>
        <v/>
      </c>
      <c r="S521" s="144" t="str">
        <f t="shared" si="1971"/>
        <v/>
      </c>
      <c r="T521" s="144" t="str">
        <f t="shared" si="1971"/>
        <v/>
      </c>
      <c r="U521" s="144" t="str">
        <f t="shared" si="1971"/>
        <v/>
      </c>
      <c r="V521" s="144" t="str">
        <f t="shared" si="1971"/>
        <v/>
      </c>
      <c r="W521" s="144" t="str">
        <f t="shared" si="1971"/>
        <v/>
      </c>
      <c r="X521" s="144" t="str">
        <f t="shared" si="1596"/>
        <v/>
      </c>
      <c r="Y521" s="144" t="str">
        <f t="shared" si="1597"/>
        <v/>
      </c>
      <c r="Z521" s="144" t="str">
        <f t="shared" si="1598"/>
        <v/>
      </c>
      <c r="AA521" s="144" t="str">
        <f t="shared" si="1599"/>
        <v/>
      </c>
      <c r="AB521" s="144" t="str">
        <f t="shared" si="1600"/>
        <v/>
      </c>
      <c r="AC521" s="144" t="str">
        <f t="shared" si="1601"/>
        <v/>
      </c>
      <c r="AD521" s="144" t="str">
        <f t="shared" si="1602"/>
        <v/>
      </c>
      <c r="AE521" s="144" t="str">
        <f t="shared" si="1603"/>
        <v/>
      </c>
      <c r="AF521" s="144" t="str">
        <f t="shared" si="1604"/>
        <v/>
      </c>
      <c r="AG521" s="144" t="str">
        <f t="shared" si="1605"/>
        <v/>
      </c>
      <c r="AH521" s="144" t="str">
        <f t="shared" si="1606"/>
        <v/>
      </c>
      <c r="AI521" s="144" t="str">
        <f t="shared" si="1607"/>
        <v/>
      </c>
      <c r="AJ521" s="144" t="str">
        <f t="shared" si="1608"/>
        <v/>
      </c>
      <c r="AK521" s="144" t="str">
        <f t="shared" si="1609"/>
        <v/>
      </c>
      <c r="AL521" s="144" t="str">
        <f t="shared" si="1610"/>
        <v/>
      </c>
      <c r="AM521" s="144" t="str">
        <f t="shared" si="1611"/>
        <v/>
      </c>
      <c r="AN521" s="144" t="str">
        <f t="shared" si="1612"/>
        <v/>
      </c>
      <c r="AO521" s="144" t="str">
        <f t="shared" si="1613"/>
        <v/>
      </c>
      <c r="AP521" s="144" t="str">
        <f t="shared" si="1614"/>
        <v/>
      </c>
      <c r="AQ521" s="144" t="str">
        <f t="shared" si="1615"/>
        <v/>
      </c>
      <c r="AR521" s="144" t="str">
        <f t="shared" si="1616"/>
        <v/>
      </c>
      <c r="AS521" s="144" t="str">
        <f t="shared" si="1617"/>
        <v/>
      </c>
      <c r="AT521" s="144" t="str">
        <f t="shared" si="1618"/>
        <v/>
      </c>
      <c r="AU521" s="144" t="str">
        <f t="shared" si="1619"/>
        <v/>
      </c>
      <c r="AV521" s="144" t="str">
        <f t="shared" si="1620"/>
        <v/>
      </c>
      <c r="AW521" s="144" t="str">
        <f t="shared" si="1621"/>
        <v/>
      </c>
      <c r="AX521" s="144" t="str">
        <f t="shared" si="1622"/>
        <v/>
      </c>
      <c r="AY521" s="144" t="str">
        <f t="shared" si="1623"/>
        <v/>
      </c>
      <c r="AZ521" s="144" t="str">
        <f t="shared" si="1624"/>
        <v/>
      </c>
      <c r="BA521" s="144" t="str">
        <f t="shared" si="1625"/>
        <v/>
      </c>
      <c r="BB521" s="144" t="str">
        <f t="shared" si="1626"/>
        <v/>
      </c>
      <c r="BC521" s="144" t="str">
        <f t="shared" si="1627"/>
        <v/>
      </c>
      <c r="BE521" s="154" t="str">
        <f t="shared" ref="BE521:BE552" si="1972">IFERROR(SUMXMY2($Q69:$X69,cent1_5_2),"")</f>
        <v/>
      </c>
      <c r="BF521" s="154" t="str">
        <f t="shared" ref="BF521:BF552" si="1973">IFERROR(SUMXMY2($Q69:$X69,cent2_5_2),"")</f>
        <v/>
      </c>
      <c r="BG521" s="159" t="str">
        <f t="shared" ref="BG521:BG552" si="1974">IFERROR(SUMXMY2($Q69:$X69,cent3_5_2),"")</f>
        <v/>
      </c>
      <c r="BH521" s="159" t="str">
        <f t="shared" ref="BH521:BH552" si="1975">IFERROR(SUMXMY2($Q69:$X69,cent4_5_2),"")</f>
        <v/>
      </c>
      <c r="BI521" s="159" t="str">
        <f t="shared" ref="BI521:BI552" si="1976">IFERROR(SUMXMY2($Q69:$X69,cent5_5_2),"")</f>
        <v/>
      </c>
      <c r="BJ521" s="155">
        <f t="shared" si="1628"/>
        <v>0</v>
      </c>
      <c r="BK521" s="143">
        <f t="shared" si="1629"/>
        <v>0</v>
      </c>
      <c r="BL521" s="143">
        <f t="shared" si="1630"/>
        <v>0</v>
      </c>
      <c r="BM521" s="143">
        <f t="shared" si="1631"/>
        <v>0</v>
      </c>
      <c r="BN521" s="143">
        <f t="shared" si="1632"/>
        <v>0</v>
      </c>
      <c r="BO521" s="143">
        <f t="shared" si="1633"/>
        <v>0</v>
      </c>
      <c r="BP521" s="143">
        <f t="shared" si="1634"/>
        <v>0</v>
      </c>
      <c r="BR521" s="144" t="str">
        <f t="shared" si="1635"/>
        <v/>
      </c>
      <c r="BS521" s="144" t="str">
        <f t="shared" si="1636"/>
        <v/>
      </c>
      <c r="BT521" s="144" t="str">
        <f t="shared" si="1637"/>
        <v/>
      </c>
      <c r="BU521" s="144" t="str">
        <f t="shared" si="1638"/>
        <v/>
      </c>
      <c r="BV521" s="144" t="str">
        <f t="shared" si="1639"/>
        <v/>
      </c>
      <c r="BW521" s="144" t="str">
        <f t="shared" si="1640"/>
        <v/>
      </c>
      <c r="BX521" s="144" t="str">
        <f t="shared" si="1641"/>
        <v/>
      </c>
      <c r="BY521" s="144" t="str">
        <f t="shared" si="1642"/>
        <v/>
      </c>
      <c r="BZ521" s="144" t="str">
        <f t="shared" si="1643"/>
        <v/>
      </c>
      <c r="CA521" s="144" t="str">
        <f t="shared" si="1644"/>
        <v/>
      </c>
      <c r="CB521" s="144" t="str">
        <f t="shared" si="1645"/>
        <v/>
      </c>
      <c r="CC521" s="144" t="str">
        <f t="shared" si="1646"/>
        <v/>
      </c>
      <c r="CD521" s="144" t="str">
        <f t="shared" si="1647"/>
        <v/>
      </c>
      <c r="CE521" s="144" t="str">
        <f t="shared" si="1648"/>
        <v/>
      </c>
      <c r="CF521" s="144" t="str">
        <f t="shared" si="1649"/>
        <v/>
      </c>
      <c r="CG521" s="144" t="str">
        <f t="shared" si="1650"/>
        <v/>
      </c>
      <c r="CH521" s="144" t="str">
        <f t="shared" si="1651"/>
        <v/>
      </c>
      <c r="CI521" s="144" t="str">
        <f t="shared" si="1652"/>
        <v/>
      </c>
      <c r="CJ521" s="144" t="str">
        <f t="shared" si="1653"/>
        <v/>
      </c>
      <c r="CK521" s="144" t="str">
        <f t="shared" si="1654"/>
        <v/>
      </c>
      <c r="CL521" s="144" t="str">
        <f t="shared" si="1655"/>
        <v/>
      </c>
      <c r="CM521" s="144" t="str">
        <f t="shared" si="1656"/>
        <v/>
      </c>
      <c r="CN521" s="144" t="str">
        <f t="shared" si="1657"/>
        <v/>
      </c>
      <c r="CO521" s="144" t="str">
        <f t="shared" si="1658"/>
        <v/>
      </c>
      <c r="CP521" s="144" t="str">
        <f t="shared" si="1659"/>
        <v/>
      </c>
      <c r="CQ521" s="144" t="str">
        <f t="shared" si="1660"/>
        <v/>
      </c>
      <c r="CR521" s="144" t="str">
        <f t="shared" si="1661"/>
        <v/>
      </c>
      <c r="CS521" s="144" t="str">
        <f t="shared" si="1662"/>
        <v/>
      </c>
      <c r="CT521" s="144" t="str">
        <f t="shared" si="1663"/>
        <v/>
      </c>
      <c r="CU521" s="144" t="str">
        <f t="shared" si="1664"/>
        <v/>
      </c>
      <c r="CV521" s="144" t="str">
        <f t="shared" si="1665"/>
        <v/>
      </c>
      <c r="CW521" s="144" t="str">
        <f t="shared" si="1666"/>
        <v/>
      </c>
      <c r="CX521" s="144" t="str">
        <f t="shared" si="1667"/>
        <v/>
      </c>
      <c r="CY521" s="144" t="str">
        <f t="shared" si="1668"/>
        <v/>
      </c>
      <c r="CZ521" s="144" t="str">
        <f t="shared" si="1669"/>
        <v/>
      </c>
      <c r="DA521" s="144" t="str">
        <f t="shared" si="1670"/>
        <v/>
      </c>
      <c r="DB521" s="144" t="str">
        <f t="shared" si="1671"/>
        <v/>
      </c>
      <c r="DC521" s="144" t="str">
        <f t="shared" si="1672"/>
        <v/>
      </c>
      <c r="DD521" s="144" t="str">
        <f t="shared" si="1673"/>
        <v/>
      </c>
      <c r="DE521" s="144" t="str">
        <f t="shared" si="1674"/>
        <v/>
      </c>
      <c r="DG521" s="154" t="str">
        <f t="shared" ref="DG521:DG552" si="1977">IFERROR(SUMXMY2($Q69:$X69,cent1_5_3),"")</f>
        <v/>
      </c>
      <c r="DH521" s="154" t="str">
        <f t="shared" ref="DH521:DH552" si="1978">IFERROR(SUMXMY2($Q69:$X69,cent2_5_3),"")</f>
        <v/>
      </c>
      <c r="DI521" s="159" t="str">
        <f t="shared" ref="DI521:DI552" si="1979">IFERROR(SUMXMY2($Q69:$X69,cent3_5_3),"")</f>
        <v/>
      </c>
      <c r="DJ521" s="159" t="str">
        <f t="shared" ref="DJ521:DJ552" si="1980">IFERROR(SUMXMY2($Q69:$X69,cent4_5_3),"")</f>
        <v/>
      </c>
      <c r="DK521" s="159" t="str">
        <f t="shared" ref="DK521:DK552" si="1981">IFERROR(SUMXMY2($Q69:$X69,cent5_5_3),"")</f>
        <v/>
      </c>
      <c r="DL521" s="155">
        <f t="shared" si="1885"/>
        <v>0</v>
      </c>
      <c r="DM521" s="143">
        <f t="shared" si="1886"/>
        <v>0</v>
      </c>
      <c r="DN521" s="143">
        <f t="shared" si="1887"/>
        <v>0</v>
      </c>
      <c r="DO521" s="143">
        <f t="shared" si="1888"/>
        <v>0</v>
      </c>
      <c r="DP521" s="143">
        <f t="shared" si="1889"/>
        <v>0</v>
      </c>
      <c r="DQ521" s="143">
        <f t="shared" si="1890"/>
        <v>0</v>
      </c>
      <c r="DR521" s="143">
        <f t="shared" si="1891"/>
        <v>0</v>
      </c>
      <c r="DT521" s="144" t="str">
        <f t="shared" si="1682"/>
        <v/>
      </c>
      <c r="DU521" s="144" t="str">
        <f t="shared" si="1683"/>
        <v/>
      </c>
      <c r="DV521" s="144" t="str">
        <f t="shared" si="1684"/>
        <v/>
      </c>
      <c r="DW521" s="144" t="str">
        <f t="shared" si="1685"/>
        <v/>
      </c>
      <c r="DX521" s="144" t="str">
        <f t="shared" si="1686"/>
        <v/>
      </c>
      <c r="DY521" s="144" t="str">
        <f t="shared" si="1687"/>
        <v/>
      </c>
      <c r="DZ521" s="144" t="str">
        <f t="shared" si="1688"/>
        <v/>
      </c>
      <c r="EA521" s="144" t="str">
        <f t="shared" si="1689"/>
        <v/>
      </c>
      <c r="EB521" s="144" t="str">
        <f t="shared" si="1690"/>
        <v/>
      </c>
      <c r="EC521" s="144" t="str">
        <f t="shared" si="1691"/>
        <v/>
      </c>
      <c r="ED521" s="144" t="str">
        <f t="shared" si="1692"/>
        <v/>
      </c>
      <c r="EE521" s="144" t="str">
        <f t="shared" si="1693"/>
        <v/>
      </c>
      <c r="EF521" s="144" t="str">
        <f t="shared" si="1694"/>
        <v/>
      </c>
      <c r="EG521" s="144" t="str">
        <f t="shared" si="1695"/>
        <v/>
      </c>
      <c r="EH521" s="144" t="str">
        <f t="shared" si="1696"/>
        <v/>
      </c>
      <c r="EI521" s="144" t="str">
        <f t="shared" si="1697"/>
        <v/>
      </c>
      <c r="EJ521" s="144" t="str">
        <f t="shared" si="1698"/>
        <v/>
      </c>
      <c r="EK521" s="144" t="str">
        <f t="shared" si="1699"/>
        <v/>
      </c>
      <c r="EL521" s="144" t="str">
        <f t="shared" si="1700"/>
        <v/>
      </c>
      <c r="EM521" s="144" t="str">
        <f t="shared" si="1701"/>
        <v/>
      </c>
      <c r="EN521" s="144" t="str">
        <f t="shared" si="1702"/>
        <v/>
      </c>
      <c r="EO521" s="144" t="str">
        <f t="shared" si="1703"/>
        <v/>
      </c>
      <c r="EP521" s="144" t="str">
        <f t="shared" si="1704"/>
        <v/>
      </c>
      <c r="EQ521" s="144" t="str">
        <f t="shared" si="1705"/>
        <v/>
      </c>
      <c r="ER521" s="144" t="str">
        <f t="shared" si="1706"/>
        <v/>
      </c>
      <c r="ES521" s="144" t="str">
        <f t="shared" si="1707"/>
        <v/>
      </c>
      <c r="ET521" s="144" t="str">
        <f t="shared" si="1708"/>
        <v/>
      </c>
      <c r="EU521" s="144" t="str">
        <f t="shared" si="1709"/>
        <v/>
      </c>
      <c r="EV521" s="144" t="str">
        <f t="shared" si="1710"/>
        <v/>
      </c>
      <c r="EW521" s="144" t="str">
        <f t="shared" si="1711"/>
        <v/>
      </c>
      <c r="EX521" s="144" t="str">
        <f t="shared" si="1712"/>
        <v/>
      </c>
      <c r="EY521" s="144" t="str">
        <f t="shared" si="1713"/>
        <v/>
      </c>
      <c r="EZ521" s="144" t="str">
        <f t="shared" si="1714"/>
        <v/>
      </c>
      <c r="FA521" s="144" t="str">
        <f t="shared" si="1715"/>
        <v/>
      </c>
      <c r="FB521" s="144" t="str">
        <f t="shared" si="1716"/>
        <v/>
      </c>
      <c r="FC521" s="144" t="str">
        <f t="shared" si="1717"/>
        <v/>
      </c>
      <c r="FD521" s="144" t="str">
        <f t="shared" si="1718"/>
        <v/>
      </c>
      <c r="FE521" s="144" t="str">
        <f t="shared" si="1719"/>
        <v/>
      </c>
      <c r="FF521" s="144" t="str">
        <f t="shared" si="1720"/>
        <v/>
      </c>
      <c r="FG521" s="144" t="str">
        <f t="shared" si="1721"/>
        <v/>
      </c>
      <c r="FI521" s="154" t="str">
        <f t="shared" ref="FI521:FI552" si="1982">IFERROR(SUMXMY2($Q69:$X69,cent1_5_4),"")</f>
        <v/>
      </c>
      <c r="FJ521" s="154" t="str">
        <f t="shared" ref="FJ521:FJ552" si="1983">IFERROR(SUMXMY2($Q69:$X69,cent2_5_4),"")</f>
        <v/>
      </c>
      <c r="FK521" s="159" t="str">
        <f t="shared" ref="FK521:FK552" si="1984">IFERROR(SUMXMY2($Q69:$X69,cent3_5_4),"")</f>
        <v/>
      </c>
      <c r="FL521" s="159" t="str">
        <f t="shared" ref="FL521:FL552" si="1985">IFERROR(SUMXMY2($Q69:$X69,cent4_5_4),"")</f>
        <v/>
      </c>
      <c r="FM521" s="159" t="str">
        <f t="shared" ref="FM521:FM552" si="1986">IFERROR(SUMXMY2($Q69:$X69,cent5_5_4),"")</f>
        <v/>
      </c>
      <c r="FN521" s="155">
        <f t="shared" si="1722"/>
        <v>0</v>
      </c>
      <c r="FO521" s="143">
        <f t="shared" si="1723"/>
        <v>0</v>
      </c>
      <c r="FP521" s="143">
        <f t="shared" si="1724"/>
        <v>0</v>
      </c>
      <c r="FQ521" s="143">
        <f t="shared" si="1725"/>
        <v>0</v>
      </c>
      <c r="FR521" s="143">
        <f t="shared" si="1726"/>
        <v>0</v>
      </c>
      <c r="FS521" s="143">
        <f t="shared" si="1727"/>
        <v>0</v>
      </c>
      <c r="FT521" s="143">
        <f t="shared" si="1728"/>
        <v>0</v>
      </c>
      <c r="FV521" s="144" t="str">
        <f t="shared" si="1729"/>
        <v/>
      </c>
      <c r="FW521" s="144" t="str">
        <f t="shared" si="1730"/>
        <v/>
      </c>
      <c r="FX521" s="144" t="str">
        <f t="shared" si="1731"/>
        <v/>
      </c>
      <c r="FY521" s="144" t="str">
        <f t="shared" si="1732"/>
        <v/>
      </c>
      <c r="FZ521" s="144" t="str">
        <f t="shared" si="1733"/>
        <v/>
      </c>
      <c r="GA521" s="144" t="str">
        <f t="shared" si="1734"/>
        <v/>
      </c>
      <c r="GB521" s="144" t="str">
        <f t="shared" si="1735"/>
        <v/>
      </c>
      <c r="GC521" s="144" t="str">
        <f t="shared" si="1736"/>
        <v/>
      </c>
      <c r="GD521" s="144" t="str">
        <f t="shared" si="1737"/>
        <v/>
      </c>
      <c r="GE521" s="144" t="str">
        <f t="shared" si="1738"/>
        <v/>
      </c>
      <c r="GF521" s="144" t="str">
        <f t="shared" si="1739"/>
        <v/>
      </c>
      <c r="GG521" s="144" t="str">
        <f t="shared" si="1740"/>
        <v/>
      </c>
      <c r="GH521" s="144" t="str">
        <f t="shared" si="1741"/>
        <v/>
      </c>
      <c r="GI521" s="144" t="str">
        <f t="shared" si="1742"/>
        <v/>
      </c>
      <c r="GJ521" s="144" t="str">
        <f t="shared" si="1743"/>
        <v/>
      </c>
      <c r="GK521" s="144" t="str">
        <f t="shared" si="1744"/>
        <v/>
      </c>
      <c r="GL521" s="144" t="str">
        <f t="shared" si="1745"/>
        <v/>
      </c>
      <c r="GM521" s="144" t="str">
        <f t="shared" si="1746"/>
        <v/>
      </c>
      <c r="GN521" s="144" t="str">
        <f t="shared" si="1747"/>
        <v/>
      </c>
      <c r="GO521" s="144" t="str">
        <f t="shared" si="1748"/>
        <v/>
      </c>
      <c r="GP521" s="144" t="str">
        <f t="shared" si="1749"/>
        <v/>
      </c>
      <c r="GQ521" s="144" t="str">
        <f t="shared" si="1750"/>
        <v/>
      </c>
      <c r="GR521" s="144" t="str">
        <f t="shared" si="1751"/>
        <v/>
      </c>
      <c r="GS521" s="144" t="str">
        <f t="shared" si="1752"/>
        <v/>
      </c>
      <c r="GT521" s="144" t="str">
        <f t="shared" si="1753"/>
        <v/>
      </c>
      <c r="GU521" s="144" t="str">
        <f t="shared" si="1754"/>
        <v/>
      </c>
      <c r="GV521" s="144" t="str">
        <f t="shared" si="1755"/>
        <v/>
      </c>
      <c r="GW521" s="144" t="str">
        <f t="shared" si="1756"/>
        <v/>
      </c>
      <c r="GX521" s="144" t="str">
        <f t="shared" si="1757"/>
        <v/>
      </c>
      <c r="GY521" s="144" t="str">
        <f t="shared" si="1758"/>
        <v/>
      </c>
      <c r="GZ521" s="144" t="str">
        <f t="shared" si="1759"/>
        <v/>
      </c>
      <c r="HA521" s="144" t="str">
        <f t="shared" si="1760"/>
        <v/>
      </c>
      <c r="HB521" s="144" t="str">
        <f t="shared" si="1761"/>
        <v/>
      </c>
      <c r="HC521" s="144" t="str">
        <f t="shared" si="1762"/>
        <v/>
      </c>
      <c r="HD521" s="144" t="str">
        <f t="shared" si="1763"/>
        <v/>
      </c>
      <c r="HE521" s="144" t="str">
        <f t="shared" si="1764"/>
        <v/>
      </c>
      <c r="HF521" s="144" t="str">
        <f t="shared" si="1765"/>
        <v/>
      </c>
      <c r="HG521" s="144" t="str">
        <f t="shared" si="1766"/>
        <v/>
      </c>
      <c r="HH521" s="144" t="str">
        <f t="shared" si="1767"/>
        <v/>
      </c>
      <c r="HI521" s="144" t="str">
        <f t="shared" si="1768"/>
        <v/>
      </c>
      <c r="HK521" s="154" t="str">
        <f t="shared" ref="HK521:HK552" si="1987">IFERROR(SUMXMY2($Q69:$X69,cent1_5_5),"")</f>
        <v/>
      </c>
      <c r="HL521" s="154" t="str">
        <f t="shared" ref="HL521:HL552" si="1988">IFERROR(SUMXMY2($Q69:$X69,cent2_5_5),"")</f>
        <v/>
      </c>
      <c r="HM521" s="159" t="str">
        <f t="shared" ref="HM521:HM552" si="1989">IFERROR(SUMXMY2($Q69:$X69,cent3_5_5),"")</f>
        <v/>
      </c>
      <c r="HN521" s="159" t="str">
        <f t="shared" ref="HN521:HN552" si="1990">IFERROR(SUMXMY2($Q69:$X69,cent4_5_5),"")</f>
        <v/>
      </c>
      <c r="HO521" s="159" t="str">
        <f t="shared" ref="HO521:HO552" si="1991">IFERROR(SUMXMY2($Q69:$X69,cent5_5_5),"")</f>
        <v/>
      </c>
      <c r="HP521" s="155">
        <f t="shared" si="1769"/>
        <v>0</v>
      </c>
      <c r="HQ521" s="143">
        <f t="shared" si="1770"/>
        <v>0</v>
      </c>
      <c r="HR521" s="143">
        <f t="shared" si="1771"/>
        <v>0</v>
      </c>
      <c r="HS521" s="143">
        <f t="shared" si="1772"/>
        <v>0</v>
      </c>
      <c r="HT521" s="143">
        <f t="shared" si="1773"/>
        <v>0</v>
      </c>
      <c r="HU521" s="143">
        <f t="shared" si="1774"/>
        <v>0</v>
      </c>
      <c r="HV521" s="143">
        <f t="shared" si="1775"/>
        <v>0</v>
      </c>
      <c r="HX521" s="144" t="str">
        <f t="shared" si="1776"/>
        <v/>
      </c>
      <c r="HY521" s="144" t="str">
        <f t="shared" si="1777"/>
        <v/>
      </c>
      <c r="HZ521" s="144" t="str">
        <f t="shared" si="1778"/>
        <v/>
      </c>
      <c r="IA521" s="144" t="str">
        <f t="shared" si="1779"/>
        <v/>
      </c>
      <c r="IB521" s="144" t="str">
        <f t="shared" si="1780"/>
        <v/>
      </c>
      <c r="IC521" s="144" t="str">
        <f t="shared" si="1781"/>
        <v/>
      </c>
      <c r="ID521" s="144" t="str">
        <f t="shared" si="1782"/>
        <v/>
      </c>
      <c r="IE521" s="144" t="str">
        <f t="shared" si="1783"/>
        <v/>
      </c>
      <c r="IF521" s="144" t="str">
        <f t="shared" si="1784"/>
        <v/>
      </c>
      <c r="IG521" s="144" t="str">
        <f t="shared" si="1785"/>
        <v/>
      </c>
      <c r="IH521" s="144" t="str">
        <f t="shared" si="1786"/>
        <v/>
      </c>
      <c r="II521" s="144" t="str">
        <f t="shared" si="1787"/>
        <v/>
      </c>
      <c r="IJ521" s="144" t="str">
        <f t="shared" si="1788"/>
        <v/>
      </c>
      <c r="IK521" s="144" t="str">
        <f t="shared" si="1789"/>
        <v/>
      </c>
      <c r="IL521" s="144" t="str">
        <f t="shared" si="1790"/>
        <v/>
      </c>
      <c r="IM521" s="144" t="str">
        <f t="shared" si="1791"/>
        <v/>
      </c>
      <c r="IN521" s="144" t="str">
        <f t="shared" si="1792"/>
        <v/>
      </c>
      <c r="IO521" s="144" t="str">
        <f t="shared" si="1793"/>
        <v/>
      </c>
      <c r="IP521" s="144" t="str">
        <f t="shared" si="1794"/>
        <v/>
      </c>
      <c r="IQ521" s="144" t="str">
        <f t="shared" si="1795"/>
        <v/>
      </c>
      <c r="IR521" s="144" t="str">
        <f t="shared" si="1796"/>
        <v/>
      </c>
      <c r="IS521" s="144" t="str">
        <f t="shared" si="1797"/>
        <v/>
      </c>
      <c r="IT521" s="144" t="str">
        <f t="shared" si="1798"/>
        <v/>
      </c>
      <c r="IU521" s="144" t="str">
        <f t="shared" si="1799"/>
        <v/>
      </c>
      <c r="IV521" s="144" t="str">
        <f t="shared" si="1800"/>
        <v/>
      </c>
      <c r="IW521" s="144" t="str">
        <f t="shared" si="1801"/>
        <v/>
      </c>
      <c r="IX521" s="144" t="str">
        <f t="shared" si="1802"/>
        <v/>
      </c>
      <c r="IY521" s="144" t="str">
        <f t="shared" si="1803"/>
        <v/>
      </c>
      <c r="IZ521" s="144" t="str">
        <f t="shared" si="1804"/>
        <v/>
      </c>
      <c r="JA521" s="144" t="str">
        <f t="shared" si="1805"/>
        <v/>
      </c>
      <c r="JB521" s="144" t="str">
        <f t="shared" si="1806"/>
        <v/>
      </c>
      <c r="JC521" s="144" t="str">
        <f t="shared" si="1807"/>
        <v/>
      </c>
      <c r="JD521" s="144" t="str">
        <f t="shared" si="1808"/>
        <v/>
      </c>
      <c r="JE521" s="144" t="str">
        <f t="shared" si="1809"/>
        <v/>
      </c>
      <c r="JF521" s="144" t="str">
        <f t="shared" si="1810"/>
        <v/>
      </c>
      <c r="JG521" s="144" t="str">
        <f t="shared" si="1811"/>
        <v/>
      </c>
      <c r="JH521" s="144" t="str">
        <f t="shared" si="1812"/>
        <v/>
      </c>
      <c r="JI521" s="144" t="str">
        <f t="shared" si="1813"/>
        <v/>
      </c>
      <c r="JJ521" s="144" t="str">
        <f t="shared" si="1814"/>
        <v/>
      </c>
      <c r="JK521" s="144" t="str">
        <f t="shared" si="1815"/>
        <v/>
      </c>
      <c r="JM521" s="154" t="str">
        <f t="shared" ref="JM521:JM552" si="1992">IFERROR(SUMXMY2($Q69:$X69,cent1_5_6),"")</f>
        <v/>
      </c>
      <c r="JN521" s="154" t="str">
        <f t="shared" ref="JN521:JN552" si="1993">IFERROR(SUMXMY2($Q69:$X69,cent2_5_6),"")</f>
        <v/>
      </c>
      <c r="JO521" s="159" t="str">
        <f t="shared" ref="JO521:JO552" si="1994">IFERROR(SUMXMY2($Q69:$X69,cent3_5_6),"")</f>
        <v/>
      </c>
      <c r="JP521" s="159" t="str">
        <f t="shared" ref="JP521:JP552" si="1995">IFERROR(SUMXMY2($Q69:$X69,cent4_5_6),"")</f>
        <v/>
      </c>
      <c r="JQ521" s="159" t="str">
        <f t="shared" ref="JQ521:JQ552" si="1996">IFERROR(SUMXMY2($Q69:$X69,cent5_5_6),"")</f>
        <v/>
      </c>
      <c r="JR521" s="155">
        <f t="shared" si="1816"/>
        <v>0</v>
      </c>
      <c r="JS521" s="143">
        <f t="shared" si="1817"/>
        <v>0</v>
      </c>
      <c r="JT521" s="143">
        <f t="shared" si="1818"/>
        <v>0</v>
      </c>
      <c r="JU521" s="143">
        <f t="shared" si="1819"/>
        <v>0</v>
      </c>
      <c r="JV521" s="143">
        <f t="shared" si="1820"/>
        <v>0</v>
      </c>
      <c r="JW521" s="143">
        <f t="shared" si="1821"/>
        <v>0</v>
      </c>
      <c r="JX521" s="143">
        <f t="shared" si="1822"/>
        <v>0</v>
      </c>
      <c r="JZ521" s="144" t="str">
        <f t="shared" si="1823"/>
        <v/>
      </c>
      <c r="KA521" s="144" t="str">
        <f t="shared" si="1824"/>
        <v/>
      </c>
      <c r="KB521" s="144" t="str">
        <f t="shared" si="1825"/>
        <v/>
      </c>
      <c r="KC521" s="144" t="str">
        <f t="shared" si="1826"/>
        <v/>
      </c>
      <c r="KD521" s="144" t="str">
        <f t="shared" si="1827"/>
        <v/>
      </c>
      <c r="KE521" s="144" t="str">
        <f t="shared" si="1828"/>
        <v/>
      </c>
      <c r="KF521" s="144" t="str">
        <f t="shared" si="1829"/>
        <v/>
      </c>
      <c r="KG521" s="144" t="str">
        <f t="shared" si="1830"/>
        <v/>
      </c>
      <c r="KH521" s="144" t="str">
        <f t="shared" si="1831"/>
        <v/>
      </c>
      <c r="KI521" s="144" t="str">
        <f t="shared" si="1832"/>
        <v/>
      </c>
      <c r="KJ521" s="144" t="str">
        <f t="shared" si="1833"/>
        <v/>
      </c>
      <c r="KK521" s="144" t="str">
        <f t="shared" si="1834"/>
        <v/>
      </c>
      <c r="KL521" s="144" t="str">
        <f t="shared" si="1835"/>
        <v/>
      </c>
      <c r="KM521" s="144" t="str">
        <f t="shared" si="1836"/>
        <v/>
      </c>
      <c r="KN521" s="144" t="str">
        <f t="shared" si="1837"/>
        <v/>
      </c>
      <c r="KO521" s="144" t="str">
        <f t="shared" si="1838"/>
        <v/>
      </c>
      <c r="KP521" s="144" t="str">
        <f t="shared" si="1839"/>
        <v/>
      </c>
      <c r="KQ521" s="144" t="str">
        <f t="shared" si="1840"/>
        <v/>
      </c>
      <c r="KR521" s="144" t="str">
        <f t="shared" si="1841"/>
        <v/>
      </c>
      <c r="KS521" s="144" t="str">
        <f t="shared" si="1842"/>
        <v/>
      </c>
      <c r="KT521" s="144" t="str">
        <f t="shared" si="1843"/>
        <v/>
      </c>
      <c r="KU521" s="144" t="str">
        <f t="shared" si="1844"/>
        <v/>
      </c>
      <c r="KV521" s="144" t="str">
        <f t="shared" si="1845"/>
        <v/>
      </c>
      <c r="KW521" s="144" t="str">
        <f t="shared" si="1846"/>
        <v/>
      </c>
      <c r="KX521" s="144" t="str">
        <f t="shared" si="1847"/>
        <v/>
      </c>
      <c r="KY521" s="144" t="str">
        <f t="shared" si="1848"/>
        <v/>
      </c>
      <c r="KZ521" s="144" t="str">
        <f t="shared" si="1849"/>
        <v/>
      </c>
      <c r="LA521" s="144" t="str">
        <f t="shared" si="1850"/>
        <v/>
      </c>
      <c r="LB521" s="144" t="str">
        <f t="shared" si="1851"/>
        <v/>
      </c>
      <c r="LC521" s="144" t="str">
        <f t="shared" si="1852"/>
        <v/>
      </c>
      <c r="LD521" s="144" t="str">
        <f t="shared" si="1853"/>
        <v/>
      </c>
      <c r="LE521" s="144" t="str">
        <f t="shared" si="1854"/>
        <v/>
      </c>
      <c r="LF521" s="144" t="str">
        <f t="shared" si="1855"/>
        <v/>
      </c>
      <c r="LG521" s="144" t="str">
        <f t="shared" si="1856"/>
        <v/>
      </c>
      <c r="LH521" s="144" t="str">
        <f t="shared" si="1857"/>
        <v/>
      </c>
      <c r="LI521" s="144" t="str">
        <f t="shared" si="1858"/>
        <v/>
      </c>
      <c r="LJ521" s="144" t="str">
        <f t="shared" si="1859"/>
        <v/>
      </c>
      <c r="LK521" s="144" t="str">
        <f t="shared" si="1860"/>
        <v/>
      </c>
      <c r="LL521" s="144" t="str">
        <f t="shared" si="1861"/>
        <v/>
      </c>
      <c r="LM521" s="144" t="str">
        <f t="shared" si="1862"/>
        <v/>
      </c>
      <c r="LO521" s="153" t="str">
        <f t="shared" si="1863"/>
        <v/>
      </c>
      <c r="LP521" s="143">
        <f t="shared" si="1864"/>
        <v>0</v>
      </c>
      <c r="LQ521" s="156" t="str">
        <f t="shared" si="1935"/>
        <v/>
      </c>
      <c r="LR521" s="156" t="str">
        <f t="shared" si="1935"/>
        <v/>
      </c>
      <c r="LS521" s="156" t="str">
        <f t="shared" si="1935"/>
        <v/>
      </c>
      <c r="LT521" s="156" t="str">
        <f t="shared" si="1935"/>
        <v/>
      </c>
      <c r="LU521" s="156" t="str">
        <f t="shared" si="1935"/>
        <v/>
      </c>
    </row>
    <row r="522" spans="2:333" s="143" customFormat="1" x14ac:dyDescent="0.25">
      <c r="B522" s="144" t="str">
        <f t="shared" ref="B522:B554" si="1997">+P70</f>
        <v/>
      </c>
      <c r="C522" s="154" t="str">
        <f t="shared" si="1966"/>
        <v/>
      </c>
      <c r="D522" s="154" t="str">
        <f t="shared" si="1967"/>
        <v/>
      </c>
      <c r="E522" s="159" t="str">
        <f t="shared" si="1968"/>
        <v/>
      </c>
      <c r="F522" s="159" t="str">
        <f t="shared" si="1969"/>
        <v/>
      </c>
      <c r="G522" s="159" t="str">
        <f t="shared" si="1970"/>
        <v/>
      </c>
      <c r="H522" s="155">
        <f t="shared" ref="H522:H554" si="1998">MIN(C522:G522)</f>
        <v>0</v>
      </c>
      <c r="I522" s="143">
        <f t="shared" ref="I522:I554" si="1999">IF(H522=C522,1,0)</f>
        <v>0</v>
      </c>
      <c r="J522" s="143">
        <f t="shared" ref="J522:J554" si="2000">IF(I522=0,IF(H522=D522,2,0),0)</f>
        <v>0</v>
      </c>
      <c r="K522" s="143">
        <f t="shared" ref="K522:K554" si="2001">IF(I522+J522=0,IF(H522=E522,3,0),0)</f>
        <v>0</v>
      </c>
      <c r="L522" s="143">
        <f t="shared" ref="L522:L554" si="2002">IF(I522+J522+K522=0,IF(H522=F522,4,0),0)</f>
        <v>0</v>
      </c>
      <c r="M522" s="143">
        <f t="shared" ref="M522:M554" si="2003">IF(I522+J522+K522+L522=0,IF(H522=G522,5,0),0)</f>
        <v>0</v>
      </c>
      <c r="N522" s="143">
        <f t="shared" ref="N522:N554" si="2004">SUM(I522:M522)</f>
        <v>0</v>
      </c>
      <c r="P522" s="144" t="str">
        <f t="shared" ref="P522:W522" si="2005">IF($N522=1,Q70,"")</f>
        <v/>
      </c>
      <c r="Q522" s="144" t="str">
        <f t="shared" si="2005"/>
        <v/>
      </c>
      <c r="R522" s="144" t="str">
        <f t="shared" si="2005"/>
        <v/>
      </c>
      <c r="S522" s="144" t="str">
        <f t="shared" si="2005"/>
        <v/>
      </c>
      <c r="T522" s="144" t="str">
        <f t="shared" si="2005"/>
        <v/>
      </c>
      <c r="U522" s="144" t="str">
        <f t="shared" si="2005"/>
        <v/>
      </c>
      <c r="V522" s="144" t="str">
        <f t="shared" si="2005"/>
        <v/>
      </c>
      <c r="W522" s="144" t="str">
        <f t="shared" si="2005"/>
        <v/>
      </c>
      <c r="X522" s="144" t="str">
        <f t="shared" ref="X522:X556" si="2006">IF($N522=2,Q70,"")</f>
        <v/>
      </c>
      <c r="Y522" s="144" t="str">
        <f t="shared" ref="Y522:Y556" si="2007">IF($N522=2,R70,"")</f>
        <v/>
      </c>
      <c r="Z522" s="144" t="str">
        <f t="shared" ref="Z522:Z556" si="2008">IF($N522=2,S70,"")</f>
        <v/>
      </c>
      <c r="AA522" s="144" t="str">
        <f t="shared" ref="AA522:AA556" si="2009">IF($N522=2,T70,"")</f>
        <v/>
      </c>
      <c r="AB522" s="144" t="str">
        <f t="shared" ref="AB522:AB556" si="2010">IF($N522=2,U70,"")</f>
        <v/>
      </c>
      <c r="AC522" s="144" t="str">
        <f t="shared" ref="AC522:AC556" si="2011">IF($N522=2,V70,"")</f>
        <v/>
      </c>
      <c r="AD522" s="144" t="str">
        <f t="shared" ref="AD522:AD556" si="2012">IF($N522=2,W70,"")</f>
        <v/>
      </c>
      <c r="AE522" s="144" t="str">
        <f t="shared" ref="AE522:AE556" si="2013">IF($N522=2,X70,"")</f>
        <v/>
      </c>
      <c r="AF522" s="144" t="str">
        <f t="shared" ref="AF522:AF556" si="2014">IF($N522=3,Q70,"")</f>
        <v/>
      </c>
      <c r="AG522" s="144" t="str">
        <f t="shared" ref="AG522:AG556" si="2015">IF($N522=3,R70,"")</f>
        <v/>
      </c>
      <c r="AH522" s="144" t="str">
        <f t="shared" ref="AH522:AH556" si="2016">IF($N522=3,S70,"")</f>
        <v/>
      </c>
      <c r="AI522" s="144" t="str">
        <f t="shared" ref="AI522:AI556" si="2017">IF($N522=3,T70,"")</f>
        <v/>
      </c>
      <c r="AJ522" s="144" t="str">
        <f t="shared" ref="AJ522:AJ556" si="2018">IF($N522=3,U70,"")</f>
        <v/>
      </c>
      <c r="AK522" s="144" t="str">
        <f t="shared" ref="AK522:AK556" si="2019">IF($N522=3,V70,"")</f>
        <v/>
      </c>
      <c r="AL522" s="144" t="str">
        <f t="shared" ref="AL522:AL556" si="2020">IF($N522=3,W70,"")</f>
        <v/>
      </c>
      <c r="AM522" s="144" t="str">
        <f t="shared" ref="AM522:AM556" si="2021">IF($N522=3,X70,"")</f>
        <v/>
      </c>
      <c r="AN522" s="144" t="str">
        <f t="shared" ref="AN522:AN556" si="2022">IF($N522=4,Q70,"")</f>
        <v/>
      </c>
      <c r="AO522" s="144" t="str">
        <f t="shared" ref="AO522:AO556" si="2023">IF($N522=4,R70,"")</f>
        <v/>
      </c>
      <c r="AP522" s="144" t="str">
        <f t="shared" ref="AP522:AP556" si="2024">IF($N522=4,S70,"")</f>
        <v/>
      </c>
      <c r="AQ522" s="144" t="str">
        <f t="shared" ref="AQ522:AQ556" si="2025">IF($N522=4,T70,"")</f>
        <v/>
      </c>
      <c r="AR522" s="144" t="str">
        <f t="shared" ref="AR522:AR556" si="2026">IF($N522=4,U70,"")</f>
        <v/>
      </c>
      <c r="AS522" s="144" t="str">
        <f t="shared" ref="AS522:AS556" si="2027">IF($N522=4,V70,"")</f>
        <v/>
      </c>
      <c r="AT522" s="144" t="str">
        <f t="shared" ref="AT522:AT556" si="2028">IF($N522=4,W70,"")</f>
        <v/>
      </c>
      <c r="AU522" s="144" t="str">
        <f t="shared" ref="AU522:AU556" si="2029">IF($N522=4,X70,"")</f>
        <v/>
      </c>
      <c r="AV522" s="144" t="str">
        <f t="shared" ref="AV522:AV556" si="2030">IF($N522=5,Q70,"")</f>
        <v/>
      </c>
      <c r="AW522" s="144" t="str">
        <f t="shared" ref="AW522:AW556" si="2031">IF($N522=5,R70,"")</f>
        <v/>
      </c>
      <c r="AX522" s="144" t="str">
        <f t="shared" ref="AX522:AX556" si="2032">IF($N522=5,S70,"")</f>
        <v/>
      </c>
      <c r="AY522" s="144" t="str">
        <f t="shared" ref="AY522:AY556" si="2033">IF($N522=5,T70,"")</f>
        <v/>
      </c>
      <c r="AZ522" s="144" t="str">
        <f t="shared" ref="AZ522:AZ556" si="2034">IF($N522=5,U70,"")</f>
        <v/>
      </c>
      <c r="BA522" s="144" t="str">
        <f t="shared" ref="BA522:BA556" si="2035">IF($N522=5,V70,"")</f>
        <v/>
      </c>
      <c r="BB522" s="144" t="str">
        <f t="shared" ref="BB522:BB556" si="2036">IF($N522=5,W70,"")</f>
        <v/>
      </c>
      <c r="BC522" s="144" t="str">
        <f t="shared" ref="BC522:BC556" si="2037">IF($N522=5,X70,"")</f>
        <v/>
      </c>
      <c r="BE522" s="154" t="str">
        <f t="shared" si="1972"/>
        <v/>
      </c>
      <c r="BF522" s="154" t="str">
        <f t="shared" si="1973"/>
        <v/>
      </c>
      <c r="BG522" s="159" t="str">
        <f t="shared" si="1974"/>
        <v/>
      </c>
      <c r="BH522" s="159" t="str">
        <f t="shared" si="1975"/>
        <v/>
      </c>
      <c r="BI522" s="159" t="str">
        <f t="shared" si="1976"/>
        <v/>
      </c>
      <c r="BJ522" s="155">
        <f t="shared" ref="BJ522:BJ556" si="2038">MIN(BE522:BI522)</f>
        <v>0</v>
      </c>
      <c r="BK522" s="143">
        <f t="shared" ref="BK522:BK556" si="2039">IF(BJ522=BE522,1,0)</f>
        <v>0</v>
      </c>
      <c r="BL522" s="143">
        <f t="shared" ref="BL522:BL556" si="2040">IF(BK522=0,IF(BJ522=BF522,2,0),0)</f>
        <v>0</v>
      </c>
      <c r="BM522" s="143">
        <f t="shared" ref="BM522:BM556" si="2041">IF(BK522+BL522=0,IF(BJ522=BG522,3,0),0)</f>
        <v>0</v>
      </c>
      <c r="BN522" s="143">
        <f t="shared" ref="BN522:BN556" si="2042">IF(BK522+BL522+BM522=0,IF(BJ522=BH522,4,0),0)</f>
        <v>0</v>
      </c>
      <c r="BO522" s="143">
        <f t="shared" ref="BO522:BO556" si="2043">IF(BK522+BL522+BM522+BN522=0,IF(BJ522=BI522,5,0),0)</f>
        <v>0</v>
      </c>
      <c r="BP522" s="143">
        <f t="shared" ref="BP522:BP556" si="2044">SUM(BK522:BO522)</f>
        <v>0</v>
      </c>
      <c r="BR522" s="144" t="str">
        <f t="shared" ref="BR522:BR556" si="2045">IF($BP522=1,Q70,"")</f>
        <v/>
      </c>
      <c r="BS522" s="144" t="str">
        <f t="shared" ref="BS522:BS556" si="2046">IF($BP522=1,R70,"")</f>
        <v/>
      </c>
      <c r="BT522" s="144" t="str">
        <f t="shared" ref="BT522:BT556" si="2047">IF($BP522=1,S70,"")</f>
        <v/>
      </c>
      <c r="BU522" s="144" t="str">
        <f t="shared" ref="BU522:BU556" si="2048">IF($BP522=1,T70,"")</f>
        <v/>
      </c>
      <c r="BV522" s="144" t="str">
        <f t="shared" ref="BV522:BV556" si="2049">IF($BP522=1,U70,"")</f>
        <v/>
      </c>
      <c r="BW522" s="144" t="str">
        <f t="shared" ref="BW522:BW556" si="2050">IF($BP522=1,V70,"")</f>
        <v/>
      </c>
      <c r="BX522" s="144" t="str">
        <f t="shared" ref="BX522:BX556" si="2051">IF($BP522=1,W70,"")</f>
        <v/>
      </c>
      <c r="BY522" s="144" t="str">
        <f t="shared" ref="BY522:BY556" si="2052">IF($BP522=1,X70,"")</f>
        <v/>
      </c>
      <c r="BZ522" s="144" t="str">
        <f t="shared" ref="BZ522:BZ556" si="2053">IF($BP522=2,Q70,"")</f>
        <v/>
      </c>
      <c r="CA522" s="144" t="str">
        <f t="shared" ref="CA522:CA556" si="2054">IF($BP522=2,R70,"")</f>
        <v/>
      </c>
      <c r="CB522" s="144" t="str">
        <f t="shared" ref="CB522:CB556" si="2055">IF($BP522=2,S70,"")</f>
        <v/>
      </c>
      <c r="CC522" s="144" t="str">
        <f t="shared" ref="CC522:CC556" si="2056">IF($BP522=2,T70,"")</f>
        <v/>
      </c>
      <c r="CD522" s="144" t="str">
        <f t="shared" ref="CD522:CD556" si="2057">IF($BP522=2,U70,"")</f>
        <v/>
      </c>
      <c r="CE522" s="144" t="str">
        <f t="shared" ref="CE522:CE556" si="2058">IF($BP522=2,V70,"")</f>
        <v/>
      </c>
      <c r="CF522" s="144" t="str">
        <f t="shared" ref="CF522:CF556" si="2059">IF($BP522=2,W70,"")</f>
        <v/>
      </c>
      <c r="CG522" s="144" t="str">
        <f t="shared" ref="CG522:CG556" si="2060">IF($BP522=2,X70,"")</f>
        <v/>
      </c>
      <c r="CH522" s="144" t="str">
        <f t="shared" ref="CH522:CH556" si="2061">IF($BP522=3,Q70,"")</f>
        <v/>
      </c>
      <c r="CI522" s="144" t="str">
        <f t="shared" ref="CI522:CI556" si="2062">IF($BP522=3,R70,"")</f>
        <v/>
      </c>
      <c r="CJ522" s="144" t="str">
        <f t="shared" ref="CJ522:CJ556" si="2063">IF($BP522=3,S70,"")</f>
        <v/>
      </c>
      <c r="CK522" s="144" t="str">
        <f t="shared" ref="CK522:CK556" si="2064">IF($BP522=3,T70,"")</f>
        <v/>
      </c>
      <c r="CL522" s="144" t="str">
        <f t="shared" ref="CL522:CL556" si="2065">IF($BP522=3,U70,"")</f>
        <v/>
      </c>
      <c r="CM522" s="144" t="str">
        <f t="shared" ref="CM522:CM556" si="2066">IF($BP522=3,V70,"")</f>
        <v/>
      </c>
      <c r="CN522" s="144" t="str">
        <f t="shared" ref="CN522:CN556" si="2067">IF($BP522=3,W70,"")</f>
        <v/>
      </c>
      <c r="CO522" s="144" t="str">
        <f t="shared" ref="CO522:CO556" si="2068">IF($BP522=3,X70,"")</f>
        <v/>
      </c>
      <c r="CP522" s="144" t="str">
        <f t="shared" ref="CP522:CP556" si="2069">IF($BP522=4,Q70,"")</f>
        <v/>
      </c>
      <c r="CQ522" s="144" t="str">
        <f t="shared" ref="CQ522:CQ556" si="2070">IF($BP522=4,R70,"")</f>
        <v/>
      </c>
      <c r="CR522" s="144" t="str">
        <f t="shared" ref="CR522:CR556" si="2071">IF($BP522=4,S70,"")</f>
        <v/>
      </c>
      <c r="CS522" s="144" t="str">
        <f t="shared" ref="CS522:CS556" si="2072">IF($BP522=4,T70,"")</f>
        <v/>
      </c>
      <c r="CT522" s="144" t="str">
        <f t="shared" ref="CT522:CT556" si="2073">IF($BP522=4,U70,"")</f>
        <v/>
      </c>
      <c r="CU522" s="144" t="str">
        <f t="shared" ref="CU522:CU556" si="2074">IF($BP522=4,V70,"")</f>
        <v/>
      </c>
      <c r="CV522" s="144" t="str">
        <f t="shared" ref="CV522:CV556" si="2075">IF($BP522=4,W70,"")</f>
        <v/>
      </c>
      <c r="CW522" s="144" t="str">
        <f t="shared" ref="CW522:CW556" si="2076">IF($BP522=4,X70,"")</f>
        <v/>
      </c>
      <c r="CX522" s="144" t="str">
        <f t="shared" ref="CX522:CX556" si="2077">IF($BP522=5,Q70,"")</f>
        <v/>
      </c>
      <c r="CY522" s="144" t="str">
        <f t="shared" ref="CY522:CY556" si="2078">IF($BP522=5,R70,"")</f>
        <v/>
      </c>
      <c r="CZ522" s="144" t="str">
        <f t="shared" ref="CZ522:CZ556" si="2079">IF($BP522=5,S70,"")</f>
        <v/>
      </c>
      <c r="DA522" s="144" t="str">
        <f t="shared" ref="DA522:DA556" si="2080">IF($BP522=5,T70,"")</f>
        <v/>
      </c>
      <c r="DB522" s="144" t="str">
        <f t="shared" ref="DB522:DB556" si="2081">IF($BP522=5,U70,"")</f>
        <v/>
      </c>
      <c r="DC522" s="144" t="str">
        <f t="shared" ref="DC522:DC556" si="2082">IF($BP522=5,V70,"")</f>
        <v/>
      </c>
      <c r="DD522" s="144" t="str">
        <f t="shared" ref="DD522:DD556" si="2083">IF($BP522=5,W70,"")</f>
        <v/>
      </c>
      <c r="DE522" s="144" t="str">
        <f t="shared" ref="DE522:DE556" si="2084">IF($BP522=5,X70,"")</f>
        <v/>
      </c>
      <c r="DG522" s="154" t="str">
        <f t="shared" si="1977"/>
        <v/>
      </c>
      <c r="DH522" s="154" t="str">
        <f t="shared" si="1978"/>
        <v/>
      </c>
      <c r="DI522" s="159" t="str">
        <f t="shared" si="1979"/>
        <v/>
      </c>
      <c r="DJ522" s="159" t="str">
        <f t="shared" si="1980"/>
        <v/>
      </c>
      <c r="DK522" s="159" t="str">
        <f t="shared" si="1981"/>
        <v/>
      </c>
      <c r="DL522" s="155">
        <f t="shared" si="1885"/>
        <v>0</v>
      </c>
      <c r="DM522" s="143">
        <f t="shared" si="1886"/>
        <v>0</v>
      </c>
      <c r="DN522" s="143">
        <f t="shared" si="1887"/>
        <v>0</v>
      </c>
      <c r="DO522" s="143">
        <f t="shared" si="1888"/>
        <v>0</v>
      </c>
      <c r="DP522" s="143">
        <f t="shared" si="1889"/>
        <v>0</v>
      </c>
      <c r="DQ522" s="143">
        <f t="shared" si="1890"/>
        <v>0</v>
      </c>
      <c r="DR522" s="143">
        <f t="shared" si="1891"/>
        <v>0</v>
      </c>
      <c r="DT522" s="144" t="str">
        <f t="shared" ref="DT522:DT556" si="2085">IF($DR522=1,Q70,"")</f>
        <v/>
      </c>
      <c r="DU522" s="144" t="str">
        <f t="shared" ref="DU522:DU556" si="2086">IF($DR522=1,R70,"")</f>
        <v/>
      </c>
      <c r="DV522" s="144" t="str">
        <f t="shared" ref="DV522:DV556" si="2087">IF($DR522=1,S70,"")</f>
        <v/>
      </c>
      <c r="DW522" s="144" t="str">
        <f t="shared" ref="DW522:DW556" si="2088">IF($DR522=1,T70,"")</f>
        <v/>
      </c>
      <c r="DX522" s="144" t="str">
        <f t="shared" ref="DX522:DX556" si="2089">IF($DR522=1,U70,"")</f>
        <v/>
      </c>
      <c r="DY522" s="144" t="str">
        <f t="shared" ref="DY522:DY556" si="2090">IF($DR522=1,V70,"")</f>
        <v/>
      </c>
      <c r="DZ522" s="144" t="str">
        <f t="shared" ref="DZ522:DZ556" si="2091">IF($DR522=1,W70,"")</f>
        <v/>
      </c>
      <c r="EA522" s="144" t="str">
        <f t="shared" ref="EA522:EA556" si="2092">IF($DR522=1,X70,"")</f>
        <v/>
      </c>
      <c r="EB522" s="144" t="str">
        <f t="shared" ref="EB522:EB556" si="2093">IF($DR522=2,Q70,"")</f>
        <v/>
      </c>
      <c r="EC522" s="144" t="str">
        <f t="shared" ref="EC522:EC556" si="2094">IF($DR522=2,R70,"")</f>
        <v/>
      </c>
      <c r="ED522" s="144" t="str">
        <f t="shared" ref="ED522:ED556" si="2095">IF($DR522=2,S70,"")</f>
        <v/>
      </c>
      <c r="EE522" s="144" t="str">
        <f t="shared" ref="EE522:EE556" si="2096">IF($DR522=2,T70,"")</f>
        <v/>
      </c>
      <c r="EF522" s="144" t="str">
        <f t="shared" ref="EF522:EF556" si="2097">IF($DR522=2,U70,"")</f>
        <v/>
      </c>
      <c r="EG522" s="144" t="str">
        <f t="shared" ref="EG522:EG556" si="2098">IF($DR522=2,V70,"")</f>
        <v/>
      </c>
      <c r="EH522" s="144" t="str">
        <f t="shared" ref="EH522:EH556" si="2099">IF($DR522=2,W70,"")</f>
        <v/>
      </c>
      <c r="EI522" s="144" t="str">
        <f t="shared" ref="EI522:EI556" si="2100">IF($DR522=2,X70,"")</f>
        <v/>
      </c>
      <c r="EJ522" s="144" t="str">
        <f t="shared" ref="EJ522:EJ556" si="2101">IF($DR522=3,Q70,"")</f>
        <v/>
      </c>
      <c r="EK522" s="144" t="str">
        <f t="shared" ref="EK522:EK556" si="2102">IF($DR522=3,R70,"")</f>
        <v/>
      </c>
      <c r="EL522" s="144" t="str">
        <f t="shared" ref="EL522:EL556" si="2103">IF($DR522=3,S70,"")</f>
        <v/>
      </c>
      <c r="EM522" s="144" t="str">
        <f t="shared" ref="EM522:EM556" si="2104">IF($DR522=3,T70,"")</f>
        <v/>
      </c>
      <c r="EN522" s="144" t="str">
        <f t="shared" ref="EN522:EN556" si="2105">IF($DR522=3,U70,"")</f>
        <v/>
      </c>
      <c r="EO522" s="144" t="str">
        <f t="shared" ref="EO522:EO556" si="2106">IF($DR522=3,V70,"")</f>
        <v/>
      </c>
      <c r="EP522" s="144" t="str">
        <f t="shared" ref="EP522:EP556" si="2107">IF($DR522=3,W70,"")</f>
        <v/>
      </c>
      <c r="EQ522" s="144" t="str">
        <f t="shared" ref="EQ522:EQ556" si="2108">IF($DR522=3,X70,"")</f>
        <v/>
      </c>
      <c r="ER522" s="144" t="str">
        <f t="shared" ref="ER522:ER556" si="2109">IF($DR522=4,Q70,"")</f>
        <v/>
      </c>
      <c r="ES522" s="144" t="str">
        <f t="shared" ref="ES522:ES556" si="2110">IF($DR522=4,R70,"")</f>
        <v/>
      </c>
      <c r="ET522" s="144" t="str">
        <f t="shared" ref="ET522:ET556" si="2111">IF($DR522=4,S70,"")</f>
        <v/>
      </c>
      <c r="EU522" s="144" t="str">
        <f t="shared" ref="EU522:EU556" si="2112">IF($DR522=4,T70,"")</f>
        <v/>
      </c>
      <c r="EV522" s="144" t="str">
        <f t="shared" ref="EV522:EV556" si="2113">IF($DR522=4,U70,"")</f>
        <v/>
      </c>
      <c r="EW522" s="144" t="str">
        <f t="shared" ref="EW522:EW556" si="2114">IF($DR522=4,V70,"")</f>
        <v/>
      </c>
      <c r="EX522" s="144" t="str">
        <f t="shared" ref="EX522:EX556" si="2115">IF($DR522=4,W70,"")</f>
        <v/>
      </c>
      <c r="EY522" s="144" t="str">
        <f t="shared" ref="EY522:EY556" si="2116">IF($DR522=4,X70,"")</f>
        <v/>
      </c>
      <c r="EZ522" s="144" t="str">
        <f t="shared" ref="EZ522:EZ556" si="2117">IF($DR522=5,Q70,"")</f>
        <v/>
      </c>
      <c r="FA522" s="144" t="str">
        <f t="shared" ref="FA522:FA556" si="2118">IF($DR522=5,R70,"")</f>
        <v/>
      </c>
      <c r="FB522" s="144" t="str">
        <f t="shared" ref="FB522:FB556" si="2119">IF($DR522=5,S70,"")</f>
        <v/>
      </c>
      <c r="FC522" s="144" t="str">
        <f t="shared" ref="FC522:FC556" si="2120">IF($DR522=5,T70,"")</f>
        <v/>
      </c>
      <c r="FD522" s="144" t="str">
        <f t="shared" ref="FD522:FD556" si="2121">IF($DR522=5,U70,"")</f>
        <v/>
      </c>
      <c r="FE522" s="144" t="str">
        <f t="shared" ref="FE522:FE556" si="2122">IF($DR522=5,V70,"")</f>
        <v/>
      </c>
      <c r="FF522" s="144" t="str">
        <f t="shared" ref="FF522:FF556" si="2123">IF($DR522=5,W70,"")</f>
        <v/>
      </c>
      <c r="FG522" s="144" t="str">
        <f t="shared" ref="FG522:FG556" si="2124">IF($DR522=5,X70,"")</f>
        <v/>
      </c>
      <c r="FI522" s="154" t="str">
        <f t="shared" si="1982"/>
        <v/>
      </c>
      <c r="FJ522" s="154" t="str">
        <f t="shared" si="1983"/>
        <v/>
      </c>
      <c r="FK522" s="159" t="str">
        <f t="shared" si="1984"/>
        <v/>
      </c>
      <c r="FL522" s="159" t="str">
        <f t="shared" si="1985"/>
        <v/>
      </c>
      <c r="FM522" s="159" t="str">
        <f t="shared" si="1986"/>
        <v/>
      </c>
      <c r="FN522" s="155">
        <f t="shared" ref="FN522:FN556" si="2125">MIN(FI522:FM522)</f>
        <v>0</v>
      </c>
      <c r="FO522" s="143">
        <f t="shared" ref="FO522:FO556" si="2126">IF(FN522=FI522,1,0)</f>
        <v>0</v>
      </c>
      <c r="FP522" s="143">
        <f t="shared" ref="FP522:FP556" si="2127">IF(FO522=0,IF(FN522=FJ522,2,0),0)</f>
        <v>0</v>
      </c>
      <c r="FQ522" s="143">
        <f t="shared" ref="FQ522:FQ556" si="2128">IF(FO522+FP522=0,IF(FN522=FK522,3,0),0)</f>
        <v>0</v>
      </c>
      <c r="FR522" s="143">
        <f t="shared" ref="FR522:FR556" si="2129">IF(FO522+FP522+FQ522=0,IF(FN522=FL522,4,0),0)</f>
        <v>0</v>
      </c>
      <c r="FS522" s="143">
        <f t="shared" ref="FS522:FS556" si="2130">IF(FO522+FP522+FQ522+FR522=0,IF(FN522=FM522,5,0),0)</f>
        <v>0</v>
      </c>
      <c r="FT522" s="143">
        <f t="shared" ref="FT522:FT556" si="2131">SUM(FO522:FS522)</f>
        <v>0</v>
      </c>
      <c r="FV522" s="144" t="str">
        <f t="shared" ref="FV522:FV556" si="2132">IF($FT522=1,Q70,"")</f>
        <v/>
      </c>
      <c r="FW522" s="144" t="str">
        <f t="shared" ref="FW522:FW556" si="2133">IF($FT522=1,R70,"")</f>
        <v/>
      </c>
      <c r="FX522" s="144" t="str">
        <f t="shared" ref="FX522:FX556" si="2134">IF($FT522=1,S70,"")</f>
        <v/>
      </c>
      <c r="FY522" s="144" t="str">
        <f t="shared" ref="FY522:FY556" si="2135">IF($FT522=1,T70,"")</f>
        <v/>
      </c>
      <c r="FZ522" s="144" t="str">
        <f t="shared" ref="FZ522:FZ556" si="2136">IF($FT522=1,U70,"")</f>
        <v/>
      </c>
      <c r="GA522" s="144" t="str">
        <f t="shared" ref="GA522:GA556" si="2137">IF($FT522=1,V70,"")</f>
        <v/>
      </c>
      <c r="GB522" s="144" t="str">
        <f t="shared" ref="GB522:GB556" si="2138">IF($FT522=1,W70,"")</f>
        <v/>
      </c>
      <c r="GC522" s="144" t="str">
        <f t="shared" ref="GC522:GC556" si="2139">IF($FT522=1,X70,"")</f>
        <v/>
      </c>
      <c r="GD522" s="144" t="str">
        <f t="shared" ref="GD522:GD556" si="2140">IF($FT522=2,Q70,"")</f>
        <v/>
      </c>
      <c r="GE522" s="144" t="str">
        <f t="shared" ref="GE522:GE556" si="2141">IF($FT522=2,R70,"")</f>
        <v/>
      </c>
      <c r="GF522" s="144" t="str">
        <f t="shared" ref="GF522:GF556" si="2142">IF($FT522=2,S70,"")</f>
        <v/>
      </c>
      <c r="GG522" s="144" t="str">
        <f t="shared" ref="GG522:GG556" si="2143">IF($FT522=2,T70,"")</f>
        <v/>
      </c>
      <c r="GH522" s="144" t="str">
        <f t="shared" ref="GH522:GH556" si="2144">IF($FT522=2,U70,"")</f>
        <v/>
      </c>
      <c r="GI522" s="144" t="str">
        <f t="shared" ref="GI522:GI556" si="2145">IF($FT522=2,V70,"")</f>
        <v/>
      </c>
      <c r="GJ522" s="144" t="str">
        <f t="shared" ref="GJ522:GJ556" si="2146">IF($FT522=2,W70,"")</f>
        <v/>
      </c>
      <c r="GK522" s="144" t="str">
        <f t="shared" ref="GK522:GK556" si="2147">IF($FT522=2,X70,"")</f>
        <v/>
      </c>
      <c r="GL522" s="144" t="str">
        <f t="shared" ref="GL522:GL556" si="2148">IF($FT522=3,Q70,"")</f>
        <v/>
      </c>
      <c r="GM522" s="144" t="str">
        <f t="shared" ref="GM522:GM556" si="2149">IF($FT522=3,R70,"")</f>
        <v/>
      </c>
      <c r="GN522" s="144" t="str">
        <f t="shared" ref="GN522:GN556" si="2150">IF($FT522=3,S70,"")</f>
        <v/>
      </c>
      <c r="GO522" s="144" t="str">
        <f t="shared" ref="GO522:GO556" si="2151">IF($FT522=3,T70,"")</f>
        <v/>
      </c>
      <c r="GP522" s="144" t="str">
        <f t="shared" ref="GP522:GP556" si="2152">IF($FT522=3,U70,"")</f>
        <v/>
      </c>
      <c r="GQ522" s="144" t="str">
        <f t="shared" ref="GQ522:GQ556" si="2153">IF($FT522=3,V70,"")</f>
        <v/>
      </c>
      <c r="GR522" s="144" t="str">
        <f t="shared" ref="GR522:GR556" si="2154">IF($FT522=3,W70,"")</f>
        <v/>
      </c>
      <c r="GS522" s="144" t="str">
        <f t="shared" ref="GS522:GS556" si="2155">IF($FT522=3,X70,"")</f>
        <v/>
      </c>
      <c r="GT522" s="144" t="str">
        <f t="shared" ref="GT522:GT556" si="2156">IF($FT522=4,Q70,"")</f>
        <v/>
      </c>
      <c r="GU522" s="144" t="str">
        <f t="shared" ref="GU522:GU556" si="2157">IF($FT522=4,R70,"")</f>
        <v/>
      </c>
      <c r="GV522" s="144" t="str">
        <f t="shared" ref="GV522:GV556" si="2158">IF($FT522=4,S70,"")</f>
        <v/>
      </c>
      <c r="GW522" s="144" t="str">
        <f t="shared" ref="GW522:GW556" si="2159">IF($FT522=4,T70,"")</f>
        <v/>
      </c>
      <c r="GX522" s="144" t="str">
        <f t="shared" ref="GX522:GX556" si="2160">IF($FT522=4,U70,"")</f>
        <v/>
      </c>
      <c r="GY522" s="144" t="str">
        <f t="shared" ref="GY522:GY556" si="2161">IF($FT522=4,V70,"")</f>
        <v/>
      </c>
      <c r="GZ522" s="144" t="str">
        <f t="shared" ref="GZ522:GZ556" si="2162">IF($FT522=4,W70,"")</f>
        <v/>
      </c>
      <c r="HA522" s="144" t="str">
        <f t="shared" ref="HA522:HA556" si="2163">IF($FT522=4,X70,"")</f>
        <v/>
      </c>
      <c r="HB522" s="144" t="str">
        <f t="shared" ref="HB522:HB556" si="2164">IF($FT522=5,Q70,"")</f>
        <v/>
      </c>
      <c r="HC522" s="144" t="str">
        <f t="shared" ref="HC522:HC556" si="2165">IF($FT522=5,R70,"")</f>
        <v/>
      </c>
      <c r="HD522" s="144" t="str">
        <f t="shared" ref="HD522:HD556" si="2166">IF($FT522=5,S70,"")</f>
        <v/>
      </c>
      <c r="HE522" s="144" t="str">
        <f t="shared" ref="HE522:HE556" si="2167">IF($FT522=5,T70,"")</f>
        <v/>
      </c>
      <c r="HF522" s="144" t="str">
        <f t="shared" ref="HF522:HF556" si="2168">IF($FT522=5,U70,"")</f>
        <v/>
      </c>
      <c r="HG522" s="144" t="str">
        <f t="shared" ref="HG522:HG556" si="2169">IF($FT522=5,V70,"")</f>
        <v/>
      </c>
      <c r="HH522" s="144" t="str">
        <f t="shared" ref="HH522:HH556" si="2170">IF($FT522=5,W70,"")</f>
        <v/>
      </c>
      <c r="HI522" s="144" t="str">
        <f t="shared" ref="HI522:HI556" si="2171">IF($FT522=5,X70,"")</f>
        <v/>
      </c>
      <c r="HK522" s="154" t="str">
        <f t="shared" si="1987"/>
        <v/>
      </c>
      <c r="HL522" s="154" t="str">
        <f t="shared" si="1988"/>
        <v/>
      </c>
      <c r="HM522" s="159" t="str">
        <f t="shared" si="1989"/>
        <v/>
      </c>
      <c r="HN522" s="159" t="str">
        <f t="shared" si="1990"/>
        <v/>
      </c>
      <c r="HO522" s="159" t="str">
        <f t="shared" si="1991"/>
        <v/>
      </c>
      <c r="HP522" s="155">
        <f t="shared" ref="HP522:HP556" si="2172">MIN(HK522:HO522)</f>
        <v>0</v>
      </c>
      <c r="HQ522" s="143">
        <f t="shared" ref="HQ522:HQ556" si="2173">IF(HP522=HK522,1,0)</f>
        <v>0</v>
      </c>
      <c r="HR522" s="143">
        <f t="shared" ref="HR522:HR556" si="2174">IF(HQ522=0,IF(HP522=HL522,2,0),0)</f>
        <v>0</v>
      </c>
      <c r="HS522" s="143">
        <f t="shared" ref="HS522:HS556" si="2175">IF(HQ522+HR522=0,IF(HP522=HM522,3,0),0)</f>
        <v>0</v>
      </c>
      <c r="HT522" s="143">
        <f t="shared" ref="HT522:HT556" si="2176">IF(HQ522+HR522+HS522=0,IF(HP522=HN522,4,0),0)</f>
        <v>0</v>
      </c>
      <c r="HU522" s="143">
        <f t="shared" ref="HU522:HU556" si="2177">IF(HQ522+HR522+HS522+HT522=0,IF(HP522=HO522,5,0),0)</f>
        <v>0</v>
      </c>
      <c r="HV522" s="143">
        <f t="shared" ref="HV522:HV556" si="2178">SUM(HQ522:HU522)</f>
        <v>0</v>
      </c>
      <c r="HX522" s="144" t="str">
        <f t="shared" ref="HX522:HX556" si="2179">IF($HV522=1,Q70,"")</f>
        <v/>
      </c>
      <c r="HY522" s="144" t="str">
        <f t="shared" ref="HY522:HY556" si="2180">IF($HV522=1,R70,"")</f>
        <v/>
      </c>
      <c r="HZ522" s="144" t="str">
        <f t="shared" ref="HZ522:HZ556" si="2181">IF($HV522=1,S70,"")</f>
        <v/>
      </c>
      <c r="IA522" s="144" t="str">
        <f t="shared" ref="IA522:IA556" si="2182">IF($HV522=1,T70,"")</f>
        <v/>
      </c>
      <c r="IB522" s="144" t="str">
        <f t="shared" ref="IB522:IB556" si="2183">IF($HV522=1,U70,"")</f>
        <v/>
      </c>
      <c r="IC522" s="144" t="str">
        <f t="shared" ref="IC522:IC556" si="2184">IF($HV522=1,V70,"")</f>
        <v/>
      </c>
      <c r="ID522" s="144" t="str">
        <f t="shared" ref="ID522:ID556" si="2185">IF($HV522=1,W70,"")</f>
        <v/>
      </c>
      <c r="IE522" s="144" t="str">
        <f t="shared" ref="IE522:IE556" si="2186">IF($HV522=1,X70,"")</f>
        <v/>
      </c>
      <c r="IF522" s="144" t="str">
        <f t="shared" ref="IF522:IF556" si="2187">IF($HV522=2,Q70,"")</f>
        <v/>
      </c>
      <c r="IG522" s="144" t="str">
        <f t="shared" ref="IG522:IG556" si="2188">IF($HV522=2,R70,"")</f>
        <v/>
      </c>
      <c r="IH522" s="144" t="str">
        <f t="shared" ref="IH522:IH556" si="2189">IF($HV522=2,S70,"")</f>
        <v/>
      </c>
      <c r="II522" s="144" t="str">
        <f t="shared" ref="II522:II556" si="2190">IF($HV522=2,T70,"")</f>
        <v/>
      </c>
      <c r="IJ522" s="144" t="str">
        <f t="shared" ref="IJ522:IJ556" si="2191">IF($HV522=2,U70,"")</f>
        <v/>
      </c>
      <c r="IK522" s="144" t="str">
        <f t="shared" ref="IK522:IK556" si="2192">IF($HV522=2,V70,"")</f>
        <v/>
      </c>
      <c r="IL522" s="144" t="str">
        <f t="shared" ref="IL522:IL556" si="2193">IF($HV522=2,W70,"")</f>
        <v/>
      </c>
      <c r="IM522" s="144" t="str">
        <f t="shared" ref="IM522:IM556" si="2194">IF($HV522=2,X70,"")</f>
        <v/>
      </c>
      <c r="IN522" s="144" t="str">
        <f t="shared" ref="IN522:IN556" si="2195">IF($HV522=3,Q70,"")</f>
        <v/>
      </c>
      <c r="IO522" s="144" t="str">
        <f t="shared" ref="IO522:IO556" si="2196">IF($HV522=3,R70,"")</f>
        <v/>
      </c>
      <c r="IP522" s="144" t="str">
        <f t="shared" ref="IP522:IP556" si="2197">IF($HV522=3,S70,"")</f>
        <v/>
      </c>
      <c r="IQ522" s="144" t="str">
        <f t="shared" ref="IQ522:IQ556" si="2198">IF($HV522=3,T70,"")</f>
        <v/>
      </c>
      <c r="IR522" s="144" t="str">
        <f t="shared" ref="IR522:IR556" si="2199">IF($HV522=3,U70,"")</f>
        <v/>
      </c>
      <c r="IS522" s="144" t="str">
        <f t="shared" ref="IS522:IS556" si="2200">IF($HV522=3,V70,"")</f>
        <v/>
      </c>
      <c r="IT522" s="144" t="str">
        <f t="shared" ref="IT522:IT556" si="2201">IF($HV522=3,W70,"")</f>
        <v/>
      </c>
      <c r="IU522" s="144" t="str">
        <f t="shared" ref="IU522:IU556" si="2202">IF($HV522=3,X70,"")</f>
        <v/>
      </c>
      <c r="IV522" s="144" t="str">
        <f t="shared" ref="IV522:IV556" si="2203">IF($HV522=4,Q70,"")</f>
        <v/>
      </c>
      <c r="IW522" s="144" t="str">
        <f t="shared" ref="IW522:IW556" si="2204">IF($HV522=4,R70,"")</f>
        <v/>
      </c>
      <c r="IX522" s="144" t="str">
        <f t="shared" ref="IX522:IX556" si="2205">IF($HV522=4,S70,"")</f>
        <v/>
      </c>
      <c r="IY522" s="144" t="str">
        <f t="shared" ref="IY522:IY556" si="2206">IF($HV522=4,T70,"")</f>
        <v/>
      </c>
      <c r="IZ522" s="144" t="str">
        <f t="shared" ref="IZ522:IZ556" si="2207">IF($HV522=4,U70,"")</f>
        <v/>
      </c>
      <c r="JA522" s="144" t="str">
        <f t="shared" ref="JA522:JA556" si="2208">IF($HV522=4,V70,"")</f>
        <v/>
      </c>
      <c r="JB522" s="144" t="str">
        <f t="shared" ref="JB522:JB556" si="2209">IF($HV522=4,W70,"")</f>
        <v/>
      </c>
      <c r="JC522" s="144" t="str">
        <f t="shared" ref="JC522:JC556" si="2210">IF($HV522=4,X70,"")</f>
        <v/>
      </c>
      <c r="JD522" s="144" t="str">
        <f t="shared" ref="JD522:JD556" si="2211">IF($HV522=5,Q70,"")</f>
        <v/>
      </c>
      <c r="JE522" s="144" t="str">
        <f t="shared" ref="JE522:JE556" si="2212">IF($HV522=5,R70,"")</f>
        <v/>
      </c>
      <c r="JF522" s="144" t="str">
        <f t="shared" ref="JF522:JF556" si="2213">IF($HV522=5,S70,"")</f>
        <v/>
      </c>
      <c r="JG522" s="144" t="str">
        <f t="shared" ref="JG522:JG556" si="2214">IF($HV522=5,T70,"")</f>
        <v/>
      </c>
      <c r="JH522" s="144" t="str">
        <f t="shared" ref="JH522:JH556" si="2215">IF($HV522=5,U70,"")</f>
        <v/>
      </c>
      <c r="JI522" s="144" t="str">
        <f t="shared" ref="JI522:JI556" si="2216">IF($HV522=5,V70,"")</f>
        <v/>
      </c>
      <c r="JJ522" s="144" t="str">
        <f t="shared" ref="JJ522:JJ556" si="2217">IF($HV522=5,W70,"")</f>
        <v/>
      </c>
      <c r="JK522" s="144" t="str">
        <f t="shared" ref="JK522:JK556" si="2218">IF($HV522=5,X70,"")</f>
        <v/>
      </c>
      <c r="JM522" s="154" t="str">
        <f t="shared" si="1992"/>
        <v/>
      </c>
      <c r="JN522" s="154" t="str">
        <f t="shared" si="1993"/>
        <v/>
      </c>
      <c r="JO522" s="159" t="str">
        <f t="shared" si="1994"/>
        <v/>
      </c>
      <c r="JP522" s="159" t="str">
        <f t="shared" si="1995"/>
        <v/>
      </c>
      <c r="JQ522" s="159" t="str">
        <f t="shared" si="1996"/>
        <v/>
      </c>
      <c r="JR522" s="155">
        <f t="shared" ref="JR522:JR556" si="2219">MIN(JM522:JQ522)</f>
        <v>0</v>
      </c>
      <c r="JS522" s="143">
        <f t="shared" ref="JS522:JS556" si="2220">IF(JR522=JM522,1,0)</f>
        <v>0</v>
      </c>
      <c r="JT522" s="143">
        <f t="shared" ref="JT522:JT556" si="2221">IF(JS522=0,IF(JR522=JN522,2,0),0)</f>
        <v>0</v>
      </c>
      <c r="JU522" s="143">
        <f t="shared" ref="JU522:JU556" si="2222">IF(JS522+JT522=0,IF(JR522=JO522,3,0),0)</f>
        <v>0</v>
      </c>
      <c r="JV522" s="143">
        <f t="shared" ref="JV522:JV556" si="2223">IF(JS522+JT522+JU522=0,IF(JR522=JP522,4,0),0)</f>
        <v>0</v>
      </c>
      <c r="JW522" s="143">
        <f t="shared" ref="JW522:JW556" si="2224">IF(JS522+JT522+JU522+JV522=0,IF(JR522=JQ522,5,0),0)</f>
        <v>0</v>
      </c>
      <c r="JX522" s="143">
        <f t="shared" ref="JX522:JX556" si="2225">SUM(JS522:JW522)</f>
        <v>0</v>
      </c>
      <c r="JZ522" s="144" t="str">
        <f t="shared" ref="JZ522:JZ556" si="2226">IF($JX522=1,Q70,"")</f>
        <v/>
      </c>
      <c r="KA522" s="144" t="str">
        <f t="shared" ref="KA522:KA556" si="2227">IF($JX522=1,R70,"")</f>
        <v/>
      </c>
      <c r="KB522" s="144" t="str">
        <f t="shared" ref="KB522:KB556" si="2228">IF($JX522=1,S70,"")</f>
        <v/>
      </c>
      <c r="KC522" s="144" t="str">
        <f t="shared" ref="KC522:KC556" si="2229">IF($JX522=1,T70,"")</f>
        <v/>
      </c>
      <c r="KD522" s="144" t="str">
        <f t="shared" ref="KD522:KD556" si="2230">IF($JX522=1,U70,"")</f>
        <v/>
      </c>
      <c r="KE522" s="144" t="str">
        <f t="shared" ref="KE522:KE556" si="2231">IF($JX522=1,V70,"")</f>
        <v/>
      </c>
      <c r="KF522" s="144" t="str">
        <f t="shared" ref="KF522:KF556" si="2232">IF($JX522=1,W70,"")</f>
        <v/>
      </c>
      <c r="KG522" s="144" t="str">
        <f t="shared" ref="KG522:KG556" si="2233">IF($JX522=1,X70,"")</f>
        <v/>
      </c>
      <c r="KH522" s="144" t="str">
        <f t="shared" ref="KH522:KH556" si="2234">IF($JX522=2,Q70,"")</f>
        <v/>
      </c>
      <c r="KI522" s="144" t="str">
        <f t="shared" ref="KI522:KI556" si="2235">IF($JX522=2,R70,"")</f>
        <v/>
      </c>
      <c r="KJ522" s="144" t="str">
        <f t="shared" ref="KJ522:KJ556" si="2236">IF($JX522=2,S70,"")</f>
        <v/>
      </c>
      <c r="KK522" s="144" t="str">
        <f t="shared" ref="KK522:KK556" si="2237">IF($JX522=2,T70,"")</f>
        <v/>
      </c>
      <c r="KL522" s="144" t="str">
        <f t="shared" ref="KL522:KL556" si="2238">IF($JX522=2,U70,"")</f>
        <v/>
      </c>
      <c r="KM522" s="144" t="str">
        <f t="shared" ref="KM522:KM556" si="2239">IF($JX522=2,V70,"")</f>
        <v/>
      </c>
      <c r="KN522" s="144" t="str">
        <f t="shared" ref="KN522:KN556" si="2240">IF($JX522=2,W70,"")</f>
        <v/>
      </c>
      <c r="KO522" s="144" t="str">
        <f t="shared" ref="KO522:KO556" si="2241">IF($JX522=2,X70,"")</f>
        <v/>
      </c>
      <c r="KP522" s="144" t="str">
        <f t="shared" ref="KP522:KP556" si="2242">IF($JX522=3,Q70,"")</f>
        <v/>
      </c>
      <c r="KQ522" s="144" t="str">
        <f t="shared" ref="KQ522:KQ556" si="2243">IF($JX522=3,R70,"")</f>
        <v/>
      </c>
      <c r="KR522" s="144" t="str">
        <f t="shared" ref="KR522:KR556" si="2244">IF($JX522=3,S70,"")</f>
        <v/>
      </c>
      <c r="KS522" s="144" t="str">
        <f t="shared" ref="KS522:KS556" si="2245">IF($JX522=3,T70,"")</f>
        <v/>
      </c>
      <c r="KT522" s="144" t="str">
        <f t="shared" ref="KT522:KT556" si="2246">IF($JX522=3,U70,"")</f>
        <v/>
      </c>
      <c r="KU522" s="144" t="str">
        <f t="shared" ref="KU522:KU556" si="2247">IF($JX522=3,V70,"")</f>
        <v/>
      </c>
      <c r="KV522" s="144" t="str">
        <f t="shared" ref="KV522:KV556" si="2248">IF($JX522=3,W70,"")</f>
        <v/>
      </c>
      <c r="KW522" s="144" t="str">
        <f t="shared" ref="KW522:KW556" si="2249">IF($JX522=3,X70,"")</f>
        <v/>
      </c>
      <c r="KX522" s="144" t="str">
        <f t="shared" ref="KX522:KX556" si="2250">IF($JX522=4,Q70,"")</f>
        <v/>
      </c>
      <c r="KY522" s="144" t="str">
        <f t="shared" ref="KY522:KY556" si="2251">IF($JX522=4,R70,"")</f>
        <v/>
      </c>
      <c r="KZ522" s="144" t="str">
        <f t="shared" ref="KZ522:KZ556" si="2252">IF($JX522=4,S70,"")</f>
        <v/>
      </c>
      <c r="LA522" s="144" t="str">
        <f t="shared" ref="LA522:LA556" si="2253">IF($JX522=4,T70,"")</f>
        <v/>
      </c>
      <c r="LB522" s="144" t="str">
        <f t="shared" ref="LB522:LB556" si="2254">IF($JX522=4,U70,"")</f>
        <v/>
      </c>
      <c r="LC522" s="144" t="str">
        <f t="shared" ref="LC522:LC556" si="2255">IF($JX522=4,V70,"")</f>
        <v/>
      </c>
      <c r="LD522" s="144" t="str">
        <f t="shared" ref="LD522:LD556" si="2256">IF($JX522=4,W70,"")</f>
        <v/>
      </c>
      <c r="LE522" s="144" t="str">
        <f t="shared" ref="LE522:LE556" si="2257">IF($JX522=4,X70,"")</f>
        <v/>
      </c>
      <c r="LF522" s="144" t="str">
        <f t="shared" ref="LF522:LF556" si="2258">IF($JX522=5,Q70,"")</f>
        <v/>
      </c>
      <c r="LG522" s="144" t="str">
        <f t="shared" ref="LG522:LG556" si="2259">IF($JX522=5,R70,"")</f>
        <v/>
      </c>
      <c r="LH522" s="144" t="str">
        <f t="shared" ref="LH522:LH556" si="2260">IF($JX522=5,S70,"")</f>
        <v/>
      </c>
      <c r="LI522" s="144" t="str">
        <f t="shared" ref="LI522:LI556" si="2261">IF($JX522=5,T70,"")</f>
        <v/>
      </c>
      <c r="LJ522" s="144" t="str">
        <f t="shared" ref="LJ522:LJ556" si="2262">IF($JX522=5,U70,"")</f>
        <v/>
      </c>
      <c r="LK522" s="144" t="str">
        <f t="shared" ref="LK522:LK556" si="2263">IF($JX522=5,V70,"")</f>
        <v/>
      </c>
      <c r="LL522" s="144" t="str">
        <f t="shared" ref="LL522:LL556" si="2264">IF($JX522=5,W70,"")</f>
        <v/>
      </c>
      <c r="LM522" s="144" t="str">
        <f t="shared" ref="LM522:LM556" si="2265">IF($JX522=5,X70,"")</f>
        <v/>
      </c>
      <c r="LO522" s="153" t="str">
        <f t="shared" ref="LO522:LO556" si="2266">+P70</f>
        <v/>
      </c>
      <c r="LP522" s="143">
        <f t="shared" ref="LP522:LP556" si="2267">+JX522</f>
        <v>0</v>
      </c>
      <c r="LQ522" s="156" t="str">
        <f t="shared" ref="LQ522:LU556" si="2268">IF(LQ$456=$LP522,$JR522,"")</f>
        <v/>
      </c>
      <c r="LR522" s="156" t="str">
        <f t="shared" si="2268"/>
        <v/>
      </c>
      <c r="LS522" s="156" t="str">
        <f t="shared" si="2268"/>
        <v/>
      </c>
      <c r="LT522" s="156" t="str">
        <f t="shared" si="2268"/>
        <v/>
      </c>
      <c r="LU522" s="156" t="str">
        <f t="shared" si="2268"/>
        <v/>
      </c>
    </row>
    <row r="523" spans="2:333" s="143" customFormat="1" x14ac:dyDescent="0.25">
      <c r="B523" s="144" t="str">
        <f t="shared" si="1997"/>
        <v/>
      </c>
      <c r="C523" s="154" t="str">
        <f t="shared" si="1966"/>
        <v/>
      </c>
      <c r="D523" s="154" t="str">
        <f t="shared" si="1967"/>
        <v/>
      </c>
      <c r="E523" s="159" t="str">
        <f t="shared" si="1968"/>
        <v/>
      </c>
      <c r="F523" s="159" t="str">
        <f t="shared" si="1969"/>
        <v/>
      </c>
      <c r="G523" s="159" t="str">
        <f t="shared" si="1970"/>
        <v/>
      </c>
      <c r="H523" s="155">
        <f t="shared" si="1998"/>
        <v>0</v>
      </c>
      <c r="I523" s="143">
        <f t="shared" si="1999"/>
        <v>0</v>
      </c>
      <c r="J523" s="143">
        <f t="shared" si="2000"/>
        <v>0</v>
      </c>
      <c r="K523" s="143">
        <f t="shared" si="2001"/>
        <v>0</v>
      </c>
      <c r="L523" s="143">
        <f t="shared" si="2002"/>
        <v>0</v>
      </c>
      <c r="M523" s="143">
        <f t="shared" si="2003"/>
        <v>0</v>
      </c>
      <c r="N523" s="143">
        <f t="shared" si="2004"/>
        <v>0</v>
      </c>
      <c r="P523" s="144" t="str">
        <f t="shared" ref="P523:W523" si="2269">IF($N523=1,Q71,"")</f>
        <v/>
      </c>
      <c r="Q523" s="144" t="str">
        <f t="shared" si="2269"/>
        <v/>
      </c>
      <c r="R523" s="144" t="str">
        <f t="shared" si="2269"/>
        <v/>
      </c>
      <c r="S523" s="144" t="str">
        <f t="shared" si="2269"/>
        <v/>
      </c>
      <c r="T523" s="144" t="str">
        <f t="shared" si="2269"/>
        <v/>
      </c>
      <c r="U523" s="144" t="str">
        <f t="shared" si="2269"/>
        <v/>
      </c>
      <c r="V523" s="144" t="str">
        <f t="shared" si="2269"/>
        <v/>
      </c>
      <c r="W523" s="144" t="str">
        <f t="shared" si="2269"/>
        <v/>
      </c>
      <c r="X523" s="144" t="str">
        <f t="shared" si="2006"/>
        <v/>
      </c>
      <c r="Y523" s="144" t="str">
        <f t="shared" si="2007"/>
        <v/>
      </c>
      <c r="Z523" s="144" t="str">
        <f t="shared" si="2008"/>
        <v/>
      </c>
      <c r="AA523" s="144" t="str">
        <f t="shared" si="2009"/>
        <v/>
      </c>
      <c r="AB523" s="144" t="str">
        <f t="shared" si="2010"/>
        <v/>
      </c>
      <c r="AC523" s="144" t="str">
        <f t="shared" si="2011"/>
        <v/>
      </c>
      <c r="AD523" s="144" t="str">
        <f t="shared" si="2012"/>
        <v/>
      </c>
      <c r="AE523" s="144" t="str">
        <f t="shared" si="2013"/>
        <v/>
      </c>
      <c r="AF523" s="144" t="str">
        <f t="shared" si="2014"/>
        <v/>
      </c>
      <c r="AG523" s="144" t="str">
        <f t="shared" si="2015"/>
        <v/>
      </c>
      <c r="AH523" s="144" t="str">
        <f t="shared" si="2016"/>
        <v/>
      </c>
      <c r="AI523" s="144" t="str">
        <f t="shared" si="2017"/>
        <v/>
      </c>
      <c r="AJ523" s="144" t="str">
        <f t="shared" si="2018"/>
        <v/>
      </c>
      <c r="AK523" s="144" t="str">
        <f t="shared" si="2019"/>
        <v/>
      </c>
      <c r="AL523" s="144" t="str">
        <f t="shared" si="2020"/>
        <v/>
      </c>
      <c r="AM523" s="144" t="str">
        <f t="shared" si="2021"/>
        <v/>
      </c>
      <c r="AN523" s="144" t="str">
        <f t="shared" si="2022"/>
        <v/>
      </c>
      <c r="AO523" s="144" t="str">
        <f t="shared" si="2023"/>
        <v/>
      </c>
      <c r="AP523" s="144" t="str">
        <f t="shared" si="2024"/>
        <v/>
      </c>
      <c r="AQ523" s="144" t="str">
        <f t="shared" si="2025"/>
        <v/>
      </c>
      <c r="AR523" s="144" t="str">
        <f t="shared" si="2026"/>
        <v/>
      </c>
      <c r="AS523" s="144" t="str">
        <f t="shared" si="2027"/>
        <v/>
      </c>
      <c r="AT523" s="144" t="str">
        <f t="shared" si="2028"/>
        <v/>
      </c>
      <c r="AU523" s="144" t="str">
        <f t="shared" si="2029"/>
        <v/>
      </c>
      <c r="AV523" s="144" t="str">
        <f t="shared" si="2030"/>
        <v/>
      </c>
      <c r="AW523" s="144" t="str">
        <f t="shared" si="2031"/>
        <v/>
      </c>
      <c r="AX523" s="144" t="str">
        <f t="shared" si="2032"/>
        <v/>
      </c>
      <c r="AY523" s="144" t="str">
        <f t="shared" si="2033"/>
        <v/>
      </c>
      <c r="AZ523" s="144" t="str">
        <f t="shared" si="2034"/>
        <v/>
      </c>
      <c r="BA523" s="144" t="str">
        <f t="shared" si="2035"/>
        <v/>
      </c>
      <c r="BB523" s="144" t="str">
        <f t="shared" si="2036"/>
        <v/>
      </c>
      <c r="BC523" s="144" t="str">
        <f t="shared" si="2037"/>
        <v/>
      </c>
      <c r="BE523" s="154" t="str">
        <f t="shared" si="1972"/>
        <v/>
      </c>
      <c r="BF523" s="154" t="str">
        <f t="shared" si="1973"/>
        <v/>
      </c>
      <c r="BG523" s="159" t="str">
        <f t="shared" si="1974"/>
        <v/>
      </c>
      <c r="BH523" s="159" t="str">
        <f t="shared" si="1975"/>
        <v/>
      </c>
      <c r="BI523" s="159" t="str">
        <f t="shared" si="1976"/>
        <v/>
      </c>
      <c r="BJ523" s="155">
        <f t="shared" si="2038"/>
        <v>0</v>
      </c>
      <c r="BK523" s="143">
        <f t="shared" si="2039"/>
        <v>0</v>
      </c>
      <c r="BL523" s="143">
        <f t="shared" si="2040"/>
        <v>0</v>
      </c>
      <c r="BM523" s="143">
        <f t="shared" si="2041"/>
        <v>0</v>
      </c>
      <c r="BN523" s="143">
        <f t="shared" si="2042"/>
        <v>0</v>
      </c>
      <c r="BO523" s="143">
        <f t="shared" si="2043"/>
        <v>0</v>
      </c>
      <c r="BP523" s="143">
        <f t="shared" si="2044"/>
        <v>0</v>
      </c>
      <c r="BR523" s="144" t="str">
        <f t="shared" si="2045"/>
        <v/>
      </c>
      <c r="BS523" s="144" t="str">
        <f t="shared" si="2046"/>
        <v/>
      </c>
      <c r="BT523" s="144" t="str">
        <f t="shared" si="2047"/>
        <v/>
      </c>
      <c r="BU523" s="144" t="str">
        <f t="shared" si="2048"/>
        <v/>
      </c>
      <c r="BV523" s="144" t="str">
        <f t="shared" si="2049"/>
        <v/>
      </c>
      <c r="BW523" s="144" t="str">
        <f t="shared" si="2050"/>
        <v/>
      </c>
      <c r="BX523" s="144" t="str">
        <f t="shared" si="2051"/>
        <v/>
      </c>
      <c r="BY523" s="144" t="str">
        <f t="shared" si="2052"/>
        <v/>
      </c>
      <c r="BZ523" s="144" t="str">
        <f t="shared" si="2053"/>
        <v/>
      </c>
      <c r="CA523" s="144" t="str">
        <f t="shared" si="2054"/>
        <v/>
      </c>
      <c r="CB523" s="144" t="str">
        <f t="shared" si="2055"/>
        <v/>
      </c>
      <c r="CC523" s="144" t="str">
        <f t="shared" si="2056"/>
        <v/>
      </c>
      <c r="CD523" s="144" t="str">
        <f t="shared" si="2057"/>
        <v/>
      </c>
      <c r="CE523" s="144" t="str">
        <f t="shared" si="2058"/>
        <v/>
      </c>
      <c r="CF523" s="144" t="str">
        <f t="shared" si="2059"/>
        <v/>
      </c>
      <c r="CG523" s="144" t="str">
        <f t="shared" si="2060"/>
        <v/>
      </c>
      <c r="CH523" s="144" t="str">
        <f t="shared" si="2061"/>
        <v/>
      </c>
      <c r="CI523" s="144" t="str">
        <f t="shared" si="2062"/>
        <v/>
      </c>
      <c r="CJ523" s="144" t="str">
        <f t="shared" si="2063"/>
        <v/>
      </c>
      <c r="CK523" s="144" t="str">
        <f t="shared" si="2064"/>
        <v/>
      </c>
      <c r="CL523" s="144" t="str">
        <f t="shared" si="2065"/>
        <v/>
      </c>
      <c r="CM523" s="144" t="str">
        <f t="shared" si="2066"/>
        <v/>
      </c>
      <c r="CN523" s="144" t="str">
        <f t="shared" si="2067"/>
        <v/>
      </c>
      <c r="CO523" s="144" t="str">
        <f t="shared" si="2068"/>
        <v/>
      </c>
      <c r="CP523" s="144" t="str">
        <f t="shared" si="2069"/>
        <v/>
      </c>
      <c r="CQ523" s="144" t="str">
        <f t="shared" si="2070"/>
        <v/>
      </c>
      <c r="CR523" s="144" t="str">
        <f t="shared" si="2071"/>
        <v/>
      </c>
      <c r="CS523" s="144" t="str">
        <f t="shared" si="2072"/>
        <v/>
      </c>
      <c r="CT523" s="144" t="str">
        <f t="shared" si="2073"/>
        <v/>
      </c>
      <c r="CU523" s="144" t="str">
        <f t="shared" si="2074"/>
        <v/>
      </c>
      <c r="CV523" s="144" t="str">
        <f t="shared" si="2075"/>
        <v/>
      </c>
      <c r="CW523" s="144" t="str">
        <f t="shared" si="2076"/>
        <v/>
      </c>
      <c r="CX523" s="144" t="str">
        <f t="shared" si="2077"/>
        <v/>
      </c>
      <c r="CY523" s="144" t="str">
        <f t="shared" si="2078"/>
        <v/>
      </c>
      <c r="CZ523" s="144" t="str">
        <f t="shared" si="2079"/>
        <v/>
      </c>
      <c r="DA523" s="144" t="str">
        <f t="shared" si="2080"/>
        <v/>
      </c>
      <c r="DB523" s="144" t="str">
        <f t="shared" si="2081"/>
        <v/>
      </c>
      <c r="DC523" s="144" t="str">
        <f t="shared" si="2082"/>
        <v/>
      </c>
      <c r="DD523" s="144" t="str">
        <f t="shared" si="2083"/>
        <v/>
      </c>
      <c r="DE523" s="144" t="str">
        <f t="shared" si="2084"/>
        <v/>
      </c>
      <c r="DG523" s="154" t="str">
        <f t="shared" si="1977"/>
        <v/>
      </c>
      <c r="DH523" s="154" t="str">
        <f t="shared" si="1978"/>
        <v/>
      </c>
      <c r="DI523" s="159" t="str">
        <f t="shared" si="1979"/>
        <v/>
      </c>
      <c r="DJ523" s="159" t="str">
        <f t="shared" si="1980"/>
        <v/>
      </c>
      <c r="DK523" s="159" t="str">
        <f t="shared" si="1981"/>
        <v/>
      </c>
      <c r="DL523" s="155">
        <f t="shared" si="1885"/>
        <v>0</v>
      </c>
      <c r="DM523" s="143">
        <f t="shared" si="1886"/>
        <v>0</v>
      </c>
      <c r="DN523" s="143">
        <f t="shared" si="1887"/>
        <v>0</v>
      </c>
      <c r="DO523" s="143">
        <f t="shared" si="1888"/>
        <v>0</v>
      </c>
      <c r="DP523" s="143">
        <f t="shared" si="1889"/>
        <v>0</v>
      </c>
      <c r="DQ523" s="143">
        <f t="shared" si="1890"/>
        <v>0</v>
      </c>
      <c r="DR523" s="143">
        <f t="shared" si="1891"/>
        <v>0</v>
      </c>
      <c r="DT523" s="144" t="str">
        <f t="shared" si="2085"/>
        <v/>
      </c>
      <c r="DU523" s="144" t="str">
        <f t="shared" si="2086"/>
        <v/>
      </c>
      <c r="DV523" s="144" t="str">
        <f t="shared" si="2087"/>
        <v/>
      </c>
      <c r="DW523" s="144" t="str">
        <f t="shared" si="2088"/>
        <v/>
      </c>
      <c r="DX523" s="144" t="str">
        <f t="shared" si="2089"/>
        <v/>
      </c>
      <c r="DY523" s="144" t="str">
        <f t="shared" si="2090"/>
        <v/>
      </c>
      <c r="DZ523" s="144" t="str">
        <f t="shared" si="2091"/>
        <v/>
      </c>
      <c r="EA523" s="144" t="str">
        <f t="shared" si="2092"/>
        <v/>
      </c>
      <c r="EB523" s="144" t="str">
        <f t="shared" si="2093"/>
        <v/>
      </c>
      <c r="EC523" s="144" t="str">
        <f t="shared" si="2094"/>
        <v/>
      </c>
      <c r="ED523" s="144" t="str">
        <f t="shared" si="2095"/>
        <v/>
      </c>
      <c r="EE523" s="144" t="str">
        <f t="shared" si="2096"/>
        <v/>
      </c>
      <c r="EF523" s="144" t="str">
        <f t="shared" si="2097"/>
        <v/>
      </c>
      <c r="EG523" s="144" t="str">
        <f t="shared" si="2098"/>
        <v/>
      </c>
      <c r="EH523" s="144" t="str">
        <f t="shared" si="2099"/>
        <v/>
      </c>
      <c r="EI523" s="144" t="str">
        <f t="shared" si="2100"/>
        <v/>
      </c>
      <c r="EJ523" s="144" t="str">
        <f t="shared" si="2101"/>
        <v/>
      </c>
      <c r="EK523" s="144" t="str">
        <f t="shared" si="2102"/>
        <v/>
      </c>
      <c r="EL523" s="144" t="str">
        <f t="shared" si="2103"/>
        <v/>
      </c>
      <c r="EM523" s="144" t="str">
        <f t="shared" si="2104"/>
        <v/>
      </c>
      <c r="EN523" s="144" t="str">
        <f t="shared" si="2105"/>
        <v/>
      </c>
      <c r="EO523" s="144" t="str">
        <f t="shared" si="2106"/>
        <v/>
      </c>
      <c r="EP523" s="144" t="str">
        <f t="shared" si="2107"/>
        <v/>
      </c>
      <c r="EQ523" s="144" t="str">
        <f t="shared" si="2108"/>
        <v/>
      </c>
      <c r="ER523" s="144" t="str">
        <f t="shared" si="2109"/>
        <v/>
      </c>
      <c r="ES523" s="144" t="str">
        <f t="shared" si="2110"/>
        <v/>
      </c>
      <c r="ET523" s="144" t="str">
        <f t="shared" si="2111"/>
        <v/>
      </c>
      <c r="EU523" s="144" t="str">
        <f t="shared" si="2112"/>
        <v/>
      </c>
      <c r="EV523" s="144" t="str">
        <f t="shared" si="2113"/>
        <v/>
      </c>
      <c r="EW523" s="144" t="str">
        <f t="shared" si="2114"/>
        <v/>
      </c>
      <c r="EX523" s="144" t="str">
        <f t="shared" si="2115"/>
        <v/>
      </c>
      <c r="EY523" s="144" t="str">
        <f t="shared" si="2116"/>
        <v/>
      </c>
      <c r="EZ523" s="144" t="str">
        <f t="shared" si="2117"/>
        <v/>
      </c>
      <c r="FA523" s="144" t="str">
        <f t="shared" si="2118"/>
        <v/>
      </c>
      <c r="FB523" s="144" t="str">
        <f t="shared" si="2119"/>
        <v/>
      </c>
      <c r="FC523" s="144" t="str">
        <f t="shared" si="2120"/>
        <v/>
      </c>
      <c r="FD523" s="144" t="str">
        <f t="shared" si="2121"/>
        <v/>
      </c>
      <c r="FE523" s="144" t="str">
        <f t="shared" si="2122"/>
        <v/>
      </c>
      <c r="FF523" s="144" t="str">
        <f t="shared" si="2123"/>
        <v/>
      </c>
      <c r="FG523" s="144" t="str">
        <f t="shared" si="2124"/>
        <v/>
      </c>
      <c r="FI523" s="154" t="str">
        <f t="shared" si="1982"/>
        <v/>
      </c>
      <c r="FJ523" s="154" t="str">
        <f t="shared" si="1983"/>
        <v/>
      </c>
      <c r="FK523" s="159" t="str">
        <f t="shared" si="1984"/>
        <v/>
      </c>
      <c r="FL523" s="159" t="str">
        <f t="shared" si="1985"/>
        <v/>
      </c>
      <c r="FM523" s="159" t="str">
        <f t="shared" si="1986"/>
        <v/>
      </c>
      <c r="FN523" s="155">
        <f t="shared" si="2125"/>
        <v>0</v>
      </c>
      <c r="FO523" s="143">
        <f t="shared" si="2126"/>
        <v>0</v>
      </c>
      <c r="FP523" s="143">
        <f t="shared" si="2127"/>
        <v>0</v>
      </c>
      <c r="FQ523" s="143">
        <f t="shared" si="2128"/>
        <v>0</v>
      </c>
      <c r="FR523" s="143">
        <f t="shared" si="2129"/>
        <v>0</v>
      </c>
      <c r="FS523" s="143">
        <f t="shared" si="2130"/>
        <v>0</v>
      </c>
      <c r="FT523" s="143">
        <f t="shared" si="2131"/>
        <v>0</v>
      </c>
      <c r="FV523" s="144" t="str">
        <f t="shared" si="2132"/>
        <v/>
      </c>
      <c r="FW523" s="144" t="str">
        <f t="shared" si="2133"/>
        <v/>
      </c>
      <c r="FX523" s="144" t="str">
        <f t="shared" si="2134"/>
        <v/>
      </c>
      <c r="FY523" s="144" t="str">
        <f t="shared" si="2135"/>
        <v/>
      </c>
      <c r="FZ523" s="144" t="str">
        <f t="shared" si="2136"/>
        <v/>
      </c>
      <c r="GA523" s="144" t="str">
        <f t="shared" si="2137"/>
        <v/>
      </c>
      <c r="GB523" s="144" t="str">
        <f t="shared" si="2138"/>
        <v/>
      </c>
      <c r="GC523" s="144" t="str">
        <f t="shared" si="2139"/>
        <v/>
      </c>
      <c r="GD523" s="144" t="str">
        <f t="shared" si="2140"/>
        <v/>
      </c>
      <c r="GE523" s="144" t="str">
        <f t="shared" si="2141"/>
        <v/>
      </c>
      <c r="GF523" s="144" t="str">
        <f t="shared" si="2142"/>
        <v/>
      </c>
      <c r="GG523" s="144" t="str">
        <f t="shared" si="2143"/>
        <v/>
      </c>
      <c r="GH523" s="144" t="str">
        <f t="shared" si="2144"/>
        <v/>
      </c>
      <c r="GI523" s="144" t="str">
        <f t="shared" si="2145"/>
        <v/>
      </c>
      <c r="GJ523" s="144" t="str">
        <f t="shared" si="2146"/>
        <v/>
      </c>
      <c r="GK523" s="144" t="str">
        <f t="shared" si="2147"/>
        <v/>
      </c>
      <c r="GL523" s="144" t="str">
        <f t="shared" si="2148"/>
        <v/>
      </c>
      <c r="GM523" s="144" t="str">
        <f t="shared" si="2149"/>
        <v/>
      </c>
      <c r="GN523" s="144" t="str">
        <f t="shared" si="2150"/>
        <v/>
      </c>
      <c r="GO523" s="144" t="str">
        <f t="shared" si="2151"/>
        <v/>
      </c>
      <c r="GP523" s="144" t="str">
        <f t="shared" si="2152"/>
        <v/>
      </c>
      <c r="GQ523" s="144" t="str">
        <f t="shared" si="2153"/>
        <v/>
      </c>
      <c r="GR523" s="144" t="str">
        <f t="shared" si="2154"/>
        <v/>
      </c>
      <c r="GS523" s="144" t="str">
        <f t="shared" si="2155"/>
        <v/>
      </c>
      <c r="GT523" s="144" t="str">
        <f t="shared" si="2156"/>
        <v/>
      </c>
      <c r="GU523" s="144" t="str">
        <f t="shared" si="2157"/>
        <v/>
      </c>
      <c r="GV523" s="144" t="str">
        <f t="shared" si="2158"/>
        <v/>
      </c>
      <c r="GW523" s="144" t="str">
        <f t="shared" si="2159"/>
        <v/>
      </c>
      <c r="GX523" s="144" t="str">
        <f t="shared" si="2160"/>
        <v/>
      </c>
      <c r="GY523" s="144" t="str">
        <f t="shared" si="2161"/>
        <v/>
      </c>
      <c r="GZ523" s="144" t="str">
        <f t="shared" si="2162"/>
        <v/>
      </c>
      <c r="HA523" s="144" t="str">
        <f t="shared" si="2163"/>
        <v/>
      </c>
      <c r="HB523" s="144" t="str">
        <f t="shared" si="2164"/>
        <v/>
      </c>
      <c r="HC523" s="144" t="str">
        <f t="shared" si="2165"/>
        <v/>
      </c>
      <c r="HD523" s="144" t="str">
        <f t="shared" si="2166"/>
        <v/>
      </c>
      <c r="HE523" s="144" t="str">
        <f t="shared" si="2167"/>
        <v/>
      </c>
      <c r="HF523" s="144" t="str">
        <f t="shared" si="2168"/>
        <v/>
      </c>
      <c r="HG523" s="144" t="str">
        <f t="shared" si="2169"/>
        <v/>
      </c>
      <c r="HH523" s="144" t="str">
        <f t="shared" si="2170"/>
        <v/>
      </c>
      <c r="HI523" s="144" t="str">
        <f t="shared" si="2171"/>
        <v/>
      </c>
      <c r="HK523" s="154" t="str">
        <f t="shared" si="1987"/>
        <v/>
      </c>
      <c r="HL523" s="154" t="str">
        <f t="shared" si="1988"/>
        <v/>
      </c>
      <c r="HM523" s="159" t="str">
        <f t="shared" si="1989"/>
        <v/>
      </c>
      <c r="HN523" s="159" t="str">
        <f t="shared" si="1990"/>
        <v/>
      </c>
      <c r="HO523" s="159" t="str">
        <f t="shared" si="1991"/>
        <v/>
      </c>
      <c r="HP523" s="155">
        <f t="shared" si="2172"/>
        <v>0</v>
      </c>
      <c r="HQ523" s="143">
        <f t="shared" si="2173"/>
        <v>0</v>
      </c>
      <c r="HR523" s="143">
        <f t="shared" si="2174"/>
        <v>0</v>
      </c>
      <c r="HS523" s="143">
        <f t="shared" si="2175"/>
        <v>0</v>
      </c>
      <c r="HT523" s="143">
        <f t="shared" si="2176"/>
        <v>0</v>
      </c>
      <c r="HU523" s="143">
        <f t="shared" si="2177"/>
        <v>0</v>
      </c>
      <c r="HV523" s="143">
        <f t="shared" si="2178"/>
        <v>0</v>
      </c>
      <c r="HX523" s="144" t="str">
        <f t="shared" si="2179"/>
        <v/>
      </c>
      <c r="HY523" s="144" t="str">
        <f t="shared" si="2180"/>
        <v/>
      </c>
      <c r="HZ523" s="144" t="str">
        <f t="shared" si="2181"/>
        <v/>
      </c>
      <c r="IA523" s="144" t="str">
        <f t="shared" si="2182"/>
        <v/>
      </c>
      <c r="IB523" s="144" t="str">
        <f t="shared" si="2183"/>
        <v/>
      </c>
      <c r="IC523" s="144" t="str">
        <f t="shared" si="2184"/>
        <v/>
      </c>
      <c r="ID523" s="144" t="str">
        <f t="shared" si="2185"/>
        <v/>
      </c>
      <c r="IE523" s="144" t="str">
        <f t="shared" si="2186"/>
        <v/>
      </c>
      <c r="IF523" s="144" t="str">
        <f t="shared" si="2187"/>
        <v/>
      </c>
      <c r="IG523" s="144" t="str">
        <f t="shared" si="2188"/>
        <v/>
      </c>
      <c r="IH523" s="144" t="str">
        <f t="shared" si="2189"/>
        <v/>
      </c>
      <c r="II523" s="144" t="str">
        <f t="shared" si="2190"/>
        <v/>
      </c>
      <c r="IJ523" s="144" t="str">
        <f t="shared" si="2191"/>
        <v/>
      </c>
      <c r="IK523" s="144" t="str">
        <f t="shared" si="2192"/>
        <v/>
      </c>
      <c r="IL523" s="144" t="str">
        <f t="shared" si="2193"/>
        <v/>
      </c>
      <c r="IM523" s="144" t="str">
        <f t="shared" si="2194"/>
        <v/>
      </c>
      <c r="IN523" s="144" t="str">
        <f t="shared" si="2195"/>
        <v/>
      </c>
      <c r="IO523" s="144" t="str">
        <f t="shared" si="2196"/>
        <v/>
      </c>
      <c r="IP523" s="144" t="str">
        <f t="shared" si="2197"/>
        <v/>
      </c>
      <c r="IQ523" s="144" t="str">
        <f t="shared" si="2198"/>
        <v/>
      </c>
      <c r="IR523" s="144" t="str">
        <f t="shared" si="2199"/>
        <v/>
      </c>
      <c r="IS523" s="144" t="str">
        <f t="shared" si="2200"/>
        <v/>
      </c>
      <c r="IT523" s="144" t="str">
        <f t="shared" si="2201"/>
        <v/>
      </c>
      <c r="IU523" s="144" t="str">
        <f t="shared" si="2202"/>
        <v/>
      </c>
      <c r="IV523" s="144" t="str">
        <f t="shared" si="2203"/>
        <v/>
      </c>
      <c r="IW523" s="144" t="str">
        <f t="shared" si="2204"/>
        <v/>
      </c>
      <c r="IX523" s="144" t="str">
        <f t="shared" si="2205"/>
        <v/>
      </c>
      <c r="IY523" s="144" t="str">
        <f t="shared" si="2206"/>
        <v/>
      </c>
      <c r="IZ523" s="144" t="str">
        <f t="shared" si="2207"/>
        <v/>
      </c>
      <c r="JA523" s="144" t="str">
        <f t="shared" si="2208"/>
        <v/>
      </c>
      <c r="JB523" s="144" t="str">
        <f t="shared" si="2209"/>
        <v/>
      </c>
      <c r="JC523" s="144" t="str">
        <f t="shared" si="2210"/>
        <v/>
      </c>
      <c r="JD523" s="144" t="str">
        <f t="shared" si="2211"/>
        <v/>
      </c>
      <c r="JE523" s="144" t="str">
        <f t="shared" si="2212"/>
        <v/>
      </c>
      <c r="JF523" s="144" t="str">
        <f t="shared" si="2213"/>
        <v/>
      </c>
      <c r="JG523" s="144" t="str">
        <f t="shared" si="2214"/>
        <v/>
      </c>
      <c r="JH523" s="144" t="str">
        <f t="shared" si="2215"/>
        <v/>
      </c>
      <c r="JI523" s="144" t="str">
        <f t="shared" si="2216"/>
        <v/>
      </c>
      <c r="JJ523" s="144" t="str">
        <f t="shared" si="2217"/>
        <v/>
      </c>
      <c r="JK523" s="144" t="str">
        <f t="shared" si="2218"/>
        <v/>
      </c>
      <c r="JM523" s="154" t="str">
        <f t="shared" si="1992"/>
        <v/>
      </c>
      <c r="JN523" s="154" t="str">
        <f t="shared" si="1993"/>
        <v/>
      </c>
      <c r="JO523" s="159" t="str">
        <f t="shared" si="1994"/>
        <v/>
      </c>
      <c r="JP523" s="159" t="str">
        <f t="shared" si="1995"/>
        <v/>
      </c>
      <c r="JQ523" s="159" t="str">
        <f t="shared" si="1996"/>
        <v/>
      </c>
      <c r="JR523" s="155">
        <f t="shared" si="2219"/>
        <v>0</v>
      </c>
      <c r="JS523" s="143">
        <f t="shared" si="2220"/>
        <v>0</v>
      </c>
      <c r="JT523" s="143">
        <f t="shared" si="2221"/>
        <v>0</v>
      </c>
      <c r="JU523" s="143">
        <f t="shared" si="2222"/>
        <v>0</v>
      </c>
      <c r="JV523" s="143">
        <f t="shared" si="2223"/>
        <v>0</v>
      </c>
      <c r="JW523" s="143">
        <f t="shared" si="2224"/>
        <v>0</v>
      </c>
      <c r="JX523" s="143">
        <f t="shared" si="2225"/>
        <v>0</v>
      </c>
      <c r="JZ523" s="144" t="str">
        <f t="shared" si="2226"/>
        <v/>
      </c>
      <c r="KA523" s="144" t="str">
        <f t="shared" si="2227"/>
        <v/>
      </c>
      <c r="KB523" s="144" t="str">
        <f t="shared" si="2228"/>
        <v/>
      </c>
      <c r="KC523" s="144" t="str">
        <f t="shared" si="2229"/>
        <v/>
      </c>
      <c r="KD523" s="144" t="str">
        <f t="shared" si="2230"/>
        <v/>
      </c>
      <c r="KE523" s="144" t="str">
        <f t="shared" si="2231"/>
        <v/>
      </c>
      <c r="KF523" s="144" t="str">
        <f t="shared" si="2232"/>
        <v/>
      </c>
      <c r="KG523" s="144" t="str">
        <f t="shared" si="2233"/>
        <v/>
      </c>
      <c r="KH523" s="144" t="str">
        <f t="shared" si="2234"/>
        <v/>
      </c>
      <c r="KI523" s="144" t="str">
        <f t="shared" si="2235"/>
        <v/>
      </c>
      <c r="KJ523" s="144" t="str">
        <f t="shared" si="2236"/>
        <v/>
      </c>
      <c r="KK523" s="144" t="str">
        <f t="shared" si="2237"/>
        <v/>
      </c>
      <c r="KL523" s="144" t="str">
        <f t="shared" si="2238"/>
        <v/>
      </c>
      <c r="KM523" s="144" t="str">
        <f t="shared" si="2239"/>
        <v/>
      </c>
      <c r="KN523" s="144" t="str">
        <f t="shared" si="2240"/>
        <v/>
      </c>
      <c r="KO523" s="144" t="str">
        <f t="shared" si="2241"/>
        <v/>
      </c>
      <c r="KP523" s="144" t="str">
        <f t="shared" si="2242"/>
        <v/>
      </c>
      <c r="KQ523" s="144" t="str">
        <f t="shared" si="2243"/>
        <v/>
      </c>
      <c r="KR523" s="144" t="str">
        <f t="shared" si="2244"/>
        <v/>
      </c>
      <c r="KS523" s="144" t="str">
        <f t="shared" si="2245"/>
        <v/>
      </c>
      <c r="KT523" s="144" t="str">
        <f t="shared" si="2246"/>
        <v/>
      </c>
      <c r="KU523" s="144" t="str">
        <f t="shared" si="2247"/>
        <v/>
      </c>
      <c r="KV523" s="144" t="str">
        <f t="shared" si="2248"/>
        <v/>
      </c>
      <c r="KW523" s="144" t="str">
        <f t="shared" si="2249"/>
        <v/>
      </c>
      <c r="KX523" s="144" t="str">
        <f t="shared" si="2250"/>
        <v/>
      </c>
      <c r="KY523" s="144" t="str">
        <f t="shared" si="2251"/>
        <v/>
      </c>
      <c r="KZ523" s="144" t="str">
        <f t="shared" si="2252"/>
        <v/>
      </c>
      <c r="LA523" s="144" t="str">
        <f t="shared" si="2253"/>
        <v/>
      </c>
      <c r="LB523" s="144" t="str">
        <f t="shared" si="2254"/>
        <v/>
      </c>
      <c r="LC523" s="144" t="str">
        <f t="shared" si="2255"/>
        <v/>
      </c>
      <c r="LD523" s="144" t="str">
        <f t="shared" si="2256"/>
        <v/>
      </c>
      <c r="LE523" s="144" t="str">
        <f t="shared" si="2257"/>
        <v/>
      </c>
      <c r="LF523" s="144" t="str">
        <f t="shared" si="2258"/>
        <v/>
      </c>
      <c r="LG523" s="144" t="str">
        <f t="shared" si="2259"/>
        <v/>
      </c>
      <c r="LH523" s="144" t="str">
        <f t="shared" si="2260"/>
        <v/>
      </c>
      <c r="LI523" s="144" t="str">
        <f t="shared" si="2261"/>
        <v/>
      </c>
      <c r="LJ523" s="144" t="str">
        <f t="shared" si="2262"/>
        <v/>
      </c>
      <c r="LK523" s="144" t="str">
        <f t="shared" si="2263"/>
        <v/>
      </c>
      <c r="LL523" s="144" t="str">
        <f t="shared" si="2264"/>
        <v/>
      </c>
      <c r="LM523" s="144" t="str">
        <f t="shared" si="2265"/>
        <v/>
      </c>
      <c r="LO523" s="153" t="str">
        <f t="shared" si="2266"/>
        <v/>
      </c>
      <c r="LP523" s="143">
        <f t="shared" si="2267"/>
        <v>0</v>
      </c>
      <c r="LQ523" s="156" t="str">
        <f t="shared" si="2268"/>
        <v/>
      </c>
      <c r="LR523" s="156" t="str">
        <f t="shared" si="2268"/>
        <v/>
      </c>
      <c r="LS523" s="156" t="str">
        <f t="shared" si="2268"/>
        <v/>
      </c>
      <c r="LT523" s="156" t="str">
        <f t="shared" si="2268"/>
        <v/>
      </c>
      <c r="LU523" s="156" t="str">
        <f t="shared" si="2268"/>
        <v/>
      </c>
    </row>
    <row r="524" spans="2:333" s="143" customFormat="1" x14ac:dyDescent="0.25">
      <c r="B524" s="144" t="str">
        <f t="shared" si="1997"/>
        <v/>
      </c>
      <c r="C524" s="154" t="str">
        <f t="shared" si="1966"/>
        <v/>
      </c>
      <c r="D524" s="154" t="str">
        <f t="shared" si="1967"/>
        <v/>
      </c>
      <c r="E524" s="159" t="str">
        <f t="shared" si="1968"/>
        <v/>
      </c>
      <c r="F524" s="159" t="str">
        <f t="shared" si="1969"/>
        <v/>
      </c>
      <c r="G524" s="159" t="str">
        <f t="shared" si="1970"/>
        <v/>
      </c>
      <c r="H524" s="155">
        <f t="shared" si="1998"/>
        <v>0</v>
      </c>
      <c r="I524" s="143">
        <f t="shared" si="1999"/>
        <v>0</v>
      </c>
      <c r="J524" s="143">
        <f t="shared" si="2000"/>
        <v>0</v>
      </c>
      <c r="K524" s="143">
        <f t="shared" si="2001"/>
        <v>0</v>
      </c>
      <c r="L524" s="143">
        <f t="shared" si="2002"/>
        <v>0</v>
      </c>
      <c r="M524" s="143">
        <f t="shared" si="2003"/>
        <v>0</v>
      </c>
      <c r="N524" s="143">
        <f t="shared" si="2004"/>
        <v>0</v>
      </c>
      <c r="P524" s="144" t="str">
        <f t="shared" ref="P524:W524" si="2270">IF($N524=1,Q72,"")</f>
        <v/>
      </c>
      <c r="Q524" s="144" t="str">
        <f t="shared" si="2270"/>
        <v/>
      </c>
      <c r="R524" s="144" t="str">
        <f t="shared" si="2270"/>
        <v/>
      </c>
      <c r="S524" s="144" t="str">
        <f t="shared" si="2270"/>
        <v/>
      </c>
      <c r="T524" s="144" t="str">
        <f t="shared" si="2270"/>
        <v/>
      </c>
      <c r="U524" s="144" t="str">
        <f t="shared" si="2270"/>
        <v/>
      </c>
      <c r="V524" s="144" t="str">
        <f t="shared" si="2270"/>
        <v/>
      </c>
      <c r="W524" s="144" t="str">
        <f t="shared" si="2270"/>
        <v/>
      </c>
      <c r="X524" s="144" t="str">
        <f t="shared" si="2006"/>
        <v/>
      </c>
      <c r="Y524" s="144" t="str">
        <f t="shared" si="2007"/>
        <v/>
      </c>
      <c r="Z524" s="144" t="str">
        <f t="shared" si="2008"/>
        <v/>
      </c>
      <c r="AA524" s="144" t="str">
        <f t="shared" si="2009"/>
        <v/>
      </c>
      <c r="AB524" s="144" t="str">
        <f t="shared" si="2010"/>
        <v/>
      </c>
      <c r="AC524" s="144" t="str">
        <f t="shared" si="2011"/>
        <v/>
      </c>
      <c r="AD524" s="144" t="str">
        <f t="shared" si="2012"/>
        <v/>
      </c>
      <c r="AE524" s="144" t="str">
        <f t="shared" si="2013"/>
        <v/>
      </c>
      <c r="AF524" s="144" t="str">
        <f t="shared" si="2014"/>
        <v/>
      </c>
      <c r="AG524" s="144" t="str">
        <f t="shared" si="2015"/>
        <v/>
      </c>
      <c r="AH524" s="144" t="str">
        <f t="shared" si="2016"/>
        <v/>
      </c>
      <c r="AI524" s="144" t="str">
        <f t="shared" si="2017"/>
        <v/>
      </c>
      <c r="AJ524" s="144" t="str">
        <f t="shared" si="2018"/>
        <v/>
      </c>
      <c r="AK524" s="144" t="str">
        <f t="shared" si="2019"/>
        <v/>
      </c>
      <c r="AL524" s="144" t="str">
        <f t="shared" si="2020"/>
        <v/>
      </c>
      <c r="AM524" s="144" t="str">
        <f t="shared" si="2021"/>
        <v/>
      </c>
      <c r="AN524" s="144" t="str">
        <f t="shared" si="2022"/>
        <v/>
      </c>
      <c r="AO524" s="144" t="str">
        <f t="shared" si="2023"/>
        <v/>
      </c>
      <c r="AP524" s="144" t="str">
        <f t="shared" si="2024"/>
        <v/>
      </c>
      <c r="AQ524" s="144" t="str">
        <f t="shared" si="2025"/>
        <v/>
      </c>
      <c r="AR524" s="144" t="str">
        <f t="shared" si="2026"/>
        <v/>
      </c>
      <c r="AS524" s="144" t="str">
        <f t="shared" si="2027"/>
        <v/>
      </c>
      <c r="AT524" s="144" t="str">
        <f t="shared" si="2028"/>
        <v/>
      </c>
      <c r="AU524" s="144" t="str">
        <f t="shared" si="2029"/>
        <v/>
      </c>
      <c r="AV524" s="144" t="str">
        <f t="shared" si="2030"/>
        <v/>
      </c>
      <c r="AW524" s="144" t="str">
        <f t="shared" si="2031"/>
        <v/>
      </c>
      <c r="AX524" s="144" t="str">
        <f t="shared" si="2032"/>
        <v/>
      </c>
      <c r="AY524" s="144" t="str">
        <f t="shared" si="2033"/>
        <v/>
      </c>
      <c r="AZ524" s="144" t="str">
        <f t="shared" si="2034"/>
        <v/>
      </c>
      <c r="BA524" s="144" t="str">
        <f t="shared" si="2035"/>
        <v/>
      </c>
      <c r="BB524" s="144" t="str">
        <f t="shared" si="2036"/>
        <v/>
      </c>
      <c r="BC524" s="144" t="str">
        <f t="shared" si="2037"/>
        <v/>
      </c>
      <c r="BE524" s="154" t="str">
        <f t="shared" si="1972"/>
        <v/>
      </c>
      <c r="BF524" s="154" t="str">
        <f t="shared" si="1973"/>
        <v/>
      </c>
      <c r="BG524" s="159" t="str">
        <f t="shared" si="1974"/>
        <v/>
      </c>
      <c r="BH524" s="159" t="str">
        <f t="shared" si="1975"/>
        <v/>
      </c>
      <c r="BI524" s="159" t="str">
        <f t="shared" si="1976"/>
        <v/>
      </c>
      <c r="BJ524" s="155">
        <f t="shared" si="2038"/>
        <v>0</v>
      </c>
      <c r="BK524" s="143">
        <f t="shared" si="2039"/>
        <v>0</v>
      </c>
      <c r="BL524" s="143">
        <f t="shared" si="2040"/>
        <v>0</v>
      </c>
      <c r="BM524" s="143">
        <f t="shared" si="2041"/>
        <v>0</v>
      </c>
      <c r="BN524" s="143">
        <f t="shared" si="2042"/>
        <v>0</v>
      </c>
      <c r="BO524" s="143">
        <f t="shared" si="2043"/>
        <v>0</v>
      </c>
      <c r="BP524" s="143">
        <f t="shared" si="2044"/>
        <v>0</v>
      </c>
      <c r="BR524" s="144" t="str">
        <f t="shared" si="2045"/>
        <v/>
      </c>
      <c r="BS524" s="144" t="str">
        <f t="shared" si="2046"/>
        <v/>
      </c>
      <c r="BT524" s="144" t="str">
        <f t="shared" si="2047"/>
        <v/>
      </c>
      <c r="BU524" s="144" t="str">
        <f t="shared" si="2048"/>
        <v/>
      </c>
      <c r="BV524" s="144" t="str">
        <f t="shared" si="2049"/>
        <v/>
      </c>
      <c r="BW524" s="144" t="str">
        <f t="shared" si="2050"/>
        <v/>
      </c>
      <c r="BX524" s="144" t="str">
        <f t="shared" si="2051"/>
        <v/>
      </c>
      <c r="BY524" s="144" t="str">
        <f t="shared" si="2052"/>
        <v/>
      </c>
      <c r="BZ524" s="144" t="str">
        <f t="shared" si="2053"/>
        <v/>
      </c>
      <c r="CA524" s="144" t="str">
        <f t="shared" si="2054"/>
        <v/>
      </c>
      <c r="CB524" s="144" t="str">
        <f t="shared" si="2055"/>
        <v/>
      </c>
      <c r="CC524" s="144" t="str">
        <f t="shared" si="2056"/>
        <v/>
      </c>
      <c r="CD524" s="144" t="str">
        <f t="shared" si="2057"/>
        <v/>
      </c>
      <c r="CE524" s="144" t="str">
        <f t="shared" si="2058"/>
        <v/>
      </c>
      <c r="CF524" s="144" t="str">
        <f t="shared" si="2059"/>
        <v/>
      </c>
      <c r="CG524" s="144" t="str">
        <f t="shared" si="2060"/>
        <v/>
      </c>
      <c r="CH524" s="144" t="str">
        <f t="shared" si="2061"/>
        <v/>
      </c>
      <c r="CI524" s="144" t="str">
        <f t="shared" si="2062"/>
        <v/>
      </c>
      <c r="CJ524" s="144" t="str">
        <f t="shared" si="2063"/>
        <v/>
      </c>
      <c r="CK524" s="144" t="str">
        <f t="shared" si="2064"/>
        <v/>
      </c>
      <c r="CL524" s="144" t="str">
        <f t="shared" si="2065"/>
        <v/>
      </c>
      <c r="CM524" s="144" t="str">
        <f t="shared" si="2066"/>
        <v/>
      </c>
      <c r="CN524" s="144" t="str">
        <f t="shared" si="2067"/>
        <v/>
      </c>
      <c r="CO524" s="144" t="str">
        <f t="shared" si="2068"/>
        <v/>
      </c>
      <c r="CP524" s="144" t="str">
        <f t="shared" si="2069"/>
        <v/>
      </c>
      <c r="CQ524" s="144" t="str">
        <f t="shared" si="2070"/>
        <v/>
      </c>
      <c r="CR524" s="144" t="str">
        <f t="shared" si="2071"/>
        <v/>
      </c>
      <c r="CS524" s="144" t="str">
        <f t="shared" si="2072"/>
        <v/>
      </c>
      <c r="CT524" s="144" t="str">
        <f t="shared" si="2073"/>
        <v/>
      </c>
      <c r="CU524" s="144" t="str">
        <f t="shared" si="2074"/>
        <v/>
      </c>
      <c r="CV524" s="144" t="str">
        <f t="shared" si="2075"/>
        <v/>
      </c>
      <c r="CW524" s="144" t="str">
        <f t="shared" si="2076"/>
        <v/>
      </c>
      <c r="CX524" s="144" t="str">
        <f t="shared" si="2077"/>
        <v/>
      </c>
      <c r="CY524" s="144" t="str">
        <f t="shared" si="2078"/>
        <v/>
      </c>
      <c r="CZ524" s="144" t="str">
        <f t="shared" si="2079"/>
        <v/>
      </c>
      <c r="DA524" s="144" t="str">
        <f t="shared" si="2080"/>
        <v/>
      </c>
      <c r="DB524" s="144" t="str">
        <f t="shared" si="2081"/>
        <v/>
      </c>
      <c r="DC524" s="144" t="str">
        <f t="shared" si="2082"/>
        <v/>
      </c>
      <c r="DD524" s="144" t="str">
        <f t="shared" si="2083"/>
        <v/>
      </c>
      <c r="DE524" s="144" t="str">
        <f t="shared" si="2084"/>
        <v/>
      </c>
      <c r="DG524" s="154" t="str">
        <f t="shared" si="1977"/>
        <v/>
      </c>
      <c r="DH524" s="154" t="str">
        <f t="shared" si="1978"/>
        <v/>
      </c>
      <c r="DI524" s="159" t="str">
        <f t="shared" si="1979"/>
        <v/>
      </c>
      <c r="DJ524" s="159" t="str">
        <f t="shared" si="1980"/>
        <v/>
      </c>
      <c r="DK524" s="159" t="str">
        <f t="shared" si="1981"/>
        <v/>
      </c>
      <c r="DL524" s="155">
        <f t="shared" si="1885"/>
        <v>0</v>
      </c>
      <c r="DM524" s="143">
        <f t="shared" si="1886"/>
        <v>0</v>
      </c>
      <c r="DN524" s="143">
        <f t="shared" si="1887"/>
        <v>0</v>
      </c>
      <c r="DO524" s="143">
        <f t="shared" si="1888"/>
        <v>0</v>
      </c>
      <c r="DP524" s="143">
        <f t="shared" si="1889"/>
        <v>0</v>
      </c>
      <c r="DQ524" s="143">
        <f t="shared" si="1890"/>
        <v>0</v>
      </c>
      <c r="DR524" s="143">
        <f t="shared" si="1891"/>
        <v>0</v>
      </c>
      <c r="DT524" s="144" t="str">
        <f t="shared" si="2085"/>
        <v/>
      </c>
      <c r="DU524" s="144" t="str">
        <f t="shared" si="2086"/>
        <v/>
      </c>
      <c r="DV524" s="144" t="str">
        <f t="shared" si="2087"/>
        <v/>
      </c>
      <c r="DW524" s="144" t="str">
        <f t="shared" si="2088"/>
        <v/>
      </c>
      <c r="DX524" s="144" t="str">
        <f t="shared" si="2089"/>
        <v/>
      </c>
      <c r="DY524" s="144" t="str">
        <f t="shared" si="2090"/>
        <v/>
      </c>
      <c r="DZ524" s="144" t="str">
        <f t="shared" si="2091"/>
        <v/>
      </c>
      <c r="EA524" s="144" t="str">
        <f t="shared" si="2092"/>
        <v/>
      </c>
      <c r="EB524" s="144" t="str">
        <f t="shared" si="2093"/>
        <v/>
      </c>
      <c r="EC524" s="144" t="str">
        <f t="shared" si="2094"/>
        <v/>
      </c>
      <c r="ED524" s="144" t="str">
        <f t="shared" si="2095"/>
        <v/>
      </c>
      <c r="EE524" s="144" t="str">
        <f t="shared" si="2096"/>
        <v/>
      </c>
      <c r="EF524" s="144" t="str">
        <f t="shared" si="2097"/>
        <v/>
      </c>
      <c r="EG524" s="144" t="str">
        <f t="shared" si="2098"/>
        <v/>
      </c>
      <c r="EH524" s="144" t="str">
        <f t="shared" si="2099"/>
        <v/>
      </c>
      <c r="EI524" s="144" t="str">
        <f t="shared" si="2100"/>
        <v/>
      </c>
      <c r="EJ524" s="144" t="str">
        <f t="shared" si="2101"/>
        <v/>
      </c>
      <c r="EK524" s="144" t="str">
        <f t="shared" si="2102"/>
        <v/>
      </c>
      <c r="EL524" s="144" t="str">
        <f t="shared" si="2103"/>
        <v/>
      </c>
      <c r="EM524" s="144" t="str">
        <f t="shared" si="2104"/>
        <v/>
      </c>
      <c r="EN524" s="144" t="str">
        <f t="shared" si="2105"/>
        <v/>
      </c>
      <c r="EO524" s="144" t="str">
        <f t="shared" si="2106"/>
        <v/>
      </c>
      <c r="EP524" s="144" t="str">
        <f t="shared" si="2107"/>
        <v/>
      </c>
      <c r="EQ524" s="144" t="str">
        <f t="shared" si="2108"/>
        <v/>
      </c>
      <c r="ER524" s="144" t="str">
        <f t="shared" si="2109"/>
        <v/>
      </c>
      <c r="ES524" s="144" t="str">
        <f t="shared" si="2110"/>
        <v/>
      </c>
      <c r="ET524" s="144" t="str">
        <f t="shared" si="2111"/>
        <v/>
      </c>
      <c r="EU524" s="144" t="str">
        <f t="shared" si="2112"/>
        <v/>
      </c>
      <c r="EV524" s="144" t="str">
        <f t="shared" si="2113"/>
        <v/>
      </c>
      <c r="EW524" s="144" t="str">
        <f t="shared" si="2114"/>
        <v/>
      </c>
      <c r="EX524" s="144" t="str">
        <f t="shared" si="2115"/>
        <v/>
      </c>
      <c r="EY524" s="144" t="str">
        <f t="shared" si="2116"/>
        <v/>
      </c>
      <c r="EZ524" s="144" t="str">
        <f t="shared" si="2117"/>
        <v/>
      </c>
      <c r="FA524" s="144" t="str">
        <f t="shared" si="2118"/>
        <v/>
      </c>
      <c r="FB524" s="144" t="str">
        <f t="shared" si="2119"/>
        <v/>
      </c>
      <c r="FC524" s="144" t="str">
        <f t="shared" si="2120"/>
        <v/>
      </c>
      <c r="FD524" s="144" t="str">
        <f t="shared" si="2121"/>
        <v/>
      </c>
      <c r="FE524" s="144" t="str">
        <f t="shared" si="2122"/>
        <v/>
      </c>
      <c r="FF524" s="144" t="str">
        <f t="shared" si="2123"/>
        <v/>
      </c>
      <c r="FG524" s="144" t="str">
        <f t="shared" si="2124"/>
        <v/>
      </c>
      <c r="FI524" s="154" t="str">
        <f t="shared" si="1982"/>
        <v/>
      </c>
      <c r="FJ524" s="154" t="str">
        <f t="shared" si="1983"/>
        <v/>
      </c>
      <c r="FK524" s="159" t="str">
        <f t="shared" si="1984"/>
        <v/>
      </c>
      <c r="FL524" s="159" t="str">
        <f t="shared" si="1985"/>
        <v/>
      </c>
      <c r="FM524" s="159" t="str">
        <f t="shared" si="1986"/>
        <v/>
      </c>
      <c r="FN524" s="155">
        <f t="shared" si="2125"/>
        <v>0</v>
      </c>
      <c r="FO524" s="143">
        <f t="shared" si="2126"/>
        <v>0</v>
      </c>
      <c r="FP524" s="143">
        <f t="shared" si="2127"/>
        <v>0</v>
      </c>
      <c r="FQ524" s="143">
        <f t="shared" si="2128"/>
        <v>0</v>
      </c>
      <c r="FR524" s="143">
        <f t="shared" si="2129"/>
        <v>0</v>
      </c>
      <c r="FS524" s="143">
        <f t="shared" si="2130"/>
        <v>0</v>
      </c>
      <c r="FT524" s="143">
        <f t="shared" si="2131"/>
        <v>0</v>
      </c>
      <c r="FV524" s="144" t="str">
        <f t="shared" si="2132"/>
        <v/>
      </c>
      <c r="FW524" s="144" t="str">
        <f t="shared" si="2133"/>
        <v/>
      </c>
      <c r="FX524" s="144" t="str">
        <f t="shared" si="2134"/>
        <v/>
      </c>
      <c r="FY524" s="144" t="str">
        <f t="shared" si="2135"/>
        <v/>
      </c>
      <c r="FZ524" s="144" t="str">
        <f t="shared" si="2136"/>
        <v/>
      </c>
      <c r="GA524" s="144" t="str">
        <f t="shared" si="2137"/>
        <v/>
      </c>
      <c r="GB524" s="144" t="str">
        <f t="shared" si="2138"/>
        <v/>
      </c>
      <c r="GC524" s="144" t="str">
        <f t="shared" si="2139"/>
        <v/>
      </c>
      <c r="GD524" s="144" t="str">
        <f t="shared" si="2140"/>
        <v/>
      </c>
      <c r="GE524" s="144" t="str">
        <f t="shared" si="2141"/>
        <v/>
      </c>
      <c r="GF524" s="144" t="str">
        <f t="shared" si="2142"/>
        <v/>
      </c>
      <c r="GG524" s="144" t="str">
        <f t="shared" si="2143"/>
        <v/>
      </c>
      <c r="GH524" s="144" t="str">
        <f t="shared" si="2144"/>
        <v/>
      </c>
      <c r="GI524" s="144" t="str">
        <f t="shared" si="2145"/>
        <v/>
      </c>
      <c r="GJ524" s="144" t="str">
        <f t="shared" si="2146"/>
        <v/>
      </c>
      <c r="GK524" s="144" t="str">
        <f t="shared" si="2147"/>
        <v/>
      </c>
      <c r="GL524" s="144" t="str">
        <f t="shared" si="2148"/>
        <v/>
      </c>
      <c r="GM524" s="144" t="str">
        <f t="shared" si="2149"/>
        <v/>
      </c>
      <c r="GN524" s="144" t="str">
        <f t="shared" si="2150"/>
        <v/>
      </c>
      <c r="GO524" s="144" t="str">
        <f t="shared" si="2151"/>
        <v/>
      </c>
      <c r="GP524" s="144" t="str">
        <f t="shared" si="2152"/>
        <v/>
      </c>
      <c r="GQ524" s="144" t="str">
        <f t="shared" si="2153"/>
        <v/>
      </c>
      <c r="GR524" s="144" t="str">
        <f t="shared" si="2154"/>
        <v/>
      </c>
      <c r="GS524" s="144" t="str">
        <f t="shared" si="2155"/>
        <v/>
      </c>
      <c r="GT524" s="144" t="str">
        <f t="shared" si="2156"/>
        <v/>
      </c>
      <c r="GU524" s="144" t="str">
        <f t="shared" si="2157"/>
        <v/>
      </c>
      <c r="GV524" s="144" t="str">
        <f t="shared" si="2158"/>
        <v/>
      </c>
      <c r="GW524" s="144" t="str">
        <f t="shared" si="2159"/>
        <v/>
      </c>
      <c r="GX524" s="144" t="str">
        <f t="shared" si="2160"/>
        <v/>
      </c>
      <c r="GY524" s="144" t="str">
        <f t="shared" si="2161"/>
        <v/>
      </c>
      <c r="GZ524" s="144" t="str">
        <f t="shared" si="2162"/>
        <v/>
      </c>
      <c r="HA524" s="144" t="str">
        <f t="shared" si="2163"/>
        <v/>
      </c>
      <c r="HB524" s="144" t="str">
        <f t="shared" si="2164"/>
        <v/>
      </c>
      <c r="HC524" s="144" t="str">
        <f t="shared" si="2165"/>
        <v/>
      </c>
      <c r="HD524" s="144" t="str">
        <f t="shared" si="2166"/>
        <v/>
      </c>
      <c r="HE524" s="144" t="str">
        <f t="shared" si="2167"/>
        <v/>
      </c>
      <c r="HF524" s="144" t="str">
        <f t="shared" si="2168"/>
        <v/>
      </c>
      <c r="HG524" s="144" t="str">
        <f t="shared" si="2169"/>
        <v/>
      </c>
      <c r="HH524" s="144" t="str">
        <f t="shared" si="2170"/>
        <v/>
      </c>
      <c r="HI524" s="144" t="str">
        <f t="shared" si="2171"/>
        <v/>
      </c>
      <c r="HK524" s="154" t="str">
        <f t="shared" si="1987"/>
        <v/>
      </c>
      <c r="HL524" s="154" t="str">
        <f t="shared" si="1988"/>
        <v/>
      </c>
      <c r="HM524" s="159" t="str">
        <f t="shared" si="1989"/>
        <v/>
      </c>
      <c r="HN524" s="159" t="str">
        <f t="shared" si="1990"/>
        <v/>
      </c>
      <c r="HO524" s="159" t="str">
        <f t="shared" si="1991"/>
        <v/>
      </c>
      <c r="HP524" s="155">
        <f t="shared" si="2172"/>
        <v>0</v>
      </c>
      <c r="HQ524" s="143">
        <f t="shared" si="2173"/>
        <v>0</v>
      </c>
      <c r="HR524" s="143">
        <f t="shared" si="2174"/>
        <v>0</v>
      </c>
      <c r="HS524" s="143">
        <f t="shared" si="2175"/>
        <v>0</v>
      </c>
      <c r="HT524" s="143">
        <f t="shared" si="2176"/>
        <v>0</v>
      </c>
      <c r="HU524" s="143">
        <f t="shared" si="2177"/>
        <v>0</v>
      </c>
      <c r="HV524" s="143">
        <f t="shared" si="2178"/>
        <v>0</v>
      </c>
      <c r="HX524" s="144" t="str">
        <f t="shared" si="2179"/>
        <v/>
      </c>
      <c r="HY524" s="144" t="str">
        <f t="shared" si="2180"/>
        <v/>
      </c>
      <c r="HZ524" s="144" t="str">
        <f t="shared" si="2181"/>
        <v/>
      </c>
      <c r="IA524" s="144" t="str">
        <f t="shared" si="2182"/>
        <v/>
      </c>
      <c r="IB524" s="144" t="str">
        <f t="shared" si="2183"/>
        <v/>
      </c>
      <c r="IC524" s="144" t="str">
        <f t="shared" si="2184"/>
        <v/>
      </c>
      <c r="ID524" s="144" t="str">
        <f t="shared" si="2185"/>
        <v/>
      </c>
      <c r="IE524" s="144" t="str">
        <f t="shared" si="2186"/>
        <v/>
      </c>
      <c r="IF524" s="144" t="str">
        <f t="shared" si="2187"/>
        <v/>
      </c>
      <c r="IG524" s="144" t="str">
        <f t="shared" si="2188"/>
        <v/>
      </c>
      <c r="IH524" s="144" t="str">
        <f t="shared" si="2189"/>
        <v/>
      </c>
      <c r="II524" s="144" t="str">
        <f t="shared" si="2190"/>
        <v/>
      </c>
      <c r="IJ524" s="144" t="str">
        <f t="shared" si="2191"/>
        <v/>
      </c>
      <c r="IK524" s="144" t="str">
        <f t="shared" si="2192"/>
        <v/>
      </c>
      <c r="IL524" s="144" t="str">
        <f t="shared" si="2193"/>
        <v/>
      </c>
      <c r="IM524" s="144" t="str">
        <f t="shared" si="2194"/>
        <v/>
      </c>
      <c r="IN524" s="144" t="str">
        <f t="shared" si="2195"/>
        <v/>
      </c>
      <c r="IO524" s="144" t="str">
        <f t="shared" si="2196"/>
        <v/>
      </c>
      <c r="IP524" s="144" t="str">
        <f t="shared" si="2197"/>
        <v/>
      </c>
      <c r="IQ524" s="144" t="str">
        <f t="shared" si="2198"/>
        <v/>
      </c>
      <c r="IR524" s="144" t="str">
        <f t="shared" si="2199"/>
        <v/>
      </c>
      <c r="IS524" s="144" t="str">
        <f t="shared" si="2200"/>
        <v/>
      </c>
      <c r="IT524" s="144" t="str">
        <f t="shared" si="2201"/>
        <v/>
      </c>
      <c r="IU524" s="144" t="str">
        <f t="shared" si="2202"/>
        <v/>
      </c>
      <c r="IV524" s="144" t="str">
        <f t="shared" si="2203"/>
        <v/>
      </c>
      <c r="IW524" s="144" t="str">
        <f t="shared" si="2204"/>
        <v/>
      </c>
      <c r="IX524" s="144" t="str">
        <f t="shared" si="2205"/>
        <v/>
      </c>
      <c r="IY524" s="144" t="str">
        <f t="shared" si="2206"/>
        <v/>
      </c>
      <c r="IZ524" s="144" t="str">
        <f t="shared" si="2207"/>
        <v/>
      </c>
      <c r="JA524" s="144" t="str">
        <f t="shared" si="2208"/>
        <v/>
      </c>
      <c r="JB524" s="144" t="str">
        <f t="shared" si="2209"/>
        <v/>
      </c>
      <c r="JC524" s="144" t="str">
        <f t="shared" si="2210"/>
        <v/>
      </c>
      <c r="JD524" s="144" t="str">
        <f t="shared" si="2211"/>
        <v/>
      </c>
      <c r="JE524" s="144" t="str">
        <f t="shared" si="2212"/>
        <v/>
      </c>
      <c r="JF524" s="144" t="str">
        <f t="shared" si="2213"/>
        <v/>
      </c>
      <c r="JG524" s="144" t="str">
        <f t="shared" si="2214"/>
        <v/>
      </c>
      <c r="JH524" s="144" t="str">
        <f t="shared" si="2215"/>
        <v/>
      </c>
      <c r="JI524" s="144" t="str">
        <f t="shared" si="2216"/>
        <v/>
      </c>
      <c r="JJ524" s="144" t="str">
        <f t="shared" si="2217"/>
        <v/>
      </c>
      <c r="JK524" s="144" t="str">
        <f t="shared" si="2218"/>
        <v/>
      </c>
      <c r="JM524" s="154" t="str">
        <f t="shared" si="1992"/>
        <v/>
      </c>
      <c r="JN524" s="154" t="str">
        <f t="shared" si="1993"/>
        <v/>
      </c>
      <c r="JO524" s="159" t="str">
        <f t="shared" si="1994"/>
        <v/>
      </c>
      <c r="JP524" s="159" t="str">
        <f t="shared" si="1995"/>
        <v/>
      </c>
      <c r="JQ524" s="159" t="str">
        <f t="shared" si="1996"/>
        <v/>
      </c>
      <c r="JR524" s="155">
        <f t="shared" si="2219"/>
        <v>0</v>
      </c>
      <c r="JS524" s="143">
        <f t="shared" si="2220"/>
        <v>0</v>
      </c>
      <c r="JT524" s="143">
        <f t="shared" si="2221"/>
        <v>0</v>
      </c>
      <c r="JU524" s="143">
        <f t="shared" si="2222"/>
        <v>0</v>
      </c>
      <c r="JV524" s="143">
        <f t="shared" si="2223"/>
        <v>0</v>
      </c>
      <c r="JW524" s="143">
        <f t="shared" si="2224"/>
        <v>0</v>
      </c>
      <c r="JX524" s="143">
        <f t="shared" si="2225"/>
        <v>0</v>
      </c>
      <c r="JZ524" s="144" t="str">
        <f t="shared" si="2226"/>
        <v/>
      </c>
      <c r="KA524" s="144" t="str">
        <f t="shared" si="2227"/>
        <v/>
      </c>
      <c r="KB524" s="144" t="str">
        <f t="shared" si="2228"/>
        <v/>
      </c>
      <c r="KC524" s="144" t="str">
        <f t="shared" si="2229"/>
        <v/>
      </c>
      <c r="KD524" s="144" t="str">
        <f t="shared" si="2230"/>
        <v/>
      </c>
      <c r="KE524" s="144" t="str">
        <f t="shared" si="2231"/>
        <v/>
      </c>
      <c r="KF524" s="144" t="str">
        <f t="shared" si="2232"/>
        <v/>
      </c>
      <c r="KG524" s="144" t="str">
        <f t="shared" si="2233"/>
        <v/>
      </c>
      <c r="KH524" s="144" t="str">
        <f t="shared" si="2234"/>
        <v/>
      </c>
      <c r="KI524" s="144" t="str">
        <f t="shared" si="2235"/>
        <v/>
      </c>
      <c r="KJ524" s="144" t="str">
        <f t="shared" si="2236"/>
        <v/>
      </c>
      <c r="KK524" s="144" t="str">
        <f t="shared" si="2237"/>
        <v/>
      </c>
      <c r="KL524" s="144" t="str">
        <f t="shared" si="2238"/>
        <v/>
      </c>
      <c r="KM524" s="144" t="str">
        <f t="shared" si="2239"/>
        <v/>
      </c>
      <c r="KN524" s="144" t="str">
        <f t="shared" si="2240"/>
        <v/>
      </c>
      <c r="KO524" s="144" t="str">
        <f t="shared" si="2241"/>
        <v/>
      </c>
      <c r="KP524" s="144" t="str">
        <f t="shared" si="2242"/>
        <v/>
      </c>
      <c r="KQ524" s="144" t="str">
        <f t="shared" si="2243"/>
        <v/>
      </c>
      <c r="KR524" s="144" t="str">
        <f t="shared" si="2244"/>
        <v/>
      </c>
      <c r="KS524" s="144" t="str">
        <f t="shared" si="2245"/>
        <v/>
      </c>
      <c r="KT524" s="144" t="str">
        <f t="shared" si="2246"/>
        <v/>
      </c>
      <c r="KU524" s="144" t="str">
        <f t="shared" si="2247"/>
        <v/>
      </c>
      <c r="KV524" s="144" t="str">
        <f t="shared" si="2248"/>
        <v/>
      </c>
      <c r="KW524" s="144" t="str">
        <f t="shared" si="2249"/>
        <v/>
      </c>
      <c r="KX524" s="144" t="str">
        <f t="shared" si="2250"/>
        <v/>
      </c>
      <c r="KY524" s="144" t="str">
        <f t="shared" si="2251"/>
        <v/>
      </c>
      <c r="KZ524" s="144" t="str">
        <f t="shared" si="2252"/>
        <v/>
      </c>
      <c r="LA524" s="144" t="str">
        <f t="shared" si="2253"/>
        <v/>
      </c>
      <c r="LB524" s="144" t="str">
        <f t="shared" si="2254"/>
        <v/>
      </c>
      <c r="LC524" s="144" t="str">
        <f t="shared" si="2255"/>
        <v/>
      </c>
      <c r="LD524" s="144" t="str">
        <f t="shared" si="2256"/>
        <v/>
      </c>
      <c r="LE524" s="144" t="str">
        <f t="shared" si="2257"/>
        <v/>
      </c>
      <c r="LF524" s="144" t="str">
        <f t="shared" si="2258"/>
        <v/>
      </c>
      <c r="LG524" s="144" t="str">
        <f t="shared" si="2259"/>
        <v/>
      </c>
      <c r="LH524" s="144" t="str">
        <f t="shared" si="2260"/>
        <v/>
      </c>
      <c r="LI524" s="144" t="str">
        <f t="shared" si="2261"/>
        <v/>
      </c>
      <c r="LJ524" s="144" t="str">
        <f t="shared" si="2262"/>
        <v/>
      </c>
      <c r="LK524" s="144" t="str">
        <f t="shared" si="2263"/>
        <v/>
      </c>
      <c r="LL524" s="144" t="str">
        <f t="shared" si="2264"/>
        <v/>
      </c>
      <c r="LM524" s="144" t="str">
        <f t="shared" si="2265"/>
        <v/>
      </c>
      <c r="LO524" s="153" t="str">
        <f t="shared" si="2266"/>
        <v/>
      </c>
      <c r="LP524" s="143">
        <f t="shared" si="2267"/>
        <v>0</v>
      </c>
      <c r="LQ524" s="156" t="str">
        <f t="shared" si="2268"/>
        <v/>
      </c>
      <c r="LR524" s="156" t="str">
        <f t="shared" si="2268"/>
        <v/>
      </c>
      <c r="LS524" s="156" t="str">
        <f t="shared" si="2268"/>
        <v/>
      </c>
      <c r="LT524" s="156" t="str">
        <f t="shared" si="2268"/>
        <v/>
      </c>
      <c r="LU524" s="156" t="str">
        <f t="shared" si="2268"/>
        <v/>
      </c>
    </row>
    <row r="525" spans="2:333" s="143" customFormat="1" x14ac:dyDescent="0.25">
      <c r="B525" s="144" t="str">
        <f t="shared" si="1997"/>
        <v/>
      </c>
      <c r="C525" s="154" t="str">
        <f t="shared" si="1966"/>
        <v/>
      </c>
      <c r="D525" s="154" t="str">
        <f t="shared" si="1967"/>
        <v/>
      </c>
      <c r="E525" s="159" t="str">
        <f t="shared" si="1968"/>
        <v/>
      </c>
      <c r="F525" s="159" t="str">
        <f t="shared" si="1969"/>
        <v/>
      </c>
      <c r="G525" s="159" t="str">
        <f t="shared" si="1970"/>
        <v/>
      </c>
      <c r="H525" s="155">
        <f t="shared" si="1998"/>
        <v>0</v>
      </c>
      <c r="I525" s="143">
        <f t="shared" si="1999"/>
        <v>0</v>
      </c>
      <c r="J525" s="143">
        <f t="shared" si="2000"/>
        <v>0</v>
      </c>
      <c r="K525" s="143">
        <f t="shared" si="2001"/>
        <v>0</v>
      </c>
      <c r="L525" s="143">
        <f t="shared" si="2002"/>
        <v>0</v>
      </c>
      <c r="M525" s="143">
        <f t="shared" si="2003"/>
        <v>0</v>
      </c>
      <c r="N525" s="143">
        <f t="shared" si="2004"/>
        <v>0</v>
      </c>
      <c r="P525" s="144" t="str">
        <f t="shared" ref="P525:W525" si="2271">IF($N525=1,Q73,"")</f>
        <v/>
      </c>
      <c r="Q525" s="144" t="str">
        <f t="shared" si="2271"/>
        <v/>
      </c>
      <c r="R525" s="144" t="str">
        <f t="shared" si="2271"/>
        <v/>
      </c>
      <c r="S525" s="144" t="str">
        <f t="shared" si="2271"/>
        <v/>
      </c>
      <c r="T525" s="144" t="str">
        <f t="shared" si="2271"/>
        <v/>
      </c>
      <c r="U525" s="144" t="str">
        <f t="shared" si="2271"/>
        <v/>
      </c>
      <c r="V525" s="144" t="str">
        <f t="shared" si="2271"/>
        <v/>
      </c>
      <c r="W525" s="144" t="str">
        <f t="shared" si="2271"/>
        <v/>
      </c>
      <c r="X525" s="144" t="str">
        <f t="shared" si="2006"/>
        <v/>
      </c>
      <c r="Y525" s="144" t="str">
        <f t="shared" si="2007"/>
        <v/>
      </c>
      <c r="Z525" s="144" t="str">
        <f t="shared" si="2008"/>
        <v/>
      </c>
      <c r="AA525" s="144" t="str">
        <f t="shared" si="2009"/>
        <v/>
      </c>
      <c r="AB525" s="144" t="str">
        <f t="shared" si="2010"/>
        <v/>
      </c>
      <c r="AC525" s="144" t="str">
        <f t="shared" si="2011"/>
        <v/>
      </c>
      <c r="AD525" s="144" t="str">
        <f t="shared" si="2012"/>
        <v/>
      </c>
      <c r="AE525" s="144" t="str">
        <f t="shared" si="2013"/>
        <v/>
      </c>
      <c r="AF525" s="144" t="str">
        <f t="shared" si="2014"/>
        <v/>
      </c>
      <c r="AG525" s="144" t="str">
        <f t="shared" si="2015"/>
        <v/>
      </c>
      <c r="AH525" s="144" t="str">
        <f t="shared" si="2016"/>
        <v/>
      </c>
      <c r="AI525" s="144" t="str">
        <f t="shared" si="2017"/>
        <v/>
      </c>
      <c r="AJ525" s="144" t="str">
        <f t="shared" si="2018"/>
        <v/>
      </c>
      <c r="AK525" s="144" t="str">
        <f t="shared" si="2019"/>
        <v/>
      </c>
      <c r="AL525" s="144" t="str">
        <f t="shared" si="2020"/>
        <v/>
      </c>
      <c r="AM525" s="144" t="str">
        <f t="shared" si="2021"/>
        <v/>
      </c>
      <c r="AN525" s="144" t="str">
        <f t="shared" si="2022"/>
        <v/>
      </c>
      <c r="AO525" s="144" t="str">
        <f t="shared" si="2023"/>
        <v/>
      </c>
      <c r="AP525" s="144" t="str">
        <f t="shared" si="2024"/>
        <v/>
      </c>
      <c r="AQ525" s="144" t="str">
        <f t="shared" si="2025"/>
        <v/>
      </c>
      <c r="AR525" s="144" t="str">
        <f t="shared" si="2026"/>
        <v/>
      </c>
      <c r="AS525" s="144" t="str">
        <f t="shared" si="2027"/>
        <v/>
      </c>
      <c r="AT525" s="144" t="str">
        <f t="shared" si="2028"/>
        <v/>
      </c>
      <c r="AU525" s="144" t="str">
        <f t="shared" si="2029"/>
        <v/>
      </c>
      <c r="AV525" s="144" t="str">
        <f t="shared" si="2030"/>
        <v/>
      </c>
      <c r="AW525" s="144" t="str">
        <f t="shared" si="2031"/>
        <v/>
      </c>
      <c r="AX525" s="144" t="str">
        <f t="shared" si="2032"/>
        <v/>
      </c>
      <c r="AY525" s="144" t="str">
        <f t="shared" si="2033"/>
        <v/>
      </c>
      <c r="AZ525" s="144" t="str">
        <f t="shared" si="2034"/>
        <v/>
      </c>
      <c r="BA525" s="144" t="str">
        <f t="shared" si="2035"/>
        <v/>
      </c>
      <c r="BB525" s="144" t="str">
        <f t="shared" si="2036"/>
        <v/>
      </c>
      <c r="BC525" s="144" t="str">
        <f t="shared" si="2037"/>
        <v/>
      </c>
      <c r="BE525" s="154" t="str">
        <f t="shared" si="1972"/>
        <v/>
      </c>
      <c r="BF525" s="154" t="str">
        <f t="shared" si="1973"/>
        <v/>
      </c>
      <c r="BG525" s="159" t="str">
        <f t="shared" si="1974"/>
        <v/>
      </c>
      <c r="BH525" s="159" t="str">
        <f t="shared" si="1975"/>
        <v/>
      </c>
      <c r="BI525" s="159" t="str">
        <f t="shared" si="1976"/>
        <v/>
      </c>
      <c r="BJ525" s="155">
        <f t="shared" si="2038"/>
        <v>0</v>
      </c>
      <c r="BK525" s="143">
        <f t="shared" si="2039"/>
        <v>0</v>
      </c>
      <c r="BL525" s="143">
        <f t="shared" si="2040"/>
        <v>0</v>
      </c>
      <c r="BM525" s="143">
        <f t="shared" si="2041"/>
        <v>0</v>
      </c>
      <c r="BN525" s="143">
        <f t="shared" si="2042"/>
        <v>0</v>
      </c>
      <c r="BO525" s="143">
        <f t="shared" si="2043"/>
        <v>0</v>
      </c>
      <c r="BP525" s="143">
        <f t="shared" si="2044"/>
        <v>0</v>
      </c>
      <c r="BR525" s="144" t="str">
        <f t="shared" si="2045"/>
        <v/>
      </c>
      <c r="BS525" s="144" t="str">
        <f t="shared" si="2046"/>
        <v/>
      </c>
      <c r="BT525" s="144" t="str">
        <f t="shared" si="2047"/>
        <v/>
      </c>
      <c r="BU525" s="144" t="str">
        <f t="shared" si="2048"/>
        <v/>
      </c>
      <c r="BV525" s="144" t="str">
        <f t="shared" si="2049"/>
        <v/>
      </c>
      <c r="BW525" s="144" t="str">
        <f t="shared" si="2050"/>
        <v/>
      </c>
      <c r="BX525" s="144" t="str">
        <f t="shared" si="2051"/>
        <v/>
      </c>
      <c r="BY525" s="144" t="str">
        <f t="shared" si="2052"/>
        <v/>
      </c>
      <c r="BZ525" s="144" t="str">
        <f t="shared" si="2053"/>
        <v/>
      </c>
      <c r="CA525" s="144" t="str">
        <f t="shared" si="2054"/>
        <v/>
      </c>
      <c r="CB525" s="144" t="str">
        <f t="shared" si="2055"/>
        <v/>
      </c>
      <c r="CC525" s="144" t="str">
        <f t="shared" si="2056"/>
        <v/>
      </c>
      <c r="CD525" s="144" t="str">
        <f t="shared" si="2057"/>
        <v/>
      </c>
      <c r="CE525" s="144" t="str">
        <f t="shared" si="2058"/>
        <v/>
      </c>
      <c r="CF525" s="144" t="str">
        <f t="shared" si="2059"/>
        <v/>
      </c>
      <c r="CG525" s="144" t="str">
        <f t="shared" si="2060"/>
        <v/>
      </c>
      <c r="CH525" s="144" t="str">
        <f t="shared" si="2061"/>
        <v/>
      </c>
      <c r="CI525" s="144" t="str">
        <f t="shared" si="2062"/>
        <v/>
      </c>
      <c r="CJ525" s="144" t="str">
        <f t="shared" si="2063"/>
        <v/>
      </c>
      <c r="CK525" s="144" t="str">
        <f t="shared" si="2064"/>
        <v/>
      </c>
      <c r="CL525" s="144" t="str">
        <f t="shared" si="2065"/>
        <v/>
      </c>
      <c r="CM525" s="144" t="str">
        <f t="shared" si="2066"/>
        <v/>
      </c>
      <c r="CN525" s="144" t="str">
        <f t="shared" si="2067"/>
        <v/>
      </c>
      <c r="CO525" s="144" t="str">
        <f t="shared" si="2068"/>
        <v/>
      </c>
      <c r="CP525" s="144" t="str">
        <f t="shared" si="2069"/>
        <v/>
      </c>
      <c r="CQ525" s="144" t="str">
        <f t="shared" si="2070"/>
        <v/>
      </c>
      <c r="CR525" s="144" t="str">
        <f t="shared" si="2071"/>
        <v/>
      </c>
      <c r="CS525" s="144" t="str">
        <f t="shared" si="2072"/>
        <v/>
      </c>
      <c r="CT525" s="144" t="str">
        <f t="shared" si="2073"/>
        <v/>
      </c>
      <c r="CU525" s="144" t="str">
        <f t="shared" si="2074"/>
        <v/>
      </c>
      <c r="CV525" s="144" t="str">
        <f t="shared" si="2075"/>
        <v/>
      </c>
      <c r="CW525" s="144" t="str">
        <f t="shared" si="2076"/>
        <v/>
      </c>
      <c r="CX525" s="144" t="str">
        <f t="shared" si="2077"/>
        <v/>
      </c>
      <c r="CY525" s="144" t="str">
        <f t="shared" si="2078"/>
        <v/>
      </c>
      <c r="CZ525" s="144" t="str">
        <f t="shared" si="2079"/>
        <v/>
      </c>
      <c r="DA525" s="144" t="str">
        <f t="shared" si="2080"/>
        <v/>
      </c>
      <c r="DB525" s="144" t="str">
        <f t="shared" si="2081"/>
        <v/>
      </c>
      <c r="DC525" s="144" t="str">
        <f t="shared" si="2082"/>
        <v/>
      </c>
      <c r="DD525" s="144" t="str">
        <f t="shared" si="2083"/>
        <v/>
      </c>
      <c r="DE525" s="144" t="str">
        <f t="shared" si="2084"/>
        <v/>
      </c>
      <c r="DG525" s="154" t="str">
        <f t="shared" si="1977"/>
        <v/>
      </c>
      <c r="DH525" s="154" t="str">
        <f t="shared" si="1978"/>
        <v/>
      </c>
      <c r="DI525" s="159" t="str">
        <f t="shared" si="1979"/>
        <v/>
      </c>
      <c r="DJ525" s="159" t="str">
        <f t="shared" si="1980"/>
        <v/>
      </c>
      <c r="DK525" s="159" t="str">
        <f t="shared" si="1981"/>
        <v/>
      </c>
      <c r="DL525" s="155">
        <f t="shared" si="1885"/>
        <v>0</v>
      </c>
      <c r="DM525" s="143">
        <f t="shared" si="1886"/>
        <v>0</v>
      </c>
      <c r="DN525" s="143">
        <f t="shared" si="1887"/>
        <v>0</v>
      </c>
      <c r="DO525" s="143">
        <f t="shared" si="1888"/>
        <v>0</v>
      </c>
      <c r="DP525" s="143">
        <f t="shared" si="1889"/>
        <v>0</v>
      </c>
      <c r="DQ525" s="143">
        <f t="shared" si="1890"/>
        <v>0</v>
      </c>
      <c r="DR525" s="143">
        <f t="shared" si="1891"/>
        <v>0</v>
      </c>
      <c r="DT525" s="144" t="str">
        <f t="shared" si="2085"/>
        <v/>
      </c>
      <c r="DU525" s="144" t="str">
        <f t="shared" si="2086"/>
        <v/>
      </c>
      <c r="DV525" s="144" t="str">
        <f t="shared" si="2087"/>
        <v/>
      </c>
      <c r="DW525" s="144" t="str">
        <f t="shared" si="2088"/>
        <v/>
      </c>
      <c r="DX525" s="144" t="str">
        <f t="shared" si="2089"/>
        <v/>
      </c>
      <c r="DY525" s="144" t="str">
        <f t="shared" si="2090"/>
        <v/>
      </c>
      <c r="DZ525" s="144" t="str">
        <f t="shared" si="2091"/>
        <v/>
      </c>
      <c r="EA525" s="144" t="str">
        <f t="shared" si="2092"/>
        <v/>
      </c>
      <c r="EB525" s="144" t="str">
        <f t="shared" si="2093"/>
        <v/>
      </c>
      <c r="EC525" s="144" t="str">
        <f t="shared" si="2094"/>
        <v/>
      </c>
      <c r="ED525" s="144" t="str">
        <f t="shared" si="2095"/>
        <v/>
      </c>
      <c r="EE525" s="144" t="str">
        <f t="shared" si="2096"/>
        <v/>
      </c>
      <c r="EF525" s="144" t="str">
        <f t="shared" si="2097"/>
        <v/>
      </c>
      <c r="EG525" s="144" t="str">
        <f t="shared" si="2098"/>
        <v/>
      </c>
      <c r="EH525" s="144" t="str">
        <f t="shared" si="2099"/>
        <v/>
      </c>
      <c r="EI525" s="144" t="str">
        <f t="shared" si="2100"/>
        <v/>
      </c>
      <c r="EJ525" s="144" t="str">
        <f t="shared" si="2101"/>
        <v/>
      </c>
      <c r="EK525" s="144" t="str">
        <f t="shared" si="2102"/>
        <v/>
      </c>
      <c r="EL525" s="144" t="str">
        <f t="shared" si="2103"/>
        <v/>
      </c>
      <c r="EM525" s="144" t="str">
        <f t="shared" si="2104"/>
        <v/>
      </c>
      <c r="EN525" s="144" t="str">
        <f t="shared" si="2105"/>
        <v/>
      </c>
      <c r="EO525" s="144" t="str">
        <f t="shared" si="2106"/>
        <v/>
      </c>
      <c r="EP525" s="144" t="str">
        <f t="shared" si="2107"/>
        <v/>
      </c>
      <c r="EQ525" s="144" t="str">
        <f t="shared" si="2108"/>
        <v/>
      </c>
      <c r="ER525" s="144" t="str">
        <f t="shared" si="2109"/>
        <v/>
      </c>
      <c r="ES525" s="144" t="str">
        <f t="shared" si="2110"/>
        <v/>
      </c>
      <c r="ET525" s="144" t="str">
        <f t="shared" si="2111"/>
        <v/>
      </c>
      <c r="EU525" s="144" t="str">
        <f t="shared" si="2112"/>
        <v/>
      </c>
      <c r="EV525" s="144" t="str">
        <f t="shared" si="2113"/>
        <v/>
      </c>
      <c r="EW525" s="144" t="str">
        <f t="shared" si="2114"/>
        <v/>
      </c>
      <c r="EX525" s="144" t="str">
        <f t="shared" si="2115"/>
        <v/>
      </c>
      <c r="EY525" s="144" t="str">
        <f t="shared" si="2116"/>
        <v/>
      </c>
      <c r="EZ525" s="144" t="str">
        <f t="shared" si="2117"/>
        <v/>
      </c>
      <c r="FA525" s="144" t="str">
        <f t="shared" si="2118"/>
        <v/>
      </c>
      <c r="FB525" s="144" t="str">
        <f t="shared" si="2119"/>
        <v/>
      </c>
      <c r="FC525" s="144" t="str">
        <f t="shared" si="2120"/>
        <v/>
      </c>
      <c r="FD525" s="144" t="str">
        <f t="shared" si="2121"/>
        <v/>
      </c>
      <c r="FE525" s="144" t="str">
        <f t="shared" si="2122"/>
        <v/>
      </c>
      <c r="FF525" s="144" t="str">
        <f t="shared" si="2123"/>
        <v/>
      </c>
      <c r="FG525" s="144" t="str">
        <f t="shared" si="2124"/>
        <v/>
      </c>
      <c r="FI525" s="154" t="str">
        <f t="shared" si="1982"/>
        <v/>
      </c>
      <c r="FJ525" s="154" t="str">
        <f t="shared" si="1983"/>
        <v/>
      </c>
      <c r="FK525" s="159" t="str">
        <f t="shared" si="1984"/>
        <v/>
      </c>
      <c r="FL525" s="159" t="str">
        <f t="shared" si="1985"/>
        <v/>
      </c>
      <c r="FM525" s="159" t="str">
        <f t="shared" si="1986"/>
        <v/>
      </c>
      <c r="FN525" s="155">
        <f t="shared" si="2125"/>
        <v>0</v>
      </c>
      <c r="FO525" s="143">
        <f t="shared" si="2126"/>
        <v>0</v>
      </c>
      <c r="FP525" s="143">
        <f t="shared" si="2127"/>
        <v>0</v>
      </c>
      <c r="FQ525" s="143">
        <f t="shared" si="2128"/>
        <v>0</v>
      </c>
      <c r="FR525" s="143">
        <f t="shared" si="2129"/>
        <v>0</v>
      </c>
      <c r="FS525" s="143">
        <f t="shared" si="2130"/>
        <v>0</v>
      </c>
      <c r="FT525" s="143">
        <f t="shared" si="2131"/>
        <v>0</v>
      </c>
      <c r="FV525" s="144" t="str">
        <f t="shared" si="2132"/>
        <v/>
      </c>
      <c r="FW525" s="144" t="str">
        <f t="shared" si="2133"/>
        <v/>
      </c>
      <c r="FX525" s="144" t="str">
        <f t="shared" si="2134"/>
        <v/>
      </c>
      <c r="FY525" s="144" t="str">
        <f t="shared" si="2135"/>
        <v/>
      </c>
      <c r="FZ525" s="144" t="str">
        <f t="shared" si="2136"/>
        <v/>
      </c>
      <c r="GA525" s="144" t="str">
        <f t="shared" si="2137"/>
        <v/>
      </c>
      <c r="GB525" s="144" t="str">
        <f t="shared" si="2138"/>
        <v/>
      </c>
      <c r="GC525" s="144" t="str">
        <f t="shared" si="2139"/>
        <v/>
      </c>
      <c r="GD525" s="144" t="str">
        <f t="shared" si="2140"/>
        <v/>
      </c>
      <c r="GE525" s="144" t="str">
        <f t="shared" si="2141"/>
        <v/>
      </c>
      <c r="GF525" s="144" t="str">
        <f t="shared" si="2142"/>
        <v/>
      </c>
      <c r="GG525" s="144" t="str">
        <f t="shared" si="2143"/>
        <v/>
      </c>
      <c r="GH525" s="144" t="str">
        <f t="shared" si="2144"/>
        <v/>
      </c>
      <c r="GI525" s="144" t="str">
        <f t="shared" si="2145"/>
        <v/>
      </c>
      <c r="GJ525" s="144" t="str">
        <f t="shared" si="2146"/>
        <v/>
      </c>
      <c r="GK525" s="144" t="str">
        <f t="shared" si="2147"/>
        <v/>
      </c>
      <c r="GL525" s="144" t="str">
        <f t="shared" si="2148"/>
        <v/>
      </c>
      <c r="GM525" s="144" t="str">
        <f t="shared" si="2149"/>
        <v/>
      </c>
      <c r="GN525" s="144" t="str">
        <f t="shared" si="2150"/>
        <v/>
      </c>
      <c r="GO525" s="144" t="str">
        <f t="shared" si="2151"/>
        <v/>
      </c>
      <c r="GP525" s="144" t="str">
        <f t="shared" si="2152"/>
        <v/>
      </c>
      <c r="GQ525" s="144" t="str">
        <f t="shared" si="2153"/>
        <v/>
      </c>
      <c r="GR525" s="144" t="str">
        <f t="shared" si="2154"/>
        <v/>
      </c>
      <c r="GS525" s="144" t="str">
        <f t="shared" si="2155"/>
        <v/>
      </c>
      <c r="GT525" s="144" t="str">
        <f t="shared" si="2156"/>
        <v/>
      </c>
      <c r="GU525" s="144" t="str">
        <f t="shared" si="2157"/>
        <v/>
      </c>
      <c r="GV525" s="144" t="str">
        <f t="shared" si="2158"/>
        <v/>
      </c>
      <c r="GW525" s="144" t="str">
        <f t="shared" si="2159"/>
        <v/>
      </c>
      <c r="GX525" s="144" t="str">
        <f t="shared" si="2160"/>
        <v/>
      </c>
      <c r="GY525" s="144" t="str">
        <f t="shared" si="2161"/>
        <v/>
      </c>
      <c r="GZ525" s="144" t="str">
        <f t="shared" si="2162"/>
        <v/>
      </c>
      <c r="HA525" s="144" t="str">
        <f t="shared" si="2163"/>
        <v/>
      </c>
      <c r="HB525" s="144" t="str">
        <f t="shared" si="2164"/>
        <v/>
      </c>
      <c r="HC525" s="144" t="str">
        <f t="shared" si="2165"/>
        <v/>
      </c>
      <c r="HD525" s="144" t="str">
        <f t="shared" si="2166"/>
        <v/>
      </c>
      <c r="HE525" s="144" t="str">
        <f t="shared" si="2167"/>
        <v/>
      </c>
      <c r="HF525" s="144" t="str">
        <f t="shared" si="2168"/>
        <v/>
      </c>
      <c r="HG525" s="144" t="str">
        <f t="shared" si="2169"/>
        <v/>
      </c>
      <c r="HH525" s="144" t="str">
        <f t="shared" si="2170"/>
        <v/>
      </c>
      <c r="HI525" s="144" t="str">
        <f t="shared" si="2171"/>
        <v/>
      </c>
      <c r="HK525" s="154" t="str">
        <f t="shared" si="1987"/>
        <v/>
      </c>
      <c r="HL525" s="154" t="str">
        <f t="shared" si="1988"/>
        <v/>
      </c>
      <c r="HM525" s="159" t="str">
        <f t="shared" si="1989"/>
        <v/>
      </c>
      <c r="HN525" s="159" t="str">
        <f t="shared" si="1990"/>
        <v/>
      </c>
      <c r="HO525" s="159" t="str">
        <f t="shared" si="1991"/>
        <v/>
      </c>
      <c r="HP525" s="155">
        <f t="shared" si="2172"/>
        <v>0</v>
      </c>
      <c r="HQ525" s="143">
        <f t="shared" si="2173"/>
        <v>0</v>
      </c>
      <c r="HR525" s="143">
        <f t="shared" si="2174"/>
        <v>0</v>
      </c>
      <c r="HS525" s="143">
        <f t="shared" si="2175"/>
        <v>0</v>
      </c>
      <c r="HT525" s="143">
        <f t="shared" si="2176"/>
        <v>0</v>
      </c>
      <c r="HU525" s="143">
        <f t="shared" si="2177"/>
        <v>0</v>
      </c>
      <c r="HV525" s="143">
        <f t="shared" si="2178"/>
        <v>0</v>
      </c>
      <c r="HX525" s="144" t="str">
        <f t="shared" si="2179"/>
        <v/>
      </c>
      <c r="HY525" s="144" t="str">
        <f t="shared" si="2180"/>
        <v/>
      </c>
      <c r="HZ525" s="144" t="str">
        <f t="shared" si="2181"/>
        <v/>
      </c>
      <c r="IA525" s="144" t="str">
        <f t="shared" si="2182"/>
        <v/>
      </c>
      <c r="IB525" s="144" t="str">
        <f t="shared" si="2183"/>
        <v/>
      </c>
      <c r="IC525" s="144" t="str">
        <f t="shared" si="2184"/>
        <v/>
      </c>
      <c r="ID525" s="144" t="str">
        <f t="shared" si="2185"/>
        <v/>
      </c>
      <c r="IE525" s="144" t="str">
        <f t="shared" si="2186"/>
        <v/>
      </c>
      <c r="IF525" s="144" t="str">
        <f t="shared" si="2187"/>
        <v/>
      </c>
      <c r="IG525" s="144" t="str">
        <f t="shared" si="2188"/>
        <v/>
      </c>
      <c r="IH525" s="144" t="str">
        <f t="shared" si="2189"/>
        <v/>
      </c>
      <c r="II525" s="144" t="str">
        <f t="shared" si="2190"/>
        <v/>
      </c>
      <c r="IJ525" s="144" t="str">
        <f t="shared" si="2191"/>
        <v/>
      </c>
      <c r="IK525" s="144" t="str">
        <f t="shared" si="2192"/>
        <v/>
      </c>
      <c r="IL525" s="144" t="str">
        <f t="shared" si="2193"/>
        <v/>
      </c>
      <c r="IM525" s="144" t="str">
        <f t="shared" si="2194"/>
        <v/>
      </c>
      <c r="IN525" s="144" t="str">
        <f t="shared" si="2195"/>
        <v/>
      </c>
      <c r="IO525" s="144" t="str">
        <f t="shared" si="2196"/>
        <v/>
      </c>
      <c r="IP525" s="144" t="str">
        <f t="shared" si="2197"/>
        <v/>
      </c>
      <c r="IQ525" s="144" t="str">
        <f t="shared" si="2198"/>
        <v/>
      </c>
      <c r="IR525" s="144" t="str">
        <f t="shared" si="2199"/>
        <v/>
      </c>
      <c r="IS525" s="144" t="str">
        <f t="shared" si="2200"/>
        <v/>
      </c>
      <c r="IT525" s="144" t="str">
        <f t="shared" si="2201"/>
        <v/>
      </c>
      <c r="IU525" s="144" t="str">
        <f t="shared" si="2202"/>
        <v/>
      </c>
      <c r="IV525" s="144" t="str">
        <f t="shared" si="2203"/>
        <v/>
      </c>
      <c r="IW525" s="144" t="str">
        <f t="shared" si="2204"/>
        <v/>
      </c>
      <c r="IX525" s="144" t="str">
        <f t="shared" si="2205"/>
        <v/>
      </c>
      <c r="IY525" s="144" t="str">
        <f t="shared" si="2206"/>
        <v/>
      </c>
      <c r="IZ525" s="144" t="str">
        <f t="shared" si="2207"/>
        <v/>
      </c>
      <c r="JA525" s="144" t="str">
        <f t="shared" si="2208"/>
        <v/>
      </c>
      <c r="JB525" s="144" t="str">
        <f t="shared" si="2209"/>
        <v/>
      </c>
      <c r="JC525" s="144" t="str">
        <f t="shared" si="2210"/>
        <v/>
      </c>
      <c r="JD525" s="144" t="str">
        <f t="shared" si="2211"/>
        <v/>
      </c>
      <c r="JE525" s="144" t="str">
        <f t="shared" si="2212"/>
        <v/>
      </c>
      <c r="JF525" s="144" t="str">
        <f t="shared" si="2213"/>
        <v/>
      </c>
      <c r="JG525" s="144" t="str">
        <f t="shared" si="2214"/>
        <v/>
      </c>
      <c r="JH525" s="144" t="str">
        <f t="shared" si="2215"/>
        <v/>
      </c>
      <c r="JI525" s="144" t="str">
        <f t="shared" si="2216"/>
        <v/>
      </c>
      <c r="JJ525" s="144" t="str">
        <f t="shared" si="2217"/>
        <v/>
      </c>
      <c r="JK525" s="144" t="str">
        <f t="shared" si="2218"/>
        <v/>
      </c>
      <c r="JM525" s="154" t="str">
        <f t="shared" si="1992"/>
        <v/>
      </c>
      <c r="JN525" s="154" t="str">
        <f t="shared" si="1993"/>
        <v/>
      </c>
      <c r="JO525" s="159" t="str">
        <f t="shared" si="1994"/>
        <v/>
      </c>
      <c r="JP525" s="159" t="str">
        <f t="shared" si="1995"/>
        <v/>
      </c>
      <c r="JQ525" s="159" t="str">
        <f t="shared" si="1996"/>
        <v/>
      </c>
      <c r="JR525" s="155">
        <f t="shared" si="2219"/>
        <v>0</v>
      </c>
      <c r="JS525" s="143">
        <f t="shared" si="2220"/>
        <v>0</v>
      </c>
      <c r="JT525" s="143">
        <f t="shared" si="2221"/>
        <v>0</v>
      </c>
      <c r="JU525" s="143">
        <f t="shared" si="2222"/>
        <v>0</v>
      </c>
      <c r="JV525" s="143">
        <f t="shared" si="2223"/>
        <v>0</v>
      </c>
      <c r="JW525" s="143">
        <f t="shared" si="2224"/>
        <v>0</v>
      </c>
      <c r="JX525" s="143">
        <f t="shared" si="2225"/>
        <v>0</v>
      </c>
      <c r="JZ525" s="144" t="str">
        <f t="shared" si="2226"/>
        <v/>
      </c>
      <c r="KA525" s="144" t="str">
        <f t="shared" si="2227"/>
        <v/>
      </c>
      <c r="KB525" s="144" t="str">
        <f t="shared" si="2228"/>
        <v/>
      </c>
      <c r="KC525" s="144" t="str">
        <f t="shared" si="2229"/>
        <v/>
      </c>
      <c r="KD525" s="144" t="str">
        <f t="shared" si="2230"/>
        <v/>
      </c>
      <c r="KE525" s="144" t="str">
        <f t="shared" si="2231"/>
        <v/>
      </c>
      <c r="KF525" s="144" t="str">
        <f t="shared" si="2232"/>
        <v/>
      </c>
      <c r="KG525" s="144" t="str">
        <f t="shared" si="2233"/>
        <v/>
      </c>
      <c r="KH525" s="144" t="str">
        <f t="shared" si="2234"/>
        <v/>
      </c>
      <c r="KI525" s="144" t="str">
        <f t="shared" si="2235"/>
        <v/>
      </c>
      <c r="KJ525" s="144" t="str">
        <f t="shared" si="2236"/>
        <v/>
      </c>
      <c r="KK525" s="144" t="str">
        <f t="shared" si="2237"/>
        <v/>
      </c>
      <c r="KL525" s="144" t="str">
        <f t="shared" si="2238"/>
        <v/>
      </c>
      <c r="KM525" s="144" t="str">
        <f t="shared" si="2239"/>
        <v/>
      </c>
      <c r="KN525" s="144" t="str">
        <f t="shared" si="2240"/>
        <v/>
      </c>
      <c r="KO525" s="144" t="str">
        <f t="shared" si="2241"/>
        <v/>
      </c>
      <c r="KP525" s="144" t="str">
        <f t="shared" si="2242"/>
        <v/>
      </c>
      <c r="KQ525" s="144" t="str">
        <f t="shared" si="2243"/>
        <v/>
      </c>
      <c r="KR525" s="144" t="str">
        <f t="shared" si="2244"/>
        <v/>
      </c>
      <c r="KS525" s="144" t="str">
        <f t="shared" si="2245"/>
        <v/>
      </c>
      <c r="KT525" s="144" t="str">
        <f t="shared" si="2246"/>
        <v/>
      </c>
      <c r="KU525" s="144" t="str">
        <f t="shared" si="2247"/>
        <v/>
      </c>
      <c r="KV525" s="144" t="str">
        <f t="shared" si="2248"/>
        <v/>
      </c>
      <c r="KW525" s="144" t="str">
        <f t="shared" si="2249"/>
        <v/>
      </c>
      <c r="KX525" s="144" t="str">
        <f t="shared" si="2250"/>
        <v/>
      </c>
      <c r="KY525" s="144" t="str">
        <f t="shared" si="2251"/>
        <v/>
      </c>
      <c r="KZ525" s="144" t="str">
        <f t="shared" si="2252"/>
        <v/>
      </c>
      <c r="LA525" s="144" t="str">
        <f t="shared" si="2253"/>
        <v/>
      </c>
      <c r="LB525" s="144" t="str">
        <f t="shared" si="2254"/>
        <v/>
      </c>
      <c r="LC525" s="144" t="str">
        <f t="shared" si="2255"/>
        <v/>
      </c>
      <c r="LD525" s="144" t="str">
        <f t="shared" si="2256"/>
        <v/>
      </c>
      <c r="LE525" s="144" t="str">
        <f t="shared" si="2257"/>
        <v/>
      </c>
      <c r="LF525" s="144" t="str">
        <f t="shared" si="2258"/>
        <v/>
      </c>
      <c r="LG525" s="144" t="str">
        <f t="shared" si="2259"/>
        <v/>
      </c>
      <c r="LH525" s="144" t="str">
        <f t="shared" si="2260"/>
        <v/>
      </c>
      <c r="LI525" s="144" t="str">
        <f t="shared" si="2261"/>
        <v/>
      </c>
      <c r="LJ525" s="144" t="str">
        <f t="shared" si="2262"/>
        <v/>
      </c>
      <c r="LK525" s="144" t="str">
        <f t="shared" si="2263"/>
        <v/>
      </c>
      <c r="LL525" s="144" t="str">
        <f t="shared" si="2264"/>
        <v/>
      </c>
      <c r="LM525" s="144" t="str">
        <f t="shared" si="2265"/>
        <v/>
      </c>
      <c r="LO525" s="153" t="str">
        <f t="shared" si="2266"/>
        <v/>
      </c>
      <c r="LP525" s="143">
        <f t="shared" si="2267"/>
        <v>0</v>
      </c>
      <c r="LQ525" s="156" t="str">
        <f t="shared" si="2268"/>
        <v/>
      </c>
      <c r="LR525" s="156" t="str">
        <f t="shared" si="2268"/>
        <v/>
      </c>
      <c r="LS525" s="156" t="str">
        <f t="shared" si="2268"/>
        <v/>
      </c>
      <c r="LT525" s="156" t="str">
        <f t="shared" si="2268"/>
        <v/>
      </c>
      <c r="LU525" s="156" t="str">
        <f t="shared" si="2268"/>
        <v/>
      </c>
    </row>
    <row r="526" spans="2:333" s="143" customFormat="1" x14ac:dyDescent="0.25">
      <c r="B526" s="144" t="str">
        <f t="shared" si="1997"/>
        <v/>
      </c>
      <c r="C526" s="154" t="str">
        <f t="shared" si="1966"/>
        <v/>
      </c>
      <c r="D526" s="154" t="str">
        <f t="shared" si="1967"/>
        <v/>
      </c>
      <c r="E526" s="159" t="str">
        <f t="shared" si="1968"/>
        <v/>
      </c>
      <c r="F526" s="159" t="str">
        <f t="shared" si="1969"/>
        <v/>
      </c>
      <c r="G526" s="159" t="str">
        <f t="shared" si="1970"/>
        <v/>
      </c>
      <c r="H526" s="155">
        <f t="shared" si="1998"/>
        <v>0</v>
      </c>
      <c r="I526" s="143">
        <f t="shared" si="1999"/>
        <v>0</v>
      </c>
      <c r="J526" s="143">
        <f t="shared" si="2000"/>
        <v>0</v>
      </c>
      <c r="K526" s="143">
        <f t="shared" si="2001"/>
        <v>0</v>
      </c>
      <c r="L526" s="143">
        <f t="shared" si="2002"/>
        <v>0</v>
      </c>
      <c r="M526" s="143">
        <f t="shared" si="2003"/>
        <v>0</v>
      </c>
      <c r="N526" s="143">
        <f t="shared" si="2004"/>
        <v>0</v>
      </c>
      <c r="P526" s="144" t="str">
        <f t="shared" ref="P526:W526" si="2272">IF($N526=1,Q74,"")</f>
        <v/>
      </c>
      <c r="Q526" s="144" t="str">
        <f t="shared" si="2272"/>
        <v/>
      </c>
      <c r="R526" s="144" t="str">
        <f t="shared" si="2272"/>
        <v/>
      </c>
      <c r="S526" s="144" t="str">
        <f t="shared" si="2272"/>
        <v/>
      </c>
      <c r="T526" s="144" t="str">
        <f t="shared" si="2272"/>
        <v/>
      </c>
      <c r="U526" s="144" t="str">
        <f t="shared" si="2272"/>
        <v/>
      </c>
      <c r="V526" s="144" t="str">
        <f t="shared" si="2272"/>
        <v/>
      </c>
      <c r="W526" s="144" t="str">
        <f t="shared" si="2272"/>
        <v/>
      </c>
      <c r="X526" s="144" t="str">
        <f t="shared" si="2006"/>
        <v/>
      </c>
      <c r="Y526" s="144" t="str">
        <f t="shared" si="2007"/>
        <v/>
      </c>
      <c r="Z526" s="144" t="str">
        <f t="shared" si="2008"/>
        <v/>
      </c>
      <c r="AA526" s="144" t="str">
        <f t="shared" si="2009"/>
        <v/>
      </c>
      <c r="AB526" s="144" t="str">
        <f t="shared" si="2010"/>
        <v/>
      </c>
      <c r="AC526" s="144" t="str">
        <f t="shared" si="2011"/>
        <v/>
      </c>
      <c r="AD526" s="144" t="str">
        <f t="shared" si="2012"/>
        <v/>
      </c>
      <c r="AE526" s="144" t="str">
        <f t="shared" si="2013"/>
        <v/>
      </c>
      <c r="AF526" s="144" t="str">
        <f t="shared" si="2014"/>
        <v/>
      </c>
      <c r="AG526" s="144" t="str">
        <f t="shared" si="2015"/>
        <v/>
      </c>
      <c r="AH526" s="144" t="str">
        <f t="shared" si="2016"/>
        <v/>
      </c>
      <c r="AI526" s="144" t="str">
        <f t="shared" si="2017"/>
        <v/>
      </c>
      <c r="AJ526" s="144" t="str">
        <f t="shared" si="2018"/>
        <v/>
      </c>
      <c r="AK526" s="144" t="str">
        <f t="shared" si="2019"/>
        <v/>
      </c>
      <c r="AL526" s="144" t="str">
        <f t="shared" si="2020"/>
        <v/>
      </c>
      <c r="AM526" s="144" t="str">
        <f t="shared" si="2021"/>
        <v/>
      </c>
      <c r="AN526" s="144" t="str">
        <f t="shared" si="2022"/>
        <v/>
      </c>
      <c r="AO526" s="144" t="str">
        <f t="shared" si="2023"/>
        <v/>
      </c>
      <c r="AP526" s="144" t="str">
        <f t="shared" si="2024"/>
        <v/>
      </c>
      <c r="AQ526" s="144" t="str">
        <f t="shared" si="2025"/>
        <v/>
      </c>
      <c r="AR526" s="144" t="str">
        <f t="shared" si="2026"/>
        <v/>
      </c>
      <c r="AS526" s="144" t="str">
        <f t="shared" si="2027"/>
        <v/>
      </c>
      <c r="AT526" s="144" t="str">
        <f t="shared" si="2028"/>
        <v/>
      </c>
      <c r="AU526" s="144" t="str">
        <f t="shared" si="2029"/>
        <v/>
      </c>
      <c r="AV526" s="144" t="str">
        <f t="shared" si="2030"/>
        <v/>
      </c>
      <c r="AW526" s="144" t="str">
        <f t="shared" si="2031"/>
        <v/>
      </c>
      <c r="AX526" s="144" t="str">
        <f t="shared" si="2032"/>
        <v/>
      </c>
      <c r="AY526" s="144" t="str">
        <f t="shared" si="2033"/>
        <v/>
      </c>
      <c r="AZ526" s="144" t="str">
        <f t="shared" si="2034"/>
        <v/>
      </c>
      <c r="BA526" s="144" t="str">
        <f t="shared" si="2035"/>
        <v/>
      </c>
      <c r="BB526" s="144" t="str">
        <f t="shared" si="2036"/>
        <v/>
      </c>
      <c r="BC526" s="144" t="str">
        <f t="shared" si="2037"/>
        <v/>
      </c>
      <c r="BE526" s="154" t="str">
        <f t="shared" si="1972"/>
        <v/>
      </c>
      <c r="BF526" s="154" t="str">
        <f t="shared" si="1973"/>
        <v/>
      </c>
      <c r="BG526" s="159" t="str">
        <f t="shared" si="1974"/>
        <v/>
      </c>
      <c r="BH526" s="159" t="str">
        <f t="shared" si="1975"/>
        <v/>
      </c>
      <c r="BI526" s="159" t="str">
        <f t="shared" si="1976"/>
        <v/>
      </c>
      <c r="BJ526" s="155">
        <f t="shared" si="2038"/>
        <v>0</v>
      </c>
      <c r="BK526" s="143">
        <f t="shared" si="2039"/>
        <v>0</v>
      </c>
      <c r="BL526" s="143">
        <f t="shared" si="2040"/>
        <v>0</v>
      </c>
      <c r="BM526" s="143">
        <f t="shared" si="2041"/>
        <v>0</v>
      </c>
      <c r="BN526" s="143">
        <f t="shared" si="2042"/>
        <v>0</v>
      </c>
      <c r="BO526" s="143">
        <f t="shared" si="2043"/>
        <v>0</v>
      </c>
      <c r="BP526" s="143">
        <f t="shared" si="2044"/>
        <v>0</v>
      </c>
      <c r="BR526" s="144" t="str">
        <f t="shared" si="2045"/>
        <v/>
      </c>
      <c r="BS526" s="144" t="str">
        <f t="shared" si="2046"/>
        <v/>
      </c>
      <c r="BT526" s="144" t="str">
        <f t="shared" si="2047"/>
        <v/>
      </c>
      <c r="BU526" s="144" t="str">
        <f t="shared" si="2048"/>
        <v/>
      </c>
      <c r="BV526" s="144" t="str">
        <f t="shared" si="2049"/>
        <v/>
      </c>
      <c r="BW526" s="144" t="str">
        <f t="shared" si="2050"/>
        <v/>
      </c>
      <c r="BX526" s="144" t="str">
        <f t="shared" si="2051"/>
        <v/>
      </c>
      <c r="BY526" s="144" t="str">
        <f t="shared" si="2052"/>
        <v/>
      </c>
      <c r="BZ526" s="144" t="str">
        <f t="shared" si="2053"/>
        <v/>
      </c>
      <c r="CA526" s="144" t="str">
        <f t="shared" si="2054"/>
        <v/>
      </c>
      <c r="CB526" s="144" t="str">
        <f t="shared" si="2055"/>
        <v/>
      </c>
      <c r="CC526" s="144" t="str">
        <f t="shared" si="2056"/>
        <v/>
      </c>
      <c r="CD526" s="144" t="str">
        <f t="shared" si="2057"/>
        <v/>
      </c>
      <c r="CE526" s="144" t="str">
        <f t="shared" si="2058"/>
        <v/>
      </c>
      <c r="CF526" s="144" t="str">
        <f t="shared" si="2059"/>
        <v/>
      </c>
      <c r="CG526" s="144" t="str">
        <f t="shared" si="2060"/>
        <v/>
      </c>
      <c r="CH526" s="144" t="str">
        <f t="shared" si="2061"/>
        <v/>
      </c>
      <c r="CI526" s="144" t="str">
        <f t="shared" si="2062"/>
        <v/>
      </c>
      <c r="CJ526" s="144" t="str">
        <f t="shared" si="2063"/>
        <v/>
      </c>
      <c r="CK526" s="144" t="str">
        <f t="shared" si="2064"/>
        <v/>
      </c>
      <c r="CL526" s="144" t="str">
        <f t="shared" si="2065"/>
        <v/>
      </c>
      <c r="CM526" s="144" t="str">
        <f t="shared" si="2066"/>
        <v/>
      </c>
      <c r="CN526" s="144" t="str">
        <f t="shared" si="2067"/>
        <v/>
      </c>
      <c r="CO526" s="144" t="str">
        <f t="shared" si="2068"/>
        <v/>
      </c>
      <c r="CP526" s="144" t="str">
        <f t="shared" si="2069"/>
        <v/>
      </c>
      <c r="CQ526" s="144" t="str">
        <f t="shared" si="2070"/>
        <v/>
      </c>
      <c r="CR526" s="144" t="str">
        <f t="shared" si="2071"/>
        <v/>
      </c>
      <c r="CS526" s="144" t="str">
        <f t="shared" si="2072"/>
        <v/>
      </c>
      <c r="CT526" s="144" t="str">
        <f t="shared" si="2073"/>
        <v/>
      </c>
      <c r="CU526" s="144" t="str">
        <f t="shared" si="2074"/>
        <v/>
      </c>
      <c r="CV526" s="144" t="str">
        <f t="shared" si="2075"/>
        <v/>
      </c>
      <c r="CW526" s="144" t="str">
        <f t="shared" si="2076"/>
        <v/>
      </c>
      <c r="CX526" s="144" t="str">
        <f t="shared" si="2077"/>
        <v/>
      </c>
      <c r="CY526" s="144" t="str">
        <f t="shared" si="2078"/>
        <v/>
      </c>
      <c r="CZ526" s="144" t="str">
        <f t="shared" si="2079"/>
        <v/>
      </c>
      <c r="DA526" s="144" t="str">
        <f t="shared" si="2080"/>
        <v/>
      </c>
      <c r="DB526" s="144" t="str">
        <f t="shared" si="2081"/>
        <v/>
      </c>
      <c r="DC526" s="144" t="str">
        <f t="shared" si="2082"/>
        <v/>
      </c>
      <c r="DD526" s="144" t="str">
        <f t="shared" si="2083"/>
        <v/>
      </c>
      <c r="DE526" s="144" t="str">
        <f t="shared" si="2084"/>
        <v/>
      </c>
      <c r="DG526" s="154" t="str">
        <f t="shared" si="1977"/>
        <v/>
      </c>
      <c r="DH526" s="154" t="str">
        <f t="shared" si="1978"/>
        <v/>
      </c>
      <c r="DI526" s="159" t="str">
        <f t="shared" si="1979"/>
        <v/>
      </c>
      <c r="DJ526" s="159" t="str">
        <f t="shared" si="1980"/>
        <v/>
      </c>
      <c r="DK526" s="159" t="str">
        <f t="shared" si="1981"/>
        <v/>
      </c>
      <c r="DL526" s="155">
        <f t="shared" si="1885"/>
        <v>0</v>
      </c>
      <c r="DM526" s="143">
        <f t="shared" si="1886"/>
        <v>0</v>
      </c>
      <c r="DN526" s="143">
        <f t="shared" si="1887"/>
        <v>0</v>
      </c>
      <c r="DO526" s="143">
        <f t="shared" si="1888"/>
        <v>0</v>
      </c>
      <c r="DP526" s="143">
        <f t="shared" si="1889"/>
        <v>0</v>
      </c>
      <c r="DQ526" s="143">
        <f t="shared" si="1890"/>
        <v>0</v>
      </c>
      <c r="DR526" s="143">
        <f t="shared" si="1891"/>
        <v>0</v>
      </c>
      <c r="DT526" s="144" t="str">
        <f t="shared" si="2085"/>
        <v/>
      </c>
      <c r="DU526" s="144" t="str">
        <f t="shared" si="2086"/>
        <v/>
      </c>
      <c r="DV526" s="144" t="str">
        <f t="shared" si="2087"/>
        <v/>
      </c>
      <c r="DW526" s="144" t="str">
        <f t="shared" si="2088"/>
        <v/>
      </c>
      <c r="DX526" s="144" t="str">
        <f t="shared" si="2089"/>
        <v/>
      </c>
      <c r="DY526" s="144" t="str">
        <f t="shared" si="2090"/>
        <v/>
      </c>
      <c r="DZ526" s="144" t="str">
        <f t="shared" si="2091"/>
        <v/>
      </c>
      <c r="EA526" s="144" t="str">
        <f t="shared" si="2092"/>
        <v/>
      </c>
      <c r="EB526" s="144" t="str">
        <f t="shared" si="2093"/>
        <v/>
      </c>
      <c r="EC526" s="144" t="str">
        <f t="shared" si="2094"/>
        <v/>
      </c>
      <c r="ED526" s="144" t="str">
        <f t="shared" si="2095"/>
        <v/>
      </c>
      <c r="EE526" s="144" t="str">
        <f t="shared" si="2096"/>
        <v/>
      </c>
      <c r="EF526" s="144" t="str">
        <f t="shared" si="2097"/>
        <v/>
      </c>
      <c r="EG526" s="144" t="str">
        <f t="shared" si="2098"/>
        <v/>
      </c>
      <c r="EH526" s="144" t="str">
        <f t="shared" si="2099"/>
        <v/>
      </c>
      <c r="EI526" s="144" t="str">
        <f t="shared" si="2100"/>
        <v/>
      </c>
      <c r="EJ526" s="144" t="str">
        <f t="shared" si="2101"/>
        <v/>
      </c>
      <c r="EK526" s="144" t="str">
        <f t="shared" si="2102"/>
        <v/>
      </c>
      <c r="EL526" s="144" t="str">
        <f t="shared" si="2103"/>
        <v/>
      </c>
      <c r="EM526" s="144" t="str">
        <f t="shared" si="2104"/>
        <v/>
      </c>
      <c r="EN526" s="144" t="str">
        <f t="shared" si="2105"/>
        <v/>
      </c>
      <c r="EO526" s="144" t="str">
        <f t="shared" si="2106"/>
        <v/>
      </c>
      <c r="EP526" s="144" t="str">
        <f t="shared" si="2107"/>
        <v/>
      </c>
      <c r="EQ526" s="144" t="str">
        <f t="shared" si="2108"/>
        <v/>
      </c>
      <c r="ER526" s="144" t="str">
        <f t="shared" si="2109"/>
        <v/>
      </c>
      <c r="ES526" s="144" t="str">
        <f t="shared" si="2110"/>
        <v/>
      </c>
      <c r="ET526" s="144" t="str">
        <f t="shared" si="2111"/>
        <v/>
      </c>
      <c r="EU526" s="144" t="str">
        <f t="shared" si="2112"/>
        <v/>
      </c>
      <c r="EV526" s="144" t="str">
        <f t="shared" si="2113"/>
        <v/>
      </c>
      <c r="EW526" s="144" t="str">
        <f t="shared" si="2114"/>
        <v/>
      </c>
      <c r="EX526" s="144" t="str">
        <f t="shared" si="2115"/>
        <v/>
      </c>
      <c r="EY526" s="144" t="str">
        <f t="shared" si="2116"/>
        <v/>
      </c>
      <c r="EZ526" s="144" t="str">
        <f t="shared" si="2117"/>
        <v/>
      </c>
      <c r="FA526" s="144" t="str">
        <f t="shared" si="2118"/>
        <v/>
      </c>
      <c r="FB526" s="144" t="str">
        <f t="shared" si="2119"/>
        <v/>
      </c>
      <c r="FC526" s="144" t="str">
        <f t="shared" si="2120"/>
        <v/>
      </c>
      <c r="FD526" s="144" t="str">
        <f t="shared" si="2121"/>
        <v/>
      </c>
      <c r="FE526" s="144" t="str">
        <f t="shared" si="2122"/>
        <v/>
      </c>
      <c r="FF526" s="144" t="str">
        <f t="shared" si="2123"/>
        <v/>
      </c>
      <c r="FG526" s="144" t="str">
        <f t="shared" si="2124"/>
        <v/>
      </c>
      <c r="FI526" s="154" t="str">
        <f t="shared" si="1982"/>
        <v/>
      </c>
      <c r="FJ526" s="154" t="str">
        <f t="shared" si="1983"/>
        <v/>
      </c>
      <c r="FK526" s="159" t="str">
        <f t="shared" si="1984"/>
        <v/>
      </c>
      <c r="FL526" s="159" t="str">
        <f t="shared" si="1985"/>
        <v/>
      </c>
      <c r="FM526" s="159" t="str">
        <f t="shared" si="1986"/>
        <v/>
      </c>
      <c r="FN526" s="155">
        <f t="shared" si="2125"/>
        <v>0</v>
      </c>
      <c r="FO526" s="143">
        <f t="shared" si="2126"/>
        <v>0</v>
      </c>
      <c r="FP526" s="143">
        <f t="shared" si="2127"/>
        <v>0</v>
      </c>
      <c r="FQ526" s="143">
        <f t="shared" si="2128"/>
        <v>0</v>
      </c>
      <c r="FR526" s="143">
        <f t="shared" si="2129"/>
        <v>0</v>
      </c>
      <c r="FS526" s="143">
        <f t="shared" si="2130"/>
        <v>0</v>
      </c>
      <c r="FT526" s="143">
        <f t="shared" si="2131"/>
        <v>0</v>
      </c>
      <c r="FV526" s="144" t="str">
        <f t="shared" si="2132"/>
        <v/>
      </c>
      <c r="FW526" s="144" t="str">
        <f t="shared" si="2133"/>
        <v/>
      </c>
      <c r="FX526" s="144" t="str">
        <f t="shared" si="2134"/>
        <v/>
      </c>
      <c r="FY526" s="144" t="str">
        <f t="shared" si="2135"/>
        <v/>
      </c>
      <c r="FZ526" s="144" t="str">
        <f t="shared" si="2136"/>
        <v/>
      </c>
      <c r="GA526" s="144" t="str">
        <f t="shared" si="2137"/>
        <v/>
      </c>
      <c r="GB526" s="144" t="str">
        <f t="shared" si="2138"/>
        <v/>
      </c>
      <c r="GC526" s="144" t="str">
        <f t="shared" si="2139"/>
        <v/>
      </c>
      <c r="GD526" s="144" t="str">
        <f t="shared" si="2140"/>
        <v/>
      </c>
      <c r="GE526" s="144" t="str">
        <f t="shared" si="2141"/>
        <v/>
      </c>
      <c r="GF526" s="144" t="str">
        <f t="shared" si="2142"/>
        <v/>
      </c>
      <c r="GG526" s="144" t="str">
        <f t="shared" si="2143"/>
        <v/>
      </c>
      <c r="GH526" s="144" t="str">
        <f t="shared" si="2144"/>
        <v/>
      </c>
      <c r="GI526" s="144" t="str">
        <f t="shared" si="2145"/>
        <v/>
      </c>
      <c r="GJ526" s="144" t="str">
        <f t="shared" si="2146"/>
        <v/>
      </c>
      <c r="GK526" s="144" t="str">
        <f t="shared" si="2147"/>
        <v/>
      </c>
      <c r="GL526" s="144" t="str">
        <f t="shared" si="2148"/>
        <v/>
      </c>
      <c r="GM526" s="144" t="str">
        <f t="shared" si="2149"/>
        <v/>
      </c>
      <c r="GN526" s="144" t="str">
        <f t="shared" si="2150"/>
        <v/>
      </c>
      <c r="GO526" s="144" t="str">
        <f t="shared" si="2151"/>
        <v/>
      </c>
      <c r="GP526" s="144" t="str">
        <f t="shared" si="2152"/>
        <v/>
      </c>
      <c r="GQ526" s="144" t="str">
        <f t="shared" si="2153"/>
        <v/>
      </c>
      <c r="GR526" s="144" t="str">
        <f t="shared" si="2154"/>
        <v/>
      </c>
      <c r="GS526" s="144" t="str">
        <f t="shared" si="2155"/>
        <v/>
      </c>
      <c r="GT526" s="144" t="str">
        <f t="shared" si="2156"/>
        <v/>
      </c>
      <c r="GU526" s="144" t="str">
        <f t="shared" si="2157"/>
        <v/>
      </c>
      <c r="GV526" s="144" t="str">
        <f t="shared" si="2158"/>
        <v/>
      </c>
      <c r="GW526" s="144" t="str">
        <f t="shared" si="2159"/>
        <v/>
      </c>
      <c r="GX526" s="144" t="str">
        <f t="shared" si="2160"/>
        <v/>
      </c>
      <c r="GY526" s="144" t="str">
        <f t="shared" si="2161"/>
        <v/>
      </c>
      <c r="GZ526" s="144" t="str">
        <f t="shared" si="2162"/>
        <v/>
      </c>
      <c r="HA526" s="144" t="str">
        <f t="shared" si="2163"/>
        <v/>
      </c>
      <c r="HB526" s="144" t="str">
        <f t="shared" si="2164"/>
        <v/>
      </c>
      <c r="HC526" s="144" t="str">
        <f t="shared" si="2165"/>
        <v/>
      </c>
      <c r="HD526" s="144" t="str">
        <f t="shared" si="2166"/>
        <v/>
      </c>
      <c r="HE526" s="144" t="str">
        <f t="shared" si="2167"/>
        <v/>
      </c>
      <c r="HF526" s="144" t="str">
        <f t="shared" si="2168"/>
        <v/>
      </c>
      <c r="HG526" s="144" t="str">
        <f t="shared" si="2169"/>
        <v/>
      </c>
      <c r="HH526" s="144" t="str">
        <f t="shared" si="2170"/>
        <v/>
      </c>
      <c r="HI526" s="144" t="str">
        <f t="shared" si="2171"/>
        <v/>
      </c>
      <c r="HK526" s="154" t="str">
        <f t="shared" si="1987"/>
        <v/>
      </c>
      <c r="HL526" s="154" t="str">
        <f t="shared" si="1988"/>
        <v/>
      </c>
      <c r="HM526" s="159" t="str">
        <f t="shared" si="1989"/>
        <v/>
      </c>
      <c r="HN526" s="159" t="str">
        <f t="shared" si="1990"/>
        <v/>
      </c>
      <c r="HO526" s="159" t="str">
        <f t="shared" si="1991"/>
        <v/>
      </c>
      <c r="HP526" s="155">
        <f t="shared" si="2172"/>
        <v>0</v>
      </c>
      <c r="HQ526" s="143">
        <f t="shared" si="2173"/>
        <v>0</v>
      </c>
      <c r="HR526" s="143">
        <f t="shared" si="2174"/>
        <v>0</v>
      </c>
      <c r="HS526" s="143">
        <f t="shared" si="2175"/>
        <v>0</v>
      </c>
      <c r="HT526" s="143">
        <f t="shared" si="2176"/>
        <v>0</v>
      </c>
      <c r="HU526" s="143">
        <f t="shared" si="2177"/>
        <v>0</v>
      </c>
      <c r="HV526" s="143">
        <f t="shared" si="2178"/>
        <v>0</v>
      </c>
      <c r="HX526" s="144" t="str">
        <f t="shared" si="2179"/>
        <v/>
      </c>
      <c r="HY526" s="144" t="str">
        <f t="shared" si="2180"/>
        <v/>
      </c>
      <c r="HZ526" s="144" t="str">
        <f t="shared" si="2181"/>
        <v/>
      </c>
      <c r="IA526" s="144" t="str">
        <f t="shared" si="2182"/>
        <v/>
      </c>
      <c r="IB526" s="144" t="str">
        <f t="shared" si="2183"/>
        <v/>
      </c>
      <c r="IC526" s="144" t="str">
        <f t="shared" si="2184"/>
        <v/>
      </c>
      <c r="ID526" s="144" t="str">
        <f t="shared" si="2185"/>
        <v/>
      </c>
      <c r="IE526" s="144" t="str">
        <f t="shared" si="2186"/>
        <v/>
      </c>
      <c r="IF526" s="144" t="str">
        <f t="shared" si="2187"/>
        <v/>
      </c>
      <c r="IG526" s="144" t="str">
        <f t="shared" si="2188"/>
        <v/>
      </c>
      <c r="IH526" s="144" t="str">
        <f t="shared" si="2189"/>
        <v/>
      </c>
      <c r="II526" s="144" t="str">
        <f t="shared" si="2190"/>
        <v/>
      </c>
      <c r="IJ526" s="144" t="str">
        <f t="shared" si="2191"/>
        <v/>
      </c>
      <c r="IK526" s="144" t="str">
        <f t="shared" si="2192"/>
        <v/>
      </c>
      <c r="IL526" s="144" t="str">
        <f t="shared" si="2193"/>
        <v/>
      </c>
      <c r="IM526" s="144" t="str">
        <f t="shared" si="2194"/>
        <v/>
      </c>
      <c r="IN526" s="144" t="str">
        <f t="shared" si="2195"/>
        <v/>
      </c>
      <c r="IO526" s="144" t="str">
        <f t="shared" si="2196"/>
        <v/>
      </c>
      <c r="IP526" s="144" t="str">
        <f t="shared" si="2197"/>
        <v/>
      </c>
      <c r="IQ526" s="144" t="str">
        <f t="shared" si="2198"/>
        <v/>
      </c>
      <c r="IR526" s="144" t="str">
        <f t="shared" si="2199"/>
        <v/>
      </c>
      <c r="IS526" s="144" t="str">
        <f t="shared" si="2200"/>
        <v/>
      </c>
      <c r="IT526" s="144" t="str">
        <f t="shared" si="2201"/>
        <v/>
      </c>
      <c r="IU526" s="144" t="str">
        <f t="shared" si="2202"/>
        <v/>
      </c>
      <c r="IV526" s="144" t="str">
        <f t="shared" si="2203"/>
        <v/>
      </c>
      <c r="IW526" s="144" t="str">
        <f t="shared" si="2204"/>
        <v/>
      </c>
      <c r="IX526" s="144" t="str">
        <f t="shared" si="2205"/>
        <v/>
      </c>
      <c r="IY526" s="144" t="str">
        <f t="shared" si="2206"/>
        <v/>
      </c>
      <c r="IZ526" s="144" t="str">
        <f t="shared" si="2207"/>
        <v/>
      </c>
      <c r="JA526" s="144" t="str">
        <f t="shared" si="2208"/>
        <v/>
      </c>
      <c r="JB526" s="144" t="str">
        <f t="shared" si="2209"/>
        <v/>
      </c>
      <c r="JC526" s="144" t="str">
        <f t="shared" si="2210"/>
        <v/>
      </c>
      <c r="JD526" s="144" t="str">
        <f t="shared" si="2211"/>
        <v/>
      </c>
      <c r="JE526" s="144" t="str">
        <f t="shared" si="2212"/>
        <v/>
      </c>
      <c r="JF526" s="144" t="str">
        <f t="shared" si="2213"/>
        <v/>
      </c>
      <c r="JG526" s="144" t="str">
        <f t="shared" si="2214"/>
        <v/>
      </c>
      <c r="JH526" s="144" t="str">
        <f t="shared" si="2215"/>
        <v/>
      </c>
      <c r="JI526" s="144" t="str">
        <f t="shared" si="2216"/>
        <v/>
      </c>
      <c r="JJ526" s="144" t="str">
        <f t="shared" si="2217"/>
        <v/>
      </c>
      <c r="JK526" s="144" t="str">
        <f t="shared" si="2218"/>
        <v/>
      </c>
      <c r="JM526" s="154" t="str">
        <f t="shared" si="1992"/>
        <v/>
      </c>
      <c r="JN526" s="154" t="str">
        <f t="shared" si="1993"/>
        <v/>
      </c>
      <c r="JO526" s="159" t="str">
        <f t="shared" si="1994"/>
        <v/>
      </c>
      <c r="JP526" s="159" t="str">
        <f t="shared" si="1995"/>
        <v/>
      </c>
      <c r="JQ526" s="159" t="str">
        <f t="shared" si="1996"/>
        <v/>
      </c>
      <c r="JR526" s="155">
        <f t="shared" si="2219"/>
        <v>0</v>
      </c>
      <c r="JS526" s="143">
        <f t="shared" si="2220"/>
        <v>0</v>
      </c>
      <c r="JT526" s="143">
        <f t="shared" si="2221"/>
        <v>0</v>
      </c>
      <c r="JU526" s="143">
        <f t="shared" si="2222"/>
        <v>0</v>
      </c>
      <c r="JV526" s="143">
        <f t="shared" si="2223"/>
        <v>0</v>
      </c>
      <c r="JW526" s="143">
        <f t="shared" si="2224"/>
        <v>0</v>
      </c>
      <c r="JX526" s="143">
        <f t="shared" si="2225"/>
        <v>0</v>
      </c>
      <c r="JZ526" s="144" t="str">
        <f t="shared" si="2226"/>
        <v/>
      </c>
      <c r="KA526" s="144" t="str">
        <f t="shared" si="2227"/>
        <v/>
      </c>
      <c r="KB526" s="144" t="str">
        <f t="shared" si="2228"/>
        <v/>
      </c>
      <c r="KC526" s="144" t="str">
        <f t="shared" si="2229"/>
        <v/>
      </c>
      <c r="KD526" s="144" t="str">
        <f t="shared" si="2230"/>
        <v/>
      </c>
      <c r="KE526" s="144" t="str">
        <f t="shared" si="2231"/>
        <v/>
      </c>
      <c r="KF526" s="144" t="str">
        <f t="shared" si="2232"/>
        <v/>
      </c>
      <c r="KG526" s="144" t="str">
        <f t="shared" si="2233"/>
        <v/>
      </c>
      <c r="KH526" s="144" t="str">
        <f t="shared" si="2234"/>
        <v/>
      </c>
      <c r="KI526" s="144" t="str">
        <f t="shared" si="2235"/>
        <v/>
      </c>
      <c r="KJ526" s="144" t="str">
        <f t="shared" si="2236"/>
        <v/>
      </c>
      <c r="KK526" s="144" t="str">
        <f t="shared" si="2237"/>
        <v/>
      </c>
      <c r="KL526" s="144" t="str">
        <f t="shared" si="2238"/>
        <v/>
      </c>
      <c r="KM526" s="144" t="str">
        <f t="shared" si="2239"/>
        <v/>
      </c>
      <c r="KN526" s="144" t="str">
        <f t="shared" si="2240"/>
        <v/>
      </c>
      <c r="KO526" s="144" t="str">
        <f t="shared" si="2241"/>
        <v/>
      </c>
      <c r="KP526" s="144" t="str">
        <f t="shared" si="2242"/>
        <v/>
      </c>
      <c r="KQ526" s="144" t="str">
        <f t="shared" si="2243"/>
        <v/>
      </c>
      <c r="KR526" s="144" t="str">
        <f t="shared" si="2244"/>
        <v/>
      </c>
      <c r="KS526" s="144" t="str">
        <f t="shared" si="2245"/>
        <v/>
      </c>
      <c r="KT526" s="144" t="str">
        <f t="shared" si="2246"/>
        <v/>
      </c>
      <c r="KU526" s="144" t="str">
        <f t="shared" si="2247"/>
        <v/>
      </c>
      <c r="KV526" s="144" t="str">
        <f t="shared" si="2248"/>
        <v/>
      </c>
      <c r="KW526" s="144" t="str">
        <f t="shared" si="2249"/>
        <v/>
      </c>
      <c r="KX526" s="144" t="str">
        <f t="shared" si="2250"/>
        <v/>
      </c>
      <c r="KY526" s="144" t="str">
        <f t="shared" si="2251"/>
        <v/>
      </c>
      <c r="KZ526" s="144" t="str">
        <f t="shared" si="2252"/>
        <v/>
      </c>
      <c r="LA526" s="144" t="str">
        <f t="shared" si="2253"/>
        <v/>
      </c>
      <c r="LB526" s="144" t="str">
        <f t="shared" si="2254"/>
        <v/>
      </c>
      <c r="LC526" s="144" t="str">
        <f t="shared" si="2255"/>
        <v/>
      </c>
      <c r="LD526" s="144" t="str">
        <f t="shared" si="2256"/>
        <v/>
      </c>
      <c r="LE526" s="144" t="str">
        <f t="shared" si="2257"/>
        <v/>
      </c>
      <c r="LF526" s="144" t="str">
        <f t="shared" si="2258"/>
        <v/>
      </c>
      <c r="LG526" s="144" t="str">
        <f t="shared" si="2259"/>
        <v/>
      </c>
      <c r="LH526" s="144" t="str">
        <f t="shared" si="2260"/>
        <v/>
      </c>
      <c r="LI526" s="144" t="str">
        <f t="shared" si="2261"/>
        <v/>
      </c>
      <c r="LJ526" s="144" t="str">
        <f t="shared" si="2262"/>
        <v/>
      </c>
      <c r="LK526" s="144" t="str">
        <f t="shared" si="2263"/>
        <v/>
      </c>
      <c r="LL526" s="144" t="str">
        <f t="shared" si="2264"/>
        <v/>
      </c>
      <c r="LM526" s="144" t="str">
        <f t="shared" si="2265"/>
        <v/>
      </c>
      <c r="LO526" s="153" t="str">
        <f t="shared" si="2266"/>
        <v/>
      </c>
      <c r="LP526" s="143">
        <f t="shared" si="2267"/>
        <v>0</v>
      </c>
      <c r="LQ526" s="156" t="str">
        <f t="shared" si="2268"/>
        <v/>
      </c>
      <c r="LR526" s="156" t="str">
        <f t="shared" si="2268"/>
        <v/>
      </c>
      <c r="LS526" s="156" t="str">
        <f t="shared" si="2268"/>
        <v/>
      </c>
      <c r="LT526" s="156" t="str">
        <f t="shared" si="2268"/>
        <v/>
      </c>
      <c r="LU526" s="156" t="str">
        <f t="shared" si="2268"/>
        <v/>
      </c>
    </row>
    <row r="527" spans="2:333" s="143" customFormat="1" x14ac:dyDescent="0.25">
      <c r="B527" s="144" t="str">
        <f t="shared" si="1997"/>
        <v/>
      </c>
      <c r="C527" s="154" t="str">
        <f t="shared" si="1966"/>
        <v/>
      </c>
      <c r="D527" s="154" t="str">
        <f t="shared" si="1967"/>
        <v/>
      </c>
      <c r="E527" s="159" t="str">
        <f t="shared" si="1968"/>
        <v/>
      </c>
      <c r="F527" s="159" t="str">
        <f t="shared" si="1969"/>
        <v/>
      </c>
      <c r="G527" s="159" t="str">
        <f t="shared" si="1970"/>
        <v/>
      </c>
      <c r="H527" s="155">
        <f t="shared" si="1998"/>
        <v>0</v>
      </c>
      <c r="I527" s="143">
        <f t="shared" si="1999"/>
        <v>0</v>
      </c>
      <c r="J527" s="143">
        <f t="shared" si="2000"/>
        <v>0</v>
      </c>
      <c r="K527" s="143">
        <f t="shared" si="2001"/>
        <v>0</v>
      </c>
      <c r="L527" s="143">
        <f t="shared" si="2002"/>
        <v>0</v>
      </c>
      <c r="M527" s="143">
        <f t="shared" si="2003"/>
        <v>0</v>
      </c>
      <c r="N527" s="143">
        <f t="shared" si="2004"/>
        <v>0</v>
      </c>
      <c r="P527" s="144" t="str">
        <f t="shared" ref="P527:W527" si="2273">IF($N527=1,Q75,"")</f>
        <v/>
      </c>
      <c r="Q527" s="144" t="str">
        <f t="shared" si="2273"/>
        <v/>
      </c>
      <c r="R527" s="144" t="str">
        <f t="shared" si="2273"/>
        <v/>
      </c>
      <c r="S527" s="144" t="str">
        <f t="shared" si="2273"/>
        <v/>
      </c>
      <c r="T527" s="144" t="str">
        <f t="shared" si="2273"/>
        <v/>
      </c>
      <c r="U527" s="144" t="str">
        <f t="shared" si="2273"/>
        <v/>
      </c>
      <c r="V527" s="144" t="str">
        <f t="shared" si="2273"/>
        <v/>
      </c>
      <c r="W527" s="144" t="str">
        <f t="shared" si="2273"/>
        <v/>
      </c>
      <c r="X527" s="144" t="str">
        <f t="shared" si="2006"/>
        <v/>
      </c>
      <c r="Y527" s="144" t="str">
        <f t="shared" si="2007"/>
        <v/>
      </c>
      <c r="Z527" s="144" t="str">
        <f t="shared" si="2008"/>
        <v/>
      </c>
      <c r="AA527" s="144" t="str">
        <f t="shared" si="2009"/>
        <v/>
      </c>
      <c r="AB527" s="144" t="str">
        <f t="shared" si="2010"/>
        <v/>
      </c>
      <c r="AC527" s="144" t="str">
        <f t="shared" si="2011"/>
        <v/>
      </c>
      <c r="AD527" s="144" t="str">
        <f t="shared" si="2012"/>
        <v/>
      </c>
      <c r="AE527" s="144" t="str">
        <f t="shared" si="2013"/>
        <v/>
      </c>
      <c r="AF527" s="144" t="str">
        <f t="shared" si="2014"/>
        <v/>
      </c>
      <c r="AG527" s="144" t="str">
        <f t="shared" si="2015"/>
        <v/>
      </c>
      <c r="AH527" s="144" t="str">
        <f t="shared" si="2016"/>
        <v/>
      </c>
      <c r="AI527" s="144" t="str">
        <f t="shared" si="2017"/>
        <v/>
      </c>
      <c r="AJ527" s="144" t="str">
        <f t="shared" si="2018"/>
        <v/>
      </c>
      <c r="AK527" s="144" t="str">
        <f t="shared" si="2019"/>
        <v/>
      </c>
      <c r="AL527" s="144" t="str">
        <f t="shared" si="2020"/>
        <v/>
      </c>
      <c r="AM527" s="144" t="str">
        <f t="shared" si="2021"/>
        <v/>
      </c>
      <c r="AN527" s="144" t="str">
        <f t="shared" si="2022"/>
        <v/>
      </c>
      <c r="AO527" s="144" t="str">
        <f t="shared" si="2023"/>
        <v/>
      </c>
      <c r="AP527" s="144" t="str">
        <f t="shared" si="2024"/>
        <v/>
      </c>
      <c r="AQ527" s="144" t="str">
        <f t="shared" si="2025"/>
        <v/>
      </c>
      <c r="AR527" s="144" t="str">
        <f t="shared" si="2026"/>
        <v/>
      </c>
      <c r="AS527" s="144" t="str">
        <f t="shared" si="2027"/>
        <v/>
      </c>
      <c r="AT527" s="144" t="str">
        <f t="shared" si="2028"/>
        <v/>
      </c>
      <c r="AU527" s="144" t="str">
        <f t="shared" si="2029"/>
        <v/>
      </c>
      <c r="AV527" s="144" t="str">
        <f t="shared" si="2030"/>
        <v/>
      </c>
      <c r="AW527" s="144" t="str">
        <f t="shared" si="2031"/>
        <v/>
      </c>
      <c r="AX527" s="144" t="str">
        <f t="shared" si="2032"/>
        <v/>
      </c>
      <c r="AY527" s="144" t="str">
        <f t="shared" si="2033"/>
        <v/>
      </c>
      <c r="AZ527" s="144" t="str">
        <f t="shared" si="2034"/>
        <v/>
      </c>
      <c r="BA527" s="144" t="str">
        <f t="shared" si="2035"/>
        <v/>
      </c>
      <c r="BB527" s="144" t="str">
        <f t="shared" si="2036"/>
        <v/>
      </c>
      <c r="BC527" s="144" t="str">
        <f t="shared" si="2037"/>
        <v/>
      </c>
      <c r="BE527" s="154" t="str">
        <f t="shared" si="1972"/>
        <v/>
      </c>
      <c r="BF527" s="154" t="str">
        <f t="shared" si="1973"/>
        <v/>
      </c>
      <c r="BG527" s="159" t="str">
        <f t="shared" si="1974"/>
        <v/>
      </c>
      <c r="BH527" s="159" t="str">
        <f t="shared" si="1975"/>
        <v/>
      </c>
      <c r="BI527" s="159" t="str">
        <f t="shared" si="1976"/>
        <v/>
      </c>
      <c r="BJ527" s="155">
        <f t="shared" si="2038"/>
        <v>0</v>
      </c>
      <c r="BK527" s="143">
        <f t="shared" si="2039"/>
        <v>0</v>
      </c>
      <c r="BL527" s="143">
        <f t="shared" si="2040"/>
        <v>0</v>
      </c>
      <c r="BM527" s="143">
        <f t="shared" si="2041"/>
        <v>0</v>
      </c>
      <c r="BN527" s="143">
        <f t="shared" si="2042"/>
        <v>0</v>
      </c>
      <c r="BO527" s="143">
        <f t="shared" si="2043"/>
        <v>0</v>
      </c>
      <c r="BP527" s="143">
        <f t="shared" si="2044"/>
        <v>0</v>
      </c>
      <c r="BR527" s="144" t="str">
        <f t="shared" si="2045"/>
        <v/>
      </c>
      <c r="BS527" s="144" t="str">
        <f t="shared" si="2046"/>
        <v/>
      </c>
      <c r="BT527" s="144" t="str">
        <f t="shared" si="2047"/>
        <v/>
      </c>
      <c r="BU527" s="144" t="str">
        <f t="shared" si="2048"/>
        <v/>
      </c>
      <c r="BV527" s="144" t="str">
        <f t="shared" si="2049"/>
        <v/>
      </c>
      <c r="BW527" s="144" t="str">
        <f t="shared" si="2050"/>
        <v/>
      </c>
      <c r="BX527" s="144" t="str">
        <f t="shared" si="2051"/>
        <v/>
      </c>
      <c r="BY527" s="144" t="str">
        <f t="shared" si="2052"/>
        <v/>
      </c>
      <c r="BZ527" s="144" t="str">
        <f t="shared" si="2053"/>
        <v/>
      </c>
      <c r="CA527" s="144" t="str">
        <f t="shared" si="2054"/>
        <v/>
      </c>
      <c r="CB527" s="144" t="str">
        <f t="shared" si="2055"/>
        <v/>
      </c>
      <c r="CC527" s="144" t="str">
        <f t="shared" si="2056"/>
        <v/>
      </c>
      <c r="CD527" s="144" t="str">
        <f t="shared" si="2057"/>
        <v/>
      </c>
      <c r="CE527" s="144" t="str">
        <f t="shared" si="2058"/>
        <v/>
      </c>
      <c r="CF527" s="144" t="str">
        <f t="shared" si="2059"/>
        <v/>
      </c>
      <c r="CG527" s="144" t="str">
        <f t="shared" si="2060"/>
        <v/>
      </c>
      <c r="CH527" s="144" t="str">
        <f t="shared" si="2061"/>
        <v/>
      </c>
      <c r="CI527" s="144" t="str">
        <f t="shared" si="2062"/>
        <v/>
      </c>
      <c r="CJ527" s="144" t="str">
        <f t="shared" si="2063"/>
        <v/>
      </c>
      <c r="CK527" s="144" t="str">
        <f t="shared" si="2064"/>
        <v/>
      </c>
      <c r="CL527" s="144" t="str">
        <f t="shared" si="2065"/>
        <v/>
      </c>
      <c r="CM527" s="144" t="str">
        <f t="shared" si="2066"/>
        <v/>
      </c>
      <c r="CN527" s="144" t="str">
        <f t="shared" si="2067"/>
        <v/>
      </c>
      <c r="CO527" s="144" t="str">
        <f t="shared" si="2068"/>
        <v/>
      </c>
      <c r="CP527" s="144" t="str">
        <f t="shared" si="2069"/>
        <v/>
      </c>
      <c r="CQ527" s="144" t="str">
        <f t="shared" si="2070"/>
        <v/>
      </c>
      <c r="CR527" s="144" t="str">
        <f t="shared" si="2071"/>
        <v/>
      </c>
      <c r="CS527" s="144" t="str">
        <f t="shared" si="2072"/>
        <v/>
      </c>
      <c r="CT527" s="144" t="str">
        <f t="shared" si="2073"/>
        <v/>
      </c>
      <c r="CU527" s="144" t="str">
        <f t="shared" si="2074"/>
        <v/>
      </c>
      <c r="CV527" s="144" t="str">
        <f t="shared" si="2075"/>
        <v/>
      </c>
      <c r="CW527" s="144" t="str">
        <f t="shared" si="2076"/>
        <v/>
      </c>
      <c r="CX527" s="144" t="str">
        <f t="shared" si="2077"/>
        <v/>
      </c>
      <c r="CY527" s="144" t="str">
        <f t="shared" si="2078"/>
        <v/>
      </c>
      <c r="CZ527" s="144" t="str">
        <f t="shared" si="2079"/>
        <v/>
      </c>
      <c r="DA527" s="144" t="str">
        <f t="shared" si="2080"/>
        <v/>
      </c>
      <c r="DB527" s="144" t="str">
        <f t="shared" si="2081"/>
        <v/>
      </c>
      <c r="DC527" s="144" t="str">
        <f t="shared" si="2082"/>
        <v/>
      </c>
      <c r="DD527" s="144" t="str">
        <f t="shared" si="2083"/>
        <v/>
      </c>
      <c r="DE527" s="144" t="str">
        <f t="shared" si="2084"/>
        <v/>
      </c>
      <c r="DG527" s="154" t="str">
        <f t="shared" si="1977"/>
        <v/>
      </c>
      <c r="DH527" s="154" t="str">
        <f t="shared" si="1978"/>
        <v/>
      </c>
      <c r="DI527" s="159" t="str">
        <f t="shared" si="1979"/>
        <v/>
      </c>
      <c r="DJ527" s="159" t="str">
        <f t="shared" si="1980"/>
        <v/>
      </c>
      <c r="DK527" s="159" t="str">
        <f t="shared" si="1981"/>
        <v/>
      </c>
      <c r="DL527" s="155">
        <f t="shared" si="1885"/>
        <v>0</v>
      </c>
      <c r="DM527" s="143">
        <f t="shared" si="1886"/>
        <v>0</v>
      </c>
      <c r="DN527" s="143">
        <f t="shared" si="1887"/>
        <v>0</v>
      </c>
      <c r="DO527" s="143">
        <f t="shared" si="1888"/>
        <v>0</v>
      </c>
      <c r="DP527" s="143">
        <f t="shared" si="1889"/>
        <v>0</v>
      </c>
      <c r="DQ527" s="143">
        <f t="shared" si="1890"/>
        <v>0</v>
      </c>
      <c r="DR527" s="143">
        <f t="shared" si="1891"/>
        <v>0</v>
      </c>
      <c r="DT527" s="144" t="str">
        <f t="shared" si="2085"/>
        <v/>
      </c>
      <c r="DU527" s="144" t="str">
        <f t="shared" si="2086"/>
        <v/>
      </c>
      <c r="DV527" s="144" t="str">
        <f t="shared" si="2087"/>
        <v/>
      </c>
      <c r="DW527" s="144" t="str">
        <f t="shared" si="2088"/>
        <v/>
      </c>
      <c r="DX527" s="144" t="str">
        <f t="shared" si="2089"/>
        <v/>
      </c>
      <c r="DY527" s="144" t="str">
        <f t="shared" si="2090"/>
        <v/>
      </c>
      <c r="DZ527" s="144" t="str">
        <f t="shared" si="2091"/>
        <v/>
      </c>
      <c r="EA527" s="144" t="str">
        <f t="shared" si="2092"/>
        <v/>
      </c>
      <c r="EB527" s="144" t="str">
        <f t="shared" si="2093"/>
        <v/>
      </c>
      <c r="EC527" s="144" t="str">
        <f t="shared" si="2094"/>
        <v/>
      </c>
      <c r="ED527" s="144" t="str">
        <f t="shared" si="2095"/>
        <v/>
      </c>
      <c r="EE527" s="144" t="str">
        <f t="shared" si="2096"/>
        <v/>
      </c>
      <c r="EF527" s="144" t="str">
        <f t="shared" si="2097"/>
        <v/>
      </c>
      <c r="EG527" s="144" t="str">
        <f t="shared" si="2098"/>
        <v/>
      </c>
      <c r="EH527" s="144" t="str">
        <f t="shared" si="2099"/>
        <v/>
      </c>
      <c r="EI527" s="144" t="str">
        <f t="shared" si="2100"/>
        <v/>
      </c>
      <c r="EJ527" s="144" t="str">
        <f t="shared" si="2101"/>
        <v/>
      </c>
      <c r="EK527" s="144" t="str">
        <f t="shared" si="2102"/>
        <v/>
      </c>
      <c r="EL527" s="144" t="str">
        <f t="shared" si="2103"/>
        <v/>
      </c>
      <c r="EM527" s="144" t="str">
        <f t="shared" si="2104"/>
        <v/>
      </c>
      <c r="EN527" s="144" t="str">
        <f t="shared" si="2105"/>
        <v/>
      </c>
      <c r="EO527" s="144" t="str">
        <f t="shared" si="2106"/>
        <v/>
      </c>
      <c r="EP527" s="144" t="str">
        <f t="shared" si="2107"/>
        <v/>
      </c>
      <c r="EQ527" s="144" t="str">
        <f t="shared" si="2108"/>
        <v/>
      </c>
      <c r="ER527" s="144" t="str">
        <f t="shared" si="2109"/>
        <v/>
      </c>
      <c r="ES527" s="144" t="str">
        <f t="shared" si="2110"/>
        <v/>
      </c>
      <c r="ET527" s="144" t="str">
        <f t="shared" si="2111"/>
        <v/>
      </c>
      <c r="EU527" s="144" t="str">
        <f t="shared" si="2112"/>
        <v/>
      </c>
      <c r="EV527" s="144" t="str">
        <f t="shared" si="2113"/>
        <v/>
      </c>
      <c r="EW527" s="144" t="str">
        <f t="shared" si="2114"/>
        <v/>
      </c>
      <c r="EX527" s="144" t="str">
        <f t="shared" si="2115"/>
        <v/>
      </c>
      <c r="EY527" s="144" t="str">
        <f t="shared" si="2116"/>
        <v/>
      </c>
      <c r="EZ527" s="144" t="str">
        <f t="shared" si="2117"/>
        <v/>
      </c>
      <c r="FA527" s="144" t="str">
        <f t="shared" si="2118"/>
        <v/>
      </c>
      <c r="FB527" s="144" t="str">
        <f t="shared" si="2119"/>
        <v/>
      </c>
      <c r="FC527" s="144" t="str">
        <f t="shared" si="2120"/>
        <v/>
      </c>
      <c r="FD527" s="144" t="str">
        <f t="shared" si="2121"/>
        <v/>
      </c>
      <c r="FE527" s="144" t="str">
        <f t="shared" si="2122"/>
        <v/>
      </c>
      <c r="FF527" s="144" t="str">
        <f t="shared" si="2123"/>
        <v/>
      </c>
      <c r="FG527" s="144" t="str">
        <f t="shared" si="2124"/>
        <v/>
      </c>
      <c r="FI527" s="154" t="str">
        <f t="shared" si="1982"/>
        <v/>
      </c>
      <c r="FJ527" s="154" t="str">
        <f t="shared" si="1983"/>
        <v/>
      </c>
      <c r="FK527" s="159" t="str">
        <f t="shared" si="1984"/>
        <v/>
      </c>
      <c r="FL527" s="159" t="str">
        <f t="shared" si="1985"/>
        <v/>
      </c>
      <c r="FM527" s="159" t="str">
        <f t="shared" si="1986"/>
        <v/>
      </c>
      <c r="FN527" s="155">
        <f t="shared" si="2125"/>
        <v>0</v>
      </c>
      <c r="FO527" s="143">
        <f t="shared" si="2126"/>
        <v>0</v>
      </c>
      <c r="FP527" s="143">
        <f t="shared" si="2127"/>
        <v>0</v>
      </c>
      <c r="FQ527" s="143">
        <f t="shared" si="2128"/>
        <v>0</v>
      </c>
      <c r="FR527" s="143">
        <f t="shared" si="2129"/>
        <v>0</v>
      </c>
      <c r="FS527" s="143">
        <f t="shared" si="2130"/>
        <v>0</v>
      </c>
      <c r="FT527" s="143">
        <f t="shared" si="2131"/>
        <v>0</v>
      </c>
      <c r="FV527" s="144" t="str">
        <f t="shared" si="2132"/>
        <v/>
      </c>
      <c r="FW527" s="144" t="str">
        <f t="shared" si="2133"/>
        <v/>
      </c>
      <c r="FX527" s="144" t="str">
        <f t="shared" si="2134"/>
        <v/>
      </c>
      <c r="FY527" s="144" t="str">
        <f t="shared" si="2135"/>
        <v/>
      </c>
      <c r="FZ527" s="144" t="str">
        <f t="shared" si="2136"/>
        <v/>
      </c>
      <c r="GA527" s="144" t="str">
        <f t="shared" si="2137"/>
        <v/>
      </c>
      <c r="GB527" s="144" t="str">
        <f t="shared" si="2138"/>
        <v/>
      </c>
      <c r="GC527" s="144" t="str">
        <f t="shared" si="2139"/>
        <v/>
      </c>
      <c r="GD527" s="144" t="str">
        <f t="shared" si="2140"/>
        <v/>
      </c>
      <c r="GE527" s="144" t="str">
        <f t="shared" si="2141"/>
        <v/>
      </c>
      <c r="GF527" s="144" t="str">
        <f t="shared" si="2142"/>
        <v/>
      </c>
      <c r="GG527" s="144" t="str">
        <f t="shared" si="2143"/>
        <v/>
      </c>
      <c r="GH527" s="144" t="str">
        <f t="shared" si="2144"/>
        <v/>
      </c>
      <c r="GI527" s="144" t="str">
        <f t="shared" si="2145"/>
        <v/>
      </c>
      <c r="GJ527" s="144" t="str">
        <f t="shared" si="2146"/>
        <v/>
      </c>
      <c r="GK527" s="144" t="str">
        <f t="shared" si="2147"/>
        <v/>
      </c>
      <c r="GL527" s="144" t="str">
        <f t="shared" si="2148"/>
        <v/>
      </c>
      <c r="GM527" s="144" t="str">
        <f t="shared" si="2149"/>
        <v/>
      </c>
      <c r="GN527" s="144" t="str">
        <f t="shared" si="2150"/>
        <v/>
      </c>
      <c r="GO527" s="144" t="str">
        <f t="shared" si="2151"/>
        <v/>
      </c>
      <c r="GP527" s="144" t="str">
        <f t="shared" si="2152"/>
        <v/>
      </c>
      <c r="GQ527" s="144" t="str">
        <f t="shared" si="2153"/>
        <v/>
      </c>
      <c r="GR527" s="144" t="str">
        <f t="shared" si="2154"/>
        <v/>
      </c>
      <c r="GS527" s="144" t="str">
        <f t="shared" si="2155"/>
        <v/>
      </c>
      <c r="GT527" s="144" t="str">
        <f t="shared" si="2156"/>
        <v/>
      </c>
      <c r="GU527" s="144" t="str">
        <f t="shared" si="2157"/>
        <v/>
      </c>
      <c r="GV527" s="144" t="str">
        <f t="shared" si="2158"/>
        <v/>
      </c>
      <c r="GW527" s="144" t="str">
        <f t="shared" si="2159"/>
        <v/>
      </c>
      <c r="GX527" s="144" t="str">
        <f t="shared" si="2160"/>
        <v/>
      </c>
      <c r="GY527" s="144" t="str">
        <f t="shared" si="2161"/>
        <v/>
      </c>
      <c r="GZ527" s="144" t="str">
        <f t="shared" si="2162"/>
        <v/>
      </c>
      <c r="HA527" s="144" t="str">
        <f t="shared" si="2163"/>
        <v/>
      </c>
      <c r="HB527" s="144" t="str">
        <f t="shared" si="2164"/>
        <v/>
      </c>
      <c r="HC527" s="144" t="str">
        <f t="shared" si="2165"/>
        <v/>
      </c>
      <c r="HD527" s="144" t="str">
        <f t="shared" si="2166"/>
        <v/>
      </c>
      <c r="HE527" s="144" t="str">
        <f t="shared" si="2167"/>
        <v/>
      </c>
      <c r="HF527" s="144" t="str">
        <f t="shared" si="2168"/>
        <v/>
      </c>
      <c r="HG527" s="144" t="str">
        <f t="shared" si="2169"/>
        <v/>
      </c>
      <c r="HH527" s="144" t="str">
        <f t="shared" si="2170"/>
        <v/>
      </c>
      <c r="HI527" s="144" t="str">
        <f t="shared" si="2171"/>
        <v/>
      </c>
      <c r="HK527" s="154" t="str">
        <f t="shared" si="1987"/>
        <v/>
      </c>
      <c r="HL527" s="154" t="str">
        <f t="shared" si="1988"/>
        <v/>
      </c>
      <c r="HM527" s="159" t="str">
        <f t="shared" si="1989"/>
        <v/>
      </c>
      <c r="HN527" s="159" t="str">
        <f t="shared" si="1990"/>
        <v/>
      </c>
      <c r="HO527" s="159" t="str">
        <f t="shared" si="1991"/>
        <v/>
      </c>
      <c r="HP527" s="155">
        <f t="shared" si="2172"/>
        <v>0</v>
      </c>
      <c r="HQ527" s="143">
        <f t="shared" si="2173"/>
        <v>0</v>
      </c>
      <c r="HR527" s="143">
        <f t="shared" si="2174"/>
        <v>0</v>
      </c>
      <c r="HS527" s="143">
        <f t="shared" si="2175"/>
        <v>0</v>
      </c>
      <c r="HT527" s="143">
        <f t="shared" si="2176"/>
        <v>0</v>
      </c>
      <c r="HU527" s="143">
        <f t="shared" si="2177"/>
        <v>0</v>
      </c>
      <c r="HV527" s="143">
        <f t="shared" si="2178"/>
        <v>0</v>
      </c>
      <c r="HX527" s="144" t="str">
        <f t="shared" si="2179"/>
        <v/>
      </c>
      <c r="HY527" s="144" t="str">
        <f t="shared" si="2180"/>
        <v/>
      </c>
      <c r="HZ527" s="144" t="str">
        <f t="shared" si="2181"/>
        <v/>
      </c>
      <c r="IA527" s="144" t="str">
        <f t="shared" si="2182"/>
        <v/>
      </c>
      <c r="IB527" s="144" t="str">
        <f t="shared" si="2183"/>
        <v/>
      </c>
      <c r="IC527" s="144" t="str">
        <f t="shared" si="2184"/>
        <v/>
      </c>
      <c r="ID527" s="144" t="str">
        <f t="shared" si="2185"/>
        <v/>
      </c>
      <c r="IE527" s="144" t="str">
        <f t="shared" si="2186"/>
        <v/>
      </c>
      <c r="IF527" s="144" t="str">
        <f t="shared" si="2187"/>
        <v/>
      </c>
      <c r="IG527" s="144" t="str">
        <f t="shared" si="2188"/>
        <v/>
      </c>
      <c r="IH527" s="144" t="str">
        <f t="shared" si="2189"/>
        <v/>
      </c>
      <c r="II527" s="144" t="str">
        <f t="shared" si="2190"/>
        <v/>
      </c>
      <c r="IJ527" s="144" t="str">
        <f t="shared" si="2191"/>
        <v/>
      </c>
      <c r="IK527" s="144" t="str">
        <f t="shared" si="2192"/>
        <v/>
      </c>
      <c r="IL527" s="144" t="str">
        <f t="shared" si="2193"/>
        <v/>
      </c>
      <c r="IM527" s="144" t="str">
        <f t="shared" si="2194"/>
        <v/>
      </c>
      <c r="IN527" s="144" t="str">
        <f t="shared" si="2195"/>
        <v/>
      </c>
      <c r="IO527" s="144" t="str">
        <f t="shared" si="2196"/>
        <v/>
      </c>
      <c r="IP527" s="144" t="str">
        <f t="shared" si="2197"/>
        <v/>
      </c>
      <c r="IQ527" s="144" t="str">
        <f t="shared" si="2198"/>
        <v/>
      </c>
      <c r="IR527" s="144" t="str">
        <f t="shared" si="2199"/>
        <v/>
      </c>
      <c r="IS527" s="144" t="str">
        <f t="shared" si="2200"/>
        <v/>
      </c>
      <c r="IT527" s="144" t="str">
        <f t="shared" si="2201"/>
        <v/>
      </c>
      <c r="IU527" s="144" t="str">
        <f t="shared" si="2202"/>
        <v/>
      </c>
      <c r="IV527" s="144" t="str">
        <f t="shared" si="2203"/>
        <v/>
      </c>
      <c r="IW527" s="144" t="str">
        <f t="shared" si="2204"/>
        <v/>
      </c>
      <c r="IX527" s="144" t="str">
        <f t="shared" si="2205"/>
        <v/>
      </c>
      <c r="IY527" s="144" t="str">
        <f t="shared" si="2206"/>
        <v/>
      </c>
      <c r="IZ527" s="144" t="str">
        <f t="shared" si="2207"/>
        <v/>
      </c>
      <c r="JA527" s="144" t="str">
        <f t="shared" si="2208"/>
        <v/>
      </c>
      <c r="JB527" s="144" t="str">
        <f t="shared" si="2209"/>
        <v/>
      </c>
      <c r="JC527" s="144" t="str">
        <f t="shared" si="2210"/>
        <v/>
      </c>
      <c r="JD527" s="144" t="str">
        <f t="shared" si="2211"/>
        <v/>
      </c>
      <c r="JE527" s="144" t="str">
        <f t="shared" si="2212"/>
        <v/>
      </c>
      <c r="JF527" s="144" t="str">
        <f t="shared" si="2213"/>
        <v/>
      </c>
      <c r="JG527" s="144" t="str">
        <f t="shared" si="2214"/>
        <v/>
      </c>
      <c r="JH527" s="144" t="str">
        <f t="shared" si="2215"/>
        <v/>
      </c>
      <c r="JI527" s="144" t="str">
        <f t="shared" si="2216"/>
        <v/>
      </c>
      <c r="JJ527" s="144" t="str">
        <f t="shared" si="2217"/>
        <v/>
      </c>
      <c r="JK527" s="144" t="str">
        <f t="shared" si="2218"/>
        <v/>
      </c>
      <c r="JM527" s="154" t="str">
        <f t="shared" si="1992"/>
        <v/>
      </c>
      <c r="JN527" s="154" t="str">
        <f t="shared" si="1993"/>
        <v/>
      </c>
      <c r="JO527" s="159" t="str">
        <f t="shared" si="1994"/>
        <v/>
      </c>
      <c r="JP527" s="159" t="str">
        <f t="shared" si="1995"/>
        <v/>
      </c>
      <c r="JQ527" s="159" t="str">
        <f t="shared" si="1996"/>
        <v/>
      </c>
      <c r="JR527" s="155">
        <f t="shared" si="2219"/>
        <v>0</v>
      </c>
      <c r="JS527" s="143">
        <f t="shared" si="2220"/>
        <v>0</v>
      </c>
      <c r="JT527" s="143">
        <f t="shared" si="2221"/>
        <v>0</v>
      </c>
      <c r="JU527" s="143">
        <f t="shared" si="2222"/>
        <v>0</v>
      </c>
      <c r="JV527" s="143">
        <f t="shared" si="2223"/>
        <v>0</v>
      </c>
      <c r="JW527" s="143">
        <f t="shared" si="2224"/>
        <v>0</v>
      </c>
      <c r="JX527" s="143">
        <f t="shared" si="2225"/>
        <v>0</v>
      </c>
      <c r="JZ527" s="144" t="str">
        <f t="shared" si="2226"/>
        <v/>
      </c>
      <c r="KA527" s="144" t="str">
        <f t="shared" si="2227"/>
        <v/>
      </c>
      <c r="KB527" s="144" t="str">
        <f t="shared" si="2228"/>
        <v/>
      </c>
      <c r="KC527" s="144" t="str">
        <f t="shared" si="2229"/>
        <v/>
      </c>
      <c r="KD527" s="144" t="str">
        <f t="shared" si="2230"/>
        <v/>
      </c>
      <c r="KE527" s="144" t="str">
        <f t="shared" si="2231"/>
        <v/>
      </c>
      <c r="KF527" s="144" t="str">
        <f t="shared" si="2232"/>
        <v/>
      </c>
      <c r="KG527" s="144" t="str">
        <f t="shared" si="2233"/>
        <v/>
      </c>
      <c r="KH527" s="144" t="str">
        <f t="shared" si="2234"/>
        <v/>
      </c>
      <c r="KI527" s="144" t="str">
        <f t="shared" si="2235"/>
        <v/>
      </c>
      <c r="KJ527" s="144" t="str">
        <f t="shared" si="2236"/>
        <v/>
      </c>
      <c r="KK527" s="144" t="str">
        <f t="shared" si="2237"/>
        <v/>
      </c>
      <c r="KL527" s="144" t="str">
        <f t="shared" si="2238"/>
        <v/>
      </c>
      <c r="KM527" s="144" t="str">
        <f t="shared" si="2239"/>
        <v/>
      </c>
      <c r="KN527" s="144" t="str">
        <f t="shared" si="2240"/>
        <v/>
      </c>
      <c r="KO527" s="144" t="str">
        <f t="shared" si="2241"/>
        <v/>
      </c>
      <c r="KP527" s="144" t="str">
        <f t="shared" si="2242"/>
        <v/>
      </c>
      <c r="KQ527" s="144" t="str">
        <f t="shared" si="2243"/>
        <v/>
      </c>
      <c r="KR527" s="144" t="str">
        <f t="shared" si="2244"/>
        <v/>
      </c>
      <c r="KS527" s="144" t="str">
        <f t="shared" si="2245"/>
        <v/>
      </c>
      <c r="KT527" s="144" t="str">
        <f t="shared" si="2246"/>
        <v/>
      </c>
      <c r="KU527" s="144" t="str">
        <f t="shared" si="2247"/>
        <v/>
      </c>
      <c r="KV527" s="144" t="str">
        <f t="shared" si="2248"/>
        <v/>
      </c>
      <c r="KW527" s="144" t="str">
        <f t="shared" si="2249"/>
        <v/>
      </c>
      <c r="KX527" s="144" t="str">
        <f t="shared" si="2250"/>
        <v/>
      </c>
      <c r="KY527" s="144" t="str">
        <f t="shared" si="2251"/>
        <v/>
      </c>
      <c r="KZ527" s="144" t="str">
        <f t="shared" si="2252"/>
        <v/>
      </c>
      <c r="LA527" s="144" t="str">
        <f t="shared" si="2253"/>
        <v/>
      </c>
      <c r="LB527" s="144" t="str">
        <f t="shared" si="2254"/>
        <v/>
      </c>
      <c r="LC527" s="144" t="str">
        <f t="shared" si="2255"/>
        <v/>
      </c>
      <c r="LD527" s="144" t="str">
        <f t="shared" si="2256"/>
        <v/>
      </c>
      <c r="LE527" s="144" t="str">
        <f t="shared" si="2257"/>
        <v/>
      </c>
      <c r="LF527" s="144" t="str">
        <f t="shared" si="2258"/>
        <v/>
      </c>
      <c r="LG527" s="144" t="str">
        <f t="shared" si="2259"/>
        <v/>
      </c>
      <c r="LH527" s="144" t="str">
        <f t="shared" si="2260"/>
        <v/>
      </c>
      <c r="LI527" s="144" t="str">
        <f t="shared" si="2261"/>
        <v/>
      </c>
      <c r="LJ527" s="144" t="str">
        <f t="shared" si="2262"/>
        <v/>
      </c>
      <c r="LK527" s="144" t="str">
        <f t="shared" si="2263"/>
        <v/>
      </c>
      <c r="LL527" s="144" t="str">
        <f t="shared" si="2264"/>
        <v/>
      </c>
      <c r="LM527" s="144" t="str">
        <f t="shared" si="2265"/>
        <v/>
      </c>
      <c r="LO527" s="153" t="str">
        <f t="shared" si="2266"/>
        <v/>
      </c>
      <c r="LP527" s="143">
        <f t="shared" si="2267"/>
        <v>0</v>
      </c>
      <c r="LQ527" s="156" t="str">
        <f t="shared" si="2268"/>
        <v/>
      </c>
      <c r="LR527" s="156" t="str">
        <f t="shared" si="2268"/>
        <v/>
      </c>
      <c r="LS527" s="156" t="str">
        <f t="shared" si="2268"/>
        <v/>
      </c>
      <c r="LT527" s="156" t="str">
        <f t="shared" si="2268"/>
        <v/>
      </c>
      <c r="LU527" s="156" t="str">
        <f t="shared" si="2268"/>
        <v/>
      </c>
    </row>
    <row r="528" spans="2:333" s="143" customFormat="1" x14ac:dyDescent="0.25">
      <c r="B528" s="144" t="str">
        <f t="shared" si="1997"/>
        <v/>
      </c>
      <c r="C528" s="154" t="str">
        <f t="shared" si="1966"/>
        <v/>
      </c>
      <c r="D528" s="154" t="str">
        <f t="shared" si="1967"/>
        <v/>
      </c>
      <c r="E528" s="159" t="str">
        <f t="shared" si="1968"/>
        <v/>
      </c>
      <c r="F528" s="159" t="str">
        <f t="shared" si="1969"/>
        <v/>
      </c>
      <c r="G528" s="159" t="str">
        <f t="shared" si="1970"/>
        <v/>
      </c>
      <c r="H528" s="155">
        <f t="shared" si="1998"/>
        <v>0</v>
      </c>
      <c r="I528" s="143">
        <f t="shared" si="1999"/>
        <v>0</v>
      </c>
      <c r="J528" s="143">
        <f t="shared" si="2000"/>
        <v>0</v>
      </c>
      <c r="K528" s="143">
        <f t="shared" si="2001"/>
        <v>0</v>
      </c>
      <c r="L528" s="143">
        <f t="shared" si="2002"/>
        <v>0</v>
      </c>
      <c r="M528" s="143">
        <f t="shared" si="2003"/>
        <v>0</v>
      </c>
      <c r="N528" s="143">
        <f t="shared" si="2004"/>
        <v>0</v>
      </c>
      <c r="P528" s="144" t="str">
        <f t="shared" ref="P528:W528" si="2274">IF($N528=1,Q76,"")</f>
        <v/>
      </c>
      <c r="Q528" s="144" t="str">
        <f t="shared" si="2274"/>
        <v/>
      </c>
      <c r="R528" s="144" t="str">
        <f t="shared" si="2274"/>
        <v/>
      </c>
      <c r="S528" s="144" t="str">
        <f t="shared" si="2274"/>
        <v/>
      </c>
      <c r="T528" s="144" t="str">
        <f t="shared" si="2274"/>
        <v/>
      </c>
      <c r="U528" s="144" t="str">
        <f t="shared" si="2274"/>
        <v/>
      </c>
      <c r="V528" s="144" t="str">
        <f t="shared" si="2274"/>
        <v/>
      </c>
      <c r="W528" s="144" t="str">
        <f t="shared" si="2274"/>
        <v/>
      </c>
      <c r="X528" s="144" t="str">
        <f t="shared" si="2006"/>
        <v/>
      </c>
      <c r="Y528" s="144" t="str">
        <f t="shared" si="2007"/>
        <v/>
      </c>
      <c r="Z528" s="144" t="str">
        <f t="shared" si="2008"/>
        <v/>
      </c>
      <c r="AA528" s="144" t="str">
        <f t="shared" si="2009"/>
        <v/>
      </c>
      <c r="AB528" s="144" t="str">
        <f t="shared" si="2010"/>
        <v/>
      </c>
      <c r="AC528" s="144" t="str">
        <f t="shared" si="2011"/>
        <v/>
      </c>
      <c r="AD528" s="144" t="str">
        <f t="shared" si="2012"/>
        <v/>
      </c>
      <c r="AE528" s="144" t="str">
        <f t="shared" si="2013"/>
        <v/>
      </c>
      <c r="AF528" s="144" t="str">
        <f t="shared" si="2014"/>
        <v/>
      </c>
      <c r="AG528" s="144" t="str">
        <f t="shared" si="2015"/>
        <v/>
      </c>
      <c r="AH528" s="144" t="str">
        <f t="shared" si="2016"/>
        <v/>
      </c>
      <c r="AI528" s="144" t="str">
        <f t="shared" si="2017"/>
        <v/>
      </c>
      <c r="AJ528" s="144" t="str">
        <f t="shared" si="2018"/>
        <v/>
      </c>
      <c r="AK528" s="144" t="str">
        <f t="shared" si="2019"/>
        <v/>
      </c>
      <c r="AL528" s="144" t="str">
        <f t="shared" si="2020"/>
        <v/>
      </c>
      <c r="AM528" s="144" t="str">
        <f t="shared" si="2021"/>
        <v/>
      </c>
      <c r="AN528" s="144" t="str">
        <f t="shared" si="2022"/>
        <v/>
      </c>
      <c r="AO528" s="144" t="str">
        <f t="shared" si="2023"/>
        <v/>
      </c>
      <c r="AP528" s="144" t="str">
        <f t="shared" si="2024"/>
        <v/>
      </c>
      <c r="AQ528" s="144" t="str">
        <f t="shared" si="2025"/>
        <v/>
      </c>
      <c r="AR528" s="144" t="str">
        <f t="shared" si="2026"/>
        <v/>
      </c>
      <c r="AS528" s="144" t="str">
        <f t="shared" si="2027"/>
        <v/>
      </c>
      <c r="AT528" s="144" t="str">
        <f t="shared" si="2028"/>
        <v/>
      </c>
      <c r="AU528" s="144" t="str">
        <f t="shared" si="2029"/>
        <v/>
      </c>
      <c r="AV528" s="144" t="str">
        <f t="shared" si="2030"/>
        <v/>
      </c>
      <c r="AW528" s="144" t="str">
        <f t="shared" si="2031"/>
        <v/>
      </c>
      <c r="AX528" s="144" t="str">
        <f t="shared" si="2032"/>
        <v/>
      </c>
      <c r="AY528" s="144" t="str">
        <f t="shared" si="2033"/>
        <v/>
      </c>
      <c r="AZ528" s="144" t="str">
        <f t="shared" si="2034"/>
        <v/>
      </c>
      <c r="BA528" s="144" t="str">
        <f t="shared" si="2035"/>
        <v/>
      </c>
      <c r="BB528" s="144" t="str">
        <f t="shared" si="2036"/>
        <v/>
      </c>
      <c r="BC528" s="144" t="str">
        <f t="shared" si="2037"/>
        <v/>
      </c>
      <c r="BE528" s="154" t="str">
        <f t="shared" si="1972"/>
        <v/>
      </c>
      <c r="BF528" s="154" t="str">
        <f t="shared" si="1973"/>
        <v/>
      </c>
      <c r="BG528" s="159" t="str">
        <f t="shared" si="1974"/>
        <v/>
      </c>
      <c r="BH528" s="159" t="str">
        <f t="shared" si="1975"/>
        <v/>
      </c>
      <c r="BI528" s="159" t="str">
        <f t="shared" si="1976"/>
        <v/>
      </c>
      <c r="BJ528" s="155">
        <f t="shared" si="2038"/>
        <v>0</v>
      </c>
      <c r="BK528" s="143">
        <f t="shared" si="2039"/>
        <v>0</v>
      </c>
      <c r="BL528" s="143">
        <f t="shared" si="2040"/>
        <v>0</v>
      </c>
      <c r="BM528" s="143">
        <f t="shared" si="2041"/>
        <v>0</v>
      </c>
      <c r="BN528" s="143">
        <f t="shared" si="2042"/>
        <v>0</v>
      </c>
      <c r="BO528" s="143">
        <f t="shared" si="2043"/>
        <v>0</v>
      </c>
      <c r="BP528" s="143">
        <f t="shared" si="2044"/>
        <v>0</v>
      </c>
      <c r="BR528" s="144" t="str">
        <f t="shared" si="2045"/>
        <v/>
      </c>
      <c r="BS528" s="144" t="str">
        <f t="shared" si="2046"/>
        <v/>
      </c>
      <c r="BT528" s="144" t="str">
        <f t="shared" si="2047"/>
        <v/>
      </c>
      <c r="BU528" s="144" t="str">
        <f t="shared" si="2048"/>
        <v/>
      </c>
      <c r="BV528" s="144" t="str">
        <f t="shared" si="2049"/>
        <v/>
      </c>
      <c r="BW528" s="144" t="str">
        <f t="shared" si="2050"/>
        <v/>
      </c>
      <c r="BX528" s="144" t="str">
        <f t="shared" si="2051"/>
        <v/>
      </c>
      <c r="BY528" s="144" t="str">
        <f t="shared" si="2052"/>
        <v/>
      </c>
      <c r="BZ528" s="144" t="str">
        <f t="shared" si="2053"/>
        <v/>
      </c>
      <c r="CA528" s="144" t="str">
        <f t="shared" si="2054"/>
        <v/>
      </c>
      <c r="CB528" s="144" t="str">
        <f t="shared" si="2055"/>
        <v/>
      </c>
      <c r="CC528" s="144" t="str">
        <f t="shared" si="2056"/>
        <v/>
      </c>
      <c r="CD528" s="144" t="str">
        <f t="shared" si="2057"/>
        <v/>
      </c>
      <c r="CE528" s="144" t="str">
        <f t="shared" si="2058"/>
        <v/>
      </c>
      <c r="CF528" s="144" t="str">
        <f t="shared" si="2059"/>
        <v/>
      </c>
      <c r="CG528" s="144" t="str">
        <f t="shared" si="2060"/>
        <v/>
      </c>
      <c r="CH528" s="144" t="str">
        <f t="shared" si="2061"/>
        <v/>
      </c>
      <c r="CI528" s="144" t="str">
        <f t="shared" si="2062"/>
        <v/>
      </c>
      <c r="CJ528" s="144" t="str">
        <f t="shared" si="2063"/>
        <v/>
      </c>
      <c r="CK528" s="144" t="str">
        <f t="shared" si="2064"/>
        <v/>
      </c>
      <c r="CL528" s="144" t="str">
        <f t="shared" si="2065"/>
        <v/>
      </c>
      <c r="CM528" s="144" t="str">
        <f t="shared" si="2066"/>
        <v/>
      </c>
      <c r="CN528" s="144" t="str">
        <f t="shared" si="2067"/>
        <v/>
      </c>
      <c r="CO528" s="144" t="str">
        <f t="shared" si="2068"/>
        <v/>
      </c>
      <c r="CP528" s="144" t="str">
        <f t="shared" si="2069"/>
        <v/>
      </c>
      <c r="CQ528" s="144" t="str">
        <f t="shared" si="2070"/>
        <v/>
      </c>
      <c r="CR528" s="144" t="str">
        <f t="shared" si="2071"/>
        <v/>
      </c>
      <c r="CS528" s="144" t="str">
        <f t="shared" si="2072"/>
        <v/>
      </c>
      <c r="CT528" s="144" t="str">
        <f t="shared" si="2073"/>
        <v/>
      </c>
      <c r="CU528" s="144" t="str">
        <f t="shared" si="2074"/>
        <v/>
      </c>
      <c r="CV528" s="144" t="str">
        <f t="shared" si="2075"/>
        <v/>
      </c>
      <c r="CW528" s="144" t="str">
        <f t="shared" si="2076"/>
        <v/>
      </c>
      <c r="CX528" s="144" t="str">
        <f t="shared" si="2077"/>
        <v/>
      </c>
      <c r="CY528" s="144" t="str">
        <f t="shared" si="2078"/>
        <v/>
      </c>
      <c r="CZ528" s="144" t="str">
        <f t="shared" si="2079"/>
        <v/>
      </c>
      <c r="DA528" s="144" t="str">
        <f t="shared" si="2080"/>
        <v/>
      </c>
      <c r="DB528" s="144" t="str">
        <f t="shared" si="2081"/>
        <v/>
      </c>
      <c r="DC528" s="144" t="str">
        <f t="shared" si="2082"/>
        <v/>
      </c>
      <c r="DD528" s="144" t="str">
        <f t="shared" si="2083"/>
        <v/>
      </c>
      <c r="DE528" s="144" t="str">
        <f t="shared" si="2084"/>
        <v/>
      </c>
      <c r="DG528" s="154" t="str">
        <f t="shared" si="1977"/>
        <v/>
      </c>
      <c r="DH528" s="154" t="str">
        <f t="shared" si="1978"/>
        <v/>
      </c>
      <c r="DI528" s="159" t="str">
        <f t="shared" si="1979"/>
        <v/>
      </c>
      <c r="DJ528" s="159" t="str">
        <f t="shared" si="1980"/>
        <v/>
      </c>
      <c r="DK528" s="159" t="str">
        <f t="shared" si="1981"/>
        <v/>
      </c>
      <c r="DL528" s="155">
        <f t="shared" si="1885"/>
        <v>0</v>
      </c>
      <c r="DM528" s="143">
        <f t="shared" si="1886"/>
        <v>0</v>
      </c>
      <c r="DN528" s="143">
        <f t="shared" si="1887"/>
        <v>0</v>
      </c>
      <c r="DO528" s="143">
        <f t="shared" si="1888"/>
        <v>0</v>
      </c>
      <c r="DP528" s="143">
        <f t="shared" si="1889"/>
        <v>0</v>
      </c>
      <c r="DQ528" s="143">
        <f t="shared" si="1890"/>
        <v>0</v>
      </c>
      <c r="DR528" s="143">
        <f t="shared" si="1891"/>
        <v>0</v>
      </c>
      <c r="DT528" s="144" t="str">
        <f t="shared" si="2085"/>
        <v/>
      </c>
      <c r="DU528" s="144" t="str">
        <f t="shared" si="2086"/>
        <v/>
      </c>
      <c r="DV528" s="144" t="str">
        <f t="shared" si="2087"/>
        <v/>
      </c>
      <c r="DW528" s="144" t="str">
        <f t="shared" si="2088"/>
        <v/>
      </c>
      <c r="DX528" s="144" t="str">
        <f t="shared" si="2089"/>
        <v/>
      </c>
      <c r="DY528" s="144" t="str">
        <f t="shared" si="2090"/>
        <v/>
      </c>
      <c r="DZ528" s="144" t="str">
        <f t="shared" si="2091"/>
        <v/>
      </c>
      <c r="EA528" s="144" t="str">
        <f t="shared" si="2092"/>
        <v/>
      </c>
      <c r="EB528" s="144" t="str">
        <f t="shared" si="2093"/>
        <v/>
      </c>
      <c r="EC528" s="144" t="str">
        <f t="shared" si="2094"/>
        <v/>
      </c>
      <c r="ED528" s="144" t="str">
        <f t="shared" si="2095"/>
        <v/>
      </c>
      <c r="EE528" s="144" t="str">
        <f t="shared" si="2096"/>
        <v/>
      </c>
      <c r="EF528" s="144" t="str">
        <f t="shared" si="2097"/>
        <v/>
      </c>
      <c r="EG528" s="144" t="str">
        <f t="shared" si="2098"/>
        <v/>
      </c>
      <c r="EH528" s="144" t="str">
        <f t="shared" si="2099"/>
        <v/>
      </c>
      <c r="EI528" s="144" t="str">
        <f t="shared" si="2100"/>
        <v/>
      </c>
      <c r="EJ528" s="144" t="str">
        <f t="shared" si="2101"/>
        <v/>
      </c>
      <c r="EK528" s="144" t="str">
        <f t="shared" si="2102"/>
        <v/>
      </c>
      <c r="EL528" s="144" t="str">
        <f t="shared" si="2103"/>
        <v/>
      </c>
      <c r="EM528" s="144" t="str">
        <f t="shared" si="2104"/>
        <v/>
      </c>
      <c r="EN528" s="144" t="str">
        <f t="shared" si="2105"/>
        <v/>
      </c>
      <c r="EO528" s="144" t="str">
        <f t="shared" si="2106"/>
        <v/>
      </c>
      <c r="EP528" s="144" t="str">
        <f t="shared" si="2107"/>
        <v/>
      </c>
      <c r="EQ528" s="144" t="str">
        <f t="shared" si="2108"/>
        <v/>
      </c>
      <c r="ER528" s="144" t="str">
        <f t="shared" si="2109"/>
        <v/>
      </c>
      <c r="ES528" s="144" t="str">
        <f t="shared" si="2110"/>
        <v/>
      </c>
      <c r="ET528" s="144" t="str">
        <f t="shared" si="2111"/>
        <v/>
      </c>
      <c r="EU528" s="144" t="str">
        <f t="shared" si="2112"/>
        <v/>
      </c>
      <c r="EV528" s="144" t="str">
        <f t="shared" si="2113"/>
        <v/>
      </c>
      <c r="EW528" s="144" t="str">
        <f t="shared" si="2114"/>
        <v/>
      </c>
      <c r="EX528" s="144" t="str">
        <f t="shared" si="2115"/>
        <v/>
      </c>
      <c r="EY528" s="144" t="str">
        <f t="shared" si="2116"/>
        <v/>
      </c>
      <c r="EZ528" s="144" t="str">
        <f t="shared" si="2117"/>
        <v/>
      </c>
      <c r="FA528" s="144" t="str">
        <f t="shared" si="2118"/>
        <v/>
      </c>
      <c r="FB528" s="144" t="str">
        <f t="shared" si="2119"/>
        <v/>
      </c>
      <c r="FC528" s="144" t="str">
        <f t="shared" si="2120"/>
        <v/>
      </c>
      <c r="FD528" s="144" t="str">
        <f t="shared" si="2121"/>
        <v/>
      </c>
      <c r="FE528" s="144" t="str">
        <f t="shared" si="2122"/>
        <v/>
      </c>
      <c r="FF528" s="144" t="str">
        <f t="shared" si="2123"/>
        <v/>
      </c>
      <c r="FG528" s="144" t="str">
        <f t="shared" si="2124"/>
        <v/>
      </c>
      <c r="FI528" s="154" t="str">
        <f t="shared" si="1982"/>
        <v/>
      </c>
      <c r="FJ528" s="154" t="str">
        <f t="shared" si="1983"/>
        <v/>
      </c>
      <c r="FK528" s="159" t="str">
        <f t="shared" si="1984"/>
        <v/>
      </c>
      <c r="FL528" s="159" t="str">
        <f t="shared" si="1985"/>
        <v/>
      </c>
      <c r="FM528" s="159" t="str">
        <f t="shared" si="1986"/>
        <v/>
      </c>
      <c r="FN528" s="155">
        <f t="shared" si="2125"/>
        <v>0</v>
      </c>
      <c r="FO528" s="143">
        <f t="shared" si="2126"/>
        <v>0</v>
      </c>
      <c r="FP528" s="143">
        <f t="shared" si="2127"/>
        <v>0</v>
      </c>
      <c r="FQ528" s="143">
        <f t="shared" si="2128"/>
        <v>0</v>
      </c>
      <c r="FR528" s="143">
        <f t="shared" si="2129"/>
        <v>0</v>
      </c>
      <c r="FS528" s="143">
        <f t="shared" si="2130"/>
        <v>0</v>
      </c>
      <c r="FT528" s="143">
        <f t="shared" si="2131"/>
        <v>0</v>
      </c>
      <c r="FV528" s="144" t="str">
        <f t="shared" si="2132"/>
        <v/>
      </c>
      <c r="FW528" s="144" t="str">
        <f t="shared" si="2133"/>
        <v/>
      </c>
      <c r="FX528" s="144" t="str">
        <f t="shared" si="2134"/>
        <v/>
      </c>
      <c r="FY528" s="144" t="str">
        <f t="shared" si="2135"/>
        <v/>
      </c>
      <c r="FZ528" s="144" t="str">
        <f t="shared" si="2136"/>
        <v/>
      </c>
      <c r="GA528" s="144" t="str">
        <f t="shared" si="2137"/>
        <v/>
      </c>
      <c r="GB528" s="144" t="str">
        <f t="shared" si="2138"/>
        <v/>
      </c>
      <c r="GC528" s="144" t="str">
        <f t="shared" si="2139"/>
        <v/>
      </c>
      <c r="GD528" s="144" t="str">
        <f t="shared" si="2140"/>
        <v/>
      </c>
      <c r="GE528" s="144" t="str">
        <f t="shared" si="2141"/>
        <v/>
      </c>
      <c r="GF528" s="144" t="str">
        <f t="shared" si="2142"/>
        <v/>
      </c>
      <c r="GG528" s="144" t="str">
        <f t="shared" si="2143"/>
        <v/>
      </c>
      <c r="GH528" s="144" t="str">
        <f t="shared" si="2144"/>
        <v/>
      </c>
      <c r="GI528" s="144" t="str">
        <f t="shared" si="2145"/>
        <v/>
      </c>
      <c r="GJ528" s="144" t="str">
        <f t="shared" si="2146"/>
        <v/>
      </c>
      <c r="GK528" s="144" t="str">
        <f t="shared" si="2147"/>
        <v/>
      </c>
      <c r="GL528" s="144" t="str">
        <f t="shared" si="2148"/>
        <v/>
      </c>
      <c r="GM528" s="144" t="str">
        <f t="shared" si="2149"/>
        <v/>
      </c>
      <c r="GN528" s="144" t="str">
        <f t="shared" si="2150"/>
        <v/>
      </c>
      <c r="GO528" s="144" t="str">
        <f t="shared" si="2151"/>
        <v/>
      </c>
      <c r="GP528" s="144" t="str">
        <f t="shared" si="2152"/>
        <v/>
      </c>
      <c r="GQ528" s="144" t="str">
        <f t="shared" si="2153"/>
        <v/>
      </c>
      <c r="GR528" s="144" t="str">
        <f t="shared" si="2154"/>
        <v/>
      </c>
      <c r="GS528" s="144" t="str">
        <f t="shared" si="2155"/>
        <v/>
      </c>
      <c r="GT528" s="144" t="str">
        <f t="shared" si="2156"/>
        <v/>
      </c>
      <c r="GU528" s="144" t="str">
        <f t="shared" si="2157"/>
        <v/>
      </c>
      <c r="GV528" s="144" t="str">
        <f t="shared" si="2158"/>
        <v/>
      </c>
      <c r="GW528" s="144" t="str">
        <f t="shared" si="2159"/>
        <v/>
      </c>
      <c r="GX528" s="144" t="str">
        <f t="shared" si="2160"/>
        <v/>
      </c>
      <c r="GY528" s="144" t="str">
        <f t="shared" si="2161"/>
        <v/>
      </c>
      <c r="GZ528" s="144" t="str">
        <f t="shared" si="2162"/>
        <v/>
      </c>
      <c r="HA528" s="144" t="str">
        <f t="shared" si="2163"/>
        <v/>
      </c>
      <c r="HB528" s="144" t="str">
        <f t="shared" si="2164"/>
        <v/>
      </c>
      <c r="HC528" s="144" t="str">
        <f t="shared" si="2165"/>
        <v/>
      </c>
      <c r="HD528" s="144" t="str">
        <f t="shared" si="2166"/>
        <v/>
      </c>
      <c r="HE528" s="144" t="str">
        <f t="shared" si="2167"/>
        <v/>
      </c>
      <c r="HF528" s="144" t="str">
        <f t="shared" si="2168"/>
        <v/>
      </c>
      <c r="HG528" s="144" t="str">
        <f t="shared" si="2169"/>
        <v/>
      </c>
      <c r="HH528" s="144" t="str">
        <f t="shared" si="2170"/>
        <v/>
      </c>
      <c r="HI528" s="144" t="str">
        <f t="shared" si="2171"/>
        <v/>
      </c>
      <c r="HK528" s="154" t="str">
        <f t="shared" si="1987"/>
        <v/>
      </c>
      <c r="HL528" s="154" t="str">
        <f t="shared" si="1988"/>
        <v/>
      </c>
      <c r="HM528" s="159" t="str">
        <f t="shared" si="1989"/>
        <v/>
      </c>
      <c r="HN528" s="159" t="str">
        <f t="shared" si="1990"/>
        <v/>
      </c>
      <c r="HO528" s="159" t="str">
        <f t="shared" si="1991"/>
        <v/>
      </c>
      <c r="HP528" s="155">
        <f t="shared" si="2172"/>
        <v>0</v>
      </c>
      <c r="HQ528" s="143">
        <f t="shared" si="2173"/>
        <v>0</v>
      </c>
      <c r="HR528" s="143">
        <f t="shared" si="2174"/>
        <v>0</v>
      </c>
      <c r="HS528" s="143">
        <f t="shared" si="2175"/>
        <v>0</v>
      </c>
      <c r="HT528" s="143">
        <f t="shared" si="2176"/>
        <v>0</v>
      </c>
      <c r="HU528" s="143">
        <f t="shared" si="2177"/>
        <v>0</v>
      </c>
      <c r="HV528" s="143">
        <f t="shared" si="2178"/>
        <v>0</v>
      </c>
      <c r="HX528" s="144" t="str">
        <f t="shared" si="2179"/>
        <v/>
      </c>
      <c r="HY528" s="144" t="str">
        <f t="shared" si="2180"/>
        <v/>
      </c>
      <c r="HZ528" s="144" t="str">
        <f t="shared" si="2181"/>
        <v/>
      </c>
      <c r="IA528" s="144" t="str">
        <f t="shared" si="2182"/>
        <v/>
      </c>
      <c r="IB528" s="144" t="str">
        <f t="shared" si="2183"/>
        <v/>
      </c>
      <c r="IC528" s="144" t="str">
        <f t="shared" si="2184"/>
        <v/>
      </c>
      <c r="ID528" s="144" t="str">
        <f t="shared" si="2185"/>
        <v/>
      </c>
      <c r="IE528" s="144" t="str">
        <f t="shared" si="2186"/>
        <v/>
      </c>
      <c r="IF528" s="144" t="str">
        <f t="shared" si="2187"/>
        <v/>
      </c>
      <c r="IG528" s="144" t="str">
        <f t="shared" si="2188"/>
        <v/>
      </c>
      <c r="IH528" s="144" t="str">
        <f t="shared" si="2189"/>
        <v/>
      </c>
      <c r="II528" s="144" t="str">
        <f t="shared" si="2190"/>
        <v/>
      </c>
      <c r="IJ528" s="144" t="str">
        <f t="shared" si="2191"/>
        <v/>
      </c>
      <c r="IK528" s="144" t="str">
        <f t="shared" si="2192"/>
        <v/>
      </c>
      <c r="IL528" s="144" t="str">
        <f t="shared" si="2193"/>
        <v/>
      </c>
      <c r="IM528" s="144" t="str">
        <f t="shared" si="2194"/>
        <v/>
      </c>
      <c r="IN528" s="144" t="str">
        <f t="shared" si="2195"/>
        <v/>
      </c>
      <c r="IO528" s="144" t="str">
        <f t="shared" si="2196"/>
        <v/>
      </c>
      <c r="IP528" s="144" t="str">
        <f t="shared" si="2197"/>
        <v/>
      </c>
      <c r="IQ528" s="144" t="str">
        <f t="shared" si="2198"/>
        <v/>
      </c>
      <c r="IR528" s="144" t="str">
        <f t="shared" si="2199"/>
        <v/>
      </c>
      <c r="IS528" s="144" t="str">
        <f t="shared" si="2200"/>
        <v/>
      </c>
      <c r="IT528" s="144" t="str">
        <f t="shared" si="2201"/>
        <v/>
      </c>
      <c r="IU528" s="144" t="str">
        <f t="shared" si="2202"/>
        <v/>
      </c>
      <c r="IV528" s="144" t="str">
        <f t="shared" si="2203"/>
        <v/>
      </c>
      <c r="IW528" s="144" t="str">
        <f t="shared" si="2204"/>
        <v/>
      </c>
      <c r="IX528" s="144" t="str">
        <f t="shared" si="2205"/>
        <v/>
      </c>
      <c r="IY528" s="144" t="str">
        <f t="shared" si="2206"/>
        <v/>
      </c>
      <c r="IZ528" s="144" t="str">
        <f t="shared" si="2207"/>
        <v/>
      </c>
      <c r="JA528" s="144" t="str">
        <f t="shared" si="2208"/>
        <v/>
      </c>
      <c r="JB528" s="144" t="str">
        <f t="shared" si="2209"/>
        <v/>
      </c>
      <c r="JC528" s="144" t="str">
        <f t="shared" si="2210"/>
        <v/>
      </c>
      <c r="JD528" s="144" t="str">
        <f t="shared" si="2211"/>
        <v/>
      </c>
      <c r="JE528" s="144" t="str">
        <f t="shared" si="2212"/>
        <v/>
      </c>
      <c r="JF528" s="144" t="str">
        <f t="shared" si="2213"/>
        <v/>
      </c>
      <c r="JG528" s="144" t="str">
        <f t="shared" si="2214"/>
        <v/>
      </c>
      <c r="JH528" s="144" t="str">
        <f t="shared" si="2215"/>
        <v/>
      </c>
      <c r="JI528" s="144" t="str">
        <f t="shared" si="2216"/>
        <v/>
      </c>
      <c r="JJ528" s="144" t="str">
        <f t="shared" si="2217"/>
        <v/>
      </c>
      <c r="JK528" s="144" t="str">
        <f t="shared" si="2218"/>
        <v/>
      </c>
      <c r="JM528" s="154" t="str">
        <f t="shared" si="1992"/>
        <v/>
      </c>
      <c r="JN528" s="154" t="str">
        <f t="shared" si="1993"/>
        <v/>
      </c>
      <c r="JO528" s="159" t="str">
        <f t="shared" si="1994"/>
        <v/>
      </c>
      <c r="JP528" s="159" t="str">
        <f t="shared" si="1995"/>
        <v/>
      </c>
      <c r="JQ528" s="159" t="str">
        <f t="shared" si="1996"/>
        <v/>
      </c>
      <c r="JR528" s="155">
        <f t="shared" si="2219"/>
        <v>0</v>
      </c>
      <c r="JS528" s="143">
        <f t="shared" si="2220"/>
        <v>0</v>
      </c>
      <c r="JT528" s="143">
        <f t="shared" si="2221"/>
        <v>0</v>
      </c>
      <c r="JU528" s="143">
        <f t="shared" si="2222"/>
        <v>0</v>
      </c>
      <c r="JV528" s="143">
        <f t="shared" si="2223"/>
        <v>0</v>
      </c>
      <c r="JW528" s="143">
        <f t="shared" si="2224"/>
        <v>0</v>
      </c>
      <c r="JX528" s="143">
        <f t="shared" si="2225"/>
        <v>0</v>
      </c>
      <c r="JZ528" s="144" t="str">
        <f t="shared" si="2226"/>
        <v/>
      </c>
      <c r="KA528" s="144" t="str">
        <f t="shared" si="2227"/>
        <v/>
      </c>
      <c r="KB528" s="144" t="str">
        <f t="shared" si="2228"/>
        <v/>
      </c>
      <c r="KC528" s="144" t="str">
        <f t="shared" si="2229"/>
        <v/>
      </c>
      <c r="KD528" s="144" t="str">
        <f t="shared" si="2230"/>
        <v/>
      </c>
      <c r="KE528" s="144" t="str">
        <f t="shared" si="2231"/>
        <v/>
      </c>
      <c r="KF528" s="144" t="str">
        <f t="shared" si="2232"/>
        <v/>
      </c>
      <c r="KG528" s="144" t="str">
        <f t="shared" si="2233"/>
        <v/>
      </c>
      <c r="KH528" s="144" t="str">
        <f t="shared" si="2234"/>
        <v/>
      </c>
      <c r="KI528" s="144" t="str">
        <f t="shared" si="2235"/>
        <v/>
      </c>
      <c r="KJ528" s="144" t="str">
        <f t="shared" si="2236"/>
        <v/>
      </c>
      <c r="KK528" s="144" t="str">
        <f t="shared" si="2237"/>
        <v/>
      </c>
      <c r="KL528" s="144" t="str">
        <f t="shared" si="2238"/>
        <v/>
      </c>
      <c r="KM528" s="144" t="str">
        <f t="shared" si="2239"/>
        <v/>
      </c>
      <c r="KN528" s="144" t="str">
        <f t="shared" si="2240"/>
        <v/>
      </c>
      <c r="KO528" s="144" t="str">
        <f t="shared" si="2241"/>
        <v/>
      </c>
      <c r="KP528" s="144" t="str">
        <f t="shared" si="2242"/>
        <v/>
      </c>
      <c r="KQ528" s="144" t="str">
        <f t="shared" si="2243"/>
        <v/>
      </c>
      <c r="KR528" s="144" t="str">
        <f t="shared" si="2244"/>
        <v/>
      </c>
      <c r="KS528" s="144" t="str">
        <f t="shared" si="2245"/>
        <v/>
      </c>
      <c r="KT528" s="144" t="str">
        <f t="shared" si="2246"/>
        <v/>
      </c>
      <c r="KU528" s="144" t="str">
        <f t="shared" si="2247"/>
        <v/>
      </c>
      <c r="KV528" s="144" t="str">
        <f t="shared" si="2248"/>
        <v/>
      </c>
      <c r="KW528" s="144" t="str">
        <f t="shared" si="2249"/>
        <v/>
      </c>
      <c r="KX528" s="144" t="str">
        <f t="shared" si="2250"/>
        <v/>
      </c>
      <c r="KY528" s="144" t="str">
        <f t="shared" si="2251"/>
        <v/>
      </c>
      <c r="KZ528" s="144" t="str">
        <f t="shared" si="2252"/>
        <v/>
      </c>
      <c r="LA528" s="144" t="str">
        <f t="shared" si="2253"/>
        <v/>
      </c>
      <c r="LB528" s="144" t="str">
        <f t="shared" si="2254"/>
        <v/>
      </c>
      <c r="LC528" s="144" t="str">
        <f t="shared" si="2255"/>
        <v/>
      </c>
      <c r="LD528" s="144" t="str">
        <f t="shared" si="2256"/>
        <v/>
      </c>
      <c r="LE528" s="144" t="str">
        <f t="shared" si="2257"/>
        <v/>
      </c>
      <c r="LF528" s="144" t="str">
        <f t="shared" si="2258"/>
        <v/>
      </c>
      <c r="LG528" s="144" t="str">
        <f t="shared" si="2259"/>
        <v/>
      </c>
      <c r="LH528" s="144" t="str">
        <f t="shared" si="2260"/>
        <v/>
      </c>
      <c r="LI528" s="144" t="str">
        <f t="shared" si="2261"/>
        <v/>
      </c>
      <c r="LJ528" s="144" t="str">
        <f t="shared" si="2262"/>
        <v/>
      </c>
      <c r="LK528" s="144" t="str">
        <f t="shared" si="2263"/>
        <v/>
      </c>
      <c r="LL528" s="144" t="str">
        <f t="shared" si="2264"/>
        <v/>
      </c>
      <c r="LM528" s="144" t="str">
        <f t="shared" si="2265"/>
        <v/>
      </c>
      <c r="LO528" s="153" t="str">
        <f t="shared" si="2266"/>
        <v/>
      </c>
      <c r="LP528" s="143">
        <f t="shared" si="2267"/>
        <v>0</v>
      </c>
      <c r="LQ528" s="156" t="str">
        <f t="shared" si="2268"/>
        <v/>
      </c>
      <c r="LR528" s="156" t="str">
        <f t="shared" si="2268"/>
        <v/>
      </c>
      <c r="LS528" s="156" t="str">
        <f t="shared" si="2268"/>
        <v/>
      </c>
      <c r="LT528" s="156" t="str">
        <f t="shared" si="2268"/>
        <v/>
      </c>
      <c r="LU528" s="156" t="str">
        <f t="shared" si="2268"/>
        <v/>
      </c>
    </row>
    <row r="529" spans="2:333" s="143" customFormat="1" x14ac:dyDescent="0.25">
      <c r="B529" s="144" t="str">
        <f t="shared" si="1997"/>
        <v/>
      </c>
      <c r="C529" s="154" t="str">
        <f t="shared" si="1966"/>
        <v/>
      </c>
      <c r="D529" s="154" t="str">
        <f t="shared" si="1967"/>
        <v/>
      </c>
      <c r="E529" s="159" t="str">
        <f t="shared" si="1968"/>
        <v/>
      </c>
      <c r="F529" s="159" t="str">
        <f t="shared" si="1969"/>
        <v/>
      </c>
      <c r="G529" s="159" t="str">
        <f t="shared" si="1970"/>
        <v/>
      </c>
      <c r="H529" s="155">
        <f t="shared" si="1998"/>
        <v>0</v>
      </c>
      <c r="I529" s="143">
        <f t="shared" si="1999"/>
        <v>0</v>
      </c>
      <c r="J529" s="143">
        <f t="shared" si="2000"/>
        <v>0</v>
      </c>
      <c r="K529" s="143">
        <f t="shared" si="2001"/>
        <v>0</v>
      </c>
      <c r="L529" s="143">
        <f t="shared" si="2002"/>
        <v>0</v>
      </c>
      <c r="M529" s="143">
        <f t="shared" si="2003"/>
        <v>0</v>
      </c>
      <c r="N529" s="143">
        <f t="shared" si="2004"/>
        <v>0</v>
      </c>
      <c r="P529" s="144" t="str">
        <f t="shared" ref="P529:W529" si="2275">IF($N529=1,Q77,"")</f>
        <v/>
      </c>
      <c r="Q529" s="144" t="str">
        <f t="shared" si="2275"/>
        <v/>
      </c>
      <c r="R529" s="144" t="str">
        <f t="shared" si="2275"/>
        <v/>
      </c>
      <c r="S529" s="144" t="str">
        <f t="shared" si="2275"/>
        <v/>
      </c>
      <c r="T529" s="144" t="str">
        <f t="shared" si="2275"/>
        <v/>
      </c>
      <c r="U529" s="144" t="str">
        <f t="shared" si="2275"/>
        <v/>
      </c>
      <c r="V529" s="144" t="str">
        <f t="shared" si="2275"/>
        <v/>
      </c>
      <c r="W529" s="144" t="str">
        <f t="shared" si="2275"/>
        <v/>
      </c>
      <c r="X529" s="144" t="str">
        <f t="shared" si="2006"/>
        <v/>
      </c>
      <c r="Y529" s="144" t="str">
        <f t="shared" si="2007"/>
        <v/>
      </c>
      <c r="Z529" s="144" t="str">
        <f t="shared" si="2008"/>
        <v/>
      </c>
      <c r="AA529" s="144" t="str">
        <f t="shared" si="2009"/>
        <v/>
      </c>
      <c r="AB529" s="144" t="str">
        <f t="shared" si="2010"/>
        <v/>
      </c>
      <c r="AC529" s="144" t="str">
        <f t="shared" si="2011"/>
        <v/>
      </c>
      <c r="AD529" s="144" t="str">
        <f t="shared" si="2012"/>
        <v/>
      </c>
      <c r="AE529" s="144" t="str">
        <f t="shared" si="2013"/>
        <v/>
      </c>
      <c r="AF529" s="144" t="str">
        <f t="shared" si="2014"/>
        <v/>
      </c>
      <c r="AG529" s="144" t="str">
        <f t="shared" si="2015"/>
        <v/>
      </c>
      <c r="AH529" s="144" t="str">
        <f t="shared" si="2016"/>
        <v/>
      </c>
      <c r="AI529" s="144" t="str">
        <f t="shared" si="2017"/>
        <v/>
      </c>
      <c r="AJ529" s="144" t="str">
        <f t="shared" si="2018"/>
        <v/>
      </c>
      <c r="AK529" s="144" t="str">
        <f t="shared" si="2019"/>
        <v/>
      </c>
      <c r="AL529" s="144" t="str">
        <f t="shared" si="2020"/>
        <v/>
      </c>
      <c r="AM529" s="144" t="str">
        <f t="shared" si="2021"/>
        <v/>
      </c>
      <c r="AN529" s="144" t="str">
        <f t="shared" si="2022"/>
        <v/>
      </c>
      <c r="AO529" s="144" t="str">
        <f t="shared" si="2023"/>
        <v/>
      </c>
      <c r="AP529" s="144" t="str">
        <f t="shared" si="2024"/>
        <v/>
      </c>
      <c r="AQ529" s="144" t="str">
        <f t="shared" si="2025"/>
        <v/>
      </c>
      <c r="AR529" s="144" t="str">
        <f t="shared" si="2026"/>
        <v/>
      </c>
      <c r="AS529" s="144" t="str">
        <f t="shared" si="2027"/>
        <v/>
      </c>
      <c r="AT529" s="144" t="str">
        <f t="shared" si="2028"/>
        <v/>
      </c>
      <c r="AU529" s="144" t="str">
        <f t="shared" si="2029"/>
        <v/>
      </c>
      <c r="AV529" s="144" t="str">
        <f t="shared" si="2030"/>
        <v/>
      </c>
      <c r="AW529" s="144" t="str">
        <f t="shared" si="2031"/>
        <v/>
      </c>
      <c r="AX529" s="144" t="str">
        <f t="shared" si="2032"/>
        <v/>
      </c>
      <c r="AY529" s="144" t="str">
        <f t="shared" si="2033"/>
        <v/>
      </c>
      <c r="AZ529" s="144" t="str">
        <f t="shared" si="2034"/>
        <v/>
      </c>
      <c r="BA529" s="144" t="str">
        <f t="shared" si="2035"/>
        <v/>
      </c>
      <c r="BB529" s="144" t="str">
        <f t="shared" si="2036"/>
        <v/>
      </c>
      <c r="BC529" s="144" t="str">
        <f t="shared" si="2037"/>
        <v/>
      </c>
      <c r="BE529" s="154" t="str">
        <f t="shared" si="1972"/>
        <v/>
      </c>
      <c r="BF529" s="154" t="str">
        <f t="shared" si="1973"/>
        <v/>
      </c>
      <c r="BG529" s="159" t="str">
        <f t="shared" si="1974"/>
        <v/>
      </c>
      <c r="BH529" s="159" t="str">
        <f t="shared" si="1975"/>
        <v/>
      </c>
      <c r="BI529" s="159" t="str">
        <f t="shared" si="1976"/>
        <v/>
      </c>
      <c r="BJ529" s="155">
        <f t="shared" si="2038"/>
        <v>0</v>
      </c>
      <c r="BK529" s="143">
        <f t="shared" si="2039"/>
        <v>0</v>
      </c>
      <c r="BL529" s="143">
        <f t="shared" si="2040"/>
        <v>0</v>
      </c>
      <c r="BM529" s="143">
        <f t="shared" si="2041"/>
        <v>0</v>
      </c>
      <c r="BN529" s="143">
        <f t="shared" si="2042"/>
        <v>0</v>
      </c>
      <c r="BO529" s="143">
        <f t="shared" si="2043"/>
        <v>0</v>
      </c>
      <c r="BP529" s="143">
        <f t="shared" si="2044"/>
        <v>0</v>
      </c>
      <c r="BR529" s="144" t="str">
        <f t="shared" si="2045"/>
        <v/>
      </c>
      <c r="BS529" s="144" t="str">
        <f t="shared" si="2046"/>
        <v/>
      </c>
      <c r="BT529" s="144" t="str">
        <f t="shared" si="2047"/>
        <v/>
      </c>
      <c r="BU529" s="144" t="str">
        <f t="shared" si="2048"/>
        <v/>
      </c>
      <c r="BV529" s="144" t="str">
        <f t="shared" si="2049"/>
        <v/>
      </c>
      <c r="BW529" s="144" t="str">
        <f t="shared" si="2050"/>
        <v/>
      </c>
      <c r="BX529" s="144" t="str">
        <f t="shared" si="2051"/>
        <v/>
      </c>
      <c r="BY529" s="144" t="str">
        <f t="shared" si="2052"/>
        <v/>
      </c>
      <c r="BZ529" s="144" t="str">
        <f t="shared" si="2053"/>
        <v/>
      </c>
      <c r="CA529" s="144" t="str">
        <f t="shared" si="2054"/>
        <v/>
      </c>
      <c r="CB529" s="144" t="str">
        <f t="shared" si="2055"/>
        <v/>
      </c>
      <c r="CC529" s="144" t="str">
        <f t="shared" si="2056"/>
        <v/>
      </c>
      <c r="CD529" s="144" t="str">
        <f t="shared" si="2057"/>
        <v/>
      </c>
      <c r="CE529" s="144" t="str">
        <f t="shared" si="2058"/>
        <v/>
      </c>
      <c r="CF529" s="144" t="str">
        <f t="shared" si="2059"/>
        <v/>
      </c>
      <c r="CG529" s="144" t="str">
        <f t="shared" si="2060"/>
        <v/>
      </c>
      <c r="CH529" s="144" t="str">
        <f t="shared" si="2061"/>
        <v/>
      </c>
      <c r="CI529" s="144" t="str">
        <f t="shared" si="2062"/>
        <v/>
      </c>
      <c r="CJ529" s="144" t="str">
        <f t="shared" si="2063"/>
        <v/>
      </c>
      <c r="CK529" s="144" t="str">
        <f t="shared" si="2064"/>
        <v/>
      </c>
      <c r="CL529" s="144" t="str">
        <f t="shared" si="2065"/>
        <v/>
      </c>
      <c r="CM529" s="144" t="str">
        <f t="shared" si="2066"/>
        <v/>
      </c>
      <c r="CN529" s="144" t="str">
        <f t="shared" si="2067"/>
        <v/>
      </c>
      <c r="CO529" s="144" t="str">
        <f t="shared" si="2068"/>
        <v/>
      </c>
      <c r="CP529" s="144" t="str">
        <f t="shared" si="2069"/>
        <v/>
      </c>
      <c r="CQ529" s="144" t="str">
        <f t="shared" si="2070"/>
        <v/>
      </c>
      <c r="CR529" s="144" t="str">
        <f t="shared" si="2071"/>
        <v/>
      </c>
      <c r="CS529" s="144" t="str">
        <f t="shared" si="2072"/>
        <v/>
      </c>
      <c r="CT529" s="144" t="str">
        <f t="shared" si="2073"/>
        <v/>
      </c>
      <c r="CU529" s="144" t="str">
        <f t="shared" si="2074"/>
        <v/>
      </c>
      <c r="CV529" s="144" t="str">
        <f t="shared" si="2075"/>
        <v/>
      </c>
      <c r="CW529" s="144" t="str">
        <f t="shared" si="2076"/>
        <v/>
      </c>
      <c r="CX529" s="144" t="str">
        <f t="shared" si="2077"/>
        <v/>
      </c>
      <c r="CY529" s="144" t="str">
        <f t="shared" si="2078"/>
        <v/>
      </c>
      <c r="CZ529" s="144" t="str">
        <f t="shared" si="2079"/>
        <v/>
      </c>
      <c r="DA529" s="144" t="str">
        <f t="shared" si="2080"/>
        <v/>
      </c>
      <c r="DB529" s="144" t="str">
        <f t="shared" si="2081"/>
        <v/>
      </c>
      <c r="DC529" s="144" t="str">
        <f t="shared" si="2082"/>
        <v/>
      </c>
      <c r="DD529" s="144" t="str">
        <f t="shared" si="2083"/>
        <v/>
      </c>
      <c r="DE529" s="144" t="str">
        <f t="shared" si="2084"/>
        <v/>
      </c>
      <c r="DG529" s="154" t="str">
        <f t="shared" si="1977"/>
        <v/>
      </c>
      <c r="DH529" s="154" t="str">
        <f t="shared" si="1978"/>
        <v/>
      </c>
      <c r="DI529" s="159" t="str">
        <f t="shared" si="1979"/>
        <v/>
      </c>
      <c r="DJ529" s="159" t="str">
        <f t="shared" si="1980"/>
        <v/>
      </c>
      <c r="DK529" s="159" t="str">
        <f t="shared" si="1981"/>
        <v/>
      </c>
      <c r="DL529" s="155">
        <f t="shared" si="1885"/>
        <v>0</v>
      </c>
      <c r="DM529" s="143">
        <f t="shared" si="1886"/>
        <v>0</v>
      </c>
      <c r="DN529" s="143">
        <f t="shared" si="1887"/>
        <v>0</v>
      </c>
      <c r="DO529" s="143">
        <f t="shared" si="1888"/>
        <v>0</v>
      </c>
      <c r="DP529" s="143">
        <f t="shared" si="1889"/>
        <v>0</v>
      </c>
      <c r="DQ529" s="143">
        <f t="shared" si="1890"/>
        <v>0</v>
      </c>
      <c r="DR529" s="143">
        <f t="shared" si="1891"/>
        <v>0</v>
      </c>
      <c r="DT529" s="144" t="str">
        <f t="shared" si="2085"/>
        <v/>
      </c>
      <c r="DU529" s="144" t="str">
        <f t="shared" si="2086"/>
        <v/>
      </c>
      <c r="DV529" s="144" t="str">
        <f t="shared" si="2087"/>
        <v/>
      </c>
      <c r="DW529" s="144" t="str">
        <f t="shared" si="2088"/>
        <v/>
      </c>
      <c r="DX529" s="144" t="str">
        <f t="shared" si="2089"/>
        <v/>
      </c>
      <c r="DY529" s="144" t="str">
        <f t="shared" si="2090"/>
        <v/>
      </c>
      <c r="DZ529" s="144" t="str">
        <f t="shared" si="2091"/>
        <v/>
      </c>
      <c r="EA529" s="144" t="str">
        <f t="shared" si="2092"/>
        <v/>
      </c>
      <c r="EB529" s="144" t="str">
        <f t="shared" si="2093"/>
        <v/>
      </c>
      <c r="EC529" s="144" t="str">
        <f t="shared" si="2094"/>
        <v/>
      </c>
      <c r="ED529" s="144" t="str">
        <f t="shared" si="2095"/>
        <v/>
      </c>
      <c r="EE529" s="144" t="str">
        <f t="shared" si="2096"/>
        <v/>
      </c>
      <c r="EF529" s="144" t="str">
        <f t="shared" si="2097"/>
        <v/>
      </c>
      <c r="EG529" s="144" t="str">
        <f t="shared" si="2098"/>
        <v/>
      </c>
      <c r="EH529" s="144" t="str">
        <f t="shared" si="2099"/>
        <v/>
      </c>
      <c r="EI529" s="144" t="str">
        <f t="shared" si="2100"/>
        <v/>
      </c>
      <c r="EJ529" s="144" t="str">
        <f t="shared" si="2101"/>
        <v/>
      </c>
      <c r="EK529" s="144" t="str">
        <f t="shared" si="2102"/>
        <v/>
      </c>
      <c r="EL529" s="144" t="str">
        <f t="shared" si="2103"/>
        <v/>
      </c>
      <c r="EM529" s="144" t="str">
        <f t="shared" si="2104"/>
        <v/>
      </c>
      <c r="EN529" s="144" t="str">
        <f t="shared" si="2105"/>
        <v/>
      </c>
      <c r="EO529" s="144" t="str">
        <f t="shared" si="2106"/>
        <v/>
      </c>
      <c r="EP529" s="144" t="str">
        <f t="shared" si="2107"/>
        <v/>
      </c>
      <c r="EQ529" s="144" t="str">
        <f t="shared" si="2108"/>
        <v/>
      </c>
      <c r="ER529" s="144" t="str">
        <f t="shared" si="2109"/>
        <v/>
      </c>
      <c r="ES529" s="144" t="str">
        <f t="shared" si="2110"/>
        <v/>
      </c>
      <c r="ET529" s="144" t="str">
        <f t="shared" si="2111"/>
        <v/>
      </c>
      <c r="EU529" s="144" t="str">
        <f t="shared" si="2112"/>
        <v/>
      </c>
      <c r="EV529" s="144" t="str">
        <f t="shared" si="2113"/>
        <v/>
      </c>
      <c r="EW529" s="144" t="str">
        <f t="shared" si="2114"/>
        <v/>
      </c>
      <c r="EX529" s="144" t="str">
        <f t="shared" si="2115"/>
        <v/>
      </c>
      <c r="EY529" s="144" t="str">
        <f t="shared" si="2116"/>
        <v/>
      </c>
      <c r="EZ529" s="144" t="str">
        <f t="shared" si="2117"/>
        <v/>
      </c>
      <c r="FA529" s="144" t="str">
        <f t="shared" si="2118"/>
        <v/>
      </c>
      <c r="FB529" s="144" t="str">
        <f t="shared" si="2119"/>
        <v/>
      </c>
      <c r="FC529" s="144" t="str">
        <f t="shared" si="2120"/>
        <v/>
      </c>
      <c r="FD529" s="144" t="str">
        <f t="shared" si="2121"/>
        <v/>
      </c>
      <c r="FE529" s="144" t="str">
        <f t="shared" si="2122"/>
        <v/>
      </c>
      <c r="FF529" s="144" t="str">
        <f t="shared" si="2123"/>
        <v/>
      </c>
      <c r="FG529" s="144" t="str">
        <f t="shared" si="2124"/>
        <v/>
      </c>
      <c r="FI529" s="154" t="str">
        <f t="shared" si="1982"/>
        <v/>
      </c>
      <c r="FJ529" s="154" t="str">
        <f t="shared" si="1983"/>
        <v/>
      </c>
      <c r="FK529" s="159" t="str">
        <f t="shared" si="1984"/>
        <v/>
      </c>
      <c r="FL529" s="159" t="str">
        <f t="shared" si="1985"/>
        <v/>
      </c>
      <c r="FM529" s="159" t="str">
        <f t="shared" si="1986"/>
        <v/>
      </c>
      <c r="FN529" s="155">
        <f t="shared" si="2125"/>
        <v>0</v>
      </c>
      <c r="FO529" s="143">
        <f t="shared" si="2126"/>
        <v>0</v>
      </c>
      <c r="FP529" s="143">
        <f t="shared" si="2127"/>
        <v>0</v>
      </c>
      <c r="FQ529" s="143">
        <f t="shared" si="2128"/>
        <v>0</v>
      </c>
      <c r="FR529" s="143">
        <f t="shared" si="2129"/>
        <v>0</v>
      </c>
      <c r="FS529" s="143">
        <f t="shared" si="2130"/>
        <v>0</v>
      </c>
      <c r="FT529" s="143">
        <f t="shared" si="2131"/>
        <v>0</v>
      </c>
      <c r="FV529" s="144" t="str">
        <f t="shared" si="2132"/>
        <v/>
      </c>
      <c r="FW529" s="144" t="str">
        <f t="shared" si="2133"/>
        <v/>
      </c>
      <c r="FX529" s="144" t="str">
        <f t="shared" si="2134"/>
        <v/>
      </c>
      <c r="FY529" s="144" t="str">
        <f t="shared" si="2135"/>
        <v/>
      </c>
      <c r="FZ529" s="144" t="str">
        <f t="shared" si="2136"/>
        <v/>
      </c>
      <c r="GA529" s="144" t="str">
        <f t="shared" si="2137"/>
        <v/>
      </c>
      <c r="GB529" s="144" t="str">
        <f t="shared" si="2138"/>
        <v/>
      </c>
      <c r="GC529" s="144" t="str">
        <f t="shared" si="2139"/>
        <v/>
      </c>
      <c r="GD529" s="144" t="str">
        <f t="shared" si="2140"/>
        <v/>
      </c>
      <c r="GE529" s="144" t="str">
        <f t="shared" si="2141"/>
        <v/>
      </c>
      <c r="GF529" s="144" t="str">
        <f t="shared" si="2142"/>
        <v/>
      </c>
      <c r="GG529" s="144" t="str">
        <f t="shared" si="2143"/>
        <v/>
      </c>
      <c r="GH529" s="144" t="str">
        <f t="shared" si="2144"/>
        <v/>
      </c>
      <c r="GI529" s="144" t="str">
        <f t="shared" si="2145"/>
        <v/>
      </c>
      <c r="GJ529" s="144" t="str">
        <f t="shared" si="2146"/>
        <v/>
      </c>
      <c r="GK529" s="144" t="str">
        <f t="shared" si="2147"/>
        <v/>
      </c>
      <c r="GL529" s="144" t="str">
        <f t="shared" si="2148"/>
        <v/>
      </c>
      <c r="GM529" s="144" t="str">
        <f t="shared" si="2149"/>
        <v/>
      </c>
      <c r="GN529" s="144" t="str">
        <f t="shared" si="2150"/>
        <v/>
      </c>
      <c r="GO529" s="144" t="str">
        <f t="shared" si="2151"/>
        <v/>
      </c>
      <c r="GP529" s="144" t="str">
        <f t="shared" si="2152"/>
        <v/>
      </c>
      <c r="GQ529" s="144" t="str">
        <f t="shared" si="2153"/>
        <v/>
      </c>
      <c r="GR529" s="144" t="str">
        <f t="shared" si="2154"/>
        <v/>
      </c>
      <c r="GS529" s="144" t="str">
        <f t="shared" si="2155"/>
        <v/>
      </c>
      <c r="GT529" s="144" t="str">
        <f t="shared" si="2156"/>
        <v/>
      </c>
      <c r="GU529" s="144" t="str">
        <f t="shared" si="2157"/>
        <v/>
      </c>
      <c r="GV529" s="144" t="str">
        <f t="shared" si="2158"/>
        <v/>
      </c>
      <c r="GW529" s="144" t="str">
        <f t="shared" si="2159"/>
        <v/>
      </c>
      <c r="GX529" s="144" t="str">
        <f t="shared" si="2160"/>
        <v/>
      </c>
      <c r="GY529" s="144" t="str">
        <f t="shared" si="2161"/>
        <v/>
      </c>
      <c r="GZ529" s="144" t="str">
        <f t="shared" si="2162"/>
        <v/>
      </c>
      <c r="HA529" s="144" t="str">
        <f t="shared" si="2163"/>
        <v/>
      </c>
      <c r="HB529" s="144" t="str">
        <f t="shared" si="2164"/>
        <v/>
      </c>
      <c r="HC529" s="144" t="str">
        <f t="shared" si="2165"/>
        <v/>
      </c>
      <c r="HD529" s="144" t="str">
        <f t="shared" si="2166"/>
        <v/>
      </c>
      <c r="HE529" s="144" t="str">
        <f t="shared" si="2167"/>
        <v/>
      </c>
      <c r="HF529" s="144" t="str">
        <f t="shared" si="2168"/>
        <v/>
      </c>
      <c r="HG529" s="144" t="str">
        <f t="shared" si="2169"/>
        <v/>
      </c>
      <c r="HH529" s="144" t="str">
        <f t="shared" si="2170"/>
        <v/>
      </c>
      <c r="HI529" s="144" t="str">
        <f t="shared" si="2171"/>
        <v/>
      </c>
      <c r="HK529" s="154" t="str">
        <f t="shared" si="1987"/>
        <v/>
      </c>
      <c r="HL529" s="154" t="str">
        <f t="shared" si="1988"/>
        <v/>
      </c>
      <c r="HM529" s="159" t="str">
        <f t="shared" si="1989"/>
        <v/>
      </c>
      <c r="HN529" s="159" t="str">
        <f t="shared" si="1990"/>
        <v/>
      </c>
      <c r="HO529" s="159" t="str">
        <f t="shared" si="1991"/>
        <v/>
      </c>
      <c r="HP529" s="155">
        <f t="shared" si="2172"/>
        <v>0</v>
      </c>
      <c r="HQ529" s="143">
        <f t="shared" si="2173"/>
        <v>0</v>
      </c>
      <c r="HR529" s="143">
        <f t="shared" si="2174"/>
        <v>0</v>
      </c>
      <c r="HS529" s="143">
        <f t="shared" si="2175"/>
        <v>0</v>
      </c>
      <c r="HT529" s="143">
        <f t="shared" si="2176"/>
        <v>0</v>
      </c>
      <c r="HU529" s="143">
        <f t="shared" si="2177"/>
        <v>0</v>
      </c>
      <c r="HV529" s="143">
        <f t="shared" si="2178"/>
        <v>0</v>
      </c>
      <c r="HX529" s="144" t="str">
        <f t="shared" si="2179"/>
        <v/>
      </c>
      <c r="HY529" s="144" t="str">
        <f t="shared" si="2180"/>
        <v/>
      </c>
      <c r="HZ529" s="144" t="str">
        <f t="shared" si="2181"/>
        <v/>
      </c>
      <c r="IA529" s="144" t="str">
        <f t="shared" si="2182"/>
        <v/>
      </c>
      <c r="IB529" s="144" t="str">
        <f t="shared" si="2183"/>
        <v/>
      </c>
      <c r="IC529" s="144" t="str">
        <f t="shared" si="2184"/>
        <v/>
      </c>
      <c r="ID529" s="144" t="str">
        <f t="shared" si="2185"/>
        <v/>
      </c>
      <c r="IE529" s="144" t="str">
        <f t="shared" si="2186"/>
        <v/>
      </c>
      <c r="IF529" s="144" t="str">
        <f t="shared" si="2187"/>
        <v/>
      </c>
      <c r="IG529" s="144" t="str">
        <f t="shared" si="2188"/>
        <v/>
      </c>
      <c r="IH529" s="144" t="str">
        <f t="shared" si="2189"/>
        <v/>
      </c>
      <c r="II529" s="144" t="str">
        <f t="shared" si="2190"/>
        <v/>
      </c>
      <c r="IJ529" s="144" t="str">
        <f t="shared" si="2191"/>
        <v/>
      </c>
      <c r="IK529" s="144" t="str">
        <f t="shared" si="2192"/>
        <v/>
      </c>
      <c r="IL529" s="144" t="str">
        <f t="shared" si="2193"/>
        <v/>
      </c>
      <c r="IM529" s="144" t="str">
        <f t="shared" si="2194"/>
        <v/>
      </c>
      <c r="IN529" s="144" t="str">
        <f t="shared" si="2195"/>
        <v/>
      </c>
      <c r="IO529" s="144" t="str">
        <f t="shared" si="2196"/>
        <v/>
      </c>
      <c r="IP529" s="144" t="str">
        <f t="shared" si="2197"/>
        <v/>
      </c>
      <c r="IQ529" s="144" t="str">
        <f t="shared" si="2198"/>
        <v/>
      </c>
      <c r="IR529" s="144" t="str">
        <f t="shared" si="2199"/>
        <v/>
      </c>
      <c r="IS529" s="144" t="str">
        <f t="shared" si="2200"/>
        <v/>
      </c>
      <c r="IT529" s="144" t="str">
        <f t="shared" si="2201"/>
        <v/>
      </c>
      <c r="IU529" s="144" t="str">
        <f t="shared" si="2202"/>
        <v/>
      </c>
      <c r="IV529" s="144" t="str">
        <f t="shared" si="2203"/>
        <v/>
      </c>
      <c r="IW529" s="144" t="str">
        <f t="shared" si="2204"/>
        <v/>
      </c>
      <c r="IX529" s="144" t="str">
        <f t="shared" si="2205"/>
        <v/>
      </c>
      <c r="IY529" s="144" t="str">
        <f t="shared" si="2206"/>
        <v/>
      </c>
      <c r="IZ529" s="144" t="str">
        <f t="shared" si="2207"/>
        <v/>
      </c>
      <c r="JA529" s="144" t="str">
        <f t="shared" si="2208"/>
        <v/>
      </c>
      <c r="JB529" s="144" t="str">
        <f t="shared" si="2209"/>
        <v/>
      </c>
      <c r="JC529" s="144" t="str">
        <f t="shared" si="2210"/>
        <v/>
      </c>
      <c r="JD529" s="144" t="str">
        <f t="shared" si="2211"/>
        <v/>
      </c>
      <c r="JE529" s="144" t="str">
        <f t="shared" si="2212"/>
        <v/>
      </c>
      <c r="JF529" s="144" t="str">
        <f t="shared" si="2213"/>
        <v/>
      </c>
      <c r="JG529" s="144" t="str">
        <f t="shared" si="2214"/>
        <v/>
      </c>
      <c r="JH529" s="144" t="str">
        <f t="shared" si="2215"/>
        <v/>
      </c>
      <c r="JI529" s="144" t="str">
        <f t="shared" si="2216"/>
        <v/>
      </c>
      <c r="JJ529" s="144" t="str">
        <f t="shared" si="2217"/>
        <v/>
      </c>
      <c r="JK529" s="144" t="str">
        <f t="shared" si="2218"/>
        <v/>
      </c>
      <c r="JM529" s="154" t="str">
        <f t="shared" si="1992"/>
        <v/>
      </c>
      <c r="JN529" s="154" t="str">
        <f t="shared" si="1993"/>
        <v/>
      </c>
      <c r="JO529" s="159" t="str">
        <f t="shared" si="1994"/>
        <v/>
      </c>
      <c r="JP529" s="159" t="str">
        <f t="shared" si="1995"/>
        <v/>
      </c>
      <c r="JQ529" s="159" t="str">
        <f t="shared" si="1996"/>
        <v/>
      </c>
      <c r="JR529" s="155">
        <f t="shared" si="2219"/>
        <v>0</v>
      </c>
      <c r="JS529" s="143">
        <f t="shared" si="2220"/>
        <v>0</v>
      </c>
      <c r="JT529" s="143">
        <f t="shared" si="2221"/>
        <v>0</v>
      </c>
      <c r="JU529" s="143">
        <f t="shared" si="2222"/>
        <v>0</v>
      </c>
      <c r="JV529" s="143">
        <f t="shared" si="2223"/>
        <v>0</v>
      </c>
      <c r="JW529" s="143">
        <f t="shared" si="2224"/>
        <v>0</v>
      </c>
      <c r="JX529" s="143">
        <f t="shared" si="2225"/>
        <v>0</v>
      </c>
      <c r="JZ529" s="144" t="str">
        <f t="shared" si="2226"/>
        <v/>
      </c>
      <c r="KA529" s="144" t="str">
        <f t="shared" si="2227"/>
        <v/>
      </c>
      <c r="KB529" s="144" t="str">
        <f t="shared" si="2228"/>
        <v/>
      </c>
      <c r="KC529" s="144" t="str">
        <f t="shared" si="2229"/>
        <v/>
      </c>
      <c r="KD529" s="144" t="str">
        <f t="shared" si="2230"/>
        <v/>
      </c>
      <c r="KE529" s="144" t="str">
        <f t="shared" si="2231"/>
        <v/>
      </c>
      <c r="KF529" s="144" t="str">
        <f t="shared" si="2232"/>
        <v/>
      </c>
      <c r="KG529" s="144" t="str">
        <f t="shared" si="2233"/>
        <v/>
      </c>
      <c r="KH529" s="144" t="str">
        <f t="shared" si="2234"/>
        <v/>
      </c>
      <c r="KI529" s="144" t="str">
        <f t="shared" si="2235"/>
        <v/>
      </c>
      <c r="KJ529" s="144" t="str">
        <f t="shared" si="2236"/>
        <v/>
      </c>
      <c r="KK529" s="144" t="str">
        <f t="shared" si="2237"/>
        <v/>
      </c>
      <c r="KL529" s="144" t="str">
        <f t="shared" si="2238"/>
        <v/>
      </c>
      <c r="KM529" s="144" t="str">
        <f t="shared" si="2239"/>
        <v/>
      </c>
      <c r="KN529" s="144" t="str">
        <f t="shared" si="2240"/>
        <v/>
      </c>
      <c r="KO529" s="144" t="str">
        <f t="shared" si="2241"/>
        <v/>
      </c>
      <c r="KP529" s="144" t="str">
        <f t="shared" si="2242"/>
        <v/>
      </c>
      <c r="KQ529" s="144" t="str">
        <f t="shared" si="2243"/>
        <v/>
      </c>
      <c r="KR529" s="144" t="str">
        <f t="shared" si="2244"/>
        <v/>
      </c>
      <c r="KS529" s="144" t="str">
        <f t="shared" si="2245"/>
        <v/>
      </c>
      <c r="KT529" s="144" t="str">
        <f t="shared" si="2246"/>
        <v/>
      </c>
      <c r="KU529" s="144" t="str">
        <f t="shared" si="2247"/>
        <v/>
      </c>
      <c r="KV529" s="144" t="str">
        <f t="shared" si="2248"/>
        <v/>
      </c>
      <c r="KW529" s="144" t="str">
        <f t="shared" si="2249"/>
        <v/>
      </c>
      <c r="KX529" s="144" t="str">
        <f t="shared" si="2250"/>
        <v/>
      </c>
      <c r="KY529" s="144" t="str">
        <f t="shared" si="2251"/>
        <v/>
      </c>
      <c r="KZ529" s="144" t="str">
        <f t="shared" si="2252"/>
        <v/>
      </c>
      <c r="LA529" s="144" t="str">
        <f t="shared" si="2253"/>
        <v/>
      </c>
      <c r="LB529" s="144" t="str">
        <f t="shared" si="2254"/>
        <v/>
      </c>
      <c r="LC529" s="144" t="str">
        <f t="shared" si="2255"/>
        <v/>
      </c>
      <c r="LD529" s="144" t="str">
        <f t="shared" si="2256"/>
        <v/>
      </c>
      <c r="LE529" s="144" t="str">
        <f t="shared" si="2257"/>
        <v/>
      </c>
      <c r="LF529" s="144" t="str">
        <f t="shared" si="2258"/>
        <v/>
      </c>
      <c r="LG529" s="144" t="str">
        <f t="shared" si="2259"/>
        <v/>
      </c>
      <c r="LH529" s="144" t="str">
        <f t="shared" si="2260"/>
        <v/>
      </c>
      <c r="LI529" s="144" t="str">
        <f t="shared" si="2261"/>
        <v/>
      </c>
      <c r="LJ529" s="144" t="str">
        <f t="shared" si="2262"/>
        <v/>
      </c>
      <c r="LK529" s="144" t="str">
        <f t="shared" si="2263"/>
        <v/>
      </c>
      <c r="LL529" s="144" t="str">
        <f t="shared" si="2264"/>
        <v/>
      </c>
      <c r="LM529" s="144" t="str">
        <f t="shared" si="2265"/>
        <v/>
      </c>
      <c r="LO529" s="153" t="str">
        <f t="shared" si="2266"/>
        <v/>
      </c>
      <c r="LP529" s="143">
        <f t="shared" si="2267"/>
        <v>0</v>
      </c>
      <c r="LQ529" s="156" t="str">
        <f t="shared" si="2268"/>
        <v/>
      </c>
      <c r="LR529" s="156" t="str">
        <f t="shared" si="2268"/>
        <v/>
      </c>
      <c r="LS529" s="156" t="str">
        <f t="shared" si="2268"/>
        <v/>
      </c>
      <c r="LT529" s="156" t="str">
        <f t="shared" si="2268"/>
        <v/>
      </c>
      <c r="LU529" s="156" t="str">
        <f t="shared" si="2268"/>
        <v/>
      </c>
    </row>
    <row r="530" spans="2:333" s="143" customFormat="1" x14ac:dyDescent="0.25">
      <c r="B530" s="144" t="str">
        <f t="shared" si="1997"/>
        <v/>
      </c>
      <c r="C530" s="154" t="str">
        <f t="shared" si="1966"/>
        <v/>
      </c>
      <c r="D530" s="154" t="str">
        <f t="shared" si="1967"/>
        <v/>
      </c>
      <c r="E530" s="159" t="str">
        <f t="shared" si="1968"/>
        <v/>
      </c>
      <c r="F530" s="159" t="str">
        <f t="shared" si="1969"/>
        <v/>
      </c>
      <c r="G530" s="159" t="str">
        <f t="shared" si="1970"/>
        <v/>
      </c>
      <c r="H530" s="155">
        <f t="shared" si="1998"/>
        <v>0</v>
      </c>
      <c r="I530" s="143">
        <f t="shared" si="1999"/>
        <v>0</v>
      </c>
      <c r="J530" s="143">
        <f t="shared" si="2000"/>
        <v>0</v>
      </c>
      <c r="K530" s="143">
        <f t="shared" si="2001"/>
        <v>0</v>
      </c>
      <c r="L530" s="143">
        <f t="shared" si="2002"/>
        <v>0</v>
      </c>
      <c r="M530" s="143">
        <f t="shared" si="2003"/>
        <v>0</v>
      </c>
      <c r="N530" s="143">
        <f t="shared" si="2004"/>
        <v>0</v>
      </c>
      <c r="P530" s="144" t="str">
        <f t="shared" ref="P530:W530" si="2276">IF($N530=1,Q78,"")</f>
        <v/>
      </c>
      <c r="Q530" s="144" t="str">
        <f t="shared" si="2276"/>
        <v/>
      </c>
      <c r="R530" s="144" t="str">
        <f t="shared" si="2276"/>
        <v/>
      </c>
      <c r="S530" s="144" t="str">
        <f t="shared" si="2276"/>
        <v/>
      </c>
      <c r="T530" s="144" t="str">
        <f t="shared" si="2276"/>
        <v/>
      </c>
      <c r="U530" s="144" t="str">
        <f t="shared" si="2276"/>
        <v/>
      </c>
      <c r="V530" s="144" t="str">
        <f t="shared" si="2276"/>
        <v/>
      </c>
      <c r="W530" s="144" t="str">
        <f t="shared" si="2276"/>
        <v/>
      </c>
      <c r="X530" s="144" t="str">
        <f t="shared" si="2006"/>
        <v/>
      </c>
      <c r="Y530" s="144" t="str">
        <f t="shared" si="2007"/>
        <v/>
      </c>
      <c r="Z530" s="144" t="str">
        <f t="shared" si="2008"/>
        <v/>
      </c>
      <c r="AA530" s="144" t="str">
        <f t="shared" si="2009"/>
        <v/>
      </c>
      <c r="AB530" s="144" t="str">
        <f t="shared" si="2010"/>
        <v/>
      </c>
      <c r="AC530" s="144" t="str">
        <f t="shared" si="2011"/>
        <v/>
      </c>
      <c r="AD530" s="144" t="str">
        <f t="shared" si="2012"/>
        <v/>
      </c>
      <c r="AE530" s="144" t="str">
        <f t="shared" si="2013"/>
        <v/>
      </c>
      <c r="AF530" s="144" t="str">
        <f t="shared" si="2014"/>
        <v/>
      </c>
      <c r="AG530" s="144" t="str">
        <f t="shared" si="2015"/>
        <v/>
      </c>
      <c r="AH530" s="144" t="str">
        <f t="shared" si="2016"/>
        <v/>
      </c>
      <c r="AI530" s="144" t="str">
        <f t="shared" si="2017"/>
        <v/>
      </c>
      <c r="AJ530" s="144" t="str">
        <f t="shared" si="2018"/>
        <v/>
      </c>
      <c r="AK530" s="144" t="str">
        <f t="shared" si="2019"/>
        <v/>
      </c>
      <c r="AL530" s="144" t="str">
        <f t="shared" si="2020"/>
        <v/>
      </c>
      <c r="AM530" s="144" t="str">
        <f t="shared" si="2021"/>
        <v/>
      </c>
      <c r="AN530" s="144" t="str">
        <f t="shared" si="2022"/>
        <v/>
      </c>
      <c r="AO530" s="144" t="str">
        <f t="shared" si="2023"/>
        <v/>
      </c>
      <c r="AP530" s="144" t="str">
        <f t="shared" si="2024"/>
        <v/>
      </c>
      <c r="AQ530" s="144" t="str">
        <f t="shared" si="2025"/>
        <v/>
      </c>
      <c r="AR530" s="144" t="str">
        <f t="shared" si="2026"/>
        <v/>
      </c>
      <c r="AS530" s="144" t="str">
        <f t="shared" si="2027"/>
        <v/>
      </c>
      <c r="AT530" s="144" t="str">
        <f t="shared" si="2028"/>
        <v/>
      </c>
      <c r="AU530" s="144" t="str">
        <f t="shared" si="2029"/>
        <v/>
      </c>
      <c r="AV530" s="144" t="str">
        <f t="shared" si="2030"/>
        <v/>
      </c>
      <c r="AW530" s="144" t="str">
        <f t="shared" si="2031"/>
        <v/>
      </c>
      <c r="AX530" s="144" t="str">
        <f t="shared" si="2032"/>
        <v/>
      </c>
      <c r="AY530" s="144" t="str">
        <f t="shared" si="2033"/>
        <v/>
      </c>
      <c r="AZ530" s="144" t="str">
        <f t="shared" si="2034"/>
        <v/>
      </c>
      <c r="BA530" s="144" t="str">
        <f t="shared" si="2035"/>
        <v/>
      </c>
      <c r="BB530" s="144" t="str">
        <f t="shared" si="2036"/>
        <v/>
      </c>
      <c r="BC530" s="144" t="str">
        <f t="shared" si="2037"/>
        <v/>
      </c>
      <c r="BE530" s="154" t="str">
        <f t="shared" si="1972"/>
        <v/>
      </c>
      <c r="BF530" s="154" t="str">
        <f t="shared" si="1973"/>
        <v/>
      </c>
      <c r="BG530" s="159" t="str">
        <f t="shared" si="1974"/>
        <v/>
      </c>
      <c r="BH530" s="159" t="str">
        <f t="shared" si="1975"/>
        <v/>
      </c>
      <c r="BI530" s="159" t="str">
        <f t="shared" si="1976"/>
        <v/>
      </c>
      <c r="BJ530" s="155">
        <f t="shared" si="2038"/>
        <v>0</v>
      </c>
      <c r="BK530" s="143">
        <f t="shared" si="2039"/>
        <v>0</v>
      </c>
      <c r="BL530" s="143">
        <f t="shared" si="2040"/>
        <v>0</v>
      </c>
      <c r="BM530" s="143">
        <f t="shared" si="2041"/>
        <v>0</v>
      </c>
      <c r="BN530" s="143">
        <f t="shared" si="2042"/>
        <v>0</v>
      </c>
      <c r="BO530" s="143">
        <f t="shared" si="2043"/>
        <v>0</v>
      </c>
      <c r="BP530" s="143">
        <f t="shared" si="2044"/>
        <v>0</v>
      </c>
      <c r="BR530" s="144" t="str">
        <f t="shared" si="2045"/>
        <v/>
      </c>
      <c r="BS530" s="144" t="str">
        <f t="shared" si="2046"/>
        <v/>
      </c>
      <c r="BT530" s="144" t="str">
        <f t="shared" si="2047"/>
        <v/>
      </c>
      <c r="BU530" s="144" t="str">
        <f t="shared" si="2048"/>
        <v/>
      </c>
      <c r="BV530" s="144" t="str">
        <f t="shared" si="2049"/>
        <v/>
      </c>
      <c r="BW530" s="144" t="str">
        <f t="shared" si="2050"/>
        <v/>
      </c>
      <c r="BX530" s="144" t="str">
        <f t="shared" si="2051"/>
        <v/>
      </c>
      <c r="BY530" s="144" t="str">
        <f t="shared" si="2052"/>
        <v/>
      </c>
      <c r="BZ530" s="144" t="str">
        <f t="shared" si="2053"/>
        <v/>
      </c>
      <c r="CA530" s="144" t="str">
        <f t="shared" si="2054"/>
        <v/>
      </c>
      <c r="CB530" s="144" t="str">
        <f t="shared" si="2055"/>
        <v/>
      </c>
      <c r="CC530" s="144" t="str">
        <f t="shared" si="2056"/>
        <v/>
      </c>
      <c r="CD530" s="144" t="str">
        <f t="shared" si="2057"/>
        <v/>
      </c>
      <c r="CE530" s="144" t="str">
        <f t="shared" si="2058"/>
        <v/>
      </c>
      <c r="CF530" s="144" t="str">
        <f t="shared" si="2059"/>
        <v/>
      </c>
      <c r="CG530" s="144" t="str">
        <f t="shared" si="2060"/>
        <v/>
      </c>
      <c r="CH530" s="144" t="str">
        <f t="shared" si="2061"/>
        <v/>
      </c>
      <c r="CI530" s="144" t="str">
        <f t="shared" si="2062"/>
        <v/>
      </c>
      <c r="CJ530" s="144" t="str">
        <f t="shared" si="2063"/>
        <v/>
      </c>
      <c r="CK530" s="144" t="str">
        <f t="shared" si="2064"/>
        <v/>
      </c>
      <c r="CL530" s="144" t="str">
        <f t="shared" si="2065"/>
        <v/>
      </c>
      <c r="CM530" s="144" t="str">
        <f t="shared" si="2066"/>
        <v/>
      </c>
      <c r="CN530" s="144" t="str">
        <f t="shared" si="2067"/>
        <v/>
      </c>
      <c r="CO530" s="144" t="str">
        <f t="shared" si="2068"/>
        <v/>
      </c>
      <c r="CP530" s="144" t="str">
        <f t="shared" si="2069"/>
        <v/>
      </c>
      <c r="CQ530" s="144" t="str">
        <f t="shared" si="2070"/>
        <v/>
      </c>
      <c r="CR530" s="144" t="str">
        <f t="shared" si="2071"/>
        <v/>
      </c>
      <c r="CS530" s="144" t="str">
        <f t="shared" si="2072"/>
        <v/>
      </c>
      <c r="CT530" s="144" t="str">
        <f t="shared" si="2073"/>
        <v/>
      </c>
      <c r="CU530" s="144" t="str">
        <f t="shared" si="2074"/>
        <v/>
      </c>
      <c r="CV530" s="144" t="str">
        <f t="shared" si="2075"/>
        <v/>
      </c>
      <c r="CW530" s="144" t="str">
        <f t="shared" si="2076"/>
        <v/>
      </c>
      <c r="CX530" s="144" t="str">
        <f t="shared" si="2077"/>
        <v/>
      </c>
      <c r="CY530" s="144" t="str">
        <f t="shared" si="2078"/>
        <v/>
      </c>
      <c r="CZ530" s="144" t="str">
        <f t="shared" si="2079"/>
        <v/>
      </c>
      <c r="DA530" s="144" t="str">
        <f t="shared" si="2080"/>
        <v/>
      </c>
      <c r="DB530" s="144" t="str">
        <f t="shared" si="2081"/>
        <v/>
      </c>
      <c r="DC530" s="144" t="str">
        <f t="shared" si="2082"/>
        <v/>
      </c>
      <c r="DD530" s="144" t="str">
        <f t="shared" si="2083"/>
        <v/>
      </c>
      <c r="DE530" s="144" t="str">
        <f t="shared" si="2084"/>
        <v/>
      </c>
      <c r="DG530" s="154" t="str">
        <f t="shared" si="1977"/>
        <v/>
      </c>
      <c r="DH530" s="154" t="str">
        <f t="shared" si="1978"/>
        <v/>
      </c>
      <c r="DI530" s="159" t="str">
        <f t="shared" si="1979"/>
        <v/>
      </c>
      <c r="DJ530" s="159" t="str">
        <f t="shared" si="1980"/>
        <v/>
      </c>
      <c r="DK530" s="159" t="str">
        <f t="shared" si="1981"/>
        <v/>
      </c>
      <c r="DL530" s="155">
        <f t="shared" si="1885"/>
        <v>0</v>
      </c>
      <c r="DM530" s="143">
        <f t="shared" si="1886"/>
        <v>0</v>
      </c>
      <c r="DN530" s="143">
        <f t="shared" si="1887"/>
        <v>0</v>
      </c>
      <c r="DO530" s="143">
        <f t="shared" si="1888"/>
        <v>0</v>
      </c>
      <c r="DP530" s="143">
        <f t="shared" si="1889"/>
        <v>0</v>
      </c>
      <c r="DQ530" s="143">
        <f t="shared" si="1890"/>
        <v>0</v>
      </c>
      <c r="DR530" s="143">
        <f t="shared" si="1891"/>
        <v>0</v>
      </c>
      <c r="DT530" s="144" t="str">
        <f t="shared" si="2085"/>
        <v/>
      </c>
      <c r="DU530" s="144" t="str">
        <f t="shared" si="2086"/>
        <v/>
      </c>
      <c r="DV530" s="144" t="str">
        <f t="shared" si="2087"/>
        <v/>
      </c>
      <c r="DW530" s="144" t="str">
        <f t="shared" si="2088"/>
        <v/>
      </c>
      <c r="DX530" s="144" t="str">
        <f t="shared" si="2089"/>
        <v/>
      </c>
      <c r="DY530" s="144" t="str">
        <f t="shared" si="2090"/>
        <v/>
      </c>
      <c r="DZ530" s="144" t="str">
        <f t="shared" si="2091"/>
        <v/>
      </c>
      <c r="EA530" s="144" t="str">
        <f t="shared" si="2092"/>
        <v/>
      </c>
      <c r="EB530" s="144" t="str">
        <f t="shared" si="2093"/>
        <v/>
      </c>
      <c r="EC530" s="144" t="str">
        <f t="shared" si="2094"/>
        <v/>
      </c>
      <c r="ED530" s="144" t="str">
        <f t="shared" si="2095"/>
        <v/>
      </c>
      <c r="EE530" s="144" t="str">
        <f t="shared" si="2096"/>
        <v/>
      </c>
      <c r="EF530" s="144" t="str">
        <f t="shared" si="2097"/>
        <v/>
      </c>
      <c r="EG530" s="144" t="str">
        <f t="shared" si="2098"/>
        <v/>
      </c>
      <c r="EH530" s="144" t="str">
        <f t="shared" si="2099"/>
        <v/>
      </c>
      <c r="EI530" s="144" t="str">
        <f t="shared" si="2100"/>
        <v/>
      </c>
      <c r="EJ530" s="144" t="str">
        <f t="shared" si="2101"/>
        <v/>
      </c>
      <c r="EK530" s="144" t="str">
        <f t="shared" si="2102"/>
        <v/>
      </c>
      <c r="EL530" s="144" t="str">
        <f t="shared" si="2103"/>
        <v/>
      </c>
      <c r="EM530" s="144" t="str">
        <f t="shared" si="2104"/>
        <v/>
      </c>
      <c r="EN530" s="144" t="str">
        <f t="shared" si="2105"/>
        <v/>
      </c>
      <c r="EO530" s="144" t="str">
        <f t="shared" si="2106"/>
        <v/>
      </c>
      <c r="EP530" s="144" t="str">
        <f t="shared" si="2107"/>
        <v/>
      </c>
      <c r="EQ530" s="144" t="str">
        <f t="shared" si="2108"/>
        <v/>
      </c>
      <c r="ER530" s="144" t="str">
        <f t="shared" si="2109"/>
        <v/>
      </c>
      <c r="ES530" s="144" t="str">
        <f t="shared" si="2110"/>
        <v/>
      </c>
      <c r="ET530" s="144" t="str">
        <f t="shared" si="2111"/>
        <v/>
      </c>
      <c r="EU530" s="144" t="str">
        <f t="shared" si="2112"/>
        <v/>
      </c>
      <c r="EV530" s="144" t="str">
        <f t="shared" si="2113"/>
        <v/>
      </c>
      <c r="EW530" s="144" t="str">
        <f t="shared" si="2114"/>
        <v/>
      </c>
      <c r="EX530" s="144" t="str">
        <f t="shared" si="2115"/>
        <v/>
      </c>
      <c r="EY530" s="144" t="str">
        <f t="shared" si="2116"/>
        <v/>
      </c>
      <c r="EZ530" s="144" t="str">
        <f t="shared" si="2117"/>
        <v/>
      </c>
      <c r="FA530" s="144" t="str">
        <f t="shared" si="2118"/>
        <v/>
      </c>
      <c r="FB530" s="144" t="str">
        <f t="shared" si="2119"/>
        <v/>
      </c>
      <c r="FC530" s="144" t="str">
        <f t="shared" si="2120"/>
        <v/>
      </c>
      <c r="FD530" s="144" t="str">
        <f t="shared" si="2121"/>
        <v/>
      </c>
      <c r="FE530" s="144" t="str">
        <f t="shared" si="2122"/>
        <v/>
      </c>
      <c r="FF530" s="144" t="str">
        <f t="shared" si="2123"/>
        <v/>
      </c>
      <c r="FG530" s="144" t="str">
        <f t="shared" si="2124"/>
        <v/>
      </c>
      <c r="FI530" s="154" t="str">
        <f t="shared" si="1982"/>
        <v/>
      </c>
      <c r="FJ530" s="154" t="str">
        <f t="shared" si="1983"/>
        <v/>
      </c>
      <c r="FK530" s="159" t="str">
        <f t="shared" si="1984"/>
        <v/>
      </c>
      <c r="FL530" s="159" t="str">
        <f t="shared" si="1985"/>
        <v/>
      </c>
      <c r="FM530" s="159" t="str">
        <f t="shared" si="1986"/>
        <v/>
      </c>
      <c r="FN530" s="155">
        <f t="shared" si="2125"/>
        <v>0</v>
      </c>
      <c r="FO530" s="143">
        <f t="shared" si="2126"/>
        <v>0</v>
      </c>
      <c r="FP530" s="143">
        <f t="shared" si="2127"/>
        <v>0</v>
      </c>
      <c r="FQ530" s="143">
        <f t="shared" si="2128"/>
        <v>0</v>
      </c>
      <c r="FR530" s="143">
        <f t="shared" si="2129"/>
        <v>0</v>
      </c>
      <c r="FS530" s="143">
        <f t="shared" si="2130"/>
        <v>0</v>
      </c>
      <c r="FT530" s="143">
        <f t="shared" si="2131"/>
        <v>0</v>
      </c>
      <c r="FV530" s="144" t="str">
        <f t="shared" si="2132"/>
        <v/>
      </c>
      <c r="FW530" s="144" t="str">
        <f t="shared" si="2133"/>
        <v/>
      </c>
      <c r="FX530" s="144" t="str">
        <f t="shared" si="2134"/>
        <v/>
      </c>
      <c r="FY530" s="144" t="str">
        <f t="shared" si="2135"/>
        <v/>
      </c>
      <c r="FZ530" s="144" t="str">
        <f t="shared" si="2136"/>
        <v/>
      </c>
      <c r="GA530" s="144" t="str">
        <f t="shared" si="2137"/>
        <v/>
      </c>
      <c r="GB530" s="144" t="str">
        <f t="shared" si="2138"/>
        <v/>
      </c>
      <c r="GC530" s="144" t="str">
        <f t="shared" si="2139"/>
        <v/>
      </c>
      <c r="GD530" s="144" t="str">
        <f t="shared" si="2140"/>
        <v/>
      </c>
      <c r="GE530" s="144" t="str">
        <f t="shared" si="2141"/>
        <v/>
      </c>
      <c r="GF530" s="144" t="str">
        <f t="shared" si="2142"/>
        <v/>
      </c>
      <c r="GG530" s="144" t="str">
        <f t="shared" si="2143"/>
        <v/>
      </c>
      <c r="GH530" s="144" t="str">
        <f t="shared" si="2144"/>
        <v/>
      </c>
      <c r="GI530" s="144" t="str">
        <f t="shared" si="2145"/>
        <v/>
      </c>
      <c r="GJ530" s="144" t="str">
        <f t="shared" si="2146"/>
        <v/>
      </c>
      <c r="GK530" s="144" t="str">
        <f t="shared" si="2147"/>
        <v/>
      </c>
      <c r="GL530" s="144" t="str">
        <f t="shared" si="2148"/>
        <v/>
      </c>
      <c r="GM530" s="144" t="str">
        <f t="shared" si="2149"/>
        <v/>
      </c>
      <c r="GN530" s="144" t="str">
        <f t="shared" si="2150"/>
        <v/>
      </c>
      <c r="GO530" s="144" t="str">
        <f t="shared" si="2151"/>
        <v/>
      </c>
      <c r="GP530" s="144" t="str">
        <f t="shared" si="2152"/>
        <v/>
      </c>
      <c r="GQ530" s="144" t="str">
        <f t="shared" si="2153"/>
        <v/>
      </c>
      <c r="GR530" s="144" t="str">
        <f t="shared" si="2154"/>
        <v/>
      </c>
      <c r="GS530" s="144" t="str">
        <f t="shared" si="2155"/>
        <v/>
      </c>
      <c r="GT530" s="144" t="str">
        <f t="shared" si="2156"/>
        <v/>
      </c>
      <c r="GU530" s="144" t="str">
        <f t="shared" si="2157"/>
        <v/>
      </c>
      <c r="GV530" s="144" t="str">
        <f t="shared" si="2158"/>
        <v/>
      </c>
      <c r="GW530" s="144" t="str">
        <f t="shared" si="2159"/>
        <v/>
      </c>
      <c r="GX530" s="144" t="str">
        <f t="shared" si="2160"/>
        <v/>
      </c>
      <c r="GY530" s="144" t="str">
        <f t="shared" si="2161"/>
        <v/>
      </c>
      <c r="GZ530" s="144" t="str">
        <f t="shared" si="2162"/>
        <v/>
      </c>
      <c r="HA530" s="144" t="str">
        <f t="shared" si="2163"/>
        <v/>
      </c>
      <c r="HB530" s="144" t="str">
        <f t="shared" si="2164"/>
        <v/>
      </c>
      <c r="HC530" s="144" t="str">
        <f t="shared" si="2165"/>
        <v/>
      </c>
      <c r="HD530" s="144" t="str">
        <f t="shared" si="2166"/>
        <v/>
      </c>
      <c r="HE530" s="144" t="str">
        <f t="shared" si="2167"/>
        <v/>
      </c>
      <c r="HF530" s="144" t="str">
        <f t="shared" si="2168"/>
        <v/>
      </c>
      <c r="HG530" s="144" t="str">
        <f t="shared" si="2169"/>
        <v/>
      </c>
      <c r="HH530" s="144" t="str">
        <f t="shared" si="2170"/>
        <v/>
      </c>
      <c r="HI530" s="144" t="str">
        <f t="shared" si="2171"/>
        <v/>
      </c>
      <c r="HK530" s="154" t="str">
        <f t="shared" si="1987"/>
        <v/>
      </c>
      <c r="HL530" s="154" t="str">
        <f t="shared" si="1988"/>
        <v/>
      </c>
      <c r="HM530" s="159" t="str">
        <f t="shared" si="1989"/>
        <v/>
      </c>
      <c r="HN530" s="159" t="str">
        <f t="shared" si="1990"/>
        <v/>
      </c>
      <c r="HO530" s="159" t="str">
        <f t="shared" si="1991"/>
        <v/>
      </c>
      <c r="HP530" s="155">
        <f t="shared" si="2172"/>
        <v>0</v>
      </c>
      <c r="HQ530" s="143">
        <f t="shared" si="2173"/>
        <v>0</v>
      </c>
      <c r="HR530" s="143">
        <f t="shared" si="2174"/>
        <v>0</v>
      </c>
      <c r="HS530" s="143">
        <f t="shared" si="2175"/>
        <v>0</v>
      </c>
      <c r="HT530" s="143">
        <f t="shared" si="2176"/>
        <v>0</v>
      </c>
      <c r="HU530" s="143">
        <f t="shared" si="2177"/>
        <v>0</v>
      </c>
      <c r="HV530" s="143">
        <f t="shared" si="2178"/>
        <v>0</v>
      </c>
      <c r="HX530" s="144" t="str">
        <f t="shared" si="2179"/>
        <v/>
      </c>
      <c r="HY530" s="144" t="str">
        <f t="shared" si="2180"/>
        <v/>
      </c>
      <c r="HZ530" s="144" t="str">
        <f t="shared" si="2181"/>
        <v/>
      </c>
      <c r="IA530" s="144" t="str">
        <f t="shared" si="2182"/>
        <v/>
      </c>
      <c r="IB530" s="144" t="str">
        <f t="shared" si="2183"/>
        <v/>
      </c>
      <c r="IC530" s="144" t="str">
        <f t="shared" si="2184"/>
        <v/>
      </c>
      <c r="ID530" s="144" t="str">
        <f t="shared" si="2185"/>
        <v/>
      </c>
      <c r="IE530" s="144" t="str">
        <f t="shared" si="2186"/>
        <v/>
      </c>
      <c r="IF530" s="144" t="str">
        <f t="shared" si="2187"/>
        <v/>
      </c>
      <c r="IG530" s="144" t="str">
        <f t="shared" si="2188"/>
        <v/>
      </c>
      <c r="IH530" s="144" t="str">
        <f t="shared" si="2189"/>
        <v/>
      </c>
      <c r="II530" s="144" t="str">
        <f t="shared" si="2190"/>
        <v/>
      </c>
      <c r="IJ530" s="144" t="str">
        <f t="shared" si="2191"/>
        <v/>
      </c>
      <c r="IK530" s="144" t="str">
        <f t="shared" si="2192"/>
        <v/>
      </c>
      <c r="IL530" s="144" t="str">
        <f t="shared" si="2193"/>
        <v/>
      </c>
      <c r="IM530" s="144" t="str">
        <f t="shared" si="2194"/>
        <v/>
      </c>
      <c r="IN530" s="144" t="str">
        <f t="shared" si="2195"/>
        <v/>
      </c>
      <c r="IO530" s="144" t="str">
        <f t="shared" si="2196"/>
        <v/>
      </c>
      <c r="IP530" s="144" t="str">
        <f t="shared" si="2197"/>
        <v/>
      </c>
      <c r="IQ530" s="144" t="str">
        <f t="shared" si="2198"/>
        <v/>
      </c>
      <c r="IR530" s="144" t="str">
        <f t="shared" si="2199"/>
        <v/>
      </c>
      <c r="IS530" s="144" t="str">
        <f t="shared" si="2200"/>
        <v/>
      </c>
      <c r="IT530" s="144" t="str">
        <f t="shared" si="2201"/>
        <v/>
      </c>
      <c r="IU530" s="144" t="str">
        <f t="shared" si="2202"/>
        <v/>
      </c>
      <c r="IV530" s="144" t="str">
        <f t="shared" si="2203"/>
        <v/>
      </c>
      <c r="IW530" s="144" t="str">
        <f t="shared" si="2204"/>
        <v/>
      </c>
      <c r="IX530" s="144" t="str">
        <f t="shared" si="2205"/>
        <v/>
      </c>
      <c r="IY530" s="144" t="str">
        <f t="shared" si="2206"/>
        <v/>
      </c>
      <c r="IZ530" s="144" t="str">
        <f t="shared" si="2207"/>
        <v/>
      </c>
      <c r="JA530" s="144" t="str">
        <f t="shared" si="2208"/>
        <v/>
      </c>
      <c r="JB530" s="144" t="str">
        <f t="shared" si="2209"/>
        <v/>
      </c>
      <c r="JC530" s="144" t="str">
        <f t="shared" si="2210"/>
        <v/>
      </c>
      <c r="JD530" s="144" t="str">
        <f t="shared" si="2211"/>
        <v/>
      </c>
      <c r="JE530" s="144" t="str">
        <f t="shared" si="2212"/>
        <v/>
      </c>
      <c r="JF530" s="144" t="str">
        <f t="shared" si="2213"/>
        <v/>
      </c>
      <c r="JG530" s="144" t="str">
        <f t="shared" si="2214"/>
        <v/>
      </c>
      <c r="JH530" s="144" t="str">
        <f t="shared" si="2215"/>
        <v/>
      </c>
      <c r="JI530" s="144" t="str">
        <f t="shared" si="2216"/>
        <v/>
      </c>
      <c r="JJ530" s="144" t="str">
        <f t="shared" si="2217"/>
        <v/>
      </c>
      <c r="JK530" s="144" t="str">
        <f t="shared" si="2218"/>
        <v/>
      </c>
      <c r="JM530" s="154" t="str">
        <f t="shared" si="1992"/>
        <v/>
      </c>
      <c r="JN530" s="154" t="str">
        <f t="shared" si="1993"/>
        <v/>
      </c>
      <c r="JO530" s="159" t="str">
        <f t="shared" si="1994"/>
        <v/>
      </c>
      <c r="JP530" s="159" t="str">
        <f t="shared" si="1995"/>
        <v/>
      </c>
      <c r="JQ530" s="159" t="str">
        <f t="shared" si="1996"/>
        <v/>
      </c>
      <c r="JR530" s="155">
        <f t="shared" si="2219"/>
        <v>0</v>
      </c>
      <c r="JS530" s="143">
        <f t="shared" si="2220"/>
        <v>0</v>
      </c>
      <c r="JT530" s="143">
        <f t="shared" si="2221"/>
        <v>0</v>
      </c>
      <c r="JU530" s="143">
        <f t="shared" si="2222"/>
        <v>0</v>
      </c>
      <c r="JV530" s="143">
        <f t="shared" si="2223"/>
        <v>0</v>
      </c>
      <c r="JW530" s="143">
        <f t="shared" si="2224"/>
        <v>0</v>
      </c>
      <c r="JX530" s="143">
        <f t="shared" si="2225"/>
        <v>0</v>
      </c>
      <c r="JZ530" s="144" t="str">
        <f t="shared" si="2226"/>
        <v/>
      </c>
      <c r="KA530" s="144" t="str">
        <f t="shared" si="2227"/>
        <v/>
      </c>
      <c r="KB530" s="144" t="str">
        <f t="shared" si="2228"/>
        <v/>
      </c>
      <c r="KC530" s="144" t="str">
        <f t="shared" si="2229"/>
        <v/>
      </c>
      <c r="KD530" s="144" t="str">
        <f t="shared" si="2230"/>
        <v/>
      </c>
      <c r="KE530" s="144" t="str">
        <f t="shared" si="2231"/>
        <v/>
      </c>
      <c r="KF530" s="144" t="str">
        <f t="shared" si="2232"/>
        <v/>
      </c>
      <c r="KG530" s="144" t="str">
        <f t="shared" si="2233"/>
        <v/>
      </c>
      <c r="KH530" s="144" t="str">
        <f t="shared" si="2234"/>
        <v/>
      </c>
      <c r="KI530" s="144" t="str">
        <f t="shared" si="2235"/>
        <v/>
      </c>
      <c r="KJ530" s="144" t="str">
        <f t="shared" si="2236"/>
        <v/>
      </c>
      <c r="KK530" s="144" t="str">
        <f t="shared" si="2237"/>
        <v/>
      </c>
      <c r="KL530" s="144" t="str">
        <f t="shared" si="2238"/>
        <v/>
      </c>
      <c r="KM530" s="144" t="str">
        <f t="shared" si="2239"/>
        <v/>
      </c>
      <c r="KN530" s="144" t="str">
        <f t="shared" si="2240"/>
        <v/>
      </c>
      <c r="KO530" s="144" t="str">
        <f t="shared" si="2241"/>
        <v/>
      </c>
      <c r="KP530" s="144" t="str">
        <f t="shared" si="2242"/>
        <v/>
      </c>
      <c r="KQ530" s="144" t="str">
        <f t="shared" si="2243"/>
        <v/>
      </c>
      <c r="KR530" s="144" t="str">
        <f t="shared" si="2244"/>
        <v/>
      </c>
      <c r="KS530" s="144" t="str">
        <f t="shared" si="2245"/>
        <v/>
      </c>
      <c r="KT530" s="144" t="str">
        <f t="shared" si="2246"/>
        <v/>
      </c>
      <c r="KU530" s="144" t="str">
        <f t="shared" si="2247"/>
        <v/>
      </c>
      <c r="KV530" s="144" t="str">
        <f t="shared" si="2248"/>
        <v/>
      </c>
      <c r="KW530" s="144" t="str">
        <f t="shared" si="2249"/>
        <v/>
      </c>
      <c r="KX530" s="144" t="str">
        <f t="shared" si="2250"/>
        <v/>
      </c>
      <c r="KY530" s="144" t="str">
        <f t="shared" si="2251"/>
        <v/>
      </c>
      <c r="KZ530" s="144" t="str">
        <f t="shared" si="2252"/>
        <v/>
      </c>
      <c r="LA530" s="144" t="str">
        <f t="shared" si="2253"/>
        <v/>
      </c>
      <c r="LB530" s="144" t="str">
        <f t="shared" si="2254"/>
        <v/>
      </c>
      <c r="LC530" s="144" t="str">
        <f t="shared" si="2255"/>
        <v/>
      </c>
      <c r="LD530" s="144" t="str">
        <f t="shared" si="2256"/>
        <v/>
      </c>
      <c r="LE530" s="144" t="str">
        <f t="shared" si="2257"/>
        <v/>
      </c>
      <c r="LF530" s="144" t="str">
        <f t="shared" si="2258"/>
        <v/>
      </c>
      <c r="LG530" s="144" t="str">
        <f t="shared" si="2259"/>
        <v/>
      </c>
      <c r="LH530" s="144" t="str">
        <f t="shared" si="2260"/>
        <v/>
      </c>
      <c r="LI530" s="144" t="str">
        <f t="shared" si="2261"/>
        <v/>
      </c>
      <c r="LJ530" s="144" t="str">
        <f t="shared" si="2262"/>
        <v/>
      </c>
      <c r="LK530" s="144" t="str">
        <f t="shared" si="2263"/>
        <v/>
      </c>
      <c r="LL530" s="144" t="str">
        <f t="shared" si="2264"/>
        <v/>
      </c>
      <c r="LM530" s="144" t="str">
        <f t="shared" si="2265"/>
        <v/>
      </c>
      <c r="LO530" s="153" t="str">
        <f t="shared" si="2266"/>
        <v/>
      </c>
      <c r="LP530" s="143">
        <f t="shared" si="2267"/>
        <v>0</v>
      </c>
      <c r="LQ530" s="156" t="str">
        <f t="shared" si="2268"/>
        <v/>
      </c>
      <c r="LR530" s="156" t="str">
        <f t="shared" si="2268"/>
        <v/>
      </c>
      <c r="LS530" s="156" t="str">
        <f t="shared" si="2268"/>
        <v/>
      </c>
      <c r="LT530" s="156" t="str">
        <f t="shared" si="2268"/>
        <v/>
      </c>
      <c r="LU530" s="156" t="str">
        <f t="shared" si="2268"/>
        <v/>
      </c>
    </row>
    <row r="531" spans="2:333" s="143" customFormat="1" x14ac:dyDescent="0.25">
      <c r="B531" s="144" t="str">
        <f t="shared" si="1997"/>
        <v/>
      </c>
      <c r="C531" s="154" t="str">
        <f t="shared" si="1966"/>
        <v/>
      </c>
      <c r="D531" s="154" t="str">
        <f t="shared" si="1967"/>
        <v/>
      </c>
      <c r="E531" s="159" t="str">
        <f t="shared" si="1968"/>
        <v/>
      </c>
      <c r="F531" s="159" t="str">
        <f t="shared" si="1969"/>
        <v/>
      </c>
      <c r="G531" s="159" t="str">
        <f t="shared" si="1970"/>
        <v/>
      </c>
      <c r="H531" s="155">
        <f t="shared" si="1998"/>
        <v>0</v>
      </c>
      <c r="I531" s="143">
        <f t="shared" si="1999"/>
        <v>0</v>
      </c>
      <c r="J531" s="143">
        <f t="shared" si="2000"/>
        <v>0</v>
      </c>
      <c r="K531" s="143">
        <f t="shared" si="2001"/>
        <v>0</v>
      </c>
      <c r="L531" s="143">
        <f t="shared" si="2002"/>
        <v>0</v>
      </c>
      <c r="M531" s="143">
        <f t="shared" si="2003"/>
        <v>0</v>
      </c>
      <c r="N531" s="143">
        <f t="shared" si="2004"/>
        <v>0</v>
      </c>
      <c r="P531" s="144" t="str">
        <f t="shared" ref="P531:W531" si="2277">IF($N531=1,Q79,"")</f>
        <v/>
      </c>
      <c r="Q531" s="144" t="str">
        <f t="shared" si="2277"/>
        <v/>
      </c>
      <c r="R531" s="144" t="str">
        <f t="shared" si="2277"/>
        <v/>
      </c>
      <c r="S531" s="144" t="str">
        <f t="shared" si="2277"/>
        <v/>
      </c>
      <c r="T531" s="144" t="str">
        <f t="shared" si="2277"/>
        <v/>
      </c>
      <c r="U531" s="144" t="str">
        <f t="shared" si="2277"/>
        <v/>
      </c>
      <c r="V531" s="144" t="str">
        <f t="shared" si="2277"/>
        <v/>
      </c>
      <c r="W531" s="144" t="str">
        <f t="shared" si="2277"/>
        <v/>
      </c>
      <c r="X531" s="144" t="str">
        <f t="shared" si="2006"/>
        <v/>
      </c>
      <c r="Y531" s="144" t="str">
        <f t="shared" si="2007"/>
        <v/>
      </c>
      <c r="Z531" s="144" t="str">
        <f t="shared" si="2008"/>
        <v/>
      </c>
      <c r="AA531" s="144" t="str">
        <f t="shared" si="2009"/>
        <v/>
      </c>
      <c r="AB531" s="144" t="str">
        <f t="shared" si="2010"/>
        <v/>
      </c>
      <c r="AC531" s="144" t="str">
        <f t="shared" si="2011"/>
        <v/>
      </c>
      <c r="AD531" s="144" t="str">
        <f t="shared" si="2012"/>
        <v/>
      </c>
      <c r="AE531" s="144" t="str">
        <f t="shared" si="2013"/>
        <v/>
      </c>
      <c r="AF531" s="144" t="str">
        <f t="shared" si="2014"/>
        <v/>
      </c>
      <c r="AG531" s="144" t="str">
        <f t="shared" si="2015"/>
        <v/>
      </c>
      <c r="AH531" s="144" t="str">
        <f t="shared" si="2016"/>
        <v/>
      </c>
      <c r="AI531" s="144" t="str">
        <f t="shared" si="2017"/>
        <v/>
      </c>
      <c r="AJ531" s="144" t="str">
        <f t="shared" si="2018"/>
        <v/>
      </c>
      <c r="AK531" s="144" t="str">
        <f t="shared" si="2019"/>
        <v/>
      </c>
      <c r="AL531" s="144" t="str">
        <f t="shared" si="2020"/>
        <v/>
      </c>
      <c r="AM531" s="144" t="str">
        <f t="shared" si="2021"/>
        <v/>
      </c>
      <c r="AN531" s="144" t="str">
        <f t="shared" si="2022"/>
        <v/>
      </c>
      <c r="AO531" s="144" t="str">
        <f t="shared" si="2023"/>
        <v/>
      </c>
      <c r="AP531" s="144" t="str">
        <f t="shared" si="2024"/>
        <v/>
      </c>
      <c r="AQ531" s="144" t="str">
        <f t="shared" si="2025"/>
        <v/>
      </c>
      <c r="AR531" s="144" t="str">
        <f t="shared" si="2026"/>
        <v/>
      </c>
      <c r="AS531" s="144" t="str">
        <f t="shared" si="2027"/>
        <v/>
      </c>
      <c r="AT531" s="144" t="str">
        <f t="shared" si="2028"/>
        <v/>
      </c>
      <c r="AU531" s="144" t="str">
        <f t="shared" si="2029"/>
        <v/>
      </c>
      <c r="AV531" s="144" t="str">
        <f t="shared" si="2030"/>
        <v/>
      </c>
      <c r="AW531" s="144" t="str">
        <f t="shared" si="2031"/>
        <v/>
      </c>
      <c r="AX531" s="144" t="str">
        <f t="shared" si="2032"/>
        <v/>
      </c>
      <c r="AY531" s="144" t="str">
        <f t="shared" si="2033"/>
        <v/>
      </c>
      <c r="AZ531" s="144" t="str">
        <f t="shared" si="2034"/>
        <v/>
      </c>
      <c r="BA531" s="144" t="str">
        <f t="shared" si="2035"/>
        <v/>
      </c>
      <c r="BB531" s="144" t="str">
        <f t="shared" si="2036"/>
        <v/>
      </c>
      <c r="BC531" s="144" t="str">
        <f t="shared" si="2037"/>
        <v/>
      </c>
      <c r="BE531" s="154" t="str">
        <f t="shared" si="1972"/>
        <v/>
      </c>
      <c r="BF531" s="154" t="str">
        <f t="shared" si="1973"/>
        <v/>
      </c>
      <c r="BG531" s="159" t="str">
        <f t="shared" si="1974"/>
        <v/>
      </c>
      <c r="BH531" s="159" t="str">
        <f t="shared" si="1975"/>
        <v/>
      </c>
      <c r="BI531" s="159" t="str">
        <f t="shared" si="1976"/>
        <v/>
      </c>
      <c r="BJ531" s="155">
        <f t="shared" si="2038"/>
        <v>0</v>
      </c>
      <c r="BK531" s="143">
        <f t="shared" si="2039"/>
        <v>0</v>
      </c>
      <c r="BL531" s="143">
        <f t="shared" si="2040"/>
        <v>0</v>
      </c>
      <c r="BM531" s="143">
        <f t="shared" si="2041"/>
        <v>0</v>
      </c>
      <c r="BN531" s="143">
        <f t="shared" si="2042"/>
        <v>0</v>
      </c>
      <c r="BO531" s="143">
        <f t="shared" si="2043"/>
        <v>0</v>
      </c>
      <c r="BP531" s="143">
        <f t="shared" si="2044"/>
        <v>0</v>
      </c>
      <c r="BR531" s="144" t="str">
        <f t="shared" si="2045"/>
        <v/>
      </c>
      <c r="BS531" s="144" t="str">
        <f t="shared" si="2046"/>
        <v/>
      </c>
      <c r="BT531" s="144" t="str">
        <f t="shared" si="2047"/>
        <v/>
      </c>
      <c r="BU531" s="144" t="str">
        <f t="shared" si="2048"/>
        <v/>
      </c>
      <c r="BV531" s="144" t="str">
        <f t="shared" si="2049"/>
        <v/>
      </c>
      <c r="BW531" s="144" t="str">
        <f t="shared" si="2050"/>
        <v/>
      </c>
      <c r="BX531" s="144" t="str">
        <f t="shared" si="2051"/>
        <v/>
      </c>
      <c r="BY531" s="144" t="str">
        <f t="shared" si="2052"/>
        <v/>
      </c>
      <c r="BZ531" s="144" t="str">
        <f t="shared" si="2053"/>
        <v/>
      </c>
      <c r="CA531" s="144" t="str">
        <f t="shared" si="2054"/>
        <v/>
      </c>
      <c r="CB531" s="144" t="str">
        <f t="shared" si="2055"/>
        <v/>
      </c>
      <c r="CC531" s="144" t="str">
        <f t="shared" si="2056"/>
        <v/>
      </c>
      <c r="CD531" s="144" t="str">
        <f t="shared" si="2057"/>
        <v/>
      </c>
      <c r="CE531" s="144" t="str">
        <f t="shared" si="2058"/>
        <v/>
      </c>
      <c r="CF531" s="144" t="str">
        <f t="shared" si="2059"/>
        <v/>
      </c>
      <c r="CG531" s="144" t="str">
        <f t="shared" si="2060"/>
        <v/>
      </c>
      <c r="CH531" s="144" t="str">
        <f t="shared" si="2061"/>
        <v/>
      </c>
      <c r="CI531" s="144" t="str">
        <f t="shared" si="2062"/>
        <v/>
      </c>
      <c r="CJ531" s="144" t="str">
        <f t="shared" si="2063"/>
        <v/>
      </c>
      <c r="CK531" s="144" t="str">
        <f t="shared" si="2064"/>
        <v/>
      </c>
      <c r="CL531" s="144" t="str">
        <f t="shared" si="2065"/>
        <v/>
      </c>
      <c r="CM531" s="144" t="str">
        <f t="shared" si="2066"/>
        <v/>
      </c>
      <c r="CN531" s="144" t="str">
        <f t="shared" si="2067"/>
        <v/>
      </c>
      <c r="CO531" s="144" t="str">
        <f t="shared" si="2068"/>
        <v/>
      </c>
      <c r="CP531" s="144" t="str">
        <f t="shared" si="2069"/>
        <v/>
      </c>
      <c r="CQ531" s="144" t="str">
        <f t="shared" si="2070"/>
        <v/>
      </c>
      <c r="CR531" s="144" t="str">
        <f t="shared" si="2071"/>
        <v/>
      </c>
      <c r="CS531" s="144" t="str">
        <f t="shared" si="2072"/>
        <v/>
      </c>
      <c r="CT531" s="144" t="str">
        <f t="shared" si="2073"/>
        <v/>
      </c>
      <c r="CU531" s="144" t="str">
        <f t="shared" si="2074"/>
        <v/>
      </c>
      <c r="CV531" s="144" t="str">
        <f t="shared" si="2075"/>
        <v/>
      </c>
      <c r="CW531" s="144" t="str">
        <f t="shared" si="2076"/>
        <v/>
      </c>
      <c r="CX531" s="144" t="str">
        <f t="shared" si="2077"/>
        <v/>
      </c>
      <c r="CY531" s="144" t="str">
        <f t="shared" si="2078"/>
        <v/>
      </c>
      <c r="CZ531" s="144" t="str">
        <f t="shared" si="2079"/>
        <v/>
      </c>
      <c r="DA531" s="144" t="str">
        <f t="shared" si="2080"/>
        <v/>
      </c>
      <c r="DB531" s="144" t="str">
        <f t="shared" si="2081"/>
        <v/>
      </c>
      <c r="DC531" s="144" t="str">
        <f t="shared" si="2082"/>
        <v/>
      </c>
      <c r="DD531" s="144" t="str">
        <f t="shared" si="2083"/>
        <v/>
      </c>
      <c r="DE531" s="144" t="str">
        <f t="shared" si="2084"/>
        <v/>
      </c>
      <c r="DG531" s="154" t="str">
        <f t="shared" si="1977"/>
        <v/>
      </c>
      <c r="DH531" s="154" t="str">
        <f t="shared" si="1978"/>
        <v/>
      </c>
      <c r="DI531" s="159" t="str">
        <f t="shared" si="1979"/>
        <v/>
      </c>
      <c r="DJ531" s="159" t="str">
        <f t="shared" si="1980"/>
        <v/>
      </c>
      <c r="DK531" s="159" t="str">
        <f t="shared" si="1981"/>
        <v/>
      </c>
      <c r="DL531" s="155">
        <f t="shared" si="1885"/>
        <v>0</v>
      </c>
      <c r="DM531" s="143">
        <f t="shared" si="1886"/>
        <v>0</v>
      </c>
      <c r="DN531" s="143">
        <f t="shared" si="1887"/>
        <v>0</v>
      </c>
      <c r="DO531" s="143">
        <f t="shared" si="1888"/>
        <v>0</v>
      </c>
      <c r="DP531" s="143">
        <f t="shared" si="1889"/>
        <v>0</v>
      </c>
      <c r="DQ531" s="143">
        <f t="shared" si="1890"/>
        <v>0</v>
      </c>
      <c r="DR531" s="143">
        <f t="shared" si="1891"/>
        <v>0</v>
      </c>
      <c r="DT531" s="144" t="str">
        <f t="shared" si="2085"/>
        <v/>
      </c>
      <c r="DU531" s="144" t="str">
        <f t="shared" si="2086"/>
        <v/>
      </c>
      <c r="DV531" s="144" t="str">
        <f t="shared" si="2087"/>
        <v/>
      </c>
      <c r="DW531" s="144" t="str">
        <f t="shared" si="2088"/>
        <v/>
      </c>
      <c r="DX531" s="144" t="str">
        <f t="shared" si="2089"/>
        <v/>
      </c>
      <c r="DY531" s="144" t="str">
        <f t="shared" si="2090"/>
        <v/>
      </c>
      <c r="DZ531" s="144" t="str">
        <f t="shared" si="2091"/>
        <v/>
      </c>
      <c r="EA531" s="144" t="str">
        <f t="shared" si="2092"/>
        <v/>
      </c>
      <c r="EB531" s="144" t="str">
        <f t="shared" si="2093"/>
        <v/>
      </c>
      <c r="EC531" s="144" t="str">
        <f t="shared" si="2094"/>
        <v/>
      </c>
      <c r="ED531" s="144" t="str">
        <f t="shared" si="2095"/>
        <v/>
      </c>
      <c r="EE531" s="144" t="str">
        <f t="shared" si="2096"/>
        <v/>
      </c>
      <c r="EF531" s="144" t="str">
        <f t="shared" si="2097"/>
        <v/>
      </c>
      <c r="EG531" s="144" t="str">
        <f t="shared" si="2098"/>
        <v/>
      </c>
      <c r="EH531" s="144" t="str">
        <f t="shared" si="2099"/>
        <v/>
      </c>
      <c r="EI531" s="144" t="str">
        <f t="shared" si="2100"/>
        <v/>
      </c>
      <c r="EJ531" s="144" t="str">
        <f t="shared" si="2101"/>
        <v/>
      </c>
      <c r="EK531" s="144" t="str">
        <f t="shared" si="2102"/>
        <v/>
      </c>
      <c r="EL531" s="144" t="str">
        <f t="shared" si="2103"/>
        <v/>
      </c>
      <c r="EM531" s="144" t="str">
        <f t="shared" si="2104"/>
        <v/>
      </c>
      <c r="EN531" s="144" t="str">
        <f t="shared" si="2105"/>
        <v/>
      </c>
      <c r="EO531" s="144" t="str">
        <f t="shared" si="2106"/>
        <v/>
      </c>
      <c r="EP531" s="144" t="str">
        <f t="shared" si="2107"/>
        <v/>
      </c>
      <c r="EQ531" s="144" t="str">
        <f t="shared" si="2108"/>
        <v/>
      </c>
      <c r="ER531" s="144" t="str">
        <f t="shared" si="2109"/>
        <v/>
      </c>
      <c r="ES531" s="144" t="str">
        <f t="shared" si="2110"/>
        <v/>
      </c>
      <c r="ET531" s="144" t="str">
        <f t="shared" si="2111"/>
        <v/>
      </c>
      <c r="EU531" s="144" t="str">
        <f t="shared" si="2112"/>
        <v/>
      </c>
      <c r="EV531" s="144" t="str">
        <f t="shared" si="2113"/>
        <v/>
      </c>
      <c r="EW531" s="144" t="str">
        <f t="shared" si="2114"/>
        <v/>
      </c>
      <c r="EX531" s="144" t="str">
        <f t="shared" si="2115"/>
        <v/>
      </c>
      <c r="EY531" s="144" t="str">
        <f t="shared" si="2116"/>
        <v/>
      </c>
      <c r="EZ531" s="144" t="str">
        <f t="shared" si="2117"/>
        <v/>
      </c>
      <c r="FA531" s="144" t="str">
        <f t="shared" si="2118"/>
        <v/>
      </c>
      <c r="FB531" s="144" t="str">
        <f t="shared" si="2119"/>
        <v/>
      </c>
      <c r="FC531" s="144" t="str">
        <f t="shared" si="2120"/>
        <v/>
      </c>
      <c r="FD531" s="144" t="str">
        <f t="shared" si="2121"/>
        <v/>
      </c>
      <c r="FE531" s="144" t="str">
        <f t="shared" si="2122"/>
        <v/>
      </c>
      <c r="FF531" s="144" t="str">
        <f t="shared" si="2123"/>
        <v/>
      </c>
      <c r="FG531" s="144" t="str">
        <f t="shared" si="2124"/>
        <v/>
      </c>
      <c r="FI531" s="154" t="str">
        <f t="shared" si="1982"/>
        <v/>
      </c>
      <c r="FJ531" s="154" t="str">
        <f t="shared" si="1983"/>
        <v/>
      </c>
      <c r="FK531" s="159" t="str">
        <f t="shared" si="1984"/>
        <v/>
      </c>
      <c r="FL531" s="159" t="str">
        <f t="shared" si="1985"/>
        <v/>
      </c>
      <c r="FM531" s="159" t="str">
        <f t="shared" si="1986"/>
        <v/>
      </c>
      <c r="FN531" s="155">
        <f t="shared" si="2125"/>
        <v>0</v>
      </c>
      <c r="FO531" s="143">
        <f t="shared" si="2126"/>
        <v>0</v>
      </c>
      <c r="FP531" s="143">
        <f t="shared" si="2127"/>
        <v>0</v>
      </c>
      <c r="FQ531" s="143">
        <f t="shared" si="2128"/>
        <v>0</v>
      </c>
      <c r="FR531" s="143">
        <f t="shared" si="2129"/>
        <v>0</v>
      </c>
      <c r="FS531" s="143">
        <f t="shared" si="2130"/>
        <v>0</v>
      </c>
      <c r="FT531" s="143">
        <f t="shared" si="2131"/>
        <v>0</v>
      </c>
      <c r="FV531" s="144" t="str">
        <f t="shared" si="2132"/>
        <v/>
      </c>
      <c r="FW531" s="144" t="str">
        <f t="shared" si="2133"/>
        <v/>
      </c>
      <c r="FX531" s="144" t="str">
        <f t="shared" si="2134"/>
        <v/>
      </c>
      <c r="FY531" s="144" t="str">
        <f t="shared" si="2135"/>
        <v/>
      </c>
      <c r="FZ531" s="144" t="str">
        <f t="shared" si="2136"/>
        <v/>
      </c>
      <c r="GA531" s="144" t="str">
        <f t="shared" si="2137"/>
        <v/>
      </c>
      <c r="GB531" s="144" t="str">
        <f t="shared" si="2138"/>
        <v/>
      </c>
      <c r="GC531" s="144" t="str">
        <f t="shared" si="2139"/>
        <v/>
      </c>
      <c r="GD531" s="144" t="str">
        <f t="shared" si="2140"/>
        <v/>
      </c>
      <c r="GE531" s="144" t="str">
        <f t="shared" si="2141"/>
        <v/>
      </c>
      <c r="GF531" s="144" t="str">
        <f t="shared" si="2142"/>
        <v/>
      </c>
      <c r="GG531" s="144" t="str">
        <f t="shared" si="2143"/>
        <v/>
      </c>
      <c r="GH531" s="144" t="str">
        <f t="shared" si="2144"/>
        <v/>
      </c>
      <c r="GI531" s="144" t="str">
        <f t="shared" si="2145"/>
        <v/>
      </c>
      <c r="GJ531" s="144" t="str">
        <f t="shared" si="2146"/>
        <v/>
      </c>
      <c r="GK531" s="144" t="str">
        <f t="shared" si="2147"/>
        <v/>
      </c>
      <c r="GL531" s="144" t="str">
        <f t="shared" si="2148"/>
        <v/>
      </c>
      <c r="GM531" s="144" t="str">
        <f t="shared" si="2149"/>
        <v/>
      </c>
      <c r="GN531" s="144" t="str">
        <f t="shared" si="2150"/>
        <v/>
      </c>
      <c r="GO531" s="144" t="str">
        <f t="shared" si="2151"/>
        <v/>
      </c>
      <c r="GP531" s="144" t="str">
        <f t="shared" si="2152"/>
        <v/>
      </c>
      <c r="GQ531" s="144" t="str">
        <f t="shared" si="2153"/>
        <v/>
      </c>
      <c r="GR531" s="144" t="str">
        <f t="shared" si="2154"/>
        <v/>
      </c>
      <c r="GS531" s="144" t="str">
        <f t="shared" si="2155"/>
        <v/>
      </c>
      <c r="GT531" s="144" t="str">
        <f t="shared" si="2156"/>
        <v/>
      </c>
      <c r="GU531" s="144" t="str">
        <f t="shared" si="2157"/>
        <v/>
      </c>
      <c r="GV531" s="144" t="str">
        <f t="shared" si="2158"/>
        <v/>
      </c>
      <c r="GW531" s="144" t="str">
        <f t="shared" si="2159"/>
        <v/>
      </c>
      <c r="GX531" s="144" t="str">
        <f t="shared" si="2160"/>
        <v/>
      </c>
      <c r="GY531" s="144" t="str">
        <f t="shared" si="2161"/>
        <v/>
      </c>
      <c r="GZ531" s="144" t="str">
        <f t="shared" si="2162"/>
        <v/>
      </c>
      <c r="HA531" s="144" t="str">
        <f t="shared" si="2163"/>
        <v/>
      </c>
      <c r="HB531" s="144" t="str">
        <f t="shared" si="2164"/>
        <v/>
      </c>
      <c r="HC531" s="144" t="str">
        <f t="shared" si="2165"/>
        <v/>
      </c>
      <c r="HD531" s="144" t="str">
        <f t="shared" si="2166"/>
        <v/>
      </c>
      <c r="HE531" s="144" t="str">
        <f t="shared" si="2167"/>
        <v/>
      </c>
      <c r="HF531" s="144" t="str">
        <f t="shared" si="2168"/>
        <v/>
      </c>
      <c r="HG531" s="144" t="str">
        <f t="shared" si="2169"/>
        <v/>
      </c>
      <c r="HH531" s="144" t="str">
        <f t="shared" si="2170"/>
        <v/>
      </c>
      <c r="HI531" s="144" t="str">
        <f t="shared" si="2171"/>
        <v/>
      </c>
      <c r="HK531" s="154" t="str">
        <f t="shared" si="1987"/>
        <v/>
      </c>
      <c r="HL531" s="154" t="str">
        <f t="shared" si="1988"/>
        <v/>
      </c>
      <c r="HM531" s="159" t="str">
        <f t="shared" si="1989"/>
        <v/>
      </c>
      <c r="HN531" s="159" t="str">
        <f t="shared" si="1990"/>
        <v/>
      </c>
      <c r="HO531" s="159" t="str">
        <f t="shared" si="1991"/>
        <v/>
      </c>
      <c r="HP531" s="155">
        <f t="shared" si="2172"/>
        <v>0</v>
      </c>
      <c r="HQ531" s="143">
        <f t="shared" si="2173"/>
        <v>0</v>
      </c>
      <c r="HR531" s="143">
        <f t="shared" si="2174"/>
        <v>0</v>
      </c>
      <c r="HS531" s="143">
        <f t="shared" si="2175"/>
        <v>0</v>
      </c>
      <c r="HT531" s="143">
        <f t="shared" si="2176"/>
        <v>0</v>
      </c>
      <c r="HU531" s="143">
        <f t="shared" si="2177"/>
        <v>0</v>
      </c>
      <c r="HV531" s="143">
        <f t="shared" si="2178"/>
        <v>0</v>
      </c>
      <c r="HX531" s="144" t="str">
        <f t="shared" si="2179"/>
        <v/>
      </c>
      <c r="HY531" s="144" t="str">
        <f t="shared" si="2180"/>
        <v/>
      </c>
      <c r="HZ531" s="144" t="str">
        <f t="shared" si="2181"/>
        <v/>
      </c>
      <c r="IA531" s="144" t="str">
        <f t="shared" si="2182"/>
        <v/>
      </c>
      <c r="IB531" s="144" t="str">
        <f t="shared" si="2183"/>
        <v/>
      </c>
      <c r="IC531" s="144" t="str">
        <f t="shared" si="2184"/>
        <v/>
      </c>
      <c r="ID531" s="144" t="str">
        <f t="shared" si="2185"/>
        <v/>
      </c>
      <c r="IE531" s="144" t="str">
        <f t="shared" si="2186"/>
        <v/>
      </c>
      <c r="IF531" s="144" t="str">
        <f t="shared" si="2187"/>
        <v/>
      </c>
      <c r="IG531" s="144" t="str">
        <f t="shared" si="2188"/>
        <v/>
      </c>
      <c r="IH531" s="144" t="str">
        <f t="shared" si="2189"/>
        <v/>
      </c>
      <c r="II531" s="144" t="str">
        <f t="shared" si="2190"/>
        <v/>
      </c>
      <c r="IJ531" s="144" t="str">
        <f t="shared" si="2191"/>
        <v/>
      </c>
      <c r="IK531" s="144" t="str">
        <f t="shared" si="2192"/>
        <v/>
      </c>
      <c r="IL531" s="144" t="str">
        <f t="shared" si="2193"/>
        <v/>
      </c>
      <c r="IM531" s="144" t="str">
        <f t="shared" si="2194"/>
        <v/>
      </c>
      <c r="IN531" s="144" t="str">
        <f t="shared" si="2195"/>
        <v/>
      </c>
      <c r="IO531" s="144" t="str">
        <f t="shared" si="2196"/>
        <v/>
      </c>
      <c r="IP531" s="144" t="str">
        <f t="shared" si="2197"/>
        <v/>
      </c>
      <c r="IQ531" s="144" t="str">
        <f t="shared" si="2198"/>
        <v/>
      </c>
      <c r="IR531" s="144" t="str">
        <f t="shared" si="2199"/>
        <v/>
      </c>
      <c r="IS531" s="144" t="str">
        <f t="shared" si="2200"/>
        <v/>
      </c>
      <c r="IT531" s="144" t="str">
        <f t="shared" si="2201"/>
        <v/>
      </c>
      <c r="IU531" s="144" t="str">
        <f t="shared" si="2202"/>
        <v/>
      </c>
      <c r="IV531" s="144" t="str">
        <f t="shared" si="2203"/>
        <v/>
      </c>
      <c r="IW531" s="144" t="str">
        <f t="shared" si="2204"/>
        <v/>
      </c>
      <c r="IX531" s="144" t="str">
        <f t="shared" si="2205"/>
        <v/>
      </c>
      <c r="IY531" s="144" t="str">
        <f t="shared" si="2206"/>
        <v/>
      </c>
      <c r="IZ531" s="144" t="str">
        <f t="shared" si="2207"/>
        <v/>
      </c>
      <c r="JA531" s="144" t="str">
        <f t="shared" si="2208"/>
        <v/>
      </c>
      <c r="JB531" s="144" t="str">
        <f t="shared" si="2209"/>
        <v/>
      </c>
      <c r="JC531" s="144" t="str">
        <f t="shared" si="2210"/>
        <v/>
      </c>
      <c r="JD531" s="144" t="str">
        <f t="shared" si="2211"/>
        <v/>
      </c>
      <c r="JE531" s="144" t="str">
        <f t="shared" si="2212"/>
        <v/>
      </c>
      <c r="JF531" s="144" t="str">
        <f t="shared" si="2213"/>
        <v/>
      </c>
      <c r="JG531" s="144" t="str">
        <f t="shared" si="2214"/>
        <v/>
      </c>
      <c r="JH531" s="144" t="str">
        <f t="shared" si="2215"/>
        <v/>
      </c>
      <c r="JI531" s="144" t="str">
        <f t="shared" si="2216"/>
        <v/>
      </c>
      <c r="JJ531" s="144" t="str">
        <f t="shared" si="2217"/>
        <v/>
      </c>
      <c r="JK531" s="144" t="str">
        <f t="shared" si="2218"/>
        <v/>
      </c>
      <c r="JM531" s="154" t="str">
        <f t="shared" si="1992"/>
        <v/>
      </c>
      <c r="JN531" s="154" t="str">
        <f t="shared" si="1993"/>
        <v/>
      </c>
      <c r="JO531" s="159" t="str">
        <f t="shared" si="1994"/>
        <v/>
      </c>
      <c r="JP531" s="159" t="str">
        <f t="shared" si="1995"/>
        <v/>
      </c>
      <c r="JQ531" s="159" t="str">
        <f t="shared" si="1996"/>
        <v/>
      </c>
      <c r="JR531" s="155">
        <f t="shared" si="2219"/>
        <v>0</v>
      </c>
      <c r="JS531" s="143">
        <f t="shared" si="2220"/>
        <v>0</v>
      </c>
      <c r="JT531" s="143">
        <f t="shared" si="2221"/>
        <v>0</v>
      </c>
      <c r="JU531" s="143">
        <f t="shared" si="2222"/>
        <v>0</v>
      </c>
      <c r="JV531" s="143">
        <f t="shared" si="2223"/>
        <v>0</v>
      </c>
      <c r="JW531" s="143">
        <f t="shared" si="2224"/>
        <v>0</v>
      </c>
      <c r="JX531" s="143">
        <f t="shared" si="2225"/>
        <v>0</v>
      </c>
      <c r="JZ531" s="144" t="str">
        <f t="shared" si="2226"/>
        <v/>
      </c>
      <c r="KA531" s="144" t="str">
        <f t="shared" si="2227"/>
        <v/>
      </c>
      <c r="KB531" s="144" t="str">
        <f t="shared" si="2228"/>
        <v/>
      </c>
      <c r="KC531" s="144" t="str">
        <f t="shared" si="2229"/>
        <v/>
      </c>
      <c r="KD531" s="144" t="str">
        <f t="shared" si="2230"/>
        <v/>
      </c>
      <c r="KE531" s="144" t="str">
        <f t="shared" si="2231"/>
        <v/>
      </c>
      <c r="KF531" s="144" t="str">
        <f t="shared" si="2232"/>
        <v/>
      </c>
      <c r="KG531" s="144" t="str">
        <f t="shared" si="2233"/>
        <v/>
      </c>
      <c r="KH531" s="144" t="str">
        <f t="shared" si="2234"/>
        <v/>
      </c>
      <c r="KI531" s="144" t="str">
        <f t="shared" si="2235"/>
        <v/>
      </c>
      <c r="KJ531" s="144" t="str">
        <f t="shared" si="2236"/>
        <v/>
      </c>
      <c r="KK531" s="144" t="str">
        <f t="shared" si="2237"/>
        <v/>
      </c>
      <c r="KL531" s="144" t="str">
        <f t="shared" si="2238"/>
        <v/>
      </c>
      <c r="KM531" s="144" t="str">
        <f t="shared" si="2239"/>
        <v/>
      </c>
      <c r="KN531" s="144" t="str">
        <f t="shared" si="2240"/>
        <v/>
      </c>
      <c r="KO531" s="144" t="str">
        <f t="shared" si="2241"/>
        <v/>
      </c>
      <c r="KP531" s="144" t="str">
        <f t="shared" si="2242"/>
        <v/>
      </c>
      <c r="KQ531" s="144" t="str">
        <f t="shared" si="2243"/>
        <v/>
      </c>
      <c r="KR531" s="144" t="str">
        <f t="shared" si="2244"/>
        <v/>
      </c>
      <c r="KS531" s="144" t="str">
        <f t="shared" si="2245"/>
        <v/>
      </c>
      <c r="KT531" s="144" t="str">
        <f t="shared" si="2246"/>
        <v/>
      </c>
      <c r="KU531" s="144" t="str">
        <f t="shared" si="2247"/>
        <v/>
      </c>
      <c r="KV531" s="144" t="str">
        <f t="shared" si="2248"/>
        <v/>
      </c>
      <c r="KW531" s="144" t="str">
        <f t="shared" si="2249"/>
        <v/>
      </c>
      <c r="KX531" s="144" t="str">
        <f t="shared" si="2250"/>
        <v/>
      </c>
      <c r="KY531" s="144" t="str">
        <f t="shared" si="2251"/>
        <v/>
      </c>
      <c r="KZ531" s="144" t="str">
        <f t="shared" si="2252"/>
        <v/>
      </c>
      <c r="LA531" s="144" t="str">
        <f t="shared" si="2253"/>
        <v/>
      </c>
      <c r="LB531" s="144" t="str">
        <f t="shared" si="2254"/>
        <v/>
      </c>
      <c r="LC531" s="144" t="str">
        <f t="shared" si="2255"/>
        <v/>
      </c>
      <c r="LD531" s="144" t="str">
        <f t="shared" si="2256"/>
        <v/>
      </c>
      <c r="LE531" s="144" t="str">
        <f t="shared" si="2257"/>
        <v/>
      </c>
      <c r="LF531" s="144" t="str">
        <f t="shared" si="2258"/>
        <v/>
      </c>
      <c r="LG531" s="144" t="str">
        <f t="shared" si="2259"/>
        <v/>
      </c>
      <c r="LH531" s="144" t="str">
        <f t="shared" si="2260"/>
        <v/>
      </c>
      <c r="LI531" s="144" t="str">
        <f t="shared" si="2261"/>
        <v/>
      </c>
      <c r="LJ531" s="144" t="str">
        <f t="shared" si="2262"/>
        <v/>
      </c>
      <c r="LK531" s="144" t="str">
        <f t="shared" si="2263"/>
        <v/>
      </c>
      <c r="LL531" s="144" t="str">
        <f t="shared" si="2264"/>
        <v/>
      </c>
      <c r="LM531" s="144" t="str">
        <f t="shared" si="2265"/>
        <v/>
      </c>
      <c r="LO531" s="153" t="str">
        <f t="shared" si="2266"/>
        <v/>
      </c>
      <c r="LP531" s="143">
        <f t="shared" si="2267"/>
        <v>0</v>
      </c>
      <c r="LQ531" s="156" t="str">
        <f t="shared" si="2268"/>
        <v/>
      </c>
      <c r="LR531" s="156" t="str">
        <f t="shared" si="2268"/>
        <v/>
      </c>
      <c r="LS531" s="156" t="str">
        <f t="shared" si="2268"/>
        <v/>
      </c>
      <c r="LT531" s="156" t="str">
        <f t="shared" si="2268"/>
        <v/>
      </c>
      <c r="LU531" s="156" t="str">
        <f t="shared" si="2268"/>
        <v/>
      </c>
    </row>
    <row r="532" spans="2:333" s="143" customFormat="1" x14ac:dyDescent="0.25">
      <c r="B532" s="144" t="str">
        <f t="shared" si="1997"/>
        <v/>
      </c>
      <c r="C532" s="154" t="str">
        <f t="shared" si="1966"/>
        <v/>
      </c>
      <c r="D532" s="154" t="str">
        <f t="shared" si="1967"/>
        <v/>
      </c>
      <c r="E532" s="159" t="str">
        <f t="shared" si="1968"/>
        <v/>
      </c>
      <c r="F532" s="159" t="str">
        <f t="shared" si="1969"/>
        <v/>
      </c>
      <c r="G532" s="159" t="str">
        <f t="shared" si="1970"/>
        <v/>
      </c>
      <c r="H532" s="155">
        <f t="shared" si="1998"/>
        <v>0</v>
      </c>
      <c r="I532" s="143">
        <f t="shared" si="1999"/>
        <v>0</v>
      </c>
      <c r="J532" s="143">
        <f t="shared" si="2000"/>
        <v>0</v>
      </c>
      <c r="K532" s="143">
        <f t="shared" si="2001"/>
        <v>0</v>
      </c>
      <c r="L532" s="143">
        <f t="shared" si="2002"/>
        <v>0</v>
      </c>
      <c r="M532" s="143">
        <f t="shared" si="2003"/>
        <v>0</v>
      </c>
      <c r="N532" s="143">
        <f t="shared" si="2004"/>
        <v>0</v>
      </c>
      <c r="P532" s="144" t="str">
        <f t="shared" ref="P532:W532" si="2278">IF($N532=1,Q80,"")</f>
        <v/>
      </c>
      <c r="Q532" s="144" t="str">
        <f t="shared" si="2278"/>
        <v/>
      </c>
      <c r="R532" s="144" t="str">
        <f t="shared" si="2278"/>
        <v/>
      </c>
      <c r="S532" s="144" t="str">
        <f t="shared" si="2278"/>
        <v/>
      </c>
      <c r="T532" s="144" t="str">
        <f t="shared" si="2278"/>
        <v/>
      </c>
      <c r="U532" s="144" t="str">
        <f t="shared" si="2278"/>
        <v/>
      </c>
      <c r="V532" s="144" t="str">
        <f t="shared" si="2278"/>
        <v/>
      </c>
      <c r="W532" s="144" t="str">
        <f t="shared" si="2278"/>
        <v/>
      </c>
      <c r="X532" s="144" t="str">
        <f t="shared" si="2006"/>
        <v/>
      </c>
      <c r="Y532" s="144" t="str">
        <f t="shared" si="2007"/>
        <v/>
      </c>
      <c r="Z532" s="144" t="str">
        <f t="shared" si="2008"/>
        <v/>
      </c>
      <c r="AA532" s="144" t="str">
        <f t="shared" si="2009"/>
        <v/>
      </c>
      <c r="AB532" s="144" t="str">
        <f t="shared" si="2010"/>
        <v/>
      </c>
      <c r="AC532" s="144" t="str">
        <f t="shared" si="2011"/>
        <v/>
      </c>
      <c r="AD532" s="144" t="str">
        <f t="shared" si="2012"/>
        <v/>
      </c>
      <c r="AE532" s="144" t="str">
        <f t="shared" si="2013"/>
        <v/>
      </c>
      <c r="AF532" s="144" t="str">
        <f t="shared" si="2014"/>
        <v/>
      </c>
      <c r="AG532" s="144" t="str">
        <f t="shared" si="2015"/>
        <v/>
      </c>
      <c r="AH532" s="144" t="str">
        <f t="shared" si="2016"/>
        <v/>
      </c>
      <c r="AI532" s="144" t="str">
        <f t="shared" si="2017"/>
        <v/>
      </c>
      <c r="AJ532" s="144" t="str">
        <f t="shared" si="2018"/>
        <v/>
      </c>
      <c r="AK532" s="144" t="str">
        <f t="shared" si="2019"/>
        <v/>
      </c>
      <c r="AL532" s="144" t="str">
        <f t="shared" si="2020"/>
        <v/>
      </c>
      <c r="AM532" s="144" t="str">
        <f t="shared" si="2021"/>
        <v/>
      </c>
      <c r="AN532" s="144" t="str">
        <f t="shared" si="2022"/>
        <v/>
      </c>
      <c r="AO532" s="144" t="str">
        <f t="shared" si="2023"/>
        <v/>
      </c>
      <c r="AP532" s="144" t="str">
        <f t="shared" si="2024"/>
        <v/>
      </c>
      <c r="AQ532" s="144" t="str">
        <f t="shared" si="2025"/>
        <v/>
      </c>
      <c r="AR532" s="144" t="str">
        <f t="shared" si="2026"/>
        <v/>
      </c>
      <c r="AS532" s="144" t="str">
        <f t="shared" si="2027"/>
        <v/>
      </c>
      <c r="AT532" s="144" t="str">
        <f t="shared" si="2028"/>
        <v/>
      </c>
      <c r="AU532" s="144" t="str">
        <f t="shared" si="2029"/>
        <v/>
      </c>
      <c r="AV532" s="144" t="str">
        <f t="shared" si="2030"/>
        <v/>
      </c>
      <c r="AW532" s="144" t="str">
        <f t="shared" si="2031"/>
        <v/>
      </c>
      <c r="AX532" s="144" t="str">
        <f t="shared" si="2032"/>
        <v/>
      </c>
      <c r="AY532" s="144" t="str">
        <f t="shared" si="2033"/>
        <v/>
      </c>
      <c r="AZ532" s="144" t="str">
        <f t="shared" si="2034"/>
        <v/>
      </c>
      <c r="BA532" s="144" t="str">
        <f t="shared" si="2035"/>
        <v/>
      </c>
      <c r="BB532" s="144" t="str">
        <f t="shared" si="2036"/>
        <v/>
      </c>
      <c r="BC532" s="144" t="str">
        <f t="shared" si="2037"/>
        <v/>
      </c>
      <c r="BE532" s="154" t="str">
        <f t="shared" si="1972"/>
        <v/>
      </c>
      <c r="BF532" s="154" t="str">
        <f t="shared" si="1973"/>
        <v/>
      </c>
      <c r="BG532" s="159" t="str">
        <f t="shared" si="1974"/>
        <v/>
      </c>
      <c r="BH532" s="159" t="str">
        <f t="shared" si="1975"/>
        <v/>
      </c>
      <c r="BI532" s="159" t="str">
        <f t="shared" si="1976"/>
        <v/>
      </c>
      <c r="BJ532" s="155">
        <f t="shared" si="2038"/>
        <v>0</v>
      </c>
      <c r="BK532" s="143">
        <f t="shared" si="2039"/>
        <v>0</v>
      </c>
      <c r="BL532" s="143">
        <f t="shared" si="2040"/>
        <v>0</v>
      </c>
      <c r="BM532" s="143">
        <f t="shared" si="2041"/>
        <v>0</v>
      </c>
      <c r="BN532" s="143">
        <f t="shared" si="2042"/>
        <v>0</v>
      </c>
      <c r="BO532" s="143">
        <f t="shared" si="2043"/>
        <v>0</v>
      </c>
      <c r="BP532" s="143">
        <f t="shared" si="2044"/>
        <v>0</v>
      </c>
      <c r="BR532" s="144" t="str">
        <f t="shared" si="2045"/>
        <v/>
      </c>
      <c r="BS532" s="144" t="str">
        <f t="shared" si="2046"/>
        <v/>
      </c>
      <c r="BT532" s="144" t="str">
        <f t="shared" si="2047"/>
        <v/>
      </c>
      <c r="BU532" s="144" t="str">
        <f t="shared" si="2048"/>
        <v/>
      </c>
      <c r="BV532" s="144" t="str">
        <f t="shared" si="2049"/>
        <v/>
      </c>
      <c r="BW532" s="144" t="str">
        <f t="shared" si="2050"/>
        <v/>
      </c>
      <c r="BX532" s="144" t="str">
        <f t="shared" si="2051"/>
        <v/>
      </c>
      <c r="BY532" s="144" t="str">
        <f t="shared" si="2052"/>
        <v/>
      </c>
      <c r="BZ532" s="144" t="str">
        <f t="shared" si="2053"/>
        <v/>
      </c>
      <c r="CA532" s="144" t="str">
        <f t="shared" si="2054"/>
        <v/>
      </c>
      <c r="CB532" s="144" t="str">
        <f t="shared" si="2055"/>
        <v/>
      </c>
      <c r="CC532" s="144" t="str">
        <f t="shared" si="2056"/>
        <v/>
      </c>
      <c r="CD532" s="144" t="str">
        <f t="shared" si="2057"/>
        <v/>
      </c>
      <c r="CE532" s="144" t="str">
        <f t="shared" si="2058"/>
        <v/>
      </c>
      <c r="CF532" s="144" t="str">
        <f t="shared" si="2059"/>
        <v/>
      </c>
      <c r="CG532" s="144" t="str">
        <f t="shared" si="2060"/>
        <v/>
      </c>
      <c r="CH532" s="144" t="str">
        <f t="shared" si="2061"/>
        <v/>
      </c>
      <c r="CI532" s="144" t="str">
        <f t="shared" si="2062"/>
        <v/>
      </c>
      <c r="CJ532" s="144" t="str">
        <f t="shared" si="2063"/>
        <v/>
      </c>
      <c r="CK532" s="144" t="str">
        <f t="shared" si="2064"/>
        <v/>
      </c>
      <c r="CL532" s="144" t="str">
        <f t="shared" si="2065"/>
        <v/>
      </c>
      <c r="CM532" s="144" t="str">
        <f t="shared" si="2066"/>
        <v/>
      </c>
      <c r="CN532" s="144" t="str">
        <f t="shared" si="2067"/>
        <v/>
      </c>
      <c r="CO532" s="144" t="str">
        <f t="shared" si="2068"/>
        <v/>
      </c>
      <c r="CP532" s="144" t="str">
        <f t="shared" si="2069"/>
        <v/>
      </c>
      <c r="CQ532" s="144" t="str">
        <f t="shared" si="2070"/>
        <v/>
      </c>
      <c r="CR532" s="144" t="str">
        <f t="shared" si="2071"/>
        <v/>
      </c>
      <c r="CS532" s="144" t="str">
        <f t="shared" si="2072"/>
        <v/>
      </c>
      <c r="CT532" s="144" t="str">
        <f t="shared" si="2073"/>
        <v/>
      </c>
      <c r="CU532" s="144" t="str">
        <f t="shared" si="2074"/>
        <v/>
      </c>
      <c r="CV532" s="144" t="str">
        <f t="shared" si="2075"/>
        <v/>
      </c>
      <c r="CW532" s="144" t="str">
        <f t="shared" si="2076"/>
        <v/>
      </c>
      <c r="CX532" s="144" t="str">
        <f t="shared" si="2077"/>
        <v/>
      </c>
      <c r="CY532" s="144" t="str">
        <f t="shared" si="2078"/>
        <v/>
      </c>
      <c r="CZ532" s="144" t="str">
        <f t="shared" si="2079"/>
        <v/>
      </c>
      <c r="DA532" s="144" t="str">
        <f t="shared" si="2080"/>
        <v/>
      </c>
      <c r="DB532" s="144" t="str">
        <f t="shared" si="2081"/>
        <v/>
      </c>
      <c r="DC532" s="144" t="str">
        <f t="shared" si="2082"/>
        <v/>
      </c>
      <c r="DD532" s="144" t="str">
        <f t="shared" si="2083"/>
        <v/>
      </c>
      <c r="DE532" s="144" t="str">
        <f t="shared" si="2084"/>
        <v/>
      </c>
      <c r="DG532" s="154" t="str">
        <f t="shared" si="1977"/>
        <v/>
      </c>
      <c r="DH532" s="154" t="str">
        <f t="shared" si="1978"/>
        <v/>
      </c>
      <c r="DI532" s="159" t="str">
        <f t="shared" si="1979"/>
        <v/>
      </c>
      <c r="DJ532" s="159" t="str">
        <f t="shared" si="1980"/>
        <v/>
      </c>
      <c r="DK532" s="159" t="str">
        <f t="shared" si="1981"/>
        <v/>
      </c>
      <c r="DL532" s="155">
        <f t="shared" si="1885"/>
        <v>0</v>
      </c>
      <c r="DM532" s="143">
        <f t="shared" si="1886"/>
        <v>0</v>
      </c>
      <c r="DN532" s="143">
        <f t="shared" si="1887"/>
        <v>0</v>
      </c>
      <c r="DO532" s="143">
        <f t="shared" si="1888"/>
        <v>0</v>
      </c>
      <c r="DP532" s="143">
        <f t="shared" si="1889"/>
        <v>0</v>
      </c>
      <c r="DQ532" s="143">
        <f t="shared" si="1890"/>
        <v>0</v>
      </c>
      <c r="DR532" s="143">
        <f t="shared" si="1891"/>
        <v>0</v>
      </c>
      <c r="DT532" s="144" t="str">
        <f t="shared" si="2085"/>
        <v/>
      </c>
      <c r="DU532" s="144" t="str">
        <f t="shared" si="2086"/>
        <v/>
      </c>
      <c r="DV532" s="144" t="str">
        <f t="shared" si="2087"/>
        <v/>
      </c>
      <c r="DW532" s="144" t="str">
        <f t="shared" si="2088"/>
        <v/>
      </c>
      <c r="DX532" s="144" t="str">
        <f t="shared" si="2089"/>
        <v/>
      </c>
      <c r="DY532" s="144" t="str">
        <f t="shared" si="2090"/>
        <v/>
      </c>
      <c r="DZ532" s="144" t="str">
        <f t="shared" si="2091"/>
        <v/>
      </c>
      <c r="EA532" s="144" t="str">
        <f t="shared" si="2092"/>
        <v/>
      </c>
      <c r="EB532" s="144" t="str">
        <f t="shared" si="2093"/>
        <v/>
      </c>
      <c r="EC532" s="144" t="str">
        <f t="shared" si="2094"/>
        <v/>
      </c>
      <c r="ED532" s="144" t="str">
        <f t="shared" si="2095"/>
        <v/>
      </c>
      <c r="EE532" s="144" t="str">
        <f t="shared" si="2096"/>
        <v/>
      </c>
      <c r="EF532" s="144" t="str">
        <f t="shared" si="2097"/>
        <v/>
      </c>
      <c r="EG532" s="144" t="str">
        <f t="shared" si="2098"/>
        <v/>
      </c>
      <c r="EH532" s="144" t="str">
        <f t="shared" si="2099"/>
        <v/>
      </c>
      <c r="EI532" s="144" t="str">
        <f t="shared" si="2100"/>
        <v/>
      </c>
      <c r="EJ532" s="144" t="str">
        <f t="shared" si="2101"/>
        <v/>
      </c>
      <c r="EK532" s="144" t="str">
        <f t="shared" si="2102"/>
        <v/>
      </c>
      <c r="EL532" s="144" t="str">
        <f t="shared" si="2103"/>
        <v/>
      </c>
      <c r="EM532" s="144" t="str">
        <f t="shared" si="2104"/>
        <v/>
      </c>
      <c r="EN532" s="144" t="str">
        <f t="shared" si="2105"/>
        <v/>
      </c>
      <c r="EO532" s="144" t="str">
        <f t="shared" si="2106"/>
        <v/>
      </c>
      <c r="EP532" s="144" t="str">
        <f t="shared" si="2107"/>
        <v/>
      </c>
      <c r="EQ532" s="144" t="str">
        <f t="shared" si="2108"/>
        <v/>
      </c>
      <c r="ER532" s="144" t="str">
        <f t="shared" si="2109"/>
        <v/>
      </c>
      <c r="ES532" s="144" t="str">
        <f t="shared" si="2110"/>
        <v/>
      </c>
      <c r="ET532" s="144" t="str">
        <f t="shared" si="2111"/>
        <v/>
      </c>
      <c r="EU532" s="144" t="str">
        <f t="shared" si="2112"/>
        <v/>
      </c>
      <c r="EV532" s="144" t="str">
        <f t="shared" si="2113"/>
        <v/>
      </c>
      <c r="EW532" s="144" t="str">
        <f t="shared" si="2114"/>
        <v/>
      </c>
      <c r="EX532" s="144" t="str">
        <f t="shared" si="2115"/>
        <v/>
      </c>
      <c r="EY532" s="144" t="str">
        <f t="shared" si="2116"/>
        <v/>
      </c>
      <c r="EZ532" s="144" t="str">
        <f t="shared" si="2117"/>
        <v/>
      </c>
      <c r="FA532" s="144" t="str">
        <f t="shared" si="2118"/>
        <v/>
      </c>
      <c r="FB532" s="144" t="str">
        <f t="shared" si="2119"/>
        <v/>
      </c>
      <c r="FC532" s="144" t="str">
        <f t="shared" si="2120"/>
        <v/>
      </c>
      <c r="FD532" s="144" t="str">
        <f t="shared" si="2121"/>
        <v/>
      </c>
      <c r="FE532" s="144" t="str">
        <f t="shared" si="2122"/>
        <v/>
      </c>
      <c r="FF532" s="144" t="str">
        <f t="shared" si="2123"/>
        <v/>
      </c>
      <c r="FG532" s="144" t="str">
        <f t="shared" si="2124"/>
        <v/>
      </c>
      <c r="FI532" s="154" t="str">
        <f t="shared" si="1982"/>
        <v/>
      </c>
      <c r="FJ532" s="154" t="str">
        <f t="shared" si="1983"/>
        <v/>
      </c>
      <c r="FK532" s="159" t="str">
        <f t="shared" si="1984"/>
        <v/>
      </c>
      <c r="FL532" s="159" t="str">
        <f t="shared" si="1985"/>
        <v/>
      </c>
      <c r="FM532" s="159" t="str">
        <f t="shared" si="1986"/>
        <v/>
      </c>
      <c r="FN532" s="155">
        <f t="shared" si="2125"/>
        <v>0</v>
      </c>
      <c r="FO532" s="143">
        <f t="shared" si="2126"/>
        <v>0</v>
      </c>
      <c r="FP532" s="143">
        <f t="shared" si="2127"/>
        <v>0</v>
      </c>
      <c r="FQ532" s="143">
        <f t="shared" si="2128"/>
        <v>0</v>
      </c>
      <c r="FR532" s="143">
        <f t="shared" si="2129"/>
        <v>0</v>
      </c>
      <c r="FS532" s="143">
        <f t="shared" si="2130"/>
        <v>0</v>
      </c>
      <c r="FT532" s="143">
        <f t="shared" si="2131"/>
        <v>0</v>
      </c>
      <c r="FV532" s="144" t="str">
        <f t="shared" si="2132"/>
        <v/>
      </c>
      <c r="FW532" s="144" t="str">
        <f t="shared" si="2133"/>
        <v/>
      </c>
      <c r="FX532" s="144" t="str">
        <f t="shared" si="2134"/>
        <v/>
      </c>
      <c r="FY532" s="144" t="str">
        <f t="shared" si="2135"/>
        <v/>
      </c>
      <c r="FZ532" s="144" t="str">
        <f t="shared" si="2136"/>
        <v/>
      </c>
      <c r="GA532" s="144" t="str">
        <f t="shared" si="2137"/>
        <v/>
      </c>
      <c r="GB532" s="144" t="str">
        <f t="shared" si="2138"/>
        <v/>
      </c>
      <c r="GC532" s="144" t="str">
        <f t="shared" si="2139"/>
        <v/>
      </c>
      <c r="GD532" s="144" t="str">
        <f t="shared" si="2140"/>
        <v/>
      </c>
      <c r="GE532" s="144" t="str">
        <f t="shared" si="2141"/>
        <v/>
      </c>
      <c r="GF532" s="144" t="str">
        <f t="shared" si="2142"/>
        <v/>
      </c>
      <c r="GG532" s="144" t="str">
        <f t="shared" si="2143"/>
        <v/>
      </c>
      <c r="GH532" s="144" t="str">
        <f t="shared" si="2144"/>
        <v/>
      </c>
      <c r="GI532" s="144" t="str">
        <f t="shared" si="2145"/>
        <v/>
      </c>
      <c r="GJ532" s="144" t="str">
        <f t="shared" si="2146"/>
        <v/>
      </c>
      <c r="GK532" s="144" t="str">
        <f t="shared" si="2147"/>
        <v/>
      </c>
      <c r="GL532" s="144" t="str">
        <f t="shared" si="2148"/>
        <v/>
      </c>
      <c r="GM532" s="144" t="str">
        <f t="shared" si="2149"/>
        <v/>
      </c>
      <c r="GN532" s="144" t="str">
        <f t="shared" si="2150"/>
        <v/>
      </c>
      <c r="GO532" s="144" t="str">
        <f t="shared" si="2151"/>
        <v/>
      </c>
      <c r="GP532" s="144" t="str">
        <f t="shared" si="2152"/>
        <v/>
      </c>
      <c r="GQ532" s="144" t="str">
        <f t="shared" si="2153"/>
        <v/>
      </c>
      <c r="GR532" s="144" t="str">
        <f t="shared" si="2154"/>
        <v/>
      </c>
      <c r="GS532" s="144" t="str">
        <f t="shared" si="2155"/>
        <v/>
      </c>
      <c r="GT532" s="144" t="str">
        <f t="shared" si="2156"/>
        <v/>
      </c>
      <c r="GU532" s="144" t="str">
        <f t="shared" si="2157"/>
        <v/>
      </c>
      <c r="GV532" s="144" t="str">
        <f t="shared" si="2158"/>
        <v/>
      </c>
      <c r="GW532" s="144" t="str">
        <f t="shared" si="2159"/>
        <v/>
      </c>
      <c r="GX532" s="144" t="str">
        <f t="shared" si="2160"/>
        <v/>
      </c>
      <c r="GY532" s="144" t="str">
        <f t="shared" si="2161"/>
        <v/>
      </c>
      <c r="GZ532" s="144" t="str">
        <f t="shared" si="2162"/>
        <v/>
      </c>
      <c r="HA532" s="144" t="str">
        <f t="shared" si="2163"/>
        <v/>
      </c>
      <c r="HB532" s="144" t="str">
        <f t="shared" si="2164"/>
        <v/>
      </c>
      <c r="HC532" s="144" t="str">
        <f t="shared" si="2165"/>
        <v/>
      </c>
      <c r="HD532" s="144" t="str">
        <f t="shared" si="2166"/>
        <v/>
      </c>
      <c r="HE532" s="144" t="str">
        <f t="shared" si="2167"/>
        <v/>
      </c>
      <c r="HF532" s="144" t="str">
        <f t="shared" si="2168"/>
        <v/>
      </c>
      <c r="HG532" s="144" t="str">
        <f t="shared" si="2169"/>
        <v/>
      </c>
      <c r="HH532" s="144" t="str">
        <f t="shared" si="2170"/>
        <v/>
      </c>
      <c r="HI532" s="144" t="str">
        <f t="shared" si="2171"/>
        <v/>
      </c>
      <c r="HK532" s="154" t="str">
        <f t="shared" si="1987"/>
        <v/>
      </c>
      <c r="HL532" s="154" t="str">
        <f t="shared" si="1988"/>
        <v/>
      </c>
      <c r="HM532" s="159" t="str">
        <f t="shared" si="1989"/>
        <v/>
      </c>
      <c r="HN532" s="159" t="str">
        <f t="shared" si="1990"/>
        <v/>
      </c>
      <c r="HO532" s="159" t="str">
        <f t="shared" si="1991"/>
        <v/>
      </c>
      <c r="HP532" s="155">
        <f t="shared" si="2172"/>
        <v>0</v>
      </c>
      <c r="HQ532" s="143">
        <f t="shared" si="2173"/>
        <v>0</v>
      </c>
      <c r="HR532" s="143">
        <f t="shared" si="2174"/>
        <v>0</v>
      </c>
      <c r="HS532" s="143">
        <f t="shared" si="2175"/>
        <v>0</v>
      </c>
      <c r="HT532" s="143">
        <f t="shared" si="2176"/>
        <v>0</v>
      </c>
      <c r="HU532" s="143">
        <f t="shared" si="2177"/>
        <v>0</v>
      </c>
      <c r="HV532" s="143">
        <f t="shared" si="2178"/>
        <v>0</v>
      </c>
      <c r="HX532" s="144" t="str">
        <f t="shared" si="2179"/>
        <v/>
      </c>
      <c r="HY532" s="144" t="str">
        <f t="shared" si="2180"/>
        <v/>
      </c>
      <c r="HZ532" s="144" t="str">
        <f t="shared" si="2181"/>
        <v/>
      </c>
      <c r="IA532" s="144" t="str">
        <f t="shared" si="2182"/>
        <v/>
      </c>
      <c r="IB532" s="144" t="str">
        <f t="shared" si="2183"/>
        <v/>
      </c>
      <c r="IC532" s="144" t="str">
        <f t="shared" si="2184"/>
        <v/>
      </c>
      <c r="ID532" s="144" t="str">
        <f t="shared" si="2185"/>
        <v/>
      </c>
      <c r="IE532" s="144" t="str">
        <f t="shared" si="2186"/>
        <v/>
      </c>
      <c r="IF532" s="144" t="str">
        <f t="shared" si="2187"/>
        <v/>
      </c>
      <c r="IG532" s="144" t="str">
        <f t="shared" si="2188"/>
        <v/>
      </c>
      <c r="IH532" s="144" t="str">
        <f t="shared" si="2189"/>
        <v/>
      </c>
      <c r="II532" s="144" t="str">
        <f t="shared" si="2190"/>
        <v/>
      </c>
      <c r="IJ532" s="144" t="str">
        <f t="shared" si="2191"/>
        <v/>
      </c>
      <c r="IK532" s="144" t="str">
        <f t="shared" si="2192"/>
        <v/>
      </c>
      <c r="IL532" s="144" t="str">
        <f t="shared" si="2193"/>
        <v/>
      </c>
      <c r="IM532" s="144" t="str">
        <f t="shared" si="2194"/>
        <v/>
      </c>
      <c r="IN532" s="144" t="str">
        <f t="shared" si="2195"/>
        <v/>
      </c>
      <c r="IO532" s="144" t="str">
        <f t="shared" si="2196"/>
        <v/>
      </c>
      <c r="IP532" s="144" t="str">
        <f t="shared" si="2197"/>
        <v/>
      </c>
      <c r="IQ532" s="144" t="str">
        <f t="shared" si="2198"/>
        <v/>
      </c>
      <c r="IR532" s="144" t="str">
        <f t="shared" si="2199"/>
        <v/>
      </c>
      <c r="IS532" s="144" t="str">
        <f t="shared" si="2200"/>
        <v/>
      </c>
      <c r="IT532" s="144" t="str">
        <f t="shared" si="2201"/>
        <v/>
      </c>
      <c r="IU532" s="144" t="str">
        <f t="shared" si="2202"/>
        <v/>
      </c>
      <c r="IV532" s="144" t="str">
        <f t="shared" si="2203"/>
        <v/>
      </c>
      <c r="IW532" s="144" t="str">
        <f t="shared" si="2204"/>
        <v/>
      </c>
      <c r="IX532" s="144" t="str">
        <f t="shared" si="2205"/>
        <v/>
      </c>
      <c r="IY532" s="144" t="str">
        <f t="shared" si="2206"/>
        <v/>
      </c>
      <c r="IZ532" s="144" t="str">
        <f t="shared" si="2207"/>
        <v/>
      </c>
      <c r="JA532" s="144" t="str">
        <f t="shared" si="2208"/>
        <v/>
      </c>
      <c r="JB532" s="144" t="str">
        <f t="shared" si="2209"/>
        <v/>
      </c>
      <c r="JC532" s="144" t="str">
        <f t="shared" si="2210"/>
        <v/>
      </c>
      <c r="JD532" s="144" t="str">
        <f t="shared" si="2211"/>
        <v/>
      </c>
      <c r="JE532" s="144" t="str">
        <f t="shared" si="2212"/>
        <v/>
      </c>
      <c r="JF532" s="144" t="str">
        <f t="shared" si="2213"/>
        <v/>
      </c>
      <c r="JG532" s="144" t="str">
        <f t="shared" si="2214"/>
        <v/>
      </c>
      <c r="JH532" s="144" t="str">
        <f t="shared" si="2215"/>
        <v/>
      </c>
      <c r="JI532" s="144" t="str">
        <f t="shared" si="2216"/>
        <v/>
      </c>
      <c r="JJ532" s="144" t="str">
        <f t="shared" si="2217"/>
        <v/>
      </c>
      <c r="JK532" s="144" t="str">
        <f t="shared" si="2218"/>
        <v/>
      </c>
      <c r="JM532" s="154" t="str">
        <f t="shared" si="1992"/>
        <v/>
      </c>
      <c r="JN532" s="154" t="str">
        <f t="shared" si="1993"/>
        <v/>
      </c>
      <c r="JO532" s="159" t="str">
        <f t="shared" si="1994"/>
        <v/>
      </c>
      <c r="JP532" s="159" t="str">
        <f t="shared" si="1995"/>
        <v/>
      </c>
      <c r="JQ532" s="159" t="str">
        <f t="shared" si="1996"/>
        <v/>
      </c>
      <c r="JR532" s="155">
        <f t="shared" si="2219"/>
        <v>0</v>
      </c>
      <c r="JS532" s="143">
        <f t="shared" si="2220"/>
        <v>0</v>
      </c>
      <c r="JT532" s="143">
        <f t="shared" si="2221"/>
        <v>0</v>
      </c>
      <c r="JU532" s="143">
        <f t="shared" si="2222"/>
        <v>0</v>
      </c>
      <c r="JV532" s="143">
        <f t="shared" si="2223"/>
        <v>0</v>
      </c>
      <c r="JW532" s="143">
        <f t="shared" si="2224"/>
        <v>0</v>
      </c>
      <c r="JX532" s="143">
        <f t="shared" si="2225"/>
        <v>0</v>
      </c>
      <c r="JZ532" s="144" t="str">
        <f t="shared" si="2226"/>
        <v/>
      </c>
      <c r="KA532" s="144" t="str">
        <f t="shared" si="2227"/>
        <v/>
      </c>
      <c r="KB532" s="144" t="str">
        <f t="shared" si="2228"/>
        <v/>
      </c>
      <c r="KC532" s="144" t="str">
        <f t="shared" si="2229"/>
        <v/>
      </c>
      <c r="KD532" s="144" t="str">
        <f t="shared" si="2230"/>
        <v/>
      </c>
      <c r="KE532" s="144" t="str">
        <f t="shared" si="2231"/>
        <v/>
      </c>
      <c r="KF532" s="144" t="str">
        <f t="shared" si="2232"/>
        <v/>
      </c>
      <c r="KG532" s="144" t="str">
        <f t="shared" si="2233"/>
        <v/>
      </c>
      <c r="KH532" s="144" t="str">
        <f t="shared" si="2234"/>
        <v/>
      </c>
      <c r="KI532" s="144" t="str">
        <f t="shared" si="2235"/>
        <v/>
      </c>
      <c r="KJ532" s="144" t="str">
        <f t="shared" si="2236"/>
        <v/>
      </c>
      <c r="KK532" s="144" t="str">
        <f t="shared" si="2237"/>
        <v/>
      </c>
      <c r="KL532" s="144" t="str">
        <f t="shared" si="2238"/>
        <v/>
      </c>
      <c r="KM532" s="144" t="str">
        <f t="shared" si="2239"/>
        <v/>
      </c>
      <c r="KN532" s="144" t="str">
        <f t="shared" si="2240"/>
        <v/>
      </c>
      <c r="KO532" s="144" t="str">
        <f t="shared" si="2241"/>
        <v/>
      </c>
      <c r="KP532" s="144" t="str">
        <f t="shared" si="2242"/>
        <v/>
      </c>
      <c r="KQ532" s="144" t="str">
        <f t="shared" si="2243"/>
        <v/>
      </c>
      <c r="KR532" s="144" t="str">
        <f t="shared" si="2244"/>
        <v/>
      </c>
      <c r="KS532" s="144" t="str">
        <f t="shared" si="2245"/>
        <v/>
      </c>
      <c r="KT532" s="144" t="str">
        <f t="shared" si="2246"/>
        <v/>
      </c>
      <c r="KU532" s="144" t="str">
        <f t="shared" si="2247"/>
        <v/>
      </c>
      <c r="KV532" s="144" t="str">
        <f t="shared" si="2248"/>
        <v/>
      </c>
      <c r="KW532" s="144" t="str">
        <f t="shared" si="2249"/>
        <v/>
      </c>
      <c r="KX532" s="144" t="str">
        <f t="shared" si="2250"/>
        <v/>
      </c>
      <c r="KY532" s="144" t="str">
        <f t="shared" si="2251"/>
        <v/>
      </c>
      <c r="KZ532" s="144" t="str">
        <f t="shared" si="2252"/>
        <v/>
      </c>
      <c r="LA532" s="144" t="str">
        <f t="shared" si="2253"/>
        <v/>
      </c>
      <c r="LB532" s="144" t="str">
        <f t="shared" si="2254"/>
        <v/>
      </c>
      <c r="LC532" s="144" t="str">
        <f t="shared" si="2255"/>
        <v/>
      </c>
      <c r="LD532" s="144" t="str">
        <f t="shared" si="2256"/>
        <v/>
      </c>
      <c r="LE532" s="144" t="str">
        <f t="shared" si="2257"/>
        <v/>
      </c>
      <c r="LF532" s="144" t="str">
        <f t="shared" si="2258"/>
        <v/>
      </c>
      <c r="LG532" s="144" t="str">
        <f t="shared" si="2259"/>
        <v/>
      </c>
      <c r="LH532" s="144" t="str">
        <f t="shared" si="2260"/>
        <v/>
      </c>
      <c r="LI532" s="144" t="str">
        <f t="shared" si="2261"/>
        <v/>
      </c>
      <c r="LJ532" s="144" t="str">
        <f t="shared" si="2262"/>
        <v/>
      </c>
      <c r="LK532" s="144" t="str">
        <f t="shared" si="2263"/>
        <v/>
      </c>
      <c r="LL532" s="144" t="str">
        <f t="shared" si="2264"/>
        <v/>
      </c>
      <c r="LM532" s="144" t="str">
        <f t="shared" si="2265"/>
        <v/>
      </c>
      <c r="LO532" s="153" t="str">
        <f t="shared" si="2266"/>
        <v/>
      </c>
      <c r="LP532" s="143">
        <f t="shared" si="2267"/>
        <v>0</v>
      </c>
      <c r="LQ532" s="156" t="str">
        <f t="shared" si="2268"/>
        <v/>
      </c>
      <c r="LR532" s="156" t="str">
        <f t="shared" si="2268"/>
        <v/>
      </c>
      <c r="LS532" s="156" t="str">
        <f t="shared" si="2268"/>
        <v/>
      </c>
      <c r="LT532" s="156" t="str">
        <f t="shared" si="2268"/>
        <v/>
      </c>
      <c r="LU532" s="156" t="str">
        <f t="shared" si="2268"/>
        <v/>
      </c>
    </row>
    <row r="533" spans="2:333" s="143" customFormat="1" x14ac:dyDescent="0.25">
      <c r="B533" s="144" t="str">
        <f t="shared" si="1997"/>
        <v/>
      </c>
      <c r="C533" s="154" t="str">
        <f t="shared" si="1966"/>
        <v/>
      </c>
      <c r="D533" s="154" t="str">
        <f t="shared" si="1967"/>
        <v/>
      </c>
      <c r="E533" s="159" t="str">
        <f t="shared" si="1968"/>
        <v/>
      </c>
      <c r="F533" s="159" t="str">
        <f t="shared" si="1969"/>
        <v/>
      </c>
      <c r="G533" s="159" t="str">
        <f t="shared" si="1970"/>
        <v/>
      </c>
      <c r="H533" s="155">
        <f t="shared" si="1998"/>
        <v>0</v>
      </c>
      <c r="I533" s="143">
        <f t="shared" si="1999"/>
        <v>0</v>
      </c>
      <c r="J533" s="143">
        <f t="shared" si="2000"/>
        <v>0</v>
      </c>
      <c r="K533" s="143">
        <f t="shared" si="2001"/>
        <v>0</v>
      </c>
      <c r="L533" s="143">
        <f t="shared" si="2002"/>
        <v>0</v>
      </c>
      <c r="M533" s="143">
        <f t="shared" si="2003"/>
        <v>0</v>
      </c>
      <c r="N533" s="143">
        <f t="shared" si="2004"/>
        <v>0</v>
      </c>
      <c r="P533" s="144" t="str">
        <f t="shared" ref="P533:W533" si="2279">IF($N533=1,Q81,"")</f>
        <v/>
      </c>
      <c r="Q533" s="144" t="str">
        <f t="shared" si="2279"/>
        <v/>
      </c>
      <c r="R533" s="144" t="str">
        <f t="shared" si="2279"/>
        <v/>
      </c>
      <c r="S533" s="144" t="str">
        <f t="shared" si="2279"/>
        <v/>
      </c>
      <c r="T533" s="144" t="str">
        <f t="shared" si="2279"/>
        <v/>
      </c>
      <c r="U533" s="144" t="str">
        <f t="shared" si="2279"/>
        <v/>
      </c>
      <c r="V533" s="144" t="str">
        <f t="shared" si="2279"/>
        <v/>
      </c>
      <c r="W533" s="144" t="str">
        <f t="shared" si="2279"/>
        <v/>
      </c>
      <c r="X533" s="144" t="str">
        <f t="shared" si="2006"/>
        <v/>
      </c>
      <c r="Y533" s="144" t="str">
        <f t="shared" si="2007"/>
        <v/>
      </c>
      <c r="Z533" s="144" t="str">
        <f t="shared" si="2008"/>
        <v/>
      </c>
      <c r="AA533" s="144" t="str">
        <f t="shared" si="2009"/>
        <v/>
      </c>
      <c r="AB533" s="144" t="str">
        <f t="shared" si="2010"/>
        <v/>
      </c>
      <c r="AC533" s="144" t="str">
        <f t="shared" si="2011"/>
        <v/>
      </c>
      <c r="AD533" s="144" t="str">
        <f t="shared" si="2012"/>
        <v/>
      </c>
      <c r="AE533" s="144" t="str">
        <f t="shared" si="2013"/>
        <v/>
      </c>
      <c r="AF533" s="144" t="str">
        <f t="shared" si="2014"/>
        <v/>
      </c>
      <c r="AG533" s="144" t="str">
        <f t="shared" si="2015"/>
        <v/>
      </c>
      <c r="AH533" s="144" t="str">
        <f t="shared" si="2016"/>
        <v/>
      </c>
      <c r="AI533" s="144" t="str">
        <f t="shared" si="2017"/>
        <v/>
      </c>
      <c r="AJ533" s="144" t="str">
        <f t="shared" si="2018"/>
        <v/>
      </c>
      <c r="AK533" s="144" t="str">
        <f t="shared" si="2019"/>
        <v/>
      </c>
      <c r="AL533" s="144" t="str">
        <f t="shared" si="2020"/>
        <v/>
      </c>
      <c r="AM533" s="144" t="str">
        <f t="shared" si="2021"/>
        <v/>
      </c>
      <c r="AN533" s="144" t="str">
        <f t="shared" si="2022"/>
        <v/>
      </c>
      <c r="AO533" s="144" t="str">
        <f t="shared" si="2023"/>
        <v/>
      </c>
      <c r="AP533" s="144" t="str">
        <f t="shared" si="2024"/>
        <v/>
      </c>
      <c r="AQ533" s="144" t="str">
        <f t="shared" si="2025"/>
        <v/>
      </c>
      <c r="AR533" s="144" t="str">
        <f t="shared" si="2026"/>
        <v/>
      </c>
      <c r="AS533" s="144" t="str">
        <f t="shared" si="2027"/>
        <v/>
      </c>
      <c r="AT533" s="144" t="str">
        <f t="shared" si="2028"/>
        <v/>
      </c>
      <c r="AU533" s="144" t="str">
        <f t="shared" si="2029"/>
        <v/>
      </c>
      <c r="AV533" s="144" t="str">
        <f t="shared" si="2030"/>
        <v/>
      </c>
      <c r="AW533" s="144" t="str">
        <f t="shared" si="2031"/>
        <v/>
      </c>
      <c r="AX533" s="144" t="str">
        <f t="shared" si="2032"/>
        <v/>
      </c>
      <c r="AY533" s="144" t="str">
        <f t="shared" si="2033"/>
        <v/>
      </c>
      <c r="AZ533" s="144" t="str">
        <f t="shared" si="2034"/>
        <v/>
      </c>
      <c r="BA533" s="144" t="str">
        <f t="shared" si="2035"/>
        <v/>
      </c>
      <c r="BB533" s="144" t="str">
        <f t="shared" si="2036"/>
        <v/>
      </c>
      <c r="BC533" s="144" t="str">
        <f t="shared" si="2037"/>
        <v/>
      </c>
      <c r="BE533" s="154" t="str">
        <f t="shared" si="1972"/>
        <v/>
      </c>
      <c r="BF533" s="154" t="str">
        <f t="shared" si="1973"/>
        <v/>
      </c>
      <c r="BG533" s="159" t="str">
        <f t="shared" si="1974"/>
        <v/>
      </c>
      <c r="BH533" s="159" t="str">
        <f t="shared" si="1975"/>
        <v/>
      </c>
      <c r="BI533" s="159" t="str">
        <f t="shared" si="1976"/>
        <v/>
      </c>
      <c r="BJ533" s="155">
        <f t="shared" si="2038"/>
        <v>0</v>
      </c>
      <c r="BK533" s="143">
        <f t="shared" si="2039"/>
        <v>0</v>
      </c>
      <c r="BL533" s="143">
        <f t="shared" si="2040"/>
        <v>0</v>
      </c>
      <c r="BM533" s="143">
        <f t="shared" si="2041"/>
        <v>0</v>
      </c>
      <c r="BN533" s="143">
        <f t="shared" si="2042"/>
        <v>0</v>
      </c>
      <c r="BO533" s="143">
        <f t="shared" si="2043"/>
        <v>0</v>
      </c>
      <c r="BP533" s="143">
        <f t="shared" si="2044"/>
        <v>0</v>
      </c>
      <c r="BR533" s="144" t="str">
        <f t="shared" si="2045"/>
        <v/>
      </c>
      <c r="BS533" s="144" t="str">
        <f t="shared" si="2046"/>
        <v/>
      </c>
      <c r="BT533" s="144" t="str">
        <f t="shared" si="2047"/>
        <v/>
      </c>
      <c r="BU533" s="144" t="str">
        <f t="shared" si="2048"/>
        <v/>
      </c>
      <c r="BV533" s="144" t="str">
        <f t="shared" si="2049"/>
        <v/>
      </c>
      <c r="BW533" s="144" t="str">
        <f t="shared" si="2050"/>
        <v/>
      </c>
      <c r="BX533" s="144" t="str">
        <f t="shared" si="2051"/>
        <v/>
      </c>
      <c r="BY533" s="144" t="str">
        <f t="shared" si="2052"/>
        <v/>
      </c>
      <c r="BZ533" s="144" t="str">
        <f t="shared" si="2053"/>
        <v/>
      </c>
      <c r="CA533" s="144" t="str">
        <f t="shared" si="2054"/>
        <v/>
      </c>
      <c r="CB533" s="144" t="str">
        <f t="shared" si="2055"/>
        <v/>
      </c>
      <c r="CC533" s="144" t="str">
        <f t="shared" si="2056"/>
        <v/>
      </c>
      <c r="CD533" s="144" t="str">
        <f t="shared" si="2057"/>
        <v/>
      </c>
      <c r="CE533" s="144" t="str">
        <f t="shared" si="2058"/>
        <v/>
      </c>
      <c r="CF533" s="144" t="str">
        <f t="shared" si="2059"/>
        <v/>
      </c>
      <c r="CG533" s="144" t="str">
        <f t="shared" si="2060"/>
        <v/>
      </c>
      <c r="CH533" s="144" t="str">
        <f t="shared" si="2061"/>
        <v/>
      </c>
      <c r="CI533" s="144" t="str">
        <f t="shared" si="2062"/>
        <v/>
      </c>
      <c r="CJ533" s="144" t="str">
        <f t="shared" si="2063"/>
        <v/>
      </c>
      <c r="CK533" s="144" t="str">
        <f t="shared" si="2064"/>
        <v/>
      </c>
      <c r="CL533" s="144" t="str">
        <f t="shared" si="2065"/>
        <v/>
      </c>
      <c r="CM533" s="144" t="str">
        <f t="shared" si="2066"/>
        <v/>
      </c>
      <c r="CN533" s="144" t="str">
        <f t="shared" si="2067"/>
        <v/>
      </c>
      <c r="CO533" s="144" t="str">
        <f t="shared" si="2068"/>
        <v/>
      </c>
      <c r="CP533" s="144" t="str">
        <f t="shared" si="2069"/>
        <v/>
      </c>
      <c r="CQ533" s="144" t="str">
        <f t="shared" si="2070"/>
        <v/>
      </c>
      <c r="CR533" s="144" t="str">
        <f t="shared" si="2071"/>
        <v/>
      </c>
      <c r="CS533" s="144" t="str">
        <f t="shared" si="2072"/>
        <v/>
      </c>
      <c r="CT533" s="144" t="str">
        <f t="shared" si="2073"/>
        <v/>
      </c>
      <c r="CU533" s="144" t="str">
        <f t="shared" si="2074"/>
        <v/>
      </c>
      <c r="CV533" s="144" t="str">
        <f t="shared" si="2075"/>
        <v/>
      </c>
      <c r="CW533" s="144" t="str">
        <f t="shared" si="2076"/>
        <v/>
      </c>
      <c r="CX533" s="144" t="str">
        <f t="shared" si="2077"/>
        <v/>
      </c>
      <c r="CY533" s="144" t="str">
        <f t="shared" si="2078"/>
        <v/>
      </c>
      <c r="CZ533" s="144" t="str">
        <f t="shared" si="2079"/>
        <v/>
      </c>
      <c r="DA533" s="144" t="str">
        <f t="shared" si="2080"/>
        <v/>
      </c>
      <c r="DB533" s="144" t="str">
        <f t="shared" si="2081"/>
        <v/>
      </c>
      <c r="DC533" s="144" t="str">
        <f t="shared" si="2082"/>
        <v/>
      </c>
      <c r="DD533" s="144" t="str">
        <f t="shared" si="2083"/>
        <v/>
      </c>
      <c r="DE533" s="144" t="str">
        <f t="shared" si="2084"/>
        <v/>
      </c>
      <c r="DG533" s="154" t="str">
        <f t="shared" si="1977"/>
        <v/>
      </c>
      <c r="DH533" s="154" t="str">
        <f t="shared" si="1978"/>
        <v/>
      </c>
      <c r="DI533" s="159" t="str">
        <f t="shared" si="1979"/>
        <v/>
      </c>
      <c r="DJ533" s="159" t="str">
        <f t="shared" si="1980"/>
        <v/>
      </c>
      <c r="DK533" s="159" t="str">
        <f t="shared" si="1981"/>
        <v/>
      </c>
      <c r="DL533" s="155">
        <f t="shared" si="1885"/>
        <v>0</v>
      </c>
      <c r="DM533" s="143">
        <f t="shared" si="1886"/>
        <v>0</v>
      </c>
      <c r="DN533" s="143">
        <f t="shared" si="1887"/>
        <v>0</v>
      </c>
      <c r="DO533" s="143">
        <f t="shared" si="1888"/>
        <v>0</v>
      </c>
      <c r="DP533" s="143">
        <f t="shared" si="1889"/>
        <v>0</v>
      </c>
      <c r="DQ533" s="143">
        <f t="shared" si="1890"/>
        <v>0</v>
      </c>
      <c r="DR533" s="143">
        <f t="shared" si="1891"/>
        <v>0</v>
      </c>
      <c r="DT533" s="144" t="str">
        <f t="shared" si="2085"/>
        <v/>
      </c>
      <c r="DU533" s="144" t="str">
        <f t="shared" si="2086"/>
        <v/>
      </c>
      <c r="DV533" s="144" t="str">
        <f t="shared" si="2087"/>
        <v/>
      </c>
      <c r="DW533" s="144" t="str">
        <f t="shared" si="2088"/>
        <v/>
      </c>
      <c r="DX533" s="144" t="str">
        <f t="shared" si="2089"/>
        <v/>
      </c>
      <c r="DY533" s="144" t="str">
        <f t="shared" si="2090"/>
        <v/>
      </c>
      <c r="DZ533" s="144" t="str">
        <f t="shared" si="2091"/>
        <v/>
      </c>
      <c r="EA533" s="144" t="str">
        <f t="shared" si="2092"/>
        <v/>
      </c>
      <c r="EB533" s="144" t="str">
        <f t="shared" si="2093"/>
        <v/>
      </c>
      <c r="EC533" s="144" t="str">
        <f t="shared" si="2094"/>
        <v/>
      </c>
      <c r="ED533" s="144" t="str">
        <f t="shared" si="2095"/>
        <v/>
      </c>
      <c r="EE533" s="144" t="str">
        <f t="shared" si="2096"/>
        <v/>
      </c>
      <c r="EF533" s="144" t="str">
        <f t="shared" si="2097"/>
        <v/>
      </c>
      <c r="EG533" s="144" t="str">
        <f t="shared" si="2098"/>
        <v/>
      </c>
      <c r="EH533" s="144" t="str">
        <f t="shared" si="2099"/>
        <v/>
      </c>
      <c r="EI533" s="144" t="str">
        <f t="shared" si="2100"/>
        <v/>
      </c>
      <c r="EJ533" s="144" t="str">
        <f t="shared" si="2101"/>
        <v/>
      </c>
      <c r="EK533" s="144" t="str">
        <f t="shared" si="2102"/>
        <v/>
      </c>
      <c r="EL533" s="144" t="str">
        <f t="shared" si="2103"/>
        <v/>
      </c>
      <c r="EM533" s="144" t="str">
        <f t="shared" si="2104"/>
        <v/>
      </c>
      <c r="EN533" s="144" t="str">
        <f t="shared" si="2105"/>
        <v/>
      </c>
      <c r="EO533" s="144" t="str">
        <f t="shared" si="2106"/>
        <v/>
      </c>
      <c r="EP533" s="144" t="str">
        <f t="shared" si="2107"/>
        <v/>
      </c>
      <c r="EQ533" s="144" t="str">
        <f t="shared" si="2108"/>
        <v/>
      </c>
      <c r="ER533" s="144" t="str">
        <f t="shared" si="2109"/>
        <v/>
      </c>
      <c r="ES533" s="144" t="str">
        <f t="shared" si="2110"/>
        <v/>
      </c>
      <c r="ET533" s="144" t="str">
        <f t="shared" si="2111"/>
        <v/>
      </c>
      <c r="EU533" s="144" t="str">
        <f t="shared" si="2112"/>
        <v/>
      </c>
      <c r="EV533" s="144" t="str">
        <f t="shared" si="2113"/>
        <v/>
      </c>
      <c r="EW533" s="144" t="str">
        <f t="shared" si="2114"/>
        <v/>
      </c>
      <c r="EX533" s="144" t="str">
        <f t="shared" si="2115"/>
        <v/>
      </c>
      <c r="EY533" s="144" t="str">
        <f t="shared" si="2116"/>
        <v/>
      </c>
      <c r="EZ533" s="144" t="str">
        <f t="shared" si="2117"/>
        <v/>
      </c>
      <c r="FA533" s="144" t="str">
        <f t="shared" si="2118"/>
        <v/>
      </c>
      <c r="FB533" s="144" t="str">
        <f t="shared" si="2119"/>
        <v/>
      </c>
      <c r="FC533" s="144" t="str">
        <f t="shared" si="2120"/>
        <v/>
      </c>
      <c r="FD533" s="144" t="str">
        <f t="shared" si="2121"/>
        <v/>
      </c>
      <c r="FE533" s="144" t="str">
        <f t="shared" si="2122"/>
        <v/>
      </c>
      <c r="FF533" s="144" t="str">
        <f t="shared" si="2123"/>
        <v/>
      </c>
      <c r="FG533" s="144" t="str">
        <f t="shared" si="2124"/>
        <v/>
      </c>
      <c r="FI533" s="154" t="str">
        <f t="shared" si="1982"/>
        <v/>
      </c>
      <c r="FJ533" s="154" t="str">
        <f t="shared" si="1983"/>
        <v/>
      </c>
      <c r="FK533" s="159" t="str">
        <f t="shared" si="1984"/>
        <v/>
      </c>
      <c r="FL533" s="159" t="str">
        <f t="shared" si="1985"/>
        <v/>
      </c>
      <c r="FM533" s="159" t="str">
        <f t="shared" si="1986"/>
        <v/>
      </c>
      <c r="FN533" s="155">
        <f t="shared" si="2125"/>
        <v>0</v>
      </c>
      <c r="FO533" s="143">
        <f t="shared" si="2126"/>
        <v>0</v>
      </c>
      <c r="FP533" s="143">
        <f t="shared" si="2127"/>
        <v>0</v>
      </c>
      <c r="FQ533" s="143">
        <f t="shared" si="2128"/>
        <v>0</v>
      </c>
      <c r="FR533" s="143">
        <f t="shared" si="2129"/>
        <v>0</v>
      </c>
      <c r="FS533" s="143">
        <f t="shared" si="2130"/>
        <v>0</v>
      </c>
      <c r="FT533" s="143">
        <f t="shared" si="2131"/>
        <v>0</v>
      </c>
      <c r="FV533" s="144" t="str">
        <f t="shared" si="2132"/>
        <v/>
      </c>
      <c r="FW533" s="144" t="str">
        <f t="shared" si="2133"/>
        <v/>
      </c>
      <c r="FX533" s="144" t="str">
        <f t="shared" si="2134"/>
        <v/>
      </c>
      <c r="FY533" s="144" t="str">
        <f t="shared" si="2135"/>
        <v/>
      </c>
      <c r="FZ533" s="144" t="str">
        <f t="shared" si="2136"/>
        <v/>
      </c>
      <c r="GA533" s="144" t="str">
        <f t="shared" si="2137"/>
        <v/>
      </c>
      <c r="GB533" s="144" t="str">
        <f t="shared" si="2138"/>
        <v/>
      </c>
      <c r="GC533" s="144" t="str">
        <f t="shared" si="2139"/>
        <v/>
      </c>
      <c r="GD533" s="144" t="str">
        <f t="shared" si="2140"/>
        <v/>
      </c>
      <c r="GE533" s="144" t="str">
        <f t="shared" si="2141"/>
        <v/>
      </c>
      <c r="GF533" s="144" t="str">
        <f t="shared" si="2142"/>
        <v/>
      </c>
      <c r="GG533" s="144" t="str">
        <f t="shared" si="2143"/>
        <v/>
      </c>
      <c r="GH533" s="144" t="str">
        <f t="shared" si="2144"/>
        <v/>
      </c>
      <c r="GI533" s="144" t="str">
        <f t="shared" si="2145"/>
        <v/>
      </c>
      <c r="GJ533" s="144" t="str">
        <f t="shared" si="2146"/>
        <v/>
      </c>
      <c r="GK533" s="144" t="str">
        <f t="shared" si="2147"/>
        <v/>
      </c>
      <c r="GL533" s="144" t="str">
        <f t="shared" si="2148"/>
        <v/>
      </c>
      <c r="GM533" s="144" t="str">
        <f t="shared" si="2149"/>
        <v/>
      </c>
      <c r="GN533" s="144" t="str">
        <f t="shared" si="2150"/>
        <v/>
      </c>
      <c r="GO533" s="144" t="str">
        <f t="shared" si="2151"/>
        <v/>
      </c>
      <c r="GP533" s="144" t="str">
        <f t="shared" si="2152"/>
        <v/>
      </c>
      <c r="GQ533" s="144" t="str">
        <f t="shared" si="2153"/>
        <v/>
      </c>
      <c r="GR533" s="144" t="str">
        <f t="shared" si="2154"/>
        <v/>
      </c>
      <c r="GS533" s="144" t="str">
        <f t="shared" si="2155"/>
        <v/>
      </c>
      <c r="GT533" s="144" t="str">
        <f t="shared" si="2156"/>
        <v/>
      </c>
      <c r="GU533" s="144" t="str">
        <f t="shared" si="2157"/>
        <v/>
      </c>
      <c r="GV533" s="144" t="str">
        <f t="shared" si="2158"/>
        <v/>
      </c>
      <c r="GW533" s="144" t="str">
        <f t="shared" si="2159"/>
        <v/>
      </c>
      <c r="GX533" s="144" t="str">
        <f t="shared" si="2160"/>
        <v/>
      </c>
      <c r="GY533" s="144" t="str">
        <f t="shared" si="2161"/>
        <v/>
      </c>
      <c r="GZ533" s="144" t="str">
        <f t="shared" si="2162"/>
        <v/>
      </c>
      <c r="HA533" s="144" t="str">
        <f t="shared" si="2163"/>
        <v/>
      </c>
      <c r="HB533" s="144" t="str">
        <f t="shared" si="2164"/>
        <v/>
      </c>
      <c r="HC533" s="144" t="str">
        <f t="shared" si="2165"/>
        <v/>
      </c>
      <c r="HD533" s="144" t="str">
        <f t="shared" si="2166"/>
        <v/>
      </c>
      <c r="HE533" s="144" t="str">
        <f t="shared" si="2167"/>
        <v/>
      </c>
      <c r="HF533" s="144" t="str">
        <f t="shared" si="2168"/>
        <v/>
      </c>
      <c r="HG533" s="144" t="str">
        <f t="shared" si="2169"/>
        <v/>
      </c>
      <c r="HH533" s="144" t="str">
        <f t="shared" si="2170"/>
        <v/>
      </c>
      <c r="HI533" s="144" t="str">
        <f t="shared" si="2171"/>
        <v/>
      </c>
      <c r="HK533" s="154" t="str">
        <f t="shared" si="1987"/>
        <v/>
      </c>
      <c r="HL533" s="154" t="str">
        <f t="shared" si="1988"/>
        <v/>
      </c>
      <c r="HM533" s="159" t="str">
        <f t="shared" si="1989"/>
        <v/>
      </c>
      <c r="HN533" s="159" t="str">
        <f t="shared" si="1990"/>
        <v/>
      </c>
      <c r="HO533" s="159" t="str">
        <f t="shared" si="1991"/>
        <v/>
      </c>
      <c r="HP533" s="155">
        <f t="shared" si="2172"/>
        <v>0</v>
      </c>
      <c r="HQ533" s="143">
        <f t="shared" si="2173"/>
        <v>0</v>
      </c>
      <c r="HR533" s="143">
        <f t="shared" si="2174"/>
        <v>0</v>
      </c>
      <c r="HS533" s="143">
        <f t="shared" si="2175"/>
        <v>0</v>
      </c>
      <c r="HT533" s="143">
        <f t="shared" si="2176"/>
        <v>0</v>
      </c>
      <c r="HU533" s="143">
        <f t="shared" si="2177"/>
        <v>0</v>
      </c>
      <c r="HV533" s="143">
        <f t="shared" si="2178"/>
        <v>0</v>
      </c>
      <c r="HX533" s="144" t="str">
        <f t="shared" si="2179"/>
        <v/>
      </c>
      <c r="HY533" s="144" t="str">
        <f t="shared" si="2180"/>
        <v/>
      </c>
      <c r="HZ533" s="144" t="str">
        <f t="shared" si="2181"/>
        <v/>
      </c>
      <c r="IA533" s="144" t="str">
        <f t="shared" si="2182"/>
        <v/>
      </c>
      <c r="IB533" s="144" t="str">
        <f t="shared" si="2183"/>
        <v/>
      </c>
      <c r="IC533" s="144" t="str">
        <f t="shared" si="2184"/>
        <v/>
      </c>
      <c r="ID533" s="144" t="str">
        <f t="shared" si="2185"/>
        <v/>
      </c>
      <c r="IE533" s="144" t="str">
        <f t="shared" si="2186"/>
        <v/>
      </c>
      <c r="IF533" s="144" t="str">
        <f t="shared" si="2187"/>
        <v/>
      </c>
      <c r="IG533" s="144" t="str">
        <f t="shared" si="2188"/>
        <v/>
      </c>
      <c r="IH533" s="144" t="str">
        <f t="shared" si="2189"/>
        <v/>
      </c>
      <c r="II533" s="144" t="str">
        <f t="shared" si="2190"/>
        <v/>
      </c>
      <c r="IJ533" s="144" t="str">
        <f t="shared" si="2191"/>
        <v/>
      </c>
      <c r="IK533" s="144" t="str">
        <f t="shared" si="2192"/>
        <v/>
      </c>
      <c r="IL533" s="144" t="str">
        <f t="shared" si="2193"/>
        <v/>
      </c>
      <c r="IM533" s="144" t="str">
        <f t="shared" si="2194"/>
        <v/>
      </c>
      <c r="IN533" s="144" t="str">
        <f t="shared" si="2195"/>
        <v/>
      </c>
      <c r="IO533" s="144" t="str">
        <f t="shared" si="2196"/>
        <v/>
      </c>
      <c r="IP533" s="144" t="str">
        <f t="shared" si="2197"/>
        <v/>
      </c>
      <c r="IQ533" s="144" t="str">
        <f t="shared" si="2198"/>
        <v/>
      </c>
      <c r="IR533" s="144" t="str">
        <f t="shared" si="2199"/>
        <v/>
      </c>
      <c r="IS533" s="144" t="str">
        <f t="shared" si="2200"/>
        <v/>
      </c>
      <c r="IT533" s="144" t="str">
        <f t="shared" si="2201"/>
        <v/>
      </c>
      <c r="IU533" s="144" t="str">
        <f t="shared" si="2202"/>
        <v/>
      </c>
      <c r="IV533" s="144" t="str">
        <f t="shared" si="2203"/>
        <v/>
      </c>
      <c r="IW533" s="144" t="str">
        <f t="shared" si="2204"/>
        <v/>
      </c>
      <c r="IX533" s="144" t="str">
        <f t="shared" si="2205"/>
        <v/>
      </c>
      <c r="IY533" s="144" t="str">
        <f t="shared" si="2206"/>
        <v/>
      </c>
      <c r="IZ533" s="144" t="str">
        <f t="shared" si="2207"/>
        <v/>
      </c>
      <c r="JA533" s="144" t="str">
        <f t="shared" si="2208"/>
        <v/>
      </c>
      <c r="JB533" s="144" t="str">
        <f t="shared" si="2209"/>
        <v/>
      </c>
      <c r="JC533" s="144" t="str">
        <f t="shared" si="2210"/>
        <v/>
      </c>
      <c r="JD533" s="144" t="str">
        <f t="shared" si="2211"/>
        <v/>
      </c>
      <c r="JE533" s="144" t="str">
        <f t="shared" si="2212"/>
        <v/>
      </c>
      <c r="JF533" s="144" t="str">
        <f t="shared" si="2213"/>
        <v/>
      </c>
      <c r="JG533" s="144" t="str">
        <f t="shared" si="2214"/>
        <v/>
      </c>
      <c r="JH533" s="144" t="str">
        <f t="shared" si="2215"/>
        <v/>
      </c>
      <c r="JI533" s="144" t="str">
        <f t="shared" si="2216"/>
        <v/>
      </c>
      <c r="JJ533" s="144" t="str">
        <f t="shared" si="2217"/>
        <v/>
      </c>
      <c r="JK533" s="144" t="str">
        <f t="shared" si="2218"/>
        <v/>
      </c>
      <c r="JM533" s="154" t="str">
        <f t="shared" si="1992"/>
        <v/>
      </c>
      <c r="JN533" s="154" t="str">
        <f t="shared" si="1993"/>
        <v/>
      </c>
      <c r="JO533" s="159" t="str">
        <f t="shared" si="1994"/>
        <v/>
      </c>
      <c r="JP533" s="159" t="str">
        <f t="shared" si="1995"/>
        <v/>
      </c>
      <c r="JQ533" s="159" t="str">
        <f t="shared" si="1996"/>
        <v/>
      </c>
      <c r="JR533" s="155">
        <f t="shared" si="2219"/>
        <v>0</v>
      </c>
      <c r="JS533" s="143">
        <f t="shared" si="2220"/>
        <v>0</v>
      </c>
      <c r="JT533" s="143">
        <f t="shared" si="2221"/>
        <v>0</v>
      </c>
      <c r="JU533" s="143">
        <f t="shared" si="2222"/>
        <v>0</v>
      </c>
      <c r="JV533" s="143">
        <f t="shared" si="2223"/>
        <v>0</v>
      </c>
      <c r="JW533" s="143">
        <f t="shared" si="2224"/>
        <v>0</v>
      </c>
      <c r="JX533" s="143">
        <f t="shared" si="2225"/>
        <v>0</v>
      </c>
      <c r="JZ533" s="144" t="str">
        <f t="shared" si="2226"/>
        <v/>
      </c>
      <c r="KA533" s="144" t="str">
        <f t="shared" si="2227"/>
        <v/>
      </c>
      <c r="KB533" s="144" t="str">
        <f t="shared" si="2228"/>
        <v/>
      </c>
      <c r="KC533" s="144" t="str">
        <f t="shared" si="2229"/>
        <v/>
      </c>
      <c r="KD533" s="144" t="str">
        <f t="shared" si="2230"/>
        <v/>
      </c>
      <c r="KE533" s="144" t="str">
        <f t="shared" si="2231"/>
        <v/>
      </c>
      <c r="KF533" s="144" t="str">
        <f t="shared" si="2232"/>
        <v/>
      </c>
      <c r="KG533" s="144" t="str">
        <f t="shared" si="2233"/>
        <v/>
      </c>
      <c r="KH533" s="144" t="str">
        <f t="shared" si="2234"/>
        <v/>
      </c>
      <c r="KI533" s="144" t="str">
        <f t="shared" si="2235"/>
        <v/>
      </c>
      <c r="KJ533" s="144" t="str">
        <f t="shared" si="2236"/>
        <v/>
      </c>
      <c r="KK533" s="144" t="str">
        <f t="shared" si="2237"/>
        <v/>
      </c>
      <c r="KL533" s="144" t="str">
        <f t="shared" si="2238"/>
        <v/>
      </c>
      <c r="KM533" s="144" t="str">
        <f t="shared" si="2239"/>
        <v/>
      </c>
      <c r="KN533" s="144" t="str">
        <f t="shared" si="2240"/>
        <v/>
      </c>
      <c r="KO533" s="144" t="str">
        <f t="shared" si="2241"/>
        <v/>
      </c>
      <c r="KP533" s="144" t="str">
        <f t="shared" si="2242"/>
        <v/>
      </c>
      <c r="KQ533" s="144" t="str">
        <f t="shared" si="2243"/>
        <v/>
      </c>
      <c r="KR533" s="144" t="str">
        <f t="shared" si="2244"/>
        <v/>
      </c>
      <c r="KS533" s="144" t="str">
        <f t="shared" si="2245"/>
        <v/>
      </c>
      <c r="KT533" s="144" t="str">
        <f t="shared" si="2246"/>
        <v/>
      </c>
      <c r="KU533" s="144" t="str">
        <f t="shared" si="2247"/>
        <v/>
      </c>
      <c r="KV533" s="144" t="str">
        <f t="shared" si="2248"/>
        <v/>
      </c>
      <c r="KW533" s="144" t="str">
        <f t="shared" si="2249"/>
        <v/>
      </c>
      <c r="KX533" s="144" t="str">
        <f t="shared" si="2250"/>
        <v/>
      </c>
      <c r="KY533" s="144" t="str">
        <f t="shared" si="2251"/>
        <v/>
      </c>
      <c r="KZ533" s="144" t="str">
        <f t="shared" si="2252"/>
        <v/>
      </c>
      <c r="LA533" s="144" t="str">
        <f t="shared" si="2253"/>
        <v/>
      </c>
      <c r="LB533" s="144" t="str">
        <f t="shared" si="2254"/>
        <v/>
      </c>
      <c r="LC533" s="144" t="str">
        <f t="shared" si="2255"/>
        <v/>
      </c>
      <c r="LD533" s="144" t="str">
        <f t="shared" si="2256"/>
        <v/>
      </c>
      <c r="LE533" s="144" t="str">
        <f t="shared" si="2257"/>
        <v/>
      </c>
      <c r="LF533" s="144" t="str">
        <f t="shared" si="2258"/>
        <v/>
      </c>
      <c r="LG533" s="144" t="str">
        <f t="shared" si="2259"/>
        <v/>
      </c>
      <c r="LH533" s="144" t="str">
        <f t="shared" si="2260"/>
        <v/>
      </c>
      <c r="LI533" s="144" t="str">
        <f t="shared" si="2261"/>
        <v/>
      </c>
      <c r="LJ533" s="144" t="str">
        <f t="shared" si="2262"/>
        <v/>
      </c>
      <c r="LK533" s="144" t="str">
        <f t="shared" si="2263"/>
        <v/>
      </c>
      <c r="LL533" s="144" t="str">
        <f t="shared" si="2264"/>
        <v/>
      </c>
      <c r="LM533" s="144" t="str">
        <f t="shared" si="2265"/>
        <v/>
      </c>
      <c r="LO533" s="153" t="str">
        <f t="shared" si="2266"/>
        <v/>
      </c>
      <c r="LP533" s="143">
        <f t="shared" si="2267"/>
        <v>0</v>
      </c>
      <c r="LQ533" s="156" t="str">
        <f t="shared" si="2268"/>
        <v/>
      </c>
      <c r="LR533" s="156" t="str">
        <f t="shared" si="2268"/>
        <v/>
      </c>
      <c r="LS533" s="156" t="str">
        <f t="shared" si="2268"/>
        <v/>
      </c>
      <c r="LT533" s="156" t="str">
        <f t="shared" si="2268"/>
        <v/>
      </c>
      <c r="LU533" s="156" t="str">
        <f t="shared" si="2268"/>
        <v/>
      </c>
    </row>
    <row r="534" spans="2:333" s="143" customFormat="1" x14ac:dyDescent="0.25">
      <c r="B534" s="144" t="str">
        <f t="shared" si="1997"/>
        <v/>
      </c>
      <c r="C534" s="154" t="str">
        <f t="shared" si="1966"/>
        <v/>
      </c>
      <c r="D534" s="154" t="str">
        <f t="shared" si="1967"/>
        <v/>
      </c>
      <c r="E534" s="159" t="str">
        <f t="shared" si="1968"/>
        <v/>
      </c>
      <c r="F534" s="159" t="str">
        <f t="shared" si="1969"/>
        <v/>
      </c>
      <c r="G534" s="159" t="str">
        <f t="shared" si="1970"/>
        <v/>
      </c>
      <c r="H534" s="155">
        <f t="shared" si="1998"/>
        <v>0</v>
      </c>
      <c r="I534" s="143">
        <f t="shared" si="1999"/>
        <v>0</v>
      </c>
      <c r="J534" s="143">
        <f t="shared" si="2000"/>
        <v>0</v>
      </c>
      <c r="K534" s="143">
        <f t="shared" si="2001"/>
        <v>0</v>
      </c>
      <c r="L534" s="143">
        <f t="shared" si="2002"/>
        <v>0</v>
      </c>
      <c r="M534" s="143">
        <f t="shared" si="2003"/>
        <v>0</v>
      </c>
      <c r="N534" s="143">
        <f t="shared" si="2004"/>
        <v>0</v>
      </c>
      <c r="P534" s="144" t="str">
        <f t="shared" ref="P534:W534" si="2280">IF($N534=1,Q82,"")</f>
        <v/>
      </c>
      <c r="Q534" s="144" t="str">
        <f t="shared" si="2280"/>
        <v/>
      </c>
      <c r="R534" s="144" t="str">
        <f t="shared" si="2280"/>
        <v/>
      </c>
      <c r="S534" s="144" t="str">
        <f t="shared" si="2280"/>
        <v/>
      </c>
      <c r="T534" s="144" t="str">
        <f t="shared" si="2280"/>
        <v/>
      </c>
      <c r="U534" s="144" t="str">
        <f t="shared" si="2280"/>
        <v/>
      </c>
      <c r="V534" s="144" t="str">
        <f t="shared" si="2280"/>
        <v/>
      </c>
      <c r="W534" s="144" t="str">
        <f t="shared" si="2280"/>
        <v/>
      </c>
      <c r="X534" s="144" t="str">
        <f t="shared" si="2006"/>
        <v/>
      </c>
      <c r="Y534" s="144" t="str">
        <f t="shared" si="2007"/>
        <v/>
      </c>
      <c r="Z534" s="144" t="str">
        <f t="shared" si="2008"/>
        <v/>
      </c>
      <c r="AA534" s="144" t="str">
        <f t="shared" si="2009"/>
        <v/>
      </c>
      <c r="AB534" s="144" t="str">
        <f t="shared" si="2010"/>
        <v/>
      </c>
      <c r="AC534" s="144" t="str">
        <f t="shared" si="2011"/>
        <v/>
      </c>
      <c r="AD534" s="144" t="str">
        <f t="shared" si="2012"/>
        <v/>
      </c>
      <c r="AE534" s="144" t="str">
        <f t="shared" si="2013"/>
        <v/>
      </c>
      <c r="AF534" s="144" t="str">
        <f t="shared" si="2014"/>
        <v/>
      </c>
      <c r="AG534" s="144" t="str">
        <f t="shared" si="2015"/>
        <v/>
      </c>
      <c r="AH534" s="144" t="str">
        <f t="shared" si="2016"/>
        <v/>
      </c>
      <c r="AI534" s="144" t="str">
        <f t="shared" si="2017"/>
        <v/>
      </c>
      <c r="AJ534" s="144" t="str">
        <f t="shared" si="2018"/>
        <v/>
      </c>
      <c r="AK534" s="144" t="str">
        <f t="shared" si="2019"/>
        <v/>
      </c>
      <c r="AL534" s="144" t="str">
        <f t="shared" si="2020"/>
        <v/>
      </c>
      <c r="AM534" s="144" t="str">
        <f t="shared" si="2021"/>
        <v/>
      </c>
      <c r="AN534" s="144" t="str">
        <f t="shared" si="2022"/>
        <v/>
      </c>
      <c r="AO534" s="144" t="str">
        <f t="shared" si="2023"/>
        <v/>
      </c>
      <c r="AP534" s="144" t="str">
        <f t="shared" si="2024"/>
        <v/>
      </c>
      <c r="AQ534" s="144" t="str">
        <f t="shared" si="2025"/>
        <v/>
      </c>
      <c r="AR534" s="144" t="str">
        <f t="shared" si="2026"/>
        <v/>
      </c>
      <c r="AS534" s="144" t="str">
        <f t="shared" si="2027"/>
        <v/>
      </c>
      <c r="AT534" s="144" t="str">
        <f t="shared" si="2028"/>
        <v/>
      </c>
      <c r="AU534" s="144" t="str">
        <f t="shared" si="2029"/>
        <v/>
      </c>
      <c r="AV534" s="144" t="str">
        <f t="shared" si="2030"/>
        <v/>
      </c>
      <c r="AW534" s="144" t="str">
        <f t="shared" si="2031"/>
        <v/>
      </c>
      <c r="AX534" s="144" t="str">
        <f t="shared" si="2032"/>
        <v/>
      </c>
      <c r="AY534" s="144" t="str">
        <f t="shared" si="2033"/>
        <v/>
      </c>
      <c r="AZ534" s="144" t="str">
        <f t="shared" si="2034"/>
        <v/>
      </c>
      <c r="BA534" s="144" t="str">
        <f t="shared" si="2035"/>
        <v/>
      </c>
      <c r="BB534" s="144" t="str">
        <f t="shared" si="2036"/>
        <v/>
      </c>
      <c r="BC534" s="144" t="str">
        <f t="shared" si="2037"/>
        <v/>
      </c>
      <c r="BE534" s="154" t="str">
        <f t="shared" si="1972"/>
        <v/>
      </c>
      <c r="BF534" s="154" t="str">
        <f t="shared" si="1973"/>
        <v/>
      </c>
      <c r="BG534" s="159" t="str">
        <f t="shared" si="1974"/>
        <v/>
      </c>
      <c r="BH534" s="159" t="str">
        <f t="shared" si="1975"/>
        <v/>
      </c>
      <c r="BI534" s="159" t="str">
        <f t="shared" si="1976"/>
        <v/>
      </c>
      <c r="BJ534" s="155">
        <f t="shared" si="2038"/>
        <v>0</v>
      </c>
      <c r="BK534" s="143">
        <f t="shared" si="2039"/>
        <v>0</v>
      </c>
      <c r="BL534" s="143">
        <f t="shared" si="2040"/>
        <v>0</v>
      </c>
      <c r="BM534" s="143">
        <f t="shared" si="2041"/>
        <v>0</v>
      </c>
      <c r="BN534" s="143">
        <f t="shared" si="2042"/>
        <v>0</v>
      </c>
      <c r="BO534" s="143">
        <f t="shared" si="2043"/>
        <v>0</v>
      </c>
      <c r="BP534" s="143">
        <f t="shared" si="2044"/>
        <v>0</v>
      </c>
      <c r="BR534" s="144" t="str">
        <f t="shared" si="2045"/>
        <v/>
      </c>
      <c r="BS534" s="144" t="str">
        <f t="shared" si="2046"/>
        <v/>
      </c>
      <c r="BT534" s="144" t="str">
        <f t="shared" si="2047"/>
        <v/>
      </c>
      <c r="BU534" s="144" t="str">
        <f t="shared" si="2048"/>
        <v/>
      </c>
      <c r="BV534" s="144" t="str">
        <f t="shared" si="2049"/>
        <v/>
      </c>
      <c r="BW534" s="144" t="str">
        <f t="shared" si="2050"/>
        <v/>
      </c>
      <c r="BX534" s="144" t="str">
        <f t="shared" si="2051"/>
        <v/>
      </c>
      <c r="BY534" s="144" t="str">
        <f t="shared" si="2052"/>
        <v/>
      </c>
      <c r="BZ534" s="144" t="str">
        <f t="shared" si="2053"/>
        <v/>
      </c>
      <c r="CA534" s="144" t="str">
        <f t="shared" si="2054"/>
        <v/>
      </c>
      <c r="CB534" s="144" t="str">
        <f t="shared" si="2055"/>
        <v/>
      </c>
      <c r="CC534" s="144" t="str">
        <f t="shared" si="2056"/>
        <v/>
      </c>
      <c r="CD534" s="144" t="str">
        <f t="shared" si="2057"/>
        <v/>
      </c>
      <c r="CE534" s="144" t="str">
        <f t="shared" si="2058"/>
        <v/>
      </c>
      <c r="CF534" s="144" t="str">
        <f t="shared" si="2059"/>
        <v/>
      </c>
      <c r="CG534" s="144" t="str">
        <f t="shared" si="2060"/>
        <v/>
      </c>
      <c r="CH534" s="144" t="str">
        <f t="shared" si="2061"/>
        <v/>
      </c>
      <c r="CI534" s="144" t="str">
        <f t="shared" si="2062"/>
        <v/>
      </c>
      <c r="CJ534" s="144" t="str">
        <f t="shared" si="2063"/>
        <v/>
      </c>
      <c r="CK534" s="144" t="str">
        <f t="shared" si="2064"/>
        <v/>
      </c>
      <c r="CL534" s="144" t="str">
        <f t="shared" si="2065"/>
        <v/>
      </c>
      <c r="CM534" s="144" t="str">
        <f t="shared" si="2066"/>
        <v/>
      </c>
      <c r="CN534" s="144" t="str">
        <f t="shared" si="2067"/>
        <v/>
      </c>
      <c r="CO534" s="144" t="str">
        <f t="shared" si="2068"/>
        <v/>
      </c>
      <c r="CP534" s="144" t="str">
        <f t="shared" si="2069"/>
        <v/>
      </c>
      <c r="CQ534" s="144" t="str">
        <f t="shared" si="2070"/>
        <v/>
      </c>
      <c r="CR534" s="144" t="str">
        <f t="shared" si="2071"/>
        <v/>
      </c>
      <c r="CS534" s="144" t="str">
        <f t="shared" si="2072"/>
        <v/>
      </c>
      <c r="CT534" s="144" t="str">
        <f t="shared" si="2073"/>
        <v/>
      </c>
      <c r="CU534" s="144" t="str">
        <f t="shared" si="2074"/>
        <v/>
      </c>
      <c r="CV534" s="144" t="str">
        <f t="shared" si="2075"/>
        <v/>
      </c>
      <c r="CW534" s="144" t="str">
        <f t="shared" si="2076"/>
        <v/>
      </c>
      <c r="CX534" s="144" t="str">
        <f t="shared" si="2077"/>
        <v/>
      </c>
      <c r="CY534" s="144" t="str">
        <f t="shared" si="2078"/>
        <v/>
      </c>
      <c r="CZ534" s="144" t="str">
        <f t="shared" si="2079"/>
        <v/>
      </c>
      <c r="DA534" s="144" t="str">
        <f t="shared" si="2080"/>
        <v/>
      </c>
      <c r="DB534" s="144" t="str">
        <f t="shared" si="2081"/>
        <v/>
      </c>
      <c r="DC534" s="144" t="str">
        <f t="shared" si="2082"/>
        <v/>
      </c>
      <c r="DD534" s="144" t="str">
        <f t="shared" si="2083"/>
        <v/>
      </c>
      <c r="DE534" s="144" t="str">
        <f t="shared" si="2084"/>
        <v/>
      </c>
      <c r="DG534" s="154" t="str">
        <f t="shared" si="1977"/>
        <v/>
      </c>
      <c r="DH534" s="154" t="str">
        <f t="shared" si="1978"/>
        <v/>
      </c>
      <c r="DI534" s="159" t="str">
        <f t="shared" si="1979"/>
        <v/>
      </c>
      <c r="DJ534" s="159" t="str">
        <f t="shared" si="1980"/>
        <v/>
      </c>
      <c r="DK534" s="159" t="str">
        <f t="shared" si="1981"/>
        <v/>
      </c>
      <c r="DL534" s="155">
        <f t="shared" si="1885"/>
        <v>0</v>
      </c>
      <c r="DM534" s="143">
        <f t="shared" si="1886"/>
        <v>0</v>
      </c>
      <c r="DN534" s="143">
        <f t="shared" si="1887"/>
        <v>0</v>
      </c>
      <c r="DO534" s="143">
        <f t="shared" si="1888"/>
        <v>0</v>
      </c>
      <c r="DP534" s="143">
        <f t="shared" si="1889"/>
        <v>0</v>
      </c>
      <c r="DQ534" s="143">
        <f t="shared" si="1890"/>
        <v>0</v>
      </c>
      <c r="DR534" s="143">
        <f t="shared" si="1891"/>
        <v>0</v>
      </c>
      <c r="DT534" s="144" t="str">
        <f t="shared" si="2085"/>
        <v/>
      </c>
      <c r="DU534" s="144" t="str">
        <f t="shared" si="2086"/>
        <v/>
      </c>
      <c r="DV534" s="144" t="str">
        <f t="shared" si="2087"/>
        <v/>
      </c>
      <c r="DW534" s="144" t="str">
        <f t="shared" si="2088"/>
        <v/>
      </c>
      <c r="DX534" s="144" t="str">
        <f t="shared" si="2089"/>
        <v/>
      </c>
      <c r="DY534" s="144" t="str">
        <f t="shared" si="2090"/>
        <v/>
      </c>
      <c r="DZ534" s="144" t="str">
        <f t="shared" si="2091"/>
        <v/>
      </c>
      <c r="EA534" s="144" t="str">
        <f t="shared" si="2092"/>
        <v/>
      </c>
      <c r="EB534" s="144" t="str">
        <f t="shared" si="2093"/>
        <v/>
      </c>
      <c r="EC534" s="144" t="str">
        <f t="shared" si="2094"/>
        <v/>
      </c>
      <c r="ED534" s="144" t="str">
        <f t="shared" si="2095"/>
        <v/>
      </c>
      <c r="EE534" s="144" t="str">
        <f t="shared" si="2096"/>
        <v/>
      </c>
      <c r="EF534" s="144" t="str">
        <f t="shared" si="2097"/>
        <v/>
      </c>
      <c r="EG534" s="144" t="str">
        <f t="shared" si="2098"/>
        <v/>
      </c>
      <c r="EH534" s="144" t="str">
        <f t="shared" si="2099"/>
        <v/>
      </c>
      <c r="EI534" s="144" t="str">
        <f t="shared" si="2100"/>
        <v/>
      </c>
      <c r="EJ534" s="144" t="str">
        <f t="shared" si="2101"/>
        <v/>
      </c>
      <c r="EK534" s="144" t="str">
        <f t="shared" si="2102"/>
        <v/>
      </c>
      <c r="EL534" s="144" t="str">
        <f t="shared" si="2103"/>
        <v/>
      </c>
      <c r="EM534" s="144" t="str">
        <f t="shared" si="2104"/>
        <v/>
      </c>
      <c r="EN534" s="144" t="str">
        <f t="shared" si="2105"/>
        <v/>
      </c>
      <c r="EO534" s="144" t="str">
        <f t="shared" si="2106"/>
        <v/>
      </c>
      <c r="EP534" s="144" t="str">
        <f t="shared" si="2107"/>
        <v/>
      </c>
      <c r="EQ534" s="144" t="str">
        <f t="shared" si="2108"/>
        <v/>
      </c>
      <c r="ER534" s="144" t="str">
        <f t="shared" si="2109"/>
        <v/>
      </c>
      <c r="ES534" s="144" t="str">
        <f t="shared" si="2110"/>
        <v/>
      </c>
      <c r="ET534" s="144" t="str">
        <f t="shared" si="2111"/>
        <v/>
      </c>
      <c r="EU534" s="144" t="str">
        <f t="shared" si="2112"/>
        <v/>
      </c>
      <c r="EV534" s="144" t="str">
        <f t="shared" si="2113"/>
        <v/>
      </c>
      <c r="EW534" s="144" t="str">
        <f t="shared" si="2114"/>
        <v/>
      </c>
      <c r="EX534" s="144" t="str">
        <f t="shared" si="2115"/>
        <v/>
      </c>
      <c r="EY534" s="144" t="str">
        <f t="shared" si="2116"/>
        <v/>
      </c>
      <c r="EZ534" s="144" t="str">
        <f t="shared" si="2117"/>
        <v/>
      </c>
      <c r="FA534" s="144" t="str">
        <f t="shared" si="2118"/>
        <v/>
      </c>
      <c r="FB534" s="144" t="str">
        <f t="shared" si="2119"/>
        <v/>
      </c>
      <c r="FC534" s="144" t="str">
        <f t="shared" si="2120"/>
        <v/>
      </c>
      <c r="FD534" s="144" t="str">
        <f t="shared" si="2121"/>
        <v/>
      </c>
      <c r="FE534" s="144" t="str">
        <f t="shared" si="2122"/>
        <v/>
      </c>
      <c r="FF534" s="144" t="str">
        <f t="shared" si="2123"/>
        <v/>
      </c>
      <c r="FG534" s="144" t="str">
        <f t="shared" si="2124"/>
        <v/>
      </c>
      <c r="FI534" s="154" t="str">
        <f t="shared" si="1982"/>
        <v/>
      </c>
      <c r="FJ534" s="154" t="str">
        <f t="shared" si="1983"/>
        <v/>
      </c>
      <c r="FK534" s="159" t="str">
        <f t="shared" si="1984"/>
        <v/>
      </c>
      <c r="FL534" s="159" t="str">
        <f t="shared" si="1985"/>
        <v/>
      </c>
      <c r="FM534" s="159" t="str">
        <f t="shared" si="1986"/>
        <v/>
      </c>
      <c r="FN534" s="155">
        <f t="shared" si="2125"/>
        <v>0</v>
      </c>
      <c r="FO534" s="143">
        <f t="shared" si="2126"/>
        <v>0</v>
      </c>
      <c r="FP534" s="143">
        <f t="shared" si="2127"/>
        <v>0</v>
      </c>
      <c r="FQ534" s="143">
        <f t="shared" si="2128"/>
        <v>0</v>
      </c>
      <c r="FR534" s="143">
        <f t="shared" si="2129"/>
        <v>0</v>
      </c>
      <c r="FS534" s="143">
        <f t="shared" si="2130"/>
        <v>0</v>
      </c>
      <c r="FT534" s="143">
        <f t="shared" si="2131"/>
        <v>0</v>
      </c>
      <c r="FV534" s="144" t="str">
        <f t="shared" si="2132"/>
        <v/>
      </c>
      <c r="FW534" s="144" t="str">
        <f t="shared" si="2133"/>
        <v/>
      </c>
      <c r="FX534" s="144" t="str">
        <f t="shared" si="2134"/>
        <v/>
      </c>
      <c r="FY534" s="144" t="str">
        <f t="shared" si="2135"/>
        <v/>
      </c>
      <c r="FZ534" s="144" t="str">
        <f t="shared" si="2136"/>
        <v/>
      </c>
      <c r="GA534" s="144" t="str">
        <f t="shared" si="2137"/>
        <v/>
      </c>
      <c r="GB534" s="144" t="str">
        <f t="shared" si="2138"/>
        <v/>
      </c>
      <c r="GC534" s="144" t="str">
        <f t="shared" si="2139"/>
        <v/>
      </c>
      <c r="GD534" s="144" t="str">
        <f t="shared" si="2140"/>
        <v/>
      </c>
      <c r="GE534" s="144" t="str">
        <f t="shared" si="2141"/>
        <v/>
      </c>
      <c r="GF534" s="144" t="str">
        <f t="shared" si="2142"/>
        <v/>
      </c>
      <c r="GG534" s="144" t="str">
        <f t="shared" si="2143"/>
        <v/>
      </c>
      <c r="GH534" s="144" t="str">
        <f t="shared" si="2144"/>
        <v/>
      </c>
      <c r="GI534" s="144" t="str">
        <f t="shared" si="2145"/>
        <v/>
      </c>
      <c r="GJ534" s="144" t="str">
        <f t="shared" si="2146"/>
        <v/>
      </c>
      <c r="GK534" s="144" t="str">
        <f t="shared" si="2147"/>
        <v/>
      </c>
      <c r="GL534" s="144" t="str">
        <f t="shared" si="2148"/>
        <v/>
      </c>
      <c r="GM534" s="144" t="str">
        <f t="shared" si="2149"/>
        <v/>
      </c>
      <c r="GN534" s="144" t="str">
        <f t="shared" si="2150"/>
        <v/>
      </c>
      <c r="GO534" s="144" t="str">
        <f t="shared" si="2151"/>
        <v/>
      </c>
      <c r="GP534" s="144" t="str">
        <f t="shared" si="2152"/>
        <v/>
      </c>
      <c r="GQ534" s="144" t="str">
        <f t="shared" si="2153"/>
        <v/>
      </c>
      <c r="GR534" s="144" t="str">
        <f t="shared" si="2154"/>
        <v/>
      </c>
      <c r="GS534" s="144" t="str">
        <f t="shared" si="2155"/>
        <v/>
      </c>
      <c r="GT534" s="144" t="str">
        <f t="shared" si="2156"/>
        <v/>
      </c>
      <c r="GU534" s="144" t="str">
        <f t="shared" si="2157"/>
        <v/>
      </c>
      <c r="GV534" s="144" t="str">
        <f t="shared" si="2158"/>
        <v/>
      </c>
      <c r="GW534" s="144" t="str">
        <f t="shared" si="2159"/>
        <v/>
      </c>
      <c r="GX534" s="144" t="str">
        <f t="shared" si="2160"/>
        <v/>
      </c>
      <c r="GY534" s="144" t="str">
        <f t="shared" si="2161"/>
        <v/>
      </c>
      <c r="GZ534" s="144" t="str">
        <f t="shared" si="2162"/>
        <v/>
      </c>
      <c r="HA534" s="144" t="str">
        <f t="shared" si="2163"/>
        <v/>
      </c>
      <c r="HB534" s="144" t="str">
        <f t="shared" si="2164"/>
        <v/>
      </c>
      <c r="HC534" s="144" t="str">
        <f t="shared" si="2165"/>
        <v/>
      </c>
      <c r="HD534" s="144" t="str">
        <f t="shared" si="2166"/>
        <v/>
      </c>
      <c r="HE534" s="144" t="str">
        <f t="shared" si="2167"/>
        <v/>
      </c>
      <c r="HF534" s="144" t="str">
        <f t="shared" si="2168"/>
        <v/>
      </c>
      <c r="HG534" s="144" t="str">
        <f t="shared" si="2169"/>
        <v/>
      </c>
      <c r="HH534" s="144" t="str">
        <f t="shared" si="2170"/>
        <v/>
      </c>
      <c r="HI534" s="144" t="str">
        <f t="shared" si="2171"/>
        <v/>
      </c>
      <c r="HK534" s="154" t="str">
        <f t="shared" si="1987"/>
        <v/>
      </c>
      <c r="HL534" s="154" t="str">
        <f t="shared" si="1988"/>
        <v/>
      </c>
      <c r="HM534" s="159" t="str">
        <f t="shared" si="1989"/>
        <v/>
      </c>
      <c r="HN534" s="159" t="str">
        <f t="shared" si="1990"/>
        <v/>
      </c>
      <c r="HO534" s="159" t="str">
        <f t="shared" si="1991"/>
        <v/>
      </c>
      <c r="HP534" s="155">
        <f t="shared" si="2172"/>
        <v>0</v>
      </c>
      <c r="HQ534" s="143">
        <f t="shared" si="2173"/>
        <v>0</v>
      </c>
      <c r="HR534" s="143">
        <f t="shared" si="2174"/>
        <v>0</v>
      </c>
      <c r="HS534" s="143">
        <f t="shared" si="2175"/>
        <v>0</v>
      </c>
      <c r="HT534" s="143">
        <f t="shared" si="2176"/>
        <v>0</v>
      </c>
      <c r="HU534" s="143">
        <f t="shared" si="2177"/>
        <v>0</v>
      </c>
      <c r="HV534" s="143">
        <f t="shared" si="2178"/>
        <v>0</v>
      </c>
      <c r="HX534" s="144" t="str">
        <f t="shared" si="2179"/>
        <v/>
      </c>
      <c r="HY534" s="144" t="str">
        <f t="shared" si="2180"/>
        <v/>
      </c>
      <c r="HZ534" s="144" t="str">
        <f t="shared" si="2181"/>
        <v/>
      </c>
      <c r="IA534" s="144" t="str">
        <f t="shared" si="2182"/>
        <v/>
      </c>
      <c r="IB534" s="144" t="str">
        <f t="shared" si="2183"/>
        <v/>
      </c>
      <c r="IC534" s="144" t="str">
        <f t="shared" si="2184"/>
        <v/>
      </c>
      <c r="ID534" s="144" t="str">
        <f t="shared" si="2185"/>
        <v/>
      </c>
      <c r="IE534" s="144" t="str">
        <f t="shared" si="2186"/>
        <v/>
      </c>
      <c r="IF534" s="144" t="str">
        <f t="shared" si="2187"/>
        <v/>
      </c>
      <c r="IG534" s="144" t="str">
        <f t="shared" si="2188"/>
        <v/>
      </c>
      <c r="IH534" s="144" t="str">
        <f t="shared" si="2189"/>
        <v/>
      </c>
      <c r="II534" s="144" t="str">
        <f t="shared" si="2190"/>
        <v/>
      </c>
      <c r="IJ534" s="144" t="str">
        <f t="shared" si="2191"/>
        <v/>
      </c>
      <c r="IK534" s="144" t="str">
        <f t="shared" si="2192"/>
        <v/>
      </c>
      <c r="IL534" s="144" t="str">
        <f t="shared" si="2193"/>
        <v/>
      </c>
      <c r="IM534" s="144" t="str">
        <f t="shared" si="2194"/>
        <v/>
      </c>
      <c r="IN534" s="144" t="str">
        <f t="shared" si="2195"/>
        <v/>
      </c>
      <c r="IO534" s="144" t="str">
        <f t="shared" si="2196"/>
        <v/>
      </c>
      <c r="IP534" s="144" t="str">
        <f t="shared" si="2197"/>
        <v/>
      </c>
      <c r="IQ534" s="144" t="str">
        <f t="shared" si="2198"/>
        <v/>
      </c>
      <c r="IR534" s="144" t="str">
        <f t="shared" si="2199"/>
        <v/>
      </c>
      <c r="IS534" s="144" t="str">
        <f t="shared" si="2200"/>
        <v/>
      </c>
      <c r="IT534" s="144" t="str">
        <f t="shared" si="2201"/>
        <v/>
      </c>
      <c r="IU534" s="144" t="str">
        <f t="shared" si="2202"/>
        <v/>
      </c>
      <c r="IV534" s="144" t="str">
        <f t="shared" si="2203"/>
        <v/>
      </c>
      <c r="IW534" s="144" t="str">
        <f t="shared" si="2204"/>
        <v/>
      </c>
      <c r="IX534" s="144" t="str">
        <f t="shared" si="2205"/>
        <v/>
      </c>
      <c r="IY534" s="144" t="str">
        <f t="shared" si="2206"/>
        <v/>
      </c>
      <c r="IZ534" s="144" t="str">
        <f t="shared" si="2207"/>
        <v/>
      </c>
      <c r="JA534" s="144" t="str">
        <f t="shared" si="2208"/>
        <v/>
      </c>
      <c r="JB534" s="144" t="str">
        <f t="shared" si="2209"/>
        <v/>
      </c>
      <c r="JC534" s="144" t="str">
        <f t="shared" si="2210"/>
        <v/>
      </c>
      <c r="JD534" s="144" t="str">
        <f t="shared" si="2211"/>
        <v/>
      </c>
      <c r="JE534" s="144" t="str">
        <f t="shared" si="2212"/>
        <v/>
      </c>
      <c r="JF534" s="144" t="str">
        <f t="shared" si="2213"/>
        <v/>
      </c>
      <c r="JG534" s="144" t="str">
        <f t="shared" si="2214"/>
        <v/>
      </c>
      <c r="JH534" s="144" t="str">
        <f t="shared" si="2215"/>
        <v/>
      </c>
      <c r="JI534" s="144" t="str">
        <f t="shared" si="2216"/>
        <v/>
      </c>
      <c r="JJ534" s="144" t="str">
        <f t="shared" si="2217"/>
        <v/>
      </c>
      <c r="JK534" s="144" t="str">
        <f t="shared" si="2218"/>
        <v/>
      </c>
      <c r="JM534" s="154" t="str">
        <f t="shared" si="1992"/>
        <v/>
      </c>
      <c r="JN534" s="154" t="str">
        <f t="shared" si="1993"/>
        <v/>
      </c>
      <c r="JO534" s="159" t="str">
        <f t="shared" si="1994"/>
        <v/>
      </c>
      <c r="JP534" s="159" t="str">
        <f t="shared" si="1995"/>
        <v/>
      </c>
      <c r="JQ534" s="159" t="str">
        <f t="shared" si="1996"/>
        <v/>
      </c>
      <c r="JR534" s="155">
        <f t="shared" si="2219"/>
        <v>0</v>
      </c>
      <c r="JS534" s="143">
        <f t="shared" si="2220"/>
        <v>0</v>
      </c>
      <c r="JT534" s="143">
        <f t="shared" si="2221"/>
        <v>0</v>
      </c>
      <c r="JU534" s="143">
        <f t="shared" si="2222"/>
        <v>0</v>
      </c>
      <c r="JV534" s="143">
        <f t="shared" si="2223"/>
        <v>0</v>
      </c>
      <c r="JW534" s="143">
        <f t="shared" si="2224"/>
        <v>0</v>
      </c>
      <c r="JX534" s="143">
        <f t="shared" si="2225"/>
        <v>0</v>
      </c>
      <c r="JZ534" s="144" t="str">
        <f t="shared" si="2226"/>
        <v/>
      </c>
      <c r="KA534" s="144" t="str">
        <f t="shared" si="2227"/>
        <v/>
      </c>
      <c r="KB534" s="144" t="str">
        <f t="shared" si="2228"/>
        <v/>
      </c>
      <c r="KC534" s="144" t="str">
        <f t="shared" si="2229"/>
        <v/>
      </c>
      <c r="KD534" s="144" t="str">
        <f t="shared" si="2230"/>
        <v/>
      </c>
      <c r="KE534" s="144" t="str">
        <f t="shared" si="2231"/>
        <v/>
      </c>
      <c r="KF534" s="144" t="str">
        <f t="shared" si="2232"/>
        <v/>
      </c>
      <c r="KG534" s="144" t="str">
        <f t="shared" si="2233"/>
        <v/>
      </c>
      <c r="KH534" s="144" t="str">
        <f t="shared" si="2234"/>
        <v/>
      </c>
      <c r="KI534" s="144" t="str">
        <f t="shared" si="2235"/>
        <v/>
      </c>
      <c r="KJ534" s="144" t="str">
        <f t="shared" si="2236"/>
        <v/>
      </c>
      <c r="KK534" s="144" t="str">
        <f t="shared" si="2237"/>
        <v/>
      </c>
      <c r="KL534" s="144" t="str">
        <f t="shared" si="2238"/>
        <v/>
      </c>
      <c r="KM534" s="144" t="str">
        <f t="shared" si="2239"/>
        <v/>
      </c>
      <c r="KN534" s="144" t="str">
        <f t="shared" si="2240"/>
        <v/>
      </c>
      <c r="KO534" s="144" t="str">
        <f t="shared" si="2241"/>
        <v/>
      </c>
      <c r="KP534" s="144" t="str">
        <f t="shared" si="2242"/>
        <v/>
      </c>
      <c r="KQ534" s="144" t="str">
        <f t="shared" si="2243"/>
        <v/>
      </c>
      <c r="KR534" s="144" t="str">
        <f t="shared" si="2244"/>
        <v/>
      </c>
      <c r="KS534" s="144" t="str">
        <f t="shared" si="2245"/>
        <v/>
      </c>
      <c r="KT534" s="144" t="str">
        <f t="shared" si="2246"/>
        <v/>
      </c>
      <c r="KU534" s="144" t="str">
        <f t="shared" si="2247"/>
        <v/>
      </c>
      <c r="KV534" s="144" t="str">
        <f t="shared" si="2248"/>
        <v/>
      </c>
      <c r="KW534" s="144" t="str">
        <f t="shared" si="2249"/>
        <v/>
      </c>
      <c r="KX534" s="144" t="str">
        <f t="shared" si="2250"/>
        <v/>
      </c>
      <c r="KY534" s="144" t="str">
        <f t="shared" si="2251"/>
        <v/>
      </c>
      <c r="KZ534" s="144" t="str">
        <f t="shared" si="2252"/>
        <v/>
      </c>
      <c r="LA534" s="144" t="str">
        <f t="shared" si="2253"/>
        <v/>
      </c>
      <c r="LB534" s="144" t="str">
        <f t="shared" si="2254"/>
        <v/>
      </c>
      <c r="LC534" s="144" t="str">
        <f t="shared" si="2255"/>
        <v/>
      </c>
      <c r="LD534" s="144" t="str">
        <f t="shared" si="2256"/>
        <v/>
      </c>
      <c r="LE534" s="144" t="str">
        <f t="shared" si="2257"/>
        <v/>
      </c>
      <c r="LF534" s="144" t="str">
        <f t="shared" si="2258"/>
        <v/>
      </c>
      <c r="LG534" s="144" t="str">
        <f t="shared" si="2259"/>
        <v/>
      </c>
      <c r="LH534" s="144" t="str">
        <f t="shared" si="2260"/>
        <v/>
      </c>
      <c r="LI534" s="144" t="str">
        <f t="shared" si="2261"/>
        <v/>
      </c>
      <c r="LJ534" s="144" t="str">
        <f t="shared" si="2262"/>
        <v/>
      </c>
      <c r="LK534" s="144" t="str">
        <f t="shared" si="2263"/>
        <v/>
      </c>
      <c r="LL534" s="144" t="str">
        <f t="shared" si="2264"/>
        <v/>
      </c>
      <c r="LM534" s="144" t="str">
        <f t="shared" si="2265"/>
        <v/>
      </c>
      <c r="LO534" s="153" t="str">
        <f t="shared" si="2266"/>
        <v/>
      </c>
      <c r="LP534" s="143">
        <f t="shared" si="2267"/>
        <v>0</v>
      </c>
      <c r="LQ534" s="156" t="str">
        <f t="shared" si="2268"/>
        <v/>
      </c>
      <c r="LR534" s="156" t="str">
        <f t="shared" si="2268"/>
        <v/>
      </c>
      <c r="LS534" s="156" t="str">
        <f t="shared" si="2268"/>
        <v/>
      </c>
      <c r="LT534" s="156" t="str">
        <f t="shared" si="2268"/>
        <v/>
      </c>
      <c r="LU534" s="156" t="str">
        <f t="shared" si="2268"/>
        <v/>
      </c>
    </row>
    <row r="535" spans="2:333" s="143" customFormat="1" x14ac:dyDescent="0.25">
      <c r="B535" s="144" t="str">
        <f t="shared" si="1997"/>
        <v/>
      </c>
      <c r="C535" s="154" t="str">
        <f t="shared" si="1966"/>
        <v/>
      </c>
      <c r="D535" s="154" t="str">
        <f t="shared" si="1967"/>
        <v/>
      </c>
      <c r="E535" s="159" t="str">
        <f t="shared" si="1968"/>
        <v/>
      </c>
      <c r="F535" s="159" t="str">
        <f t="shared" si="1969"/>
        <v/>
      </c>
      <c r="G535" s="159" t="str">
        <f t="shared" si="1970"/>
        <v/>
      </c>
      <c r="H535" s="155">
        <f t="shared" si="1998"/>
        <v>0</v>
      </c>
      <c r="I535" s="143">
        <f t="shared" si="1999"/>
        <v>0</v>
      </c>
      <c r="J535" s="143">
        <f t="shared" si="2000"/>
        <v>0</v>
      </c>
      <c r="K535" s="143">
        <f t="shared" si="2001"/>
        <v>0</v>
      </c>
      <c r="L535" s="143">
        <f t="shared" si="2002"/>
        <v>0</v>
      </c>
      <c r="M535" s="143">
        <f t="shared" si="2003"/>
        <v>0</v>
      </c>
      <c r="N535" s="143">
        <f t="shared" si="2004"/>
        <v>0</v>
      </c>
      <c r="P535" s="144" t="str">
        <f t="shared" ref="P535:W535" si="2281">IF($N535=1,Q83,"")</f>
        <v/>
      </c>
      <c r="Q535" s="144" t="str">
        <f t="shared" si="2281"/>
        <v/>
      </c>
      <c r="R535" s="144" t="str">
        <f t="shared" si="2281"/>
        <v/>
      </c>
      <c r="S535" s="144" t="str">
        <f t="shared" si="2281"/>
        <v/>
      </c>
      <c r="T535" s="144" t="str">
        <f t="shared" si="2281"/>
        <v/>
      </c>
      <c r="U535" s="144" t="str">
        <f t="shared" si="2281"/>
        <v/>
      </c>
      <c r="V535" s="144" t="str">
        <f t="shared" si="2281"/>
        <v/>
      </c>
      <c r="W535" s="144" t="str">
        <f t="shared" si="2281"/>
        <v/>
      </c>
      <c r="X535" s="144" t="str">
        <f t="shared" si="2006"/>
        <v/>
      </c>
      <c r="Y535" s="144" t="str">
        <f t="shared" si="2007"/>
        <v/>
      </c>
      <c r="Z535" s="144" t="str">
        <f t="shared" si="2008"/>
        <v/>
      </c>
      <c r="AA535" s="144" t="str">
        <f t="shared" si="2009"/>
        <v/>
      </c>
      <c r="AB535" s="144" t="str">
        <f t="shared" si="2010"/>
        <v/>
      </c>
      <c r="AC535" s="144" t="str">
        <f t="shared" si="2011"/>
        <v/>
      </c>
      <c r="AD535" s="144" t="str">
        <f t="shared" si="2012"/>
        <v/>
      </c>
      <c r="AE535" s="144" t="str">
        <f t="shared" si="2013"/>
        <v/>
      </c>
      <c r="AF535" s="144" t="str">
        <f t="shared" si="2014"/>
        <v/>
      </c>
      <c r="AG535" s="144" t="str">
        <f t="shared" si="2015"/>
        <v/>
      </c>
      <c r="AH535" s="144" t="str">
        <f t="shared" si="2016"/>
        <v/>
      </c>
      <c r="AI535" s="144" t="str">
        <f t="shared" si="2017"/>
        <v/>
      </c>
      <c r="AJ535" s="144" t="str">
        <f t="shared" si="2018"/>
        <v/>
      </c>
      <c r="AK535" s="144" t="str">
        <f t="shared" si="2019"/>
        <v/>
      </c>
      <c r="AL535" s="144" t="str">
        <f t="shared" si="2020"/>
        <v/>
      </c>
      <c r="AM535" s="144" t="str">
        <f t="shared" si="2021"/>
        <v/>
      </c>
      <c r="AN535" s="144" t="str">
        <f t="shared" si="2022"/>
        <v/>
      </c>
      <c r="AO535" s="144" t="str">
        <f t="shared" si="2023"/>
        <v/>
      </c>
      <c r="AP535" s="144" t="str">
        <f t="shared" si="2024"/>
        <v/>
      </c>
      <c r="AQ535" s="144" t="str">
        <f t="shared" si="2025"/>
        <v/>
      </c>
      <c r="AR535" s="144" t="str">
        <f t="shared" si="2026"/>
        <v/>
      </c>
      <c r="AS535" s="144" t="str">
        <f t="shared" si="2027"/>
        <v/>
      </c>
      <c r="AT535" s="144" t="str">
        <f t="shared" si="2028"/>
        <v/>
      </c>
      <c r="AU535" s="144" t="str">
        <f t="shared" si="2029"/>
        <v/>
      </c>
      <c r="AV535" s="144" t="str">
        <f t="shared" si="2030"/>
        <v/>
      </c>
      <c r="AW535" s="144" t="str">
        <f t="shared" si="2031"/>
        <v/>
      </c>
      <c r="AX535" s="144" t="str">
        <f t="shared" si="2032"/>
        <v/>
      </c>
      <c r="AY535" s="144" t="str">
        <f t="shared" si="2033"/>
        <v/>
      </c>
      <c r="AZ535" s="144" t="str">
        <f t="shared" si="2034"/>
        <v/>
      </c>
      <c r="BA535" s="144" t="str">
        <f t="shared" si="2035"/>
        <v/>
      </c>
      <c r="BB535" s="144" t="str">
        <f t="shared" si="2036"/>
        <v/>
      </c>
      <c r="BC535" s="144" t="str">
        <f t="shared" si="2037"/>
        <v/>
      </c>
      <c r="BE535" s="154" t="str">
        <f t="shared" si="1972"/>
        <v/>
      </c>
      <c r="BF535" s="154" t="str">
        <f t="shared" si="1973"/>
        <v/>
      </c>
      <c r="BG535" s="159" t="str">
        <f t="shared" si="1974"/>
        <v/>
      </c>
      <c r="BH535" s="159" t="str">
        <f t="shared" si="1975"/>
        <v/>
      </c>
      <c r="BI535" s="159" t="str">
        <f t="shared" si="1976"/>
        <v/>
      </c>
      <c r="BJ535" s="155">
        <f t="shared" si="2038"/>
        <v>0</v>
      </c>
      <c r="BK535" s="143">
        <f t="shared" si="2039"/>
        <v>0</v>
      </c>
      <c r="BL535" s="143">
        <f t="shared" si="2040"/>
        <v>0</v>
      </c>
      <c r="BM535" s="143">
        <f t="shared" si="2041"/>
        <v>0</v>
      </c>
      <c r="BN535" s="143">
        <f t="shared" si="2042"/>
        <v>0</v>
      </c>
      <c r="BO535" s="143">
        <f t="shared" si="2043"/>
        <v>0</v>
      </c>
      <c r="BP535" s="143">
        <f t="shared" si="2044"/>
        <v>0</v>
      </c>
      <c r="BR535" s="144" t="str">
        <f t="shared" si="2045"/>
        <v/>
      </c>
      <c r="BS535" s="144" t="str">
        <f t="shared" si="2046"/>
        <v/>
      </c>
      <c r="BT535" s="144" t="str">
        <f t="shared" si="2047"/>
        <v/>
      </c>
      <c r="BU535" s="144" t="str">
        <f t="shared" si="2048"/>
        <v/>
      </c>
      <c r="BV535" s="144" t="str">
        <f t="shared" si="2049"/>
        <v/>
      </c>
      <c r="BW535" s="144" t="str">
        <f t="shared" si="2050"/>
        <v/>
      </c>
      <c r="BX535" s="144" t="str">
        <f t="shared" si="2051"/>
        <v/>
      </c>
      <c r="BY535" s="144" t="str">
        <f t="shared" si="2052"/>
        <v/>
      </c>
      <c r="BZ535" s="144" t="str">
        <f t="shared" si="2053"/>
        <v/>
      </c>
      <c r="CA535" s="144" t="str">
        <f t="shared" si="2054"/>
        <v/>
      </c>
      <c r="CB535" s="144" t="str">
        <f t="shared" si="2055"/>
        <v/>
      </c>
      <c r="CC535" s="144" t="str">
        <f t="shared" si="2056"/>
        <v/>
      </c>
      <c r="CD535" s="144" t="str">
        <f t="shared" si="2057"/>
        <v/>
      </c>
      <c r="CE535" s="144" t="str">
        <f t="shared" si="2058"/>
        <v/>
      </c>
      <c r="CF535" s="144" t="str">
        <f t="shared" si="2059"/>
        <v/>
      </c>
      <c r="CG535" s="144" t="str">
        <f t="shared" si="2060"/>
        <v/>
      </c>
      <c r="CH535" s="144" t="str">
        <f t="shared" si="2061"/>
        <v/>
      </c>
      <c r="CI535" s="144" t="str">
        <f t="shared" si="2062"/>
        <v/>
      </c>
      <c r="CJ535" s="144" t="str">
        <f t="shared" si="2063"/>
        <v/>
      </c>
      <c r="CK535" s="144" t="str">
        <f t="shared" si="2064"/>
        <v/>
      </c>
      <c r="CL535" s="144" t="str">
        <f t="shared" si="2065"/>
        <v/>
      </c>
      <c r="CM535" s="144" t="str">
        <f t="shared" si="2066"/>
        <v/>
      </c>
      <c r="CN535" s="144" t="str">
        <f t="shared" si="2067"/>
        <v/>
      </c>
      <c r="CO535" s="144" t="str">
        <f t="shared" si="2068"/>
        <v/>
      </c>
      <c r="CP535" s="144" t="str">
        <f t="shared" si="2069"/>
        <v/>
      </c>
      <c r="CQ535" s="144" t="str">
        <f t="shared" si="2070"/>
        <v/>
      </c>
      <c r="CR535" s="144" t="str">
        <f t="shared" si="2071"/>
        <v/>
      </c>
      <c r="CS535" s="144" t="str">
        <f t="shared" si="2072"/>
        <v/>
      </c>
      <c r="CT535" s="144" t="str">
        <f t="shared" si="2073"/>
        <v/>
      </c>
      <c r="CU535" s="144" t="str">
        <f t="shared" si="2074"/>
        <v/>
      </c>
      <c r="CV535" s="144" t="str">
        <f t="shared" si="2075"/>
        <v/>
      </c>
      <c r="CW535" s="144" t="str">
        <f t="shared" si="2076"/>
        <v/>
      </c>
      <c r="CX535" s="144" t="str">
        <f t="shared" si="2077"/>
        <v/>
      </c>
      <c r="CY535" s="144" t="str">
        <f t="shared" si="2078"/>
        <v/>
      </c>
      <c r="CZ535" s="144" t="str">
        <f t="shared" si="2079"/>
        <v/>
      </c>
      <c r="DA535" s="144" t="str">
        <f t="shared" si="2080"/>
        <v/>
      </c>
      <c r="DB535" s="144" t="str">
        <f t="shared" si="2081"/>
        <v/>
      </c>
      <c r="DC535" s="144" t="str">
        <f t="shared" si="2082"/>
        <v/>
      </c>
      <c r="DD535" s="144" t="str">
        <f t="shared" si="2083"/>
        <v/>
      </c>
      <c r="DE535" s="144" t="str">
        <f t="shared" si="2084"/>
        <v/>
      </c>
      <c r="DG535" s="154" t="str">
        <f t="shared" si="1977"/>
        <v/>
      </c>
      <c r="DH535" s="154" t="str">
        <f t="shared" si="1978"/>
        <v/>
      </c>
      <c r="DI535" s="159" t="str">
        <f t="shared" si="1979"/>
        <v/>
      </c>
      <c r="DJ535" s="159" t="str">
        <f t="shared" si="1980"/>
        <v/>
      </c>
      <c r="DK535" s="159" t="str">
        <f t="shared" si="1981"/>
        <v/>
      </c>
      <c r="DL535" s="155">
        <f t="shared" si="1885"/>
        <v>0</v>
      </c>
      <c r="DM535" s="143">
        <f t="shared" si="1886"/>
        <v>0</v>
      </c>
      <c r="DN535" s="143">
        <f t="shared" si="1887"/>
        <v>0</v>
      </c>
      <c r="DO535" s="143">
        <f t="shared" si="1888"/>
        <v>0</v>
      </c>
      <c r="DP535" s="143">
        <f t="shared" si="1889"/>
        <v>0</v>
      </c>
      <c r="DQ535" s="143">
        <f t="shared" si="1890"/>
        <v>0</v>
      </c>
      <c r="DR535" s="143">
        <f t="shared" si="1891"/>
        <v>0</v>
      </c>
      <c r="DT535" s="144" t="str">
        <f t="shared" si="2085"/>
        <v/>
      </c>
      <c r="DU535" s="144" t="str">
        <f t="shared" si="2086"/>
        <v/>
      </c>
      <c r="DV535" s="144" t="str">
        <f t="shared" si="2087"/>
        <v/>
      </c>
      <c r="DW535" s="144" t="str">
        <f t="shared" si="2088"/>
        <v/>
      </c>
      <c r="DX535" s="144" t="str">
        <f t="shared" si="2089"/>
        <v/>
      </c>
      <c r="DY535" s="144" t="str">
        <f t="shared" si="2090"/>
        <v/>
      </c>
      <c r="DZ535" s="144" t="str">
        <f t="shared" si="2091"/>
        <v/>
      </c>
      <c r="EA535" s="144" t="str">
        <f t="shared" si="2092"/>
        <v/>
      </c>
      <c r="EB535" s="144" t="str">
        <f t="shared" si="2093"/>
        <v/>
      </c>
      <c r="EC535" s="144" t="str">
        <f t="shared" si="2094"/>
        <v/>
      </c>
      <c r="ED535" s="144" t="str">
        <f t="shared" si="2095"/>
        <v/>
      </c>
      <c r="EE535" s="144" t="str">
        <f t="shared" si="2096"/>
        <v/>
      </c>
      <c r="EF535" s="144" t="str">
        <f t="shared" si="2097"/>
        <v/>
      </c>
      <c r="EG535" s="144" t="str">
        <f t="shared" si="2098"/>
        <v/>
      </c>
      <c r="EH535" s="144" t="str">
        <f t="shared" si="2099"/>
        <v/>
      </c>
      <c r="EI535" s="144" t="str">
        <f t="shared" si="2100"/>
        <v/>
      </c>
      <c r="EJ535" s="144" t="str">
        <f t="shared" si="2101"/>
        <v/>
      </c>
      <c r="EK535" s="144" t="str">
        <f t="shared" si="2102"/>
        <v/>
      </c>
      <c r="EL535" s="144" t="str">
        <f t="shared" si="2103"/>
        <v/>
      </c>
      <c r="EM535" s="144" t="str">
        <f t="shared" si="2104"/>
        <v/>
      </c>
      <c r="EN535" s="144" t="str">
        <f t="shared" si="2105"/>
        <v/>
      </c>
      <c r="EO535" s="144" t="str">
        <f t="shared" si="2106"/>
        <v/>
      </c>
      <c r="EP535" s="144" t="str">
        <f t="shared" si="2107"/>
        <v/>
      </c>
      <c r="EQ535" s="144" t="str">
        <f t="shared" si="2108"/>
        <v/>
      </c>
      <c r="ER535" s="144" t="str">
        <f t="shared" si="2109"/>
        <v/>
      </c>
      <c r="ES535" s="144" t="str">
        <f t="shared" si="2110"/>
        <v/>
      </c>
      <c r="ET535" s="144" t="str">
        <f t="shared" si="2111"/>
        <v/>
      </c>
      <c r="EU535" s="144" t="str">
        <f t="shared" si="2112"/>
        <v/>
      </c>
      <c r="EV535" s="144" t="str">
        <f t="shared" si="2113"/>
        <v/>
      </c>
      <c r="EW535" s="144" t="str">
        <f t="shared" si="2114"/>
        <v/>
      </c>
      <c r="EX535" s="144" t="str">
        <f t="shared" si="2115"/>
        <v/>
      </c>
      <c r="EY535" s="144" t="str">
        <f t="shared" si="2116"/>
        <v/>
      </c>
      <c r="EZ535" s="144" t="str">
        <f t="shared" si="2117"/>
        <v/>
      </c>
      <c r="FA535" s="144" t="str">
        <f t="shared" si="2118"/>
        <v/>
      </c>
      <c r="FB535" s="144" t="str">
        <f t="shared" si="2119"/>
        <v/>
      </c>
      <c r="FC535" s="144" t="str">
        <f t="shared" si="2120"/>
        <v/>
      </c>
      <c r="FD535" s="144" t="str">
        <f t="shared" si="2121"/>
        <v/>
      </c>
      <c r="FE535" s="144" t="str">
        <f t="shared" si="2122"/>
        <v/>
      </c>
      <c r="FF535" s="144" t="str">
        <f t="shared" si="2123"/>
        <v/>
      </c>
      <c r="FG535" s="144" t="str">
        <f t="shared" si="2124"/>
        <v/>
      </c>
      <c r="FI535" s="154" t="str">
        <f t="shared" si="1982"/>
        <v/>
      </c>
      <c r="FJ535" s="154" t="str">
        <f t="shared" si="1983"/>
        <v/>
      </c>
      <c r="FK535" s="159" t="str">
        <f t="shared" si="1984"/>
        <v/>
      </c>
      <c r="FL535" s="159" t="str">
        <f t="shared" si="1985"/>
        <v/>
      </c>
      <c r="FM535" s="159" t="str">
        <f t="shared" si="1986"/>
        <v/>
      </c>
      <c r="FN535" s="155">
        <f t="shared" si="2125"/>
        <v>0</v>
      </c>
      <c r="FO535" s="143">
        <f t="shared" si="2126"/>
        <v>0</v>
      </c>
      <c r="FP535" s="143">
        <f t="shared" si="2127"/>
        <v>0</v>
      </c>
      <c r="FQ535" s="143">
        <f t="shared" si="2128"/>
        <v>0</v>
      </c>
      <c r="FR535" s="143">
        <f t="shared" si="2129"/>
        <v>0</v>
      </c>
      <c r="FS535" s="143">
        <f t="shared" si="2130"/>
        <v>0</v>
      </c>
      <c r="FT535" s="143">
        <f t="shared" si="2131"/>
        <v>0</v>
      </c>
      <c r="FV535" s="144" t="str">
        <f t="shared" si="2132"/>
        <v/>
      </c>
      <c r="FW535" s="144" t="str">
        <f t="shared" si="2133"/>
        <v/>
      </c>
      <c r="FX535" s="144" t="str">
        <f t="shared" si="2134"/>
        <v/>
      </c>
      <c r="FY535" s="144" t="str">
        <f t="shared" si="2135"/>
        <v/>
      </c>
      <c r="FZ535" s="144" t="str">
        <f t="shared" si="2136"/>
        <v/>
      </c>
      <c r="GA535" s="144" t="str">
        <f t="shared" si="2137"/>
        <v/>
      </c>
      <c r="GB535" s="144" t="str">
        <f t="shared" si="2138"/>
        <v/>
      </c>
      <c r="GC535" s="144" t="str">
        <f t="shared" si="2139"/>
        <v/>
      </c>
      <c r="GD535" s="144" t="str">
        <f t="shared" si="2140"/>
        <v/>
      </c>
      <c r="GE535" s="144" t="str">
        <f t="shared" si="2141"/>
        <v/>
      </c>
      <c r="GF535" s="144" t="str">
        <f t="shared" si="2142"/>
        <v/>
      </c>
      <c r="GG535" s="144" t="str">
        <f t="shared" si="2143"/>
        <v/>
      </c>
      <c r="GH535" s="144" t="str">
        <f t="shared" si="2144"/>
        <v/>
      </c>
      <c r="GI535" s="144" t="str">
        <f t="shared" si="2145"/>
        <v/>
      </c>
      <c r="GJ535" s="144" t="str">
        <f t="shared" si="2146"/>
        <v/>
      </c>
      <c r="GK535" s="144" t="str">
        <f t="shared" si="2147"/>
        <v/>
      </c>
      <c r="GL535" s="144" t="str">
        <f t="shared" si="2148"/>
        <v/>
      </c>
      <c r="GM535" s="144" t="str">
        <f t="shared" si="2149"/>
        <v/>
      </c>
      <c r="GN535" s="144" t="str">
        <f t="shared" si="2150"/>
        <v/>
      </c>
      <c r="GO535" s="144" t="str">
        <f t="shared" si="2151"/>
        <v/>
      </c>
      <c r="GP535" s="144" t="str">
        <f t="shared" si="2152"/>
        <v/>
      </c>
      <c r="GQ535" s="144" t="str">
        <f t="shared" si="2153"/>
        <v/>
      </c>
      <c r="GR535" s="144" t="str">
        <f t="shared" si="2154"/>
        <v/>
      </c>
      <c r="GS535" s="144" t="str">
        <f t="shared" si="2155"/>
        <v/>
      </c>
      <c r="GT535" s="144" t="str">
        <f t="shared" si="2156"/>
        <v/>
      </c>
      <c r="GU535" s="144" t="str">
        <f t="shared" si="2157"/>
        <v/>
      </c>
      <c r="GV535" s="144" t="str">
        <f t="shared" si="2158"/>
        <v/>
      </c>
      <c r="GW535" s="144" t="str">
        <f t="shared" si="2159"/>
        <v/>
      </c>
      <c r="GX535" s="144" t="str">
        <f t="shared" si="2160"/>
        <v/>
      </c>
      <c r="GY535" s="144" t="str">
        <f t="shared" si="2161"/>
        <v/>
      </c>
      <c r="GZ535" s="144" t="str">
        <f t="shared" si="2162"/>
        <v/>
      </c>
      <c r="HA535" s="144" t="str">
        <f t="shared" si="2163"/>
        <v/>
      </c>
      <c r="HB535" s="144" t="str">
        <f t="shared" si="2164"/>
        <v/>
      </c>
      <c r="HC535" s="144" t="str">
        <f t="shared" si="2165"/>
        <v/>
      </c>
      <c r="HD535" s="144" t="str">
        <f t="shared" si="2166"/>
        <v/>
      </c>
      <c r="HE535" s="144" t="str">
        <f t="shared" si="2167"/>
        <v/>
      </c>
      <c r="HF535" s="144" t="str">
        <f t="shared" si="2168"/>
        <v/>
      </c>
      <c r="HG535" s="144" t="str">
        <f t="shared" si="2169"/>
        <v/>
      </c>
      <c r="HH535" s="144" t="str">
        <f t="shared" si="2170"/>
        <v/>
      </c>
      <c r="HI535" s="144" t="str">
        <f t="shared" si="2171"/>
        <v/>
      </c>
      <c r="HK535" s="154" t="str">
        <f t="shared" si="1987"/>
        <v/>
      </c>
      <c r="HL535" s="154" t="str">
        <f t="shared" si="1988"/>
        <v/>
      </c>
      <c r="HM535" s="159" t="str">
        <f t="shared" si="1989"/>
        <v/>
      </c>
      <c r="HN535" s="159" t="str">
        <f t="shared" si="1990"/>
        <v/>
      </c>
      <c r="HO535" s="159" t="str">
        <f t="shared" si="1991"/>
        <v/>
      </c>
      <c r="HP535" s="155">
        <f t="shared" si="2172"/>
        <v>0</v>
      </c>
      <c r="HQ535" s="143">
        <f t="shared" si="2173"/>
        <v>0</v>
      </c>
      <c r="HR535" s="143">
        <f t="shared" si="2174"/>
        <v>0</v>
      </c>
      <c r="HS535" s="143">
        <f t="shared" si="2175"/>
        <v>0</v>
      </c>
      <c r="HT535" s="143">
        <f t="shared" si="2176"/>
        <v>0</v>
      </c>
      <c r="HU535" s="143">
        <f t="shared" si="2177"/>
        <v>0</v>
      </c>
      <c r="HV535" s="143">
        <f t="shared" si="2178"/>
        <v>0</v>
      </c>
      <c r="HX535" s="144" t="str">
        <f t="shared" si="2179"/>
        <v/>
      </c>
      <c r="HY535" s="144" t="str">
        <f t="shared" si="2180"/>
        <v/>
      </c>
      <c r="HZ535" s="144" t="str">
        <f t="shared" si="2181"/>
        <v/>
      </c>
      <c r="IA535" s="144" t="str">
        <f t="shared" si="2182"/>
        <v/>
      </c>
      <c r="IB535" s="144" t="str">
        <f t="shared" si="2183"/>
        <v/>
      </c>
      <c r="IC535" s="144" t="str">
        <f t="shared" si="2184"/>
        <v/>
      </c>
      <c r="ID535" s="144" t="str">
        <f t="shared" si="2185"/>
        <v/>
      </c>
      <c r="IE535" s="144" t="str">
        <f t="shared" si="2186"/>
        <v/>
      </c>
      <c r="IF535" s="144" t="str">
        <f t="shared" si="2187"/>
        <v/>
      </c>
      <c r="IG535" s="144" t="str">
        <f t="shared" si="2188"/>
        <v/>
      </c>
      <c r="IH535" s="144" t="str">
        <f t="shared" si="2189"/>
        <v/>
      </c>
      <c r="II535" s="144" t="str">
        <f t="shared" si="2190"/>
        <v/>
      </c>
      <c r="IJ535" s="144" t="str">
        <f t="shared" si="2191"/>
        <v/>
      </c>
      <c r="IK535" s="144" t="str">
        <f t="shared" si="2192"/>
        <v/>
      </c>
      <c r="IL535" s="144" t="str">
        <f t="shared" si="2193"/>
        <v/>
      </c>
      <c r="IM535" s="144" t="str">
        <f t="shared" si="2194"/>
        <v/>
      </c>
      <c r="IN535" s="144" t="str">
        <f t="shared" si="2195"/>
        <v/>
      </c>
      <c r="IO535" s="144" t="str">
        <f t="shared" si="2196"/>
        <v/>
      </c>
      <c r="IP535" s="144" t="str">
        <f t="shared" si="2197"/>
        <v/>
      </c>
      <c r="IQ535" s="144" t="str">
        <f t="shared" si="2198"/>
        <v/>
      </c>
      <c r="IR535" s="144" t="str">
        <f t="shared" si="2199"/>
        <v/>
      </c>
      <c r="IS535" s="144" t="str">
        <f t="shared" si="2200"/>
        <v/>
      </c>
      <c r="IT535" s="144" t="str">
        <f t="shared" si="2201"/>
        <v/>
      </c>
      <c r="IU535" s="144" t="str">
        <f t="shared" si="2202"/>
        <v/>
      </c>
      <c r="IV535" s="144" t="str">
        <f t="shared" si="2203"/>
        <v/>
      </c>
      <c r="IW535" s="144" t="str">
        <f t="shared" si="2204"/>
        <v/>
      </c>
      <c r="IX535" s="144" t="str">
        <f t="shared" si="2205"/>
        <v/>
      </c>
      <c r="IY535" s="144" t="str">
        <f t="shared" si="2206"/>
        <v/>
      </c>
      <c r="IZ535" s="144" t="str">
        <f t="shared" si="2207"/>
        <v/>
      </c>
      <c r="JA535" s="144" t="str">
        <f t="shared" si="2208"/>
        <v/>
      </c>
      <c r="JB535" s="144" t="str">
        <f t="shared" si="2209"/>
        <v/>
      </c>
      <c r="JC535" s="144" t="str">
        <f t="shared" si="2210"/>
        <v/>
      </c>
      <c r="JD535" s="144" t="str">
        <f t="shared" si="2211"/>
        <v/>
      </c>
      <c r="JE535" s="144" t="str">
        <f t="shared" si="2212"/>
        <v/>
      </c>
      <c r="JF535" s="144" t="str">
        <f t="shared" si="2213"/>
        <v/>
      </c>
      <c r="JG535" s="144" t="str">
        <f t="shared" si="2214"/>
        <v/>
      </c>
      <c r="JH535" s="144" t="str">
        <f t="shared" si="2215"/>
        <v/>
      </c>
      <c r="JI535" s="144" t="str">
        <f t="shared" si="2216"/>
        <v/>
      </c>
      <c r="JJ535" s="144" t="str">
        <f t="shared" si="2217"/>
        <v/>
      </c>
      <c r="JK535" s="144" t="str">
        <f t="shared" si="2218"/>
        <v/>
      </c>
      <c r="JM535" s="154" t="str">
        <f t="shared" si="1992"/>
        <v/>
      </c>
      <c r="JN535" s="154" t="str">
        <f t="shared" si="1993"/>
        <v/>
      </c>
      <c r="JO535" s="159" t="str">
        <f t="shared" si="1994"/>
        <v/>
      </c>
      <c r="JP535" s="159" t="str">
        <f t="shared" si="1995"/>
        <v/>
      </c>
      <c r="JQ535" s="159" t="str">
        <f t="shared" si="1996"/>
        <v/>
      </c>
      <c r="JR535" s="155">
        <f t="shared" si="2219"/>
        <v>0</v>
      </c>
      <c r="JS535" s="143">
        <f t="shared" si="2220"/>
        <v>0</v>
      </c>
      <c r="JT535" s="143">
        <f t="shared" si="2221"/>
        <v>0</v>
      </c>
      <c r="JU535" s="143">
        <f t="shared" si="2222"/>
        <v>0</v>
      </c>
      <c r="JV535" s="143">
        <f t="shared" si="2223"/>
        <v>0</v>
      </c>
      <c r="JW535" s="143">
        <f t="shared" si="2224"/>
        <v>0</v>
      </c>
      <c r="JX535" s="143">
        <f t="shared" si="2225"/>
        <v>0</v>
      </c>
      <c r="JZ535" s="144" t="str">
        <f t="shared" si="2226"/>
        <v/>
      </c>
      <c r="KA535" s="144" t="str">
        <f t="shared" si="2227"/>
        <v/>
      </c>
      <c r="KB535" s="144" t="str">
        <f t="shared" si="2228"/>
        <v/>
      </c>
      <c r="KC535" s="144" t="str">
        <f t="shared" si="2229"/>
        <v/>
      </c>
      <c r="KD535" s="144" t="str">
        <f t="shared" si="2230"/>
        <v/>
      </c>
      <c r="KE535" s="144" t="str">
        <f t="shared" si="2231"/>
        <v/>
      </c>
      <c r="KF535" s="144" t="str">
        <f t="shared" si="2232"/>
        <v/>
      </c>
      <c r="KG535" s="144" t="str">
        <f t="shared" si="2233"/>
        <v/>
      </c>
      <c r="KH535" s="144" t="str">
        <f t="shared" si="2234"/>
        <v/>
      </c>
      <c r="KI535" s="144" t="str">
        <f t="shared" si="2235"/>
        <v/>
      </c>
      <c r="KJ535" s="144" t="str">
        <f t="shared" si="2236"/>
        <v/>
      </c>
      <c r="KK535" s="144" t="str">
        <f t="shared" si="2237"/>
        <v/>
      </c>
      <c r="KL535" s="144" t="str">
        <f t="shared" si="2238"/>
        <v/>
      </c>
      <c r="KM535" s="144" t="str">
        <f t="shared" si="2239"/>
        <v/>
      </c>
      <c r="KN535" s="144" t="str">
        <f t="shared" si="2240"/>
        <v/>
      </c>
      <c r="KO535" s="144" t="str">
        <f t="shared" si="2241"/>
        <v/>
      </c>
      <c r="KP535" s="144" t="str">
        <f t="shared" si="2242"/>
        <v/>
      </c>
      <c r="KQ535" s="144" t="str">
        <f t="shared" si="2243"/>
        <v/>
      </c>
      <c r="KR535" s="144" t="str">
        <f t="shared" si="2244"/>
        <v/>
      </c>
      <c r="KS535" s="144" t="str">
        <f t="shared" si="2245"/>
        <v/>
      </c>
      <c r="KT535" s="144" t="str">
        <f t="shared" si="2246"/>
        <v/>
      </c>
      <c r="KU535" s="144" t="str">
        <f t="shared" si="2247"/>
        <v/>
      </c>
      <c r="KV535" s="144" t="str">
        <f t="shared" si="2248"/>
        <v/>
      </c>
      <c r="KW535" s="144" t="str">
        <f t="shared" si="2249"/>
        <v/>
      </c>
      <c r="KX535" s="144" t="str">
        <f t="shared" si="2250"/>
        <v/>
      </c>
      <c r="KY535" s="144" t="str">
        <f t="shared" si="2251"/>
        <v/>
      </c>
      <c r="KZ535" s="144" t="str">
        <f t="shared" si="2252"/>
        <v/>
      </c>
      <c r="LA535" s="144" t="str">
        <f t="shared" si="2253"/>
        <v/>
      </c>
      <c r="LB535" s="144" t="str">
        <f t="shared" si="2254"/>
        <v/>
      </c>
      <c r="LC535" s="144" t="str">
        <f t="shared" si="2255"/>
        <v/>
      </c>
      <c r="LD535" s="144" t="str">
        <f t="shared" si="2256"/>
        <v/>
      </c>
      <c r="LE535" s="144" t="str">
        <f t="shared" si="2257"/>
        <v/>
      </c>
      <c r="LF535" s="144" t="str">
        <f t="shared" si="2258"/>
        <v/>
      </c>
      <c r="LG535" s="144" t="str">
        <f t="shared" si="2259"/>
        <v/>
      </c>
      <c r="LH535" s="144" t="str">
        <f t="shared" si="2260"/>
        <v/>
      </c>
      <c r="LI535" s="144" t="str">
        <f t="shared" si="2261"/>
        <v/>
      </c>
      <c r="LJ535" s="144" t="str">
        <f t="shared" si="2262"/>
        <v/>
      </c>
      <c r="LK535" s="144" t="str">
        <f t="shared" si="2263"/>
        <v/>
      </c>
      <c r="LL535" s="144" t="str">
        <f t="shared" si="2264"/>
        <v/>
      </c>
      <c r="LM535" s="144" t="str">
        <f t="shared" si="2265"/>
        <v/>
      </c>
      <c r="LO535" s="153" t="str">
        <f t="shared" si="2266"/>
        <v/>
      </c>
      <c r="LP535" s="143">
        <f t="shared" si="2267"/>
        <v>0</v>
      </c>
      <c r="LQ535" s="156" t="str">
        <f t="shared" si="2268"/>
        <v/>
      </c>
      <c r="LR535" s="156" t="str">
        <f t="shared" si="2268"/>
        <v/>
      </c>
      <c r="LS535" s="156" t="str">
        <f t="shared" si="2268"/>
        <v/>
      </c>
      <c r="LT535" s="156" t="str">
        <f t="shared" si="2268"/>
        <v/>
      </c>
      <c r="LU535" s="156" t="str">
        <f t="shared" si="2268"/>
        <v/>
      </c>
    </row>
    <row r="536" spans="2:333" s="143" customFormat="1" x14ac:dyDescent="0.25">
      <c r="B536" s="144" t="str">
        <f t="shared" si="1997"/>
        <v/>
      </c>
      <c r="C536" s="154" t="str">
        <f t="shared" si="1966"/>
        <v/>
      </c>
      <c r="D536" s="154" t="str">
        <f t="shared" si="1967"/>
        <v/>
      </c>
      <c r="E536" s="159" t="str">
        <f t="shared" si="1968"/>
        <v/>
      </c>
      <c r="F536" s="159" t="str">
        <f t="shared" si="1969"/>
        <v/>
      </c>
      <c r="G536" s="159" t="str">
        <f t="shared" si="1970"/>
        <v/>
      </c>
      <c r="H536" s="155">
        <f t="shared" si="1998"/>
        <v>0</v>
      </c>
      <c r="I536" s="143">
        <f t="shared" si="1999"/>
        <v>0</v>
      </c>
      <c r="J536" s="143">
        <f t="shared" si="2000"/>
        <v>0</v>
      </c>
      <c r="K536" s="143">
        <f t="shared" si="2001"/>
        <v>0</v>
      </c>
      <c r="L536" s="143">
        <f t="shared" si="2002"/>
        <v>0</v>
      </c>
      <c r="M536" s="143">
        <f t="shared" si="2003"/>
        <v>0</v>
      </c>
      <c r="N536" s="143">
        <f t="shared" si="2004"/>
        <v>0</v>
      </c>
      <c r="P536" s="144" t="str">
        <f t="shared" ref="P536:W536" si="2282">IF($N536=1,Q84,"")</f>
        <v/>
      </c>
      <c r="Q536" s="144" t="str">
        <f t="shared" si="2282"/>
        <v/>
      </c>
      <c r="R536" s="144" t="str">
        <f t="shared" si="2282"/>
        <v/>
      </c>
      <c r="S536" s="144" t="str">
        <f t="shared" si="2282"/>
        <v/>
      </c>
      <c r="T536" s="144" t="str">
        <f t="shared" si="2282"/>
        <v/>
      </c>
      <c r="U536" s="144" t="str">
        <f t="shared" si="2282"/>
        <v/>
      </c>
      <c r="V536" s="144" t="str">
        <f t="shared" si="2282"/>
        <v/>
      </c>
      <c r="W536" s="144" t="str">
        <f t="shared" si="2282"/>
        <v/>
      </c>
      <c r="X536" s="144" t="str">
        <f t="shared" si="2006"/>
        <v/>
      </c>
      <c r="Y536" s="144" t="str">
        <f t="shared" si="2007"/>
        <v/>
      </c>
      <c r="Z536" s="144" t="str">
        <f t="shared" si="2008"/>
        <v/>
      </c>
      <c r="AA536" s="144" t="str">
        <f t="shared" si="2009"/>
        <v/>
      </c>
      <c r="AB536" s="144" t="str">
        <f t="shared" si="2010"/>
        <v/>
      </c>
      <c r="AC536" s="144" t="str">
        <f t="shared" si="2011"/>
        <v/>
      </c>
      <c r="AD536" s="144" t="str">
        <f t="shared" si="2012"/>
        <v/>
      </c>
      <c r="AE536" s="144" t="str">
        <f t="shared" si="2013"/>
        <v/>
      </c>
      <c r="AF536" s="144" t="str">
        <f t="shared" si="2014"/>
        <v/>
      </c>
      <c r="AG536" s="144" t="str">
        <f t="shared" si="2015"/>
        <v/>
      </c>
      <c r="AH536" s="144" t="str">
        <f t="shared" si="2016"/>
        <v/>
      </c>
      <c r="AI536" s="144" t="str">
        <f t="shared" si="2017"/>
        <v/>
      </c>
      <c r="AJ536" s="144" t="str">
        <f t="shared" si="2018"/>
        <v/>
      </c>
      <c r="AK536" s="144" t="str">
        <f t="shared" si="2019"/>
        <v/>
      </c>
      <c r="AL536" s="144" t="str">
        <f t="shared" si="2020"/>
        <v/>
      </c>
      <c r="AM536" s="144" t="str">
        <f t="shared" si="2021"/>
        <v/>
      </c>
      <c r="AN536" s="144" t="str">
        <f t="shared" si="2022"/>
        <v/>
      </c>
      <c r="AO536" s="144" t="str">
        <f t="shared" si="2023"/>
        <v/>
      </c>
      <c r="AP536" s="144" t="str">
        <f t="shared" si="2024"/>
        <v/>
      </c>
      <c r="AQ536" s="144" t="str">
        <f t="shared" si="2025"/>
        <v/>
      </c>
      <c r="AR536" s="144" t="str">
        <f t="shared" si="2026"/>
        <v/>
      </c>
      <c r="AS536" s="144" t="str">
        <f t="shared" si="2027"/>
        <v/>
      </c>
      <c r="AT536" s="144" t="str">
        <f t="shared" si="2028"/>
        <v/>
      </c>
      <c r="AU536" s="144" t="str">
        <f t="shared" si="2029"/>
        <v/>
      </c>
      <c r="AV536" s="144" t="str">
        <f t="shared" si="2030"/>
        <v/>
      </c>
      <c r="AW536" s="144" t="str">
        <f t="shared" si="2031"/>
        <v/>
      </c>
      <c r="AX536" s="144" t="str">
        <f t="shared" si="2032"/>
        <v/>
      </c>
      <c r="AY536" s="144" t="str">
        <f t="shared" si="2033"/>
        <v/>
      </c>
      <c r="AZ536" s="144" t="str">
        <f t="shared" si="2034"/>
        <v/>
      </c>
      <c r="BA536" s="144" t="str">
        <f t="shared" si="2035"/>
        <v/>
      </c>
      <c r="BB536" s="144" t="str">
        <f t="shared" si="2036"/>
        <v/>
      </c>
      <c r="BC536" s="144" t="str">
        <f t="shared" si="2037"/>
        <v/>
      </c>
      <c r="BE536" s="154" t="str">
        <f t="shared" si="1972"/>
        <v/>
      </c>
      <c r="BF536" s="154" t="str">
        <f t="shared" si="1973"/>
        <v/>
      </c>
      <c r="BG536" s="159" t="str">
        <f t="shared" si="1974"/>
        <v/>
      </c>
      <c r="BH536" s="159" t="str">
        <f t="shared" si="1975"/>
        <v/>
      </c>
      <c r="BI536" s="159" t="str">
        <f t="shared" si="1976"/>
        <v/>
      </c>
      <c r="BJ536" s="155">
        <f t="shared" si="2038"/>
        <v>0</v>
      </c>
      <c r="BK536" s="143">
        <f t="shared" si="2039"/>
        <v>0</v>
      </c>
      <c r="BL536" s="143">
        <f t="shared" si="2040"/>
        <v>0</v>
      </c>
      <c r="BM536" s="143">
        <f t="shared" si="2041"/>
        <v>0</v>
      </c>
      <c r="BN536" s="143">
        <f t="shared" si="2042"/>
        <v>0</v>
      </c>
      <c r="BO536" s="143">
        <f t="shared" si="2043"/>
        <v>0</v>
      </c>
      <c r="BP536" s="143">
        <f t="shared" si="2044"/>
        <v>0</v>
      </c>
      <c r="BR536" s="144" t="str">
        <f t="shared" si="2045"/>
        <v/>
      </c>
      <c r="BS536" s="144" t="str">
        <f t="shared" si="2046"/>
        <v/>
      </c>
      <c r="BT536" s="144" t="str">
        <f t="shared" si="2047"/>
        <v/>
      </c>
      <c r="BU536" s="144" t="str">
        <f t="shared" si="2048"/>
        <v/>
      </c>
      <c r="BV536" s="144" t="str">
        <f t="shared" si="2049"/>
        <v/>
      </c>
      <c r="BW536" s="144" t="str">
        <f t="shared" si="2050"/>
        <v/>
      </c>
      <c r="BX536" s="144" t="str">
        <f t="shared" si="2051"/>
        <v/>
      </c>
      <c r="BY536" s="144" t="str">
        <f t="shared" si="2052"/>
        <v/>
      </c>
      <c r="BZ536" s="144" t="str">
        <f t="shared" si="2053"/>
        <v/>
      </c>
      <c r="CA536" s="144" t="str">
        <f t="shared" si="2054"/>
        <v/>
      </c>
      <c r="CB536" s="144" t="str">
        <f t="shared" si="2055"/>
        <v/>
      </c>
      <c r="CC536" s="144" t="str">
        <f t="shared" si="2056"/>
        <v/>
      </c>
      <c r="CD536" s="144" t="str">
        <f t="shared" si="2057"/>
        <v/>
      </c>
      <c r="CE536" s="144" t="str">
        <f t="shared" si="2058"/>
        <v/>
      </c>
      <c r="CF536" s="144" t="str">
        <f t="shared" si="2059"/>
        <v/>
      </c>
      <c r="CG536" s="144" t="str">
        <f t="shared" si="2060"/>
        <v/>
      </c>
      <c r="CH536" s="144" t="str">
        <f t="shared" si="2061"/>
        <v/>
      </c>
      <c r="CI536" s="144" t="str">
        <f t="shared" si="2062"/>
        <v/>
      </c>
      <c r="CJ536" s="144" t="str">
        <f t="shared" si="2063"/>
        <v/>
      </c>
      <c r="CK536" s="144" t="str">
        <f t="shared" si="2064"/>
        <v/>
      </c>
      <c r="CL536" s="144" t="str">
        <f t="shared" si="2065"/>
        <v/>
      </c>
      <c r="CM536" s="144" t="str">
        <f t="shared" si="2066"/>
        <v/>
      </c>
      <c r="CN536" s="144" t="str">
        <f t="shared" si="2067"/>
        <v/>
      </c>
      <c r="CO536" s="144" t="str">
        <f t="shared" si="2068"/>
        <v/>
      </c>
      <c r="CP536" s="144" t="str">
        <f t="shared" si="2069"/>
        <v/>
      </c>
      <c r="CQ536" s="144" t="str">
        <f t="shared" si="2070"/>
        <v/>
      </c>
      <c r="CR536" s="144" t="str">
        <f t="shared" si="2071"/>
        <v/>
      </c>
      <c r="CS536" s="144" t="str">
        <f t="shared" si="2072"/>
        <v/>
      </c>
      <c r="CT536" s="144" t="str">
        <f t="shared" si="2073"/>
        <v/>
      </c>
      <c r="CU536" s="144" t="str">
        <f t="shared" si="2074"/>
        <v/>
      </c>
      <c r="CV536" s="144" t="str">
        <f t="shared" si="2075"/>
        <v/>
      </c>
      <c r="CW536" s="144" t="str">
        <f t="shared" si="2076"/>
        <v/>
      </c>
      <c r="CX536" s="144" t="str">
        <f t="shared" si="2077"/>
        <v/>
      </c>
      <c r="CY536" s="144" t="str">
        <f t="shared" si="2078"/>
        <v/>
      </c>
      <c r="CZ536" s="144" t="str">
        <f t="shared" si="2079"/>
        <v/>
      </c>
      <c r="DA536" s="144" t="str">
        <f t="shared" si="2080"/>
        <v/>
      </c>
      <c r="DB536" s="144" t="str">
        <f t="shared" si="2081"/>
        <v/>
      </c>
      <c r="DC536" s="144" t="str">
        <f t="shared" si="2082"/>
        <v/>
      </c>
      <c r="DD536" s="144" t="str">
        <f t="shared" si="2083"/>
        <v/>
      </c>
      <c r="DE536" s="144" t="str">
        <f t="shared" si="2084"/>
        <v/>
      </c>
      <c r="DG536" s="154" t="str">
        <f t="shared" si="1977"/>
        <v/>
      </c>
      <c r="DH536" s="154" t="str">
        <f t="shared" si="1978"/>
        <v/>
      </c>
      <c r="DI536" s="159" t="str">
        <f t="shared" si="1979"/>
        <v/>
      </c>
      <c r="DJ536" s="159" t="str">
        <f t="shared" si="1980"/>
        <v/>
      </c>
      <c r="DK536" s="159" t="str">
        <f t="shared" si="1981"/>
        <v/>
      </c>
      <c r="DL536" s="155">
        <f t="shared" si="1885"/>
        <v>0</v>
      </c>
      <c r="DM536" s="143">
        <f t="shared" si="1886"/>
        <v>0</v>
      </c>
      <c r="DN536" s="143">
        <f t="shared" si="1887"/>
        <v>0</v>
      </c>
      <c r="DO536" s="143">
        <f t="shared" si="1888"/>
        <v>0</v>
      </c>
      <c r="DP536" s="143">
        <f t="shared" si="1889"/>
        <v>0</v>
      </c>
      <c r="DQ536" s="143">
        <f t="shared" si="1890"/>
        <v>0</v>
      </c>
      <c r="DR536" s="143">
        <f t="shared" si="1891"/>
        <v>0</v>
      </c>
      <c r="DT536" s="144" t="str">
        <f t="shared" si="2085"/>
        <v/>
      </c>
      <c r="DU536" s="144" t="str">
        <f t="shared" si="2086"/>
        <v/>
      </c>
      <c r="DV536" s="144" t="str">
        <f t="shared" si="2087"/>
        <v/>
      </c>
      <c r="DW536" s="144" t="str">
        <f t="shared" si="2088"/>
        <v/>
      </c>
      <c r="DX536" s="144" t="str">
        <f t="shared" si="2089"/>
        <v/>
      </c>
      <c r="DY536" s="144" t="str">
        <f t="shared" si="2090"/>
        <v/>
      </c>
      <c r="DZ536" s="144" t="str">
        <f t="shared" si="2091"/>
        <v/>
      </c>
      <c r="EA536" s="144" t="str">
        <f t="shared" si="2092"/>
        <v/>
      </c>
      <c r="EB536" s="144" t="str">
        <f t="shared" si="2093"/>
        <v/>
      </c>
      <c r="EC536" s="144" t="str">
        <f t="shared" si="2094"/>
        <v/>
      </c>
      <c r="ED536" s="144" t="str">
        <f t="shared" si="2095"/>
        <v/>
      </c>
      <c r="EE536" s="144" t="str">
        <f t="shared" si="2096"/>
        <v/>
      </c>
      <c r="EF536" s="144" t="str">
        <f t="shared" si="2097"/>
        <v/>
      </c>
      <c r="EG536" s="144" t="str">
        <f t="shared" si="2098"/>
        <v/>
      </c>
      <c r="EH536" s="144" t="str">
        <f t="shared" si="2099"/>
        <v/>
      </c>
      <c r="EI536" s="144" t="str">
        <f t="shared" si="2100"/>
        <v/>
      </c>
      <c r="EJ536" s="144" t="str">
        <f t="shared" si="2101"/>
        <v/>
      </c>
      <c r="EK536" s="144" t="str">
        <f t="shared" si="2102"/>
        <v/>
      </c>
      <c r="EL536" s="144" t="str">
        <f t="shared" si="2103"/>
        <v/>
      </c>
      <c r="EM536" s="144" t="str">
        <f t="shared" si="2104"/>
        <v/>
      </c>
      <c r="EN536" s="144" t="str">
        <f t="shared" si="2105"/>
        <v/>
      </c>
      <c r="EO536" s="144" t="str">
        <f t="shared" si="2106"/>
        <v/>
      </c>
      <c r="EP536" s="144" t="str">
        <f t="shared" si="2107"/>
        <v/>
      </c>
      <c r="EQ536" s="144" t="str">
        <f t="shared" si="2108"/>
        <v/>
      </c>
      <c r="ER536" s="144" t="str">
        <f t="shared" si="2109"/>
        <v/>
      </c>
      <c r="ES536" s="144" t="str">
        <f t="shared" si="2110"/>
        <v/>
      </c>
      <c r="ET536" s="144" t="str">
        <f t="shared" si="2111"/>
        <v/>
      </c>
      <c r="EU536" s="144" t="str">
        <f t="shared" si="2112"/>
        <v/>
      </c>
      <c r="EV536" s="144" t="str">
        <f t="shared" si="2113"/>
        <v/>
      </c>
      <c r="EW536" s="144" t="str">
        <f t="shared" si="2114"/>
        <v/>
      </c>
      <c r="EX536" s="144" t="str">
        <f t="shared" si="2115"/>
        <v/>
      </c>
      <c r="EY536" s="144" t="str">
        <f t="shared" si="2116"/>
        <v/>
      </c>
      <c r="EZ536" s="144" t="str">
        <f t="shared" si="2117"/>
        <v/>
      </c>
      <c r="FA536" s="144" t="str">
        <f t="shared" si="2118"/>
        <v/>
      </c>
      <c r="FB536" s="144" t="str">
        <f t="shared" si="2119"/>
        <v/>
      </c>
      <c r="FC536" s="144" t="str">
        <f t="shared" si="2120"/>
        <v/>
      </c>
      <c r="FD536" s="144" t="str">
        <f t="shared" si="2121"/>
        <v/>
      </c>
      <c r="FE536" s="144" t="str">
        <f t="shared" si="2122"/>
        <v/>
      </c>
      <c r="FF536" s="144" t="str">
        <f t="shared" si="2123"/>
        <v/>
      </c>
      <c r="FG536" s="144" t="str">
        <f t="shared" si="2124"/>
        <v/>
      </c>
      <c r="FI536" s="154" t="str">
        <f t="shared" si="1982"/>
        <v/>
      </c>
      <c r="FJ536" s="154" t="str">
        <f t="shared" si="1983"/>
        <v/>
      </c>
      <c r="FK536" s="159" t="str">
        <f t="shared" si="1984"/>
        <v/>
      </c>
      <c r="FL536" s="159" t="str">
        <f t="shared" si="1985"/>
        <v/>
      </c>
      <c r="FM536" s="159" t="str">
        <f t="shared" si="1986"/>
        <v/>
      </c>
      <c r="FN536" s="155">
        <f t="shared" si="2125"/>
        <v>0</v>
      </c>
      <c r="FO536" s="143">
        <f t="shared" si="2126"/>
        <v>0</v>
      </c>
      <c r="FP536" s="143">
        <f t="shared" si="2127"/>
        <v>0</v>
      </c>
      <c r="FQ536" s="143">
        <f t="shared" si="2128"/>
        <v>0</v>
      </c>
      <c r="FR536" s="143">
        <f t="shared" si="2129"/>
        <v>0</v>
      </c>
      <c r="FS536" s="143">
        <f t="shared" si="2130"/>
        <v>0</v>
      </c>
      <c r="FT536" s="143">
        <f t="shared" si="2131"/>
        <v>0</v>
      </c>
      <c r="FV536" s="144" t="str">
        <f t="shared" si="2132"/>
        <v/>
      </c>
      <c r="FW536" s="144" t="str">
        <f t="shared" si="2133"/>
        <v/>
      </c>
      <c r="FX536" s="144" t="str">
        <f t="shared" si="2134"/>
        <v/>
      </c>
      <c r="FY536" s="144" t="str">
        <f t="shared" si="2135"/>
        <v/>
      </c>
      <c r="FZ536" s="144" t="str">
        <f t="shared" si="2136"/>
        <v/>
      </c>
      <c r="GA536" s="144" t="str">
        <f t="shared" si="2137"/>
        <v/>
      </c>
      <c r="GB536" s="144" t="str">
        <f t="shared" si="2138"/>
        <v/>
      </c>
      <c r="GC536" s="144" t="str">
        <f t="shared" si="2139"/>
        <v/>
      </c>
      <c r="GD536" s="144" t="str">
        <f t="shared" si="2140"/>
        <v/>
      </c>
      <c r="GE536" s="144" t="str">
        <f t="shared" si="2141"/>
        <v/>
      </c>
      <c r="GF536" s="144" t="str">
        <f t="shared" si="2142"/>
        <v/>
      </c>
      <c r="GG536" s="144" t="str">
        <f t="shared" si="2143"/>
        <v/>
      </c>
      <c r="GH536" s="144" t="str">
        <f t="shared" si="2144"/>
        <v/>
      </c>
      <c r="GI536" s="144" t="str">
        <f t="shared" si="2145"/>
        <v/>
      </c>
      <c r="GJ536" s="144" t="str">
        <f t="shared" si="2146"/>
        <v/>
      </c>
      <c r="GK536" s="144" t="str">
        <f t="shared" si="2147"/>
        <v/>
      </c>
      <c r="GL536" s="144" t="str">
        <f t="shared" si="2148"/>
        <v/>
      </c>
      <c r="GM536" s="144" t="str">
        <f t="shared" si="2149"/>
        <v/>
      </c>
      <c r="GN536" s="144" t="str">
        <f t="shared" si="2150"/>
        <v/>
      </c>
      <c r="GO536" s="144" t="str">
        <f t="shared" si="2151"/>
        <v/>
      </c>
      <c r="GP536" s="144" t="str">
        <f t="shared" si="2152"/>
        <v/>
      </c>
      <c r="GQ536" s="144" t="str">
        <f t="shared" si="2153"/>
        <v/>
      </c>
      <c r="GR536" s="144" t="str">
        <f t="shared" si="2154"/>
        <v/>
      </c>
      <c r="GS536" s="144" t="str">
        <f t="shared" si="2155"/>
        <v/>
      </c>
      <c r="GT536" s="144" t="str">
        <f t="shared" si="2156"/>
        <v/>
      </c>
      <c r="GU536" s="144" t="str">
        <f t="shared" si="2157"/>
        <v/>
      </c>
      <c r="GV536" s="144" t="str">
        <f t="shared" si="2158"/>
        <v/>
      </c>
      <c r="GW536" s="144" t="str">
        <f t="shared" si="2159"/>
        <v/>
      </c>
      <c r="GX536" s="144" t="str">
        <f t="shared" si="2160"/>
        <v/>
      </c>
      <c r="GY536" s="144" t="str">
        <f t="shared" si="2161"/>
        <v/>
      </c>
      <c r="GZ536" s="144" t="str">
        <f t="shared" si="2162"/>
        <v/>
      </c>
      <c r="HA536" s="144" t="str">
        <f t="shared" si="2163"/>
        <v/>
      </c>
      <c r="HB536" s="144" t="str">
        <f t="shared" si="2164"/>
        <v/>
      </c>
      <c r="HC536" s="144" t="str">
        <f t="shared" si="2165"/>
        <v/>
      </c>
      <c r="HD536" s="144" t="str">
        <f t="shared" si="2166"/>
        <v/>
      </c>
      <c r="HE536" s="144" t="str">
        <f t="shared" si="2167"/>
        <v/>
      </c>
      <c r="HF536" s="144" t="str">
        <f t="shared" si="2168"/>
        <v/>
      </c>
      <c r="HG536" s="144" t="str">
        <f t="shared" si="2169"/>
        <v/>
      </c>
      <c r="HH536" s="144" t="str">
        <f t="shared" si="2170"/>
        <v/>
      </c>
      <c r="HI536" s="144" t="str">
        <f t="shared" si="2171"/>
        <v/>
      </c>
      <c r="HK536" s="154" t="str">
        <f t="shared" si="1987"/>
        <v/>
      </c>
      <c r="HL536" s="154" t="str">
        <f t="shared" si="1988"/>
        <v/>
      </c>
      <c r="HM536" s="159" t="str">
        <f t="shared" si="1989"/>
        <v/>
      </c>
      <c r="HN536" s="159" t="str">
        <f t="shared" si="1990"/>
        <v/>
      </c>
      <c r="HO536" s="159" t="str">
        <f t="shared" si="1991"/>
        <v/>
      </c>
      <c r="HP536" s="155">
        <f t="shared" si="2172"/>
        <v>0</v>
      </c>
      <c r="HQ536" s="143">
        <f t="shared" si="2173"/>
        <v>0</v>
      </c>
      <c r="HR536" s="143">
        <f t="shared" si="2174"/>
        <v>0</v>
      </c>
      <c r="HS536" s="143">
        <f t="shared" si="2175"/>
        <v>0</v>
      </c>
      <c r="HT536" s="143">
        <f t="shared" si="2176"/>
        <v>0</v>
      </c>
      <c r="HU536" s="143">
        <f t="shared" si="2177"/>
        <v>0</v>
      </c>
      <c r="HV536" s="143">
        <f t="shared" si="2178"/>
        <v>0</v>
      </c>
      <c r="HX536" s="144" t="str">
        <f t="shared" si="2179"/>
        <v/>
      </c>
      <c r="HY536" s="144" t="str">
        <f t="shared" si="2180"/>
        <v/>
      </c>
      <c r="HZ536" s="144" t="str">
        <f t="shared" si="2181"/>
        <v/>
      </c>
      <c r="IA536" s="144" t="str">
        <f t="shared" si="2182"/>
        <v/>
      </c>
      <c r="IB536" s="144" t="str">
        <f t="shared" si="2183"/>
        <v/>
      </c>
      <c r="IC536" s="144" t="str">
        <f t="shared" si="2184"/>
        <v/>
      </c>
      <c r="ID536" s="144" t="str">
        <f t="shared" si="2185"/>
        <v/>
      </c>
      <c r="IE536" s="144" t="str">
        <f t="shared" si="2186"/>
        <v/>
      </c>
      <c r="IF536" s="144" t="str">
        <f t="shared" si="2187"/>
        <v/>
      </c>
      <c r="IG536" s="144" t="str">
        <f t="shared" si="2188"/>
        <v/>
      </c>
      <c r="IH536" s="144" t="str">
        <f t="shared" si="2189"/>
        <v/>
      </c>
      <c r="II536" s="144" t="str">
        <f t="shared" si="2190"/>
        <v/>
      </c>
      <c r="IJ536" s="144" t="str">
        <f t="shared" si="2191"/>
        <v/>
      </c>
      <c r="IK536" s="144" t="str">
        <f t="shared" si="2192"/>
        <v/>
      </c>
      <c r="IL536" s="144" t="str">
        <f t="shared" si="2193"/>
        <v/>
      </c>
      <c r="IM536" s="144" t="str">
        <f t="shared" si="2194"/>
        <v/>
      </c>
      <c r="IN536" s="144" t="str">
        <f t="shared" si="2195"/>
        <v/>
      </c>
      <c r="IO536" s="144" t="str">
        <f t="shared" si="2196"/>
        <v/>
      </c>
      <c r="IP536" s="144" t="str">
        <f t="shared" si="2197"/>
        <v/>
      </c>
      <c r="IQ536" s="144" t="str">
        <f t="shared" si="2198"/>
        <v/>
      </c>
      <c r="IR536" s="144" t="str">
        <f t="shared" si="2199"/>
        <v/>
      </c>
      <c r="IS536" s="144" t="str">
        <f t="shared" si="2200"/>
        <v/>
      </c>
      <c r="IT536" s="144" t="str">
        <f t="shared" si="2201"/>
        <v/>
      </c>
      <c r="IU536" s="144" t="str">
        <f t="shared" si="2202"/>
        <v/>
      </c>
      <c r="IV536" s="144" t="str">
        <f t="shared" si="2203"/>
        <v/>
      </c>
      <c r="IW536" s="144" t="str">
        <f t="shared" si="2204"/>
        <v/>
      </c>
      <c r="IX536" s="144" t="str">
        <f t="shared" si="2205"/>
        <v/>
      </c>
      <c r="IY536" s="144" t="str">
        <f t="shared" si="2206"/>
        <v/>
      </c>
      <c r="IZ536" s="144" t="str">
        <f t="shared" si="2207"/>
        <v/>
      </c>
      <c r="JA536" s="144" t="str">
        <f t="shared" si="2208"/>
        <v/>
      </c>
      <c r="JB536" s="144" t="str">
        <f t="shared" si="2209"/>
        <v/>
      </c>
      <c r="JC536" s="144" t="str">
        <f t="shared" si="2210"/>
        <v/>
      </c>
      <c r="JD536" s="144" t="str">
        <f t="shared" si="2211"/>
        <v/>
      </c>
      <c r="JE536" s="144" t="str">
        <f t="shared" si="2212"/>
        <v/>
      </c>
      <c r="JF536" s="144" t="str">
        <f t="shared" si="2213"/>
        <v/>
      </c>
      <c r="JG536" s="144" t="str">
        <f t="shared" si="2214"/>
        <v/>
      </c>
      <c r="JH536" s="144" t="str">
        <f t="shared" si="2215"/>
        <v/>
      </c>
      <c r="JI536" s="144" t="str">
        <f t="shared" si="2216"/>
        <v/>
      </c>
      <c r="JJ536" s="144" t="str">
        <f t="shared" si="2217"/>
        <v/>
      </c>
      <c r="JK536" s="144" t="str">
        <f t="shared" si="2218"/>
        <v/>
      </c>
      <c r="JM536" s="154" t="str">
        <f t="shared" si="1992"/>
        <v/>
      </c>
      <c r="JN536" s="154" t="str">
        <f t="shared" si="1993"/>
        <v/>
      </c>
      <c r="JO536" s="159" t="str">
        <f t="shared" si="1994"/>
        <v/>
      </c>
      <c r="JP536" s="159" t="str">
        <f t="shared" si="1995"/>
        <v/>
      </c>
      <c r="JQ536" s="159" t="str">
        <f t="shared" si="1996"/>
        <v/>
      </c>
      <c r="JR536" s="155">
        <f t="shared" si="2219"/>
        <v>0</v>
      </c>
      <c r="JS536" s="143">
        <f t="shared" si="2220"/>
        <v>0</v>
      </c>
      <c r="JT536" s="143">
        <f t="shared" si="2221"/>
        <v>0</v>
      </c>
      <c r="JU536" s="143">
        <f t="shared" si="2222"/>
        <v>0</v>
      </c>
      <c r="JV536" s="143">
        <f t="shared" si="2223"/>
        <v>0</v>
      </c>
      <c r="JW536" s="143">
        <f t="shared" si="2224"/>
        <v>0</v>
      </c>
      <c r="JX536" s="143">
        <f t="shared" si="2225"/>
        <v>0</v>
      </c>
      <c r="JZ536" s="144" t="str">
        <f t="shared" si="2226"/>
        <v/>
      </c>
      <c r="KA536" s="144" t="str">
        <f t="shared" si="2227"/>
        <v/>
      </c>
      <c r="KB536" s="144" t="str">
        <f t="shared" si="2228"/>
        <v/>
      </c>
      <c r="KC536" s="144" t="str">
        <f t="shared" si="2229"/>
        <v/>
      </c>
      <c r="KD536" s="144" t="str">
        <f t="shared" si="2230"/>
        <v/>
      </c>
      <c r="KE536" s="144" t="str">
        <f t="shared" si="2231"/>
        <v/>
      </c>
      <c r="KF536" s="144" t="str">
        <f t="shared" si="2232"/>
        <v/>
      </c>
      <c r="KG536" s="144" t="str">
        <f t="shared" si="2233"/>
        <v/>
      </c>
      <c r="KH536" s="144" t="str">
        <f t="shared" si="2234"/>
        <v/>
      </c>
      <c r="KI536" s="144" t="str">
        <f t="shared" si="2235"/>
        <v/>
      </c>
      <c r="KJ536" s="144" t="str">
        <f t="shared" si="2236"/>
        <v/>
      </c>
      <c r="KK536" s="144" t="str">
        <f t="shared" si="2237"/>
        <v/>
      </c>
      <c r="KL536" s="144" t="str">
        <f t="shared" si="2238"/>
        <v/>
      </c>
      <c r="KM536" s="144" t="str">
        <f t="shared" si="2239"/>
        <v/>
      </c>
      <c r="KN536" s="144" t="str">
        <f t="shared" si="2240"/>
        <v/>
      </c>
      <c r="KO536" s="144" t="str">
        <f t="shared" si="2241"/>
        <v/>
      </c>
      <c r="KP536" s="144" t="str">
        <f t="shared" si="2242"/>
        <v/>
      </c>
      <c r="KQ536" s="144" t="str">
        <f t="shared" si="2243"/>
        <v/>
      </c>
      <c r="KR536" s="144" t="str">
        <f t="shared" si="2244"/>
        <v/>
      </c>
      <c r="KS536" s="144" t="str">
        <f t="shared" si="2245"/>
        <v/>
      </c>
      <c r="KT536" s="144" t="str">
        <f t="shared" si="2246"/>
        <v/>
      </c>
      <c r="KU536" s="144" t="str">
        <f t="shared" si="2247"/>
        <v/>
      </c>
      <c r="KV536" s="144" t="str">
        <f t="shared" si="2248"/>
        <v/>
      </c>
      <c r="KW536" s="144" t="str">
        <f t="shared" si="2249"/>
        <v/>
      </c>
      <c r="KX536" s="144" t="str">
        <f t="shared" si="2250"/>
        <v/>
      </c>
      <c r="KY536" s="144" t="str">
        <f t="shared" si="2251"/>
        <v/>
      </c>
      <c r="KZ536" s="144" t="str">
        <f t="shared" si="2252"/>
        <v/>
      </c>
      <c r="LA536" s="144" t="str">
        <f t="shared" si="2253"/>
        <v/>
      </c>
      <c r="LB536" s="144" t="str">
        <f t="shared" si="2254"/>
        <v/>
      </c>
      <c r="LC536" s="144" t="str">
        <f t="shared" si="2255"/>
        <v/>
      </c>
      <c r="LD536" s="144" t="str">
        <f t="shared" si="2256"/>
        <v/>
      </c>
      <c r="LE536" s="144" t="str">
        <f t="shared" si="2257"/>
        <v/>
      </c>
      <c r="LF536" s="144" t="str">
        <f t="shared" si="2258"/>
        <v/>
      </c>
      <c r="LG536" s="144" t="str">
        <f t="shared" si="2259"/>
        <v/>
      </c>
      <c r="LH536" s="144" t="str">
        <f t="shared" si="2260"/>
        <v/>
      </c>
      <c r="LI536" s="144" t="str">
        <f t="shared" si="2261"/>
        <v/>
      </c>
      <c r="LJ536" s="144" t="str">
        <f t="shared" si="2262"/>
        <v/>
      </c>
      <c r="LK536" s="144" t="str">
        <f t="shared" si="2263"/>
        <v/>
      </c>
      <c r="LL536" s="144" t="str">
        <f t="shared" si="2264"/>
        <v/>
      </c>
      <c r="LM536" s="144" t="str">
        <f t="shared" si="2265"/>
        <v/>
      </c>
      <c r="LO536" s="153" t="str">
        <f t="shared" si="2266"/>
        <v/>
      </c>
      <c r="LP536" s="143">
        <f t="shared" si="2267"/>
        <v>0</v>
      </c>
      <c r="LQ536" s="156" t="str">
        <f t="shared" si="2268"/>
        <v/>
      </c>
      <c r="LR536" s="156" t="str">
        <f t="shared" si="2268"/>
        <v/>
      </c>
      <c r="LS536" s="156" t="str">
        <f t="shared" si="2268"/>
        <v/>
      </c>
      <c r="LT536" s="156" t="str">
        <f t="shared" si="2268"/>
        <v/>
      </c>
      <c r="LU536" s="156" t="str">
        <f t="shared" si="2268"/>
        <v/>
      </c>
    </row>
    <row r="537" spans="2:333" s="143" customFormat="1" x14ac:dyDescent="0.25">
      <c r="B537" s="144" t="str">
        <f t="shared" si="1997"/>
        <v/>
      </c>
      <c r="C537" s="154" t="str">
        <f t="shared" si="1966"/>
        <v/>
      </c>
      <c r="D537" s="154" t="str">
        <f t="shared" si="1967"/>
        <v/>
      </c>
      <c r="E537" s="159" t="str">
        <f t="shared" si="1968"/>
        <v/>
      </c>
      <c r="F537" s="159" t="str">
        <f t="shared" si="1969"/>
        <v/>
      </c>
      <c r="G537" s="159" t="str">
        <f t="shared" si="1970"/>
        <v/>
      </c>
      <c r="H537" s="155">
        <f t="shared" si="1998"/>
        <v>0</v>
      </c>
      <c r="I537" s="143">
        <f t="shared" si="1999"/>
        <v>0</v>
      </c>
      <c r="J537" s="143">
        <f t="shared" si="2000"/>
        <v>0</v>
      </c>
      <c r="K537" s="143">
        <f t="shared" si="2001"/>
        <v>0</v>
      </c>
      <c r="L537" s="143">
        <f t="shared" si="2002"/>
        <v>0</v>
      </c>
      <c r="M537" s="143">
        <f t="shared" si="2003"/>
        <v>0</v>
      </c>
      <c r="N537" s="143">
        <f t="shared" si="2004"/>
        <v>0</v>
      </c>
      <c r="P537" s="144" t="str">
        <f t="shared" ref="P537:W537" si="2283">IF($N537=1,Q85,"")</f>
        <v/>
      </c>
      <c r="Q537" s="144" t="str">
        <f t="shared" si="2283"/>
        <v/>
      </c>
      <c r="R537" s="144" t="str">
        <f t="shared" si="2283"/>
        <v/>
      </c>
      <c r="S537" s="144" t="str">
        <f t="shared" si="2283"/>
        <v/>
      </c>
      <c r="T537" s="144" t="str">
        <f t="shared" si="2283"/>
        <v/>
      </c>
      <c r="U537" s="144" t="str">
        <f t="shared" si="2283"/>
        <v/>
      </c>
      <c r="V537" s="144" t="str">
        <f t="shared" si="2283"/>
        <v/>
      </c>
      <c r="W537" s="144" t="str">
        <f t="shared" si="2283"/>
        <v/>
      </c>
      <c r="X537" s="144" t="str">
        <f t="shared" si="2006"/>
        <v/>
      </c>
      <c r="Y537" s="144" t="str">
        <f t="shared" si="2007"/>
        <v/>
      </c>
      <c r="Z537" s="144" t="str">
        <f t="shared" si="2008"/>
        <v/>
      </c>
      <c r="AA537" s="144" t="str">
        <f t="shared" si="2009"/>
        <v/>
      </c>
      <c r="AB537" s="144" t="str">
        <f t="shared" si="2010"/>
        <v/>
      </c>
      <c r="AC537" s="144" t="str">
        <f t="shared" si="2011"/>
        <v/>
      </c>
      <c r="AD537" s="144" t="str">
        <f t="shared" si="2012"/>
        <v/>
      </c>
      <c r="AE537" s="144" t="str">
        <f t="shared" si="2013"/>
        <v/>
      </c>
      <c r="AF537" s="144" t="str">
        <f t="shared" si="2014"/>
        <v/>
      </c>
      <c r="AG537" s="144" t="str">
        <f t="shared" si="2015"/>
        <v/>
      </c>
      <c r="AH537" s="144" t="str">
        <f t="shared" si="2016"/>
        <v/>
      </c>
      <c r="AI537" s="144" t="str">
        <f t="shared" si="2017"/>
        <v/>
      </c>
      <c r="AJ537" s="144" t="str">
        <f t="shared" si="2018"/>
        <v/>
      </c>
      <c r="AK537" s="144" t="str">
        <f t="shared" si="2019"/>
        <v/>
      </c>
      <c r="AL537" s="144" t="str">
        <f t="shared" si="2020"/>
        <v/>
      </c>
      <c r="AM537" s="144" t="str">
        <f t="shared" si="2021"/>
        <v/>
      </c>
      <c r="AN537" s="144" t="str">
        <f t="shared" si="2022"/>
        <v/>
      </c>
      <c r="AO537" s="144" t="str">
        <f t="shared" si="2023"/>
        <v/>
      </c>
      <c r="AP537" s="144" t="str">
        <f t="shared" si="2024"/>
        <v/>
      </c>
      <c r="AQ537" s="144" t="str">
        <f t="shared" si="2025"/>
        <v/>
      </c>
      <c r="AR537" s="144" t="str">
        <f t="shared" si="2026"/>
        <v/>
      </c>
      <c r="AS537" s="144" t="str">
        <f t="shared" si="2027"/>
        <v/>
      </c>
      <c r="AT537" s="144" t="str">
        <f t="shared" si="2028"/>
        <v/>
      </c>
      <c r="AU537" s="144" t="str">
        <f t="shared" si="2029"/>
        <v/>
      </c>
      <c r="AV537" s="144" t="str">
        <f t="shared" si="2030"/>
        <v/>
      </c>
      <c r="AW537" s="144" t="str">
        <f t="shared" si="2031"/>
        <v/>
      </c>
      <c r="AX537" s="144" t="str">
        <f t="shared" si="2032"/>
        <v/>
      </c>
      <c r="AY537" s="144" t="str">
        <f t="shared" si="2033"/>
        <v/>
      </c>
      <c r="AZ537" s="144" t="str">
        <f t="shared" si="2034"/>
        <v/>
      </c>
      <c r="BA537" s="144" t="str">
        <f t="shared" si="2035"/>
        <v/>
      </c>
      <c r="BB537" s="144" t="str">
        <f t="shared" si="2036"/>
        <v/>
      </c>
      <c r="BC537" s="144" t="str">
        <f t="shared" si="2037"/>
        <v/>
      </c>
      <c r="BE537" s="154" t="str">
        <f t="shared" si="1972"/>
        <v/>
      </c>
      <c r="BF537" s="154" t="str">
        <f t="shared" si="1973"/>
        <v/>
      </c>
      <c r="BG537" s="159" t="str">
        <f t="shared" si="1974"/>
        <v/>
      </c>
      <c r="BH537" s="159" t="str">
        <f t="shared" si="1975"/>
        <v/>
      </c>
      <c r="BI537" s="159" t="str">
        <f t="shared" si="1976"/>
        <v/>
      </c>
      <c r="BJ537" s="155">
        <f t="shared" si="2038"/>
        <v>0</v>
      </c>
      <c r="BK537" s="143">
        <f t="shared" si="2039"/>
        <v>0</v>
      </c>
      <c r="BL537" s="143">
        <f t="shared" si="2040"/>
        <v>0</v>
      </c>
      <c r="BM537" s="143">
        <f t="shared" si="2041"/>
        <v>0</v>
      </c>
      <c r="BN537" s="143">
        <f t="shared" si="2042"/>
        <v>0</v>
      </c>
      <c r="BO537" s="143">
        <f t="shared" si="2043"/>
        <v>0</v>
      </c>
      <c r="BP537" s="143">
        <f t="shared" si="2044"/>
        <v>0</v>
      </c>
      <c r="BR537" s="144" t="str">
        <f t="shared" si="2045"/>
        <v/>
      </c>
      <c r="BS537" s="144" t="str">
        <f t="shared" si="2046"/>
        <v/>
      </c>
      <c r="BT537" s="144" t="str">
        <f t="shared" si="2047"/>
        <v/>
      </c>
      <c r="BU537" s="144" t="str">
        <f t="shared" si="2048"/>
        <v/>
      </c>
      <c r="BV537" s="144" t="str">
        <f t="shared" si="2049"/>
        <v/>
      </c>
      <c r="BW537" s="144" t="str">
        <f t="shared" si="2050"/>
        <v/>
      </c>
      <c r="BX537" s="144" t="str">
        <f t="shared" si="2051"/>
        <v/>
      </c>
      <c r="BY537" s="144" t="str">
        <f t="shared" si="2052"/>
        <v/>
      </c>
      <c r="BZ537" s="144" t="str">
        <f t="shared" si="2053"/>
        <v/>
      </c>
      <c r="CA537" s="144" t="str">
        <f t="shared" si="2054"/>
        <v/>
      </c>
      <c r="CB537" s="144" t="str">
        <f t="shared" si="2055"/>
        <v/>
      </c>
      <c r="CC537" s="144" t="str">
        <f t="shared" si="2056"/>
        <v/>
      </c>
      <c r="CD537" s="144" t="str">
        <f t="shared" si="2057"/>
        <v/>
      </c>
      <c r="CE537" s="144" t="str">
        <f t="shared" si="2058"/>
        <v/>
      </c>
      <c r="CF537" s="144" t="str">
        <f t="shared" si="2059"/>
        <v/>
      </c>
      <c r="CG537" s="144" t="str">
        <f t="shared" si="2060"/>
        <v/>
      </c>
      <c r="CH537" s="144" t="str">
        <f t="shared" si="2061"/>
        <v/>
      </c>
      <c r="CI537" s="144" t="str">
        <f t="shared" si="2062"/>
        <v/>
      </c>
      <c r="CJ537" s="144" t="str">
        <f t="shared" si="2063"/>
        <v/>
      </c>
      <c r="CK537" s="144" t="str">
        <f t="shared" si="2064"/>
        <v/>
      </c>
      <c r="CL537" s="144" t="str">
        <f t="shared" si="2065"/>
        <v/>
      </c>
      <c r="CM537" s="144" t="str">
        <f t="shared" si="2066"/>
        <v/>
      </c>
      <c r="CN537" s="144" t="str">
        <f t="shared" si="2067"/>
        <v/>
      </c>
      <c r="CO537" s="144" t="str">
        <f t="shared" si="2068"/>
        <v/>
      </c>
      <c r="CP537" s="144" t="str">
        <f t="shared" si="2069"/>
        <v/>
      </c>
      <c r="CQ537" s="144" t="str">
        <f t="shared" si="2070"/>
        <v/>
      </c>
      <c r="CR537" s="144" t="str">
        <f t="shared" si="2071"/>
        <v/>
      </c>
      <c r="CS537" s="144" t="str">
        <f t="shared" si="2072"/>
        <v/>
      </c>
      <c r="CT537" s="144" t="str">
        <f t="shared" si="2073"/>
        <v/>
      </c>
      <c r="CU537" s="144" t="str">
        <f t="shared" si="2074"/>
        <v/>
      </c>
      <c r="CV537" s="144" t="str">
        <f t="shared" si="2075"/>
        <v/>
      </c>
      <c r="CW537" s="144" t="str">
        <f t="shared" si="2076"/>
        <v/>
      </c>
      <c r="CX537" s="144" t="str">
        <f t="shared" si="2077"/>
        <v/>
      </c>
      <c r="CY537" s="144" t="str">
        <f t="shared" si="2078"/>
        <v/>
      </c>
      <c r="CZ537" s="144" t="str">
        <f t="shared" si="2079"/>
        <v/>
      </c>
      <c r="DA537" s="144" t="str">
        <f t="shared" si="2080"/>
        <v/>
      </c>
      <c r="DB537" s="144" t="str">
        <f t="shared" si="2081"/>
        <v/>
      </c>
      <c r="DC537" s="144" t="str">
        <f t="shared" si="2082"/>
        <v/>
      </c>
      <c r="DD537" s="144" t="str">
        <f t="shared" si="2083"/>
        <v/>
      </c>
      <c r="DE537" s="144" t="str">
        <f t="shared" si="2084"/>
        <v/>
      </c>
      <c r="DG537" s="154" t="str">
        <f t="shared" si="1977"/>
        <v/>
      </c>
      <c r="DH537" s="154" t="str">
        <f t="shared" si="1978"/>
        <v/>
      </c>
      <c r="DI537" s="159" t="str">
        <f t="shared" si="1979"/>
        <v/>
      </c>
      <c r="DJ537" s="159" t="str">
        <f t="shared" si="1980"/>
        <v/>
      </c>
      <c r="DK537" s="159" t="str">
        <f t="shared" si="1981"/>
        <v/>
      </c>
      <c r="DL537" s="155">
        <f t="shared" si="1885"/>
        <v>0</v>
      </c>
      <c r="DM537" s="143">
        <f t="shared" si="1886"/>
        <v>0</v>
      </c>
      <c r="DN537" s="143">
        <f t="shared" si="1887"/>
        <v>0</v>
      </c>
      <c r="DO537" s="143">
        <f t="shared" si="1888"/>
        <v>0</v>
      </c>
      <c r="DP537" s="143">
        <f t="shared" si="1889"/>
        <v>0</v>
      </c>
      <c r="DQ537" s="143">
        <f t="shared" si="1890"/>
        <v>0</v>
      </c>
      <c r="DR537" s="143">
        <f t="shared" si="1891"/>
        <v>0</v>
      </c>
      <c r="DT537" s="144" t="str">
        <f t="shared" si="2085"/>
        <v/>
      </c>
      <c r="DU537" s="144" t="str">
        <f t="shared" si="2086"/>
        <v/>
      </c>
      <c r="DV537" s="144" t="str">
        <f t="shared" si="2087"/>
        <v/>
      </c>
      <c r="DW537" s="144" t="str">
        <f t="shared" si="2088"/>
        <v/>
      </c>
      <c r="DX537" s="144" t="str">
        <f t="shared" si="2089"/>
        <v/>
      </c>
      <c r="DY537" s="144" t="str">
        <f t="shared" si="2090"/>
        <v/>
      </c>
      <c r="DZ537" s="144" t="str">
        <f t="shared" si="2091"/>
        <v/>
      </c>
      <c r="EA537" s="144" t="str">
        <f t="shared" si="2092"/>
        <v/>
      </c>
      <c r="EB537" s="144" t="str">
        <f t="shared" si="2093"/>
        <v/>
      </c>
      <c r="EC537" s="144" t="str">
        <f t="shared" si="2094"/>
        <v/>
      </c>
      <c r="ED537" s="144" t="str">
        <f t="shared" si="2095"/>
        <v/>
      </c>
      <c r="EE537" s="144" t="str">
        <f t="shared" si="2096"/>
        <v/>
      </c>
      <c r="EF537" s="144" t="str">
        <f t="shared" si="2097"/>
        <v/>
      </c>
      <c r="EG537" s="144" t="str">
        <f t="shared" si="2098"/>
        <v/>
      </c>
      <c r="EH537" s="144" t="str">
        <f t="shared" si="2099"/>
        <v/>
      </c>
      <c r="EI537" s="144" t="str">
        <f t="shared" si="2100"/>
        <v/>
      </c>
      <c r="EJ537" s="144" t="str">
        <f t="shared" si="2101"/>
        <v/>
      </c>
      <c r="EK537" s="144" t="str">
        <f t="shared" si="2102"/>
        <v/>
      </c>
      <c r="EL537" s="144" t="str">
        <f t="shared" si="2103"/>
        <v/>
      </c>
      <c r="EM537" s="144" t="str">
        <f t="shared" si="2104"/>
        <v/>
      </c>
      <c r="EN537" s="144" t="str">
        <f t="shared" si="2105"/>
        <v/>
      </c>
      <c r="EO537" s="144" t="str">
        <f t="shared" si="2106"/>
        <v/>
      </c>
      <c r="EP537" s="144" t="str">
        <f t="shared" si="2107"/>
        <v/>
      </c>
      <c r="EQ537" s="144" t="str">
        <f t="shared" si="2108"/>
        <v/>
      </c>
      <c r="ER537" s="144" t="str">
        <f t="shared" si="2109"/>
        <v/>
      </c>
      <c r="ES537" s="144" t="str">
        <f t="shared" si="2110"/>
        <v/>
      </c>
      <c r="ET537" s="144" t="str">
        <f t="shared" si="2111"/>
        <v/>
      </c>
      <c r="EU537" s="144" t="str">
        <f t="shared" si="2112"/>
        <v/>
      </c>
      <c r="EV537" s="144" t="str">
        <f t="shared" si="2113"/>
        <v/>
      </c>
      <c r="EW537" s="144" t="str">
        <f t="shared" si="2114"/>
        <v/>
      </c>
      <c r="EX537" s="144" t="str">
        <f t="shared" si="2115"/>
        <v/>
      </c>
      <c r="EY537" s="144" t="str">
        <f t="shared" si="2116"/>
        <v/>
      </c>
      <c r="EZ537" s="144" t="str">
        <f t="shared" si="2117"/>
        <v/>
      </c>
      <c r="FA537" s="144" t="str">
        <f t="shared" si="2118"/>
        <v/>
      </c>
      <c r="FB537" s="144" t="str">
        <f t="shared" si="2119"/>
        <v/>
      </c>
      <c r="FC537" s="144" t="str">
        <f t="shared" si="2120"/>
        <v/>
      </c>
      <c r="FD537" s="144" t="str">
        <f t="shared" si="2121"/>
        <v/>
      </c>
      <c r="FE537" s="144" t="str">
        <f t="shared" si="2122"/>
        <v/>
      </c>
      <c r="FF537" s="144" t="str">
        <f t="shared" si="2123"/>
        <v/>
      </c>
      <c r="FG537" s="144" t="str">
        <f t="shared" si="2124"/>
        <v/>
      </c>
      <c r="FI537" s="154" t="str">
        <f t="shared" si="1982"/>
        <v/>
      </c>
      <c r="FJ537" s="154" t="str">
        <f t="shared" si="1983"/>
        <v/>
      </c>
      <c r="FK537" s="159" t="str">
        <f t="shared" si="1984"/>
        <v/>
      </c>
      <c r="FL537" s="159" t="str">
        <f t="shared" si="1985"/>
        <v/>
      </c>
      <c r="FM537" s="159" t="str">
        <f t="shared" si="1986"/>
        <v/>
      </c>
      <c r="FN537" s="155">
        <f t="shared" si="2125"/>
        <v>0</v>
      </c>
      <c r="FO537" s="143">
        <f t="shared" si="2126"/>
        <v>0</v>
      </c>
      <c r="FP537" s="143">
        <f t="shared" si="2127"/>
        <v>0</v>
      </c>
      <c r="FQ537" s="143">
        <f t="shared" si="2128"/>
        <v>0</v>
      </c>
      <c r="FR537" s="143">
        <f t="shared" si="2129"/>
        <v>0</v>
      </c>
      <c r="FS537" s="143">
        <f t="shared" si="2130"/>
        <v>0</v>
      </c>
      <c r="FT537" s="143">
        <f t="shared" si="2131"/>
        <v>0</v>
      </c>
      <c r="FV537" s="144" t="str">
        <f t="shared" si="2132"/>
        <v/>
      </c>
      <c r="FW537" s="144" t="str">
        <f t="shared" si="2133"/>
        <v/>
      </c>
      <c r="FX537" s="144" t="str">
        <f t="shared" si="2134"/>
        <v/>
      </c>
      <c r="FY537" s="144" t="str">
        <f t="shared" si="2135"/>
        <v/>
      </c>
      <c r="FZ537" s="144" t="str">
        <f t="shared" si="2136"/>
        <v/>
      </c>
      <c r="GA537" s="144" t="str">
        <f t="shared" si="2137"/>
        <v/>
      </c>
      <c r="GB537" s="144" t="str">
        <f t="shared" si="2138"/>
        <v/>
      </c>
      <c r="GC537" s="144" t="str">
        <f t="shared" si="2139"/>
        <v/>
      </c>
      <c r="GD537" s="144" t="str">
        <f t="shared" si="2140"/>
        <v/>
      </c>
      <c r="GE537" s="144" t="str">
        <f t="shared" si="2141"/>
        <v/>
      </c>
      <c r="GF537" s="144" t="str">
        <f t="shared" si="2142"/>
        <v/>
      </c>
      <c r="GG537" s="144" t="str">
        <f t="shared" si="2143"/>
        <v/>
      </c>
      <c r="GH537" s="144" t="str">
        <f t="shared" si="2144"/>
        <v/>
      </c>
      <c r="GI537" s="144" t="str">
        <f t="shared" si="2145"/>
        <v/>
      </c>
      <c r="GJ537" s="144" t="str">
        <f t="shared" si="2146"/>
        <v/>
      </c>
      <c r="GK537" s="144" t="str">
        <f t="shared" si="2147"/>
        <v/>
      </c>
      <c r="GL537" s="144" t="str">
        <f t="shared" si="2148"/>
        <v/>
      </c>
      <c r="GM537" s="144" t="str">
        <f t="shared" si="2149"/>
        <v/>
      </c>
      <c r="GN537" s="144" t="str">
        <f t="shared" si="2150"/>
        <v/>
      </c>
      <c r="GO537" s="144" t="str">
        <f t="shared" si="2151"/>
        <v/>
      </c>
      <c r="GP537" s="144" t="str">
        <f t="shared" si="2152"/>
        <v/>
      </c>
      <c r="GQ537" s="144" t="str">
        <f t="shared" si="2153"/>
        <v/>
      </c>
      <c r="GR537" s="144" t="str">
        <f t="shared" si="2154"/>
        <v/>
      </c>
      <c r="GS537" s="144" t="str">
        <f t="shared" si="2155"/>
        <v/>
      </c>
      <c r="GT537" s="144" t="str">
        <f t="shared" si="2156"/>
        <v/>
      </c>
      <c r="GU537" s="144" t="str">
        <f t="shared" si="2157"/>
        <v/>
      </c>
      <c r="GV537" s="144" t="str">
        <f t="shared" si="2158"/>
        <v/>
      </c>
      <c r="GW537" s="144" t="str">
        <f t="shared" si="2159"/>
        <v/>
      </c>
      <c r="GX537" s="144" t="str">
        <f t="shared" si="2160"/>
        <v/>
      </c>
      <c r="GY537" s="144" t="str">
        <f t="shared" si="2161"/>
        <v/>
      </c>
      <c r="GZ537" s="144" t="str">
        <f t="shared" si="2162"/>
        <v/>
      </c>
      <c r="HA537" s="144" t="str">
        <f t="shared" si="2163"/>
        <v/>
      </c>
      <c r="HB537" s="144" t="str">
        <f t="shared" si="2164"/>
        <v/>
      </c>
      <c r="HC537" s="144" t="str">
        <f t="shared" si="2165"/>
        <v/>
      </c>
      <c r="HD537" s="144" t="str">
        <f t="shared" si="2166"/>
        <v/>
      </c>
      <c r="HE537" s="144" t="str">
        <f t="shared" si="2167"/>
        <v/>
      </c>
      <c r="HF537" s="144" t="str">
        <f t="shared" si="2168"/>
        <v/>
      </c>
      <c r="HG537" s="144" t="str">
        <f t="shared" si="2169"/>
        <v/>
      </c>
      <c r="HH537" s="144" t="str">
        <f t="shared" si="2170"/>
        <v/>
      </c>
      <c r="HI537" s="144" t="str">
        <f t="shared" si="2171"/>
        <v/>
      </c>
      <c r="HK537" s="154" t="str">
        <f t="shared" si="1987"/>
        <v/>
      </c>
      <c r="HL537" s="154" t="str">
        <f t="shared" si="1988"/>
        <v/>
      </c>
      <c r="HM537" s="159" t="str">
        <f t="shared" si="1989"/>
        <v/>
      </c>
      <c r="HN537" s="159" t="str">
        <f t="shared" si="1990"/>
        <v/>
      </c>
      <c r="HO537" s="159" t="str">
        <f t="shared" si="1991"/>
        <v/>
      </c>
      <c r="HP537" s="155">
        <f t="shared" si="2172"/>
        <v>0</v>
      </c>
      <c r="HQ537" s="143">
        <f t="shared" si="2173"/>
        <v>0</v>
      </c>
      <c r="HR537" s="143">
        <f t="shared" si="2174"/>
        <v>0</v>
      </c>
      <c r="HS537" s="143">
        <f t="shared" si="2175"/>
        <v>0</v>
      </c>
      <c r="HT537" s="143">
        <f t="shared" si="2176"/>
        <v>0</v>
      </c>
      <c r="HU537" s="143">
        <f t="shared" si="2177"/>
        <v>0</v>
      </c>
      <c r="HV537" s="143">
        <f t="shared" si="2178"/>
        <v>0</v>
      </c>
      <c r="HX537" s="144" t="str">
        <f t="shared" si="2179"/>
        <v/>
      </c>
      <c r="HY537" s="144" t="str">
        <f t="shared" si="2180"/>
        <v/>
      </c>
      <c r="HZ537" s="144" t="str">
        <f t="shared" si="2181"/>
        <v/>
      </c>
      <c r="IA537" s="144" t="str">
        <f t="shared" si="2182"/>
        <v/>
      </c>
      <c r="IB537" s="144" t="str">
        <f t="shared" si="2183"/>
        <v/>
      </c>
      <c r="IC537" s="144" t="str">
        <f t="shared" si="2184"/>
        <v/>
      </c>
      <c r="ID537" s="144" t="str">
        <f t="shared" si="2185"/>
        <v/>
      </c>
      <c r="IE537" s="144" t="str">
        <f t="shared" si="2186"/>
        <v/>
      </c>
      <c r="IF537" s="144" t="str">
        <f t="shared" si="2187"/>
        <v/>
      </c>
      <c r="IG537" s="144" t="str">
        <f t="shared" si="2188"/>
        <v/>
      </c>
      <c r="IH537" s="144" t="str">
        <f t="shared" si="2189"/>
        <v/>
      </c>
      <c r="II537" s="144" t="str">
        <f t="shared" si="2190"/>
        <v/>
      </c>
      <c r="IJ537" s="144" t="str">
        <f t="shared" si="2191"/>
        <v/>
      </c>
      <c r="IK537" s="144" t="str">
        <f t="shared" si="2192"/>
        <v/>
      </c>
      <c r="IL537" s="144" t="str">
        <f t="shared" si="2193"/>
        <v/>
      </c>
      <c r="IM537" s="144" t="str">
        <f t="shared" si="2194"/>
        <v/>
      </c>
      <c r="IN537" s="144" t="str">
        <f t="shared" si="2195"/>
        <v/>
      </c>
      <c r="IO537" s="144" t="str">
        <f t="shared" si="2196"/>
        <v/>
      </c>
      <c r="IP537" s="144" t="str">
        <f t="shared" si="2197"/>
        <v/>
      </c>
      <c r="IQ537" s="144" t="str">
        <f t="shared" si="2198"/>
        <v/>
      </c>
      <c r="IR537" s="144" t="str">
        <f t="shared" si="2199"/>
        <v/>
      </c>
      <c r="IS537" s="144" t="str">
        <f t="shared" si="2200"/>
        <v/>
      </c>
      <c r="IT537" s="144" t="str">
        <f t="shared" si="2201"/>
        <v/>
      </c>
      <c r="IU537" s="144" t="str">
        <f t="shared" si="2202"/>
        <v/>
      </c>
      <c r="IV537" s="144" t="str">
        <f t="shared" si="2203"/>
        <v/>
      </c>
      <c r="IW537" s="144" t="str">
        <f t="shared" si="2204"/>
        <v/>
      </c>
      <c r="IX537" s="144" t="str">
        <f t="shared" si="2205"/>
        <v/>
      </c>
      <c r="IY537" s="144" t="str">
        <f t="shared" si="2206"/>
        <v/>
      </c>
      <c r="IZ537" s="144" t="str">
        <f t="shared" si="2207"/>
        <v/>
      </c>
      <c r="JA537" s="144" t="str">
        <f t="shared" si="2208"/>
        <v/>
      </c>
      <c r="JB537" s="144" t="str">
        <f t="shared" si="2209"/>
        <v/>
      </c>
      <c r="JC537" s="144" t="str">
        <f t="shared" si="2210"/>
        <v/>
      </c>
      <c r="JD537" s="144" t="str">
        <f t="shared" si="2211"/>
        <v/>
      </c>
      <c r="JE537" s="144" t="str">
        <f t="shared" si="2212"/>
        <v/>
      </c>
      <c r="JF537" s="144" t="str">
        <f t="shared" si="2213"/>
        <v/>
      </c>
      <c r="JG537" s="144" t="str">
        <f t="shared" si="2214"/>
        <v/>
      </c>
      <c r="JH537" s="144" t="str">
        <f t="shared" si="2215"/>
        <v/>
      </c>
      <c r="JI537" s="144" t="str">
        <f t="shared" si="2216"/>
        <v/>
      </c>
      <c r="JJ537" s="144" t="str">
        <f t="shared" si="2217"/>
        <v/>
      </c>
      <c r="JK537" s="144" t="str">
        <f t="shared" si="2218"/>
        <v/>
      </c>
      <c r="JM537" s="154" t="str">
        <f t="shared" si="1992"/>
        <v/>
      </c>
      <c r="JN537" s="154" t="str">
        <f t="shared" si="1993"/>
        <v/>
      </c>
      <c r="JO537" s="159" t="str">
        <f t="shared" si="1994"/>
        <v/>
      </c>
      <c r="JP537" s="159" t="str">
        <f t="shared" si="1995"/>
        <v/>
      </c>
      <c r="JQ537" s="159" t="str">
        <f t="shared" si="1996"/>
        <v/>
      </c>
      <c r="JR537" s="155">
        <f t="shared" si="2219"/>
        <v>0</v>
      </c>
      <c r="JS537" s="143">
        <f t="shared" si="2220"/>
        <v>0</v>
      </c>
      <c r="JT537" s="143">
        <f t="shared" si="2221"/>
        <v>0</v>
      </c>
      <c r="JU537" s="143">
        <f t="shared" si="2222"/>
        <v>0</v>
      </c>
      <c r="JV537" s="143">
        <f t="shared" si="2223"/>
        <v>0</v>
      </c>
      <c r="JW537" s="143">
        <f t="shared" si="2224"/>
        <v>0</v>
      </c>
      <c r="JX537" s="143">
        <f t="shared" si="2225"/>
        <v>0</v>
      </c>
      <c r="JZ537" s="144" t="str">
        <f t="shared" si="2226"/>
        <v/>
      </c>
      <c r="KA537" s="144" t="str">
        <f t="shared" si="2227"/>
        <v/>
      </c>
      <c r="KB537" s="144" t="str">
        <f t="shared" si="2228"/>
        <v/>
      </c>
      <c r="KC537" s="144" t="str">
        <f t="shared" si="2229"/>
        <v/>
      </c>
      <c r="KD537" s="144" t="str">
        <f t="shared" si="2230"/>
        <v/>
      </c>
      <c r="KE537" s="144" t="str">
        <f t="shared" si="2231"/>
        <v/>
      </c>
      <c r="KF537" s="144" t="str">
        <f t="shared" si="2232"/>
        <v/>
      </c>
      <c r="KG537" s="144" t="str">
        <f t="shared" si="2233"/>
        <v/>
      </c>
      <c r="KH537" s="144" t="str">
        <f t="shared" si="2234"/>
        <v/>
      </c>
      <c r="KI537" s="144" t="str">
        <f t="shared" si="2235"/>
        <v/>
      </c>
      <c r="KJ537" s="144" t="str">
        <f t="shared" si="2236"/>
        <v/>
      </c>
      <c r="KK537" s="144" t="str">
        <f t="shared" si="2237"/>
        <v/>
      </c>
      <c r="KL537" s="144" t="str">
        <f t="shared" si="2238"/>
        <v/>
      </c>
      <c r="KM537" s="144" t="str">
        <f t="shared" si="2239"/>
        <v/>
      </c>
      <c r="KN537" s="144" t="str">
        <f t="shared" si="2240"/>
        <v/>
      </c>
      <c r="KO537" s="144" t="str">
        <f t="shared" si="2241"/>
        <v/>
      </c>
      <c r="KP537" s="144" t="str">
        <f t="shared" si="2242"/>
        <v/>
      </c>
      <c r="KQ537" s="144" t="str">
        <f t="shared" si="2243"/>
        <v/>
      </c>
      <c r="KR537" s="144" t="str">
        <f t="shared" si="2244"/>
        <v/>
      </c>
      <c r="KS537" s="144" t="str">
        <f t="shared" si="2245"/>
        <v/>
      </c>
      <c r="KT537" s="144" t="str">
        <f t="shared" si="2246"/>
        <v/>
      </c>
      <c r="KU537" s="144" t="str">
        <f t="shared" si="2247"/>
        <v/>
      </c>
      <c r="KV537" s="144" t="str">
        <f t="shared" si="2248"/>
        <v/>
      </c>
      <c r="KW537" s="144" t="str">
        <f t="shared" si="2249"/>
        <v/>
      </c>
      <c r="KX537" s="144" t="str">
        <f t="shared" si="2250"/>
        <v/>
      </c>
      <c r="KY537" s="144" t="str">
        <f t="shared" si="2251"/>
        <v/>
      </c>
      <c r="KZ537" s="144" t="str">
        <f t="shared" si="2252"/>
        <v/>
      </c>
      <c r="LA537" s="144" t="str">
        <f t="shared" si="2253"/>
        <v/>
      </c>
      <c r="LB537" s="144" t="str">
        <f t="shared" si="2254"/>
        <v/>
      </c>
      <c r="LC537" s="144" t="str">
        <f t="shared" si="2255"/>
        <v/>
      </c>
      <c r="LD537" s="144" t="str">
        <f t="shared" si="2256"/>
        <v/>
      </c>
      <c r="LE537" s="144" t="str">
        <f t="shared" si="2257"/>
        <v/>
      </c>
      <c r="LF537" s="144" t="str">
        <f t="shared" si="2258"/>
        <v/>
      </c>
      <c r="LG537" s="144" t="str">
        <f t="shared" si="2259"/>
        <v/>
      </c>
      <c r="LH537" s="144" t="str">
        <f t="shared" si="2260"/>
        <v/>
      </c>
      <c r="LI537" s="144" t="str">
        <f t="shared" si="2261"/>
        <v/>
      </c>
      <c r="LJ537" s="144" t="str">
        <f t="shared" si="2262"/>
        <v/>
      </c>
      <c r="LK537" s="144" t="str">
        <f t="shared" si="2263"/>
        <v/>
      </c>
      <c r="LL537" s="144" t="str">
        <f t="shared" si="2264"/>
        <v/>
      </c>
      <c r="LM537" s="144" t="str">
        <f t="shared" si="2265"/>
        <v/>
      </c>
      <c r="LO537" s="153" t="str">
        <f t="shared" si="2266"/>
        <v/>
      </c>
      <c r="LP537" s="143">
        <f t="shared" si="2267"/>
        <v>0</v>
      </c>
      <c r="LQ537" s="156" t="str">
        <f t="shared" si="2268"/>
        <v/>
      </c>
      <c r="LR537" s="156" t="str">
        <f t="shared" si="2268"/>
        <v/>
      </c>
      <c r="LS537" s="156" t="str">
        <f t="shared" si="2268"/>
        <v/>
      </c>
      <c r="LT537" s="156" t="str">
        <f t="shared" si="2268"/>
        <v/>
      </c>
      <c r="LU537" s="156" t="str">
        <f t="shared" si="2268"/>
        <v/>
      </c>
    </row>
    <row r="538" spans="2:333" s="143" customFormat="1" x14ac:dyDescent="0.25">
      <c r="B538" s="144" t="str">
        <f t="shared" si="1997"/>
        <v/>
      </c>
      <c r="C538" s="154" t="str">
        <f t="shared" si="1966"/>
        <v/>
      </c>
      <c r="D538" s="154" t="str">
        <f t="shared" si="1967"/>
        <v/>
      </c>
      <c r="E538" s="159" t="str">
        <f t="shared" si="1968"/>
        <v/>
      </c>
      <c r="F538" s="159" t="str">
        <f t="shared" si="1969"/>
        <v/>
      </c>
      <c r="G538" s="159" t="str">
        <f t="shared" si="1970"/>
        <v/>
      </c>
      <c r="H538" s="155">
        <f t="shared" si="1998"/>
        <v>0</v>
      </c>
      <c r="I538" s="143">
        <f t="shared" si="1999"/>
        <v>0</v>
      </c>
      <c r="J538" s="143">
        <f t="shared" si="2000"/>
        <v>0</v>
      </c>
      <c r="K538" s="143">
        <f t="shared" si="2001"/>
        <v>0</v>
      </c>
      <c r="L538" s="143">
        <f t="shared" si="2002"/>
        <v>0</v>
      </c>
      <c r="M538" s="143">
        <f t="shared" si="2003"/>
        <v>0</v>
      </c>
      <c r="N538" s="143">
        <f t="shared" si="2004"/>
        <v>0</v>
      </c>
      <c r="P538" s="144" t="str">
        <f t="shared" ref="P538:W538" si="2284">IF($N538=1,Q86,"")</f>
        <v/>
      </c>
      <c r="Q538" s="144" t="str">
        <f t="shared" si="2284"/>
        <v/>
      </c>
      <c r="R538" s="144" t="str">
        <f t="shared" si="2284"/>
        <v/>
      </c>
      <c r="S538" s="144" t="str">
        <f t="shared" si="2284"/>
        <v/>
      </c>
      <c r="T538" s="144" t="str">
        <f t="shared" si="2284"/>
        <v/>
      </c>
      <c r="U538" s="144" t="str">
        <f t="shared" si="2284"/>
        <v/>
      </c>
      <c r="V538" s="144" t="str">
        <f t="shared" si="2284"/>
        <v/>
      </c>
      <c r="W538" s="144" t="str">
        <f t="shared" si="2284"/>
        <v/>
      </c>
      <c r="X538" s="144" t="str">
        <f t="shared" si="2006"/>
        <v/>
      </c>
      <c r="Y538" s="144" t="str">
        <f t="shared" si="2007"/>
        <v/>
      </c>
      <c r="Z538" s="144" t="str">
        <f t="shared" si="2008"/>
        <v/>
      </c>
      <c r="AA538" s="144" t="str">
        <f t="shared" si="2009"/>
        <v/>
      </c>
      <c r="AB538" s="144" t="str">
        <f t="shared" si="2010"/>
        <v/>
      </c>
      <c r="AC538" s="144" t="str">
        <f t="shared" si="2011"/>
        <v/>
      </c>
      <c r="AD538" s="144" t="str">
        <f t="shared" si="2012"/>
        <v/>
      </c>
      <c r="AE538" s="144" t="str">
        <f t="shared" si="2013"/>
        <v/>
      </c>
      <c r="AF538" s="144" t="str">
        <f t="shared" si="2014"/>
        <v/>
      </c>
      <c r="AG538" s="144" t="str">
        <f t="shared" si="2015"/>
        <v/>
      </c>
      <c r="AH538" s="144" t="str">
        <f t="shared" si="2016"/>
        <v/>
      </c>
      <c r="AI538" s="144" t="str">
        <f t="shared" si="2017"/>
        <v/>
      </c>
      <c r="AJ538" s="144" t="str">
        <f t="shared" si="2018"/>
        <v/>
      </c>
      <c r="AK538" s="144" t="str">
        <f t="shared" si="2019"/>
        <v/>
      </c>
      <c r="AL538" s="144" t="str">
        <f t="shared" si="2020"/>
        <v/>
      </c>
      <c r="AM538" s="144" t="str">
        <f t="shared" si="2021"/>
        <v/>
      </c>
      <c r="AN538" s="144" t="str">
        <f t="shared" si="2022"/>
        <v/>
      </c>
      <c r="AO538" s="144" t="str">
        <f t="shared" si="2023"/>
        <v/>
      </c>
      <c r="AP538" s="144" t="str">
        <f t="shared" si="2024"/>
        <v/>
      </c>
      <c r="AQ538" s="144" t="str">
        <f t="shared" si="2025"/>
        <v/>
      </c>
      <c r="AR538" s="144" t="str">
        <f t="shared" si="2026"/>
        <v/>
      </c>
      <c r="AS538" s="144" t="str">
        <f t="shared" si="2027"/>
        <v/>
      </c>
      <c r="AT538" s="144" t="str">
        <f t="shared" si="2028"/>
        <v/>
      </c>
      <c r="AU538" s="144" t="str">
        <f t="shared" si="2029"/>
        <v/>
      </c>
      <c r="AV538" s="144" t="str">
        <f t="shared" si="2030"/>
        <v/>
      </c>
      <c r="AW538" s="144" t="str">
        <f t="shared" si="2031"/>
        <v/>
      </c>
      <c r="AX538" s="144" t="str">
        <f t="shared" si="2032"/>
        <v/>
      </c>
      <c r="AY538" s="144" t="str">
        <f t="shared" si="2033"/>
        <v/>
      </c>
      <c r="AZ538" s="144" t="str">
        <f t="shared" si="2034"/>
        <v/>
      </c>
      <c r="BA538" s="144" t="str">
        <f t="shared" si="2035"/>
        <v/>
      </c>
      <c r="BB538" s="144" t="str">
        <f t="shared" si="2036"/>
        <v/>
      </c>
      <c r="BC538" s="144" t="str">
        <f t="shared" si="2037"/>
        <v/>
      </c>
      <c r="BE538" s="154" t="str">
        <f t="shared" si="1972"/>
        <v/>
      </c>
      <c r="BF538" s="154" t="str">
        <f t="shared" si="1973"/>
        <v/>
      </c>
      <c r="BG538" s="159" t="str">
        <f t="shared" si="1974"/>
        <v/>
      </c>
      <c r="BH538" s="159" t="str">
        <f t="shared" si="1975"/>
        <v/>
      </c>
      <c r="BI538" s="159" t="str">
        <f t="shared" si="1976"/>
        <v/>
      </c>
      <c r="BJ538" s="155">
        <f t="shared" si="2038"/>
        <v>0</v>
      </c>
      <c r="BK538" s="143">
        <f t="shared" si="2039"/>
        <v>0</v>
      </c>
      <c r="BL538" s="143">
        <f t="shared" si="2040"/>
        <v>0</v>
      </c>
      <c r="BM538" s="143">
        <f t="shared" si="2041"/>
        <v>0</v>
      </c>
      <c r="BN538" s="143">
        <f t="shared" si="2042"/>
        <v>0</v>
      </c>
      <c r="BO538" s="143">
        <f t="shared" si="2043"/>
        <v>0</v>
      </c>
      <c r="BP538" s="143">
        <f t="shared" si="2044"/>
        <v>0</v>
      </c>
      <c r="BR538" s="144" t="str">
        <f t="shared" si="2045"/>
        <v/>
      </c>
      <c r="BS538" s="144" t="str">
        <f t="shared" si="2046"/>
        <v/>
      </c>
      <c r="BT538" s="144" t="str">
        <f t="shared" si="2047"/>
        <v/>
      </c>
      <c r="BU538" s="144" t="str">
        <f t="shared" si="2048"/>
        <v/>
      </c>
      <c r="BV538" s="144" t="str">
        <f t="shared" si="2049"/>
        <v/>
      </c>
      <c r="BW538" s="144" t="str">
        <f t="shared" si="2050"/>
        <v/>
      </c>
      <c r="BX538" s="144" t="str">
        <f t="shared" si="2051"/>
        <v/>
      </c>
      <c r="BY538" s="144" t="str">
        <f t="shared" si="2052"/>
        <v/>
      </c>
      <c r="BZ538" s="144" t="str">
        <f t="shared" si="2053"/>
        <v/>
      </c>
      <c r="CA538" s="144" t="str">
        <f t="shared" si="2054"/>
        <v/>
      </c>
      <c r="CB538" s="144" t="str">
        <f t="shared" si="2055"/>
        <v/>
      </c>
      <c r="CC538" s="144" t="str">
        <f t="shared" si="2056"/>
        <v/>
      </c>
      <c r="CD538" s="144" t="str">
        <f t="shared" si="2057"/>
        <v/>
      </c>
      <c r="CE538" s="144" t="str">
        <f t="shared" si="2058"/>
        <v/>
      </c>
      <c r="CF538" s="144" t="str">
        <f t="shared" si="2059"/>
        <v/>
      </c>
      <c r="CG538" s="144" t="str">
        <f t="shared" si="2060"/>
        <v/>
      </c>
      <c r="CH538" s="144" t="str">
        <f t="shared" si="2061"/>
        <v/>
      </c>
      <c r="CI538" s="144" t="str">
        <f t="shared" si="2062"/>
        <v/>
      </c>
      <c r="CJ538" s="144" t="str">
        <f t="shared" si="2063"/>
        <v/>
      </c>
      <c r="CK538" s="144" t="str">
        <f t="shared" si="2064"/>
        <v/>
      </c>
      <c r="CL538" s="144" t="str">
        <f t="shared" si="2065"/>
        <v/>
      </c>
      <c r="CM538" s="144" t="str">
        <f t="shared" si="2066"/>
        <v/>
      </c>
      <c r="CN538" s="144" t="str">
        <f t="shared" si="2067"/>
        <v/>
      </c>
      <c r="CO538" s="144" t="str">
        <f t="shared" si="2068"/>
        <v/>
      </c>
      <c r="CP538" s="144" t="str">
        <f t="shared" si="2069"/>
        <v/>
      </c>
      <c r="CQ538" s="144" t="str">
        <f t="shared" si="2070"/>
        <v/>
      </c>
      <c r="CR538" s="144" t="str">
        <f t="shared" si="2071"/>
        <v/>
      </c>
      <c r="CS538" s="144" t="str">
        <f t="shared" si="2072"/>
        <v/>
      </c>
      <c r="CT538" s="144" t="str">
        <f t="shared" si="2073"/>
        <v/>
      </c>
      <c r="CU538" s="144" t="str">
        <f t="shared" si="2074"/>
        <v/>
      </c>
      <c r="CV538" s="144" t="str">
        <f t="shared" si="2075"/>
        <v/>
      </c>
      <c r="CW538" s="144" t="str">
        <f t="shared" si="2076"/>
        <v/>
      </c>
      <c r="CX538" s="144" t="str">
        <f t="shared" si="2077"/>
        <v/>
      </c>
      <c r="CY538" s="144" t="str">
        <f t="shared" si="2078"/>
        <v/>
      </c>
      <c r="CZ538" s="144" t="str">
        <f t="shared" si="2079"/>
        <v/>
      </c>
      <c r="DA538" s="144" t="str">
        <f t="shared" si="2080"/>
        <v/>
      </c>
      <c r="DB538" s="144" t="str">
        <f t="shared" si="2081"/>
        <v/>
      </c>
      <c r="DC538" s="144" t="str">
        <f t="shared" si="2082"/>
        <v/>
      </c>
      <c r="DD538" s="144" t="str">
        <f t="shared" si="2083"/>
        <v/>
      </c>
      <c r="DE538" s="144" t="str">
        <f t="shared" si="2084"/>
        <v/>
      </c>
      <c r="DG538" s="154" t="str">
        <f t="shared" si="1977"/>
        <v/>
      </c>
      <c r="DH538" s="154" t="str">
        <f t="shared" si="1978"/>
        <v/>
      </c>
      <c r="DI538" s="159" t="str">
        <f t="shared" si="1979"/>
        <v/>
      </c>
      <c r="DJ538" s="159" t="str">
        <f t="shared" si="1980"/>
        <v/>
      </c>
      <c r="DK538" s="159" t="str">
        <f t="shared" si="1981"/>
        <v/>
      </c>
      <c r="DL538" s="155">
        <f t="shared" si="1885"/>
        <v>0</v>
      </c>
      <c r="DM538" s="143">
        <f t="shared" si="1886"/>
        <v>0</v>
      </c>
      <c r="DN538" s="143">
        <f t="shared" si="1887"/>
        <v>0</v>
      </c>
      <c r="DO538" s="143">
        <f t="shared" si="1888"/>
        <v>0</v>
      </c>
      <c r="DP538" s="143">
        <f t="shared" si="1889"/>
        <v>0</v>
      </c>
      <c r="DQ538" s="143">
        <f t="shared" si="1890"/>
        <v>0</v>
      </c>
      <c r="DR538" s="143">
        <f t="shared" si="1891"/>
        <v>0</v>
      </c>
      <c r="DT538" s="144" t="str">
        <f t="shared" si="2085"/>
        <v/>
      </c>
      <c r="DU538" s="144" t="str">
        <f t="shared" si="2086"/>
        <v/>
      </c>
      <c r="DV538" s="144" t="str">
        <f t="shared" si="2087"/>
        <v/>
      </c>
      <c r="DW538" s="144" t="str">
        <f t="shared" si="2088"/>
        <v/>
      </c>
      <c r="DX538" s="144" t="str">
        <f t="shared" si="2089"/>
        <v/>
      </c>
      <c r="DY538" s="144" t="str">
        <f t="shared" si="2090"/>
        <v/>
      </c>
      <c r="DZ538" s="144" t="str">
        <f t="shared" si="2091"/>
        <v/>
      </c>
      <c r="EA538" s="144" t="str">
        <f t="shared" si="2092"/>
        <v/>
      </c>
      <c r="EB538" s="144" t="str">
        <f t="shared" si="2093"/>
        <v/>
      </c>
      <c r="EC538" s="144" t="str">
        <f t="shared" si="2094"/>
        <v/>
      </c>
      <c r="ED538" s="144" t="str">
        <f t="shared" si="2095"/>
        <v/>
      </c>
      <c r="EE538" s="144" t="str">
        <f t="shared" si="2096"/>
        <v/>
      </c>
      <c r="EF538" s="144" t="str">
        <f t="shared" si="2097"/>
        <v/>
      </c>
      <c r="EG538" s="144" t="str">
        <f t="shared" si="2098"/>
        <v/>
      </c>
      <c r="EH538" s="144" t="str">
        <f t="shared" si="2099"/>
        <v/>
      </c>
      <c r="EI538" s="144" t="str">
        <f t="shared" si="2100"/>
        <v/>
      </c>
      <c r="EJ538" s="144" t="str">
        <f t="shared" si="2101"/>
        <v/>
      </c>
      <c r="EK538" s="144" t="str">
        <f t="shared" si="2102"/>
        <v/>
      </c>
      <c r="EL538" s="144" t="str">
        <f t="shared" si="2103"/>
        <v/>
      </c>
      <c r="EM538" s="144" t="str">
        <f t="shared" si="2104"/>
        <v/>
      </c>
      <c r="EN538" s="144" t="str">
        <f t="shared" si="2105"/>
        <v/>
      </c>
      <c r="EO538" s="144" t="str">
        <f t="shared" si="2106"/>
        <v/>
      </c>
      <c r="EP538" s="144" t="str">
        <f t="shared" si="2107"/>
        <v/>
      </c>
      <c r="EQ538" s="144" t="str">
        <f t="shared" si="2108"/>
        <v/>
      </c>
      <c r="ER538" s="144" t="str">
        <f t="shared" si="2109"/>
        <v/>
      </c>
      <c r="ES538" s="144" t="str">
        <f t="shared" si="2110"/>
        <v/>
      </c>
      <c r="ET538" s="144" t="str">
        <f t="shared" si="2111"/>
        <v/>
      </c>
      <c r="EU538" s="144" t="str">
        <f t="shared" si="2112"/>
        <v/>
      </c>
      <c r="EV538" s="144" t="str">
        <f t="shared" si="2113"/>
        <v/>
      </c>
      <c r="EW538" s="144" t="str">
        <f t="shared" si="2114"/>
        <v/>
      </c>
      <c r="EX538" s="144" t="str">
        <f t="shared" si="2115"/>
        <v/>
      </c>
      <c r="EY538" s="144" t="str">
        <f t="shared" si="2116"/>
        <v/>
      </c>
      <c r="EZ538" s="144" t="str">
        <f t="shared" si="2117"/>
        <v/>
      </c>
      <c r="FA538" s="144" t="str">
        <f t="shared" si="2118"/>
        <v/>
      </c>
      <c r="FB538" s="144" t="str">
        <f t="shared" si="2119"/>
        <v/>
      </c>
      <c r="FC538" s="144" t="str">
        <f t="shared" si="2120"/>
        <v/>
      </c>
      <c r="FD538" s="144" t="str">
        <f t="shared" si="2121"/>
        <v/>
      </c>
      <c r="FE538" s="144" t="str">
        <f t="shared" si="2122"/>
        <v/>
      </c>
      <c r="FF538" s="144" t="str">
        <f t="shared" si="2123"/>
        <v/>
      </c>
      <c r="FG538" s="144" t="str">
        <f t="shared" si="2124"/>
        <v/>
      </c>
      <c r="FI538" s="154" t="str">
        <f t="shared" si="1982"/>
        <v/>
      </c>
      <c r="FJ538" s="154" t="str">
        <f t="shared" si="1983"/>
        <v/>
      </c>
      <c r="FK538" s="159" t="str">
        <f t="shared" si="1984"/>
        <v/>
      </c>
      <c r="FL538" s="159" t="str">
        <f t="shared" si="1985"/>
        <v/>
      </c>
      <c r="FM538" s="159" t="str">
        <f t="shared" si="1986"/>
        <v/>
      </c>
      <c r="FN538" s="155">
        <f t="shared" si="2125"/>
        <v>0</v>
      </c>
      <c r="FO538" s="143">
        <f t="shared" si="2126"/>
        <v>0</v>
      </c>
      <c r="FP538" s="143">
        <f t="shared" si="2127"/>
        <v>0</v>
      </c>
      <c r="FQ538" s="143">
        <f t="shared" si="2128"/>
        <v>0</v>
      </c>
      <c r="FR538" s="143">
        <f t="shared" si="2129"/>
        <v>0</v>
      </c>
      <c r="FS538" s="143">
        <f t="shared" si="2130"/>
        <v>0</v>
      </c>
      <c r="FT538" s="143">
        <f t="shared" si="2131"/>
        <v>0</v>
      </c>
      <c r="FV538" s="144" t="str">
        <f t="shared" si="2132"/>
        <v/>
      </c>
      <c r="FW538" s="144" t="str">
        <f t="shared" si="2133"/>
        <v/>
      </c>
      <c r="FX538" s="144" t="str">
        <f t="shared" si="2134"/>
        <v/>
      </c>
      <c r="FY538" s="144" t="str">
        <f t="shared" si="2135"/>
        <v/>
      </c>
      <c r="FZ538" s="144" t="str">
        <f t="shared" si="2136"/>
        <v/>
      </c>
      <c r="GA538" s="144" t="str">
        <f t="shared" si="2137"/>
        <v/>
      </c>
      <c r="GB538" s="144" t="str">
        <f t="shared" si="2138"/>
        <v/>
      </c>
      <c r="GC538" s="144" t="str">
        <f t="shared" si="2139"/>
        <v/>
      </c>
      <c r="GD538" s="144" t="str">
        <f t="shared" si="2140"/>
        <v/>
      </c>
      <c r="GE538" s="144" t="str">
        <f t="shared" si="2141"/>
        <v/>
      </c>
      <c r="GF538" s="144" t="str">
        <f t="shared" si="2142"/>
        <v/>
      </c>
      <c r="GG538" s="144" t="str">
        <f t="shared" si="2143"/>
        <v/>
      </c>
      <c r="GH538" s="144" t="str">
        <f t="shared" si="2144"/>
        <v/>
      </c>
      <c r="GI538" s="144" t="str">
        <f t="shared" si="2145"/>
        <v/>
      </c>
      <c r="GJ538" s="144" t="str">
        <f t="shared" si="2146"/>
        <v/>
      </c>
      <c r="GK538" s="144" t="str">
        <f t="shared" si="2147"/>
        <v/>
      </c>
      <c r="GL538" s="144" t="str">
        <f t="shared" si="2148"/>
        <v/>
      </c>
      <c r="GM538" s="144" t="str">
        <f t="shared" si="2149"/>
        <v/>
      </c>
      <c r="GN538" s="144" t="str">
        <f t="shared" si="2150"/>
        <v/>
      </c>
      <c r="GO538" s="144" t="str">
        <f t="shared" si="2151"/>
        <v/>
      </c>
      <c r="GP538" s="144" t="str">
        <f t="shared" si="2152"/>
        <v/>
      </c>
      <c r="GQ538" s="144" t="str">
        <f t="shared" si="2153"/>
        <v/>
      </c>
      <c r="GR538" s="144" t="str">
        <f t="shared" si="2154"/>
        <v/>
      </c>
      <c r="GS538" s="144" t="str">
        <f t="shared" si="2155"/>
        <v/>
      </c>
      <c r="GT538" s="144" t="str">
        <f t="shared" si="2156"/>
        <v/>
      </c>
      <c r="GU538" s="144" t="str">
        <f t="shared" si="2157"/>
        <v/>
      </c>
      <c r="GV538" s="144" t="str">
        <f t="shared" si="2158"/>
        <v/>
      </c>
      <c r="GW538" s="144" t="str">
        <f t="shared" si="2159"/>
        <v/>
      </c>
      <c r="GX538" s="144" t="str">
        <f t="shared" si="2160"/>
        <v/>
      </c>
      <c r="GY538" s="144" t="str">
        <f t="shared" si="2161"/>
        <v/>
      </c>
      <c r="GZ538" s="144" t="str">
        <f t="shared" si="2162"/>
        <v/>
      </c>
      <c r="HA538" s="144" t="str">
        <f t="shared" si="2163"/>
        <v/>
      </c>
      <c r="HB538" s="144" t="str">
        <f t="shared" si="2164"/>
        <v/>
      </c>
      <c r="HC538" s="144" t="str">
        <f t="shared" si="2165"/>
        <v/>
      </c>
      <c r="HD538" s="144" t="str">
        <f t="shared" si="2166"/>
        <v/>
      </c>
      <c r="HE538" s="144" t="str">
        <f t="shared" si="2167"/>
        <v/>
      </c>
      <c r="HF538" s="144" t="str">
        <f t="shared" si="2168"/>
        <v/>
      </c>
      <c r="HG538" s="144" t="str">
        <f t="shared" si="2169"/>
        <v/>
      </c>
      <c r="HH538" s="144" t="str">
        <f t="shared" si="2170"/>
        <v/>
      </c>
      <c r="HI538" s="144" t="str">
        <f t="shared" si="2171"/>
        <v/>
      </c>
      <c r="HK538" s="154" t="str">
        <f t="shared" si="1987"/>
        <v/>
      </c>
      <c r="HL538" s="154" t="str">
        <f t="shared" si="1988"/>
        <v/>
      </c>
      <c r="HM538" s="159" t="str">
        <f t="shared" si="1989"/>
        <v/>
      </c>
      <c r="HN538" s="159" t="str">
        <f t="shared" si="1990"/>
        <v/>
      </c>
      <c r="HO538" s="159" t="str">
        <f t="shared" si="1991"/>
        <v/>
      </c>
      <c r="HP538" s="155">
        <f t="shared" si="2172"/>
        <v>0</v>
      </c>
      <c r="HQ538" s="143">
        <f t="shared" si="2173"/>
        <v>0</v>
      </c>
      <c r="HR538" s="143">
        <f t="shared" si="2174"/>
        <v>0</v>
      </c>
      <c r="HS538" s="143">
        <f t="shared" si="2175"/>
        <v>0</v>
      </c>
      <c r="HT538" s="143">
        <f t="shared" si="2176"/>
        <v>0</v>
      </c>
      <c r="HU538" s="143">
        <f t="shared" si="2177"/>
        <v>0</v>
      </c>
      <c r="HV538" s="143">
        <f t="shared" si="2178"/>
        <v>0</v>
      </c>
      <c r="HX538" s="144" t="str">
        <f t="shared" si="2179"/>
        <v/>
      </c>
      <c r="HY538" s="144" t="str">
        <f t="shared" si="2180"/>
        <v/>
      </c>
      <c r="HZ538" s="144" t="str">
        <f t="shared" si="2181"/>
        <v/>
      </c>
      <c r="IA538" s="144" t="str">
        <f t="shared" si="2182"/>
        <v/>
      </c>
      <c r="IB538" s="144" t="str">
        <f t="shared" si="2183"/>
        <v/>
      </c>
      <c r="IC538" s="144" t="str">
        <f t="shared" si="2184"/>
        <v/>
      </c>
      <c r="ID538" s="144" t="str">
        <f t="shared" si="2185"/>
        <v/>
      </c>
      <c r="IE538" s="144" t="str">
        <f t="shared" si="2186"/>
        <v/>
      </c>
      <c r="IF538" s="144" t="str">
        <f t="shared" si="2187"/>
        <v/>
      </c>
      <c r="IG538" s="144" t="str">
        <f t="shared" si="2188"/>
        <v/>
      </c>
      <c r="IH538" s="144" t="str">
        <f t="shared" si="2189"/>
        <v/>
      </c>
      <c r="II538" s="144" t="str">
        <f t="shared" si="2190"/>
        <v/>
      </c>
      <c r="IJ538" s="144" t="str">
        <f t="shared" si="2191"/>
        <v/>
      </c>
      <c r="IK538" s="144" t="str">
        <f t="shared" si="2192"/>
        <v/>
      </c>
      <c r="IL538" s="144" t="str">
        <f t="shared" si="2193"/>
        <v/>
      </c>
      <c r="IM538" s="144" t="str">
        <f t="shared" si="2194"/>
        <v/>
      </c>
      <c r="IN538" s="144" t="str">
        <f t="shared" si="2195"/>
        <v/>
      </c>
      <c r="IO538" s="144" t="str">
        <f t="shared" si="2196"/>
        <v/>
      </c>
      <c r="IP538" s="144" t="str">
        <f t="shared" si="2197"/>
        <v/>
      </c>
      <c r="IQ538" s="144" t="str">
        <f t="shared" si="2198"/>
        <v/>
      </c>
      <c r="IR538" s="144" t="str">
        <f t="shared" si="2199"/>
        <v/>
      </c>
      <c r="IS538" s="144" t="str">
        <f t="shared" si="2200"/>
        <v/>
      </c>
      <c r="IT538" s="144" t="str">
        <f t="shared" si="2201"/>
        <v/>
      </c>
      <c r="IU538" s="144" t="str">
        <f t="shared" si="2202"/>
        <v/>
      </c>
      <c r="IV538" s="144" t="str">
        <f t="shared" si="2203"/>
        <v/>
      </c>
      <c r="IW538" s="144" t="str">
        <f t="shared" si="2204"/>
        <v/>
      </c>
      <c r="IX538" s="144" t="str">
        <f t="shared" si="2205"/>
        <v/>
      </c>
      <c r="IY538" s="144" t="str">
        <f t="shared" si="2206"/>
        <v/>
      </c>
      <c r="IZ538" s="144" t="str">
        <f t="shared" si="2207"/>
        <v/>
      </c>
      <c r="JA538" s="144" t="str">
        <f t="shared" si="2208"/>
        <v/>
      </c>
      <c r="JB538" s="144" t="str">
        <f t="shared" si="2209"/>
        <v/>
      </c>
      <c r="JC538" s="144" t="str">
        <f t="shared" si="2210"/>
        <v/>
      </c>
      <c r="JD538" s="144" t="str">
        <f t="shared" si="2211"/>
        <v/>
      </c>
      <c r="JE538" s="144" t="str">
        <f t="shared" si="2212"/>
        <v/>
      </c>
      <c r="JF538" s="144" t="str">
        <f t="shared" si="2213"/>
        <v/>
      </c>
      <c r="JG538" s="144" t="str">
        <f t="shared" si="2214"/>
        <v/>
      </c>
      <c r="JH538" s="144" t="str">
        <f t="shared" si="2215"/>
        <v/>
      </c>
      <c r="JI538" s="144" t="str">
        <f t="shared" si="2216"/>
        <v/>
      </c>
      <c r="JJ538" s="144" t="str">
        <f t="shared" si="2217"/>
        <v/>
      </c>
      <c r="JK538" s="144" t="str">
        <f t="shared" si="2218"/>
        <v/>
      </c>
      <c r="JM538" s="154" t="str">
        <f t="shared" si="1992"/>
        <v/>
      </c>
      <c r="JN538" s="154" t="str">
        <f t="shared" si="1993"/>
        <v/>
      </c>
      <c r="JO538" s="159" t="str">
        <f t="shared" si="1994"/>
        <v/>
      </c>
      <c r="JP538" s="159" t="str">
        <f t="shared" si="1995"/>
        <v/>
      </c>
      <c r="JQ538" s="159" t="str">
        <f t="shared" si="1996"/>
        <v/>
      </c>
      <c r="JR538" s="155">
        <f t="shared" si="2219"/>
        <v>0</v>
      </c>
      <c r="JS538" s="143">
        <f t="shared" si="2220"/>
        <v>0</v>
      </c>
      <c r="JT538" s="143">
        <f t="shared" si="2221"/>
        <v>0</v>
      </c>
      <c r="JU538" s="143">
        <f t="shared" si="2222"/>
        <v>0</v>
      </c>
      <c r="JV538" s="143">
        <f t="shared" si="2223"/>
        <v>0</v>
      </c>
      <c r="JW538" s="143">
        <f t="shared" si="2224"/>
        <v>0</v>
      </c>
      <c r="JX538" s="143">
        <f t="shared" si="2225"/>
        <v>0</v>
      </c>
      <c r="JZ538" s="144" t="str">
        <f t="shared" si="2226"/>
        <v/>
      </c>
      <c r="KA538" s="144" t="str">
        <f t="shared" si="2227"/>
        <v/>
      </c>
      <c r="KB538" s="144" t="str">
        <f t="shared" si="2228"/>
        <v/>
      </c>
      <c r="KC538" s="144" t="str">
        <f t="shared" si="2229"/>
        <v/>
      </c>
      <c r="KD538" s="144" t="str">
        <f t="shared" si="2230"/>
        <v/>
      </c>
      <c r="KE538" s="144" t="str">
        <f t="shared" si="2231"/>
        <v/>
      </c>
      <c r="KF538" s="144" t="str">
        <f t="shared" si="2232"/>
        <v/>
      </c>
      <c r="KG538" s="144" t="str">
        <f t="shared" si="2233"/>
        <v/>
      </c>
      <c r="KH538" s="144" t="str">
        <f t="shared" si="2234"/>
        <v/>
      </c>
      <c r="KI538" s="144" t="str">
        <f t="shared" si="2235"/>
        <v/>
      </c>
      <c r="KJ538" s="144" t="str">
        <f t="shared" si="2236"/>
        <v/>
      </c>
      <c r="KK538" s="144" t="str">
        <f t="shared" si="2237"/>
        <v/>
      </c>
      <c r="KL538" s="144" t="str">
        <f t="shared" si="2238"/>
        <v/>
      </c>
      <c r="KM538" s="144" t="str">
        <f t="shared" si="2239"/>
        <v/>
      </c>
      <c r="KN538" s="144" t="str">
        <f t="shared" si="2240"/>
        <v/>
      </c>
      <c r="KO538" s="144" t="str">
        <f t="shared" si="2241"/>
        <v/>
      </c>
      <c r="KP538" s="144" t="str">
        <f t="shared" si="2242"/>
        <v/>
      </c>
      <c r="KQ538" s="144" t="str">
        <f t="shared" si="2243"/>
        <v/>
      </c>
      <c r="KR538" s="144" t="str">
        <f t="shared" si="2244"/>
        <v/>
      </c>
      <c r="KS538" s="144" t="str">
        <f t="shared" si="2245"/>
        <v/>
      </c>
      <c r="KT538" s="144" t="str">
        <f t="shared" si="2246"/>
        <v/>
      </c>
      <c r="KU538" s="144" t="str">
        <f t="shared" si="2247"/>
        <v/>
      </c>
      <c r="KV538" s="144" t="str">
        <f t="shared" si="2248"/>
        <v/>
      </c>
      <c r="KW538" s="144" t="str">
        <f t="shared" si="2249"/>
        <v/>
      </c>
      <c r="KX538" s="144" t="str">
        <f t="shared" si="2250"/>
        <v/>
      </c>
      <c r="KY538" s="144" t="str">
        <f t="shared" si="2251"/>
        <v/>
      </c>
      <c r="KZ538" s="144" t="str">
        <f t="shared" si="2252"/>
        <v/>
      </c>
      <c r="LA538" s="144" t="str">
        <f t="shared" si="2253"/>
        <v/>
      </c>
      <c r="LB538" s="144" t="str">
        <f t="shared" si="2254"/>
        <v/>
      </c>
      <c r="LC538" s="144" t="str">
        <f t="shared" si="2255"/>
        <v/>
      </c>
      <c r="LD538" s="144" t="str">
        <f t="shared" si="2256"/>
        <v/>
      </c>
      <c r="LE538" s="144" t="str">
        <f t="shared" si="2257"/>
        <v/>
      </c>
      <c r="LF538" s="144" t="str">
        <f t="shared" si="2258"/>
        <v/>
      </c>
      <c r="LG538" s="144" t="str">
        <f t="shared" si="2259"/>
        <v/>
      </c>
      <c r="LH538" s="144" t="str">
        <f t="shared" si="2260"/>
        <v/>
      </c>
      <c r="LI538" s="144" t="str">
        <f t="shared" si="2261"/>
        <v/>
      </c>
      <c r="LJ538" s="144" t="str">
        <f t="shared" si="2262"/>
        <v/>
      </c>
      <c r="LK538" s="144" t="str">
        <f t="shared" si="2263"/>
        <v/>
      </c>
      <c r="LL538" s="144" t="str">
        <f t="shared" si="2264"/>
        <v/>
      </c>
      <c r="LM538" s="144" t="str">
        <f t="shared" si="2265"/>
        <v/>
      </c>
      <c r="LO538" s="153" t="str">
        <f t="shared" si="2266"/>
        <v/>
      </c>
      <c r="LP538" s="143">
        <f t="shared" si="2267"/>
        <v>0</v>
      </c>
      <c r="LQ538" s="156" t="str">
        <f t="shared" si="2268"/>
        <v/>
      </c>
      <c r="LR538" s="156" t="str">
        <f t="shared" si="2268"/>
        <v/>
      </c>
      <c r="LS538" s="156" t="str">
        <f t="shared" si="2268"/>
        <v/>
      </c>
      <c r="LT538" s="156" t="str">
        <f t="shared" si="2268"/>
        <v/>
      </c>
      <c r="LU538" s="156" t="str">
        <f t="shared" si="2268"/>
        <v/>
      </c>
    </row>
    <row r="539" spans="2:333" s="143" customFormat="1" x14ac:dyDescent="0.25">
      <c r="B539" s="144" t="str">
        <f t="shared" si="1997"/>
        <v/>
      </c>
      <c r="C539" s="154" t="str">
        <f t="shared" si="1966"/>
        <v/>
      </c>
      <c r="D539" s="154" t="str">
        <f t="shared" si="1967"/>
        <v/>
      </c>
      <c r="E539" s="159" t="str">
        <f t="shared" si="1968"/>
        <v/>
      </c>
      <c r="F539" s="159" t="str">
        <f t="shared" si="1969"/>
        <v/>
      </c>
      <c r="G539" s="159" t="str">
        <f t="shared" si="1970"/>
        <v/>
      </c>
      <c r="H539" s="155">
        <f t="shared" si="1998"/>
        <v>0</v>
      </c>
      <c r="I539" s="143">
        <f t="shared" si="1999"/>
        <v>0</v>
      </c>
      <c r="J539" s="143">
        <f t="shared" si="2000"/>
        <v>0</v>
      </c>
      <c r="K539" s="143">
        <f t="shared" si="2001"/>
        <v>0</v>
      </c>
      <c r="L539" s="143">
        <f t="shared" si="2002"/>
        <v>0</v>
      </c>
      <c r="M539" s="143">
        <f t="shared" si="2003"/>
        <v>0</v>
      </c>
      <c r="N539" s="143">
        <f t="shared" si="2004"/>
        <v>0</v>
      </c>
      <c r="P539" s="144" t="str">
        <f t="shared" ref="P539:W539" si="2285">IF($N539=1,Q87,"")</f>
        <v/>
      </c>
      <c r="Q539" s="144" t="str">
        <f t="shared" si="2285"/>
        <v/>
      </c>
      <c r="R539" s="144" t="str">
        <f t="shared" si="2285"/>
        <v/>
      </c>
      <c r="S539" s="144" t="str">
        <f t="shared" si="2285"/>
        <v/>
      </c>
      <c r="T539" s="144" t="str">
        <f t="shared" si="2285"/>
        <v/>
      </c>
      <c r="U539" s="144" t="str">
        <f t="shared" si="2285"/>
        <v/>
      </c>
      <c r="V539" s="144" t="str">
        <f t="shared" si="2285"/>
        <v/>
      </c>
      <c r="W539" s="144" t="str">
        <f t="shared" si="2285"/>
        <v/>
      </c>
      <c r="X539" s="144" t="str">
        <f t="shared" si="2006"/>
        <v/>
      </c>
      <c r="Y539" s="144" t="str">
        <f t="shared" si="2007"/>
        <v/>
      </c>
      <c r="Z539" s="144" t="str">
        <f t="shared" si="2008"/>
        <v/>
      </c>
      <c r="AA539" s="144" t="str">
        <f t="shared" si="2009"/>
        <v/>
      </c>
      <c r="AB539" s="144" t="str">
        <f t="shared" si="2010"/>
        <v/>
      </c>
      <c r="AC539" s="144" t="str">
        <f t="shared" si="2011"/>
        <v/>
      </c>
      <c r="AD539" s="144" t="str">
        <f t="shared" si="2012"/>
        <v/>
      </c>
      <c r="AE539" s="144" t="str">
        <f t="shared" si="2013"/>
        <v/>
      </c>
      <c r="AF539" s="144" t="str">
        <f t="shared" si="2014"/>
        <v/>
      </c>
      <c r="AG539" s="144" t="str">
        <f t="shared" si="2015"/>
        <v/>
      </c>
      <c r="AH539" s="144" t="str">
        <f t="shared" si="2016"/>
        <v/>
      </c>
      <c r="AI539" s="144" t="str">
        <f t="shared" si="2017"/>
        <v/>
      </c>
      <c r="AJ539" s="144" t="str">
        <f t="shared" si="2018"/>
        <v/>
      </c>
      <c r="AK539" s="144" t="str">
        <f t="shared" si="2019"/>
        <v/>
      </c>
      <c r="AL539" s="144" t="str">
        <f t="shared" si="2020"/>
        <v/>
      </c>
      <c r="AM539" s="144" t="str">
        <f t="shared" si="2021"/>
        <v/>
      </c>
      <c r="AN539" s="144" t="str">
        <f t="shared" si="2022"/>
        <v/>
      </c>
      <c r="AO539" s="144" t="str">
        <f t="shared" si="2023"/>
        <v/>
      </c>
      <c r="AP539" s="144" t="str">
        <f t="shared" si="2024"/>
        <v/>
      </c>
      <c r="AQ539" s="144" t="str">
        <f t="shared" si="2025"/>
        <v/>
      </c>
      <c r="AR539" s="144" t="str">
        <f t="shared" si="2026"/>
        <v/>
      </c>
      <c r="AS539" s="144" t="str">
        <f t="shared" si="2027"/>
        <v/>
      </c>
      <c r="AT539" s="144" t="str">
        <f t="shared" si="2028"/>
        <v/>
      </c>
      <c r="AU539" s="144" t="str">
        <f t="shared" si="2029"/>
        <v/>
      </c>
      <c r="AV539" s="144" t="str">
        <f t="shared" si="2030"/>
        <v/>
      </c>
      <c r="AW539" s="144" t="str">
        <f t="shared" si="2031"/>
        <v/>
      </c>
      <c r="AX539" s="144" t="str">
        <f t="shared" si="2032"/>
        <v/>
      </c>
      <c r="AY539" s="144" t="str">
        <f t="shared" si="2033"/>
        <v/>
      </c>
      <c r="AZ539" s="144" t="str">
        <f t="shared" si="2034"/>
        <v/>
      </c>
      <c r="BA539" s="144" t="str">
        <f t="shared" si="2035"/>
        <v/>
      </c>
      <c r="BB539" s="144" t="str">
        <f t="shared" si="2036"/>
        <v/>
      </c>
      <c r="BC539" s="144" t="str">
        <f t="shared" si="2037"/>
        <v/>
      </c>
      <c r="BE539" s="154" t="str">
        <f t="shared" si="1972"/>
        <v/>
      </c>
      <c r="BF539" s="154" t="str">
        <f t="shared" si="1973"/>
        <v/>
      </c>
      <c r="BG539" s="159" t="str">
        <f t="shared" si="1974"/>
        <v/>
      </c>
      <c r="BH539" s="159" t="str">
        <f t="shared" si="1975"/>
        <v/>
      </c>
      <c r="BI539" s="159" t="str">
        <f t="shared" si="1976"/>
        <v/>
      </c>
      <c r="BJ539" s="155">
        <f t="shared" si="2038"/>
        <v>0</v>
      </c>
      <c r="BK539" s="143">
        <f t="shared" si="2039"/>
        <v>0</v>
      </c>
      <c r="BL539" s="143">
        <f t="shared" si="2040"/>
        <v>0</v>
      </c>
      <c r="BM539" s="143">
        <f t="shared" si="2041"/>
        <v>0</v>
      </c>
      <c r="BN539" s="143">
        <f t="shared" si="2042"/>
        <v>0</v>
      </c>
      <c r="BO539" s="143">
        <f t="shared" si="2043"/>
        <v>0</v>
      </c>
      <c r="BP539" s="143">
        <f t="shared" si="2044"/>
        <v>0</v>
      </c>
      <c r="BR539" s="144" t="str">
        <f t="shared" si="2045"/>
        <v/>
      </c>
      <c r="BS539" s="144" t="str">
        <f t="shared" si="2046"/>
        <v/>
      </c>
      <c r="BT539" s="144" t="str">
        <f t="shared" si="2047"/>
        <v/>
      </c>
      <c r="BU539" s="144" t="str">
        <f t="shared" si="2048"/>
        <v/>
      </c>
      <c r="BV539" s="144" t="str">
        <f t="shared" si="2049"/>
        <v/>
      </c>
      <c r="BW539" s="144" t="str">
        <f t="shared" si="2050"/>
        <v/>
      </c>
      <c r="BX539" s="144" t="str">
        <f t="shared" si="2051"/>
        <v/>
      </c>
      <c r="BY539" s="144" t="str">
        <f t="shared" si="2052"/>
        <v/>
      </c>
      <c r="BZ539" s="144" t="str">
        <f t="shared" si="2053"/>
        <v/>
      </c>
      <c r="CA539" s="144" t="str">
        <f t="shared" si="2054"/>
        <v/>
      </c>
      <c r="CB539" s="144" t="str">
        <f t="shared" si="2055"/>
        <v/>
      </c>
      <c r="CC539" s="144" t="str">
        <f t="shared" si="2056"/>
        <v/>
      </c>
      <c r="CD539" s="144" t="str">
        <f t="shared" si="2057"/>
        <v/>
      </c>
      <c r="CE539" s="144" t="str">
        <f t="shared" si="2058"/>
        <v/>
      </c>
      <c r="CF539" s="144" t="str">
        <f t="shared" si="2059"/>
        <v/>
      </c>
      <c r="CG539" s="144" t="str">
        <f t="shared" si="2060"/>
        <v/>
      </c>
      <c r="CH539" s="144" t="str">
        <f t="shared" si="2061"/>
        <v/>
      </c>
      <c r="CI539" s="144" t="str">
        <f t="shared" si="2062"/>
        <v/>
      </c>
      <c r="CJ539" s="144" t="str">
        <f t="shared" si="2063"/>
        <v/>
      </c>
      <c r="CK539" s="144" t="str">
        <f t="shared" si="2064"/>
        <v/>
      </c>
      <c r="CL539" s="144" t="str">
        <f t="shared" si="2065"/>
        <v/>
      </c>
      <c r="CM539" s="144" t="str">
        <f t="shared" si="2066"/>
        <v/>
      </c>
      <c r="CN539" s="144" t="str">
        <f t="shared" si="2067"/>
        <v/>
      </c>
      <c r="CO539" s="144" t="str">
        <f t="shared" si="2068"/>
        <v/>
      </c>
      <c r="CP539" s="144" t="str">
        <f t="shared" si="2069"/>
        <v/>
      </c>
      <c r="CQ539" s="144" t="str">
        <f t="shared" si="2070"/>
        <v/>
      </c>
      <c r="CR539" s="144" t="str">
        <f t="shared" si="2071"/>
        <v/>
      </c>
      <c r="CS539" s="144" t="str">
        <f t="shared" si="2072"/>
        <v/>
      </c>
      <c r="CT539" s="144" t="str">
        <f t="shared" si="2073"/>
        <v/>
      </c>
      <c r="CU539" s="144" t="str">
        <f t="shared" si="2074"/>
        <v/>
      </c>
      <c r="CV539" s="144" t="str">
        <f t="shared" si="2075"/>
        <v/>
      </c>
      <c r="CW539" s="144" t="str">
        <f t="shared" si="2076"/>
        <v/>
      </c>
      <c r="CX539" s="144" t="str">
        <f t="shared" si="2077"/>
        <v/>
      </c>
      <c r="CY539" s="144" t="str">
        <f t="shared" si="2078"/>
        <v/>
      </c>
      <c r="CZ539" s="144" t="str">
        <f t="shared" si="2079"/>
        <v/>
      </c>
      <c r="DA539" s="144" t="str">
        <f t="shared" si="2080"/>
        <v/>
      </c>
      <c r="DB539" s="144" t="str">
        <f t="shared" si="2081"/>
        <v/>
      </c>
      <c r="DC539" s="144" t="str">
        <f t="shared" si="2082"/>
        <v/>
      </c>
      <c r="DD539" s="144" t="str">
        <f t="shared" si="2083"/>
        <v/>
      </c>
      <c r="DE539" s="144" t="str">
        <f t="shared" si="2084"/>
        <v/>
      </c>
      <c r="DG539" s="154" t="str">
        <f t="shared" si="1977"/>
        <v/>
      </c>
      <c r="DH539" s="154" t="str">
        <f t="shared" si="1978"/>
        <v/>
      </c>
      <c r="DI539" s="159" t="str">
        <f t="shared" si="1979"/>
        <v/>
      </c>
      <c r="DJ539" s="159" t="str">
        <f t="shared" si="1980"/>
        <v/>
      </c>
      <c r="DK539" s="159" t="str">
        <f t="shared" si="1981"/>
        <v/>
      </c>
      <c r="DL539" s="155">
        <f t="shared" si="1885"/>
        <v>0</v>
      </c>
      <c r="DM539" s="143">
        <f t="shared" si="1886"/>
        <v>0</v>
      </c>
      <c r="DN539" s="143">
        <f t="shared" si="1887"/>
        <v>0</v>
      </c>
      <c r="DO539" s="143">
        <f t="shared" si="1888"/>
        <v>0</v>
      </c>
      <c r="DP539" s="143">
        <f t="shared" si="1889"/>
        <v>0</v>
      </c>
      <c r="DQ539" s="143">
        <f t="shared" si="1890"/>
        <v>0</v>
      </c>
      <c r="DR539" s="143">
        <f t="shared" si="1891"/>
        <v>0</v>
      </c>
      <c r="DT539" s="144" t="str">
        <f t="shared" si="2085"/>
        <v/>
      </c>
      <c r="DU539" s="144" t="str">
        <f t="shared" si="2086"/>
        <v/>
      </c>
      <c r="DV539" s="144" t="str">
        <f t="shared" si="2087"/>
        <v/>
      </c>
      <c r="DW539" s="144" t="str">
        <f t="shared" si="2088"/>
        <v/>
      </c>
      <c r="DX539" s="144" t="str">
        <f t="shared" si="2089"/>
        <v/>
      </c>
      <c r="DY539" s="144" t="str">
        <f t="shared" si="2090"/>
        <v/>
      </c>
      <c r="DZ539" s="144" t="str">
        <f t="shared" si="2091"/>
        <v/>
      </c>
      <c r="EA539" s="144" t="str">
        <f t="shared" si="2092"/>
        <v/>
      </c>
      <c r="EB539" s="144" t="str">
        <f t="shared" si="2093"/>
        <v/>
      </c>
      <c r="EC539" s="144" t="str">
        <f t="shared" si="2094"/>
        <v/>
      </c>
      <c r="ED539" s="144" t="str">
        <f t="shared" si="2095"/>
        <v/>
      </c>
      <c r="EE539" s="144" t="str">
        <f t="shared" si="2096"/>
        <v/>
      </c>
      <c r="EF539" s="144" t="str">
        <f t="shared" si="2097"/>
        <v/>
      </c>
      <c r="EG539" s="144" t="str">
        <f t="shared" si="2098"/>
        <v/>
      </c>
      <c r="EH539" s="144" t="str">
        <f t="shared" si="2099"/>
        <v/>
      </c>
      <c r="EI539" s="144" t="str">
        <f t="shared" si="2100"/>
        <v/>
      </c>
      <c r="EJ539" s="144" t="str">
        <f t="shared" si="2101"/>
        <v/>
      </c>
      <c r="EK539" s="144" t="str">
        <f t="shared" si="2102"/>
        <v/>
      </c>
      <c r="EL539" s="144" t="str">
        <f t="shared" si="2103"/>
        <v/>
      </c>
      <c r="EM539" s="144" t="str">
        <f t="shared" si="2104"/>
        <v/>
      </c>
      <c r="EN539" s="144" t="str">
        <f t="shared" si="2105"/>
        <v/>
      </c>
      <c r="EO539" s="144" t="str">
        <f t="shared" si="2106"/>
        <v/>
      </c>
      <c r="EP539" s="144" t="str">
        <f t="shared" si="2107"/>
        <v/>
      </c>
      <c r="EQ539" s="144" t="str">
        <f t="shared" si="2108"/>
        <v/>
      </c>
      <c r="ER539" s="144" t="str">
        <f t="shared" si="2109"/>
        <v/>
      </c>
      <c r="ES539" s="144" t="str">
        <f t="shared" si="2110"/>
        <v/>
      </c>
      <c r="ET539" s="144" t="str">
        <f t="shared" si="2111"/>
        <v/>
      </c>
      <c r="EU539" s="144" t="str">
        <f t="shared" si="2112"/>
        <v/>
      </c>
      <c r="EV539" s="144" t="str">
        <f t="shared" si="2113"/>
        <v/>
      </c>
      <c r="EW539" s="144" t="str">
        <f t="shared" si="2114"/>
        <v/>
      </c>
      <c r="EX539" s="144" t="str">
        <f t="shared" si="2115"/>
        <v/>
      </c>
      <c r="EY539" s="144" t="str">
        <f t="shared" si="2116"/>
        <v/>
      </c>
      <c r="EZ539" s="144" t="str">
        <f t="shared" si="2117"/>
        <v/>
      </c>
      <c r="FA539" s="144" t="str">
        <f t="shared" si="2118"/>
        <v/>
      </c>
      <c r="FB539" s="144" t="str">
        <f t="shared" si="2119"/>
        <v/>
      </c>
      <c r="FC539" s="144" t="str">
        <f t="shared" si="2120"/>
        <v/>
      </c>
      <c r="FD539" s="144" t="str">
        <f t="shared" si="2121"/>
        <v/>
      </c>
      <c r="FE539" s="144" t="str">
        <f t="shared" si="2122"/>
        <v/>
      </c>
      <c r="FF539" s="144" t="str">
        <f t="shared" si="2123"/>
        <v/>
      </c>
      <c r="FG539" s="144" t="str">
        <f t="shared" si="2124"/>
        <v/>
      </c>
      <c r="FI539" s="154" t="str">
        <f t="shared" si="1982"/>
        <v/>
      </c>
      <c r="FJ539" s="154" t="str">
        <f t="shared" si="1983"/>
        <v/>
      </c>
      <c r="FK539" s="159" t="str">
        <f t="shared" si="1984"/>
        <v/>
      </c>
      <c r="FL539" s="159" t="str">
        <f t="shared" si="1985"/>
        <v/>
      </c>
      <c r="FM539" s="159" t="str">
        <f t="shared" si="1986"/>
        <v/>
      </c>
      <c r="FN539" s="155">
        <f t="shared" si="2125"/>
        <v>0</v>
      </c>
      <c r="FO539" s="143">
        <f t="shared" si="2126"/>
        <v>0</v>
      </c>
      <c r="FP539" s="143">
        <f t="shared" si="2127"/>
        <v>0</v>
      </c>
      <c r="FQ539" s="143">
        <f t="shared" si="2128"/>
        <v>0</v>
      </c>
      <c r="FR539" s="143">
        <f t="shared" si="2129"/>
        <v>0</v>
      </c>
      <c r="FS539" s="143">
        <f t="shared" si="2130"/>
        <v>0</v>
      </c>
      <c r="FT539" s="143">
        <f t="shared" si="2131"/>
        <v>0</v>
      </c>
      <c r="FV539" s="144" t="str">
        <f t="shared" si="2132"/>
        <v/>
      </c>
      <c r="FW539" s="144" t="str">
        <f t="shared" si="2133"/>
        <v/>
      </c>
      <c r="FX539" s="144" t="str">
        <f t="shared" si="2134"/>
        <v/>
      </c>
      <c r="FY539" s="144" t="str">
        <f t="shared" si="2135"/>
        <v/>
      </c>
      <c r="FZ539" s="144" t="str">
        <f t="shared" si="2136"/>
        <v/>
      </c>
      <c r="GA539" s="144" t="str">
        <f t="shared" si="2137"/>
        <v/>
      </c>
      <c r="GB539" s="144" t="str">
        <f t="shared" si="2138"/>
        <v/>
      </c>
      <c r="GC539" s="144" t="str">
        <f t="shared" si="2139"/>
        <v/>
      </c>
      <c r="GD539" s="144" t="str">
        <f t="shared" si="2140"/>
        <v/>
      </c>
      <c r="GE539" s="144" t="str">
        <f t="shared" si="2141"/>
        <v/>
      </c>
      <c r="GF539" s="144" t="str">
        <f t="shared" si="2142"/>
        <v/>
      </c>
      <c r="GG539" s="144" t="str">
        <f t="shared" si="2143"/>
        <v/>
      </c>
      <c r="GH539" s="144" t="str">
        <f t="shared" si="2144"/>
        <v/>
      </c>
      <c r="GI539" s="144" t="str">
        <f t="shared" si="2145"/>
        <v/>
      </c>
      <c r="GJ539" s="144" t="str">
        <f t="shared" si="2146"/>
        <v/>
      </c>
      <c r="GK539" s="144" t="str">
        <f t="shared" si="2147"/>
        <v/>
      </c>
      <c r="GL539" s="144" t="str">
        <f t="shared" si="2148"/>
        <v/>
      </c>
      <c r="GM539" s="144" t="str">
        <f t="shared" si="2149"/>
        <v/>
      </c>
      <c r="GN539" s="144" t="str">
        <f t="shared" si="2150"/>
        <v/>
      </c>
      <c r="GO539" s="144" t="str">
        <f t="shared" si="2151"/>
        <v/>
      </c>
      <c r="GP539" s="144" t="str">
        <f t="shared" si="2152"/>
        <v/>
      </c>
      <c r="GQ539" s="144" t="str">
        <f t="shared" si="2153"/>
        <v/>
      </c>
      <c r="GR539" s="144" t="str">
        <f t="shared" si="2154"/>
        <v/>
      </c>
      <c r="GS539" s="144" t="str">
        <f t="shared" si="2155"/>
        <v/>
      </c>
      <c r="GT539" s="144" t="str">
        <f t="shared" si="2156"/>
        <v/>
      </c>
      <c r="GU539" s="144" t="str">
        <f t="shared" si="2157"/>
        <v/>
      </c>
      <c r="GV539" s="144" t="str">
        <f t="shared" si="2158"/>
        <v/>
      </c>
      <c r="GW539" s="144" t="str">
        <f t="shared" si="2159"/>
        <v/>
      </c>
      <c r="GX539" s="144" t="str">
        <f t="shared" si="2160"/>
        <v/>
      </c>
      <c r="GY539" s="144" t="str">
        <f t="shared" si="2161"/>
        <v/>
      </c>
      <c r="GZ539" s="144" t="str">
        <f t="shared" si="2162"/>
        <v/>
      </c>
      <c r="HA539" s="144" t="str">
        <f t="shared" si="2163"/>
        <v/>
      </c>
      <c r="HB539" s="144" t="str">
        <f t="shared" si="2164"/>
        <v/>
      </c>
      <c r="HC539" s="144" t="str">
        <f t="shared" si="2165"/>
        <v/>
      </c>
      <c r="HD539" s="144" t="str">
        <f t="shared" si="2166"/>
        <v/>
      </c>
      <c r="HE539" s="144" t="str">
        <f t="shared" si="2167"/>
        <v/>
      </c>
      <c r="HF539" s="144" t="str">
        <f t="shared" si="2168"/>
        <v/>
      </c>
      <c r="HG539" s="144" t="str">
        <f t="shared" si="2169"/>
        <v/>
      </c>
      <c r="HH539" s="144" t="str">
        <f t="shared" si="2170"/>
        <v/>
      </c>
      <c r="HI539" s="144" t="str">
        <f t="shared" si="2171"/>
        <v/>
      </c>
      <c r="HK539" s="154" t="str">
        <f t="shared" si="1987"/>
        <v/>
      </c>
      <c r="HL539" s="154" t="str">
        <f t="shared" si="1988"/>
        <v/>
      </c>
      <c r="HM539" s="159" t="str">
        <f t="shared" si="1989"/>
        <v/>
      </c>
      <c r="HN539" s="159" t="str">
        <f t="shared" si="1990"/>
        <v/>
      </c>
      <c r="HO539" s="159" t="str">
        <f t="shared" si="1991"/>
        <v/>
      </c>
      <c r="HP539" s="155">
        <f t="shared" si="2172"/>
        <v>0</v>
      </c>
      <c r="HQ539" s="143">
        <f t="shared" si="2173"/>
        <v>0</v>
      </c>
      <c r="HR539" s="143">
        <f t="shared" si="2174"/>
        <v>0</v>
      </c>
      <c r="HS539" s="143">
        <f t="shared" si="2175"/>
        <v>0</v>
      </c>
      <c r="HT539" s="143">
        <f t="shared" si="2176"/>
        <v>0</v>
      </c>
      <c r="HU539" s="143">
        <f t="shared" si="2177"/>
        <v>0</v>
      </c>
      <c r="HV539" s="143">
        <f t="shared" si="2178"/>
        <v>0</v>
      </c>
      <c r="HX539" s="144" t="str">
        <f t="shared" si="2179"/>
        <v/>
      </c>
      <c r="HY539" s="144" t="str">
        <f t="shared" si="2180"/>
        <v/>
      </c>
      <c r="HZ539" s="144" t="str">
        <f t="shared" si="2181"/>
        <v/>
      </c>
      <c r="IA539" s="144" t="str">
        <f t="shared" si="2182"/>
        <v/>
      </c>
      <c r="IB539" s="144" t="str">
        <f t="shared" si="2183"/>
        <v/>
      </c>
      <c r="IC539" s="144" t="str">
        <f t="shared" si="2184"/>
        <v/>
      </c>
      <c r="ID539" s="144" t="str">
        <f t="shared" si="2185"/>
        <v/>
      </c>
      <c r="IE539" s="144" t="str">
        <f t="shared" si="2186"/>
        <v/>
      </c>
      <c r="IF539" s="144" t="str">
        <f t="shared" si="2187"/>
        <v/>
      </c>
      <c r="IG539" s="144" t="str">
        <f t="shared" si="2188"/>
        <v/>
      </c>
      <c r="IH539" s="144" t="str">
        <f t="shared" si="2189"/>
        <v/>
      </c>
      <c r="II539" s="144" t="str">
        <f t="shared" si="2190"/>
        <v/>
      </c>
      <c r="IJ539" s="144" t="str">
        <f t="shared" si="2191"/>
        <v/>
      </c>
      <c r="IK539" s="144" t="str">
        <f t="shared" si="2192"/>
        <v/>
      </c>
      <c r="IL539" s="144" t="str">
        <f t="shared" si="2193"/>
        <v/>
      </c>
      <c r="IM539" s="144" t="str">
        <f t="shared" si="2194"/>
        <v/>
      </c>
      <c r="IN539" s="144" t="str">
        <f t="shared" si="2195"/>
        <v/>
      </c>
      <c r="IO539" s="144" t="str">
        <f t="shared" si="2196"/>
        <v/>
      </c>
      <c r="IP539" s="144" t="str">
        <f t="shared" si="2197"/>
        <v/>
      </c>
      <c r="IQ539" s="144" t="str">
        <f t="shared" si="2198"/>
        <v/>
      </c>
      <c r="IR539" s="144" t="str">
        <f t="shared" si="2199"/>
        <v/>
      </c>
      <c r="IS539" s="144" t="str">
        <f t="shared" si="2200"/>
        <v/>
      </c>
      <c r="IT539" s="144" t="str">
        <f t="shared" si="2201"/>
        <v/>
      </c>
      <c r="IU539" s="144" t="str">
        <f t="shared" si="2202"/>
        <v/>
      </c>
      <c r="IV539" s="144" t="str">
        <f t="shared" si="2203"/>
        <v/>
      </c>
      <c r="IW539" s="144" t="str">
        <f t="shared" si="2204"/>
        <v/>
      </c>
      <c r="IX539" s="144" t="str">
        <f t="shared" si="2205"/>
        <v/>
      </c>
      <c r="IY539" s="144" t="str">
        <f t="shared" si="2206"/>
        <v/>
      </c>
      <c r="IZ539" s="144" t="str">
        <f t="shared" si="2207"/>
        <v/>
      </c>
      <c r="JA539" s="144" t="str">
        <f t="shared" si="2208"/>
        <v/>
      </c>
      <c r="JB539" s="144" t="str">
        <f t="shared" si="2209"/>
        <v/>
      </c>
      <c r="JC539" s="144" t="str">
        <f t="shared" si="2210"/>
        <v/>
      </c>
      <c r="JD539" s="144" t="str">
        <f t="shared" si="2211"/>
        <v/>
      </c>
      <c r="JE539" s="144" t="str">
        <f t="shared" si="2212"/>
        <v/>
      </c>
      <c r="JF539" s="144" t="str">
        <f t="shared" si="2213"/>
        <v/>
      </c>
      <c r="JG539" s="144" t="str">
        <f t="shared" si="2214"/>
        <v/>
      </c>
      <c r="JH539" s="144" t="str">
        <f t="shared" si="2215"/>
        <v/>
      </c>
      <c r="JI539" s="144" t="str">
        <f t="shared" si="2216"/>
        <v/>
      </c>
      <c r="JJ539" s="144" t="str">
        <f t="shared" si="2217"/>
        <v/>
      </c>
      <c r="JK539" s="144" t="str">
        <f t="shared" si="2218"/>
        <v/>
      </c>
      <c r="JM539" s="154" t="str">
        <f t="shared" si="1992"/>
        <v/>
      </c>
      <c r="JN539" s="154" t="str">
        <f t="shared" si="1993"/>
        <v/>
      </c>
      <c r="JO539" s="159" t="str">
        <f t="shared" si="1994"/>
        <v/>
      </c>
      <c r="JP539" s="159" t="str">
        <f t="shared" si="1995"/>
        <v/>
      </c>
      <c r="JQ539" s="159" t="str">
        <f t="shared" si="1996"/>
        <v/>
      </c>
      <c r="JR539" s="155">
        <f t="shared" si="2219"/>
        <v>0</v>
      </c>
      <c r="JS539" s="143">
        <f t="shared" si="2220"/>
        <v>0</v>
      </c>
      <c r="JT539" s="143">
        <f t="shared" si="2221"/>
        <v>0</v>
      </c>
      <c r="JU539" s="143">
        <f t="shared" si="2222"/>
        <v>0</v>
      </c>
      <c r="JV539" s="143">
        <f t="shared" si="2223"/>
        <v>0</v>
      </c>
      <c r="JW539" s="143">
        <f t="shared" si="2224"/>
        <v>0</v>
      </c>
      <c r="JX539" s="143">
        <f t="shared" si="2225"/>
        <v>0</v>
      </c>
      <c r="JZ539" s="144" t="str">
        <f t="shared" si="2226"/>
        <v/>
      </c>
      <c r="KA539" s="144" t="str">
        <f t="shared" si="2227"/>
        <v/>
      </c>
      <c r="KB539" s="144" t="str">
        <f t="shared" si="2228"/>
        <v/>
      </c>
      <c r="KC539" s="144" t="str">
        <f t="shared" si="2229"/>
        <v/>
      </c>
      <c r="KD539" s="144" t="str">
        <f t="shared" si="2230"/>
        <v/>
      </c>
      <c r="KE539" s="144" t="str">
        <f t="shared" si="2231"/>
        <v/>
      </c>
      <c r="KF539" s="144" t="str">
        <f t="shared" si="2232"/>
        <v/>
      </c>
      <c r="KG539" s="144" t="str">
        <f t="shared" si="2233"/>
        <v/>
      </c>
      <c r="KH539" s="144" t="str">
        <f t="shared" si="2234"/>
        <v/>
      </c>
      <c r="KI539" s="144" t="str">
        <f t="shared" si="2235"/>
        <v/>
      </c>
      <c r="KJ539" s="144" t="str">
        <f t="shared" si="2236"/>
        <v/>
      </c>
      <c r="KK539" s="144" t="str">
        <f t="shared" si="2237"/>
        <v/>
      </c>
      <c r="KL539" s="144" t="str">
        <f t="shared" si="2238"/>
        <v/>
      </c>
      <c r="KM539" s="144" t="str">
        <f t="shared" si="2239"/>
        <v/>
      </c>
      <c r="KN539" s="144" t="str">
        <f t="shared" si="2240"/>
        <v/>
      </c>
      <c r="KO539" s="144" t="str">
        <f t="shared" si="2241"/>
        <v/>
      </c>
      <c r="KP539" s="144" t="str">
        <f t="shared" si="2242"/>
        <v/>
      </c>
      <c r="KQ539" s="144" t="str">
        <f t="shared" si="2243"/>
        <v/>
      </c>
      <c r="KR539" s="144" t="str">
        <f t="shared" si="2244"/>
        <v/>
      </c>
      <c r="KS539" s="144" t="str">
        <f t="shared" si="2245"/>
        <v/>
      </c>
      <c r="KT539" s="144" t="str">
        <f t="shared" si="2246"/>
        <v/>
      </c>
      <c r="KU539" s="144" t="str">
        <f t="shared" si="2247"/>
        <v/>
      </c>
      <c r="KV539" s="144" t="str">
        <f t="shared" si="2248"/>
        <v/>
      </c>
      <c r="KW539" s="144" t="str">
        <f t="shared" si="2249"/>
        <v/>
      </c>
      <c r="KX539" s="144" t="str">
        <f t="shared" si="2250"/>
        <v/>
      </c>
      <c r="KY539" s="144" t="str">
        <f t="shared" si="2251"/>
        <v/>
      </c>
      <c r="KZ539" s="144" t="str">
        <f t="shared" si="2252"/>
        <v/>
      </c>
      <c r="LA539" s="144" t="str">
        <f t="shared" si="2253"/>
        <v/>
      </c>
      <c r="LB539" s="144" t="str">
        <f t="shared" si="2254"/>
        <v/>
      </c>
      <c r="LC539" s="144" t="str">
        <f t="shared" si="2255"/>
        <v/>
      </c>
      <c r="LD539" s="144" t="str">
        <f t="shared" si="2256"/>
        <v/>
      </c>
      <c r="LE539" s="144" t="str">
        <f t="shared" si="2257"/>
        <v/>
      </c>
      <c r="LF539" s="144" t="str">
        <f t="shared" si="2258"/>
        <v/>
      </c>
      <c r="LG539" s="144" t="str">
        <f t="shared" si="2259"/>
        <v/>
      </c>
      <c r="LH539" s="144" t="str">
        <f t="shared" si="2260"/>
        <v/>
      </c>
      <c r="LI539" s="144" t="str">
        <f t="shared" si="2261"/>
        <v/>
      </c>
      <c r="LJ539" s="144" t="str">
        <f t="shared" si="2262"/>
        <v/>
      </c>
      <c r="LK539" s="144" t="str">
        <f t="shared" si="2263"/>
        <v/>
      </c>
      <c r="LL539" s="144" t="str">
        <f t="shared" si="2264"/>
        <v/>
      </c>
      <c r="LM539" s="144" t="str">
        <f t="shared" si="2265"/>
        <v/>
      </c>
      <c r="LO539" s="153" t="str">
        <f t="shared" si="2266"/>
        <v/>
      </c>
      <c r="LP539" s="143">
        <f t="shared" si="2267"/>
        <v>0</v>
      </c>
      <c r="LQ539" s="156" t="str">
        <f t="shared" si="2268"/>
        <v/>
      </c>
      <c r="LR539" s="156" t="str">
        <f t="shared" si="2268"/>
        <v/>
      </c>
      <c r="LS539" s="156" t="str">
        <f t="shared" si="2268"/>
        <v/>
      </c>
      <c r="LT539" s="156" t="str">
        <f t="shared" si="2268"/>
        <v/>
      </c>
      <c r="LU539" s="156" t="str">
        <f t="shared" si="2268"/>
        <v/>
      </c>
    </row>
    <row r="540" spans="2:333" s="143" customFormat="1" x14ac:dyDescent="0.25">
      <c r="B540" s="144" t="str">
        <f t="shared" si="1997"/>
        <v/>
      </c>
      <c r="C540" s="154" t="str">
        <f t="shared" si="1966"/>
        <v/>
      </c>
      <c r="D540" s="154" t="str">
        <f t="shared" si="1967"/>
        <v/>
      </c>
      <c r="E540" s="159" t="str">
        <f t="shared" si="1968"/>
        <v/>
      </c>
      <c r="F540" s="159" t="str">
        <f t="shared" si="1969"/>
        <v/>
      </c>
      <c r="G540" s="159" t="str">
        <f t="shared" si="1970"/>
        <v/>
      </c>
      <c r="H540" s="155">
        <f t="shared" si="1998"/>
        <v>0</v>
      </c>
      <c r="I540" s="143">
        <f t="shared" si="1999"/>
        <v>0</v>
      </c>
      <c r="J540" s="143">
        <f t="shared" si="2000"/>
        <v>0</v>
      </c>
      <c r="K540" s="143">
        <f t="shared" si="2001"/>
        <v>0</v>
      </c>
      <c r="L540" s="143">
        <f t="shared" si="2002"/>
        <v>0</v>
      </c>
      <c r="M540" s="143">
        <f t="shared" si="2003"/>
        <v>0</v>
      </c>
      <c r="N540" s="143">
        <f t="shared" si="2004"/>
        <v>0</v>
      </c>
      <c r="P540" s="144" t="str">
        <f t="shared" ref="P540:W540" si="2286">IF($N540=1,Q88,"")</f>
        <v/>
      </c>
      <c r="Q540" s="144" t="str">
        <f t="shared" si="2286"/>
        <v/>
      </c>
      <c r="R540" s="144" t="str">
        <f t="shared" si="2286"/>
        <v/>
      </c>
      <c r="S540" s="144" t="str">
        <f t="shared" si="2286"/>
        <v/>
      </c>
      <c r="T540" s="144" t="str">
        <f t="shared" si="2286"/>
        <v/>
      </c>
      <c r="U540" s="144" t="str">
        <f t="shared" si="2286"/>
        <v/>
      </c>
      <c r="V540" s="144" t="str">
        <f t="shared" si="2286"/>
        <v/>
      </c>
      <c r="W540" s="144" t="str">
        <f t="shared" si="2286"/>
        <v/>
      </c>
      <c r="X540" s="144" t="str">
        <f t="shared" si="2006"/>
        <v/>
      </c>
      <c r="Y540" s="144" t="str">
        <f t="shared" si="2007"/>
        <v/>
      </c>
      <c r="Z540" s="144" t="str">
        <f t="shared" si="2008"/>
        <v/>
      </c>
      <c r="AA540" s="144" t="str">
        <f t="shared" si="2009"/>
        <v/>
      </c>
      <c r="AB540" s="144" t="str">
        <f t="shared" si="2010"/>
        <v/>
      </c>
      <c r="AC540" s="144" t="str">
        <f t="shared" si="2011"/>
        <v/>
      </c>
      <c r="AD540" s="144" t="str">
        <f t="shared" si="2012"/>
        <v/>
      </c>
      <c r="AE540" s="144" t="str">
        <f t="shared" si="2013"/>
        <v/>
      </c>
      <c r="AF540" s="144" t="str">
        <f t="shared" si="2014"/>
        <v/>
      </c>
      <c r="AG540" s="144" t="str">
        <f t="shared" si="2015"/>
        <v/>
      </c>
      <c r="AH540" s="144" t="str">
        <f t="shared" si="2016"/>
        <v/>
      </c>
      <c r="AI540" s="144" t="str">
        <f t="shared" si="2017"/>
        <v/>
      </c>
      <c r="AJ540" s="144" t="str">
        <f t="shared" si="2018"/>
        <v/>
      </c>
      <c r="AK540" s="144" t="str">
        <f t="shared" si="2019"/>
        <v/>
      </c>
      <c r="AL540" s="144" t="str">
        <f t="shared" si="2020"/>
        <v/>
      </c>
      <c r="AM540" s="144" t="str">
        <f t="shared" si="2021"/>
        <v/>
      </c>
      <c r="AN540" s="144" t="str">
        <f t="shared" si="2022"/>
        <v/>
      </c>
      <c r="AO540" s="144" t="str">
        <f t="shared" si="2023"/>
        <v/>
      </c>
      <c r="AP540" s="144" t="str">
        <f t="shared" si="2024"/>
        <v/>
      </c>
      <c r="AQ540" s="144" t="str">
        <f t="shared" si="2025"/>
        <v/>
      </c>
      <c r="AR540" s="144" t="str">
        <f t="shared" si="2026"/>
        <v/>
      </c>
      <c r="AS540" s="144" t="str">
        <f t="shared" si="2027"/>
        <v/>
      </c>
      <c r="AT540" s="144" t="str">
        <f t="shared" si="2028"/>
        <v/>
      </c>
      <c r="AU540" s="144" t="str">
        <f t="shared" si="2029"/>
        <v/>
      </c>
      <c r="AV540" s="144" t="str">
        <f t="shared" si="2030"/>
        <v/>
      </c>
      <c r="AW540" s="144" t="str">
        <f t="shared" si="2031"/>
        <v/>
      </c>
      <c r="AX540" s="144" t="str">
        <f t="shared" si="2032"/>
        <v/>
      </c>
      <c r="AY540" s="144" t="str">
        <f t="shared" si="2033"/>
        <v/>
      </c>
      <c r="AZ540" s="144" t="str">
        <f t="shared" si="2034"/>
        <v/>
      </c>
      <c r="BA540" s="144" t="str">
        <f t="shared" si="2035"/>
        <v/>
      </c>
      <c r="BB540" s="144" t="str">
        <f t="shared" si="2036"/>
        <v/>
      </c>
      <c r="BC540" s="144" t="str">
        <f t="shared" si="2037"/>
        <v/>
      </c>
      <c r="BE540" s="154" t="str">
        <f t="shared" si="1972"/>
        <v/>
      </c>
      <c r="BF540" s="154" t="str">
        <f t="shared" si="1973"/>
        <v/>
      </c>
      <c r="BG540" s="159" t="str">
        <f t="shared" si="1974"/>
        <v/>
      </c>
      <c r="BH540" s="159" t="str">
        <f t="shared" si="1975"/>
        <v/>
      </c>
      <c r="BI540" s="159" t="str">
        <f t="shared" si="1976"/>
        <v/>
      </c>
      <c r="BJ540" s="155">
        <f t="shared" si="2038"/>
        <v>0</v>
      </c>
      <c r="BK540" s="143">
        <f t="shared" si="2039"/>
        <v>0</v>
      </c>
      <c r="BL540" s="143">
        <f t="shared" si="2040"/>
        <v>0</v>
      </c>
      <c r="BM540" s="143">
        <f t="shared" si="2041"/>
        <v>0</v>
      </c>
      <c r="BN540" s="143">
        <f t="shared" si="2042"/>
        <v>0</v>
      </c>
      <c r="BO540" s="143">
        <f t="shared" si="2043"/>
        <v>0</v>
      </c>
      <c r="BP540" s="143">
        <f t="shared" si="2044"/>
        <v>0</v>
      </c>
      <c r="BR540" s="144" t="str">
        <f t="shared" si="2045"/>
        <v/>
      </c>
      <c r="BS540" s="144" t="str">
        <f t="shared" si="2046"/>
        <v/>
      </c>
      <c r="BT540" s="144" t="str">
        <f t="shared" si="2047"/>
        <v/>
      </c>
      <c r="BU540" s="144" t="str">
        <f t="shared" si="2048"/>
        <v/>
      </c>
      <c r="BV540" s="144" t="str">
        <f t="shared" si="2049"/>
        <v/>
      </c>
      <c r="BW540" s="144" t="str">
        <f t="shared" si="2050"/>
        <v/>
      </c>
      <c r="BX540" s="144" t="str">
        <f t="shared" si="2051"/>
        <v/>
      </c>
      <c r="BY540" s="144" t="str">
        <f t="shared" si="2052"/>
        <v/>
      </c>
      <c r="BZ540" s="144" t="str">
        <f t="shared" si="2053"/>
        <v/>
      </c>
      <c r="CA540" s="144" t="str">
        <f t="shared" si="2054"/>
        <v/>
      </c>
      <c r="CB540" s="144" t="str">
        <f t="shared" si="2055"/>
        <v/>
      </c>
      <c r="CC540" s="144" t="str">
        <f t="shared" si="2056"/>
        <v/>
      </c>
      <c r="CD540" s="144" t="str">
        <f t="shared" si="2057"/>
        <v/>
      </c>
      <c r="CE540" s="144" t="str">
        <f t="shared" si="2058"/>
        <v/>
      </c>
      <c r="CF540" s="144" t="str">
        <f t="shared" si="2059"/>
        <v/>
      </c>
      <c r="CG540" s="144" t="str">
        <f t="shared" si="2060"/>
        <v/>
      </c>
      <c r="CH540" s="144" t="str">
        <f t="shared" si="2061"/>
        <v/>
      </c>
      <c r="CI540" s="144" t="str">
        <f t="shared" si="2062"/>
        <v/>
      </c>
      <c r="CJ540" s="144" t="str">
        <f t="shared" si="2063"/>
        <v/>
      </c>
      <c r="CK540" s="144" t="str">
        <f t="shared" si="2064"/>
        <v/>
      </c>
      <c r="CL540" s="144" t="str">
        <f t="shared" si="2065"/>
        <v/>
      </c>
      <c r="CM540" s="144" t="str">
        <f t="shared" si="2066"/>
        <v/>
      </c>
      <c r="CN540" s="144" t="str">
        <f t="shared" si="2067"/>
        <v/>
      </c>
      <c r="CO540" s="144" t="str">
        <f t="shared" si="2068"/>
        <v/>
      </c>
      <c r="CP540" s="144" t="str">
        <f t="shared" si="2069"/>
        <v/>
      </c>
      <c r="CQ540" s="144" t="str">
        <f t="shared" si="2070"/>
        <v/>
      </c>
      <c r="CR540" s="144" t="str">
        <f t="shared" si="2071"/>
        <v/>
      </c>
      <c r="CS540" s="144" t="str">
        <f t="shared" si="2072"/>
        <v/>
      </c>
      <c r="CT540" s="144" t="str">
        <f t="shared" si="2073"/>
        <v/>
      </c>
      <c r="CU540" s="144" t="str">
        <f t="shared" si="2074"/>
        <v/>
      </c>
      <c r="CV540" s="144" t="str">
        <f t="shared" si="2075"/>
        <v/>
      </c>
      <c r="CW540" s="144" t="str">
        <f t="shared" si="2076"/>
        <v/>
      </c>
      <c r="CX540" s="144" t="str">
        <f t="shared" si="2077"/>
        <v/>
      </c>
      <c r="CY540" s="144" t="str">
        <f t="shared" si="2078"/>
        <v/>
      </c>
      <c r="CZ540" s="144" t="str">
        <f t="shared" si="2079"/>
        <v/>
      </c>
      <c r="DA540" s="144" t="str">
        <f t="shared" si="2080"/>
        <v/>
      </c>
      <c r="DB540" s="144" t="str">
        <f t="shared" si="2081"/>
        <v/>
      </c>
      <c r="DC540" s="144" t="str">
        <f t="shared" si="2082"/>
        <v/>
      </c>
      <c r="DD540" s="144" t="str">
        <f t="shared" si="2083"/>
        <v/>
      </c>
      <c r="DE540" s="144" t="str">
        <f t="shared" si="2084"/>
        <v/>
      </c>
      <c r="DG540" s="154" t="str">
        <f t="shared" si="1977"/>
        <v/>
      </c>
      <c r="DH540" s="154" t="str">
        <f t="shared" si="1978"/>
        <v/>
      </c>
      <c r="DI540" s="159" t="str">
        <f t="shared" si="1979"/>
        <v/>
      </c>
      <c r="DJ540" s="159" t="str">
        <f t="shared" si="1980"/>
        <v/>
      </c>
      <c r="DK540" s="159" t="str">
        <f t="shared" si="1981"/>
        <v/>
      </c>
      <c r="DL540" s="155">
        <f t="shared" si="1885"/>
        <v>0</v>
      </c>
      <c r="DM540" s="143">
        <f t="shared" si="1886"/>
        <v>0</v>
      </c>
      <c r="DN540" s="143">
        <f t="shared" si="1887"/>
        <v>0</v>
      </c>
      <c r="DO540" s="143">
        <f t="shared" si="1888"/>
        <v>0</v>
      </c>
      <c r="DP540" s="143">
        <f t="shared" si="1889"/>
        <v>0</v>
      </c>
      <c r="DQ540" s="143">
        <f t="shared" si="1890"/>
        <v>0</v>
      </c>
      <c r="DR540" s="143">
        <f t="shared" si="1891"/>
        <v>0</v>
      </c>
      <c r="DT540" s="144" t="str">
        <f t="shared" si="2085"/>
        <v/>
      </c>
      <c r="DU540" s="144" t="str">
        <f t="shared" si="2086"/>
        <v/>
      </c>
      <c r="DV540" s="144" t="str">
        <f t="shared" si="2087"/>
        <v/>
      </c>
      <c r="DW540" s="144" t="str">
        <f t="shared" si="2088"/>
        <v/>
      </c>
      <c r="DX540" s="144" t="str">
        <f t="shared" si="2089"/>
        <v/>
      </c>
      <c r="DY540" s="144" t="str">
        <f t="shared" si="2090"/>
        <v/>
      </c>
      <c r="DZ540" s="144" t="str">
        <f t="shared" si="2091"/>
        <v/>
      </c>
      <c r="EA540" s="144" t="str">
        <f t="shared" si="2092"/>
        <v/>
      </c>
      <c r="EB540" s="144" t="str">
        <f t="shared" si="2093"/>
        <v/>
      </c>
      <c r="EC540" s="144" t="str">
        <f t="shared" si="2094"/>
        <v/>
      </c>
      <c r="ED540" s="144" t="str">
        <f t="shared" si="2095"/>
        <v/>
      </c>
      <c r="EE540" s="144" t="str">
        <f t="shared" si="2096"/>
        <v/>
      </c>
      <c r="EF540" s="144" t="str">
        <f t="shared" si="2097"/>
        <v/>
      </c>
      <c r="EG540" s="144" t="str">
        <f t="shared" si="2098"/>
        <v/>
      </c>
      <c r="EH540" s="144" t="str">
        <f t="shared" si="2099"/>
        <v/>
      </c>
      <c r="EI540" s="144" t="str">
        <f t="shared" si="2100"/>
        <v/>
      </c>
      <c r="EJ540" s="144" t="str">
        <f t="shared" si="2101"/>
        <v/>
      </c>
      <c r="EK540" s="144" t="str">
        <f t="shared" si="2102"/>
        <v/>
      </c>
      <c r="EL540" s="144" t="str">
        <f t="shared" si="2103"/>
        <v/>
      </c>
      <c r="EM540" s="144" t="str">
        <f t="shared" si="2104"/>
        <v/>
      </c>
      <c r="EN540" s="144" t="str">
        <f t="shared" si="2105"/>
        <v/>
      </c>
      <c r="EO540" s="144" t="str">
        <f t="shared" si="2106"/>
        <v/>
      </c>
      <c r="EP540" s="144" t="str">
        <f t="shared" si="2107"/>
        <v/>
      </c>
      <c r="EQ540" s="144" t="str">
        <f t="shared" si="2108"/>
        <v/>
      </c>
      <c r="ER540" s="144" t="str">
        <f t="shared" si="2109"/>
        <v/>
      </c>
      <c r="ES540" s="144" t="str">
        <f t="shared" si="2110"/>
        <v/>
      </c>
      <c r="ET540" s="144" t="str">
        <f t="shared" si="2111"/>
        <v/>
      </c>
      <c r="EU540" s="144" t="str">
        <f t="shared" si="2112"/>
        <v/>
      </c>
      <c r="EV540" s="144" t="str">
        <f t="shared" si="2113"/>
        <v/>
      </c>
      <c r="EW540" s="144" t="str">
        <f t="shared" si="2114"/>
        <v/>
      </c>
      <c r="EX540" s="144" t="str">
        <f t="shared" si="2115"/>
        <v/>
      </c>
      <c r="EY540" s="144" t="str">
        <f t="shared" si="2116"/>
        <v/>
      </c>
      <c r="EZ540" s="144" t="str">
        <f t="shared" si="2117"/>
        <v/>
      </c>
      <c r="FA540" s="144" t="str">
        <f t="shared" si="2118"/>
        <v/>
      </c>
      <c r="FB540" s="144" t="str">
        <f t="shared" si="2119"/>
        <v/>
      </c>
      <c r="FC540" s="144" t="str">
        <f t="shared" si="2120"/>
        <v/>
      </c>
      <c r="FD540" s="144" t="str">
        <f t="shared" si="2121"/>
        <v/>
      </c>
      <c r="FE540" s="144" t="str">
        <f t="shared" si="2122"/>
        <v/>
      </c>
      <c r="FF540" s="144" t="str">
        <f t="shared" si="2123"/>
        <v/>
      </c>
      <c r="FG540" s="144" t="str">
        <f t="shared" si="2124"/>
        <v/>
      </c>
      <c r="FI540" s="154" t="str">
        <f t="shared" si="1982"/>
        <v/>
      </c>
      <c r="FJ540" s="154" t="str">
        <f t="shared" si="1983"/>
        <v/>
      </c>
      <c r="FK540" s="159" t="str">
        <f t="shared" si="1984"/>
        <v/>
      </c>
      <c r="FL540" s="159" t="str">
        <f t="shared" si="1985"/>
        <v/>
      </c>
      <c r="FM540" s="159" t="str">
        <f t="shared" si="1986"/>
        <v/>
      </c>
      <c r="FN540" s="155">
        <f t="shared" si="2125"/>
        <v>0</v>
      </c>
      <c r="FO540" s="143">
        <f t="shared" si="2126"/>
        <v>0</v>
      </c>
      <c r="FP540" s="143">
        <f t="shared" si="2127"/>
        <v>0</v>
      </c>
      <c r="FQ540" s="143">
        <f t="shared" si="2128"/>
        <v>0</v>
      </c>
      <c r="FR540" s="143">
        <f t="shared" si="2129"/>
        <v>0</v>
      </c>
      <c r="FS540" s="143">
        <f t="shared" si="2130"/>
        <v>0</v>
      </c>
      <c r="FT540" s="143">
        <f t="shared" si="2131"/>
        <v>0</v>
      </c>
      <c r="FV540" s="144" t="str">
        <f t="shared" si="2132"/>
        <v/>
      </c>
      <c r="FW540" s="144" t="str">
        <f t="shared" si="2133"/>
        <v/>
      </c>
      <c r="FX540" s="144" t="str">
        <f t="shared" si="2134"/>
        <v/>
      </c>
      <c r="FY540" s="144" t="str">
        <f t="shared" si="2135"/>
        <v/>
      </c>
      <c r="FZ540" s="144" t="str">
        <f t="shared" si="2136"/>
        <v/>
      </c>
      <c r="GA540" s="144" t="str">
        <f t="shared" si="2137"/>
        <v/>
      </c>
      <c r="GB540" s="144" t="str">
        <f t="shared" si="2138"/>
        <v/>
      </c>
      <c r="GC540" s="144" t="str">
        <f t="shared" si="2139"/>
        <v/>
      </c>
      <c r="GD540" s="144" t="str">
        <f t="shared" si="2140"/>
        <v/>
      </c>
      <c r="GE540" s="144" t="str">
        <f t="shared" si="2141"/>
        <v/>
      </c>
      <c r="GF540" s="144" t="str">
        <f t="shared" si="2142"/>
        <v/>
      </c>
      <c r="GG540" s="144" t="str">
        <f t="shared" si="2143"/>
        <v/>
      </c>
      <c r="GH540" s="144" t="str">
        <f t="shared" si="2144"/>
        <v/>
      </c>
      <c r="GI540" s="144" t="str">
        <f t="shared" si="2145"/>
        <v/>
      </c>
      <c r="GJ540" s="144" t="str">
        <f t="shared" si="2146"/>
        <v/>
      </c>
      <c r="GK540" s="144" t="str">
        <f t="shared" si="2147"/>
        <v/>
      </c>
      <c r="GL540" s="144" t="str">
        <f t="shared" si="2148"/>
        <v/>
      </c>
      <c r="GM540" s="144" t="str">
        <f t="shared" si="2149"/>
        <v/>
      </c>
      <c r="GN540" s="144" t="str">
        <f t="shared" si="2150"/>
        <v/>
      </c>
      <c r="GO540" s="144" t="str">
        <f t="shared" si="2151"/>
        <v/>
      </c>
      <c r="GP540" s="144" t="str">
        <f t="shared" si="2152"/>
        <v/>
      </c>
      <c r="GQ540" s="144" t="str">
        <f t="shared" si="2153"/>
        <v/>
      </c>
      <c r="GR540" s="144" t="str">
        <f t="shared" si="2154"/>
        <v/>
      </c>
      <c r="GS540" s="144" t="str">
        <f t="shared" si="2155"/>
        <v/>
      </c>
      <c r="GT540" s="144" t="str">
        <f t="shared" si="2156"/>
        <v/>
      </c>
      <c r="GU540" s="144" t="str">
        <f t="shared" si="2157"/>
        <v/>
      </c>
      <c r="GV540" s="144" t="str">
        <f t="shared" si="2158"/>
        <v/>
      </c>
      <c r="GW540" s="144" t="str">
        <f t="shared" si="2159"/>
        <v/>
      </c>
      <c r="GX540" s="144" t="str">
        <f t="shared" si="2160"/>
        <v/>
      </c>
      <c r="GY540" s="144" t="str">
        <f t="shared" si="2161"/>
        <v/>
      </c>
      <c r="GZ540" s="144" t="str">
        <f t="shared" si="2162"/>
        <v/>
      </c>
      <c r="HA540" s="144" t="str">
        <f t="shared" si="2163"/>
        <v/>
      </c>
      <c r="HB540" s="144" t="str">
        <f t="shared" si="2164"/>
        <v/>
      </c>
      <c r="HC540" s="144" t="str">
        <f t="shared" si="2165"/>
        <v/>
      </c>
      <c r="HD540" s="144" t="str">
        <f t="shared" si="2166"/>
        <v/>
      </c>
      <c r="HE540" s="144" t="str">
        <f t="shared" si="2167"/>
        <v/>
      </c>
      <c r="HF540" s="144" t="str">
        <f t="shared" si="2168"/>
        <v/>
      </c>
      <c r="HG540" s="144" t="str">
        <f t="shared" si="2169"/>
        <v/>
      </c>
      <c r="HH540" s="144" t="str">
        <f t="shared" si="2170"/>
        <v/>
      </c>
      <c r="HI540" s="144" t="str">
        <f t="shared" si="2171"/>
        <v/>
      </c>
      <c r="HK540" s="154" t="str">
        <f t="shared" si="1987"/>
        <v/>
      </c>
      <c r="HL540" s="154" t="str">
        <f t="shared" si="1988"/>
        <v/>
      </c>
      <c r="HM540" s="159" t="str">
        <f t="shared" si="1989"/>
        <v/>
      </c>
      <c r="HN540" s="159" t="str">
        <f t="shared" si="1990"/>
        <v/>
      </c>
      <c r="HO540" s="159" t="str">
        <f t="shared" si="1991"/>
        <v/>
      </c>
      <c r="HP540" s="155">
        <f t="shared" si="2172"/>
        <v>0</v>
      </c>
      <c r="HQ540" s="143">
        <f t="shared" si="2173"/>
        <v>0</v>
      </c>
      <c r="HR540" s="143">
        <f t="shared" si="2174"/>
        <v>0</v>
      </c>
      <c r="HS540" s="143">
        <f t="shared" si="2175"/>
        <v>0</v>
      </c>
      <c r="HT540" s="143">
        <f t="shared" si="2176"/>
        <v>0</v>
      </c>
      <c r="HU540" s="143">
        <f t="shared" si="2177"/>
        <v>0</v>
      </c>
      <c r="HV540" s="143">
        <f t="shared" si="2178"/>
        <v>0</v>
      </c>
      <c r="HX540" s="144" t="str">
        <f t="shared" si="2179"/>
        <v/>
      </c>
      <c r="HY540" s="144" t="str">
        <f t="shared" si="2180"/>
        <v/>
      </c>
      <c r="HZ540" s="144" t="str">
        <f t="shared" si="2181"/>
        <v/>
      </c>
      <c r="IA540" s="144" t="str">
        <f t="shared" si="2182"/>
        <v/>
      </c>
      <c r="IB540" s="144" t="str">
        <f t="shared" si="2183"/>
        <v/>
      </c>
      <c r="IC540" s="144" t="str">
        <f t="shared" si="2184"/>
        <v/>
      </c>
      <c r="ID540" s="144" t="str">
        <f t="shared" si="2185"/>
        <v/>
      </c>
      <c r="IE540" s="144" t="str">
        <f t="shared" si="2186"/>
        <v/>
      </c>
      <c r="IF540" s="144" t="str">
        <f t="shared" si="2187"/>
        <v/>
      </c>
      <c r="IG540" s="144" t="str">
        <f t="shared" si="2188"/>
        <v/>
      </c>
      <c r="IH540" s="144" t="str">
        <f t="shared" si="2189"/>
        <v/>
      </c>
      <c r="II540" s="144" t="str">
        <f t="shared" si="2190"/>
        <v/>
      </c>
      <c r="IJ540" s="144" t="str">
        <f t="shared" si="2191"/>
        <v/>
      </c>
      <c r="IK540" s="144" t="str">
        <f t="shared" si="2192"/>
        <v/>
      </c>
      <c r="IL540" s="144" t="str">
        <f t="shared" si="2193"/>
        <v/>
      </c>
      <c r="IM540" s="144" t="str">
        <f t="shared" si="2194"/>
        <v/>
      </c>
      <c r="IN540" s="144" t="str">
        <f t="shared" si="2195"/>
        <v/>
      </c>
      <c r="IO540" s="144" t="str">
        <f t="shared" si="2196"/>
        <v/>
      </c>
      <c r="IP540" s="144" t="str">
        <f t="shared" si="2197"/>
        <v/>
      </c>
      <c r="IQ540" s="144" t="str">
        <f t="shared" si="2198"/>
        <v/>
      </c>
      <c r="IR540" s="144" t="str">
        <f t="shared" si="2199"/>
        <v/>
      </c>
      <c r="IS540" s="144" t="str">
        <f t="shared" si="2200"/>
        <v/>
      </c>
      <c r="IT540" s="144" t="str">
        <f t="shared" si="2201"/>
        <v/>
      </c>
      <c r="IU540" s="144" t="str">
        <f t="shared" si="2202"/>
        <v/>
      </c>
      <c r="IV540" s="144" t="str">
        <f t="shared" si="2203"/>
        <v/>
      </c>
      <c r="IW540" s="144" t="str">
        <f t="shared" si="2204"/>
        <v/>
      </c>
      <c r="IX540" s="144" t="str">
        <f t="shared" si="2205"/>
        <v/>
      </c>
      <c r="IY540" s="144" t="str">
        <f t="shared" si="2206"/>
        <v/>
      </c>
      <c r="IZ540" s="144" t="str">
        <f t="shared" si="2207"/>
        <v/>
      </c>
      <c r="JA540" s="144" t="str">
        <f t="shared" si="2208"/>
        <v/>
      </c>
      <c r="JB540" s="144" t="str">
        <f t="shared" si="2209"/>
        <v/>
      </c>
      <c r="JC540" s="144" t="str">
        <f t="shared" si="2210"/>
        <v/>
      </c>
      <c r="JD540" s="144" t="str">
        <f t="shared" si="2211"/>
        <v/>
      </c>
      <c r="JE540" s="144" t="str">
        <f t="shared" si="2212"/>
        <v/>
      </c>
      <c r="JF540" s="144" t="str">
        <f t="shared" si="2213"/>
        <v/>
      </c>
      <c r="JG540" s="144" t="str">
        <f t="shared" si="2214"/>
        <v/>
      </c>
      <c r="JH540" s="144" t="str">
        <f t="shared" si="2215"/>
        <v/>
      </c>
      <c r="JI540" s="144" t="str">
        <f t="shared" si="2216"/>
        <v/>
      </c>
      <c r="JJ540" s="144" t="str">
        <f t="shared" si="2217"/>
        <v/>
      </c>
      <c r="JK540" s="144" t="str">
        <f t="shared" si="2218"/>
        <v/>
      </c>
      <c r="JM540" s="154" t="str">
        <f t="shared" si="1992"/>
        <v/>
      </c>
      <c r="JN540" s="154" t="str">
        <f t="shared" si="1993"/>
        <v/>
      </c>
      <c r="JO540" s="159" t="str">
        <f t="shared" si="1994"/>
        <v/>
      </c>
      <c r="JP540" s="159" t="str">
        <f t="shared" si="1995"/>
        <v/>
      </c>
      <c r="JQ540" s="159" t="str">
        <f t="shared" si="1996"/>
        <v/>
      </c>
      <c r="JR540" s="155">
        <f t="shared" si="2219"/>
        <v>0</v>
      </c>
      <c r="JS540" s="143">
        <f t="shared" si="2220"/>
        <v>0</v>
      </c>
      <c r="JT540" s="143">
        <f t="shared" si="2221"/>
        <v>0</v>
      </c>
      <c r="JU540" s="143">
        <f t="shared" si="2222"/>
        <v>0</v>
      </c>
      <c r="JV540" s="143">
        <f t="shared" si="2223"/>
        <v>0</v>
      </c>
      <c r="JW540" s="143">
        <f t="shared" si="2224"/>
        <v>0</v>
      </c>
      <c r="JX540" s="143">
        <f t="shared" si="2225"/>
        <v>0</v>
      </c>
      <c r="JZ540" s="144" t="str">
        <f t="shared" si="2226"/>
        <v/>
      </c>
      <c r="KA540" s="144" t="str">
        <f t="shared" si="2227"/>
        <v/>
      </c>
      <c r="KB540" s="144" t="str">
        <f t="shared" si="2228"/>
        <v/>
      </c>
      <c r="KC540" s="144" t="str">
        <f t="shared" si="2229"/>
        <v/>
      </c>
      <c r="KD540" s="144" t="str">
        <f t="shared" si="2230"/>
        <v/>
      </c>
      <c r="KE540" s="144" t="str">
        <f t="shared" si="2231"/>
        <v/>
      </c>
      <c r="KF540" s="144" t="str">
        <f t="shared" si="2232"/>
        <v/>
      </c>
      <c r="KG540" s="144" t="str">
        <f t="shared" si="2233"/>
        <v/>
      </c>
      <c r="KH540" s="144" t="str">
        <f t="shared" si="2234"/>
        <v/>
      </c>
      <c r="KI540" s="144" t="str">
        <f t="shared" si="2235"/>
        <v/>
      </c>
      <c r="KJ540" s="144" t="str">
        <f t="shared" si="2236"/>
        <v/>
      </c>
      <c r="KK540" s="144" t="str">
        <f t="shared" si="2237"/>
        <v/>
      </c>
      <c r="KL540" s="144" t="str">
        <f t="shared" si="2238"/>
        <v/>
      </c>
      <c r="KM540" s="144" t="str">
        <f t="shared" si="2239"/>
        <v/>
      </c>
      <c r="KN540" s="144" t="str">
        <f t="shared" si="2240"/>
        <v/>
      </c>
      <c r="KO540" s="144" t="str">
        <f t="shared" si="2241"/>
        <v/>
      </c>
      <c r="KP540" s="144" t="str">
        <f t="shared" si="2242"/>
        <v/>
      </c>
      <c r="KQ540" s="144" t="str">
        <f t="shared" si="2243"/>
        <v/>
      </c>
      <c r="KR540" s="144" t="str">
        <f t="shared" si="2244"/>
        <v/>
      </c>
      <c r="KS540" s="144" t="str">
        <f t="shared" si="2245"/>
        <v/>
      </c>
      <c r="KT540" s="144" t="str">
        <f t="shared" si="2246"/>
        <v/>
      </c>
      <c r="KU540" s="144" t="str">
        <f t="shared" si="2247"/>
        <v/>
      </c>
      <c r="KV540" s="144" t="str">
        <f t="shared" si="2248"/>
        <v/>
      </c>
      <c r="KW540" s="144" t="str">
        <f t="shared" si="2249"/>
        <v/>
      </c>
      <c r="KX540" s="144" t="str">
        <f t="shared" si="2250"/>
        <v/>
      </c>
      <c r="KY540" s="144" t="str">
        <f t="shared" si="2251"/>
        <v/>
      </c>
      <c r="KZ540" s="144" t="str">
        <f t="shared" si="2252"/>
        <v/>
      </c>
      <c r="LA540" s="144" t="str">
        <f t="shared" si="2253"/>
        <v/>
      </c>
      <c r="LB540" s="144" t="str">
        <f t="shared" si="2254"/>
        <v/>
      </c>
      <c r="LC540" s="144" t="str">
        <f t="shared" si="2255"/>
        <v/>
      </c>
      <c r="LD540" s="144" t="str">
        <f t="shared" si="2256"/>
        <v/>
      </c>
      <c r="LE540" s="144" t="str">
        <f t="shared" si="2257"/>
        <v/>
      </c>
      <c r="LF540" s="144" t="str">
        <f t="shared" si="2258"/>
        <v/>
      </c>
      <c r="LG540" s="144" t="str">
        <f t="shared" si="2259"/>
        <v/>
      </c>
      <c r="LH540" s="144" t="str">
        <f t="shared" si="2260"/>
        <v/>
      </c>
      <c r="LI540" s="144" t="str">
        <f t="shared" si="2261"/>
        <v/>
      </c>
      <c r="LJ540" s="144" t="str">
        <f t="shared" si="2262"/>
        <v/>
      </c>
      <c r="LK540" s="144" t="str">
        <f t="shared" si="2263"/>
        <v/>
      </c>
      <c r="LL540" s="144" t="str">
        <f t="shared" si="2264"/>
        <v/>
      </c>
      <c r="LM540" s="144" t="str">
        <f t="shared" si="2265"/>
        <v/>
      </c>
      <c r="LO540" s="153" t="str">
        <f t="shared" si="2266"/>
        <v/>
      </c>
      <c r="LP540" s="143">
        <f t="shared" si="2267"/>
        <v>0</v>
      </c>
      <c r="LQ540" s="156" t="str">
        <f t="shared" si="2268"/>
        <v/>
      </c>
      <c r="LR540" s="156" t="str">
        <f t="shared" si="2268"/>
        <v/>
      </c>
      <c r="LS540" s="156" t="str">
        <f t="shared" si="2268"/>
        <v/>
      </c>
      <c r="LT540" s="156" t="str">
        <f t="shared" si="2268"/>
        <v/>
      </c>
      <c r="LU540" s="156" t="str">
        <f t="shared" si="2268"/>
        <v/>
      </c>
    </row>
    <row r="541" spans="2:333" s="143" customFormat="1" x14ac:dyDescent="0.25">
      <c r="B541" s="144" t="str">
        <f t="shared" si="1997"/>
        <v/>
      </c>
      <c r="C541" s="154" t="str">
        <f t="shared" si="1966"/>
        <v/>
      </c>
      <c r="D541" s="154" t="str">
        <f t="shared" si="1967"/>
        <v/>
      </c>
      <c r="E541" s="159" t="str">
        <f t="shared" si="1968"/>
        <v/>
      </c>
      <c r="F541" s="159" t="str">
        <f t="shared" si="1969"/>
        <v/>
      </c>
      <c r="G541" s="159" t="str">
        <f t="shared" si="1970"/>
        <v/>
      </c>
      <c r="H541" s="155">
        <f t="shared" si="1998"/>
        <v>0</v>
      </c>
      <c r="I541" s="143">
        <f t="shared" si="1999"/>
        <v>0</v>
      </c>
      <c r="J541" s="143">
        <f t="shared" si="2000"/>
        <v>0</v>
      </c>
      <c r="K541" s="143">
        <f t="shared" si="2001"/>
        <v>0</v>
      </c>
      <c r="L541" s="143">
        <f t="shared" si="2002"/>
        <v>0</v>
      </c>
      <c r="M541" s="143">
        <f t="shared" si="2003"/>
        <v>0</v>
      </c>
      <c r="N541" s="143">
        <f t="shared" si="2004"/>
        <v>0</v>
      </c>
      <c r="P541" s="144" t="str">
        <f t="shared" ref="P541:W541" si="2287">IF($N541=1,Q89,"")</f>
        <v/>
      </c>
      <c r="Q541" s="144" t="str">
        <f t="shared" si="2287"/>
        <v/>
      </c>
      <c r="R541" s="144" t="str">
        <f t="shared" si="2287"/>
        <v/>
      </c>
      <c r="S541" s="144" t="str">
        <f t="shared" si="2287"/>
        <v/>
      </c>
      <c r="T541" s="144" t="str">
        <f t="shared" si="2287"/>
        <v/>
      </c>
      <c r="U541" s="144" t="str">
        <f t="shared" si="2287"/>
        <v/>
      </c>
      <c r="V541" s="144" t="str">
        <f t="shared" si="2287"/>
        <v/>
      </c>
      <c r="W541" s="144" t="str">
        <f t="shared" si="2287"/>
        <v/>
      </c>
      <c r="X541" s="144" t="str">
        <f t="shared" si="2006"/>
        <v/>
      </c>
      <c r="Y541" s="144" t="str">
        <f t="shared" si="2007"/>
        <v/>
      </c>
      <c r="Z541" s="144" t="str">
        <f t="shared" si="2008"/>
        <v/>
      </c>
      <c r="AA541" s="144" t="str">
        <f t="shared" si="2009"/>
        <v/>
      </c>
      <c r="AB541" s="144" t="str">
        <f t="shared" si="2010"/>
        <v/>
      </c>
      <c r="AC541" s="144" t="str">
        <f t="shared" si="2011"/>
        <v/>
      </c>
      <c r="AD541" s="144" t="str">
        <f t="shared" si="2012"/>
        <v/>
      </c>
      <c r="AE541" s="144" t="str">
        <f t="shared" si="2013"/>
        <v/>
      </c>
      <c r="AF541" s="144" t="str">
        <f t="shared" si="2014"/>
        <v/>
      </c>
      <c r="AG541" s="144" t="str">
        <f t="shared" si="2015"/>
        <v/>
      </c>
      <c r="AH541" s="144" t="str">
        <f t="shared" si="2016"/>
        <v/>
      </c>
      <c r="AI541" s="144" t="str">
        <f t="shared" si="2017"/>
        <v/>
      </c>
      <c r="AJ541" s="144" t="str">
        <f t="shared" si="2018"/>
        <v/>
      </c>
      <c r="AK541" s="144" t="str">
        <f t="shared" si="2019"/>
        <v/>
      </c>
      <c r="AL541" s="144" t="str">
        <f t="shared" si="2020"/>
        <v/>
      </c>
      <c r="AM541" s="144" t="str">
        <f t="shared" si="2021"/>
        <v/>
      </c>
      <c r="AN541" s="144" t="str">
        <f t="shared" si="2022"/>
        <v/>
      </c>
      <c r="AO541" s="144" t="str">
        <f t="shared" si="2023"/>
        <v/>
      </c>
      <c r="AP541" s="144" t="str">
        <f t="shared" si="2024"/>
        <v/>
      </c>
      <c r="AQ541" s="144" t="str">
        <f t="shared" si="2025"/>
        <v/>
      </c>
      <c r="AR541" s="144" t="str">
        <f t="shared" si="2026"/>
        <v/>
      </c>
      <c r="AS541" s="144" t="str">
        <f t="shared" si="2027"/>
        <v/>
      </c>
      <c r="AT541" s="144" t="str">
        <f t="shared" si="2028"/>
        <v/>
      </c>
      <c r="AU541" s="144" t="str">
        <f t="shared" si="2029"/>
        <v/>
      </c>
      <c r="AV541" s="144" t="str">
        <f t="shared" si="2030"/>
        <v/>
      </c>
      <c r="AW541" s="144" t="str">
        <f t="shared" si="2031"/>
        <v/>
      </c>
      <c r="AX541" s="144" t="str">
        <f t="shared" si="2032"/>
        <v/>
      </c>
      <c r="AY541" s="144" t="str">
        <f t="shared" si="2033"/>
        <v/>
      </c>
      <c r="AZ541" s="144" t="str">
        <f t="shared" si="2034"/>
        <v/>
      </c>
      <c r="BA541" s="144" t="str">
        <f t="shared" si="2035"/>
        <v/>
      </c>
      <c r="BB541" s="144" t="str">
        <f t="shared" si="2036"/>
        <v/>
      </c>
      <c r="BC541" s="144" t="str">
        <f t="shared" si="2037"/>
        <v/>
      </c>
      <c r="BE541" s="154" t="str">
        <f t="shared" si="1972"/>
        <v/>
      </c>
      <c r="BF541" s="154" t="str">
        <f t="shared" si="1973"/>
        <v/>
      </c>
      <c r="BG541" s="159" t="str">
        <f t="shared" si="1974"/>
        <v/>
      </c>
      <c r="BH541" s="159" t="str">
        <f t="shared" si="1975"/>
        <v/>
      </c>
      <c r="BI541" s="159" t="str">
        <f t="shared" si="1976"/>
        <v/>
      </c>
      <c r="BJ541" s="155">
        <f t="shared" si="2038"/>
        <v>0</v>
      </c>
      <c r="BK541" s="143">
        <f t="shared" si="2039"/>
        <v>0</v>
      </c>
      <c r="BL541" s="143">
        <f t="shared" si="2040"/>
        <v>0</v>
      </c>
      <c r="BM541" s="143">
        <f t="shared" si="2041"/>
        <v>0</v>
      </c>
      <c r="BN541" s="143">
        <f t="shared" si="2042"/>
        <v>0</v>
      </c>
      <c r="BO541" s="143">
        <f t="shared" si="2043"/>
        <v>0</v>
      </c>
      <c r="BP541" s="143">
        <f t="shared" si="2044"/>
        <v>0</v>
      </c>
      <c r="BR541" s="144" t="str">
        <f t="shared" si="2045"/>
        <v/>
      </c>
      <c r="BS541" s="144" t="str">
        <f t="shared" si="2046"/>
        <v/>
      </c>
      <c r="BT541" s="144" t="str">
        <f t="shared" si="2047"/>
        <v/>
      </c>
      <c r="BU541" s="144" t="str">
        <f t="shared" si="2048"/>
        <v/>
      </c>
      <c r="BV541" s="144" t="str">
        <f t="shared" si="2049"/>
        <v/>
      </c>
      <c r="BW541" s="144" t="str">
        <f t="shared" si="2050"/>
        <v/>
      </c>
      <c r="BX541" s="144" t="str">
        <f t="shared" si="2051"/>
        <v/>
      </c>
      <c r="BY541" s="144" t="str">
        <f t="shared" si="2052"/>
        <v/>
      </c>
      <c r="BZ541" s="144" t="str">
        <f t="shared" si="2053"/>
        <v/>
      </c>
      <c r="CA541" s="144" t="str">
        <f t="shared" si="2054"/>
        <v/>
      </c>
      <c r="CB541" s="144" t="str">
        <f t="shared" si="2055"/>
        <v/>
      </c>
      <c r="CC541" s="144" t="str">
        <f t="shared" si="2056"/>
        <v/>
      </c>
      <c r="CD541" s="144" t="str">
        <f t="shared" si="2057"/>
        <v/>
      </c>
      <c r="CE541" s="144" t="str">
        <f t="shared" si="2058"/>
        <v/>
      </c>
      <c r="CF541" s="144" t="str">
        <f t="shared" si="2059"/>
        <v/>
      </c>
      <c r="CG541" s="144" t="str">
        <f t="shared" si="2060"/>
        <v/>
      </c>
      <c r="CH541" s="144" t="str">
        <f t="shared" si="2061"/>
        <v/>
      </c>
      <c r="CI541" s="144" t="str">
        <f t="shared" si="2062"/>
        <v/>
      </c>
      <c r="CJ541" s="144" t="str">
        <f t="shared" si="2063"/>
        <v/>
      </c>
      <c r="CK541" s="144" t="str">
        <f t="shared" si="2064"/>
        <v/>
      </c>
      <c r="CL541" s="144" t="str">
        <f t="shared" si="2065"/>
        <v/>
      </c>
      <c r="CM541" s="144" t="str">
        <f t="shared" si="2066"/>
        <v/>
      </c>
      <c r="CN541" s="144" t="str">
        <f t="shared" si="2067"/>
        <v/>
      </c>
      <c r="CO541" s="144" t="str">
        <f t="shared" si="2068"/>
        <v/>
      </c>
      <c r="CP541" s="144" t="str">
        <f t="shared" si="2069"/>
        <v/>
      </c>
      <c r="CQ541" s="144" t="str">
        <f t="shared" si="2070"/>
        <v/>
      </c>
      <c r="CR541" s="144" t="str">
        <f t="shared" si="2071"/>
        <v/>
      </c>
      <c r="CS541" s="144" t="str">
        <f t="shared" si="2072"/>
        <v/>
      </c>
      <c r="CT541" s="144" t="str">
        <f t="shared" si="2073"/>
        <v/>
      </c>
      <c r="CU541" s="144" t="str">
        <f t="shared" si="2074"/>
        <v/>
      </c>
      <c r="CV541" s="144" t="str">
        <f t="shared" si="2075"/>
        <v/>
      </c>
      <c r="CW541" s="144" t="str">
        <f t="shared" si="2076"/>
        <v/>
      </c>
      <c r="CX541" s="144" t="str">
        <f t="shared" si="2077"/>
        <v/>
      </c>
      <c r="CY541" s="144" t="str">
        <f t="shared" si="2078"/>
        <v/>
      </c>
      <c r="CZ541" s="144" t="str">
        <f t="shared" si="2079"/>
        <v/>
      </c>
      <c r="DA541" s="144" t="str">
        <f t="shared" si="2080"/>
        <v/>
      </c>
      <c r="DB541" s="144" t="str">
        <f t="shared" si="2081"/>
        <v/>
      </c>
      <c r="DC541" s="144" t="str">
        <f t="shared" si="2082"/>
        <v/>
      </c>
      <c r="DD541" s="144" t="str">
        <f t="shared" si="2083"/>
        <v/>
      </c>
      <c r="DE541" s="144" t="str">
        <f t="shared" si="2084"/>
        <v/>
      </c>
      <c r="DG541" s="154" t="str">
        <f t="shared" si="1977"/>
        <v/>
      </c>
      <c r="DH541" s="154" t="str">
        <f t="shared" si="1978"/>
        <v/>
      </c>
      <c r="DI541" s="159" t="str">
        <f t="shared" si="1979"/>
        <v/>
      </c>
      <c r="DJ541" s="159" t="str">
        <f t="shared" si="1980"/>
        <v/>
      </c>
      <c r="DK541" s="159" t="str">
        <f t="shared" si="1981"/>
        <v/>
      </c>
      <c r="DL541" s="155">
        <f t="shared" ref="DL541:DL556" si="2288">MIN(DG541:DK541)</f>
        <v>0</v>
      </c>
      <c r="DM541" s="143">
        <f t="shared" ref="DM541:DM556" si="2289">IF(DL541=DG541,1,0)</f>
        <v>0</v>
      </c>
      <c r="DN541" s="143">
        <f t="shared" ref="DN541:DN556" si="2290">IF(DM541=0,IF(DL541=DH541,2,0),0)</f>
        <v>0</v>
      </c>
      <c r="DO541" s="143">
        <f t="shared" ref="DO541:DO556" si="2291">IF(DM541+DN541=0,IF(DL541=DI541,3,0),0)</f>
        <v>0</v>
      </c>
      <c r="DP541" s="143">
        <f t="shared" ref="DP541:DP556" si="2292">IF(DM541+DN541+DO541=0,IF(DL541=DJ541,4,0),0)</f>
        <v>0</v>
      </c>
      <c r="DQ541" s="143">
        <f t="shared" ref="DQ541:DQ556" si="2293">IF(DM541+DN541+DO541+DP541=0,IF(DL541=DK541,5,0),0)</f>
        <v>0</v>
      </c>
      <c r="DR541" s="143">
        <f t="shared" ref="DR541:DR556" si="2294">SUM(DM541:DQ541)</f>
        <v>0</v>
      </c>
      <c r="DT541" s="144" t="str">
        <f t="shared" si="2085"/>
        <v/>
      </c>
      <c r="DU541" s="144" t="str">
        <f t="shared" si="2086"/>
        <v/>
      </c>
      <c r="DV541" s="144" t="str">
        <f t="shared" si="2087"/>
        <v/>
      </c>
      <c r="DW541" s="144" t="str">
        <f t="shared" si="2088"/>
        <v/>
      </c>
      <c r="DX541" s="144" t="str">
        <f t="shared" si="2089"/>
        <v/>
      </c>
      <c r="DY541" s="144" t="str">
        <f t="shared" si="2090"/>
        <v/>
      </c>
      <c r="DZ541" s="144" t="str">
        <f t="shared" si="2091"/>
        <v/>
      </c>
      <c r="EA541" s="144" t="str">
        <f t="shared" si="2092"/>
        <v/>
      </c>
      <c r="EB541" s="144" t="str">
        <f t="shared" si="2093"/>
        <v/>
      </c>
      <c r="EC541" s="144" t="str">
        <f t="shared" si="2094"/>
        <v/>
      </c>
      <c r="ED541" s="144" t="str">
        <f t="shared" si="2095"/>
        <v/>
      </c>
      <c r="EE541" s="144" t="str">
        <f t="shared" si="2096"/>
        <v/>
      </c>
      <c r="EF541" s="144" t="str">
        <f t="shared" si="2097"/>
        <v/>
      </c>
      <c r="EG541" s="144" t="str">
        <f t="shared" si="2098"/>
        <v/>
      </c>
      <c r="EH541" s="144" t="str">
        <f t="shared" si="2099"/>
        <v/>
      </c>
      <c r="EI541" s="144" t="str">
        <f t="shared" si="2100"/>
        <v/>
      </c>
      <c r="EJ541" s="144" t="str">
        <f t="shared" si="2101"/>
        <v/>
      </c>
      <c r="EK541" s="144" t="str">
        <f t="shared" si="2102"/>
        <v/>
      </c>
      <c r="EL541" s="144" t="str">
        <f t="shared" si="2103"/>
        <v/>
      </c>
      <c r="EM541" s="144" t="str">
        <f t="shared" si="2104"/>
        <v/>
      </c>
      <c r="EN541" s="144" t="str">
        <f t="shared" si="2105"/>
        <v/>
      </c>
      <c r="EO541" s="144" t="str">
        <f t="shared" si="2106"/>
        <v/>
      </c>
      <c r="EP541" s="144" t="str">
        <f t="shared" si="2107"/>
        <v/>
      </c>
      <c r="EQ541" s="144" t="str">
        <f t="shared" si="2108"/>
        <v/>
      </c>
      <c r="ER541" s="144" t="str">
        <f t="shared" si="2109"/>
        <v/>
      </c>
      <c r="ES541" s="144" t="str">
        <f t="shared" si="2110"/>
        <v/>
      </c>
      <c r="ET541" s="144" t="str">
        <f t="shared" si="2111"/>
        <v/>
      </c>
      <c r="EU541" s="144" t="str">
        <f t="shared" si="2112"/>
        <v/>
      </c>
      <c r="EV541" s="144" t="str">
        <f t="shared" si="2113"/>
        <v/>
      </c>
      <c r="EW541" s="144" t="str">
        <f t="shared" si="2114"/>
        <v/>
      </c>
      <c r="EX541" s="144" t="str">
        <f t="shared" si="2115"/>
        <v/>
      </c>
      <c r="EY541" s="144" t="str">
        <f t="shared" si="2116"/>
        <v/>
      </c>
      <c r="EZ541" s="144" t="str">
        <f t="shared" si="2117"/>
        <v/>
      </c>
      <c r="FA541" s="144" t="str">
        <f t="shared" si="2118"/>
        <v/>
      </c>
      <c r="FB541" s="144" t="str">
        <f t="shared" si="2119"/>
        <v/>
      </c>
      <c r="FC541" s="144" t="str">
        <f t="shared" si="2120"/>
        <v/>
      </c>
      <c r="FD541" s="144" t="str">
        <f t="shared" si="2121"/>
        <v/>
      </c>
      <c r="FE541" s="144" t="str">
        <f t="shared" si="2122"/>
        <v/>
      </c>
      <c r="FF541" s="144" t="str">
        <f t="shared" si="2123"/>
        <v/>
      </c>
      <c r="FG541" s="144" t="str">
        <f t="shared" si="2124"/>
        <v/>
      </c>
      <c r="FI541" s="154" t="str">
        <f t="shared" si="1982"/>
        <v/>
      </c>
      <c r="FJ541" s="154" t="str">
        <f t="shared" si="1983"/>
        <v/>
      </c>
      <c r="FK541" s="159" t="str">
        <f t="shared" si="1984"/>
        <v/>
      </c>
      <c r="FL541" s="159" t="str">
        <f t="shared" si="1985"/>
        <v/>
      </c>
      <c r="FM541" s="159" t="str">
        <f t="shared" si="1986"/>
        <v/>
      </c>
      <c r="FN541" s="155">
        <f t="shared" si="2125"/>
        <v>0</v>
      </c>
      <c r="FO541" s="143">
        <f t="shared" si="2126"/>
        <v>0</v>
      </c>
      <c r="FP541" s="143">
        <f t="shared" si="2127"/>
        <v>0</v>
      </c>
      <c r="FQ541" s="143">
        <f t="shared" si="2128"/>
        <v>0</v>
      </c>
      <c r="FR541" s="143">
        <f t="shared" si="2129"/>
        <v>0</v>
      </c>
      <c r="FS541" s="143">
        <f t="shared" si="2130"/>
        <v>0</v>
      </c>
      <c r="FT541" s="143">
        <f t="shared" si="2131"/>
        <v>0</v>
      </c>
      <c r="FV541" s="144" t="str">
        <f t="shared" si="2132"/>
        <v/>
      </c>
      <c r="FW541" s="144" t="str">
        <f t="shared" si="2133"/>
        <v/>
      </c>
      <c r="FX541" s="144" t="str">
        <f t="shared" si="2134"/>
        <v/>
      </c>
      <c r="FY541" s="144" t="str">
        <f t="shared" si="2135"/>
        <v/>
      </c>
      <c r="FZ541" s="144" t="str">
        <f t="shared" si="2136"/>
        <v/>
      </c>
      <c r="GA541" s="144" t="str">
        <f t="shared" si="2137"/>
        <v/>
      </c>
      <c r="GB541" s="144" t="str">
        <f t="shared" si="2138"/>
        <v/>
      </c>
      <c r="GC541" s="144" t="str">
        <f t="shared" si="2139"/>
        <v/>
      </c>
      <c r="GD541" s="144" t="str">
        <f t="shared" si="2140"/>
        <v/>
      </c>
      <c r="GE541" s="144" t="str">
        <f t="shared" si="2141"/>
        <v/>
      </c>
      <c r="GF541" s="144" t="str">
        <f t="shared" si="2142"/>
        <v/>
      </c>
      <c r="GG541" s="144" t="str">
        <f t="shared" si="2143"/>
        <v/>
      </c>
      <c r="GH541" s="144" t="str">
        <f t="shared" si="2144"/>
        <v/>
      </c>
      <c r="GI541" s="144" t="str">
        <f t="shared" si="2145"/>
        <v/>
      </c>
      <c r="GJ541" s="144" t="str">
        <f t="shared" si="2146"/>
        <v/>
      </c>
      <c r="GK541" s="144" t="str">
        <f t="shared" si="2147"/>
        <v/>
      </c>
      <c r="GL541" s="144" t="str">
        <f t="shared" si="2148"/>
        <v/>
      </c>
      <c r="GM541" s="144" t="str">
        <f t="shared" si="2149"/>
        <v/>
      </c>
      <c r="GN541" s="144" t="str">
        <f t="shared" si="2150"/>
        <v/>
      </c>
      <c r="GO541" s="144" t="str">
        <f t="shared" si="2151"/>
        <v/>
      </c>
      <c r="GP541" s="144" t="str">
        <f t="shared" si="2152"/>
        <v/>
      </c>
      <c r="GQ541" s="144" t="str">
        <f t="shared" si="2153"/>
        <v/>
      </c>
      <c r="GR541" s="144" t="str">
        <f t="shared" si="2154"/>
        <v/>
      </c>
      <c r="GS541" s="144" t="str">
        <f t="shared" si="2155"/>
        <v/>
      </c>
      <c r="GT541" s="144" t="str">
        <f t="shared" si="2156"/>
        <v/>
      </c>
      <c r="GU541" s="144" t="str">
        <f t="shared" si="2157"/>
        <v/>
      </c>
      <c r="GV541" s="144" t="str">
        <f t="shared" si="2158"/>
        <v/>
      </c>
      <c r="GW541" s="144" t="str">
        <f t="shared" si="2159"/>
        <v/>
      </c>
      <c r="GX541" s="144" t="str">
        <f t="shared" si="2160"/>
        <v/>
      </c>
      <c r="GY541" s="144" t="str">
        <f t="shared" si="2161"/>
        <v/>
      </c>
      <c r="GZ541" s="144" t="str">
        <f t="shared" si="2162"/>
        <v/>
      </c>
      <c r="HA541" s="144" t="str">
        <f t="shared" si="2163"/>
        <v/>
      </c>
      <c r="HB541" s="144" t="str">
        <f t="shared" si="2164"/>
        <v/>
      </c>
      <c r="HC541" s="144" t="str">
        <f t="shared" si="2165"/>
        <v/>
      </c>
      <c r="HD541" s="144" t="str">
        <f t="shared" si="2166"/>
        <v/>
      </c>
      <c r="HE541" s="144" t="str">
        <f t="shared" si="2167"/>
        <v/>
      </c>
      <c r="HF541" s="144" t="str">
        <f t="shared" si="2168"/>
        <v/>
      </c>
      <c r="HG541" s="144" t="str">
        <f t="shared" si="2169"/>
        <v/>
      </c>
      <c r="HH541" s="144" t="str">
        <f t="shared" si="2170"/>
        <v/>
      </c>
      <c r="HI541" s="144" t="str">
        <f t="shared" si="2171"/>
        <v/>
      </c>
      <c r="HK541" s="154" t="str">
        <f t="shared" si="1987"/>
        <v/>
      </c>
      <c r="HL541" s="154" t="str">
        <f t="shared" si="1988"/>
        <v/>
      </c>
      <c r="HM541" s="159" t="str">
        <f t="shared" si="1989"/>
        <v/>
      </c>
      <c r="HN541" s="159" t="str">
        <f t="shared" si="1990"/>
        <v/>
      </c>
      <c r="HO541" s="159" t="str">
        <f t="shared" si="1991"/>
        <v/>
      </c>
      <c r="HP541" s="155">
        <f t="shared" si="2172"/>
        <v>0</v>
      </c>
      <c r="HQ541" s="143">
        <f t="shared" si="2173"/>
        <v>0</v>
      </c>
      <c r="HR541" s="143">
        <f t="shared" si="2174"/>
        <v>0</v>
      </c>
      <c r="HS541" s="143">
        <f t="shared" si="2175"/>
        <v>0</v>
      </c>
      <c r="HT541" s="143">
        <f t="shared" si="2176"/>
        <v>0</v>
      </c>
      <c r="HU541" s="143">
        <f t="shared" si="2177"/>
        <v>0</v>
      </c>
      <c r="HV541" s="143">
        <f t="shared" si="2178"/>
        <v>0</v>
      </c>
      <c r="HX541" s="144" t="str">
        <f t="shared" si="2179"/>
        <v/>
      </c>
      <c r="HY541" s="144" t="str">
        <f t="shared" si="2180"/>
        <v/>
      </c>
      <c r="HZ541" s="144" t="str">
        <f t="shared" si="2181"/>
        <v/>
      </c>
      <c r="IA541" s="144" t="str">
        <f t="shared" si="2182"/>
        <v/>
      </c>
      <c r="IB541" s="144" t="str">
        <f t="shared" si="2183"/>
        <v/>
      </c>
      <c r="IC541" s="144" t="str">
        <f t="shared" si="2184"/>
        <v/>
      </c>
      <c r="ID541" s="144" t="str">
        <f t="shared" si="2185"/>
        <v/>
      </c>
      <c r="IE541" s="144" t="str">
        <f t="shared" si="2186"/>
        <v/>
      </c>
      <c r="IF541" s="144" t="str">
        <f t="shared" si="2187"/>
        <v/>
      </c>
      <c r="IG541" s="144" t="str">
        <f t="shared" si="2188"/>
        <v/>
      </c>
      <c r="IH541" s="144" t="str">
        <f t="shared" si="2189"/>
        <v/>
      </c>
      <c r="II541" s="144" t="str">
        <f t="shared" si="2190"/>
        <v/>
      </c>
      <c r="IJ541" s="144" t="str">
        <f t="shared" si="2191"/>
        <v/>
      </c>
      <c r="IK541" s="144" t="str">
        <f t="shared" si="2192"/>
        <v/>
      </c>
      <c r="IL541" s="144" t="str">
        <f t="shared" si="2193"/>
        <v/>
      </c>
      <c r="IM541" s="144" t="str">
        <f t="shared" si="2194"/>
        <v/>
      </c>
      <c r="IN541" s="144" t="str">
        <f t="shared" si="2195"/>
        <v/>
      </c>
      <c r="IO541" s="144" t="str">
        <f t="shared" si="2196"/>
        <v/>
      </c>
      <c r="IP541" s="144" t="str">
        <f t="shared" si="2197"/>
        <v/>
      </c>
      <c r="IQ541" s="144" t="str">
        <f t="shared" si="2198"/>
        <v/>
      </c>
      <c r="IR541" s="144" t="str">
        <f t="shared" si="2199"/>
        <v/>
      </c>
      <c r="IS541" s="144" t="str">
        <f t="shared" si="2200"/>
        <v/>
      </c>
      <c r="IT541" s="144" t="str">
        <f t="shared" si="2201"/>
        <v/>
      </c>
      <c r="IU541" s="144" t="str">
        <f t="shared" si="2202"/>
        <v/>
      </c>
      <c r="IV541" s="144" t="str">
        <f t="shared" si="2203"/>
        <v/>
      </c>
      <c r="IW541" s="144" t="str">
        <f t="shared" si="2204"/>
        <v/>
      </c>
      <c r="IX541" s="144" t="str">
        <f t="shared" si="2205"/>
        <v/>
      </c>
      <c r="IY541" s="144" t="str">
        <f t="shared" si="2206"/>
        <v/>
      </c>
      <c r="IZ541" s="144" t="str">
        <f t="shared" si="2207"/>
        <v/>
      </c>
      <c r="JA541" s="144" t="str">
        <f t="shared" si="2208"/>
        <v/>
      </c>
      <c r="JB541" s="144" t="str">
        <f t="shared" si="2209"/>
        <v/>
      </c>
      <c r="JC541" s="144" t="str">
        <f t="shared" si="2210"/>
        <v/>
      </c>
      <c r="JD541" s="144" t="str">
        <f t="shared" si="2211"/>
        <v/>
      </c>
      <c r="JE541" s="144" t="str">
        <f t="shared" si="2212"/>
        <v/>
      </c>
      <c r="JF541" s="144" t="str">
        <f t="shared" si="2213"/>
        <v/>
      </c>
      <c r="JG541" s="144" t="str">
        <f t="shared" si="2214"/>
        <v/>
      </c>
      <c r="JH541" s="144" t="str">
        <f t="shared" si="2215"/>
        <v/>
      </c>
      <c r="JI541" s="144" t="str">
        <f t="shared" si="2216"/>
        <v/>
      </c>
      <c r="JJ541" s="144" t="str">
        <f t="shared" si="2217"/>
        <v/>
      </c>
      <c r="JK541" s="144" t="str">
        <f t="shared" si="2218"/>
        <v/>
      </c>
      <c r="JM541" s="154" t="str">
        <f t="shared" si="1992"/>
        <v/>
      </c>
      <c r="JN541" s="154" t="str">
        <f t="shared" si="1993"/>
        <v/>
      </c>
      <c r="JO541" s="159" t="str">
        <f t="shared" si="1994"/>
        <v/>
      </c>
      <c r="JP541" s="159" t="str">
        <f t="shared" si="1995"/>
        <v/>
      </c>
      <c r="JQ541" s="159" t="str">
        <f t="shared" si="1996"/>
        <v/>
      </c>
      <c r="JR541" s="155">
        <f t="shared" si="2219"/>
        <v>0</v>
      </c>
      <c r="JS541" s="143">
        <f t="shared" si="2220"/>
        <v>0</v>
      </c>
      <c r="JT541" s="143">
        <f t="shared" si="2221"/>
        <v>0</v>
      </c>
      <c r="JU541" s="143">
        <f t="shared" si="2222"/>
        <v>0</v>
      </c>
      <c r="JV541" s="143">
        <f t="shared" si="2223"/>
        <v>0</v>
      </c>
      <c r="JW541" s="143">
        <f t="shared" si="2224"/>
        <v>0</v>
      </c>
      <c r="JX541" s="143">
        <f t="shared" si="2225"/>
        <v>0</v>
      </c>
      <c r="JZ541" s="144" t="str">
        <f t="shared" si="2226"/>
        <v/>
      </c>
      <c r="KA541" s="144" t="str">
        <f t="shared" si="2227"/>
        <v/>
      </c>
      <c r="KB541" s="144" t="str">
        <f t="shared" si="2228"/>
        <v/>
      </c>
      <c r="KC541" s="144" t="str">
        <f t="shared" si="2229"/>
        <v/>
      </c>
      <c r="KD541" s="144" t="str">
        <f t="shared" si="2230"/>
        <v/>
      </c>
      <c r="KE541" s="144" t="str">
        <f t="shared" si="2231"/>
        <v/>
      </c>
      <c r="KF541" s="144" t="str">
        <f t="shared" si="2232"/>
        <v/>
      </c>
      <c r="KG541" s="144" t="str">
        <f t="shared" si="2233"/>
        <v/>
      </c>
      <c r="KH541" s="144" t="str">
        <f t="shared" si="2234"/>
        <v/>
      </c>
      <c r="KI541" s="144" t="str">
        <f t="shared" si="2235"/>
        <v/>
      </c>
      <c r="KJ541" s="144" t="str">
        <f t="shared" si="2236"/>
        <v/>
      </c>
      <c r="KK541" s="144" t="str">
        <f t="shared" si="2237"/>
        <v/>
      </c>
      <c r="KL541" s="144" t="str">
        <f t="shared" si="2238"/>
        <v/>
      </c>
      <c r="KM541" s="144" t="str">
        <f t="shared" si="2239"/>
        <v/>
      </c>
      <c r="KN541" s="144" t="str">
        <f t="shared" si="2240"/>
        <v/>
      </c>
      <c r="KO541" s="144" t="str">
        <f t="shared" si="2241"/>
        <v/>
      </c>
      <c r="KP541" s="144" t="str">
        <f t="shared" si="2242"/>
        <v/>
      </c>
      <c r="KQ541" s="144" t="str">
        <f t="shared" si="2243"/>
        <v/>
      </c>
      <c r="KR541" s="144" t="str">
        <f t="shared" si="2244"/>
        <v/>
      </c>
      <c r="KS541" s="144" t="str">
        <f t="shared" si="2245"/>
        <v/>
      </c>
      <c r="KT541" s="144" t="str">
        <f t="shared" si="2246"/>
        <v/>
      </c>
      <c r="KU541" s="144" t="str">
        <f t="shared" si="2247"/>
        <v/>
      </c>
      <c r="KV541" s="144" t="str">
        <f t="shared" si="2248"/>
        <v/>
      </c>
      <c r="KW541" s="144" t="str">
        <f t="shared" si="2249"/>
        <v/>
      </c>
      <c r="KX541" s="144" t="str">
        <f t="shared" si="2250"/>
        <v/>
      </c>
      <c r="KY541" s="144" t="str">
        <f t="shared" si="2251"/>
        <v/>
      </c>
      <c r="KZ541" s="144" t="str">
        <f t="shared" si="2252"/>
        <v/>
      </c>
      <c r="LA541" s="144" t="str">
        <f t="shared" si="2253"/>
        <v/>
      </c>
      <c r="LB541" s="144" t="str">
        <f t="shared" si="2254"/>
        <v/>
      </c>
      <c r="LC541" s="144" t="str">
        <f t="shared" si="2255"/>
        <v/>
      </c>
      <c r="LD541" s="144" t="str">
        <f t="shared" si="2256"/>
        <v/>
      </c>
      <c r="LE541" s="144" t="str">
        <f t="shared" si="2257"/>
        <v/>
      </c>
      <c r="LF541" s="144" t="str">
        <f t="shared" si="2258"/>
        <v/>
      </c>
      <c r="LG541" s="144" t="str">
        <f t="shared" si="2259"/>
        <v/>
      </c>
      <c r="LH541" s="144" t="str">
        <f t="shared" si="2260"/>
        <v/>
      </c>
      <c r="LI541" s="144" t="str">
        <f t="shared" si="2261"/>
        <v/>
      </c>
      <c r="LJ541" s="144" t="str">
        <f t="shared" si="2262"/>
        <v/>
      </c>
      <c r="LK541" s="144" t="str">
        <f t="shared" si="2263"/>
        <v/>
      </c>
      <c r="LL541" s="144" t="str">
        <f t="shared" si="2264"/>
        <v/>
      </c>
      <c r="LM541" s="144" t="str">
        <f t="shared" si="2265"/>
        <v/>
      </c>
      <c r="LO541" s="153" t="str">
        <f t="shared" si="2266"/>
        <v/>
      </c>
      <c r="LP541" s="143">
        <f t="shared" si="2267"/>
        <v>0</v>
      </c>
      <c r="LQ541" s="156" t="str">
        <f t="shared" si="2268"/>
        <v/>
      </c>
      <c r="LR541" s="156" t="str">
        <f t="shared" si="2268"/>
        <v/>
      </c>
      <c r="LS541" s="156" t="str">
        <f t="shared" si="2268"/>
        <v/>
      </c>
      <c r="LT541" s="156" t="str">
        <f t="shared" si="2268"/>
        <v/>
      </c>
      <c r="LU541" s="156" t="str">
        <f t="shared" si="2268"/>
        <v/>
      </c>
    </row>
    <row r="542" spans="2:333" s="143" customFormat="1" x14ac:dyDescent="0.25">
      <c r="B542" s="144" t="str">
        <f t="shared" si="1997"/>
        <v/>
      </c>
      <c r="C542" s="154" t="str">
        <f t="shared" si="1966"/>
        <v/>
      </c>
      <c r="D542" s="154" t="str">
        <f t="shared" si="1967"/>
        <v/>
      </c>
      <c r="E542" s="159" t="str">
        <f t="shared" si="1968"/>
        <v/>
      </c>
      <c r="F542" s="159" t="str">
        <f t="shared" si="1969"/>
        <v/>
      </c>
      <c r="G542" s="159" t="str">
        <f t="shared" si="1970"/>
        <v/>
      </c>
      <c r="H542" s="155">
        <f t="shared" si="1998"/>
        <v>0</v>
      </c>
      <c r="I542" s="143">
        <f t="shared" si="1999"/>
        <v>0</v>
      </c>
      <c r="J542" s="143">
        <f t="shared" si="2000"/>
        <v>0</v>
      </c>
      <c r="K542" s="143">
        <f t="shared" si="2001"/>
        <v>0</v>
      </c>
      <c r="L542" s="143">
        <f t="shared" si="2002"/>
        <v>0</v>
      </c>
      <c r="M542" s="143">
        <f t="shared" si="2003"/>
        <v>0</v>
      </c>
      <c r="N542" s="143">
        <f t="shared" si="2004"/>
        <v>0</v>
      </c>
      <c r="P542" s="144" t="str">
        <f t="shared" ref="P542:W542" si="2295">IF($N542=1,Q90,"")</f>
        <v/>
      </c>
      <c r="Q542" s="144" t="str">
        <f t="shared" si="2295"/>
        <v/>
      </c>
      <c r="R542" s="144" t="str">
        <f t="shared" si="2295"/>
        <v/>
      </c>
      <c r="S542" s="144" t="str">
        <f t="shared" si="2295"/>
        <v/>
      </c>
      <c r="T542" s="144" t="str">
        <f t="shared" si="2295"/>
        <v/>
      </c>
      <c r="U542" s="144" t="str">
        <f t="shared" si="2295"/>
        <v/>
      </c>
      <c r="V542" s="144" t="str">
        <f t="shared" si="2295"/>
        <v/>
      </c>
      <c r="W542" s="144" t="str">
        <f t="shared" si="2295"/>
        <v/>
      </c>
      <c r="X542" s="144" t="str">
        <f t="shared" si="2006"/>
        <v/>
      </c>
      <c r="Y542" s="144" t="str">
        <f t="shared" si="2007"/>
        <v/>
      </c>
      <c r="Z542" s="144" t="str">
        <f t="shared" si="2008"/>
        <v/>
      </c>
      <c r="AA542" s="144" t="str">
        <f t="shared" si="2009"/>
        <v/>
      </c>
      <c r="AB542" s="144" t="str">
        <f t="shared" si="2010"/>
        <v/>
      </c>
      <c r="AC542" s="144" t="str">
        <f t="shared" si="2011"/>
        <v/>
      </c>
      <c r="AD542" s="144" t="str">
        <f t="shared" si="2012"/>
        <v/>
      </c>
      <c r="AE542" s="144" t="str">
        <f t="shared" si="2013"/>
        <v/>
      </c>
      <c r="AF542" s="144" t="str">
        <f t="shared" si="2014"/>
        <v/>
      </c>
      <c r="AG542" s="144" t="str">
        <f t="shared" si="2015"/>
        <v/>
      </c>
      <c r="AH542" s="144" t="str">
        <f t="shared" si="2016"/>
        <v/>
      </c>
      <c r="AI542" s="144" t="str">
        <f t="shared" si="2017"/>
        <v/>
      </c>
      <c r="AJ542" s="144" t="str">
        <f t="shared" si="2018"/>
        <v/>
      </c>
      <c r="AK542" s="144" t="str">
        <f t="shared" si="2019"/>
        <v/>
      </c>
      <c r="AL542" s="144" t="str">
        <f t="shared" si="2020"/>
        <v/>
      </c>
      <c r="AM542" s="144" t="str">
        <f t="shared" si="2021"/>
        <v/>
      </c>
      <c r="AN542" s="144" t="str">
        <f t="shared" si="2022"/>
        <v/>
      </c>
      <c r="AO542" s="144" t="str">
        <f t="shared" si="2023"/>
        <v/>
      </c>
      <c r="AP542" s="144" t="str">
        <f t="shared" si="2024"/>
        <v/>
      </c>
      <c r="AQ542" s="144" t="str">
        <f t="shared" si="2025"/>
        <v/>
      </c>
      <c r="AR542" s="144" t="str">
        <f t="shared" si="2026"/>
        <v/>
      </c>
      <c r="AS542" s="144" t="str">
        <f t="shared" si="2027"/>
        <v/>
      </c>
      <c r="AT542" s="144" t="str">
        <f t="shared" si="2028"/>
        <v/>
      </c>
      <c r="AU542" s="144" t="str">
        <f t="shared" si="2029"/>
        <v/>
      </c>
      <c r="AV542" s="144" t="str">
        <f t="shared" si="2030"/>
        <v/>
      </c>
      <c r="AW542" s="144" t="str">
        <f t="shared" si="2031"/>
        <v/>
      </c>
      <c r="AX542" s="144" t="str">
        <f t="shared" si="2032"/>
        <v/>
      </c>
      <c r="AY542" s="144" t="str">
        <f t="shared" si="2033"/>
        <v/>
      </c>
      <c r="AZ542" s="144" t="str">
        <f t="shared" si="2034"/>
        <v/>
      </c>
      <c r="BA542" s="144" t="str">
        <f t="shared" si="2035"/>
        <v/>
      </c>
      <c r="BB542" s="144" t="str">
        <f t="shared" si="2036"/>
        <v/>
      </c>
      <c r="BC542" s="144" t="str">
        <f t="shared" si="2037"/>
        <v/>
      </c>
      <c r="BE542" s="154" t="str">
        <f t="shared" si="1972"/>
        <v/>
      </c>
      <c r="BF542" s="154" t="str">
        <f t="shared" si="1973"/>
        <v/>
      </c>
      <c r="BG542" s="159" t="str">
        <f t="shared" si="1974"/>
        <v/>
      </c>
      <c r="BH542" s="159" t="str">
        <f t="shared" si="1975"/>
        <v/>
      </c>
      <c r="BI542" s="159" t="str">
        <f t="shared" si="1976"/>
        <v/>
      </c>
      <c r="BJ542" s="155">
        <f t="shared" si="2038"/>
        <v>0</v>
      </c>
      <c r="BK542" s="143">
        <f t="shared" si="2039"/>
        <v>0</v>
      </c>
      <c r="BL542" s="143">
        <f t="shared" si="2040"/>
        <v>0</v>
      </c>
      <c r="BM542" s="143">
        <f t="shared" si="2041"/>
        <v>0</v>
      </c>
      <c r="BN542" s="143">
        <f t="shared" si="2042"/>
        <v>0</v>
      </c>
      <c r="BO542" s="143">
        <f t="shared" si="2043"/>
        <v>0</v>
      </c>
      <c r="BP542" s="143">
        <f t="shared" si="2044"/>
        <v>0</v>
      </c>
      <c r="BR542" s="144" t="str">
        <f t="shared" si="2045"/>
        <v/>
      </c>
      <c r="BS542" s="144" t="str">
        <f t="shared" si="2046"/>
        <v/>
      </c>
      <c r="BT542" s="144" t="str">
        <f t="shared" si="2047"/>
        <v/>
      </c>
      <c r="BU542" s="144" t="str">
        <f t="shared" si="2048"/>
        <v/>
      </c>
      <c r="BV542" s="144" t="str">
        <f t="shared" si="2049"/>
        <v/>
      </c>
      <c r="BW542" s="144" t="str">
        <f t="shared" si="2050"/>
        <v/>
      </c>
      <c r="BX542" s="144" t="str">
        <f t="shared" si="2051"/>
        <v/>
      </c>
      <c r="BY542" s="144" t="str">
        <f t="shared" si="2052"/>
        <v/>
      </c>
      <c r="BZ542" s="144" t="str">
        <f t="shared" si="2053"/>
        <v/>
      </c>
      <c r="CA542" s="144" t="str">
        <f t="shared" si="2054"/>
        <v/>
      </c>
      <c r="CB542" s="144" t="str">
        <f t="shared" si="2055"/>
        <v/>
      </c>
      <c r="CC542" s="144" t="str">
        <f t="shared" si="2056"/>
        <v/>
      </c>
      <c r="CD542" s="144" t="str">
        <f t="shared" si="2057"/>
        <v/>
      </c>
      <c r="CE542" s="144" t="str">
        <f t="shared" si="2058"/>
        <v/>
      </c>
      <c r="CF542" s="144" t="str">
        <f t="shared" si="2059"/>
        <v/>
      </c>
      <c r="CG542" s="144" t="str">
        <f t="shared" si="2060"/>
        <v/>
      </c>
      <c r="CH542" s="144" t="str">
        <f t="shared" si="2061"/>
        <v/>
      </c>
      <c r="CI542" s="144" t="str">
        <f t="shared" si="2062"/>
        <v/>
      </c>
      <c r="CJ542" s="144" t="str">
        <f t="shared" si="2063"/>
        <v/>
      </c>
      <c r="CK542" s="144" t="str">
        <f t="shared" si="2064"/>
        <v/>
      </c>
      <c r="CL542" s="144" t="str">
        <f t="shared" si="2065"/>
        <v/>
      </c>
      <c r="CM542" s="144" t="str">
        <f t="shared" si="2066"/>
        <v/>
      </c>
      <c r="CN542" s="144" t="str">
        <f t="shared" si="2067"/>
        <v/>
      </c>
      <c r="CO542" s="144" t="str">
        <f t="shared" si="2068"/>
        <v/>
      </c>
      <c r="CP542" s="144" t="str">
        <f t="shared" si="2069"/>
        <v/>
      </c>
      <c r="CQ542" s="144" t="str">
        <f t="shared" si="2070"/>
        <v/>
      </c>
      <c r="CR542" s="144" t="str">
        <f t="shared" si="2071"/>
        <v/>
      </c>
      <c r="CS542" s="144" t="str">
        <f t="shared" si="2072"/>
        <v/>
      </c>
      <c r="CT542" s="144" t="str">
        <f t="shared" si="2073"/>
        <v/>
      </c>
      <c r="CU542" s="144" t="str">
        <f t="shared" si="2074"/>
        <v/>
      </c>
      <c r="CV542" s="144" t="str">
        <f t="shared" si="2075"/>
        <v/>
      </c>
      <c r="CW542" s="144" t="str">
        <f t="shared" si="2076"/>
        <v/>
      </c>
      <c r="CX542" s="144" t="str">
        <f t="shared" si="2077"/>
        <v/>
      </c>
      <c r="CY542" s="144" t="str">
        <f t="shared" si="2078"/>
        <v/>
      </c>
      <c r="CZ542" s="144" t="str">
        <f t="shared" si="2079"/>
        <v/>
      </c>
      <c r="DA542" s="144" t="str">
        <f t="shared" si="2080"/>
        <v/>
      </c>
      <c r="DB542" s="144" t="str">
        <f t="shared" si="2081"/>
        <v/>
      </c>
      <c r="DC542" s="144" t="str">
        <f t="shared" si="2082"/>
        <v/>
      </c>
      <c r="DD542" s="144" t="str">
        <f t="shared" si="2083"/>
        <v/>
      </c>
      <c r="DE542" s="144" t="str">
        <f t="shared" si="2084"/>
        <v/>
      </c>
      <c r="DG542" s="154" t="str">
        <f t="shared" si="1977"/>
        <v/>
      </c>
      <c r="DH542" s="154" t="str">
        <f t="shared" si="1978"/>
        <v/>
      </c>
      <c r="DI542" s="159" t="str">
        <f t="shared" si="1979"/>
        <v/>
      </c>
      <c r="DJ542" s="159" t="str">
        <f t="shared" si="1980"/>
        <v/>
      </c>
      <c r="DK542" s="159" t="str">
        <f t="shared" si="1981"/>
        <v/>
      </c>
      <c r="DL542" s="155">
        <f t="shared" si="2288"/>
        <v>0</v>
      </c>
      <c r="DM542" s="143">
        <f t="shared" si="2289"/>
        <v>0</v>
      </c>
      <c r="DN542" s="143">
        <f t="shared" si="2290"/>
        <v>0</v>
      </c>
      <c r="DO542" s="143">
        <f t="shared" si="2291"/>
        <v>0</v>
      </c>
      <c r="DP542" s="143">
        <f t="shared" si="2292"/>
        <v>0</v>
      </c>
      <c r="DQ542" s="143">
        <f t="shared" si="2293"/>
        <v>0</v>
      </c>
      <c r="DR542" s="143">
        <f t="shared" si="2294"/>
        <v>0</v>
      </c>
      <c r="DT542" s="144" t="str">
        <f t="shared" si="2085"/>
        <v/>
      </c>
      <c r="DU542" s="144" t="str">
        <f t="shared" si="2086"/>
        <v/>
      </c>
      <c r="DV542" s="144" t="str">
        <f t="shared" si="2087"/>
        <v/>
      </c>
      <c r="DW542" s="144" t="str">
        <f t="shared" si="2088"/>
        <v/>
      </c>
      <c r="DX542" s="144" t="str">
        <f t="shared" si="2089"/>
        <v/>
      </c>
      <c r="DY542" s="144" t="str">
        <f t="shared" si="2090"/>
        <v/>
      </c>
      <c r="DZ542" s="144" t="str">
        <f t="shared" si="2091"/>
        <v/>
      </c>
      <c r="EA542" s="144" t="str">
        <f t="shared" si="2092"/>
        <v/>
      </c>
      <c r="EB542" s="144" t="str">
        <f t="shared" si="2093"/>
        <v/>
      </c>
      <c r="EC542" s="144" t="str">
        <f t="shared" si="2094"/>
        <v/>
      </c>
      <c r="ED542" s="144" t="str">
        <f t="shared" si="2095"/>
        <v/>
      </c>
      <c r="EE542" s="144" t="str">
        <f t="shared" si="2096"/>
        <v/>
      </c>
      <c r="EF542" s="144" t="str">
        <f t="shared" si="2097"/>
        <v/>
      </c>
      <c r="EG542" s="144" t="str">
        <f t="shared" si="2098"/>
        <v/>
      </c>
      <c r="EH542" s="144" t="str">
        <f t="shared" si="2099"/>
        <v/>
      </c>
      <c r="EI542" s="144" t="str">
        <f t="shared" si="2100"/>
        <v/>
      </c>
      <c r="EJ542" s="144" t="str">
        <f t="shared" si="2101"/>
        <v/>
      </c>
      <c r="EK542" s="144" t="str">
        <f t="shared" si="2102"/>
        <v/>
      </c>
      <c r="EL542" s="144" t="str">
        <f t="shared" si="2103"/>
        <v/>
      </c>
      <c r="EM542" s="144" t="str">
        <f t="shared" si="2104"/>
        <v/>
      </c>
      <c r="EN542" s="144" t="str">
        <f t="shared" si="2105"/>
        <v/>
      </c>
      <c r="EO542" s="144" t="str">
        <f t="shared" si="2106"/>
        <v/>
      </c>
      <c r="EP542" s="144" t="str">
        <f t="shared" si="2107"/>
        <v/>
      </c>
      <c r="EQ542" s="144" t="str">
        <f t="shared" si="2108"/>
        <v/>
      </c>
      <c r="ER542" s="144" t="str">
        <f t="shared" si="2109"/>
        <v/>
      </c>
      <c r="ES542" s="144" t="str">
        <f t="shared" si="2110"/>
        <v/>
      </c>
      <c r="ET542" s="144" t="str">
        <f t="shared" si="2111"/>
        <v/>
      </c>
      <c r="EU542" s="144" t="str">
        <f t="shared" si="2112"/>
        <v/>
      </c>
      <c r="EV542" s="144" t="str">
        <f t="shared" si="2113"/>
        <v/>
      </c>
      <c r="EW542" s="144" t="str">
        <f t="shared" si="2114"/>
        <v/>
      </c>
      <c r="EX542" s="144" t="str">
        <f t="shared" si="2115"/>
        <v/>
      </c>
      <c r="EY542" s="144" t="str">
        <f t="shared" si="2116"/>
        <v/>
      </c>
      <c r="EZ542" s="144" t="str">
        <f t="shared" si="2117"/>
        <v/>
      </c>
      <c r="FA542" s="144" t="str">
        <f t="shared" si="2118"/>
        <v/>
      </c>
      <c r="FB542" s="144" t="str">
        <f t="shared" si="2119"/>
        <v/>
      </c>
      <c r="FC542" s="144" t="str">
        <f t="shared" si="2120"/>
        <v/>
      </c>
      <c r="FD542" s="144" t="str">
        <f t="shared" si="2121"/>
        <v/>
      </c>
      <c r="FE542" s="144" t="str">
        <f t="shared" si="2122"/>
        <v/>
      </c>
      <c r="FF542" s="144" t="str">
        <f t="shared" si="2123"/>
        <v/>
      </c>
      <c r="FG542" s="144" t="str">
        <f t="shared" si="2124"/>
        <v/>
      </c>
      <c r="FI542" s="154" t="str">
        <f t="shared" si="1982"/>
        <v/>
      </c>
      <c r="FJ542" s="154" t="str">
        <f t="shared" si="1983"/>
        <v/>
      </c>
      <c r="FK542" s="159" t="str">
        <f t="shared" si="1984"/>
        <v/>
      </c>
      <c r="FL542" s="159" t="str">
        <f t="shared" si="1985"/>
        <v/>
      </c>
      <c r="FM542" s="159" t="str">
        <f t="shared" si="1986"/>
        <v/>
      </c>
      <c r="FN542" s="155">
        <f t="shared" si="2125"/>
        <v>0</v>
      </c>
      <c r="FO542" s="143">
        <f t="shared" si="2126"/>
        <v>0</v>
      </c>
      <c r="FP542" s="143">
        <f t="shared" si="2127"/>
        <v>0</v>
      </c>
      <c r="FQ542" s="143">
        <f t="shared" si="2128"/>
        <v>0</v>
      </c>
      <c r="FR542" s="143">
        <f t="shared" si="2129"/>
        <v>0</v>
      </c>
      <c r="FS542" s="143">
        <f t="shared" si="2130"/>
        <v>0</v>
      </c>
      <c r="FT542" s="143">
        <f t="shared" si="2131"/>
        <v>0</v>
      </c>
      <c r="FV542" s="144" t="str">
        <f t="shared" si="2132"/>
        <v/>
      </c>
      <c r="FW542" s="144" t="str">
        <f t="shared" si="2133"/>
        <v/>
      </c>
      <c r="FX542" s="144" t="str">
        <f t="shared" si="2134"/>
        <v/>
      </c>
      <c r="FY542" s="144" t="str">
        <f t="shared" si="2135"/>
        <v/>
      </c>
      <c r="FZ542" s="144" t="str">
        <f t="shared" si="2136"/>
        <v/>
      </c>
      <c r="GA542" s="144" t="str">
        <f t="shared" si="2137"/>
        <v/>
      </c>
      <c r="GB542" s="144" t="str">
        <f t="shared" si="2138"/>
        <v/>
      </c>
      <c r="GC542" s="144" t="str">
        <f t="shared" si="2139"/>
        <v/>
      </c>
      <c r="GD542" s="144" t="str">
        <f t="shared" si="2140"/>
        <v/>
      </c>
      <c r="GE542" s="144" t="str">
        <f t="shared" si="2141"/>
        <v/>
      </c>
      <c r="GF542" s="144" t="str">
        <f t="shared" si="2142"/>
        <v/>
      </c>
      <c r="GG542" s="144" t="str">
        <f t="shared" si="2143"/>
        <v/>
      </c>
      <c r="GH542" s="144" t="str">
        <f t="shared" si="2144"/>
        <v/>
      </c>
      <c r="GI542" s="144" t="str">
        <f t="shared" si="2145"/>
        <v/>
      </c>
      <c r="GJ542" s="144" t="str">
        <f t="shared" si="2146"/>
        <v/>
      </c>
      <c r="GK542" s="144" t="str">
        <f t="shared" si="2147"/>
        <v/>
      </c>
      <c r="GL542" s="144" t="str">
        <f t="shared" si="2148"/>
        <v/>
      </c>
      <c r="GM542" s="144" t="str">
        <f t="shared" si="2149"/>
        <v/>
      </c>
      <c r="GN542" s="144" t="str">
        <f t="shared" si="2150"/>
        <v/>
      </c>
      <c r="GO542" s="144" t="str">
        <f t="shared" si="2151"/>
        <v/>
      </c>
      <c r="GP542" s="144" t="str">
        <f t="shared" si="2152"/>
        <v/>
      </c>
      <c r="GQ542" s="144" t="str">
        <f t="shared" si="2153"/>
        <v/>
      </c>
      <c r="GR542" s="144" t="str">
        <f t="shared" si="2154"/>
        <v/>
      </c>
      <c r="GS542" s="144" t="str">
        <f t="shared" si="2155"/>
        <v/>
      </c>
      <c r="GT542" s="144" t="str">
        <f t="shared" si="2156"/>
        <v/>
      </c>
      <c r="GU542" s="144" t="str">
        <f t="shared" si="2157"/>
        <v/>
      </c>
      <c r="GV542" s="144" t="str">
        <f t="shared" si="2158"/>
        <v/>
      </c>
      <c r="GW542" s="144" t="str">
        <f t="shared" si="2159"/>
        <v/>
      </c>
      <c r="GX542" s="144" t="str">
        <f t="shared" si="2160"/>
        <v/>
      </c>
      <c r="GY542" s="144" t="str">
        <f t="shared" si="2161"/>
        <v/>
      </c>
      <c r="GZ542" s="144" t="str">
        <f t="shared" si="2162"/>
        <v/>
      </c>
      <c r="HA542" s="144" t="str">
        <f t="shared" si="2163"/>
        <v/>
      </c>
      <c r="HB542" s="144" t="str">
        <f t="shared" si="2164"/>
        <v/>
      </c>
      <c r="HC542" s="144" t="str">
        <f t="shared" si="2165"/>
        <v/>
      </c>
      <c r="HD542" s="144" t="str">
        <f t="shared" si="2166"/>
        <v/>
      </c>
      <c r="HE542" s="144" t="str">
        <f t="shared" si="2167"/>
        <v/>
      </c>
      <c r="HF542" s="144" t="str">
        <f t="shared" si="2168"/>
        <v/>
      </c>
      <c r="HG542" s="144" t="str">
        <f t="shared" si="2169"/>
        <v/>
      </c>
      <c r="HH542" s="144" t="str">
        <f t="shared" si="2170"/>
        <v/>
      </c>
      <c r="HI542" s="144" t="str">
        <f t="shared" si="2171"/>
        <v/>
      </c>
      <c r="HK542" s="154" t="str">
        <f t="shared" si="1987"/>
        <v/>
      </c>
      <c r="HL542" s="154" t="str">
        <f t="shared" si="1988"/>
        <v/>
      </c>
      <c r="HM542" s="159" t="str">
        <f t="shared" si="1989"/>
        <v/>
      </c>
      <c r="HN542" s="159" t="str">
        <f t="shared" si="1990"/>
        <v/>
      </c>
      <c r="HO542" s="159" t="str">
        <f t="shared" si="1991"/>
        <v/>
      </c>
      <c r="HP542" s="155">
        <f t="shared" si="2172"/>
        <v>0</v>
      </c>
      <c r="HQ542" s="143">
        <f t="shared" si="2173"/>
        <v>0</v>
      </c>
      <c r="HR542" s="143">
        <f t="shared" si="2174"/>
        <v>0</v>
      </c>
      <c r="HS542" s="143">
        <f t="shared" si="2175"/>
        <v>0</v>
      </c>
      <c r="HT542" s="143">
        <f t="shared" si="2176"/>
        <v>0</v>
      </c>
      <c r="HU542" s="143">
        <f t="shared" si="2177"/>
        <v>0</v>
      </c>
      <c r="HV542" s="143">
        <f t="shared" si="2178"/>
        <v>0</v>
      </c>
      <c r="HX542" s="144" t="str">
        <f t="shared" si="2179"/>
        <v/>
      </c>
      <c r="HY542" s="144" t="str">
        <f t="shared" si="2180"/>
        <v/>
      </c>
      <c r="HZ542" s="144" t="str">
        <f t="shared" si="2181"/>
        <v/>
      </c>
      <c r="IA542" s="144" t="str">
        <f t="shared" si="2182"/>
        <v/>
      </c>
      <c r="IB542" s="144" t="str">
        <f t="shared" si="2183"/>
        <v/>
      </c>
      <c r="IC542" s="144" t="str">
        <f t="shared" si="2184"/>
        <v/>
      </c>
      <c r="ID542" s="144" t="str">
        <f t="shared" si="2185"/>
        <v/>
      </c>
      <c r="IE542" s="144" t="str">
        <f t="shared" si="2186"/>
        <v/>
      </c>
      <c r="IF542" s="144" t="str">
        <f t="shared" si="2187"/>
        <v/>
      </c>
      <c r="IG542" s="144" t="str">
        <f t="shared" si="2188"/>
        <v/>
      </c>
      <c r="IH542" s="144" t="str">
        <f t="shared" si="2189"/>
        <v/>
      </c>
      <c r="II542" s="144" t="str">
        <f t="shared" si="2190"/>
        <v/>
      </c>
      <c r="IJ542" s="144" t="str">
        <f t="shared" si="2191"/>
        <v/>
      </c>
      <c r="IK542" s="144" t="str">
        <f t="shared" si="2192"/>
        <v/>
      </c>
      <c r="IL542" s="144" t="str">
        <f t="shared" si="2193"/>
        <v/>
      </c>
      <c r="IM542" s="144" t="str">
        <f t="shared" si="2194"/>
        <v/>
      </c>
      <c r="IN542" s="144" t="str">
        <f t="shared" si="2195"/>
        <v/>
      </c>
      <c r="IO542" s="144" t="str">
        <f t="shared" si="2196"/>
        <v/>
      </c>
      <c r="IP542" s="144" t="str">
        <f t="shared" si="2197"/>
        <v/>
      </c>
      <c r="IQ542" s="144" t="str">
        <f t="shared" si="2198"/>
        <v/>
      </c>
      <c r="IR542" s="144" t="str">
        <f t="shared" si="2199"/>
        <v/>
      </c>
      <c r="IS542" s="144" t="str">
        <f t="shared" si="2200"/>
        <v/>
      </c>
      <c r="IT542" s="144" t="str">
        <f t="shared" si="2201"/>
        <v/>
      </c>
      <c r="IU542" s="144" t="str">
        <f t="shared" si="2202"/>
        <v/>
      </c>
      <c r="IV542" s="144" t="str">
        <f t="shared" si="2203"/>
        <v/>
      </c>
      <c r="IW542" s="144" t="str">
        <f t="shared" si="2204"/>
        <v/>
      </c>
      <c r="IX542" s="144" t="str">
        <f t="shared" si="2205"/>
        <v/>
      </c>
      <c r="IY542" s="144" t="str">
        <f t="shared" si="2206"/>
        <v/>
      </c>
      <c r="IZ542" s="144" t="str">
        <f t="shared" si="2207"/>
        <v/>
      </c>
      <c r="JA542" s="144" t="str">
        <f t="shared" si="2208"/>
        <v/>
      </c>
      <c r="JB542" s="144" t="str">
        <f t="shared" si="2209"/>
        <v/>
      </c>
      <c r="JC542" s="144" t="str">
        <f t="shared" si="2210"/>
        <v/>
      </c>
      <c r="JD542" s="144" t="str">
        <f t="shared" si="2211"/>
        <v/>
      </c>
      <c r="JE542" s="144" t="str">
        <f t="shared" si="2212"/>
        <v/>
      </c>
      <c r="JF542" s="144" t="str">
        <f t="shared" si="2213"/>
        <v/>
      </c>
      <c r="JG542" s="144" t="str">
        <f t="shared" si="2214"/>
        <v/>
      </c>
      <c r="JH542" s="144" t="str">
        <f t="shared" si="2215"/>
        <v/>
      </c>
      <c r="JI542" s="144" t="str">
        <f t="shared" si="2216"/>
        <v/>
      </c>
      <c r="JJ542" s="144" t="str">
        <f t="shared" si="2217"/>
        <v/>
      </c>
      <c r="JK542" s="144" t="str">
        <f t="shared" si="2218"/>
        <v/>
      </c>
      <c r="JM542" s="154" t="str">
        <f t="shared" si="1992"/>
        <v/>
      </c>
      <c r="JN542" s="154" t="str">
        <f t="shared" si="1993"/>
        <v/>
      </c>
      <c r="JO542" s="159" t="str">
        <f t="shared" si="1994"/>
        <v/>
      </c>
      <c r="JP542" s="159" t="str">
        <f t="shared" si="1995"/>
        <v/>
      </c>
      <c r="JQ542" s="159" t="str">
        <f t="shared" si="1996"/>
        <v/>
      </c>
      <c r="JR542" s="155">
        <f t="shared" si="2219"/>
        <v>0</v>
      </c>
      <c r="JS542" s="143">
        <f t="shared" si="2220"/>
        <v>0</v>
      </c>
      <c r="JT542" s="143">
        <f t="shared" si="2221"/>
        <v>0</v>
      </c>
      <c r="JU542" s="143">
        <f t="shared" si="2222"/>
        <v>0</v>
      </c>
      <c r="JV542" s="143">
        <f t="shared" si="2223"/>
        <v>0</v>
      </c>
      <c r="JW542" s="143">
        <f t="shared" si="2224"/>
        <v>0</v>
      </c>
      <c r="JX542" s="143">
        <f t="shared" si="2225"/>
        <v>0</v>
      </c>
      <c r="JZ542" s="144" t="str">
        <f t="shared" si="2226"/>
        <v/>
      </c>
      <c r="KA542" s="144" t="str">
        <f t="shared" si="2227"/>
        <v/>
      </c>
      <c r="KB542" s="144" t="str">
        <f t="shared" si="2228"/>
        <v/>
      </c>
      <c r="KC542" s="144" t="str">
        <f t="shared" si="2229"/>
        <v/>
      </c>
      <c r="KD542" s="144" t="str">
        <f t="shared" si="2230"/>
        <v/>
      </c>
      <c r="KE542" s="144" t="str">
        <f t="shared" si="2231"/>
        <v/>
      </c>
      <c r="KF542" s="144" t="str">
        <f t="shared" si="2232"/>
        <v/>
      </c>
      <c r="KG542" s="144" t="str">
        <f t="shared" si="2233"/>
        <v/>
      </c>
      <c r="KH542" s="144" t="str">
        <f t="shared" si="2234"/>
        <v/>
      </c>
      <c r="KI542" s="144" t="str">
        <f t="shared" si="2235"/>
        <v/>
      </c>
      <c r="KJ542" s="144" t="str">
        <f t="shared" si="2236"/>
        <v/>
      </c>
      <c r="KK542" s="144" t="str">
        <f t="shared" si="2237"/>
        <v/>
      </c>
      <c r="KL542" s="144" t="str">
        <f t="shared" si="2238"/>
        <v/>
      </c>
      <c r="KM542" s="144" t="str">
        <f t="shared" si="2239"/>
        <v/>
      </c>
      <c r="KN542" s="144" t="str">
        <f t="shared" si="2240"/>
        <v/>
      </c>
      <c r="KO542" s="144" t="str">
        <f t="shared" si="2241"/>
        <v/>
      </c>
      <c r="KP542" s="144" t="str">
        <f t="shared" si="2242"/>
        <v/>
      </c>
      <c r="KQ542" s="144" t="str">
        <f t="shared" si="2243"/>
        <v/>
      </c>
      <c r="KR542" s="144" t="str">
        <f t="shared" si="2244"/>
        <v/>
      </c>
      <c r="KS542" s="144" t="str">
        <f t="shared" si="2245"/>
        <v/>
      </c>
      <c r="KT542" s="144" t="str">
        <f t="shared" si="2246"/>
        <v/>
      </c>
      <c r="KU542" s="144" t="str">
        <f t="shared" si="2247"/>
        <v/>
      </c>
      <c r="KV542" s="144" t="str">
        <f t="shared" si="2248"/>
        <v/>
      </c>
      <c r="KW542" s="144" t="str">
        <f t="shared" si="2249"/>
        <v/>
      </c>
      <c r="KX542" s="144" t="str">
        <f t="shared" si="2250"/>
        <v/>
      </c>
      <c r="KY542" s="144" t="str">
        <f t="shared" si="2251"/>
        <v/>
      </c>
      <c r="KZ542" s="144" t="str">
        <f t="shared" si="2252"/>
        <v/>
      </c>
      <c r="LA542" s="144" t="str">
        <f t="shared" si="2253"/>
        <v/>
      </c>
      <c r="LB542" s="144" t="str">
        <f t="shared" si="2254"/>
        <v/>
      </c>
      <c r="LC542" s="144" t="str">
        <f t="shared" si="2255"/>
        <v/>
      </c>
      <c r="LD542" s="144" t="str">
        <f t="shared" si="2256"/>
        <v/>
      </c>
      <c r="LE542" s="144" t="str">
        <f t="shared" si="2257"/>
        <v/>
      </c>
      <c r="LF542" s="144" t="str">
        <f t="shared" si="2258"/>
        <v/>
      </c>
      <c r="LG542" s="144" t="str">
        <f t="shared" si="2259"/>
        <v/>
      </c>
      <c r="LH542" s="144" t="str">
        <f t="shared" si="2260"/>
        <v/>
      </c>
      <c r="LI542" s="144" t="str">
        <f t="shared" si="2261"/>
        <v/>
      </c>
      <c r="LJ542" s="144" t="str">
        <f t="shared" si="2262"/>
        <v/>
      </c>
      <c r="LK542" s="144" t="str">
        <f t="shared" si="2263"/>
        <v/>
      </c>
      <c r="LL542" s="144" t="str">
        <f t="shared" si="2264"/>
        <v/>
      </c>
      <c r="LM542" s="144" t="str">
        <f t="shared" si="2265"/>
        <v/>
      </c>
      <c r="LO542" s="153" t="str">
        <f t="shared" si="2266"/>
        <v/>
      </c>
      <c r="LP542" s="143">
        <f t="shared" si="2267"/>
        <v>0</v>
      </c>
      <c r="LQ542" s="156" t="str">
        <f t="shared" si="2268"/>
        <v/>
      </c>
      <c r="LR542" s="156" t="str">
        <f t="shared" si="2268"/>
        <v/>
      </c>
      <c r="LS542" s="156" t="str">
        <f t="shared" si="2268"/>
        <v/>
      </c>
      <c r="LT542" s="156" t="str">
        <f t="shared" si="2268"/>
        <v/>
      </c>
      <c r="LU542" s="156" t="str">
        <f t="shared" si="2268"/>
        <v/>
      </c>
    </row>
    <row r="543" spans="2:333" s="143" customFormat="1" x14ac:dyDescent="0.25">
      <c r="B543" s="144" t="str">
        <f t="shared" si="1997"/>
        <v/>
      </c>
      <c r="C543" s="154" t="str">
        <f t="shared" si="1966"/>
        <v/>
      </c>
      <c r="D543" s="154" t="str">
        <f t="shared" si="1967"/>
        <v/>
      </c>
      <c r="E543" s="159" t="str">
        <f t="shared" si="1968"/>
        <v/>
      </c>
      <c r="F543" s="159" t="str">
        <f t="shared" si="1969"/>
        <v/>
      </c>
      <c r="G543" s="159" t="str">
        <f t="shared" si="1970"/>
        <v/>
      </c>
      <c r="H543" s="155">
        <f t="shared" si="1998"/>
        <v>0</v>
      </c>
      <c r="I543" s="143">
        <f t="shared" si="1999"/>
        <v>0</v>
      </c>
      <c r="J543" s="143">
        <f t="shared" si="2000"/>
        <v>0</v>
      </c>
      <c r="K543" s="143">
        <f t="shared" si="2001"/>
        <v>0</v>
      </c>
      <c r="L543" s="143">
        <f t="shared" si="2002"/>
        <v>0</v>
      </c>
      <c r="M543" s="143">
        <f t="shared" si="2003"/>
        <v>0</v>
      </c>
      <c r="N543" s="143">
        <f t="shared" si="2004"/>
        <v>0</v>
      </c>
      <c r="P543" s="144" t="str">
        <f t="shared" ref="P543:W543" si="2296">IF($N543=1,Q91,"")</f>
        <v/>
      </c>
      <c r="Q543" s="144" t="str">
        <f t="shared" si="2296"/>
        <v/>
      </c>
      <c r="R543" s="144" t="str">
        <f t="shared" si="2296"/>
        <v/>
      </c>
      <c r="S543" s="144" t="str">
        <f t="shared" si="2296"/>
        <v/>
      </c>
      <c r="T543" s="144" t="str">
        <f t="shared" si="2296"/>
        <v/>
      </c>
      <c r="U543" s="144" t="str">
        <f t="shared" si="2296"/>
        <v/>
      </c>
      <c r="V543" s="144" t="str">
        <f t="shared" si="2296"/>
        <v/>
      </c>
      <c r="W543" s="144" t="str">
        <f t="shared" si="2296"/>
        <v/>
      </c>
      <c r="X543" s="144" t="str">
        <f t="shared" si="2006"/>
        <v/>
      </c>
      <c r="Y543" s="144" t="str">
        <f t="shared" si="2007"/>
        <v/>
      </c>
      <c r="Z543" s="144" t="str">
        <f t="shared" si="2008"/>
        <v/>
      </c>
      <c r="AA543" s="144" t="str">
        <f t="shared" si="2009"/>
        <v/>
      </c>
      <c r="AB543" s="144" t="str">
        <f t="shared" si="2010"/>
        <v/>
      </c>
      <c r="AC543" s="144" t="str">
        <f t="shared" si="2011"/>
        <v/>
      </c>
      <c r="AD543" s="144" t="str">
        <f t="shared" si="2012"/>
        <v/>
      </c>
      <c r="AE543" s="144" t="str">
        <f t="shared" si="2013"/>
        <v/>
      </c>
      <c r="AF543" s="144" t="str">
        <f t="shared" si="2014"/>
        <v/>
      </c>
      <c r="AG543" s="144" t="str">
        <f t="shared" si="2015"/>
        <v/>
      </c>
      <c r="AH543" s="144" t="str">
        <f t="shared" si="2016"/>
        <v/>
      </c>
      <c r="AI543" s="144" t="str">
        <f t="shared" si="2017"/>
        <v/>
      </c>
      <c r="AJ543" s="144" t="str">
        <f t="shared" si="2018"/>
        <v/>
      </c>
      <c r="AK543" s="144" t="str">
        <f t="shared" si="2019"/>
        <v/>
      </c>
      <c r="AL543" s="144" t="str">
        <f t="shared" si="2020"/>
        <v/>
      </c>
      <c r="AM543" s="144" t="str">
        <f t="shared" si="2021"/>
        <v/>
      </c>
      <c r="AN543" s="144" t="str">
        <f t="shared" si="2022"/>
        <v/>
      </c>
      <c r="AO543" s="144" t="str">
        <f t="shared" si="2023"/>
        <v/>
      </c>
      <c r="AP543" s="144" t="str">
        <f t="shared" si="2024"/>
        <v/>
      </c>
      <c r="AQ543" s="144" t="str">
        <f t="shared" si="2025"/>
        <v/>
      </c>
      <c r="AR543" s="144" t="str">
        <f t="shared" si="2026"/>
        <v/>
      </c>
      <c r="AS543" s="144" t="str">
        <f t="shared" si="2027"/>
        <v/>
      </c>
      <c r="AT543" s="144" t="str">
        <f t="shared" si="2028"/>
        <v/>
      </c>
      <c r="AU543" s="144" t="str">
        <f t="shared" si="2029"/>
        <v/>
      </c>
      <c r="AV543" s="144" t="str">
        <f t="shared" si="2030"/>
        <v/>
      </c>
      <c r="AW543" s="144" t="str">
        <f t="shared" si="2031"/>
        <v/>
      </c>
      <c r="AX543" s="144" t="str">
        <f t="shared" si="2032"/>
        <v/>
      </c>
      <c r="AY543" s="144" t="str">
        <f t="shared" si="2033"/>
        <v/>
      </c>
      <c r="AZ543" s="144" t="str">
        <f t="shared" si="2034"/>
        <v/>
      </c>
      <c r="BA543" s="144" t="str">
        <f t="shared" si="2035"/>
        <v/>
      </c>
      <c r="BB543" s="144" t="str">
        <f t="shared" si="2036"/>
        <v/>
      </c>
      <c r="BC543" s="144" t="str">
        <f t="shared" si="2037"/>
        <v/>
      </c>
      <c r="BE543" s="154" t="str">
        <f t="shared" si="1972"/>
        <v/>
      </c>
      <c r="BF543" s="154" t="str">
        <f t="shared" si="1973"/>
        <v/>
      </c>
      <c r="BG543" s="159" t="str">
        <f t="shared" si="1974"/>
        <v/>
      </c>
      <c r="BH543" s="159" t="str">
        <f t="shared" si="1975"/>
        <v/>
      </c>
      <c r="BI543" s="159" t="str">
        <f t="shared" si="1976"/>
        <v/>
      </c>
      <c r="BJ543" s="155">
        <f t="shared" si="2038"/>
        <v>0</v>
      </c>
      <c r="BK543" s="143">
        <f t="shared" si="2039"/>
        <v>0</v>
      </c>
      <c r="BL543" s="143">
        <f t="shared" si="2040"/>
        <v>0</v>
      </c>
      <c r="BM543" s="143">
        <f t="shared" si="2041"/>
        <v>0</v>
      </c>
      <c r="BN543" s="143">
        <f t="shared" si="2042"/>
        <v>0</v>
      </c>
      <c r="BO543" s="143">
        <f t="shared" si="2043"/>
        <v>0</v>
      </c>
      <c r="BP543" s="143">
        <f t="shared" si="2044"/>
        <v>0</v>
      </c>
      <c r="BR543" s="144" t="str">
        <f t="shared" si="2045"/>
        <v/>
      </c>
      <c r="BS543" s="144" t="str">
        <f t="shared" si="2046"/>
        <v/>
      </c>
      <c r="BT543" s="144" t="str">
        <f t="shared" si="2047"/>
        <v/>
      </c>
      <c r="BU543" s="144" t="str">
        <f t="shared" si="2048"/>
        <v/>
      </c>
      <c r="BV543" s="144" t="str">
        <f t="shared" si="2049"/>
        <v/>
      </c>
      <c r="BW543" s="144" t="str">
        <f t="shared" si="2050"/>
        <v/>
      </c>
      <c r="BX543" s="144" t="str">
        <f t="shared" si="2051"/>
        <v/>
      </c>
      <c r="BY543" s="144" t="str">
        <f t="shared" si="2052"/>
        <v/>
      </c>
      <c r="BZ543" s="144" t="str">
        <f t="shared" si="2053"/>
        <v/>
      </c>
      <c r="CA543" s="144" t="str">
        <f t="shared" si="2054"/>
        <v/>
      </c>
      <c r="CB543" s="144" t="str">
        <f t="shared" si="2055"/>
        <v/>
      </c>
      <c r="CC543" s="144" t="str">
        <f t="shared" si="2056"/>
        <v/>
      </c>
      <c r="CD543" s="144" t="str">
        <f t="shared" si="2057"/>
        <v/>
      </c>
      <c r="CE543" s="144" t="str">
        <f t="shared" si="2058"/>
        <v/>
      </c>
      <c r="CF543" s="144" t="str">
        <f t="shared" si="2059"/>
        <v/>
      </c>
      <c r="CG543" s="144" t="str">
        <f t="shared" si="2060"/>
        <v/>
      </c>
      <c r="CH543" s="144" t="str">
        <f t="shared" si="2061"/>
        <v/>
      </c>
      <c r="CI543" s="144" t="str">
        <f t="shared" si="2062"/>
        <v/>
      </c>
      <c r="CJ543" s="144" t="str">
        <f t="shared" si="2063"/>
        <v/>
      </c>
      <c r="CK543" s="144" t="str">
        <f t="shared" si="2064"/>
        <v/>
      </c>
      <c r="CL543" s="144" t="str">
        <f t="shared" si="2065"/>
        <v/>
      </c>
      <c r="CM543" s="144" t="str">
        <f t="shared" si="2066"/>
        <v/>
      </c>
      <c r="CN543" s="144" t="str">
        <f t="shared" si="2067"/>
        <v/>
      </c>
      <c r="CO543" s="144" t="str">
        <f t="shared" si="2068"/>
        <v/>
      </c>
      <c r="CP543" s="144" t="str">
        <f t="shared" si="2069"/>
        <v/>
      </c>
      <c r="CQ543" s="144" t="str">
        <f t="shared" si="2070"/>
        <v/>
      </c>
      <c r="CR543" s="144" t="str">
        <f t="shared" si="2071"/>
        <v/>
      </c>
      <c r="CS543" s="144" t="str">
        <f t="shared" si="2072"/>
        <v/>
      </c>
      <c r="CT543" s="144" t="str">
        <f t="shared" si="2073"/>
        <v/>
      </c>
      <c r="CU543" s="144" t="str">
        <f t="shared" si="2074"/>
        <v/>
      </c>
      <c r="CV543" s="144" t="str">
        <f t="shared" si="2075"/>
        <v/>
      </c>
      <c r="CW543" s="144" t="str">
        <f t="shared" si="2076"/>
        <v/>
      </c>
      <c r="CX543" s="144" t="str">
        <f t="shared" si="2077"/>
        <v/>
      </c>
      <c r="CY543" s="144" t="str">
        <f t="shared" si="2078"/>
        <v/>
      </c>
      <c r="CZ543" s="144" t="str">
        <f t="shared" si="2079"/>
        <v/>
      </c>
      <c r="DA543" s="144" t="str">
        <f t="shared" si="2080"/>
        <v/>
      </c>
      <c r="DB543" s="144" t="str">
        <f t="shared" si="2081"/>
        <v/>
      </c>
      <c r="DC543" s="144" t="str">
        <f t="shared" si="2082"/>
        <v/>
      </c>
      <c r="DD543" s="144" t="str">
        <f t="shared" si="2083"/>
        <v/>
      </c>
      <c r="DE543" s="144" t="str">
        <f t="shared" si="2084"/>
        <v/>
      </c>
      <c r="DG543" s="154" t="str">
        <f t="shared" si="1977"/>
        <v/>
      </c>
      <c r="DH543" s="154" t="str">
        <f t="shared" si="1978"/>
        <v/>
      </c>
      <c r="DI543" s="159" t="str">
        <f t="shared" si="1979"/>
        <v/>
      </c>
      <c r="DJ543" s="159" t="str">
        <f t="shared" si="1980"/>
        <v/>
      </c>
      <c r="DK543" s="159" t="str">
        <f t="shared" si="1981"/>
        <v/>
      </c>
      <c r="DL543" s="155">
        <f t="shared" si="2288"/>
        <v>0</v>
      </c>
      <c r="DM543" s="143">
        <f t="shared" si="2289"/>
        <v>0</v>
      </c>
      <c r="DN543" s="143">
        <f t="shared" si="2290"/>
        <v>0</v>
      </c>
      <c r="DO543" s="143">
        <f t="shared" si="2291"/>
        <v>0</v>
      </c>
      <c r="DP543" s="143">
        <f t="shared" si="2292"/>
        <v>0</v>
      </c>
      <c r="DQ543" s="143">
        <f t="shared" si="2293"/>
        <v>0</v>
      </c>
      <c r="DR543" s="143">
        <f t="shared" si="2294"/>
        <v>0</v>
      </c>
      <c r="DT543" s="144" t="str">
        <f t="shared" si="2085"/>
        <v/>
      </c>
      <c r="DU543" s="144" t="str">
        <f t="shared" si="2086"/>
        <v/>
      </c>
      <c r="DV543" s="144" t="str">
        <f t="shared" si="2087"/>
        <v/>
      </c>
      <c r="DW543" s="144" t="str">
        <f t="shared" si="2088"/>
        <v/>
      </c>
      <c r="DX543" s="144" t="str">
        <f t="shared" si="2089"/>
        <v/>
      </c>
      <c r="DY543" s="144" t="str">
        <f t="shared" si="2090"/>
        <v/>
      </c>
      <c r="DZ543" s="144" t="str">
        <f t="shared" si="2091"/>
        <v/>
      </c>
      <c r="EA543" s="144" t="str">
        <f t="shared" si="2092"/>
        <v/>
      </c>
      <c r="EB543" s="144" t="str">
        <f t="shared" si="2093"/>
        <v/>
      </c>
      <c r="EC543" s="144" t="str">
        <f t="shared" si="2094"/>
        <v/>
      </c>
      <c r="ED543" s="144" t="str">
        <f t="shared" si="2095"/>
        <v/>
      </c>
      <c r="EE543" s="144" t="str">
        <f t="shared" si="2096"/>
        <v/>
      </c>
      <c r="EF543" s="144" t="str">
        <f t="shared" si="2097"/>
        <v/>
      </c>
      <c r="EG543" s="144" t="str">
        <f t="shared" si="2098"/>
        <v/>
      </c>
      <c r="EH543" s="144" t="str">
        <f t="shared" si="2099"/>
        <v/>
      </c>
      <c r="EI543" s="144" t="str">
        <f t="shared" si="2100"/>
        <v/>
      </c>
      <c r="EJ543" s="144" t="str">
        <f t="shared" si="2101"/>
        <v/>
      </c>
      <c r="EK543" s="144" t="str">
        <f t="shared" si="2102"/>
        <v/>
      </c>
      <c r="EL543" s="144" t="str">
        <f t="shared" si="2103"/>
        <v/>
      </c>
      <c r="EM543" s="144" t="str">
        <f t="shared" si="2104"/>
        <v/>
      </c>
      <c r="EN543" s="144" t="str">
        <f t="shared" si="2105"/>
        <v/>
      </c>
      <c r="EO543" s="144" t="str">
        <f t="shared" si="2106"/>
        <v/>
      </c>
      <c r="EP543" s="144" t="str">
        <f t="shared" si="2107"/>
        <v/>
      </c>
      <c r="EQ543" s="144" t="str">
        <f t="shared" si="2108"/>
        <v/>
      </c>
      <c r="ER543" s="144" t="str">
        <f t="shared" si="2109"/>
        <v/>
      </c>
      <c r="ES543" s="144" t="str">
        <f t="shared" si="2110"/>
        <v/>
      </c>
      <c r="ET543" s="144" t="str">
        <f t="shared" si="2111"/>
        <v/>
      </c>
      <c r="EU543" s="144" t="str">
        <f t="shared" si="2112"/>
        <v/>
      </c>
      <c r="EV543" s="144" t="str">
        <f t="shared" si="2113"/>
        <v/>
      </c>
      <c r="EW543" s="144" t="str">
        <f t="shared" si="2114"/>
        <v/>
      </c>
      <c r="EX543" s="144" t="str">
        <f t="shared" si="2115"/>
        <v/>
      </c>
      <c r="EY543" s="144" t="str">
        <f t="shared" si="2116"/>
        <v/>
      </c>
      <c r="EZ543" s="144" t="str">
        <f t="shared" si="2117"/>
        <v/>
      </c>
      <c r="FA543" s="144" t="str">
        <f t="shared" si="2118"/>
        <v/>
      </c>
      <c r="FB543" s="144" t="str">
        <f t="shared" si="2119"/>
        <v/>
      </c>
      <c r="FC543" s="144" t="str">
        <f t="shared" si="2120"/>
        <v/>
      </c>
      <c r="FD543" s="144" t="str">
        <f t="shared" si="2121"/>
        <v/>
      </c>
      <c r="FE543" s="144" t="str">
        <f t="shared" si="2122"/>
        <v/>
      </c>
      <c r="FF543" s="144" t="str">
        <f t="shared" si="2123"/>
        <v/>
      </c>
      <c r="FG543" s="144" t="str">
        <f t="shared" si="2124"/>
        <v/>
      </c>
      <c r="FI543" s="154" t="str">
        <f t="shared" si="1982"/>
        <v/>
      </c>
      <c r="FJ543" s="154" t="str">
        <f t="shared" si="1983"/>
        <v/>
      </c>
      <c r="FK543" s="159" t="str">
        <f t="shared" si="1984"/>
        <v/>
      </c>
      <c r="FL543" s="159" t="str">
        <f t="shared" si="1985"/>
        <v/>
      </c>
      <c r="FM543" s="159" t="str">
        <f t="shared" si="1986"/>
        <v/>
      </c>
      <c r="FN543" s="155">
        <f t="shared" si="2125"/>
        <v>0</v>
      </c>
      <c r="FO543" s="143">
        <f t="shared" si="2126"/>
        <v>0</v>
      </c>
      <c r="FP543" s="143">
        <f t="shared" si="2127"/>
        <v>0</v>
      </c>
      <c r="FQ543" s="143">
        <f t="shared" si="2128"/>
        <v>0</v>
      </c>
      <c r="FR543" s="143">
        <f t="shared" si="2129"/>
        <v>0</v>
      </c>
      <c r="FS543" s="143">
        <f t="shared" si="2130"/>
        <v>0</v>
      </c>
      <c r="FT543" s="143">
        <f t="shared" si="2131"/>
        <v>0</v>
      </c>
      <c r="FV543" s="144" t="str">
        <f t="shared" si="2132"/>
        <v/>
      </c>
      <c r="FW543" s="144" t="str">
        <f t="shared" si="2133"/>
        <v/>
      </c>
      <c r="FX543" s="144" t="str">
        <f t="shared" si="2134"/>
        <v/>
      </c>
      <c r="FY543" s="144" t="str">
        <f t="shared" si="2135"/>
        <v/>
      </c>
      <c r="FZ543" s="144" t="str">
        <f t="shared" si="2136"/>
        <v/>
      </c>
      <c r="GA543" s="144" t="str">
        <f t="shared" si="2137"/>
        <v/>
      </c>
      <c r="GB543" s="144" t="str">
        <f t="shared" si="2138"/>
        <v/>
      </c>
      <c r="GC543" s="144" t="str">
        <f t="shared" si="2139"/>
        <v/>
      </c>
      <c r="GD543" s="144" t="str">
        <f t="shared" si="2140"/>
        <v/>
      </c>
      <c r="GE543" s="144" t="str">
        <f t="shared" si="2141"/>
        <v/>
      </c>
      <c r="GF543" s="144" t="str">
        <f t="shared" si="2142"/>
        <v/>
      </c>
      <c r="GG543" s="144" t="str">
        <f t="shared" si="2143"/>
        <v/>
      </c>
      <c r="GH543" s="144" t="str">
        <f t="shared" si="2144"/>
        <v/>
      </c>
      <c r="GI543" s="144" t="str">
        <f t="shared" si="2145"/>
        <v/>
      </c>
      <c r="GJ543" s="144" t="str">
        <f t="shared" si="2146"/>
        <v/>
      </c>
      <c r="GK543" s="144" t="str">
        <f t="shared" si="2147"/>
        <v/>
      </c>
      <c r="GL543" s="144" t="str">
        <f t="shared" si="2148"/>
        <v/>
      </c>
      <c r="GM543" s="144" t="str">
        <f t="shared" si="2149"/>
        <v/>
      </c>
      <c r="GN543" s="144" t="str">
        <f t="shared" si="2150"/>
        <v/>
      </c>
      <c r="GO543" s="144" t="str">
        <f t="shared" si="2151"/>
        <v/>
      </c>
      <c r="GP543" s="144" t="str">
        <f t="shared" si="2152"/>
        <v/>
      </c>
      <c r="GQ543" s="144" t="str">
        <f t="shared" si="2153"/>
        <v/>
      </c>
      <c r="GR543" s="144" t="str">
        <f t="shared" si="2154"/>
        <v/>
      </c>
      <c r="GS543" s="144" t="str">
        <f t="shared" si="2155"/>
        <v/>
      </c>
      <c r="GT543" s="144" t="str">
        <f t="shared" si="2156"/>
        <v/>
      </c>
      <c r="GU543" s="144" t="str">
        <f t="shared" si="2157"/>
        <v/>
      </c>
      <c r="GV543" s="144" t="str">
        <f t="shared" si="2158"/>
        <v/>
      </c>
      <c r="GW543" s="144" t="str">
        <f t="shared" si="2159"/>
        <v/>
      </c>
      <c r="GX543" s="144" t="str">
        <f t="shared" si="2160"/>
        <v/>
      </c>
      <c r="GY543" s="144" t="str">
        <f t="shared" si="2161"/>
        <v/>
      </c>
      <c r="GZ543" s="144" t="str">
        <f t="shared" si="2162"/>
        <v/>
      </c>
      <c r="HA543" s="144" t="str">
        <f t="shared" si="2163"/>
        <v/>
      </c>
      <c r="HB543" s="144" t="str">
        <f t="shared" si="2164"/>
        <v/>
      </c>
      <c r="HC543" s="144" t="str">
        <f t="shared" si="2165"/>
        <v/>
      </c>
      <c r="HD543" s="144" t="str">
        <f t="shared" si="2166"/>
        <v/>
      </c>
      <c r="HE543" s="144" t="str">
        <f t="shared" si="2167"/>
        <v/>
      </c>
      <c r="HF543" s="144" t="str">
        <f t="shared" si="2168"/>
        <v/>
      </c>
      <c r="HG543" s="144" t="str">
        <f t="shared" si="2169"/>
        <v/>
      </c>
      <c r="HH543" s="144" t="str">
        <f t="shared" si="2170"/>
        <v/>
      </c>
      <c r="HI543" s="144" t="str">
        <f t="shared" si="2171"/>
        <v/>
      </c>
      <c r="HK543" s="154" t="str">
        <f t="shared" si="1987"/>
        <v/>
      </c>
      <c r="HL543" s="154" t="str">
        <f t="shared" si="1988"/>
        <v/>
      </c>
      <c r="HM543" s="159" t="str">
        <f t="shared" si="1989"/>
        <v/>
      </c>
      <c r="HN543" s="159" t="str">
        <f t="shared" si="1990"/>
        <v/>
      </c>
      <c r="HO543" s="159" t="str">
        <f t="shared" si="1991"/>
        <v/>
      </c>
      <c r="HP543" s="155">
        <f t="shared" si="2172"/>
        <v>0</v>
      </c>
      <c r="HQ543" s="143">
        <f t="shared" si="2173"/>
        <v>0</v>
      </c>
      <c r="HR543" s="143">
        <f t="shared" si="2174"/>
        <v>0</v>
      </c>
      <c r="HS543" s="143">
        <f t="shared" si="2175"/>
        <v>0</v>
      </c>
      <c r="HT543" s="143">
        <f t="shared" si="2176"/>
        <v>0</v>
      </c>
      <c r="HU543" s="143">
        <f t="shared" si="2177"/>
        <v>0</v>
      </c>
      <c r="HV543" s="143">
        <f t="shared" si="2178"/>
        <v>0</v>
      </c>
      <c r="HX543" s="144" t="str">
        <f t="shared" si="2179"/>
        <v/>
      </c>
      <c r="HY543" s="144" t="str">
        <f t="shared" si="2180"/>
        <v/>
      </c>
      <c r="HZ543" s="144" t="str">
        <f t="shared" si="2181"/>
        <v/>
      </c>
      <c r="IA543" s="144" t="str">
        <f t="shared" si="2182"/>
        <v/>
      </c>
      <c r="IB543" s="144" t="str">
        <f t="shared" si="2183"/>
        <v/>
      </c>
      <c r="IC543" s="144" t="str">
        <f t="shared" si="2184"/>
        <v/>
      </c>
      <c r="ID543" s="144" t="str">
        <f t="shared" si="2185"/>
        <v/>
      </c>
      <c r="IE543" s="144" t="str">
        <f t="shared" si="2186"/>
        <v/>
      </c>
      <c r="IF543" s="144" t="str">
        <f t="shared" si="2187"/>
        <v/>
      </c>
      <c r="IG543" s="144" t="str">
        <f t="shared" si="2188"/>
        <v/>
      </c>
      <c r="IH543" s="144" t="str">
        <f t="shared" si="2189"/>
        <v/>
      </c>
      <c r="II543" s="144" t="str">
        <f t="shared" si="2190"/>
        <v/>
      </c>
      <c r="IJ543" s="144" t="str">
        <f t="shared" si="2191"/>
        <v/>
      </c>
      <c r="IK543" s="144" t="str">
        <f t="shared" si="2192"/>
        <v/>
      </c>
      <c r="IL543" s="144" t="str">
        <f t="shared" si="2193"/>
        <v/>
      </c>
      <c r="IM543" s="144" t="str">
        <f t="shared" si="2194"/>
        <v/>
      </c>
      <c r="IN543" s="144" t="str">
        <f t="shared" si="2195"/>
        <v/>
      </c>
      <c r="IO543" s="144" t="str">
        <f t="shared" si="2196"/>
        <v/>
      </c>
      <c r="IP543" s="144" t="str">
        <f t="shared" si="2197"/>
        <v/>
      </c>
      <c r="IQ543" s="144" t="str">
        <f t="shared" si="2198"/>
        <v/>
      </c>
      <c r="IR543" s="144" t="str">
        <f t="shared" si="2199"/>
        <v/>
      </c>
      <c r="IS543" s="144" t="str">
        <f t="shared" si="2200"/>
        <v/>
      </c>
      <c r="IT543" s="144" t="str">
        <f t="shared" si="2201"/>
        <v/>
      </c>
      <c r="IU543" s="144" t="str">
        <f t="shared" si="2202"/>
        <v/>
      </c>
      <c r="IV543" s="144" t="str">
        <f t="shared" si="2203"/>
        <v/>
      </c>
      <c r="IW543" s="144" t="str">
        <f t="shared" si="2204"/>
        <v/>
      </c>
      <c r="IX543" s="144" t="str">
        <f t="shared" si="2205"/>
        <v/>
      </c>
      <c r="IY543" s="144" t="str">
        <f t="shared" si="2206"/>
        <v/>
      </c>
      <c r="IZ543" s="144" t="str">
        <f t="shared" si="2207"/>
        <v/>
      </c>
      <c r="JA543" s="144" t="str">
        <f t="shared" si="2208"/>
        <v/>
      </c>
      <c r="JB543" s="144" t="str">
        <f t="shared" si="2209"/>
        <v/>
      </c>
      <c r="JC543" s="144" t="str">
        <f t="shared" si="2210"/>
        <v/>
      </c>
      <c r="JD543" s="144" t="str">
        <f t="shared" si="2211"/>
        <v/>
      </c>
      <c r="JE543" s="144" t="str">
        <f t="shared" si="2212"/>
        <v/>
      </c>
      <c r="JF543" s="144" t="str">
        <f t="shared" si="2213"/>
        <v/>
      </c>
      <c r="JG543" s="144" t="str">
        <f t="shared" si="2214"/>
        <v/>
      </c>
      <c r="JH543" s="144" t="str">
        <f t="shared" si="2215"/>
        <v/>
      </c>
      <c r="JI543" s="144" t="str">
        <f t="shared" si="2216"/>
        <v/>
      </c>
      <c r="JJ543" s="144" t="str">
        <f t="shared" si="2217"/>
        <v/>
      </c>
      <c r="JK543" s="144" t="str">
        <f t="shared" si="2218"/>
        <v/>
      </c>
      <c r="JM543" s="154" t="str">
        <f t="shared" si="1992"/>
        <v/>
      </c>
      <c r="JN543" s="154" t="str">
        <f t="shared" si="1993"/>
        <v/>
      </c>
      <c r="JO543" s="159" t="str">
        <f t="shared" si="1994"/>
        <v/>
      </c>
      <c r="JP543" s="159" t="str">
        <f t="shared" si="1995"/>
        <v/>
      </c>
      <c r="JQ543" s="159" t="str">
        <f t="shared" si="1996"/>
        <v/>
      </c>
      <c r="JR543" s="155">
        <f t="shared" si="2219"/>
        <v>0</v>
      </c>
      <c r="JS543" s="143">
        <f t="shared" si="2220"/>
        <v>0</v>
      </c>
      <c r="JT543" s="143">
        <f t="shared" si="2221"/>
        <v>0</v>
      </c>
      <c r="JU543" s="143">
        <f t="shared" si="2222"/>
        <v>0</v>
      </c>
      <c r="JV543" s="143">
        <f t="shared" si="2223"/>
        <v>0</v>
      </c>
      <c r="JW543" s="143">
        <f t="shared" si="2224"/>
        <v>0</v>
      </c>
      <c r="JX543" s="143">
        <f t="shared" si="2225"/>
        <v>0</v>
      </c>
      <c r="JZ543" s="144" t="str">
        <f t="shared" si="2226"/>
        <v/>
      </c>
      <c r="KA543" s="144" t="str">
        <f t="shared" si="2227"/>
        <v/>
      </c>
      <c r="KB543" s="144" t="str">
        <f t="shared" si="2228"/>
        <v/>
      </c>
      <c r="KC543" s="144" t="str">
        <f t="shared" si="2229"/>
        <v/>
      </c>
      <c r="KD543" s="144" t="str">
        <f t="shared" si="2230"/>
        <v/>
      </c>
      <c r="KE543" s="144" t="str">
        <f t="shared" si="2231"/>
        <v/>
      </c>
      <c r="KF543" s="144" t="str">
        <f t="shared" si="2232"/>
        <v/>
      </c>
      <c r="KG543" s="144" t="str">
        <f t="shared" si="2233"/>
        <v/>
      </c>
      <c r="KH543" s="144" t="str">
        <f t="shared" si="2234"/>
        <v/>
      </c>
      <c r="KI543" s="144" t="str">
        <f t="shared" si="2235"/>
        <v/>
      </c>
      <c r="KJ543" s="144" t="str">
        <f t="shared" si="2236"/>
        <v/>
      </c>
      <c r="KK543" s="144" t="str">
        <f t="shared" si="2237"/>
        <v/>
      </c>
      <c r="KL543" s="144" t="str">
        <f t="shared" si="2238"/>
        <v/>
      </c>
      <c r="KM543" s="144" t="str">
        <f t="shared" si="2239"/>
        <v/>
      </c>
      <c r="KN543" s="144" t="str">
        <f t="shared" si="2240"/>
        <v/>
      </c>
      <c r="KO543" s="144" t="str">
        <f t="shared" si="2241"/>
        <v/>
      </c>
      <c r="KP543" s="144" t="str">
        <f t="shared" si="2242"/>
        <v/>
      </c>
      <c r="KQ543" s="144" t="str">
        <f t="shared" si="2243"/>
        <v/>
      </c>
      <c r="KR543" s="144" t="str">
        <f t="shared" si="2244"/>
        <v/>
      </c>
      <c r="KS543" s="144" t="str">
        <f t="shared" si="2245"/>
        <v/>
      </c>
      <c r="KT543" s="144" t="str">
        <f t="shared" si="2246"/>
        <v/>
      </c>
      <c r="KU543" s="144" t="str">
        <f t="shared" si="2247"/>
        <v/>
      </c>
      <c r="KV543" s="144" t="str">
        <f t="shared" si="2248"/>
        <v/>
      </c>
      <c r="KW543" s="144" t="str">
        <f t="shared" si="2249"/>
        <v/>
      </c>
      <c r="KX543" s="144" t="str">
        <f t="shared" si="2250"/>
        <v/>
      </c>
      <c r="KY543" s="144" t="str">
        <f t="shared" si="2251"/>
        <v/>
      </c>
      <c r="KZ543" s="144" t="str">
        <f t="shared" si="2252"/>
        <v/>
      </c>
      <c r="LA543" s="144" t="str">
        <f t="shared" si="2253"/>
        <v/>
      </c>
      <c r="LB543" s="144" t="str">
        <f t="shared" si="2254"/>
        <v/>
      </c>
      <c r="LC543" s="144" t="str">
        <f t="shared" si="2255"/>
        <v/>
      </c>
      <c r="LD543" s="144" t="str">
        <f t="shared" si="2256"/>
        <v/>
      </c>
      <c r="LE543" s="144" t="str">
        <f t="shared" si="2257"/>
        <v/>
      </c>
      <c r="LF543" s="144" t="str">
        <f t="shared" si="2258"/>
        <v/>
      </c>
      <c r="LG543" s="144" t="str">
        <f t="shared" si="2259"/>
        <v/>
      </c>
      <c r="LH543" s="144" t="str">
        <f t="shared" si="2260"/>
        <v/>
      </c>
      <c r="LI543" s="144" t="str">
        <f t="shared" si="2261"/>
        <v/>
      </c>
      <c r="LJ543" s="144" t="str">
        <f t="shared" si="2262"/>
        <v/>
      </c>
      <c r="LK543" s="144" t="str">
        <f t="shared" si="2263"/>
        <v/>
      </c>
      <c r="LL543" s="144" t="str">
        <f t="shared" si="2264"/>
        <v/>
      </c>
      <c r="LM543" s="144" t="str">
        <f t="shared" si="2265"/>
        <v/>
      </c>
      <c r="LO543" s="153" t="str">
        <f t="shared" si="2266"/>
        <v/>
      </c>
      <c r="LP543" s="143">
        <f t="shared" si="2267"/>
        <v>0</v>
      </c>
      <c r="LQ543" s="156" t="str">
        <f t="shared" si="2268"/>
        <v/>
      </c>
      <c r="LR543" s="156" t="str">
        <f t="shared" si="2268"/>
        <v/>
      </c>
      <c r="LS543" s="156" t="str">
        <f t="shared" si="2268"/>
        <v/>
      </c>
      <c r="LT543" s="156" t="str">
        <f t="shared" si="2268"/>
        <v/>
      </c>
      <c r="LU543" s="156" t="str">
        <f t="shared" si="2268"/>
        <v/>
      </c>
    </row>
    <row r="544" spans="2:333" s="143" customFormat="1" x14ac:dyDescent="0.25">
      <c r="B544" s="144" t="str">
        <f t="shared" si="1997"/>
        <v/>
      </c>
      <c r="C544" s="154" t="str">
        <f t="shared" si="1966"/>
        <v/>
      </c>
      <c r="D544" s="154" t="str">
        <f t="shared" si="1967"/>
        <v/>
      </c>
      <c r="E544" s="159" t="str">
        <f t="shared" si="1968"/>
        <v/>
      </c>
      <c r="F544" s="159" t="str">
        <f t="shared" si="1969"/>
        <v/>
      </c>
      <c r="G544" s="159" t="str">
        <f t="shared" si="1970"/>
        <v/>
      </c>
      <c r="H544" s="155">
        <f t="shared" si="1998"/>
        <v>0</v>
      </c>
      <c r="I544" s="143">
        <f t="shared" si="1999"/>
        <v>0</v>
      </c>
      <c r="J544" s="143">
        <f t="shared" si="2000"/>
        <v>0</v>
      </c>
      <c r="K544" s="143">
        <f t="shared" si="2001"/>
        <v>0</v>
      </c>
      <c r="L544" s="143">
        <f t="shared" si="2002"/>
        <v>0</v>
      </c>
      <c r="M544" s="143">
        <f t="shared" si="2003"/>
        <v>0</v>
      </c>
      <c r="N544" s="143">
        <f t="shared" si="2004"/>
        <v>0</v>
      </c>
      <c r="P544" s="144" t="str">
        <f t="shared" ref="P544:W544" si="2297">IF($N544=1,Q92,"")</f>
        <v/>
      </c>
      <c r="Q544" s="144" t="str">
        <f t="shared" si="2297"/>
        <v/>
      </c>
      <c r="R544" s="144" t="str">
        <f t="shared" si="2297"/>
        <v/>
      </c>
      <c r="S544" s="144" t="str">
        <f t="shared" si="2297"/>
        <v/>
      </c>
      <c r="T544" s="144" t="str">
        <f t="shared" si="2297"/>
        <v/>
      </c>
      <c r="U544" s="144" t="str">
        <f t="shared" si="2297"/>
        <v/>
      </c>
      <c r="V544" s="144" t="str">
        <f t="shared" si="2297"/>
        <v/>
      </c>
      <c r="W544" s="144" t="str">
        <f t="shared" si="2297"/>
        <v/>
      </c>
      <c r="X544" s="144" t="str">
        <f t="shared" si="2006"/>
        <v/>
      </c>
      <c r="Y544" s="144" t="str">
        <f t="shared" si="2007"/>
        <v/>
      </c>
      <c r="Z544" s="144" t="str">
        <f t="shared" si="2008"/>
        <v/>
      </c>
      <c r="AA544" s="144" t="str">
        <f t="shared" si="2009"/>
        <v/>
      </c>
      <c r="AB544" s="144" t="str">
        <f t="shared" si="2010"/>
        <v/>
      </c>
      <c r="AC544" s="144" t="str">
        <f t="shared" si="2011"/>
        <v/>
      </c>
      <c r="AD544" s="144" t="str">
        <f t="shared" si="2012"/>
        <v/>
      </c>
      <c r="AE544" s="144" t="str">
        <f t="shared" si="2013"/>
        <v/>
      </c>
      <c r="AF544" s="144" t="str">
        <f t="shared" si="2014"/>
        <v/>
      </c>
      <c r="AG544" s="144" t="str">
        <f t="shared" si="2015"/>
        <v/>
      </c>
      <c r="AH544" s="144" t="str">
        <f t="shared" si="2016"/>
        <v/>
      </c>
      <c r="AI544" s="144" t="str">
        <f t="shared" si="2017"/>
        <v/>
      </c>
      <c r="AJ544" s="144" t="str">
        <f t="shared" si="2018"/>
        <v/>
      </c>
      <c r="AK544" s="144" t="str">
        <f t="shared" si="2019"/>
        <v/>
      </c>
      <c r="AL544" s="144" t="str">
        <f t="shared" si="2020"/>
        <v/>
      </c>
      <c r="AM544" s="144" t="str">
        <f t="shared" si="2021"/>
        <v/>
      </c>
      <c r="AN544" s="144" t="str">
        <f t="shared" si="2022"/>
        <v/>
      </c>
      <c r="AO544" s="144" t="str">
        <f t="shared" si="2023"/>
        <v/>
      </c>
      <c r="AP544" s="144" t="str">
        <f t="shared" si="2024"/>
        <v/>
      </c>
      <c r="AQ544" s="144" t="str">
        <f t="shared" si="2025"/>
        <v/>
      </c>
      <c r="AR544" s="144" t="str">
        <f t="shared" si="2026"/>
        <v/>
      </c>
      <c r="AS544" s="144" t="str">
        <f t="shared" si="2027"/>
        <v/>
      </c>
      <c r="AT544" s="144" t="str">
        <f t="shared" si="2028"/>
        <v/>
      </c>
      <c r="AU544" s="144" t="str">
        <f t="shared" si="2029"/>
        <v/>
      </c>
      <c r="AV544" s="144" t="str">
        <f t="shared" si="2030"/>
        <v/>
      </c>
      <c r="AW544" s="144" t="str">
        <f t="shared" si="2031"/>
        <v/>
      </c>
      <c r="AX544" s="144" t="str">
        <f t="shared" si="2032"/>
        <v/>
      </c>
      <c r="AY544" s="144" t="str">
        <f t="shared" si="2033"/>
        <v/>
      </c>
      <c r="AZ544" s="144" t="str">
        <f t="shared" si="2034"/>
        <v/>
      </c>
      <c r="BA544" s="144" t="str">
        <f t="shared" si="2035"/>
        <v/>
      </c>
      <c r="BB544" s="144" t="str">
        <f t="shared" si="2036"/>
        <v/>
      </c>
      <c r="BC544" s="144" t="str">
        <f t="shared" si="2037"/>
        <v/>
      </c>
      <c r="BE544" s="154" t="str">
        <f t="shared" si="1972"/>
        <v/>
      </c>
      <c r="BF544" s="154" t="str">
        <f t="shared" si="1973"/>
        <v/>
      </c>
      <c r="BG544" s="159" t="str">
        <f t="shared" si="1974"/>
        <v/>
      </c>
      <c r="BH544" s="159" t="str">
        <f t="shared" si="1975"/>
        <v/>
      </c>
      <c r="BI544" s="159" t="str">
        <f t="shared" si="1976"/>
        <v/>
      </c>
      <c r="BJ544" s="155">
        <f t="shared" si="2038"/>
        <v>0</v>
      </c>
      <c r="BK544" s="143">
        <f t="shared" si="2039"/>
        <v>0</v>
      </c>
      <c r="BL544" s="143">
        <f t="shared" si="2040"/>
        <v>0</v>
      </c>
      <c r="BM544" s="143">
        <f t="shared" si="2041"/>
        <v>0</v>
      </c>
      <c r="BN544" s="143">
        <f t="shared" si="2042"/>
        <v>0</v>
      </c>
      <c r="BO544" s="143">
        <f t="shared" si="2043"/>
        <v>0</v>
      </c>
      <c r="BP544" s="143">
        <f t="shared" si="2044"/>
        <v>0</v>
      </c>
      <c r="BR544" s="144" t="str">
        <f t="shared" si="2045"/>
        <v/>
      </c>
      <c r="BS544" s="144" t="str">
        <f t="shared" si="2046"/>
        <v/>
      </c>
      <c r="BT544" s="144" t="str">
        <f t="shared" si="2047"/>
        <v/>
      </c>
      <c r="BU544" s="144" t="str">
        <f t="shared" si="2048"/>
        <v/>
      </c>
      <c r="BV544" s="144" t="str">
        <f t="shared" si="2049"/>
        <v/>
      </c>
      <c r="BW544" s="144" t="str">
        <f t="shared" si="2050"/>
        <v/>
      </c>
      <c r="BX544" s="144" t="str">
        <f t="shared" si="2051"/>
        <v/>
      </c>
      <c r="BY544" s="144" t="str">
        <f t="shared" si="2052"/>
        <v/>
      </c>
      <c r="BZ544" s="144" t="str">
        <f t="shared" si="2053"/>
        <v/>
      </c>
      <c r="CA544" s="144" t="str">
        <f t="shared" si="2054"/>
        <v/>
      </c>
      <c r="CB544" s="144" t="str">
        <f t="shared" si="2055"/>
        <v/>
      </c>
      <c r="CC544" s="144" t="str">
        <f t="shared" si="2056"/>
        <v/>
      </c>
      <c r="CD544" s="144" t="str">
        <f t="shared" si="2057"/>
        <v/>
      </c>
      <c r="CE544" s="144" t="str">
        <f t="shared" si="2058"/>
        <v/>
      </c>
      <c r="CF544" s="144" t="str">
        <f t="shared" si="2059"/>
        <v/>
      </c>
      <c r="CG544" s="144" t="str">
        <f t="shared" si="2060"/>
        <v/>
      </c>
      <c r="CH544" s="144" t="str">
        <f t="shared" si="2061"/>
        <v/>
      </c>
      <c r="CI544" s="144" t="str">
        <f t="shared" si="2062"/>
        <v/>
      </c>
      <c r="CJ544" s="144" t="str">
        <f t="shared" si="2063"/>
        <v/>
      </c>
      <c r="CK544" s="144" t="str">
        <f t="shared" si="2064"/>
        <v/>
      </c>
      <c r="CL544" s="144" t="str">
        <f t="shared" si="2065"/>
        <v/>
      </c>
      <c r="CM544" s="144" t="str">
        <f t="shared" si="2066"/>
        <v/>
      </c>
      <c r="CN544" s="144" t="str">
        <f t="shared" si="2067"/>
        <v/>
      </c>
      <c r="CO544" s="144" t="str">
        <f t="shared" si="2068"/>
        <v/>
      </c>
      <c r="CP544" s="144" t="str">
        <f t="shared" si="2069"/>
        <v/>
      </c>
      <c r="CQ544" s="144" t="str">
        <f t="shared" si="2070"/>
        <v/>
      </c>
      <c r="CR544" s="144" t="str">
        <f t="shared" si="2071"/>
        <v/>
      </c>
      <c r="CS544" s="144" t="str">
        <f t="shared" si="2072"/>
        <v/>
      </c>
      <c r="CT544" s="144" t="str">
        <f t="shared" si="2073"/>
        <v/>
      </c>
      <c r="CU544" s="144" t="str">
        <f t="shared" si="2074"/>
        <v/>
      </c>
      <c r="CV544" s="144" t="str">
        <f t="shared" si="2075"/>
        <v/>
      </c>
      <c r="CW544" s="144" t="str">
        <f t="shared" si="2076"/>
        <v/>
      </c>
      <c r="CX544" s="144" t="str">
        <f t="shared" si="2077"/>
        <v/>
      </c>
      <c r="CY544" s="144" t="str">
        <f t="shared" si="2078"/>
        <v/>
      </c>
      <c r="CZ544" s="144" t="str">
        <f t="shared" si="2079"/>
        <v/>
      </c>
      <c r="DA544" s="144" t="str">
        <f t="shared" si="2080"/>
        <v/>
      </c>
      <c r="DB544" s="144" t="str">
        <f t="shared" si="2081"/>
        <v/>
      </c>
      <c r="DC544" s="144" t="str">
        <f t="shared" si="2082"/>
        <v/>
      </c>
      <c r="DD544" s="144" t="str">
        <f t="shared" si="2083"/>
        <v/>
      </c>
      <c r="DE544" s="144" t="str">
        <f t="shared" si="2084"/>
        <v/>
      </c>
      <c r="DG544" s="154" t="str">
        <f t="shared" si="1977"/>
        <v/>
      </c>
      <c r="DH544" s="154" t="str">
        <f t="shared" si="1978"/>
        <v/>
      </c>
      <c r="DI544" s="159" t="str">
        <f t="shared" si="1979"/>
        <v/>
      </c>
      <c r="DJ544" s="159" t="str">
        <f t="shared" si="1980"/>
        <v/>
      </c>
      <c r="DK544" s="159" t="str">
        <f t="shared" si="1981"/>
        <v/>
      </c>
      <c r="DL544" s="155">
        <f t="shared" si="2288"/>
        <v>0</v>
      </c>
      <c r="DM544" s="143">
        <f t="shared" si="2289"/>
        <v>0</v>
      </c>
      <c r="DN544" s="143">
        <f t="shared" si="2290"/>
        <v>0</v>
      </c>
      <c r="DO544" s="143">
        <f t="shared" si="2291"/>
        <v>0</v>
      </c>
      <c r="DP544" s="143">
        <f t="shared" si="2292"/>
        <v>0</v>
      </c>
      <c r="DQ544" s="143">
        <f t="shared" si="2293"/>
        <v>0</v>
      </c>
      <c r="DR544" s="143">
        <f t="shared" si="2294"/>
        <v>0</v>
      </c>
      <c r="DT544" s="144" t="str">
        <f t="shared" si="2085"/>
        <v/>
      </c>
      <c r="DU544" s="144" t="str">
        <f t="shared" si="2086"/>
        <v/>
      </c>
      <c r="DV544" s="144" t="str">
        <f t="shared" si="2087"/>
        <v/>
      </c>
      <c r="DW544" s="144" t="str">
        <f t="shared" si="2088"/>
        <v/>
      </c>
      <c r="DX544" s="144" t="str">
        <f t="shared" si="2089"/>
        <v/>
      </c>
      <c r="DY544" s="144" t="str">
        <f t="shared" si="2090"/>
        <v/>
      </c>
      <c r="DZ544" s="144" t="str">
        <f t="shared" si="2091"/>
        <v/>
      </c>
      <c r="EA544" s="144" t="str">
        <f t="shared" si="2092"/>
        <v/>
      </c>
      <c r="EB544" s="144" t="str">
        <f t="shared" si="2093"/>
        <v/>
      </c>
      <c r="EC544" s="144" t="str">
        <f t="shared" si="2094"/>
        <v/>
      </c>
      <c r="ED544" s="144" t="str">
        <f t="shared" si="2095"/>
        <v/>
      </c>
      <c r="EE544" s="144" t="str">
        <f t="shared" si="2096"/>
        <v/>
      </c>
      <c r="EF544" s="144" t="str">
        <f t="shared" si="2097"/>
        <v/>
      </c>
      <c r="EG544" s="144" t="str">
        <f t="shared" si="2098"/>
        <v/>
      </c>
      <c r="EH544" s="144" t="str">
        <f t="shared" si="2099"/>
        <v/>
      </c>
      <c r="EI544" s="144" t="str">
        <f t="shared" si="2100"/>
        <v/>
      </c>
      <c r="EJ544" s="144" t="str">
        <f t="shared" si="2101"/>
        <v/>
      </c>
      <c r="EK544" s="144" t="str">
        <f t="shared" si="2102"/>
        <v/>
      </c>
      <c r="EL544" s="144" t="str">
        <f t="shared" si="2103"/>
        <v/>
      </c>
      <c r="EM544" s="144" t="str">
        <f t="shared" si="2104"/>
        <v/>
      </c>
      <c r="EN544" s="144" t="str">
        <f t="shared" si="2105"/>
        <v/>
      </c>
      <c r="EO544" s="144" t="str">
        <f t="shared" si="2106"/>
        <v/>
      </c>
      <c r="EP544" s="144" t="str">
        <f t="shared" si="2107"/>
        <v/>
      </c>
      <c r="EQ544" s="144" t="str">
        <f t="shared" si="2108"/>
        <v/>
      </c>
      <c r="ER544" s="144" t="str">
        <f t="shared" si="2109"/>
        <v/>
      </c>
      <c r="ES544" s="144" t="str">
        <f t="shared" si="2110"/>
        <v/>
      </c>
      <c r="ET544" s="144" t="str">
        <f t="shared" si="2111"/>
        <v/>
      </c>
      <c r="EU544" s="144" t="str">
        <f t="shared" si="2112"/>
        <v/>
      </c>
      <c r="EV544" s="144" t="str">
        <f t="shared" si="2113"/>
        <v/>
      </c>
      <c r="EW544" s="144" t="str">
        <f t="shared" si="2114"/>
        <v/>
      </c>
      <c r="EX544" s="144" t="str">
        <f t="shared" si="2115"/>
        <v/>
      </c>
      <c r="EY544" s="144" t="str">
        <f t="shared" si="2116"/>
        <v/>
      </c>
      <c r="EZ544" s="144" t="str">
        <f t="shared" si="2117"/>
        <v/>
      </c>
      <c r="FA544" s="144" t="str">
        <f t="shared" si="2118"/>
        <v/>
      </c>
      <c r="FB544" s="144" t="str">
        <f t="shared" si="2119"/>
        <v/>
      </c>
      <c r="FC544" s="144" t="str">
        <f t="shared" si="2120"/>
        <v/>
      </c>
      <c r="FD544" s="144" t="str">
        <f t="shared" si="2121"/>
        <v/>
      </c>
      <c r="FE544" s="144" t="str">
        <f t="shared" si="2122"/>
        <v/>
      </c>
      <c r="FF544" s="144" t="str">
        <f t="shared" si="2123"/>
        <v/>
      </c>
      <c r="FG544" s="144" t="str">
        <f t="shared" si="2124"/>
        <v/>
      </c>
      <c r="FI544" s="154" t="str">
        <f t="shared" si="1982"/>
        <v/>
      </c>
      <c r="FJ544" s="154" t="str">
        <f t="shared" si="1983"/>
        <v/>
      </c>
      <c r="FK544" s="159" t="str">
        <f t="shared" si="1984"/>
        <v/>
      </c>
      <c r="FL544" s="159" t="str">
        <f t="shared" si="1985"/>
        <v/>
      </c>
      <c r="FM544" s="159" t="str">
        <f t="shared" si="1986"/>
        <v/>
      </c>
      <c r="FN544" s="155">
        <f t="shared" si="2125"/>
        <v>0</v>
      </c>
      <c r="FO544" s="143">
        <f t="shared" si="2126"/>
        <v>0</v>
      </c>
      <c r="FP544" s="143">
        <f t="shared" si="2127"/>
        <v>0</v>
      </c>
      <c r="FQ544" s="143">
        <f t="shared" si="2128"/>
        <v>0</v>
      </c>
      <c r="FR544" s="143">
        <f t="shared" si="2129"/>
        <v>0</v>
      </c>
      <c r="FS544" s="143">
        <f t="shared" si="2130"/>
        <v>0</v>
      </c>
      <c r="FT544" s="143">
        <f t="shared" si="2131"/>
        <v>0</v>
      </c>
      <c r="FV544" s="144" t="str">
        <f t="shared" si="2132"/>
        <v/>
      </c>
      <c r="FW544" s="144" t="str">
        <f t="shared" si="2133"/>
        <v/>
      </c>
      <c r="FX544" s="144" t="str">
        <f t="shared" si="2134"/>
        <v/>
      </c>
      <c r="FY544" s="144" t="str">
        <f t="shared" si="2135"/>
        <v/>
      </c>
      <c r="FZ544" s="144" t="str">
        <f t="shared" si="2136"/>
        <v/>
      </c>
      <c r="GA544" s="144" t="str">
        <f t="shared" si="2137"/>
        <v/>
      </c>
      <c r="GB544" s="144" t="str">
        <f t="shared" si="2138"/>
        <v/>
      </c>
      <c r="GC544" s="144" t="str">
        <f t="shared" si="2139"/>
        <v/>
      </c>
      <c r="GD544" s="144" t="str">
        <f t="shared" si="2140"/>
        <v/>
      </c>
      <c r="GE544" s="144" t="str">
        <f t="shared" si="2141"/>
        <v/>
      </c>
      <c r="GF544" s="144" t="str">
        <f t="shared" si="2142"/>
        <v/>
      </c>
      <c r="GG544" s="144" t="str">
        <f t="shared" si="2143"/>
        <v/>
      </c>
      <c r="GH544" s="144" t="str">
        <f t="shared" si="2144"/>
        <v/>
      </c>
      <c r="GI544" s="144" t="str">
        <f t="shared" si="2145"/>
        <v/>
      </c>
      <c r="GJ544" s="144" t="str">
        <f t="shared" si="2146"/>
        <v/>
      </c>
      <c r="GK544" s="144" t="str">
        <f t="shared" si="2147"/>
        <v/>
      </c>
      <c r="GL544" s="144" t="str">
        <f t="shared" si="2148"/>
        <v/>
      </c>
      <c r="GM544" s="144" t="str">
        <f t="shared" si="2149"/>
        <v/>
      </c>
      <c r="GN544" s="144" t="str">
        <f t="shared" si="2150"/>
        <v/>
      </c>
      <c r="GO544" s="144" t="str">
        <f t="shared" si="2151"/>
        <v/>
      </c>
      <c r="GP544" s="144" t="str">
        <f t="shared" si="2152"/>
        <v/>
      </c>
      <c r="GQ544" s="144" t="str">
        <f t="shared" si="2153"/>
        <v/>
      </c>
      <c r="GR544" s="144" t="str">
        <f t="shared" si="2154"/>
        <v/>
      </c>
      <c r="GS544" s="144" t="str">
        <f t="shared" si="2155"/>
        <v/>
      </c>
      <c r="GT544" s="144" t="str">
        <f t="shared" si="2156"/>
        <v/>
      </c>
      <c r="GU544" s="144" t="str">
        <f t="shared" si="2157"/>
        <v/>
      </c>
      <c r="GV544" s="144" t="str">
        <f t="shared" si="2158"/>
        <v/>
      </c>
      <c r="GW544" s="144" t="str">
        <f t="shared" si="2159"/>
        <v/>
      </c>
      <c r="GX544" s="144" t="str">
        <f t="shared" si="2160"/>
        <v/>
      </c>
      <c r="GY544" s="144" t="str">
        <f t="shared" si="2161"/>
        <v/>
      </c>
      <c r="GZ544" s="144" t="str">
        <f t="shared" si="2162"/>
        <v/>
      </c>
      <c r="HA544" s="144" t="str">
        <f t="shared" si="2163"/>
        <v/>
      </c>
      <c r="HB544" s="144" t="str">
        <f t="shared" si="2164"/>
        <v/>
      </c>
      <c r="HC544" s="144" t="str">
        <f t="shared" si="2165"/>
        <v/>
      </c>
      <c r="HD544" s="144" t="str">
        <f t="shared" si="2166"/>
        <v/>
      </c>
      <c r="HE544" s="144" t="str">
        <f t="shared" si="2167"/>
        <v/>
      </c>
      <c r="HF544" s="144" t="str">
        <f t="shared" si="2168"/>
        <v/>
      </c>
      <c r="HG544" s="144" t="str">
        <f t="shared" si="2169"/>
        <v/>
      </c>
      <c r="HH544" s="144" t="str">
        <f t="shared" si="2170"/>
        <v/>
      </c>
      <c r="HI544" s="144" t="str">
        <f t="shared" si="2171"/>
        <v/>
      </c>
      <c r="HK544" s="154" t="str">
        <f t="shared" si="1987"/>
        <v/>
      </c>
      <c r="HL544" s="154" t="str">
        <f t="shared" si="1988"/>
        <v/>
      </c>
      <c r="HM544" s="159" t="str">
        <f t="shared" si="1989"/>
        <v/>
      </c>
      <c r="HN544" s="159" t="str">
        <f t="shared" si="1990"/>
        <v/>
      </c>
      <c r="HO544" s="159" t="str">
        <f t="shared" si="1991"/>
        <v/>
      </c>
      <c r="HP544" s="155">
        <f t="shared" si="2172"/>
        <v>0</v>
      </c>
      <c r="HQ544" s="143">
        <f t="shared" si="2173"/>
        <v>0</v>
      </c>
      <c r="HR544" s="143">
        <f t="shared" si="2174"/>
        <v>0</v>
      </c>
      <c r="HS544" s="143">
        <f t="shared" si="2175"/>
        <v>0</v>
      </c>
      <c r="HT544" s="143">
        <f t="shared" si="2176"/>
        <v>0</v>
      </c>
      <c r="HU544" s="143">
        <f t="shared" si="2177"/>
        <v>0</v>
      </c>
      <c r="HV544" s="143">
        <f t="shared" si="2178"/>
        <v>0</v>
      </c>
      <c r="HX544" s="144" t="str">
        <f t="shared" si="2179"/>
        <v/>
      </c>
      <c r="HY544" s="144" t="str">
        <f t="shared" si="2180"/>
        <v/>
      </c>
      <c r="HZ544" s="144" t="str">
        <f t="shared" si="2181"/>
        <v/>
      </c>
      <c r="IA544" s="144" t="str">
        <f t="shared" si="2182"/>
        <v/>
      </c>
      <c r="IB544" s="144" t="str">
        <f t="shared" si="2183"/>
        <v/>
      </c>
      <c r="IC544" s="144" t="str">
        <f t="shared" si="2184"/>
        <v/>
      </c>
      <c r="ID544" s="144" t="str">
        <f t="shared" si="2185"/>
        <v/>
      </c>
      <c r="IE544" s="144" t="str">
        <f t="shared" si="2186"/>
        <v/>
      </c>
      <c r="IF544" s="144" t="str">
        <f t="shared" si="2187"/>
        <v/>
      </c>
      <c r="IG544" s="144" t="str">
        <f t="shared" si="2188"/>
        <v/>
      </c>
      <c r="IH544" s="144" t="str">
        <f t="shared" si="2189"/>
        <v/>
      </c>
      <c r="II544" s="144" t="str">
        <f t="shared" si="2190"/>
        <v/>
      </c>
      <c r="IJ544" s="144" t="str">
        <f t="shared" si="2191"/>
        <v/>
      </c>
      <c r="IK544" s="144" t="str">
        <f t="shared" si="2192"/>
        <v/>
      </c>
      <c r="IL544" s="144" t="str">
        <f t="shared" si="2193"/>
        <v/>
      </c>
      <c r="IM544" s="144" t="str">
        <f t="shared" si="2194"/>
        <v/>
      </c>
      <c r="IN544" s="144" t="str">
        <f t="shared" si="2195"/>
        <v/>
      </c>
      <c r="IO544" s="144" t="str">
        <f t="shared" si="2196"/>
        <v/>
      </c>
      <c r="IP544" s="144" t="str">
        <f t="shared" si="2197"/>
        <v/>
      </c>
      <c r="IQ544" s="144" t="str">
        <f t="shared" si="2198"/>
        <v/>
      </c>
      <c r="IR544" s="144" t="str">
        <f t="shared" si="2199"/>
        <v/>
      </c>
      <c r="IS544" s="144" t="str">
        <f t="shared" si="2200"/>
        <v/>
      </c>
      <c r="IT544" s="144" t="str">
        <f t="shared" si="2201"/>
        <v/>
      </c>
      <c r="IU544" s="144" t="str">
        <f t="shared" si="2202"/>
        <v/>
      </c>
      <c r="IV544" s="144" t="str">
        <f t="shared" si="2203"/>
        <v/>
      </c>
      <c r="IW544" s="144" t="str">
        <f t="shared" si="2204"/>
        <v/>
      </c>
      <c r="IX544" s="144" t="str">
        <f t="shared" si="2205"/>
        <v/>
      </c>
      <c r="IY544" s="144" t="str">
        <f t="shared" si="2206"/>
        <v/>
      </c>
      <c r="IZ544" s="144" t="str">
        <f t="shared" si="2207"/>
        <v/>
      </c>
      <c r="JA544" s="144" t="str">
        <f t="shared" si="2208"/>
        <v/>
      </c>
      <c r="JB544" s="144" t="str">
        <f t="shared" si="2209"/>
        <v/>
      </c>
      <c r="JC544" s="144" t="str">
        <f t="shared" si="2210"/>
        <v/>
      </c>
      <c r="JD544" s="144" t="str">
        <f t="shared" si="2211"/>
        <v/>
      </c>
      <c r="JE544" s="144" t="str">
        <f t="shared" si="2212"/>
        <v/>
      </c>
      <c r="JF544" s="144" t="str">
        <f t="shared" si="2213"/>
        <v/>
      </c>
      <c r="JG544" s="144" t="str">
        <f t="shared" si="2214"/>
        <v/>
      </c>
      <c r="JH544" s="144" t="str">
        <f t="shared" si="2215"/>
        <v/>
      </c>
      <c r="JI544" s="144" t="str">
        <f t="shared" si="2216"/>
        <v/>
      </c>
      <c r="JJ544" s="144" t="str">
        <f t="shared" si="2217"/>
        <v/>
      </c>
      <c r="JK544" s="144" t="str">
        <f t="shared" si="2218"/>
        <v/>
      </c>
      <c r="JM544" s="154" t="str">
        <f t="shared" si="1992"/>
        <v/>
      </c>
      <c r="JN544" s="154" t="str">
        <f t="shared" si="1993"/>
        <v/>
      </c>
      <c r="JO544" s="159" t="str">
        <f t="shared" si="1994"/>
        <v/>
      </c>
      <c r="JP544" s="159" t="str">
        <f t="shared" si="1995"/>
        <v/>
      </c>
      <c r="JQ544" s="159" t="str">
        <f t="shared" si="1996"/>
        <v/>
      </c>
      <c r="JR544" s="155">
        <f t="shared" si="2219"/>
        <v>0</v>
      </c>
      <c r="JS544" s="143">
        <f t="shared" si="2220"/>
        <v>0</v>
      </c>
      <c r="JT544" s="143">
        <f t="shared" si="2221"/>
        <v>0</v>
      </c>
      <c r="JU544" s="143">
        <f t="shared" si="2222"/>
        <v>0</v>
      </c>
      <c r="JV544" s="143">
        <f t="shared" si="2223"/>
        <v>0</v>
      </c>
      <c r="JW544" s="143">
        <f t="shared" si="2224"/>
        <v>0</v>
      </c>
      <c r="JX544" s="143">
        <f t="shared" si="2225"/>
        <v>0</v>
      </c>
      <c r="JZ544" s="144" t="str">
        <f t="shared" si="2226"/>
        <v/>
      </c>
      <c r="KA544" s="144" t="str">
        <f t="shared" si="2227"/>
        <v/>
      </c>
      <c r="KB544" s="144" t="str">
        <f t="shared" si="2228"/>
        <v/>
      </c>
      <c r="KC544" s="144" t="str">
        <f t="shared" si="2229"/>
        <v/>
      </c>
      <c r="KD544" s="144" t="str">
        <f t="shared" si="2230"/>
        <v/>
      </c>
      <c r="KE544" s="144" t="str">
        <f t="shared" si="2231"/>
        <v/>
      </c>
      <c r="KF544" s="144" t="str">
        <f t="shared" si="2232"/>
        <v/>
      </c>
      <c r="KG544" s="144" t="str">
        <f t="shared" si="2233"/>
        <v/>
      </c>
      <c r="KH544" s="144" t="str">
        <f t="shared" si="2234"/>
        <v/>
      </c>
      <c r="KI544" s="144" t="str">
        <f t="shared" si="2235"/>
        <v/>
      </c>
      <c r="KJ544" s="144" t="str">
        <f t="shared" si="2236"/>
        <v/>
      </c>
      <c r="KK544" s="144" t="str">
        <f t="shared" si="2237"/>
        <v/>
      </c>
      <c r="KL544" s="144" t="str">
        <f t="shared" si="2238"/>
        <v/>
      </c>
      <c r="KM544" s="144" t="str">
        <f t="shared" si="2239"/>
        <v/>
      </c>
      <c r="KN544" s="144" t="str">
        <f t="shared" si="2240"/>
        <v/>
      </c>
      <c r="KO544" s="144" t="str">
        <f t="shared" si="2241"/>
        <v/>
      </c>
      <c r="KP544" s="144" t="str">
        <f t="shared" si="2242"/>
        <v/>
      </c>
      <c r="KQ544" s="144" t="str">
        <f t="shared" si="2243"/>
        <v/>
      </c>
      <c r="KR544" s="144" t="str">
        <f t="shared" si="2244"/>
        <v/>
      </c>
      <c r="KS544" s="144" t="str">
        <f t="shared" si="2245"/>
        <v/>
      </c>
      <c r="KT544" s="144" t="str">
        <f t="shared" si="2246"/>
        <v/>
      </c>
      <c r="KU544" s="144" t="str">
        <f t="shared" si="2247"/>
        <v/>
      </c>
      <c r="KV544" s="144" t="str">
        <f t="shared" si="2248"/>
        <v/>
      </c>
      <c r="KW544" s="144" t="str">
        <f t="shared" si="2249"/>
        <v/>
      </c>
      <c r="KX544" s="144" t="str">
        <f t="shared" si="2250"/>
        <v/>
      </c>
      <c r="KY544" s="144" t="str">
        <f t="shared" si="2251"/>
        <v/>
      </c>
      <c r="KZ544" s="144" t="str">
        <f t="shared" si="2252"/>
        <v/>
      </c>
      <c r="LA544" s="144" t="str">
        <f t="shared" si="2253"/>
        <v/>
      </c>
      <c r="LB544" s="144" t="str">
        <f t="shared" si="2254"/>
        <v/>
      </c>
      <c r="LC544" s="144" t="str">
        <f t="shared" si="2255"/>
        <v/>
      </c>
      <c r="LD544" s="144" t="str">
        <f t="shared" si="2256"/>
        <v/>
      </c>
      <c r="LE544" s="144" t="str">
        <f t="shared" si="2257"/>
        <v/>
      </c>
      <c r="LF544" s="144" t="str">
        <f t="shared" si="2258"/>
        <v/>
      </c>
      <c r="LG544" s="144" t="str">
        <f t="shared" si="2259"/>
        <v/>
      </c>
      <c r="LH544" s="144" t="str">
        <f t="shared" si="2260"/>
        <v/>
      </c>
      <c r="LI544" s="144" t="str">
        <f t="shared" si="2261"/>
        <v/>
      </c>
      <c r="LJ544" s="144" t="str">
        <f t="shared" si="2262"/>
        <v/>
      </c>
      <c r="LK544" s="144" t="str">
        <f t="shared" si="2263"/>
        <v/>
      </c>
      <c r="LL544" s="144" t="str">
        <f t="shared" si="2264"/>
        <v/>
      </c>
      <c r="LM544" s="144" t="str">
        <f t="shared" si="2265"/>
        <v/>
      </c>
      <c r="LO544" s="153" t="str">
        <f t="shared" si="2266"/>
        <v/>
      </c>
      <c r="LP544" s="143">
        <f t="shared" si="2267"/>
        <v>0</v>
      </c>
      <c r="LQ544" s="156" t="str">
        <f t="shared" si="2268"/>
        <v/>
      </c>
      <c r="LR544" s="156" t="str">
        <f t="shared" si="2268"/>
        <v/>
      </c>
      <c r="LS544" s="156" t="str">
        <f t="shared" si="2268"/>
        <v/>
      </c>
      <c r="LT544" s="156" t="str">
        <f t="shared" si="2268"/>
        <v/>
      </c>
      <c r="LU544" s="156" t="str">
        <f t="shared" si="2268"/>
        <v/>
      </c>
    </row>
    <row r="545" spans="2:333" s="143" customFormat="1" x14ac:dyDescent="0.25">
      <c r="B545" s="144" t="str">
        <f t="shared" si="1997"/>
        <v/>
      </c>
      <c r="C545" s="154" t="str">
        <f t="shared" si="1966"/>
        <v/>
      </c>
      <c r="D545" s="154" t="str">
        <f t="shared" si="1967"/>
        <v/>
      </c>
      <c r="E545" s="159" t="str">
        <f t="shared" si="1968"/>
        <v/>
      </c>
      <c r="F545" s="159" t="str">
        <f t="shared" si="1969"/>
        <v/>
      </c>
      <c r="G545" s="159" t="str">
        <f t="shared" si="1970"/>
        <v/>
      </c>
      <c r="H545" s="155">
        <f t="shared" si="1998"/>
        <v>0</v>
      </c>
      <c r="I545" s="143">
        <f t="shared" si="1999"/>
        <v>0</v>
      </c>
      <c r="J545" s="143">
        <f t="shared" si="2000"/>
        <v>0</v>
      </c>
      <c r="K545" s="143">
        <f t="shared" si="2001"/>
        <v>0</v>
      </c>
      <c r="L545" s="143">
        <f t="shared" si="2002"/>
        <v>0</v>
      </c>
      <c r="M545" s="143">
        <f t="shared" si="2003"/>
        <v>0</v>
      </c>
      <c r="N545" s="143">
        <f t="shared" si="2004"/>
        <v>0</v>
      </c>
      <c r="P545" s="144" t="str">
        <f t="shared" ref="P545:W545" si="2298">IF($N545=1,Q93,"")</f>
        <v/>
      </c>
      <c r="Q545" s="144" t="str">
        <f t="shared" si="2298"/>
        <v/>
      </c>
      <c r="R545" s="144" t="str">
        <f t="shared" si="2298"/>
        <v/>
      </c>
      <c r="S545" s="144" t="str">
        <f t="shared" si="2298"/>
        <v/>
      </c>
      <c r="T545" s="144" t="str">
        <f t="shared" si="2298"/>
        <v/>
      </c>
      <c r="U545" s="144" t="str">
        <f t="shared" si="2298"/>
        <v/>
      </c>
      <c r="V545" s="144" t="str">
        <f t="shared" si="2298"/>
        <v/>
      </c>
      <c r="W545" s="144" t="str">
        <f t="shared" si="2298"/>
        <v/>
      </c>
      <c r="X545" s="144" t="str">
        <f t="shared" si="2006"/>
        <v/>
      </c>
      <c r="Y545" s="144" t="str">
        <f t="shared" si="2007"/>
        <v/>
      </c>
      <c r="Z545" s="144" t="str">
        <f t="shared" si="2008"/>
        <v/>
      </c>
      <c r="AA545" s="144" t="str">
        <f t="shared" si="2009"/>
        <v/>
      </c>
      <c r="AB545" s="144" t="str">
        <f t="shared" si="2010"/>
        <v/>
      </c>
      <c r="AC545" s="144" t="str">
        <f t="shared" si="2011"/>
        <v/>
      </c>
      <c r="AD545" s="144" t="str">
        <f t="shared" si="2012"/>
        <v/>
      </c>
      <c r="AE545" s="144" t="str">
        <f t="shared" si="2013"/>
        <v/>
      </c>
      <c r="AF545" s="144" t="str">
        <f t="shared" si="2014"/>
        <v/>
      </c>
      <c r="AG545" s="144" t="str">
        <f t="shared" si="2015"/>
        <v/>
      </c>
      <c r="AH545" s="144" t="str">
        <f t="shared" si="2016"/>
        <v/>
      </c>
      <c r="AI545" s="144" t="str">
        <f t="shared" si="2017"/>
        <v/>
      </c>
      <c r="AJ545" s="144" t="str">
        <f t="shared" si="2018"/>
        <v/>
      </c>
      <c r="AK545" s="144" t="str">
        <f t="shared" si="2019"/>
        <v/>
      </c>
      <c r="AL545" s="144" t="str">
        <f t="shared" si="2020"/>
        <v/>
      </c>
      <c r="AM545" s="144" t="str">
        <f t="shared" si="2021"/>
        <v/>
      </c>
      <c r="AN545" s="144" t="str">
        <f t="shared" si="2022"/>
        <v/>
      </c>
      <c r="AO545" s="144" t="str">
        <f t="shared" si="2023"/>
        <v/>
      </c>
      <c r="AP545" s="144" t="str">
        <f t="shared" si="2024"/>
        <v/>
      </c>
      <c r="AQ545" s="144" t="str">
        <f t="shared" si="2025"/>
        <v/>
      </c>
      <c r="AR545" s="144" t="str">
        <f t="shared" si="2026"/>
        <v/>
      </c>
      <c r="AS545" s="144" t="str">
        <f t="shared" si="2027"/>
        <v/>
      </c>
      <c r="AT545" s="144" t="str">
        <f t="shared" si="2028"/>
        <v/>
      </c>
      <c r="AU545" s="144" t="str">
        <f t="shared" si="2029"/>
        <v/>
      </c>
      <c r="AV545" s="144" t="str">
        <f t="shared" si="2030"/>
        <v/>
      </c>
      <c r="AW545" s="144" t="str">
        <f t="shared" si="2031"/>
        <v/>
      </c>
      <c r="AX545" s="144" t="str">
        <f t="shared" si="2032"/>
        <v/>
      </c>
      <c r="AY545" s="144" t="str">
        <f t="shared" si="2033"/>
        <v/>
      </c>
      <c r="AZ545" s="144" t="str">
        <f t="shared" si="2034"/>
        <v/>
      </c>
      <c r="BA545" s="144" t="str">
        <f t="shared" si="2035"/>
        <v/>
      </c>
      <c r="BB545" s="144" t="str">
        <f t="shared" si="2036"/>
        <v/>
      </c>
      <c r="BC545" s="144" t="str">
        <f t="shared" si="2037"/>
        <v/>
      </c>
      <c r="BE545" s="154" t="str">
        <f t="shared" si="1972"/>
        <v/>
      </c>
      <c r="BF545" s="154" t="str">
        <f t="shared" si="1973"/>
        <v/>
      </c>
      <c r="BG545" s="159" t="str">
        <f t="shared" si="1974"/>
        <v/>
      </c>
      <c r="BH545" s="159" t="str">
        <f t="shared" si="1975"/>
        <v/>
      </c>
      <c r="BI545" s="159" t="str">
        <f t="shared" si="1976"/>
        <v/>
      </c>
      <c r="BJ545" s="155">
        <f t="shared" si="2038"/>
        <v>0</v>
      </c>
      <c r="BK545" s="143">
        <f t="shared" si="2039"/>
        <v>0</v>
      </c>
      <c r="BL545" s="143">
        <f t="shared" si="2040"/>
        <v>0</v>
      </c>
      <c r="BM545" s="143">
        <f t="shared" si="2041"/>
        <v>0</v>
      </c>
      <c r="BN545" s="143">
        <f t="shared" si="2042"/>
        <v>0</v>
      </c>
      <c r="BO545" s="143">
        <f t="shared" si="2043"/>
        <v>0</v>
      </c>
      <c r="BP545" s="143">
        <f t="shared" si="2044"/>
        <v>0</v>
      </c>
      <c r="BR545" s="144" t="str">
        <f t="shared" si="2045"/>
        <v/>
      </c>
      <c r="BS545" s="144" t="str">
        <f t="shared" si="2046"/>
        <v/>
      </c>
      <c r="BT545" s="144" t="str">
        <f t="shared" si="2047"/>
        <v/>
      </c>
      <c r="BU545" s="144" t="str">
        <f t="shared" si="2048"/>
        <v/>
      </c>
      <c r="BV545" s="144" t="str">
        <f t="shared" si="2049"/>
        <v/>
      </c>
      <c r="BW545" s="144" t="str">
        <f t="shared" si="2050"/>
        <v/>
      </c>
      <c r="BX545" s="144" t="str">
        <f t="shared" si="2051"/>
        <v/>
      </c>
      <c r="BY545" s="144" t="str">
        <f t="shared" si="2052"/>
        <v/>
      </c>
      <c r="BZ545" s="144" t="str">
        <f t="shared" si="2053"/>
        <v/>
      </c>
      <c r="CA545" s="144" t="str">
        <f t="shared" si="2054"/>
        <v/>
      </c>
      <c r="CB545" s="144" t="str">
        <f t="shared" si="2055"/>
        <v/>
      </c>
      <c r="CC545" s="144" t="str">
        <f t="shared" si="2056"/>
        <v/>
      </c>
      <c r="CD545" s="144" t="str">
        <f t="shared" si="2057"/>
        <v/>
      </c>
      <c r="CE545" s="144" t="str">
        <f t="shared" si="2058"/>
        <v/>
      </c>
      <c r="CF545" s="144" t="str">
        <f t="shared" si="2059"/>
        <v/>
      </c>
      <c r="CG545" s="144" t="str">
        <f t="shared" si="2060"/>
        <v/>
      </c>
      <c r="CH545" s="144" t="str">
        <f t="shared" si="2061"/>
        <v/>
      </c>
      <c r="CI545" s="144" t="str">
        <f t="shared" si="2062"/>
        <v/>
      </c>
      <c r="CJ545" s="144" t="str">
        <f t="shared" si="2063"/>
        <v/>
      </c>
      <c r="CK545" s="144" t="str">
        <f t="shared" si="2064"/>
        <v/>
      </c>
      <c r="CL545" s="144" t="str">
        <f t="shared" si="2065"/>
        <v/>
      </c>
      <c r="CM545" s="144" t="str">
        <f t="shared" si="2066"/>
        <v/>
      </c>
      <c r="CN545" s="144" t="str">
        <f t="shared" si="2067"/>
        <v/>
      </c>
      <c r="CO545" s="144" t="str">
        <f t="shared" si="2068"/>
        <v/>
      </c>
      <c r="CP545" s="144" t="str">
        <f t="shared" si="2069"/>
        <v/>
      </c>
      <c r="CQ545" s="144" t="str">
        <f t="shared" si="2070"/>
        <v/>
      </c>
      <c r="CR545" s="144" t="str">
        <f t="shared" si="2071"/>
        <v/>
      </c>
      <c r="CS545" s="144" t="str">
        <f t="shared" si="2072"/>
        <v/>
      </c>
      <c r="CT545" s="144" t="str">
        <f t="shared" si="2073"/>
        <v/>
      </c>
      <c r="CU545" s="144" t="str">
        <f t="shared" si="2074"/>
        <v/>
      </c>
      <c r="CV545" s="144" t="str">
        <f t="shared" si="2075"/>
        <v/>
      </c>
      <c r="CW545" s="144" t="str">
        <f t="shared" si="2076"/>
        <v/>
      </c>
      <c r="CX545" s="144" t="str">
        <f t="shared" si="2077"/>
        <v/>
      </c>
      <c r="CY545" s="144" t="str">
        <f t="shared" si="2078"/>
        <v/>
      </c>
      <c r="CZ545" s="144" t="str">
        <f t="shared" si="2079"/>
        <v/>
      </c>
      <c r="DA545" s="144" t="str">
        <f t="shared" si="2080"/>
        <v/>
      </c>
      <c r="DB545" s="144" t="str">
        <f t="shared" si="2081"/>
        <v/>
      </c>
      <c r="DC545" s="144" t="str">
        <f t="shared" si="2082"/>
        <v/>
      </c>
      <c r="DD545" s="144" t="str">
        <f t="shared" si="2083"/>
        <v/>
      </c>
      <c r="DE545" s="144" t="str">
        <f t="shared" si="2084"/>
        <v/>
      </c>
      <c r="DG545" s="154" t="str">
        <f t="shared" si="1977"/>
        <v/>
      </c>
      <c r="DH545" s="154" t="str">
        <f t="shared" si="1978"/>
        <v/>
      </c>
      <c r="DI545" s="159" t="str">
        <f t="shared" si="1979"/>
        <v/>
      </c>
      <c r="DJ545" s="159" t="str">
        <f t="shared" si="1980"/>
        <v/>
      </c>
      <c r="DK545" s="159" t="str">
        <f t="shared" si="1981"/>
        <v/>
      </c>
      <c r="DL545" s="155">
        <f t="shared" si="2288"/>
        <v>0</v>
      </c>
      <c r="DM545" s="143">
        <f t="shared" si="2289"/>
        <v>0</v>
      </c>
      <c r="DN545" s="143">
        <f t="shared" si="2290"/>
        <v>0</v>
      </c>
      <c r="DO545" s="143">
        <f t="shared" si="2291"/>
        <v>0</v>
      </c>
      <c r="DP545" s="143">
        <f t="shared" si="2292"/>
        <v>0</v>
      </c>
      <c r="DQ545" s="143">
        <f t="shared" si="2293"/>
        <v>0</v>
      </c>
      <c r="DR545" s="143">
        <f t="shared" si="2294"/>
        <v>0</v>
      </c>
      <c r="DT545" s="144" t="str">
        <f t="shared" si="2085"/>
        <v/>
      </c>
      <c r="DU545" s="144" t="str">
        <f t="shared" si="2086"/>
        <v/>
      </c>
      <c r="DV545" s="144" t="str">
        <f t="shared" si="2087"/>
        <v/>
      </c>
      <c r="DW545" s="144" t="str">
        <f t="shared" si="2088"/>
        <v/>
      </c>
      <c r="DX545" s="144" t="str">
        <f t="shared" si="2089"/>
        <v/>
      </c>
      <c r="DY545" s="144" t="str">
        <f t="shared" si="2090"/>
        <v/>
      </c>
      <c r="DZ545" s="144" t="str">
        <f t="shared" si="2091"/>
        <v/>
      </c>
      <c r="EA545" s="144" t="str">
        <f t="shared" si="2092"/>
        <v/>
      </c>
      <c r="EB545" s="144" t="str">
        <f t="shared" si="2093"/>
        <v/>
      </c>
      <c r="EC545" s="144" t="str">
        <f t="shared" si="2094"/>
        <v/>
      </c>
      <c r="ED545" s="144" t="str">
        <f t="shared" si="2095"/>
        <v/>
      </c>
      <c r="EE545" s="144" t="str">
        <f t="shared" si="2096"/>
        <v/>
      </c>
      <c r="EF545" s="144" t="str">
        <f t="shared" si="2097"/>
        <v/>
      </c>
      <c r="EG545" s="144" t="str">
        <f t="shared" si="2098"/>
        <v/>
      </c>
      <c r="EH545" s="144" t="str">
        <f t="shared" si="2099"/>
        <v/>
      </c>
      <c r="EI545" s="144" t="str">
        <f t="shared" si="2100"/>
        <v/>
      </c>
      <c r="EJ545" s="144" t="str">
        <f t="shared" si="2101"/>
        <v/>
      </c>
      <c r="EK545" s="144" t="str">
        <f t="shared" si="2102"/>
        <v/>
      </c>
      <c r="EL545" s="144" t="str">
        <f t="shared" si="2103"/>
        <v/>
      </c>
      <c r="EM545" s="144" t="str">
        <f t="shared" si="2104"/>
        <v/>
      </c>
      <c r="EN545" s="144" t="str">
        <f t="shared" si="2105"/>
        <v/>
      </c>
      <c r="EO545" s="144" t="str">
        <f t="shared" si="2106"/>
        <v/>
      </c>
      <c r="EP545" s="144" t="str">
        <f t="shared" si="2107"/>
        <v/>
      </c>
      <c r="EQ545" s="144" t="str">
        <f t="shared" si="2108"/>
        <v/>
      </c>
      <c r="ER545" s="144" t="str">
        <f t="shared" si="2109"/>
        <v/>
      </c>
      <c r="ES545" s="144" t="str">
        <f t="shared" si="2110"/>
        <v/>
      </c>
      <c r="ET545" s="144" t="str">
        <f t="shared" si="2111"/>
        <v/>
      </c>
      <c r="EU545" s="144" t="str">
        <f t="shared" si="2112"/>
        <v/>
      </c>
      <c r="EV545" s="144" t="str">
        <f t="shared" si="2113"/>
        <v/>
      </c>
      <c r="EW545" s="144" t="str">
        <f t="shared" si="2114"/>
        <v/>
      </c>
      <c r="EX545" s="144" t="str">
        <f t="shared" si="2115"/>
        <v/>
      </c>
      <c r="EY545" s="144" t="str">
        <f t="shared" si="2116"/>
        <v/>
      </c>
      <c r="EZ545" s="144" t="str">
        <f t="shared" si="2117"/>
        <v/>
      </c>
      <c r="FA545" s="144" t="str">
        <f t="shared" si="2118"/>
        <v/>
      </c>
      <c r="FB545" s="144" t="str">
        <f t="shared" si="2119"/>
        <v/>
      </c>
      <c r="FC545" s="144" t="str">
        <f t="shared" si="2120"/>
        <v/>
      </c>
      <c r="FD545" s="144" t="str">
        <f t="shared" si="2121"/>
        <v/>
      </c>
      <c r="FE545" s="144" t="str">
        <f t="shared" si="2122"/>
        <v/>
      </c>
      <c r="FF545" s="144" t="str">
        <f t="shared" si="2123"/>
        <v/>
      </c>
      <c r="FG545" s="144" t="str">
        <f t="shared" si="2124"/>
        <v/>
      </c>
      <c r="FI545" s="154" t="str">
        <f t="shared" si="1982"/>
        <v/>
      </c>
      <c r="FJ545" s="154" t="str">
        <f t="shared" si="1983"/>
        <v/>
      </c>
      <c r="FK545" s="159" t="str">
        <f t="shared" si="1984"/>
        <v/>
      </c>
      <c r="FL545" s="159" t="str">
        <f t="shared" si="1985"/>
        <v/>
      </c>
      <c r="FM545" s="159" t="str">
        <f t="shared" si="1986"/>
        <v/>
      </c>
      <c r="FN545" s="155">
        <f t="shared" si="2125"/>
        <v>0</v>
      </c>
      <c r="FO545" s="143">
        <f t="shared" si="2126"/>
        <v>0</v>
      </c>
      <c r="FP545" s="143">
        <f t="shared" si="2127"/>
        <v>0</v>
      </c>
      <c r="FQ545" s="143">
        <f t="shared" si="2128"/>
        <v>0</v>
      </c>
      <c r="FR545" s="143">
        <f t="shared" si="2129"/>
        <v>0</v>
      </c>
      <c r="FS545" s="143">
        <f t="shared" si="2130"/>
        <v>0</v>
      </c>
      <c r="FT545" s="143">
        <f t="shared" si="2131"/>
        <v>0</v>
      </c>
      <c r="FV545" s="144" t="str">
        <f t="shared" si="2132"/>
        <v/>
      </c>
      <c r="FW545" s="144" t="str">
        <f t="shared" si="2133"/>
        <v/>
      </c>
      <c r="FX545" s="144" t="str">
        <f t="shared" si="2134"/>
        <v/>
      </c>
      <c r="FY545" s="144" t="str">
        <f t="shared" si="2135"/>
        <v/>
      </c>
      <c r="FZ545" s="144" t="str">
        <f t="shared" si="2136"/>
        <v/>
      </c>
      <c r="GA545" s="144" t="str">
        <f t="shared" si="2137"/>
        <v/>
      </c>
      <c r="GB545" s="144" t="str">
        <f t="shared" si="2138"/>
        <v/>
      </c>
      <c r="GC545" s="144" t="str">
        <f t="shared" si="2139"/>
        <v/>
      </c>
      <c r="GD545" s="144" t="str">
        <f t="shared" si="2140"/>
        <v/>
      </c>
      <c r="GE545" s="144" t="str">
        <f t="shared" si="2141"/>
        <v/>
      </c>
      <c r="GF545" s="144" t="str">
        <f t="shared" si="2142"/>
        <v/>
      </c>
      <c r="GG545" s="144" t="str">
        <f t="shared" si="2143"/>
        <v/>
      </c>
      <c r="GH545" s="144" t="str">
        <f t="shared" si="2144"/>
        <v/>
      </c>
      <c r="GI545" s="144" t="str">
        <f t="shared" si="2145"/>
        <v/>
      </c>
      <c r="GJ545" s="144" t="str">
        <f t="shared" si="2146"/>
        <v/>
      </c>
      <c r="GK545" s="144" t="str">
        <f t="shared" si="2147"/>
        <v/>
      </c>
      <c r="GL545" s="144" t="str">
        <f t="shared" si="2148"/>
        <v/>
      </c>
      <c r="GM545" s="144" t="str">
        <f t="shared" si="2149"/>
        <v/>
      </c>
      <c r="GN545" s="144" t="str">
        <f t="shared" si="2150"/>
        <v/>
      </c>
      <c r="GO545" s="144" t="str">
        <f t="shared" si="2151"/>
        <v/>
      </c>
      <c r="GP545" s="144" t="str">
        <f t="shared" si="2152"/>
        <v/>
      </c>
      <c r="GQ545" s="144" t="str">
        <f t="shared" si="2153"/>
        <v/>
      </c>
      <c r="GR545" s="144" t="str">
        <f t="shared" si="2154"/>
        <v/>
      </c>
      <c r="GS545" s="144" t="str">
        <f t="shared" si="2155"/>
        <v/>
      </c>
      <c r="GT545" s="144" t="str">
        <f t="shared" si="2156"/>
        <v/>
      </c>
      <c r="GU545" s="144" t="str">
        <f t="shared" si="2157"/>
        <v/>
      </c>
      <c r="GV545" s="144" t="str">
        <f t="shared" si="2158"/>
        <v/>
      </c>
      <c r="GW545" s="144" t="str">
        <f t="shared" si="2159"/>
        <v/>
      </c>
      <c r="GX545" s="144" t="str">
        <f t="shared" si="2160"/>
        <v/>
      </c>
      <c r="GY545" s="144" t="str">
        <f t="shared" si="2161"/>
        <v/>
      </c>
      <c r="GZ545" s="144" t="str">
        <f t="shared" si="2162"/>
        <v/>
      </c>
      <c r="HA545" s="144" t="str">
        <f t="shared" si="2163"/>
        <v/>
      </c>
      <c r="HB545" s="144" t="str">
        <f t="shared" si="2164"/>
        <v/>
      </c>
      <c r="HC545" s="144" t="str">
        <f t="shared" si="2165"/>
        <v/>
      </c>
      <c r="HD545" s="144" t="str">
        <f t="shared" si="2166"/>
        <v/>
      </c>
      <c r="HE545" s="144" t="str">
        <f t="shared" si="2167"/>
        <v/>
      </c>
      <c r="HF545" s="144" t="str">
        <f t="shared" si="2168"/>
        <v/>
      </c>
      <c r="HG545" s="144" t="str">
        <f t="shared" si="2169"/>
        <v/>
      </c>
      <c r="HH545" s="144" t="str">
        <f t="shared" si="2170"/>
        <v/>
      </c>
      <c r="HI545" s="144" t="str">
        <f t="shared" si="2171"/>
        <v/>
      </c>
      <c r="HK545" s="154" t="str">
        <f t="shared" si="1987"/>
        <v/>
      </c>
      <c r="HL545" s="154" t="str">
        <f t="shared" si="1988"/>
        <v/>
      </c>
      <c r="HM545" s="159" t="str">
        <f t="shared" si="1989"/>
        <v/>
      </c>
      <c r="HN545" s="159" t="str">
        <f t="shared" si="1990"/>
        <v/>
      </c>
      <c r="HO545" s="159" t="str">
        <f t="shared" si="1991"/>
        <v/>
      </c>
      <c r="HP545" s="155">
        <f t="shared" si="2172"/>
        <v>0</v>
      </c>
      <c r="HQ545" s="143">
        <f t="shared" si="2173"/>
        <v>0</v>
      </c>
      <c r="HR545" s="143">
        <f t="shared" si="2174"/>
        <v>0</v>
      </c>
      <c r="HS545" s="143">
        <f t="shared" si="2175"/>
        <v>0</v>
      </c>
      <c r="HT545" s="143">
        <f t="shared" si="2176"/>
        <v>0</v>
      </c>
      <c r="HU545" s="143">
        <f t="shared" si="2177"/>
        <v>0</v>
      </c>
      <c r="HV545" s="143">
        <f t="shared" si="2178"/>
        <v>0</v>
      </c>
      <c r="HX545" s="144" t="str">
        <f t="shared" si="2179"/>
        <v/>
      </c>
      <c r="HY545" s="144" t="str">
        <f t="shared" si="2180"/>
        <v/>
      </c>
      <c r="HZ545" s="144" t="str">
        <f t="shared" si="2181"/>
        <v/>
      </c>
      <c r="IA545" s="144" t="str">
        <f t="shared" si="2182"/>
        <v/>
      </c>
      <c r="IB545" s="144" t="str">
        <f t="shared" si="2183"/>
        <v/>
      </c>
      <c r="IC545" s="144" t="str">
        <f t="shared" si="2184"/>
        <v/>
      </c>
      <c r="ID545" s="144" t="str">
        <f t="shared" si="2185"/>
        <v/>
      </c>
      <c r="IE545" s="144" t="str">
        <f t="shared" si="2186"/>
        <v/>
      </c>
      <c r="IF545" s="144" t="str">
        <f t="shared" si="2187"/>
        <v/>
      </c>
      <c r="IG545" s="144" t="str">
        <f t="shared" si="2188"/>
        <v/>
      </c>
      <c r="IH545" s="144" t="str">
        <f t="shared" si="2189"/>
        <v/>
      </c>
      <c r="II545" s="144" t="str">
        <f t="shared" si="2190"/>
        <v/>
      </c>
      <c r="IJ545" s="144" t="str">
        <f t="shared" si="2191"/>
        <v/>
      </c>
      <c r="IK545" s="144" t="str">
        <f t="shared" si="2192"/>
        <v/>
      </c>
      <c r="IL545" s="144" t="str">
        <f t="shared" si="2193"/>
        <v/>
      </c>
      <c r="IM545" s="144" t="str">
        <f t="shared" si="2194"/>
        <v/>
      </c>
      <c r="IN545" s="144" t="str">
        <f t="shared" si="2195"/>
        <v/>
      </c>
      <c r="IO545" s="144" t="str">
        <f t="shared" si="2196"/>
        <v/>
      </c>
      <c r="IP545" s="144" t="str">
        <f t="shared" si="2197"/>
        <v/>
      </c>
      <c r="IQ545" s="144" t="str">
        <f t="shared" si="2198"/>
        <v/>
      </c>
      <c r="IR545" s="144" t="str">
        <f t="shared" si="2199"/>
        <v/>
      </c>
      <c r="IS545" s="144" t="str">
        <f t="shared" si="2200"/>
        <v/>
      </c>
      <c r="IT545" s="144" t="str">
        <f t="shared" si="2201"/>
        <v/>
      </c>
      <c r="IU545" s="144" t="str">
        <f t="shared" si="2202"/>
        <v/>
      </c>
      <c r="IV545" s="144" t="str">
        <f t="shared" si="2203"/>
        <v/>
      </c>
      <c r="IW545" s="144" t="str">
        <f t="shared" si="2204"/>
        <v/>
      </c>
      <c r="IX545" s="144" t="str">
        <f t="shared" si="2205"/>
        <v/>
      </c>
      <c r="IY545" s="144" t="str">
        <f t="shared" si="2206"/>
        <v/>
      </c>
      <c r="IZ545" s="144" t="str">
        <f t="shared" si="2207"/>
        <v/>
      </c>
      <c r="JA545" s="144" t="str">
        <f t="shared" si="2208"/>
        <v/>
      </c>
      <c r="JB545" s="144" t="str">
        <f t="shared" si="2209"/>
        <v/>
      </c>
      <c r="JC545" s="144" t="str">
        <f t="shared" si="2210"/>
        <v/>
      </c>
      <c r="JD545" s="144" t="str">
        <f t="shared" si="2211"/>
        <v/>
      </c>
      <c r="JE545" s="144" t="str">
        <f t="shared" si="2212"/>
        <v/>
      </c>
      <c r="JF545" s="144" t="str">
        <f t="shared" si="2213"/>
        <v/>
      </c>
      <c r="JG545" s="144" t="str">
        <f t="shared" si="2214"/>
        <v/>
      </c>
      <c r="JH545" s="144" t="str">
        <f t="shared" si="2215"/>
        <v/>
      </c>
      <c r="JI545" s="144" t="str">
        <f t="shared" si="2216"/>
        <v/>
      </c>
      <c r="JJ545" s="144" t="str">
        <f t="shared" si="2217"/>
        <v/>
      </c>
      <c r="JK545" s="144" t="str">
        <f t="shared" si="2218"/>
        <v/>
      </c>
      <c r="JM545" s="154" t="str">
        <f t="shared" si="1992"/>
        <v/>
      </c>
      <c r="JN545" s="154" t="str">
        <f t="shared" si="1993"/>
        <v/>
      </c>
      <c r="JO545" s="159" t="str">
        <f t="shared" si="1994"/>
        <v/>
      </c>
      <c r="JP545" s="159" t="str">
        <f t="shared" si="1995"/>
        <v/>
      </c>
      <c r="JQ545" s="159" t="str">
        <f t="shared" si="1996"/>
        <v/>
      </c>
      <c r="JR545" s="155">
        <f t="shared" si="2219"/>
        <v>0</v>
      </c>
      <c r="JS545" s="143">
        <f t="shared" si="2220"/>
        <v>0</v>
      </c>
      <c r="JT545" s="143">
        <f t="shared" si="2221"/>
        <v>0</v>
      </c>
      <c r="JU545" s="143">
        <f t="shared" si="2222"/>
        <v>0</v>
      </c>
      <c r="JV545" s="143">
        <f t="shared" si="2223"/>
        <v>0</v>
      </c>
      <c r="JW545" s="143">
        <f t="shared" si="2224"/>
        <v>0</v>
      </c>
      <c r="JX545" s="143">
        <f t="shared" si="2225"/>
        <v>0</v>
      </c>
      <c r="JZ545" s="144" t="str">
        <f t="shared" si="2226"/>
        <v/>
      </c>
      <c r="KA545" s="144" t="str">
        <f t="shared" si="2227"/>
        <v/>
      </c>
      <c r="KB545" s="144" t="str">
        <f t="shared" si="2228"/>
        <v/>
      </c>
      <c r="KC545" s="144" t="str">
        <f t="shared" si="2229"/>
        <v/>
      </c>
      <c r="KD545" s="144" t="str">
        <f t="shared" si="2230"/>
        <v/>
      </c>
      <c r="KE545" s="144" t="str">
        <f t="shared" si="2231"/>
        <v/>
      </c>
      <c r="KF545" s="144" t="str">
        <f t="shared" si="2232"/>
        <v/>
      </c>
      <c r="KG545" s="144" t="str">
        <f t="shared" si="2233"/>
        <v/>
      </c>
      <c r="KH545" s="144" t="str">
        <f t="shared" si="2234"/>
        <v/>
      </c>
      <c r="KI545" s="144" t="str">
        <f t="shared" si="2235"/>
        <v/>
      </c>
      <c r="KJ545" s="144" t="str">
        <f t="shared" si="2236"/>
        <v/>
      </c>
      <c r="KK545" s="144" t="str">
        <f t="shared" si="2237"/>
        <v/>
      </c>
      <c r="KL545" s="144" t="str">
        <f t="shared" si="2238"/>
        <v/>
      </c>
      <c r="KM545" s="144" t="str">
        <f t="shared" si="2239"/>
        <v/>
      </c>
      <c r="KN545" s="144" t="str">
        <f t="shared" si="2240"/>
        <v/>
      </c>
      <c r="KO545" s="144" t="str">
        <f t="shared" si="2241"/>
        <v/>
      </c>
      <c r="KP545" s="144" t="str">
        <f t="shared" si="2242"/>
        <v/>
      </c>
      <c r="KQ545" s="144" t="str">
        <f t="shared" si="2243"/>
        <v/>
      </c>
      <c r="KR545" s="144" t="str">
        <f t="shared" si="2244"/>
        <v/>
      </c>
      <c r="KS545" s="144" t="str">
        <f t="shared" si="2245"/>
        <v/>
      </c>
      <c r="KT545" s="144" t="str">
        <f t="shared" si="2246"/>
        <v/>
      </c>
      <c r="KU545" s="144" t="str">
        <f t="shared" si="2247"/>
        <v/>
      </c>
      <c r="KV545" s="144" t="str">
        <f t="shared" si="2248"/>
        <v/>
      </c>
      <c r="KW545" s="144" t="str">
        <f t="shared" si="2249"/>
        <v/>
      </c>
      <c r="KX545" s="144" t="str">
        <f t="shared" si="2250"/>
        <v/>
      </c>
      <c r="KY545" s="144" t="str">
        <f t="shared" si="2251"/>
        <v/>
      </c>
      <c r="KZ545" s="144" t="str">
        <f t="shared" si="2252"/>
        <v/>
      </c>
      <c r="LA545" s="144" t="str">
        <f t="shared" si="2253"/>
        <v/>
      </c>
      <c r="LB545" s="144" t="str">
        <f t="shared" si="2254"/>
        <v/>
      </c>
      <c r="LC545" s="144" t="str">
        <f t="shared" si="2255"/>
        <v/>
      </c>
      <c r="LD545" s="144" t="str">
        <f t="shared" si="2256"/>
        <v/>
      </c>
      <c r="LE545" s="144" t="str">
        <f t="shared" si="2257"/>
        <v/>
      </c>
      <c r="LF545" s="144" t="str">
        <f t="shared" si="2258"/>
        <v/>
      </c>
      <c r="LG545" s="144" t="str">
        <f t="shared" si="2259"/>
        <v/>
      </c>
      <c r="LH545" s="144" t="str">
        <f t="shared" si="2260"/>
        <v/>
      </c>
      <c r="LI545" s="144" t="str">
        <f t="shared" si="2261"/>
        <v/>
      </c>
      <c r="LJ545" s="144" t="str">
        <f t="shared" si="2262"/>
        <v/>
      </c>
      <c r="LK545" s="144" t="str">
        <f t="shared" si="2263"/>
        <v/>
      </c>
      <c r="LL545" s="144" t="str">
        <f t="shared" si="2264"/>
        <v/>
      </c>
      <c r="LM545" s="144" t="str">
        <f t="shared" si="2265"/>
        <v/>
      </c>
      <c r="LO545" s="153" t="str">
        <f t="shared" si="2266"/>
        <v/>
      </c>
      <c r="LP545" s="143">
        <f t="shared" si="2267"/>
        <v>0</v>
      </c>
      <c r="LQ545" s="156" t="str">
        <f t="shared" si="2268"/>
        <v/>
      </c>
      <c r="LR545" s="156" t="str">
        <f t="shared" si="2268"/>
        <v/>
      </c>
      <c r="LS545" s="156" t="str">
        <f t="shared" si="2268"/>
        <v/>
      </c>
      <c r="LT545" s="156" t="str">
        <f t="shared" si="2268"/>
        <v/>
      </c>
      <c r="LU545" s="156" t="str">
        <f t="shared" si="2268"/>
        <v/>
      </c>
    </row>
    <row r="546" spans="2:333" s="143" customFormat="1" x14ac:dyDescent="0.25">
      <c r="B546" s="144" t="str">
        <f t="shared" si="1997"/>
        <v/>
      </c>
      <c r="C546" s="154" t="str">
        <f t="shared" si="1966"/>
        <v/>
      </c>
      <c r="D546" s="154" t="str">
        <f t="shared" si="1967"/>
        <v/>
      </c>
      <c r="E546" s="159" t="str">
        <f t="shared" si="1968"/>
        <v/>
      </c>
      <c r="F546" s="159" t="str">
        <f t="shared" si="1969"/>
        <v/>
      </c>
      <c r="G546" s="159" t="str">
        <f t="shared" si="1970"/>
        <v/>
      </c>
      <c r="H546" s="155">
        <f t="shared" si="1998"/>
        <v>0</v>
      </c>
      <c r="I546" s="143">
        <f t="shared" si="1999"/>
        <v>0</v>
      </c>
      <c r="J546" s="143">
        <f t="shared" si="2000"/>
        <v>0</v>
      </c>
      <c r="K546" s="143">
        <f t="shared" si="2001"/>
        <v>0</v>
      </c>
      <c r="L546" s="143">
        <f t="shared" si="2002"/>
        <v>0</v>
      </c>
      <c r="M546" s="143">
        <f t="shared" si="2003"/>
        <v>0</v>
      </c>
      <c r="N546" s="143">
        <f t="shared" si="2004"/>
        <v>0</v>
      </c>
      <c r="P546" s="144" t="str">
        <f t="shared" ref="P546:W546" si="2299">IF($N546=1,Q94,"")</f>
        <v/>
      </c>
      <c r="Q546" s="144" t="str">
        <f t="shared" si="2299"/>
        <v/>
      </c>
      <c r="R546" s="144" t="str">
        <f t="shared" si="2299"/>
        <v/>
      </c>
      <c r="S546" s="144" t="str">
        <f t="shared" si="2299"/>
        <v/>
      </c>
      <c r="T546" s="144" t="str">
        <f t="shared" si="2299"/>
        <v/>
      </c>
      <c r="U546" s="144" t="str">
        <f t="shared" si="2299"/>
        <v/>
      </c>
      <c r="V546" s="144" t="str">
        <f t="shared" si="2299"/>
        <v/>
      </c>
      <c r="W546" s="144" t="str">
        <f t="shared" si="2299"/>
        <v/>
      </c>
      <c r="X546" s="144" t="str">
        <f t="shared" si="2006"/>
        <v/>
      </c>
      <c r="Y546" s="144" t="str">
        <f t="shared" si="2007"/>
        <v/>
      </c>
      <c r="Z546" s="144" t="str">
        <f t="shared" si="2008"/>
        <v/>
      </c>
      <c r="AA546" s="144" t="str">
        <f t="shared" si="2009"/>
        <v/>
      </c>
      <c r="AB546" s="144" t="str">
        <f t="shared" si="2010"/>
        <v/>
      </c>
      <c r="AC546" s="144" t="str">
        <f t="shared" si="2011"/>
        <v/>
      </c>
      <c r="AD546" s="144" t="str">
        <f t="shared" si="2012"/>
        <v/>
      </c>
      <c r="AE546" s="144" t="str">
        <f t="shared" si="2013"/>
        <v/>
      </c>
      <c r="AF546" s="144" t="str">
        <f t="shared" si="2014"/>
        <v/>
      </c>
      <c r="AG546" s="144" t="str">
        <f t="shared" si="2015"/>
        <v/>
      </c>
      <c r="AH546" s="144" t="str">
        <f t="shared" si="2016"/>
        <v/>
      </c>
      <c r="AI546" s="144" t="str">
        <f t="shared" si="2017"/>
        <v/>
      </c>
      <c r="AJ546" s="144" t="str">
        <f t="shared" si="2018"/>
        <v/>
      </c>
      <c r="AK546" s="144" t="str">
        <f t="shared" si="2019"/>
        <v/>
      </c>
      <c r="AL546" s="144" t="str">
        <f t="shared" si="2020"/>
        <v/>
      </c>
      <c r="AM546" s="144" t="str">
        <f t="shared" si="2021"/>
        <v/>
      </c>
      <c r="AN546" s="144" t="str">
        <f t="shared" si="2022"/>
        <v/>
      </c>
      <c r="AO546" s="144" t="str">
        <f t="shared" si="2023"/>
        <v/>
      </c>
      <c r="AP546" s="144" t="str">
        <f t="shared" si="2024"/>
        <v/>
      </c>
      <c r="AQ546" s="144" t="str">
        <f t="shared" si="2025"/>
        <v/>
      </c>
      <c r="AR546" s="144" t="str">
        <f t="shared" si="2026"/>
        <v/>
      </c>
      <c r="AS546" s="144" t="str">
        <f t="shared" si="2027"/>
        <v/>
      </c>
      <c r="AT546" s="144" t="str">
        <f t="shared" si="2028"/>
        <v/>
      </c>
      <c r="AU546" s="144" t="str">
        <f t="shared" si="2029"/>
        <v/>
      </c>
      <c r="AV546" s="144" t="str">
        <f t="shared" si="2030"/>
        <v/>
      </c>
      <c r="AW546" s="144" t="str">
        <f t="shared" si="2031"/>
        <v/>
      </c>
      <c r="AX546" s="144" t="str">
        <f t="shared" si="2032"/>
        <v/>
      </c>
      <c r="AY546" s="144" t="str">
        <f t="shared" si="2033"/>
        <v/>
      </c>
      <c r="AZ546" s="144" t="str">
        <f t="shared" si="2034"/>
        <v/>
      </c>
      <c r="BA546" s="144" t="str">
        <f t="shared" si="2035"/>
        <v/>
      </c>
      <c r="BB546" s="144" t="str">
        <f t="shared" si="2036"/>
        <v/>
      </c>
      <c r="BC546" s="144" t="str">
        <f t="shared" si="2037"/>
        <v/>
      </c>
      <c r="BE546" s="154" t="str">
        <f t="shared" si="1972"/>
        <v/>
      </c>
      <c r="BF546" s="154" t="str">
        <f t="shared" si="1973"/>
        <v/>
      </c>
      <c r="BG546" s="159" t="str">
        <f t="shared" si="1974"/>
        <v/>
      </c>
      <c r="BH546" s="159" t="str">
        <f t="shared" si="1975"/>
        <v/>
      </c>
      <c r="BI546" s="159" t="str">
        <f t="shared" si="1976"/>
        <v/>
      </c>
      <c r="BJ546" s="155">
        <f t="shared" si="2038"/>
        <v>0</v>
      </c>
      <c r="BK546" s="143">
        <f t="shared" si="2039"/>
        <v>0</v>
      </c>
      <c r="BL546" s="143">
        <f t="shared" si="2040"/>
        <v>0</v>
      </c>
      <c r="BM546" s="143">
        <f t="shared" si="2041"/>
        <v>0</v>
      </c>
      <c r="BN546" s="143">
        <f t="shared" si="2042"/>
        <v>0</v>
      </c>
      <c r="BO546" s="143">
        <f t="shared" si="2043"/>
        <v>0</v>
      </c>
      <c r="BP546" s="143">
        <f t="shared" si="2044"/>
        <v>0</v>
      </c>
      <c r="BR546" s="144" t="str">
        <f t="shared" si="2045"/>
        <v/>
      </c>
      <c r="BS546" s="144" t="str">
        <f t="shared" si="2046"/>
        <v/>
      </c>
      <c r="BT546" s="144" t="str">
        <f t="shared" si="2047"/>
        <v/>
      </c>
      <c r="BU546" s="144" t="str">
        <f t="shared" si="2048"/>
        <v/>
      </c>
      <c r="BV546" s="144" t="str">
        <f t="shared" si="2049"/>
        <v/>
      </c>
      <c r="BW546" s="144" t="str">
        <f t="shared" si="2050"/>
        <v/>
      </c>
      <c r="BX546" s="144" t="str">
        <f t="shared" si="2051"/>
        <v/>
      </c>
      <c r="BY546" s="144" t="str">
        <f t="shared" si="2052"/>
        <v/>
      </c>
      <c r="BZ546" s="144" t="str">
        <f t="shared" si="2053"/>
        <v/>
      </c>
      <c r="CA546" s="144" t="str">
        <f t="shared" si="2054"/>
        <v/>
      </c>
      <c r="CB546" s="144" t="str">
        <f t="shared" si="2055"/>
        <v/>
      </c>
      <c r="CC546" s="144" t="str">
        <f t="shared" si="2056"/>
        <v/>
      </c>
      <c r="CD546" s="144" t="str">
        <f t="shared" si="2057"/>
        <v/>
      </c>
      <c r="CE546" s="144" t="str">
        <f t="shared" si="2058"/>
        <v/>
      </c>
      <c r="CF546" s="144" t="str">
        <f t="shared" si="2059"/>
        <v/>
      </c>
      <c r="CG546" s="144" t="str">
        <f t="shared" si="2060"/>
        <v/>
      </c>
      <c r="CH546" s="144" t="str">
        <f t="shared" si="2061"/>
        <v/>
      </c>
      <c r="CI546" s="144" t="str">
        <f t="shared" si="2062"/>
        <v/>
      </c>
      <c r="CJ546" s="144" t="str">
        <f t="shared" si="2063"/>
        <v/>
      </c>
      <c r="CK546" s="144" t="str">
        <f t="shared" si="2064"/>
        <v/>
      </c>
      <c r="CL546" s="144" t="str">
        <f t="shared" si="2065"/>
        <v/>
      </c>
      <c r="CM546" s="144" t="str">
        <f t="shared" si="2066"/>
        <v/>
      </c>
      <c r="CN546" s="144" t="str">
        <f t="shared" si="2067"/>
        <v/>
      </c>
      <c r="CO546" s="144" t="str">
        <f t="shared" si="2068"/>
        <v/>
      </c>
      <c r="CP546" s="144" t="str">
        <f t="shared" si="2069"/>
        <v/>
      </c>
      <c r="CQ546" s="144" t="str">
        <f t="shared" si="2070"/>
        <v/>
      </c>
      <c r="CR546" s="144" t="str">
        <f t="shared" si="2071"/>
        <v/>
      </c>
      <c r="CS546" s="144" t="str">
        <f t="shared" si="2072"/>
        <v/>
      </c>
      <c r="CT546" s="144" t="str">
        <f t="shared" si="2073"/>
        <v/>
      </c>
      <c r="CU546" s="144" t="str">
        <f t="shared" si="2074"/>
        <v/>
      </c>
      <c r="CV546" s="144" t="str">
        <f t="shared" si="2075"/>
        <v/>
      </c>
      <c r="CW546" s="144" t="str">
        <f t="shared" si="2076"/>
        <v/>
      </c>
      <c r="CX546" s="144" t="str">
        <f t="shared" si="2077"/>
        <v/>
      </c>
      <c r="CY546" s="144" t="str">
        <f t="shared" si="2078"/>
        <v/>
      </c>
      <c r="CZ546" s="144" t="str">
        <f t="shared" si="2079"/>
        <v/>
      </c>
      <c r="DA546" s="144" t="str">
        <f t="shared" si="2080"/>
        <v/>
      </c>
      <c r="DB546" s="144" t="str">
        <f t="shared" si="2081"/>
        <v/>
      </c>
      <c r="DC546" s="144" t="str">
        <f t="shared" si="2082"/>
        <v/>
      </c>
      <c r="DD546" s="144" t="str">
        <f t="shared" si="2083"/>
        <v/>
      </c>
      <c r="DE546" s="144" t="str">
        <f t="shared" si="2084"/>
        <v/>
      </c>
      <c r="DG546" s="154" t="str">
        <f t="shared" si="1977"/>
        <v/>
      </c>
      <c r="DH546" s="154" t="str">
        <f t="shared" si="1978"/>
        <v/>
      </c>
      <c r="DI546" s="159" t="str">
        <f t="shared" si="1979"/>
        <v/>
      </c>
      <c r="DJ546" s="159" t="str">
        <f t="shared" si="1980"/>
        <v/>
      </c>
      <c r="DK546" s="159" t="str">
        <f t="shared" si="1981"/>
        <v/>
      </c>
      <c r="DL546" s="155">
        <f t="shared" si="2288"/>
        <v>0</v>
      </c>
      <c r="DM546" s="143">
        <f t="shared" si="2289"/>
        <v>0</v>
      </c>
      <c r="DN546" s="143">
        <f t="shared" si="2290"/>
        <v>0</v>
      </c>
      <c r="DO546" s="143">
        <f t="shared" si="2291"/>
        <v>0</v>
      </c>
      <c r="DP546" s="143">
        <f t="shared" si="2292"/>
        <v>0</v>
      </c>
      <c r="DQ546" s="143">
        <f t="shared" si="2293"/>
        <v>0</v>
      </c>
      <c r="DR546" s="143">
        <f t="shared" si="2294"/>
        <v>0</v>
      </c>
      <c r="DT546" s="144" t="str">
        <f t="shared" si="2085"/>
        <v/>
      </c>
      <c r="DU546" s="144" t="str">
        <f t="shared" si="2086"/>
        <v/>
      </c>
      <c r="DV546" s="144" t="str">
        <f t="shared" si="2087"/>
        <v/>
      </c>
      <c r="DW546" s="144" t="str">
        <f t="shared" si="2088"/>
        <v/>
      </c>
      <c r="DX546" s="144" t="str">
        <f t="shared" si="2089"/>
        <v/>
      </c>
      <c r="DY546" s="144" t="str">
        <f t="shared" si="2090"/>
        <v/>
      </c>
      <c r="DZ546" s="144" t="str">
        <f t="shared" si="2091"/>
        <v/>
      </c>
      <c r="EA546" s="144" t="str">
        <f t="shared" si="2092"/>
        <v/>
      </c>
      <c r="EB546" s="144" t="str">
        <f t="shared" si="2093"/>
        <v/>
      </c>
      <c r="EC546" s="144" t="str">
        <f t="shared" si="2094"/>
        <v/>
      </c>
      <c r="ED546" s="144" t="str">
        <f t="shared" si="2095"/>
        <v/>
      </c>
      <c r="EE546" s="144" t="str">
        <f t="shared" si="2096"/>
        <v/>
      </c>
      <c r="EF546" s="144" t="str">
        <f t="shared" si="2097"/>
        <v/>
      </c>
      <c r="EG546" s="144" t="str">
        <f t="shared" si="2098"/>
        <v/>
      </c>
      <c r="EH546" s="144" t="str">
        <f t="shared" si="2099"/>
        <v/>
      </c>
      <c r="EI546" s="144" t="str">
        <f t="shared" si="2100"/>
        <v/>
      </c>
      <c r="EJ546" s="144" t="str">
        <f t="shared" si="2101"/>
        <v/>
      </c>
      <c r="EK546" s="144" t="str">
        <f t="shared" si="2102"/>
        <v/>
      </c>
      <c r="EL546" s="144" t="str">
        <f t="shared" si="2103"/>
        <v/>
      </c>
      <c r="EM546" s="144" t="str">
        <f t="shared" si="2104"/>
        <v/>
      </c>
      <c r="EN546" s="144" t="str">
        <f t="shared" si="2105"/>
        <v/>
      </c>
      <c r="EO546" s="144" t="str">
        <f t="shared" si="2106"/>
        <v/>
      </c>
      <c r="EP546" s="144" t="str">
        <f t="shared" si="2107"/>
        <v/>
      </c>
      <c r="EQ546" s="144" t="str">
        <f t="shared" si="2108"/>
        <v/>
      </c>
      <c r="ER546" s="144" t="str">
        <f t="shared" si="2109"/>
        <v/>
      </c>
      <c r="ES546" s="144" t="str">
        <f t="shared" si="2110"/>
        <v/>
      </c>
      <c r="ET546" s="144" t="str">
        <f t="shared" si="2111"/>
        <v/>
      </c>
      <c r="EU546" s="144" t="str">
        <f t="shared" si="2112"/>
        <v/>
      </c>
      <c r="EV546" s="144" t="str">
        <f t="shared" si="2113"/>
        <v/>
      </c>
      <c r="EW546" s="144" t="str">
        <f t="shared" si="2114"/>
        <v/>
      </c>
      <c r="EX546" s="144" t="str">
        <f t="shared" si="2115"/>
        <v/>
      </c>
      <c r="EY546" s="144" t="str">
        <f t="shared" si="2116"/>
        <v/>
      </c>
      <c r="EZ546" s="144" t="str">
        <f t="shared" si="2117"/>
        <v/>
      </c>
      <c r="FA546" s="144" t="str">
        <f t="shared" si="2118"/>
        <v/>
      </c>
      <c r="FB546" s="144" t="str">
        <f t="shared" si="2119"/>
        <v/>
      </c>
      <c r="FC546" s="144" t="str">
        <f t="shared" si="2120"/>
        <v/>
      </c>
      <c r="FD546" s="144" t="str">
        <f t="shared" si="2121"/>
        <v/>
      </c>
      <c r="FE546" s="144" t="str">
        <f t="shared" si="2122"/>
        <v/>
      </c>
      <c r="FF546" s="144" t="str">
        <f t="shared" si="2123"/>
        <v/>
      </c>
      <c r="FG546" s="144" t="str">
        <f t="shared" si="2124"/>
        <v/>
      </c>
      <c r="FI546" s="154" t="str">
        <f t="shared" si="1982"/>
        <v/>
      </c>
      <c r="FJ546" s="154" t="str">
        <f t="shared" si="1983"/>
        <v/>
      </c>
      <c r="FK546" s="159" t="str">
        <f t="shared" si="1984"/>
        <v/>
      </c>
      <c r="FL546" s="159" t="str">
        <f t="shared" si="1985"/>
        <v/>
      </c>
      <c r="FM546" s="159" t="str">
        <f t="shared" si="1986"/>
        <v/>
      </c>
      <c r="FN546" s="155">
        <f t="shared" si="2125"/>
        <v>0</v>
      </c>
      <c r="FO546" s="143">
        <f t="shared" si="2126"/>
        <v>0</v>
      </c>
      <c r="FP546" s="143">
        <f t="shared" si="2127"/>
        <v>0</v>
      </c>
      <c r="FQ546" s="143">
        <f t="shared" si="2128"/>
        <v>0</v>
      </c>
      <c r="FR546" s="143">
        <f t="shared" si="2129"/>
        <v>0</v>
      </c>
      <c r="FS546" s="143">
        <f t="shared" si="2130"/>
        <v>0</v>
      </c>
      <c r="FT546" s="143">
        <f t="shared" si="2131"/>
        <v>0</v>
      </c>
      <c r="FV546" s="144" t="str">
        <f t="shared" si="2132"/>
        <v/>
      </c>
      <c r="FW546" s="144" t="str">
        <f t="shared" si="2133"/>
        <v/>
      </c>
      <c r="FX546" s="144" t="str">
        <f t="shared" si="2134"/>
        <v/>
      </c>
      <c r="FY546" s="144" t="str">
        <f t="shared" si="2135"/>
        <v/>
      </c>
      <c r="FZ546" s="144" t="str">
        <f t="shared" si="2136"/>
        <v/>
      </c>
      <c r="GA546" s="144" t="str">
        <f t="shared" si="2137"/>
        <v/>
      </c>
      <c r="GB546" s="144" t="str">
        <f t="shared" si="2138"/>
        <v/>
      </c>
      <c r="GC546" s="144" t="str">
        <f t="shared" si="2139"/>
        <v/>
      </c>
      <c r="GD546" s="144" t="str">
        <f t="shared" si="2140"/>
        <v/>
      </c>
      <c r="GE546" s="144" t="str">
        <f t="shared" si="2141"/>
        <v/>
      </c>
      <c r="GF546" s="144" t="str">
        <f t="shared" si="2142"/>
        <v/>
      </c>
      <c r="GG546" s="144" t="str">
        <f t="shared" si="2143"/>
        <v/>
      </c>
      <c r="GH546" s="144" t="str">
        <f t="shared" si="2144"/>
        <v/>
      </c>
      <c r="GI546" s="144" t="str">
        <f t="shared" si="2145"/>
        <v/>
      </c>
      <c r="GJ546" s="144" t="str">
        <f t="shared" si="2146"/>
        <v/>
      </c>
      <c r="GK546" s="144" t="str">
        <f t="shared" si="2147"/>
        <v/>
      </c>
      <c r="GL546" s="144" t="str">
        <f t="shared" si="2148"/>
        <v/>
      </c>
      <c r="GM546" s="144" t="str">
        <f t="shared" si="2149"/>
        <v/>
      </c>
      <c r="GN546" s="144" t="str">
        <f t="shared" si="2150"/>
        <v/>
      </c>
      <c r="GO546" s="144" t="str">
        <f t="shared" si="2151"/>
        <v/>
      </c>
      <c r="GP546" s="144" t="str">
        <f t="shared" si="2152"/>
        <v/>
      </c>
      <c r="GQ546" s="144" t="str">
        <f t="shared" si="2153"/>
        <v/>
      </c>
      <c r="GR546" s="144" t="str">
        <f t="shared" si="2154"/>
        <v/>
      </c>
      <c r="GS546" s="144" t="str">
        <f t="shared" si="2155"/>
        <v/>
      </c>
      <c r="GT546" s="144" t="str">
        <f t="shared" si="2156"/>
        <v/>
      </c>
      <c r="GU546" s="144" t="str">
        <f t="shared" si="2157"/>
        <v/>
      </c>
      <c r="GV546" s="144" t="str">
        <f t="shared" si="2158"/>
        <v/>
      </c>
      <c r="GW546" s="144" t="str">
        <f t="shared" si="2159"/>
        <v/>
      </c>
      <c r="GX546" s="144" t="str">
        <f t="shared" si="2160"/>
        <v/>
      </c>
      <c r="GY546" s="144" t="str">
        <f t="shared" si="2161"/>
        <v/>
      </c>
      <c r="GZ546" s="144" t="str">
        <f t="shared" si="2162"/>
        <v/>
      </c>
      <c r="HA546" s="144" t="str">
        <f t="shared" si="2163"/>
        <v/>
      </c>
      <c r="HB546" s="144" t="str">
        <f t="shared" si="2164"/>
        <v/>
      </c>
      <c r="HC546" s="144" t="str">
        <f t="shared" si="2165"/>
        <v/>
      </c>
      <c r="HD546" s="144" t="str">
        <f t="shared" si="2166"/>
        <v/>
      </c>
      <c r="HE546" s="144" t="str">
        <f t="shared" si="2167"/>
        <v/>
      </c>
      <c r="HF546" s="144" t="str">
        <f t="shared" si="2168"/>
        <v/>
      </c>
      <c r="HG546" s="144" t="str">
        <f t="shared" si="2169"/>
        <v/>
      </c>
      <c r="HH546" s="144" t="str">
        <f t="shared" si="2170"/>
        <v/>
      </c>
      <c r="HI546" s="144" t="str">
        <f t="shared" si="2171"/>
        <v/>
      </c>
      <c r="HK546" s="154" t="str">
        <f t="shared" si="1987"/>
        <v/>
      </c>
      <c r="HL546" s="154" t="str">
        <f t="shared" si="1988"/>
        <v/>
      </c>
      <c r="HM546" s="159" t="str">
        <f t="shared" si="1989"/>
        <v/>
      </c>
      <c r="HN546" s="159" t="str">
        <f t="shared" si="1990"/>
        <v/>
      </c>
      <c r="HO546" s="159" t="str">
        <f t="shared" si="1991"/>
        <v/>
      </c>
      <c r="HP546" s="155">
        <f t="shared" si="2172"/>
        <v>0</v>
      </c>
      <c r="HQ546" s="143">
        <f t="shared" si="2173"/>
        <v>0</v>
      </c>
      <c r="HR546" s="143">
        <f t="shared" si="2174"/>
        <v>0</v>
      </c>
      <c r="HS546" s="143">
        <f t="shared" si="2175"/>
        <v>0</v>
      </c>
      <c r="HT546" s="143">
        <f t="shared" si="2176"/>
        <v>0</v>
      </c>
      <c r="HU546" s="143">
        <f t="shared" si="2177"/>
        <v>0</v>
      </c>
      <c r="HV546" s="143">
        <f t="shared" si="2178"/>
        <v>0</v>
      </c>
      <c r="HX546" s="144" t="str">
        <f t="shared" si="2179"/>
        <v/>
      </c>
      <c r="HY546" s="144" t="str">
        <f t="shared" si="2180"/>
        <v/>
      </c>
      <c r="HZ546" s="144" t="str">
        <f t="shared" si="2181"/>
        <v/>
      </c>
      <c r="IA546" s="144" t="str">
        <f t="shared" si="2182"/>
        <v/>
      </c>
      <c r="IB546" s="144" t="str">
        <f t="shared" si="2183"/>
        <v/>
      </c>
      <c r="IC546" s="144" t="str">
        <f t="shared" si="2184"/>
        <v/>
      </c>
      <c r="ID546" s="144" t="str">
        <f t="shared" si="2185"/>
        <v/>
      </c>
      <c r="IE546" s="144" t="str">
        <f t="shared" si="2186"/>
        <v/>
      </c>
      <c r="IF546" s="144" t="str">
        <f t="shared" si="2187"/>
        <v/>
      </c>
      <c r="IG546" s="144" t="str">
        <f t="shared" si="2188"/>
        <v/>
      </c>
      <c r="IH546" s="144" t="str">
        <f t="shared" si="2189"/>
        <v/>
      </c>
      <c r="II546" s="144" t="str">
        <f t="shared" si="2190"/>
        <v/>
      </c>
      <c r="IJ546" s="144" t="str">
        <f t="shared" si="2191"/>
        <v/>
      </c>
      <c r="IK546" s="144" t="str">
        <f t="shared" si="2192"/>
        <v/>
      </c>
      <c r="IL546" s="144" t="str">
        <f t="shared" si="2193"/>
        <v/>
      </c>
      <c r="IM546" s="144" t="str">
        <f t="shared" si="2194"/>
        <v/>
      </c>
      <c r="IN546" s="144" t="str">
        <f t="shared" si="2195"/>
        <v/>
      </c>
      <c r="IO546" s="144" t="str">
        <f t="shared" si="2196"/>
        <v/>
      </c>
      <c r="IP546" s="144" t="str">
        <f t="shared" si="2197"/>
        <v/>
      </c>
      <c r="IQ546" s="144" t="str">
        <f t="shared" si="2198"/>
        <v/>
      </c>
      <c r="IR546" s="144" t="str">
        <f t="shared" si="2199"/>
        <v/>
      </c>
      <c r="IS546" s="144" t="str">
        <f t="shared" si="2200"/>
        <v/>
      </c>
      <c r="IT546" s="144" t="str">
        <f t="shared" si="2201"/>
        <v/>
      </c>
      <c r="IU546" s="144" t="str">
        <f t="shared" si="2202"/>
        <v/>
      </c>
      <c r="IV546" s="144" t="str">
        <f t="shared" si="2203"/>
        <v/>
      </c>
      <c r="IW546" s="144" t="str">
        <f t="shared" si="2204"/>
        <v/>
      </c>
      <c r="IX546" s="144" t="str">
        <f t="shared" si="2205"/>
        <v/>
      </c>
      <c r="IY546" s="144" t="str">
        <f t="shared" si="2206"/>
        <v/>
      </c>
      <c r="IZ546" s="144" t="str">
        <f t="shared" si="2207"/>
        <v/>
      </c>
      <c r="JA546" s="144" t="str">
        <f t="shared" si="2208"/>
        <v/>
      </c>
      <c r="JB546" s="144" t="str">
        <f t="shared" si="2209"/>
        <v/>
      </c>
      <c r="JC546" s="144" t="str">
        <f t="shared" si="2210"/>
        <v/>
      </c>
      <c r="JD546" s="144" t="str">
        <f t="shared" si="2211"/>
        <v/>
      </c>
      <c r="JE546" s="144" t="str">
        <f t="shared" si="2212"/>
        <v/>
      </c>
      <c r="JF546" s="144" t="str">
        <f t="shared" si="2213"/>
        <v/>
      </c>
      <c r="JG546" s="144" t="str">
        <f t="shared" si="2214"/>
        <v/>
      </c>
      <c r="JH546" s="144" t="str">
        <f t="shared" si="2215"/>
        <v/>
      </c>
      <c r="JI546" s="144" t="str">
        <f t="shared" si="2216"/>
        <v/>
      </c>
      <c r="JJ546" s="144" t="str">
        <f t="shared" si="2217"/>
        <v/>
      </c>
      <c r="JK546" s="144" t="str">
        <f t="shared" si="2218"/>
        <v/>
      </c>
      <c r="JM546" s="154" t="str">
        <f t="shared" si="1992"/>
        <v/>
      </c>
      <c r="JN546" s="154" t="str">
        <f t="shared" si="1993"/>
        <v/>
      </c>
      <c r="JO546" s="159" t="str">
        <f t="shared" si="1994"/>
        <v/>
      </c>
      <c r="JP546" s="159" t="str">
        <f t="shared" si="1995"/>
        <v/>
      </c>
      <c r="JQ546" s="159" t="str">
        <f t="shared" si="1996"/>
        <v/>
      </c>
      <c r="JR546" s="155">
        <f t="shared" si="2219"/>
        <v>0</v>
      </c>
      <c r="JS546" s="143">
        <f t="shared" si="2220"/>
        <v>0</v>
      </c>
      <c r="JT546" s="143">
        <f t="shared" si="2221"/>
        <v>0</v>
      </c>
      <c r="JU546" s="143">
        <f t="shared" si="2222"/>
        <v>0</v>
      </c>
      <c r="JV546" s="143">
        <f t="shared" si="2223"/>
        <v>0</v>
      </c>
      <c r="JW546" s="143">
        <f t="shared" si="2224"/>
        <v>0</v>
      </c>
      <c r="JX546" s="143">
        <f t="shared" si="2225"/>
        <v>0</v>
      </c>
      <c r="JZ546" s="144" t="str">
        <f t="shared" si="2226"/>
        <v/>
      </c>
      <c r="KA546" s="144" t="str">
        <f t="shared" si="2227"/>
        <v/>
      </c>
      <c r="KB546" s="144" t="str">
        <f t="shared" si="2228"/>
        <v/>
      </c>
      <c r="KC546" s="144" t="str">
        <f t="shared" si="2229"/>
        <v/>
      </c>
      <c r="KD546" s="144" t="str">
        <f t="shared" si="2230"/>
        <v/>
      </c>
      <c r="KE546" s="144" t="str">
        <f t="shared" si="2231"/>
        <v/>
      </c>
      <c r="KF546" s="144" t="str">
        <f t="shared" si="2232"/>
        <v/>
      </c>
      <c r="KG546" s="144" t="str">
        <f t="shared" si="2233"/>
        <v/>
      </c>
      <c r="KH546" s="144" t="str">
        <f t="shared" si="2234"/>
        <v/>
      </c>
      <c r="KI546" s="144" t="str">
        <f t="shared" si="2235"/>
        <v/>
      </c>
      <c r="KJ546" s="144" t="str">
        <f t="shared" si="2236"/>
        <v/>
      </c>
      <c r="KK546" s="144" t="str">
        <f t="shared" si="2237"/>
        <v/>
      </c>
      <c r="KL546" s="144" t="str">
        <f t="shared" si="2238"/>
        <v/>
      </c>
      <c r="KM546" s="144" t="str">
        <f t="shared" si="2239"/>
        <v/>
      </c>
      <c r="KN546" s="144" t="str">
        <f t="shared" si="2240"/>
        <v/>
      </c>
      <c r="KO546" s="144" t="str">
        <f t="shared" si="2241"/>
        <v/>
      </c>
      <c r="KP546" s="144" t="str">
        <f t="shared" si="2242"/>
        <v/>
      </c>
      <c r="KQ546" s="144" t="str">
        <f t="shared" si="2243"/>
        <v/>
      </c>
      <c r="KR546" s="144" t="str">
        <f t="shared" si="2244"/>
        <v/>
      </c>
      <c r="KS546" s="144" t="str">
        <f t="shared" si="2245"/>
        <v/>
      </c>
      <c r="KT546" s="144" t="str">
        <f t="shared" si="2246"/>
        <v/>
      </c>
      <c r="KU546" s="144" t="str">
        <f t="shared" si="2247"/>
        <v/>
      </c>
      <c r="KV546" s="144" t="str">
        <f t="shared" si="2248"/>
        <v/>
      </c>
      <c r="KW546" s="144" t="str">
        <f t="shared" si="2249"/>
        <v/>
      </c>
      <c r="KX546" s="144" t="str">
        <f t="shared" si="2250"/>
        <v/>
      </c>
      <c r="KY546" s="144" t="str">
        <f t="shared" si="2251"/>
        <v/>
      </c>
      <c r="KZ546" s="144" t="str">
        <f t="shared" si="2252"/>
        <v/>
      </c>
      <c r="LA546" s="144" t="str">
        <f t="shared" si="2253"/>
        <v/>
      </c>
      <c r="LB546" s="144" t="str">
        <f t="shared" si="2254"/>
        <v/>
      </c>
      <c r="LC546" s="144" t="str">
        <f t="shared" si="2255"/>
        <v/>
      </c>
      <c r="LD546" s="144" t="str">
        <f t="shared" si="2256"/>
        <v/>
      </c>
      <c r="LE546" s="144" t="str">
        <f t="shared" si="2257"/>
        <v/>
      </c>
      <c r="LF546" s="144" t="str">
        <f t="shared" si="2258"/>
        <v/>
      </c>
      <c r="LG546" s="144" t="str">
        <f t="shared" si="2259"/>
        <v/>
      </c>
      <c r="LH546" s="144" t="str">
        <f t="shared" si="2260"/>
        <v/>
      </c>
      <c r="LI546" s="144" t="str">
        <f t="shared" si="2261"/>
        <v/>
      </c>
      <c r="LJ546" s="144" t="str">
        <f t="shared" si="2262"/>
        <v/>
      </c>
      <c r="LK546" s="144" t="str">
        <f t="shared" si="2263"/>
        <v/>
      </c>
      <c r="LL546" s="144" t="str">
        <f t="shared" si="2264"/>
        <v/>
      </c>
      <c r="LM546" s="144" t="str">
        <f t="shared" si="2265"/>
        <v/>
      </c>
      <c r="LO546" s="153" t="str">
        <f t="shared" si="2266"/>
        <v/>
      </c>
      <c r="LP546" s="143">
        <f t="shared" si="2267"/>
        <v>0</v>
      </c>
      <c r="LQ546" s="156" t="str">
        <f t="shared" si="2268"/>
        <v/>
      </c>
      <c r="LR546" s="156" t="str">
        <f t="shared" si="2268"/>
        <v/>
      </c>
      <c r="LS546" s="156" t="str">
        <f t="shared" si="2268"/>
        <v/>
      </c>
      <c r="LT546" s="156" t="str">
        <f t="shared" si="2268"/>
        <v/>
      </c>
      <c r="LU546" s="156" t="str">
        <f t="shared" si="2268"/>
        <v/>
      </c>
    </row>
    <row r="547" spans="2:333" s="143" customFormat="1" x14ac:dyDescent="0.25">
      <c r="B547" s="144" t="str">
        <f t="shared" si="1997"/>
        <v/>
      </c>
      <c r="C547" s="154" t="str">
        <f t="shared" si="1966"/>
        <v/>
      </c>
      <c r="D547" s="154" t="str">
        <f t="shared" si="1967"/>
        <v/>
      </c>
      <c r="E547" s="159" t="str">
        <f t="shared" si="1968"/>
        <v/>
      </c>
      <c r="F547" s="159" t="str">
        <f t="shared" si="1969"/>
        <v/>
      </c>
      <c r="G547" s="159" t="str">
        <f t="shared" si="1970"/>
        <v/>
      </c>
      <c r="H547" s="155">
        <f t="shared" si="1998"/>
        <v>0</v>
      </c>
      <c r="I547" s="143">
        <f t="shared" si="1999"/>
        <v>0</v>
      </c>
      <c r="J547" s="143">
        <f t="shared" si="2000"/>
        <v>0</v>
      </c>
      <c r="K547" s="143">
        <f t="shared" si="2001"/>
        <v>0</v>
      </c>
      <c r="L547" s="143">
        <f t="shared" si="2002"/>
        <v>0</v>
      </c>
      <c r="M547" s="143">
        <f t="shared" si="2003"/>
        <v>0</v>
      </c>
      <c r="N547" s="143">
        <f t="shared" si="2004"/>
        <v>0</v>
      </c>
      <c r="P547" s="144" t="str">
        <f t="shared" ref="P547:W547" si="2300">IF($N547=1,Q95,"")</f>
        <v/>
      </c>
      <c r="Q547" s="144" t="str">
        <f t="shared" si="2300"/>
        <v/>
      </c>
      <c r="R547" s="144" t="str">
        <f t="shared" si="2300"/>
        <v/>
      </c>
      <c r="S547" s="144" t="str">
        <f t="shared" si="2300"/>
        <v/>
      </c>
      <c r="T547" s="144" t="str">
        <f t="shared" si="2300"/>
        <v/>
      </c>
      <c r="U547" s="144" t="str">
        <f t="shared" si="2300"/>
        <v/>
      </c>
      <c r="V547" s="144" t="str">
        <f t="shared" si="2300"/>
        <v/>
      </c>
      <c r="W547" s="144" t="str">
        <f t="shared" si="2300"/>
        <v/>
      </c>
      <c r="X547" s="144" t="str">
        <f t="shared" si="2006"/>
        <v/>
      </c>
      <c r="Y547" s="144" t="str">
        <f t="shared" si="2007"/>
        <v/>
      </c>
      <c r="Z547" s="144" t="str">
        <f t="shared" si="2008"/>
        <v/>
      </c>
      <c r="AA547" s="144" t="str">
        <f t="shared" si="2009"/>
        <v/>
      </c>
      <c r="AB547" s="144" t="str">
        <f t="shared" si="2010"/>
        <v/>
      </c>
      <c r="AC547" s="144" t="str">
        <f t="shared" si="2011"/>
        <v/>
      </c>
      <c r="AD547" s="144" t="str">
        <f t="shared" si="2012"/>
        <v/>
      </c>
      <c r="AE547" s="144" t="str">
        <f t="shared" si="2013"/>
        <v/>
      </c>
      <c r="AF547" s="144" t="str">
        <f t="shared" si="2014"/>
        <v/>
      </c>
      <c r="AG547" s="144" t="str">
        <f t="shared" si="2015"/>
        <v/>
      </c>
      <c r="AH547" s="144" t="str">
        <f t="shared" si="2016"/>
        <v/>
      </c>
      <c r="AI547" s="144" t="str">
        <f t="shared" si="2017"/>
        <v/>
      </c>
      <c r="AJ547" s="144" t="str">
        <f t="shared" si="2018"/>
        <v/>
      </c>
      <c r="AK547" s="144" t="str">
        <f t="shared" si="2019"/>
        <v/>
      </c>
      <c r="AL547" s="144" t="str">
        <f t="shared" si="2020"/>
        <v/>
      </c>
      <c r="AM547" s="144" t="str">
        <f t="shared" si="2021"/>
        <v/>
      </c>
      <c r="AN547" s="144" t="str">
        <f t="shared" si="2022"/>
        <v/>
      </c>
      <c r="AO547" s="144" t="str">
        <f t="shared" si="2023"/>
        <v/>
      </c>
      <c r="AP547" s="144" t="str">
        <f t="shared" si="2024"/>
        <v/>
      </c>
      <c r="AQ547" s="144" t="str">
        <f t="shared" si="2025"/>
        <v/>
      </c>
      <c r="AR547" s="144" t="str">
        <f t="shared" si="2026"/>
        <v/>
      </c>
      <c r="AS547" s="144" t="str">
        <f t="shared" si="2027"/>
        <v/>
      </c>
      <c r="AT547" s="144" t="str">
        <f t="shared" si="2028"/>
        <v/>
      </c>
      <c r="AU547" s="144" t="str">
        <f t="shared" si="2029"/>
        <v/>
      </c>
      <c r="AV547" s="144" t="str">
        <f t="shared" si="2030"/>
        <v/>
      </c>
      <c r="AW547" s="144" t="str">
        <f t="shared" si="2031"/>
        <v/>
      </c>
      <c r="AX547" s="144" t="str">
        <f t="shared" si="2032"/>
        <v/>
      </c>
      <c r="AY547" s="144" t="str">
        <f t="shared" si="2033"/>
        <v/>
      </c>
      <c r="AZ547" s="144" t="str">
        <f t="shared" si="2034"/>
        <v/>
      </c>
      <c r="BA547" s="144" t="str">
        <f t="shared" si="2035"/>
        <v/>
      </c>
      <c r="BB547" s="144" t="str">
        <f t="shared" si="2036"/>
        <v/>
      </c>
      <c r="BC547" s="144" t="str">
        <f t="shared" si="2037"/>
        <v/>
      </c>
      <c r="BE547" s="154" t="str">
        <f t="shared" si="1972"/>
        <v/>
      </c>
      <c r="BF547" s="154" t="str">
        <f t="shared" si="1973"/>
        <v/>
      </c>
      <c r="BG547" s="159" t="str">
        <f t="shared" si="1974"/>
        <v/>
      </c>
      <c r="BH547" s="159" t="str">
        <f t="shared" si="1975"/>
        <v/>
      </c>
      <c r="BI547" s="159" t="str">
        <f t="shared" si="1976"/>
        <v/>
      </c>
      <c r="BJ547" s="155">
        <f t="shared" si="2038"/>
        <v>0</v>
      </c>
      <c r="BK547" s="143">
        <f t="shared" si="2039"/>
        <v>0</v>
      </c>
      <c r="BL547" s="143">
        <f t="shared" si="2040"/>
        <v>0</v>
      </c>
      <c r="BM547" s="143">
        <f t="shared" si="2041"/>
        <v>0</v>
      </c>
      <c r="BN547" s="143">
        <f t="shared" si="2042"/>
        <v>0</v>
      </c>
      <c r="BO547" s="143">
        <f t="shared" si="2043"/>
        <v>0</v>
      </c>
      <c r="BP547" s="143">
        <f t="shared" si="2044"/>
        <v>0</v>
      </c>
      <c r="BR547" s="144" t="str">
        <f t="shared" si="2045"/>
        <v/>
      </c>
      <c r="BS547" s="144" t="str">
        <f t="shared" si="2046"/>
        <v/>
      </c>
      <c r="BT547" s="144" t="str">
        <f t="shared" si="2047"/>
        <v/>
      </c>
      <c r="BU547" s="144" t="str">
        <f t="shared" si="2048"/>
        <v/>
      </c>
      <c r="BV547" s="144" t="str">
        <f t="shared" si="2049"/>
        <v/>
      </c>
      <c r="BW547" s="144" t="str">
        <f t="shared" si="2050"/>
        <v/>
      </c>
      <c r="BX547" s="144" t="str">
        <f t="shared" si="2051"/>
        <v/>
      </c>
      <c r="BY547" s="144" t="str">
        <f t="shared" si="2052"/>
        <v/>
      </c>
      <c r="BZ547" s="144" t="str">
        <f t="shared" si="2053"/>
        <v/>
      </c>
      <c r="CA547" s="144" t="str">
        <f t="shared" si="2054"/>
        <v/>
      </c>
      <c r="CB547" s="144" t="str">
        <f t="shared" si="2055"/>
        <v/>
      </c>
      <c r="CC547" s="144" t="str">
        <f t="shared" si="2056"/>
        <v/>
      </c>
      <c r="CD547" s="144" t="str">
        <f t="shared" si="2057"/>
        <v/>
      </c>
      <c r="CE547" s="144" t="str">
        <f t="shared" si="2058"/>
        <v/>
      </c>
      <c r="CF547" s="144" t="str">
        <f t="shared" si="2059"/>
        <v/>
      </c>
      <c r="CG547" s="144" t="str">
        <f t="shared" si="2060"/>
        <v/>
      </c>
      <c r="CH547" s="144" t="str">
        <f t="shared" si="2061"/>
        <v/>
      </c>
      <c r="CI547" s="144" t="str">
        <f t="shared" si="2062"/>
        <v/>
      </c>
      <c r="CJ547" s="144" t="str">
        <f t="shared" si="2063"/>
        <v/>
      </c>
      <c r="CK547" s="144" t="str">
        <f t="shared" si="2064"/>
        <v/>
      </c>
      <c r="CL547" s="144" t="str">
        <f t="shared" si="2065"/>
        <v/>
      </c>
      <c r="CM547" s="144" t="str">
        <f t="shared" si="2066"/>
        <v/>
      </c>
      <c r="CN547" s="144" t="str">
        <f t="shared" si="2067"/>
        <v/>
      </c>
      <c r="CO547" s="144" t="str">
        <f t="shared" si="2068"/>
        <v/>
      </c>
      <c r="CP547" s="144" t="str">
        <f t="shared" si="2069"/>
        <v/>
      </c>
      <c r="CQ547" s="144" t="str">
        <f t="shared" si="2070"/>
        <v/>
      </c>
      <c r="CR547" s="144" t="str">
        <f t="shared" si="2071"/>
        <v/>
      </c>
      <c r="CS547" s="144" t="str">
        <f t="shared" si="2072"/>
        <v/>
      </c>
      <c r="CT547" s="144" t="str">
        <f t="shared" si="2073"/>
        <v/>
      </c>
      <c r="CU547" s="144" t="str">
        <f t="shared" si="2074"/>
        <v/>
      </c>
      <c r="CV547" s="144" t="str">
        <f t="shared" si="2075"/>
        <v/>
      </c>
      <c r="CW547" s="144" t="str">
        <f t="shared" si="2076"/>
        <v/>
      </c>
      <c r="CX547" s="144" t="str">
        <f t="shared" si="2077"/>
        <v/>
      </c>
      <c r="CY547" s="144" t="str">
        <f t="shared" si="2078"/>
        <v/>
      </c>
      <c r="CZ547" s="144" t="str">
        <f t="shared" si="2079"/>
        <v/>
      </c>
      <c r="DA547" s="144" t="str">
        <f t="shared" si="2080"/>
        <v/>
      </c>
      <c r="DB547" s="144" t="str">
        <f t="shared" si="2081"/>
        <v/>
      </c>
      <c r="DC547" s="144" t="str">
        <f t="shared" si="2082"/>
        <v/>
      </c>
      <c r="DD547" s="144" t="str">
        <f t="shared" si="2083"/>
        <v/>
      </c>
      <c r="DE547" s="144" t="str">
        <f t="shared" si="2084"/>
        <v/>
      </c>
      <c r="DG547" s="154" t="str">
        <f t="shared" si="1977"/>
        <v/>
      </c>
      <c r="DH547" s="154" t="str">
        <f t="shared" si="1978"/>
        <v/>
      </c>
      <c r="DI547" s="159" t="str">
        <f t="shared" si="1979"/>
        <v/>
      </c>
      <c r="DJ547" s="159" t="str">
        <f t="shared" si="1980"/>
        <v/>
      </c>
      <c r="DK547" s="159" t="str">
        <f t="shared" si="1981"/>
        <v/>
      </c>
      <c r="DL547" s="155">
        <f t="shared" si="2288"/>
        <v>0</v>
      </c>
      <c r="DM547" s="143">
        <f t="shared" si="2289"/>
        <v>0</v>
      </c>
      <c r="DN547" s="143">
        <f t="shared" si="2290"/>
        <v>0</v>
      </c>
      <c r="DO547" s="143">
        <f t="shared" si="2291"/>
        <v>0</v>
      </c>
      <c r="DP547" s="143">
        <f t="shared" si="2292"/>
        <v>0</v>
      </c>
      <c r="DQ547" s="143">
        <f t="shared" si="2293"/>
        <v>0</v>
      </c>
      <c r="DR547" s="143">
        <f t="shared" si="2294"/>
        <v>0</v>
      </c>
      <c r="DT547" s="144" t="str">
        <f t="shared" si="2085"/>
        <v/>
      </c>
      <c r="DU547" s="144" t="str">
        <f t="shared" si="2086"/>
        <v/>
      </c>
      <c r="DV547" s="144" t="str">
        <f t="shared" si="2087"/>
        <v/>
      </c>
      <c r="DW547" s="144" t="str">
        <f t="shared" si="2088"/>
        <v/>
      </c>
      <c r="DX547" s="144" t="str">
        <f t="shared" si="2089"/>
        <v/>
      </c>
      <c r="DY547" s="144" t="str">
        <f t="shared" si="2090"/>
        <v/>
      </c>
      <c r="DZ547" s="144" t="str">
        <f t="shared" si="2091"/>
        <v/>
      </c>
      <c r="EA547" s="144" t="str">
        <f t="shared" si="2092"/>
        <v/>
      </c>
      <c r="EB547" s="144" t="str">
        <f t="shared" si="2093"/>
        <v/>
      </c>
      <c r="EC547" s="144" t="str">
        <f t="shared" si="2094"/>
        <v/>
      </c>
      <c r="ED547" s="144" t="str">
        <f t="shared" si="2095"/>
        <v/>
      </c>
      <c r="EE547" s="144" t="str">
        <f t="shared" si="2096"/>
        <v/>
      </c>
      <c r="EF547" s="144" t="str">
        <f t="shared" si="2097"/>
        <v/>
      </c>
      <c r="EG547" s="144" t="str">
        <f t="shared" si="2098"/>
        <v/>
      </c>
      <c r="EH547" s="144" t="str">
        <f t="shared" si="2099"/>
        <v/>
      </c>
      <c r="EI547" s="144" t="str">
        <f t="shared" si="2100"/>
        <v/>
      </c>
      <c r="EJ547" s="144" t="str">
        <f t="shared" si="2101"/>
        <v/>
      </c>
      <c r="EK547" s="144" t="str">
        <f t="shared" si="2102"/>
        <v/>
      </c>
      <c r="EL547" s="144" t="str">
        <f t="shared" si="2103"/>
        <v/>
      </c>
      <c r="EM547" s="144" t="str">
        <f t="shared" si="2104"/>
        <v/>
      </c>
      <c r="EN547" s="144" t="str">
        <f t="shared" si="2105"/>
        <v/>
      </c>
      <c r="EO547" s="144" t="str">
        <f t="shared" si="2106"/>
        <v/>
      </c>
      <c r="EP547" s="144" t="str">
        <f t="shared" si="2107"/>
        <v/>
      </c>
      <c r="EQ547" s="144" t="str">
        <f t="shared" si="2108"/>
        <v/>
      </c>
      <c r="ER547" s="144" t="str">
        <f t="shared" si="2109"/>
        <v/>
      </c>
      <c r="ES547" s="144" t="str">
        <f t="shared" si="2110"/>
        <v/>
      </c>
      <c r="ET547" s="144" t="str">
        <f t="shared" si="2111"/>
        <v/>
      </c>
      <c r="EU547" s="144" t="str">
        <f t="shared" si="2112"/>
        <v/>
      </c>
      <c r="EV547" s="144" t="str">
        <f t="shared" si="2113"/>
        <v/>
      </c>
      <c r="EW547" s="144" t="str">
        <f t="shared" si="2114"/>
        <v/>
      </c>
      <c r="EX547" s="144" t="str">
        <f t="shared" si="2115"/>
        <v/>
      </c>
      <c r="EY547" s="144" t="str">
        <f t="shared" si="2116"/>
        <v/>
      </c>
      <c r="EZ547" s="144" t="str">
        <f t="shared" si="2117"/>
        <v/>
      </c>
      <c r="FA547" s="144" t="str">
        <f t="shared" si="2118"/>
        <v/>
      </c>
      <c r="FB547" s="144" t="str">
        <f t="shared" si="2119"/>
        <v/>
      </c>
      <c r="FC547" s="144" t="str">
        <f t="shared" si="2120"/>
        <v/>
      </c>
      <c r="FD547" s="144" t="str">
        <f t="shared" si="2121"/>
        <v/>
      </c>
      <c r="FE547" s="144" t="str">
        <f t="shared" si="2122"/>
        <v/>
      </c>
      <c r="FF547" s="144" t="str">
        <f t="shared" si="2123"/>
        <v/>
      </c>
      <c r="FG547" s="144" t="str">
        <f t="shared" si="2124"/>
        <v/>
      </c>
      <c r="FI547" s="154" t="str">
        <f t="shared" si="1982"/>
        <v/>
      </c>
      <c r="FJ547" s="154" t="str">
        <f t="shared" si="1983"/>
        <v/>
      </c>
      <c r="FK547" s="159" t="str">
        <f t="shared" si="1984"/>
        <v/>
      </c>
      <c r="FL547" s="159" t="str">
        <f t="shared" si="1985"/>
        <v/>
      </c>
      <c r="FM547" s="159" t="str">
        <f t="shared" si="1986"/>
        <v/>
      </c>
      <c r="FN547" s="155">
        <f t="shared" si="2125"/>
        <v>0</v>
      </c>
      <c r="FO547" s="143">
        <f t="shared" si="2126"/>
        <v>0</v>
      </c>
      <c r="FP547" s="143">
        <f t="shared" si="2127"/>
        <v>0</v>
      </c>
      <c r="FQ547" s="143">
        <f t="shared" si="2128"/>
        <v>0</v>
      </c>
      <c r="FR547" s="143">
        <f t="shared" si="2129"/>
        <v>0</v>
      </c>
      <c r="FS547" s="143">
        <f t="shared" si="2130"/>
        <v>0</v>
      </c>
      <c r="FT547" s="143">
        <f t="shared" si="2131"/>
        <v>0</v>
      </c>
      <c r="FV547" s="144" t="str">
        <f t="shared" si="2132"/>
        <v/>
      </c>
      <c r="FW547" s="144" t="str">
        <f t="shared" si="2133"/>
        <v/>
      </c>
      <c r="FX547" s="144" t="str">
        <f t="shared" si="2134"/>
        <v/>
      </c>
      <c r="FY547" s="144" t="str">
        <f t="shared" si="2135"/>
        <v/>
      </c>
      <c r="FZ547" s="144" t="str">
        <f t="shared" si="2136"/>
        <v/>
      </c>
      <c r="GA547" s="144" t="str">
        <f t="shared" si="2137"/>
        <v/>
      </c>
      <c r="GB547" s="144" t="str">
        <f t="shared" si="2138"/>
        <v/>
      </c>
      <c r="GC547" s="144" t="str">
        <f t="shared" si="2139"/>
        <v/>
      </c>
      <c r="GD547" s="144" t="str">
        <f t="shared" si="2140"/>
        <v/>
      </c>
      <c r="GE547" s="144" t="str">
        <f t="shared" si="2141"/>
        <v/>
      </c>
      <c r="GF547" s="144" t="str">
        <f t="shared" si="2142"/>
        <v/>
      </c>
      <c r="GG547" s="144" t="str">
        <f t="shared" si="2143"/>
        <v/>
      </c>
      <c r="GH547" s="144" t="str">
        <f t="shared" si="2144"/>
        <v/>
      </c>
      <c r="GI547" s="144" t="str">
        <f t="shared" si="2145"/>
        <v/>
      </c>
      <c r="GJ547" s="144" t="str">
        <f t="shared" si="2146"/>
        <v/>
      </c>
      <c r="GK547" s="144" t="str">
        <f t="shared" si="2147"/>
        <v/>
      </c>
      <c r="GL547" s="144" t="str">
        <f t="shared" si="2148"/>
        <v/>
      </c>
      <c r="GM547" s="144" t="str">
        <f t="shared" si="2149"/>
        <v/>
      </c>
      <c r="GN547" s="144" t="str">
        <f t="shared" si="2150"/>
        <v/>
      </c>
      <c r="GO547" s="144" t="str">
        <f t="shared" si="2151"/>
        <v/>
      </c>
      <c r="GP547" s="144" t="str">
        <f t="shared" si="2152"/>
        <v/>
      </c>
      <c r="GQ547" s="144" t="str">
        <f t="shared" si="2153"/>
        <v/>
      </c>
      <c r="GR547" s="144" t="str">
        <f t="shared" si="2154"/>
        <v/>
      </c>
      <c r="GS547" s="144" t="str">
        <f t="shared" si="2155"/>
        <v/>
      </c>
      <c r="GT547" s="144" t="str">
        <f t="shared" si="2156"/>
        <v/>
      </c>
      <c r="GU547" s="144" t="str">
        <f t="shared" si="2157"/>
        <v/>
      </c>
      <c r="GV547" s="144" t="str">
        <f t="shared" si="2158"/>
        <v/>
      </c>
      <c r="GW547" s="144" t="str">
        <f t="shared" si="2159"/>
        <v/>
      </c>
      <c r="GX547" s="144" t="str">
        <f t="shared" si="2160"/>
        <v/>
      </c>
      <c r="GY547" s="144" t="str">
        <f t="shared" si="2161"/>
        <v/>
      </c>
      <c r="GZ547" s="144" t="str">
        <f t="shared" si="2162"/>
        <v/>
      </c>
      <c r="HA547" s="144" t="str">
        <f t="shared" si="2163"/>
        <v/>
      </c>
      <c r="HB547" s="144" t="str">
        <f t="shared" si="2164"/>
        <v/>
      </c>
      <c r="HC547" s="144" t="str">
        <f t="shared" si="2165"/>
        <v/>
      </c>
      <c r="HD547" s="144" t="str">
        <f t="shared" si="2166"/>
        <v/>
      </c>
      <c r="HE547" s="144" t="str">
        <f t="shared" si="2167"/>
        <v/>
      </c>
      <c r="HF547" s="144" t="str">
        <f t="shared" si="2168"/>
        <v/>
      </c>
      <c r="HG547" s="144" t="str">
        <f t="shared" si="2169"/>
        <v/>
      </c>
      <c r="HH547" s="144" t="str">
        <f t="shared" si="2170"/>
        <v/>
      </c>
      <c r="HI547" s="144" t="str">
        <f t="shared" si="2171"/>
        <v/>
      </c>
      <c r="HK547" s="154" t="str">
        <f t="shared" si="1987"/>
        <v/>
      </c>
      <c r="HL547" s="154" t="str">
        <f t="shared" si="1988"/>
        <v/>
      </c>
      <c r="HM547" s="159" t="str">
        <f t="shared" si="1989"/>
        <v/>
      </c>
      <c r="HN547" s="159" t="str">
        <f t="shared" si="1990"/>
        <v/>
      </c>
      <c r="HO547" s="159" t="str">
        <f t="shared" si="1991"/>
        <v/>
      </c>
      <c r="HP547" s="155">
        <f t="shared" si="2172"/>
        <v>0</v>
      </c>
      <c r="HQ547" s="143">
        <f t="shared" si="2173"/>
        <v>0</v>
      </c>
      <c r="HR547" s="143">
        <f t="shared" si="2174"/>
        <v>0</v>
      </c>
      <c r="HS547" s="143">
        <f t="shared" si="2175"/>
        <v>0</v>
      </c>
      <c r="HT547" s="143">
        <f t="shared" si="2176"/>
        <v>0</v>
      </c>
      <c r="HU547" s="143">
        <f t="shared" si="2177"/>
        <v>0</v>
      </c>
      <c r="HV547" s="143">
        <f t="shared" si="2178"/>
        <v>0</v>
      </c>
      <c r="HX547" s="144" t="str">
        <f t="shared" si="2179"/>
        <v/>
      </c>
      <c r="HY547" s="144" t="str">
        <f t="shared" si="2180"/>
        <v/>
      </c>
      <c r="HZ547" s="144" t="str">
        <f t="shared" si="2181"/>
        <v/>
      </c>
      <c r="IA547" s="144" t="str">
        <f t="shared" si="2182"/>
        <v/>
      </c>
      <c r="IB547" s="144" t="str">
        <f t="shared" si="2183"/>
        <v/>
      </c>
      <c r="IC547" s="144" t="str">
        <f t="shared" si="2184"/>
        <v/>
      </c>
      <c r="ID547" s="144" t="str">
        <f t="shared" si="2185"/>
        <v/>
      </c>
      <c r="IE547" s="144" t="str">
        <f t="shared" si="2186"/>
        <v/>
      </c>
      <c r="IF547" s="144" t="str">
        <f t="shared" si="2187"/>
        <v/>
      </c>
      <c r="IG547" s="144" t="str">
        <f t="shared" si="2188"/>
        <v/>
      </c>
      <c r="IH547" s="144" t="str">
        <f t="shared" si="2189"/>
        <v/>
      </c>
      <c r="II547" s="144" t="str">
        <f t="shared" si="2190"/>
        <v/>
      </c>
      <c r="IJ547" s="144" t="str">
        <f t="shared" si="2191"/>
        <v/>
      </c>
      <c r="IK547" s="144" t="str">
        <f t="shared" si="2192"/>
        <v/>
      </c>
      <c r="IL547" s="144" t="str">
        <f t="shared" si="2193"/>
        <v/>
      </c>
      <c r="IM547" s="144" t="str">
        <f t="shared" si="2194"/>
        <v/>
      </c>
      <c r="IN547" s="144" t="str">
        <f t="shared" si="2195"/>
        <v/>
      </c>
      <c r="IO547" s="144" t="str">
        <f t="shared" si="2196"/>
        <v/>
      </c>
      <c r="IP547" s="144" t="str">
        <f t="shared" si="2197"/>
        <v/>
      </c>
      <c r="IQ547" s="144" t="str">
        <f t="shared" si="2198"/>
        <v/>
      </c>
      <c r="IR547" s="144" t="str">
        <f t="shared" si="2199"/>
        <v/>
      </c>
      <c r="IS547" s="144" t="str">
        <f t="shared" si="2200"/>
        <v/>
      </c>
      <c r="IT547" s="144" t="str">
        <f t="shared" si="2201"/>
        <v/>
      </c>
      <c r="IU547" s="144" t="str">
        <f t="shared" si="2202"/>
        <v/>
      </c>
      <c r="IV547" s="144" t="str">
        <f t="shared" si="2203"/>
        <v/>
      </c>
      <c r="IW547" s="144" t="str">
        <f t="shared" si="2204"/>
        <v/>
      </c>
      <c r="IX547" s="144" t="str">
        <f t="shared" si="2205"/>
        <v/>
      </c>
      <c r="IY547" s="144" t="str">
        <f t="shared" si="2206"/>
        <v/>
      </c>
      <c r="IZ547" s="144" t="str">
        <f t="shared" si="2207"/>
        <v/>
      </c>
      <c r="JA547" s="144" t="str">
        <f t="shared" si="2208"/>
        <v/>
      </c>
      <c r="JB547" s="144" t="str">
        <f t="shared" si="2209"/>
        <v/>
      </c>
      <c r="JC547" s="144" t="str">
        <f t="shared" si="2210"/>
        <v/>
      </c>
      <c r="JD547" s="144" t="str">
        <f t="shared" si="2211"/>
        <v/>
      </c>
      <c r="JE547" s="144" t="str">
        <f t="shared" si="2212"/>
        <v/>
      </c>
      <c r="JF547" s="144" t="str">
        <f t="shared" si="2213"/>
        <v/>
      </c>
      <c r="JG547" s="144" t="str">
        <f t="shared" si="2214"/>
        <v/>
      </c>
      <c r="JH547" s="144" t="str">
        <f t="shared" si="2215"/>
        <v/>
      </c>
      <c r="JI547" s="144" t="str">
        <f t="shared" si="2216"/>
        <v/>
      </c>
      <c r="JJ547" s="144" t="str">
        <f t="shared" si="2217"/>
        <v/>
      </c>
      <c r="JK547" s="144" t="str">
        <f t="shared" si="2218"/>
        <v/>
      </c>
      <c r="JM547" s="154" t="str">
        <f t="shared" si="1992"/>
        <v/>
      </c>
      <c r="JN547" s="154" t="str">
        <f t="shared" si="1993"/>
        <v/>
      </c>
      <c r="JO547" s="159" t="str">
        <f t="shared" si="1994"/>
        <v/>
      </c>
      <c r="JP547" s="159" t="str">
        <f t="shared" si="1995"/>
        <v/>
      </c>
      <c r="JQ547" s="159" t="str">
        <f t="shared" si="1996"/>
        <v/>
      </c>
      <c r="JR547" s="155">
        <f t="shared" si="2219"/>
        <v>0</v>
      </c>
      <c r="JS547" s="143">
        <f t="shared" si="2220"/>
        <v>0</v>
      </c>
      <c r="JT547" s="143">
        <f t="shared" si="2221"/>
        <v>0</v>
      </c>
      <c r="JU547" s="143">
        <f t="shared" si="2222"/>
        <v>0</v>
      </c>
      <c r="JV547" s="143">
        <f t="shared" si="2223"/>
        <v>0</v>
      </c>
      <c r="JW547" s="143">
        <f t="shared" si="2224"/>
        <v>0</v>
      </c>
      <c r="JX547" s="143">
        <f t="shared" si="2225"/>
        <v>0</v>
      </c>
      <c r="JZ547" s="144" t="str">
        <f t="shared" si="2226"/>
        <v/>
      </c>
      <c r="KA547" s="144" t="str">
        <f t="shared" si="2227"/>
        <v/>
      </c>
      <c r="KB547" s="144" t="str">
        <f t="shared" si="2228"/>
        <v/>
      </c>
      <c r="KC547" s="144" t="str">
        <f t="shared" si="2229"/>
        <v/>
      </c>
      <c r="KD547" s="144" t="str">
        <f t="shared" si="2230"/>
        <v/>
      </c>
      <c r="KE547" s="144" t="str">
        <f t="shared" si="2231"/>
        <v/>
      </c>
      <c r="KF547" s="144" t="str">
        <f t="shared" si="2232"/>
        <v/>
      </c>
      <c r="KG547" s="144" t="str">
        <f t="shared" si="2233"/>
        <v/>
      </c>
      <c r="KH547" s="144" t="str">
        <f t="shared" si="2234"/>
        <v/>
      </c>
      <c r="KI547" s="144" t="str">
        <f t="shared" si="2235"/>
        <v/>
      </c>
      <c r="KJ547" s="144" t="str">
        <f t="shared" si="2236"/>
        <v/>
      </c>
      <c r="KK547" s="144" t="str">
        <f t="shared" si="2237"/>
        <v/>
      </c>
      <c r="KL547" s="144" t="str">
        <f t="shared" si="2238"/>
        <v/>
      </c>
      <c r="KM547" s="144" t="str">
        <f t="shared" si="2239"/>
        <v/>
      </c>
      <c r="KN547" s="144" t="str">
        <f t="shared" si="2240"/>
        <v/>
      </c>
      <c r="KO547" s="144" t="str">
        <f t="shared" si="2241"/>
        <v/>
      </c>
      <c r="KP547" s="144" t="str">
        <f t="shared" si="2242"/>
        <v/>
      </c>
      <c r="KQ547" s="144" t="str">
        <f t="shared" si="2243"/>
        <v/>
      </c>
      <c r="KR547" s="144" t="str">
        <f t="shared" si="2244"/>
        <v/>
      </c>
      <c r="KS547" s="144" t="str">
        <f t="shared" si="2245"/>
        <v/>
      </c>
      <c r="KT547" s="144" t="str">
        <f t="shared" si="2246"/>
        <v/>
      </c>
      <c r="KU547" s="144" t="str">
        <f t="shared" si="2247"/>
        <v/>
      </c>
      <c r="KV547" s="144" t="str">
        <f t="shared" si="2248"/>
        <v/>
      </c>
      <c r="KW547" s="144" t="str">
        <f t="shared" si="2249"/>
        <v/>
      </c>
      <c r="KX547" s="144" t="str">
        <f t="shared" si="2250"/>
        <v/>
      </c>
      <c r="KY547" s="144" t="str">
        <f t="shared" si="2251"/>
        <v/>
      </c>
      <c r="KZ547" s="144" t="str">
        <f t="shared" si="2252"/>
        <v/>
      </c>
      <c r="LA547" s="144" t="str">
        <f t="shared" si="2253"/>
        <v/>
      </c>
      <c r="LB547" s="144" t="str">
        <f t="shared" si="2254"/>
        <v/>
      </c>
      <c r="LC547" s="144" t="str">
        <f t="shared" si="2255"/>
        <v/>
      </c>
      <c r="LD547" s="144" t="str">
        <f t="shared" si="2256"/>
        <v/>
      </c>
      <c r="LE547" s="144" t="str">
        <f t="shared" si="2257"/>
        <v/>
      </c>
      <c r="LF547" s="144" t="str">
        <f t="shared" si="2258"/>
        <v/>
      </c>
      <c r="LG547" s="144" t="str">
        <f t="shared" si="2259"/>
        <v/>
      </c>
      <c r="LH547" s="144" t="str">
        <f t="shared" si="2260"/>
        <v/>
      </c>
      <c r="LI547" s="144" t="str">
        <f t="shared" si="2261"/>
        <v/>
      </c>
      <c r="LJ547" s="144" t="str">
        <f t="shared" si="2262"/>
        <v/>
      </c>
      <c r="LK547" s="144" t="str">
        <f t="shared" si="2263"/>
        <v/>
      </c>
      <c r="LL547" s="144" t="str">
        <f t="shared" si="2264"/>
        <v/>
      </c>
      <c r="LM547" s="144" t="str">
        <f t="shared" si="2265"/>
        <v/>
      </c>
      <c r="LO547" s="153" t="str">
        <f t="shared" si="2266"/>
        <v/>
      </c>
      <c r="LP547" s="143">
        <f t="shared" si="2267"/>
        <v>0</v>
      </c>
      <c r="LQ547" s="156" t="str">
        <f t="shared" si="2268"/>
        <v/>
      </c>
      <c r="LR547" s="156" t="str">
        <f t="shared" si="2268"/>
        <v/>
      </c>
      <c r="LS547" s="156" t="str">
        <f t="shared" si="2268"/>
        <v/>
      </c>
      <c r="LT547" s="156" t="str">
        <f t="shared" si="2268"/>
        <v/>
      </c>
      <c r="LU547" s="156" t="str">
        <f t="shared" si="2268"/>
        <v/>
      </c>
    </row>
    <row r="548" spans="2:333" s="143" customFormat="1" x14ac:dyDescent="0.25">
      <c r="B548" s="144" t="str">
        <f t="shared" si="1997"/>
        <v/>
      </c>
      <c r="C548" s="154" t="str">
        <f t="shared" si="1966"/>
        <v/>
      </c>
      <c r="D548" s="154" t="str">
        <f t="shared" si="1967"/>
        <v/>
      </c>
      <c r="E548" s="159" t="str">
        <f t="shared" si="1968"/>
        <v/>
      </c>
      <c r="F548" s="159" t="str">
        <f t="shared" si="1969"/>
        <v/>
      </c>
      <c r="G548" s="159" t="str">
        <f t="shared" si="1970"/>
        <v/>
      </c>
      <c r="H548" s="155">
        <f t="shared" si="1998"/>
        <v>0</v>
      </c>
      <c r="I548" s="143">
        <f t="shared" si="1999"/>
        <v>0</v>
      </c>
      <c r="J548" s="143">
        <f t="shared" si="2000"/>
        <v>0</v>
      </c>
      <c r="K548" s="143">
        <f t="shared" si="2001"/>
        <v>0</v>
      </c>
      <c r="L548" s="143">
        <f t="shared" si="2002"/>
        <v>0</v>
      </c>
      <c r="M548" s="143">
        <f t="shared" si="2003"/>
        <v>0</v>
      </c>
      <c r="N548" s="143">
        <f t="shared" si="2004"/>
        <v>0</v>
      </c>
      <c r="P548" s="144" t="str">
        <f t="shared" ref="P548:W548" si="2301">IF($N548=1,Q96,"")</f>
        <v/>
      </c>
      <c r="Q548" s="144" t="str">
        <f t="shared" si="2301"/>
        <v/>
      </c>
      <c r="R548" s="144" t="str">
        <f t="shared" si="2301"/>
        <v/>
      </c>
      <c r="S548" s="144" t="str">
        <f t="shared" si="2301"/>
        <v/>
      </c>
      <c r="T548" s="144" t="str">
        <f t="shared" si="2301"/>
        <v/>
      </c>
      <c r="U548" s="144" t="str">
        <f t="shared" si="2301"/>
        <v/>
      </c>
      <c r="V548" s="144" t="str">
        <f t="shared" si="2301"/>
        <v/>
      </c>
      <c r="W548" s="144" t="str">
        <f t="shared" si="2301"/>
        <v/>
      </c>
      <c r="X548" s="144" t="str">
        <f t="shared" si="2006"/>
        <v/>
      </c>
      <c r="Y548" s="144" t="str">
        <f t="shared" si="2007"/>
        <v/>
      </c>
      <c r="Z548" s="144" t="str">
        <f t="shared" si="2008"/>
        <v/>
      </c>
      <c r="AA548" s="144" t="str">
        <f t="shared" si="2009"/>
        <v/>
      </c>
      <c r="AB548" s="144" t="str">
        <f t="shared" si="2010"/>
        <v/>
      </c>
      <c r="AC548" s="144" t="str">
        <f t="shared" si="2011"/>
        <v/>
      </c>
      <c r="AD548" s="144" t="str">
        <f t="shared" si="2012"/>
        <v/>
      </c>
      <c r="AE548" s="144" t="str">
        <f t="shared" si="2013"/>
        <v/>
      </c>
      <c r="AF548" s="144" t="str">
        <f t="shared" si="2014"/>
        <v/>
      </c>
      <c r="AG548" s="144" t="str">
        <f t="shared" si="2015"/>
        <v/>
      </c>
      <c r="AH548" s="144" t="str">
        <f t="shared" si="2016"/>
        <v/>
      </c>
      <c r="AI548" s="144" t="str">
        <f t="shared" si="2017"/>
        <v/>
      </c>
      <c r="AJ548" s="144" t="str">
        <f t="shared" si="2018"/>
        <v/>
      </c>
      <c r="AK548" s="144" t="str">
        <f t="shared" si="2019"/>
        <v/>
      </c>
      <c r="AL548" s="144" t="str">
        <f t="shared" si="2020"/>
        <v/>
      </c>
      <c r="AM548" s="144" t="str">
        <f t="shared" si="2021"/>
        <v/>
      </c>
      <c r="AN548" s="144" t="str">
        <f t="shared" si="2022"/>
        <v/>
      </c>
      <c r="AO548" s="144" t="str">
        <f t="shared" si="2023"/>
        <v/>
      </c>
      <c r="AP548" s="144" t="str">
        <f t="shared" si="2024"/>
        <v/>
      </c>
      <c r="AQ548" s="144" t="str">
        <f t="shared" si="2025"/>
        <v/>
      </c>
      <c r="AR548" s="144" t="str">
        <f t="shared" si="2026"/>
        <v/>
      </c>
      <c r="AS548" s="144" t="str">
        <f t="shared" si="2027"/>
        <v/>
      </c>
      <c r="AT548" s="144" t="str">
        <f t="shared" si="2028"/>
        <v/>
      </c>
      <c r="AU548" s="144" t="str">
        <f t="shared" si="2029"/>
        <v/>
      </c>
      <c r="AV548" s="144" t="str">
        <f t="shared" si="2030"/>
        <v/>
      </c>
      <c r="AW548" s="144" t="str">
        <f t="shared" si="2031"/>
        <v/>
      </c>
      <c r="AX548" s="144" t="str">
        <f t="shared" si="2032"/>
        <v/>
      </c>
      <c r="AY548" s="144" t="str">
        <f t="shared" si="2033"/>
        <v/>
      </c>
      <c r="AZ548" s="144" t="str">
        <f t="shared" si="2034"/>
        <v/>
      </c>
      <c r="BA548" s="144" t="str">
        <f t="shared" si="2035"/>
        <v/>
      </c>
      <c r="BB548" s="144" t="str">
        <f t="shared" si="2036"/>
        <v/>
      </c>
      <c r="BC548" s="144" t="str">
        <f t="shared" si="2037"/>
        <v/>
      </c>
      <c r="BE548" s="154" t="str">
        <f t="shared" si="1972"/>
        <v/>
      </c>
      <c r="BF548" s="154" t="str">
        <f t="shared" si="1973"/>
        <v/>
      </c>
      <c r="BG548" s="159" t="str">
        <f t="shared" si="1974"/>
        <v/>
      </c>
      <c r="BH548" s="159" t="str">
        <f t="shared" si="1975"/>
        <v/>
      </c>
      <c r="BI548" s="159" t="str">
        <f t="shared" si="1976"/>
        <v/>
      </c>
      <c r="BJ548" s="155">
        <f t="shared" si="2038"/>
        <v>0</v>
      </c>
      <c r="BK548" s="143">
        <f t="shared" si="2039"/>
        <v>0</v>
      </c>
      <c r="BL548" s="143">
        <f t="shared" si="2040"/>
        <v>0</v>
      </c>
      <c r="BM548" s="143">
        <f t="shared" si="2041"/>
        <v>0</v>
      </c>
      <c r="BN548" s="143">
        <f t="shared" si="2042"/>
        <v>0</v>
      </c>
      <c r="BO548" s="143">
        <f t="shared" si="2043"/>
        <v>0</v>
      </c>
      <c r="BP548" s="143">
        <f t="shared" si="2044"/>
        <v>0</v>
      </c>
      <c r="BR548" s="144" t="str">
        <f t="shared" si="2045"/>
        <v/>
      </c>
      <c r="BS548" s="144" t="str">
        <f t="shared" si="2046"/>
        <v/>
      </c>
      <c r="BT548" s="144" t="str">
        <f t="shared" si="2047"/>
        <v/>
      </c>
      <c r="BU548" s="144" t="str">
        <f t="shared" si="2048"/>
        <v/>
      </c>
      <c r="BV548" s="144" t="str">
        <f t="shared" si="2049"/>
        <v/>
      </c>
      <c r="BW548" s="144" t="str">
        <f t="shared" si="2050"/>
        <v/>
      </c>
      <c r="BX548" s="144" t="str">
        <f t="shared" si="2051"/>
        <v/>
      </c>
      <c r="BY548" s="144" t="str">
        <f t="shared" si="2052"/>
        <v/>
      </c>
      <c r="BZ548" s="144" t="str">
        <f t="shared" si="2053"/>
        <v/>
      </c>
      <c r="CA548" s="144" t="str">
        <f t="shared" si="2054"/>
        <v/>
      </c>
      <c r="CB548" s="144" t="str">
        <f t="shared" si="2055"/>
        <v/>
      </c>
      <c r="CC548" s="144" t="str">
        <f t="shared" si="2056"/>
        <v/>
      </c>
      <c r="CD548" s="144" t="str">
        <f t="shared" si="2057"/>
        <v/>
      </c>
      <c r="CE548" s="144" t="str">
        <f t="shared" si="2058"/>
        <v/>
      </c>
      <c r="CF548" s="144" t="str">
        <f t="shared" si="2059"/>
        <v/>
      </c>
      <c r="CG548" s="144" t="str">
        <f t="shared" si="2060"/>
        <v/>
      </c>
      <c r="CH548" s="144" t="str">
        <f t="shared" si="2061"/>
        <v/>
      </c>
      <c r="CI548" s="144" t="str">
        <f t="shared" si="2062"/>
        <v/>
      </c>
      <c r="CJ548" s="144" t="str">
        <f t="shared" si="2063"/>
        <v/>
      </c>
      <c r="CK548" s="144" t="str">
        <f t="shared" si="2064"/>
        <v/>
      </c>
      <c r="CL548" s="144" t="str">
        <f t="shared" si="2065"/>
        <v/>
      </c>
      <c r="CM548" s="144" t="str">
        <f t="shared" si="2066"/>
        <v/>
      </c>
      <c r="CN548" s="144" t="str">
        <f t="shared" si="2067"/>
        <v/>
      </c>
      <c r="CO548" s="144" t="str">
        <f t="shared" si="2068"/>
        <v/>
      </c>
      <c r="CP548" s="144" t="str">
        <f t="shared" si="2069"/>
        <v/>
      </c>
      <c r="CQ548" s="144" t="str">
        <f t="shared" si="2070"/>
        <v/>
      </c>
      <c r="CR548" s="144" t="str">
        <f t="shared" si="2071"/>
        <v/>
      </c>
      <c r="CS548" s="144" t="str">
        <f t="shared" si="2072"/>
        <v/>
      </c>
      <c r="CT548" s="144" t="str">
        <f t="shared" si="2073"/>
        <v/>
      </c>
      <c r="CU548" s="144" t="str">
        <f t="shared" si="2074"/>
        <v/>
      </c>
      <c r="CV548" s="144" t="str">
        <f t="shared" si="2075"/>
        <v/>
      </c>
      <c r="CW548" s="144" t="str">
        <f t="shared" si="2076"/>
        <v/>
      </c>
      <c r="CX548" s="144" t="str">
        <f t="shared" si="2077"/>
        <v/>
      </c>
      <c r="CY548" s="144" t="str">
        <f t="shared" si="2078"/>
        <v/>
      </c>
      <c r="CZ548" s="144" t="str">
        <f t="shared" si="2079"/>
        <v/>
      </c>
      <c r="DA548" s="144" t="str">
        <f t="shared" si="2080"/>
        <v/>
      </c>
      <c r="DB548" s="144" t="str">
        <f t="shared" si="2081"/>
        <v/>
      </c>
      <c r="DC548" s="144" t="str">
        <f t="shared" si="2082"/>
        <v/>
      </c>
      <c r="DD548" s="144" t="str">
        <f t="shared" si="2083"/>
        <v/>
      </c>
      <c r="DE548" s="144" t="str">
        <f t="shared" si="2084"/>
        <v/>
      </c>
      <c r="DG548" s="154" t="str">
        <f t="shared" si="1977"/>
        <v/>
      </c>
      <c r="DH548" s="154" t="str">
        <f t="shared" si="1978"/>
        <v/>
      </c>
      <c r="DI548" s="159" t="str">
        <f t="shared" si="1979"/>
        <v/>
      </c>
      <c r="DJ548" s="159" t="str">
        <f t="shared" si="1980"/>
        <v/>
      </c>
      <c r="DK548" s="159" t="str">
        <f t="shared" si="1981"/>
        <v/>
      </c>
      <c r="DL548" s="155">
        <f t="shared" si="2288"/>
        <v>0</v>
      </c>
      <c r="DM548" s="143">
        <f t="shared" si="2289"/>
        <v>0</v>
      </c>
      <c r="DN548" s="143">
        <f t="shared" si="2290"/>
        <v>0</v>
      </c>
      <c r="DO548" s="143">
        <f t="shared" si="2291"/>
        <v>0</v>
      </c>
      <c r="DP548" s="143">
        <f t="shared" si="2292"/>
        <v>0</v>
      </c>
      <c r="DQ548" s="143">
        <f t="shared" si="2293"/>
        <v>0</v>
      </c>
      <c r="DR548" s="143">
        <f t="shared" si="2294"/>
        <v>0</v>
      </c>
      <c r="DT548" s="144" t="str">
        <f t="shared" si="2085"/>
        <v/>
      </c>
      <c r="DU548" s="144" t="str">
        <f t="shared" si="2086"/>
        <v/>
      </c>
      <c r="DV548" s="144" t="str">
        <f t="shared" si="2087"/>
        <v/>
      </c>
      <c r="DW548" s="144" t="str">
        <f t="shared" si="2088"/>
        <v/>
      </c>
      <c r="DX548" s="144" t="str">
        <f t="shared" si="2089"/>
        <v/>
      </c>
      <c r="DY548" s="144" t="str">
        <f t="shared" si="2090"/>
        <v/>
      </c>
      <c r="DZ548" s="144" t="str">
        <f t="shared" si="2091"/>
        <v/>
      </c>
      <c r="EA548" s="144" t="str">
        <f t="shared" si="2092"/>
        <v/>
      </c>
      <c r="EB548" s="144" t="str">
        <f t="shared" si="2093"/>
        <v/>
      </c>
      <c r="EC548" s="144" t="str">
        <f t="shared" si="2094"/>
        <v/>
      </c>
      <c r="ED548" s="144" t="str">
        <f t="shared" si="2095"/>
        <v/>
      </c>
      <c r="EE548" s="144" t="str">
        <f t="shared" si="2096"/>
        <v/>
      </c>
      <c r="EF548" s="144" t="str">
        <f t="shared" si="2097"/>
        <v/>
      </c>
      <c r="EG548" s="144" t="str">
        <f t="shared" si="2098"/>
        <v/>
      </c>
      <c r="EH548" s="144" t="str">
        <f t="shared" si="2099"/>
        <v/>
      </c>
      <c r="EI548" s="144" t="str">
        <f t="shared" si="2100"/>
        <v/>
      </c>
      <c r="EJ548" s="144" t="str">
        <f t="shared" si="2101"/>
        <v/>
      </c>
      <c r="EK548" s="144" t="str">
        <f t="shared" si="2102"/>
        <v/>
      </c>
      <c r="EL548" s="144" t="str">
        <f t="shared" si="2103"/>
        <v/>
      </c>
      <c r="EM548" s="144" t="str">
        <f t="shared" si="2104"/>
        <v/>
      </c>
      <c r="EN548" s="144" t="str">
        <f t="shared" si="2105"/>
        <v/>
      </c>
      <c r="EO548" s="144" t="str">
        <f t="shared" si="2106"/>
        <v/>
      </c>
      <c r="EP548" s="144" t="str">
        <f t="shared" si="2107"/>
        <v/>
      </c>
      <c r="EQ548" s="144" t="str">
        <f t="shared" si="2108"/>
        <v/>
      </c>
      <c r="ER548" s="144" t="str">
        <f t="shared" si="2109"/>
        <v/>
      </c>
      <c r="ES548" s="144" t="str">
        <f t="shared" si="2110"/>
        <v/>
      </c>
      <c r="ET548" s="144" t="str">
        <f t="shared" si="2111"/>
        <v/>
      </c>
      <c r="EU548" s="144" t="str">
        <f t="shared" si="2112"/>
        <v/>
      </c>
      <c r="EV548" s="144" t="str">
        <f t="shared" si="2113"/>
        <v/>
      </c>
      <c r="EW548" s="144" t="str">
        <f t="shared" si="2114"/>
        <v/>
      </c>
      <c r="EX548" s="144" t="str">
        <f t="shared" si="2115"/>
        <v/>
      </c>
      <c r="EY548" s="144" t="str">
        <f t="shared" si="2116"/>
        <v/>
      </c>
      <c r="EZ548" s="144" t="str">
        <f t="shared" si="2117"/>
        <v/>
      </c>
      <c r="FA548" s="144" t="str">
        <f t="shared" si="2118"/>
        <v/>
      </c>
      <c r="FB548" s="144" t="str">
        <f t="shared" si="2119"/>
        <v/>
      </c>
      <c r="FC548" s="144" t="str">
        <f t="shared" si="2120"/>
        <v/>
      </c>
      <c r="FD548" s="144" t="str">
        <f t="shared" si="2121"/>
        <v/>
      </c>
      <c r="FE548" s="144" t="str">
        <f t="shared" si="2122"/>
        <v/>
      </c>
      <c r="FF548" s="144" t="str">
        <f t="shared" si="2123"/>
        <v/>
      </c>
      <c r="FG548" s="144" t="str">
        <f t="shared" si="2124"/>
        <v/>
      </c>
      <c r="FI548" s="154" t="str">
        <f t="shared" si="1982"/>
        <v/>
      </c>
      <c r="FJ548" s="154" t="str">
        <f t="shared" si="1983"/>
        <v/>
      </c>
      <c r="FK548" s="159" t="str">
        <f t="shared" si="1984"/>
        <v/>
      </c>
      <c r="FL548" s="159" t="str">
        <f t="shared" si="1985"/>
        <v/>
      </c>
      <c r="FM548" s="159" t="str">
        <f t="shared" si="1986"/>
        <v/>
      </c>
      <c r="FN548" s="155">
        <f t="shared" si="2125"/>
        <v>0</v>
      </c>
      <c r="FO548" s="143">
        <f t="shared" si="2126"/>
        <v>0</v>
      </c>
      <c r="FP548" s="143">
        <f t="shared" si="2127"/>
        <v>0</v>
      </c>
      <c r="FQ548" s="143">
        <f t="shared" si="2128"/>
        <v>0</v>
      </c>
      <c r="FR548" s="143">
        <f t="shared" si="2129"/>
        <v>0</v>
      </c>
      <c r="FS548" s="143">
        <f t="shared" si="2130"/>
        <v>0</v>
      </c>
      <c r="FT548" s="143">
        <f t="shared" si="2131"/>
        <v>0</v>
      </c>
      <c r="FV548" s="144" t="str">
        <f t="shared" si="2132"/>
        <v/>
      </c>
      <c r="FW548" s="144" t="str">
        <f t="shared" si="2133"/>
        <v/>
      </c>
      <c r="FX548" s="144" t="str">
        <f t="shared" si="2134"/>
        <v/>
      </c>
      <c r="FY548" s="144" t="str">
        <f t="shared" si="2135"/>
        <v/>
      </c>
      <c r="FZ548" s="144" t="str">
        <f t="shared" si="2136"/>
        <v/>
      </c>
      <c r="GA548" s="144" t="str">
        <f t="shared" si="2137"/>
        <v/>
      </c>
      <c r="GB548" s="144" t="str">
        <f t="shared" si="2138"/>
        <v/>
      </c>
      <c r="GC548" s="144" t="str">
        <f t="shared" si="2139"/>
        <v/>
      </c>
      <c r="GD548" s="144" t="str">
        <f t="shared" si="2140"/>
        <v/>
      </c>
      <c r="GE548" s="144" t="str">
        <f t="shared" si="2141"/>
        <v/>
      </c>
      <c r="GF548" s="144" t="str">
        <f t="shared" si="2142"/>
        <v/>
      </c>
      <c r="GG548" s="144" t="str">
        <f t="shared" si="2143"/>
        <v/>
      </c>
      <c r="GH548" s="144" t="str">
        <f t="shared" si="2144"/>
        <v/>
      </c>
      <c r="GI548" s="144" t="str">
        <f t="shared" si="2145"/>
        <v/>
      </c>
      <c r="GJ548" s="144" t="str">
        <f t="shared" si="2146"/>
        <v/>
      </c>
      <c r="GK548" s="144" t="str">
        <f t="shared" si="2147"/>
        <v/>
      </c>
      <c r="GL548" s="144" t="str">
        <f t="shared" si="2148"/>
        <v/>
      </c>
      <c r="GM548" s="144" t="str">
        <f t="shared" si="2149"/>
        <v/>
      </c>
      <c r="GN548" s="144" t="str">
        <f t="shared" si="2150"/>
        <v/>
      </c>
      <c r="GO548" s="144" t="str">
        <f t="shared" si="2151"/>
        <v/>
      </c>
      <c r="GP548" s="144" t="str">
        <f t="shared" si="2152"/>
        <v/>
      </c>
      <c r="GQ548" s="144" t="str">
        <f t="shared" si="2153"/>
        <v/>
      </c>
      <c r="GR548" s="144" t="str">
        <f t="shared" si="2154"/>
        <v/>
      </c>
      <c r="GS548" s="144" t="str">
        <f t="shared" si="2155"/>
        <v/>
      </c>
      <c r="GT548" s="144" t="str">
        <f t="shared" si="2156"/>
        <v/>
      </c>
      <c r="GU548" s="144" t="str">
        <f t="shared" si="2157"/>
        <v/>
      </c>
      <c r="GV548" s="144" t="str">
        <f t="shared" si="2158"/>
        <v/>
      </c>
      <c r="GW548" s="144" t="str">
        <f t="shared" si="2159"/>
        <v/>
      </c>
      <c r="GX548" s="144" t="str">
        <f t="shared" si="2160"/>
        <v/>
      </c>
      <c r="GY548" s="144" t="str">
        <f t="shared" si="2161"/>
        <v/>
      </c>
      <c r="GZ548" s="144" t="str">
        <f t="shared" si="2162"/>
        <v/>
      </c>
      <c r="HA548" s="144" t="str">
        <f t="shared" si="2163"/>
        <v/>
      </c>
      <c r="HB548" s="144" t="str">
        <f t="shared" si="2164"/>
        <v/>
      </c>
      <c r="HC548" s="144" t="str">
        <f t="shared" si="2165"/>
        <v/>
      </c>
      <c r="HD548" s="144" t="str">
        <f t="shared" si="2166"/>
        <v/>
      </c>
      <c r="HE548" s="144" t="str">
        <f t="shared" si="2167"/>
        <v/>
      </c>
      <c r="HF548" s="144" t="str">
        <f t="shared" si="2168"/>
        <v/>
      </c>
      <c r="HG548" s="144" t="str">
        <f t="shared" si="2169"/>
        <v/>
      </c>
      <c r="HH548" s="144" t="str">
        <f t="shared" si="2170"/>
        <v/>
      </c>
      <c r="HI548" s="144" t="str">
        <f t="shared" si="2171"/>
        <v/>
      </c>
      <c r="HK548" s="154" t="str">
        <f t="shared" si="1987"/>
        <v/>
      </c>
      <c r="HL548" s="154" t="str">
        <f t="shared" si="1988"/>
        <v/>
      </c>
      <c r="HM548" s="159" t="str">
        <f t="shared" si="1989"/>
        <v/>
      </c>
      <c r="HN548" s="159" t="str">
        <f t="shared" si="1990"/>
        <v/>
      </c>
      <c r="HO548" s="159" t="str">
        <f t="shared" si="1991"/>
        <v/>
      </c>
      <c r="HP548" s="155">
        <f t="shared" si="2172"/>
        <v>0</v>
      </c>
      <c r="HQ548" s="143">
        <f t="shared" si="2173"/>
        <v>0</v>
      </c>
      <c r="HR548" s="143">
        <f t="shared" si="2174"/>
        <v>0</v>
      </c>
      <c r="HS548" s="143">
        <f t="shared" si="2175"/>
        <v>0</v>
      </c>
      <c r="HT548" s="143">
        <f t="shared" si="2176"/>
        <v>0</v>
      </c>
      <c r="HU548" s="143">
        <f t="shared" si="2177"/>
        <v>0</v>
      </c>
      <c r="HV548" s="143">
        <f t="shared" si="2178"/>
        <v>0</v>
      </c>
      <c r="HX548" s="144" t="str">
        <f t="shared" si="2179"/>
        <v/>
      </c>
      <c r="HY548" s="144" t="str">
        <f t="shared" si="2180"/>
        <v/>
      </c>
      <c r="HZ548" s="144" t="str">
        <f t="shared" si="2181"/>
        <v/>
      </c>
      <c r="IA548" s="144" t="str">
        <f t="shared" si="2182"/>
        <v/>
      </c>
      <c r="IB548" s="144" t="str">
        <f t="shared" si="2183"/>
        <v/>
      </c>
      <c r="IC548" s="144" t="str">
        <f t="shared" si="2184"/>
        <v/>
      </c>
      <c r="ID548" s="144" t="str">
        <f t="shared" si="2185"/>
        <v/>
      </c>
      <c r="IE548" s="144" t="str">
        <f t="shared" si="2186"/>
        <v/>
      </c>
      <c r="IF548" s="144" t="str">
        <f t="shared" si="2187"/>
        <v/>
      </c>
      <c r="IG548" s="144" t="str">
        <f t="shared" si="2188"/>
        <v/>
      </c>
      <c r="IH548" s="144" t="str">
        <f t="shared" si="2189"/>
        <v/>
      </c>
      <c r="II548" s="144" t="str">
        <f t="shared" si="2190"/>
        <v/>
      </c>
      <c r="IJ548" s="144" t="str">
        <f t="shared" si="2191"/>
        <v/>
      </c>
      <c r="IK548" s="144" t="str">
        <f t="shared" si="2192"/>
        <v/>
      </c>
      <c r="IL548" s="144" t="str">
        <f t="shared" si="2193"/>
        <v/>
      </c>
      <c r="IM548" s="144" t="str">
        <f t="shared" si="2194"/>
        <v/>
      </c>
      <c r="IN548" s="144" t="str">
        <f t="shared" si="2195"/>
        <v/>
      </c>
      <c r="IO548" s="144" t="str">
        <f t="shared" si="2196"/>
        <v/>
      </c>
      <c r="IP548" s="144" t="str">
        <f t="shared" si="2197"/>
        <v/>
      </c>
      <c r="IQ548" s="144" t="str">
        <f t="shared" si="2198"/>
        <v/>
      </c>
      <c r="IR548" s="144" t="str">
        <f t="shared" si="2199"/>
        <v/>
      </c>
      <c r="IS548" s="144" t="str">
        <f t="shared" si="2200"/>
        <v/>
      </c>
      <c r="IT548" s="144" t="str">
        <f t="shared" si="2201"/>
        <v/>
      </c>
      <c r="IU548" s="144" t="str">
        <f t="shared" si="2202"/>
        <v/>
      </c>
      <c r="IV548" s="144" t="str">
        <f t="shared" si="2203"/>
        <v/>
      </c>
      <c r="IW548" s="144" t="str">
        <f t="shared" si="2204"/>
        <v/>
      </c>
      <c r="IX548" s="144" t="str">
        <f t="shared" si="2205"/>
        <v/>
      </c>
      <c r="IY548" s="144" t="str">
        <f t="shared" si="2206"/>
        <v/>
      </c>
      <c r="IZ548" s="144" t="str">
        <f t="shared" si="2207"/>
        <v/>
      </c>
      <c r="JA548" s="144" t="str">
        <f t="shared" si="2208"/>
        <v/>
      </c>
      <c r="JB548" s="144" t="str">
        <f t="shared" si="2209"/>
        <v/>
      </c>
      <c r="JC548" s="144" t="str">
        <f t="shared" si="2210"/>
        <v/>
      </c>
      <c r="JD548" s="144" t="str">
        <f t="shared" si="2211"/>
        <v/>
      </c>
      <c r="JE548" s="144" t="str">
        <f t="shared" si="2212"/>
        <v/>
      </c>
      <c r="JF548" s="144" t="str">
        <f t="shared" si="2213"/>
        <v/>
      </c>
      <c r="JG548" s="144" t="str">
        <f t="shared" si="2214"/>
        <v/>
      </c>
      <c r="JH548" s="144" t="str">
        <f t="shared" si="2215"/>
        <v/>
      </c>
      <c r="JI548" s="144" t="str">
        <f t="shared" si="2216"/>
        <v/>
      </c>
      <c r="JJ548" s="144" t="str">
        <f t="shared" si="2217"/>
        <v/>
      </c>
      <c r="JK548" s="144" t="str">
        <f t="shared" si="2218"/>
        <v/>
      </c>
      <c r="JM548" s="154" t="str">
        <f t="shared" si="1992"/>
        <v/>
      </c>
      <c r="JN548" s="154" t="str">
        <f t="shared" si="1993"/>
        <v/>
      </c>
      <c r="JO548" s="159" t="str">
        <f t="shared" si="1994"/>
        <v/>
      </c>
      <c r="JP548" s="159" t="str">
        <f t="shared" si="1995"/>
        <v/>
      </c>
      <c r="JQ548" s="159" t="str">
        <f t="shared" si="1996"/>
        <v/>
      </c>
      <c r="JR548" s="155">
        <f t="shared" si="2219"/>
        <v>0</v>
      </c>
      <c r="JS548" s="143">
        <f t="shared" si="2220"/>
        <v>0</v>
      </c>
      <c r="JT548" s="143">
        <f t="shared" si="2221"/>
        <v>0</v>
      </c>
      <c r="JU548" s="143">
        <f t="shared" si="2222"/>
        <v>0</v>
      </c>
      <c r="JV548" s="143">
        <f t="shared" si="2223"/>
        <v>0</v>
      </c>
      <c r="JW548" s="143">
        <f t="shared" si="2224"/>
        <v>0</v>
      </c>
      <c r="JX548" s="143">
        <f t="shared" si="2225"/>
        <v>0</v>
      </c>
      <c r="JZ548" s="144" t="str">
        <f t="shared" si="2226"/>
        <v/>
      </c>
      <c r="KA548" s="144" t="str">
        <f t="shared" si="2227"/>
        <v/>
      </c>
      <c r="KB548" s="144" t="str">
        <f t="shared" si="2228"/>
        <v/>
      </c>
      <c r="KC548" s="144" t="str">
        <f t="shared" si="2229"/>
        <v/>
      </c>
      <c r="KD548" s="144" t="str">
        <f t="shared" si="2230"/>
        <v/>
      </c>
      <c r="KE548" s="144" t="str">
        <f t="shared" si="2231"/>
        <v/>
      </c>
      <c r="KF548" s="144" t="str">
        <f t="shared" si="2232"/>
        <v/>
      </c>
      <c r="KG548" s="144" t="str">
        <f t="shared" si="2233"/>
        <v/>
      </c>
      <c r="KH548" s="144" t="str">
        <f t="shared" si="2234"/>
        <v/>
      </c>
      <c r="KI548" s="144" t="str">
        <f t="shared" si="2235"/>
        <v/>
      </c>
      <c r="KJ548" s="144" t="str">
        <f t="shared" si="2236"/>
        <v/>
      </c>
      <c r="KK548" s="144" t="str">
        <f t="shared" si="2237"/>
        <v/>
      </c>
      <c r="KL548" s="144" t="str">
        <f t="shared" si="2238"/>
        <v/>
      </c>
      <c r="KM548" s="144" t="str">
        <f t="shared" si="2239"/>
        <v/>
      </c>
      <c r="KN548" s="144" t="str">
        <f t="shared" si="2240"/>
        <v/>
      </c>
      <c r="KO548" s="144" t="str">
        <f t="shared" si="2241"/>
        <v/>
      </c>
      <c r="KP548" s="144" t="str">
        <f t="shared" si="2242"/>
        <v/>
      </c>
      <c r="KQ548" s="144" t="str">
        <f t="shared" si="2243"/>
        <v/>
      </c>
      <c r="KR548" s="144" t="str">
        <f t="shared" si="2244"/>
        <v/>
      </c>
      <c r="KS548" s="144" t="str">
        <f t="shared" si="2245"/>
        <v/>
      </c>
      <c r="KT548" s="144" t="str">
        <f t="shared" si="2246"/>
        <v/>
      </c>
      <c r="KU548" s="144" t="str">
        <f t="shared" si="2247"/>
        <v/>
      </c>
      <c r="KV548" s="144" t="str">
        <f t="shared" si="2248"/>
        <v/>
      </c>
      <c r="KW548" s="144" t="str">
        <f t="shared" si="2249"/>
        <v/>
      </c>
      <c r="KX548" s="144" t="str">
        <f t="shared" si="2250"/>
        <v/>
      </c>
      <c r="KY548" s="144" t="str">
        <f t="shared" si="2251"/>
        <v/>
      </c>
      <c r="KZ548" s="144" t="str">
        <f t="shared" si="2252"/>
        <v/>
      </c>
      <c r="LA548" s="144" t="str">
        <f t="shared" si="2253"/>
        <v/>
      </c>
      <c r="LB548" s="144" t="str">
        <f t="shared" si="2254"/>
        <v/>
      </c>
      <c r="LC548" s="144" t="str">
        <f t="shared" si="2255"/>
        <v/>
      </c>
      <c r="LD548" s="144" t="str">
        <f t="shared" si="2256"/>
        <v/>
      </c>
      <c r="LE548" s="144" t="str">
        <f t="shared" si="2257"/>
        <v/>
      </c>
      <c r="LF548" s="144" t="str">
        <f t="shared" si="2258"/>
        <v/>
      </c>
      <c r="LG548" s="144" t="str">
        <f t="shared" si="2259"/>
        <v/>
      </c>
      <c r="LH548" s="144" t="str">
        <f t="shared" si="2260"/>
        <v/>
      </c>
      <c r="LI548" s="144" t="str">
        <f t="shared" si="2261"/>
        <v/>
      </c>
      <c r="LJ548" s="144" t="str">
        <f t="shared" si="2262"/>
        <v/>
      </c>
      <c r="LK548" s="144" t="str">
        <f t="shared" si="2263"/>
        <v/>
      </c>
      <c r="LL548" s="144" t="str">
        <f t="shared" si="2264"/>
        <v/>
      </c>
      <c r="LM548" s="144" t="str">
        <f t="shared" si="2265"/>
        <v/>
      </c>
      <c r="LO548" s="153" t="str">
        <f t="shared" si="2266"/>
        <v/>
      </c>
      <c r="LP548" s="143">
        <f t="shared" si="2267"/>
        <v>0</v>
      </c>
      <c r="LQ548" s="156" t="str">
        <f t="shared" si="2268"/>
        <v/>
      </c>
      <c r="LR548" s="156" t="str">
        <f t="shared" si="2268"/>
        <v/>
      </c>
      <c r="LS548" s="156" t="str">
        <f t="shared" si="2268"/>
        <v/>
      </c>
      <c r="LT548" s="156" t="str">
        <f t="shared" si="2268"/>
        <v/>
      </c>
      <c r="LU548" s="156" t="str">
        <f t="shared" si="2268"/>
        <v/>
      </c>
    </row>
    <row r="549" spans="2:333" s="143" customFormat="1" x14ac:dyDescent="0.25">
      <c r="B549" s="144" t="str">
        <f t="shared" si="1997"/>
        <v/>
      </c>
      <c r="C549" s="154" t="str">
        <f t="shared" si="1966"/>
        <v/>
      </c>
      <c r="D549" s="154" t="str">
        <f t="shared" si="1967"/>
        <v/>
      </c>
      <c r="E549" s="159" t="str">
        <f t="shared" si="1968"/>
        <v/>
      </c>
      <c r="F549" s="159" t="str">
        <f t="shared" si="1969"/>
        <v/>
      </c>
      <c r="G549" s="159" t="str">
        <f t="shared" si="1970"/>
        <v/>
      </c>
      <c r="H549" s="155">
        <f t="shared" si="1998"/>
        <v>0</v>
      </c>
      <c r="I549" s="143">
        <f t="shared" si="1999"/>
        <v>0</v>
      </c>
      <c r="J549" s="143">
        <f t="shared" si="2000"/>
        <v>0</v>
      </c>
      <c r="K549" s="143">
        <f t="shared" si="2001"/>
        <v>0</v>
      </c>
      <c r="L549" s="143">
        <f t="shared" si="2002"/>
        <v>0</v>
      </c>
      <c r="M549" s="143">
        <f t="shared" si="2003"/>
        <v>0</v>
      </c>
      <c r="N549" s="143">
        <f t="shared" si="2004"/>
        <v>0</v>
      </c>
      <c r="P549" s="144" t="str">
        <f t="shared" ref="P549:W549" si="2302">IF($N549=1,Q97,"")</f>
        <v/>
      </c>
      <c r="Q549" s="144" t="str">
        <f t="shared" si="2302"/>
        <v/>
      </c>
      <c r="R549" s="144" t="str">
        <f t="shared" si="2302"/>
        <v/>
      </c>
      <c r="S549" s="144" t="str">
        <f t="shared" si="2302"/>
        <v/>
      </c>
      <c r="T549" s="144" t="str">
        <f t="shared" si="2302"/>
        <v/>
      </c>
      <c r="U549" s="144" t="str">
        <f t="shared" si="2302"/>
        <v/>
      </c>
      <c r="V549" s="144" t="str">
        <f t="shared" si="2302"/>
        <v/>
      </c>
      <c r="W549" s="144" t="str">
        <f t="shared" si="2302"/>
        <v/>
      </c>
      <c r="X549" s="144" t="str">
        <f t="shared" si="2006"/>
        <v/>
      </c>
      <c r="Y549" s="144" t="str">
        <f t="shared" si="2007"/>
        <v/>
      </c>
      <c r="Z549" s="144" t="str">
        <f t="shared" si="2008"/>
        <v/>
      </c>
      <c r="AA549" s="144" t="str">
        <f t="shared" si="2009"/>
        <v/>
      </c>
      <c r="AB549" s="144" t="str">
        <f t="shared" si="2010"/>
        <v/>
      </c>
      <c r="AC549" s="144" t="str">
        <f t="shared" si="2011"/>
        <v/>
      </c>
      <c r="AD549" s="144" t="str">
        <f t="shared" si="2012"/>
        <v/>
      </c>
      <c r="AE549" s="144" t="str">
        <f t="shared" si="2013"/>
        <v/>
      </c>
      <c r="AF549" s="144" t="str">
        <f t="shared" si="2014"/>
        <v/>
      </c>
      <c r="AG549" s="144" t="str">
        <f t="shared" si="2015"/>
        <v/>
      </c>
      <c r="AH549" s="144" t="str">
        <f t="shared" si="2016"/>
        <v/>
      </c>
      <c r="AI549" s="144" t="str">
        <f t="shared" si="2017"/>
        <v/>
      </c>
      <c r="AJ549" s="144" t="str">
        <f t="shared" si="2018"/>
        <v/>
      </c>
      <c r="AK549" s="144" t="str">
        <f t="shared" si="2019"/>
        <v/>
      </c>
      <c r="AL549" s="144" t="str">
        <f t="shared" si="2020"/>
        <v/>
      </c>
      <c r="AM549" s="144" t="str">
        <f t="shared" si="2021"/>
        <v/>
      </c>
      <c r="AN549" s="144" t="str">
        <f t="shared" si="2022"/>
        <v/>
      </c>
      <c r="AO549" s="144" t="str">
        <f t="shared" si="2023"/>
        <v/>
      </c>
      <c r="AP549" s="144" t="str">
        <f t="shared" si="2024"/>
        <v/>
      </c>
      <c r="AQ549" s="144" t="str">
        <f t="shared" si="2025"/>
        <v/>
      </c>
      <c r="AR549" s="144" t="str">
        <f t="shared" si="2026"/>
        <v/>
      </c>
      <c r="AS549" s="144" t="str">
        <f t="shared" si="2027"/>
        <v/>
      </c>
      <c r="AT549" s="144" t="str">
        <f t="shared" si="2028"/>
        <v/>
      </c>
      <c r="AU549" s="144" t="str">
        <f t="shared" si="2029"/>
        <v/>
      </c>
      <c r="AV549" s="144" t="str">
        <f t="shared" si="2030"/>
        <v/>
      </c>
      <c r="AW549" s="144" t="str">
        <f t="shared" si="2031"/>
        <v/>
      </c>
      <c r="AX549" s="144" t="str">
        <f t="shared" si="2032"/>
        <v/>
      </c>
      <c r="AY549" s="144" t="str">
        <f t="shared" si="2033"/>
        <v/>
      </c>
      <c r="AZ549" s="144" t="str">
        <f t="shared" si="2034"/>
        <v/>
      </c>
      <c r="BA549" s="144" t="str">
        <f t="shared" si="2035"/>
        <v/>
      </c>
      <c r="BB549" s="144" t="str">
        <f t="shared" si="2036"/>
        <v/>
      </c>
      <c r="BC549" s="144" t="str">
        <f t="shared" si="2037"/>
        <v/>
      </c>
      <c r="BE549" s="154" t="str">
        <f t="shared" si="1972"/>
        <v/>
      </c>
      <c r="BF549" s="154" t="str">
        <f t="shared" si="1973"/>
        <v/>
      </c>
      <c r="BG549" s="159" t="str">
        <f t="shared" si="1974"/>
        <v/>
      </c>
      <c r="BH549" s="159" t="str">
        <f t="shared" si="1975"/>
        <v/>
      </c>
      <c r="BI549" s="159" t="str">
        <f t="shared" si="1976"/>
        <v/>
      </c>
      <c r="BJ549" s="155">
        <f t="shared" si="2038"/>
        <v>0</v>
      </c>
      <c r="BK549" s="143">
        <f t="shared" si="2039"/>
        <v>0</v>
      </c>
      <c r="BL549" s="143">
        <f t="shared" si="2040"/>
        <v>0</v>
      </c>
      <c r="BM549" s="143">
        <f t="shared" si="2041"/>
        <v>0</v>
      </c>
      <c r="BN549" s="143">
        <f t="shared" si="2042"/>
        <v>0</v>
      </c>
      <c r="BO549" s="143">
        <f t="shared" si="2043"/>
        <v>0</v>
      </c>
      <c r="BP549" s="143">
        <f t="shared" si="2044"/>
        <v>0</v>
      </c>
      <c r="BR549" s="144" t="str">
        <f t="shared" si="2045"/>
        <v/>
      </c>
      <c r="BS549" s="144" t="str">
        <f t="shared" si="2046"/>
        <v/>
      </c>
      <c r="BT549" s="144" t="str">
        <f t="shared" si="2047"/>
        <v/>
      </c>
      <c r="BU549" s="144" t="str">
        <f t="shared" si="2048"/>
        <v/>
      </c>
      <c r="BV549" s="144" t="str">
        <f t="shared" si="2049"/>
        <v/>
      </c>
      <c r="BW549" s="144" t="str">
        <f t="shared" si="2050"/>
        <v/>
      </c>
      <c r="BX549" s="144" t="str">
        <f t="shared" si="2051"/>
        <v/>
      </c>
      <c r="BY549" s="144" t="str">
        <f t="shared" si="2052"/>
        <v/>
      </c>
      <c r="BZ549" s="144" t="str">
        <f t="shared" si="2053"/>
        <v/>
      </c>
      <c r="CA549" s="144" t="str">
        <f t="shared" si="2054"/>
        <v/>
      </c>
      <c r="CB549" s="144" t="str">
        <f t="shared" si="2055"/>
        <v/>
      </c>
      <c r="CC549" s="144" t="str">
        <f t="shared" si="2056"/>
        <v/>
      </c>
      <c r="CD549" s="144" t="str">
        <f t="shared" si="2057"/>
        <v/>
      </c>
      <c r="CE549" s="144" t="str">
        <f t="shared" si="2058"/>
        <v/>
      </c>
      <c r="CF549" s="144" t="str">
        <f t="shared" si="2059"/>
        <v/>
      </c>
      <c r="CG549" s="144" t="str">
        <f t="shared" si="2060"/>
        <v/>
      </c>
      <c r="CH549" s="144" t="str">
        <f t="shared" si="2061"/>
        <v/>
      </c>
      <c r="CI549" s="144" t="str">
        <f t="shared" si="2062"/>
        <v/>
      </c>
      <c r="CJ549" s="144" t="str">
        <f t="shared" si="2063"/>
        <v/>
      </c>
      <c r="CK549" s="144" t="str">
        <f t="shared" si="2064"/>
        <v/>
      </c>
      <c r="CL549" s="144" t="str">
        <f t="shared" si="2065"/>
        <v/>
      </c>
      <c r="CM549" s="144" t="str">
        <f t="shared" si="2066"/>
        <v/>
      </c>
      <c r="CN549" s="144" t="str">
        <f t="shared" si="2067"/>
        <v/>
      </c>
      <c r="CO549" s="144" t="str">
        <f t="shared" si="2068"/>
        <v/>
      </c>
      <c r="CP549" s="144" t="str">
        <f t="shared" si="2069"/>
        <v/>
      </c>
      <c r="CQ549" s="144" t="str">
        <f t="shared" si="2070"/>
        <v/>
      </c>
      <c r="CR549" s="144" t="str">
        <f t="shared" si="2071"/>
        <v/>
      </c>
      <c r="CS549" s="144" t="str">
        <f t="shared" si="2072"/>
        <v/>
      </c>
      <c r="CT549" s="144" t="str">
        <f t="shared" si="2073"/>
        <v/>
      </c>
      <c r="CU549" s="144" t="str">
        <f t="shared" si="2074"/>
        <v/>
      </c>
      <c r="CV549" s="144" t="str">
        <f t="shared" si="2075"/>
        <v/>
      </c>
      <c r="CW549" s="144" t="str">
        <f t="shared" si="2076"/>
        <v/>
      </c>
      <c r="CX549" s="144" t="str">
        <f t="shared" si="2077"/>
        <v/>
      </c>
      <c r="CY549" s="144" t="str">
        <f t="shared" si="2078"/>
        <v/>
      </c>
      <c r="CZ549" s="144" t="str">
        <f t="shared" si="2079"/>
        <v/>
      </c>
      <c r="DA549" s="144" t="str">
        <f t="shared" si="2080"/>
        <v/>
      </c>
      <c r="DB549" s="144" t="str">
        <f t="shared" si="2081"/>
        <v/>
      </c>
      <c r="DC549" s="144" t="str">
        <f t="shared" si="2082"/>
        <v/>
      </c>
      <c r="DD549" s="144" t="str">
        <f t="shared" si="2083"/>
        <v/>
      </c>
      <c r="DE549" s="144" t="str">
        <f t="shared" si="2084"/>
        <v/>
      </c>
      <c r="DG549" s="154" t="str">
        <f t="shared" si="1977"/>
        <v/>
      </c>
      <c r="DH549" s="154" t="str">
        <f t="shared" si="1978"/>
        <v/>
      </c>
      <c r="DI549" s="159" t="str">
        <f t="shared" si="1979"/>
        <v/>
      </c>
      <c r="DJ549" s="159" t="str">
        <f t="shared" si="1980"/>
        <v/>
      </c>
      <c r="DK549" s="159" t="str">
        <f t="shared" si="1981"/>
        <v/>
      </c>
      <c r="DL549" s="155">
        <f t="shared" si="2288"/>
        <v>0</v>
      </c>
      <c r="DM549" s="143">
        <f t="shared" si="2289"/>
        <v>0</v>
      </c>
      <c r="DN549" s="143">
        <f t="shared" si="2290"/>
        <v>0</v>
      </c>
      <c r="DO549" s="143">
        <f t="shared" si="2291"/>
        <v>0</v>
      </c>
      <c r="DP549" s="143">
        <f t="shared" si="2292"/>
        <v>0</v>
      </c>
      <c r="DQ549" s="143">
        <f t="shared" si="2293"/>
        <v>0</v>
      </c>
      <c r="DR549" s="143">
        <f t="shared" si="2294"/>
        <v>0</v>
      </c>
      <c r="DT549" s="144" t="str">
        <f t="shared" si="2085"/>
        <v/>
      </c>
      <c r="DU549" s="144" t="str">
        <f t="shared" si="2086"/>
        <v/>
      </c>
      <c r="DV549" s="144" t="str">
        <f t="shared" si="2087"/>
        <v/>
      </c>
      <c r="DW549" s="144" t="str">
        <f t="shared" si="2088"/>
        <v/>
      </c>
      <c r="DX549" s="144" t="str">
        <f t="shared" si="2089"/>
        <v/>
      </c>
      <c r="DY549" s="144" t="str">
        <f t="shared" si="2090"/>
        <v/>
      </c>
      <c r="DZ549" s="144" t="str">
        <f t="shared" si="2091"/>
        <v/>
      </c>
      <c r="EA549" s="144" t="str">
        <f t="shared" si="2092"/>
        <v/>
      </c>
      <c r="EB549" s="144" t="str">
        <f t="shared" si="2093"/>
        <v/>
      </c>
      <c r="EC549" s="144" t="str">
        <f t="shared" si="2094"/>
        <v/>
      </c>
      <c r="ED549" s="144" t="str">
        <f t="shared" si="2095"/>
        <v/>
      </c>
      <c r="EE549" s="144" t="str">
        <f t="shared" si="2096"/>
        <v/>
      </c>
      <c r="EF549" s="144" t="str">
        <f t="shared" si="2097"/>
        <v/>
      </c>
      <c r="EG549" s="144" t="str">
        <f t="shared" si="2098"/>
        <v/>
      </c>
      <c r="EH549" s="144" t="str">
        <f t="shared" si="2099"/>
        <v/>
      </c>
      <c r="EI549" s="144" t="str">
        <f t="shared" si="2100"/>
        <v/>
      </c>
      <c r="EJ549" s="144" t="str">
        <f t="shared" si="2101"/>
        <v/>
      </c>
      <c r="EK549" s="144" t="str">
        <f t="shared" si="2102"/>
        <v/>
      </c>
      <c r="EL549" s="144" t="str">
        <f t="shared" si="2103"/>
        <v/>
      </c>
      <c r="EM549" s="144" t="str">
        <f t="shared" si="2104"/>
        <v/>
      </c>
      <c r="EN549" s="144" t="str">
        <f t="shared" si="2105"/>
        <v/>
      </c>
      <c r="EO549" s="144" t="str">
        <f t="shared" si="2106"/>
        <v/>
      </c>
      <c r="EP549" s="144" t="str">
        <f t="shared" si="2107"/>
        <v/>
      </c>
      <c r="EQ549" s="144" t="str">
        <f t="shared" si="2108"/>
        <v/>
      </c>
      <c r="ER549" s="144" t="str">
        <f t="shared" si="2109"/>
        <v/>
      </c>
      <c r="ES549" s="144" t="str">
        <f t="shared" si="2110"/>
        <v/>
      </c>
      <c r="ET549" s="144" t="str">
        <f t="shared" si="2111"/>
        <v/>
      </c>
      <c r="EU549" s="144" t="str">
        <f t="shared" si="2112"/>
        <v/>
      </c>
      <c r="EV549" s="144" t="str">
        <f t="shared" si="2113"/>
        <v/>
      </c>
      <c r="EW549" s="144" t="str">
        <f t="shared" si="2114"/>
        <v/>
      </c>
      <c r="EX549" s="144" t="str">
        <f t="shared" si="2115"/>
        <v/>
      </c>
      <c r="EY549" s="144" t="str">
        <f t="shared" si="2116"/>
        <v/>
      </c>
      <c r="EZ549" s="144" t="str">
        <f t="shared" si="2117"/>
        <v/>
      </c>
      <c r="FA549" s="144" t="str">
        <f t="shared" si="2118"/>
        <v/>
      </c>
      <c r="FB549" s="144" t="str">
        <f t="shared" si="2119"/>
        <v/>
      </c>
      <c r="FC549" s="144" t="str">
        <f t="shared" si="2120"/>
        <v/>
      </c>
      <c r="FD549" s="144" t="str">
        <f t="shared" si="2121"/>
        <v/>
      </c>
      <c r="FE549" s="144" t="str">
        <f t="shared" si="2122"/>
        <v/>
      </c>
      <c r="FF549" s="144" t="str">
        <f t="shared" si="2123"/>
        <v/>
      </c>
      <c r="FG549" s="144" t="str">
        <f t="shared" si="2124"/>
        <v/>
      </c>
      <c r="FI549" s="154" t="str">
        <f t="shared" si="1982"/>
        <v/>
      </c>
      <c r="FJ549" s="154" t="str">
        <f t="shared" si="1983"/>
        <v/>
      </c>
      <c r="FK549" s="159" t="str">
        <f t="shared" si="1984"/>
        <v/>
      </c>
      <c r="FL549" s="159" t="str">
        <f t="shared" si="1985"/>
        <v/>
      </c>
      <c r="FM549" s="159" t="str">
        <f t="shared" si="1986"/>
        <v/>
      </c>
      <c r="FN549" s="155">
        <f t="shared" si="2125"/>
        <v>0</v>
      </c>
      <c r="FO549" s="143">
        <f t="shared" si="2126"/>
        <v>0</v>
      </c>
      <c r="FP549" s="143">
        <f t="shared" si="2127"/>
        <v>0</v>
      </c>
      <c r="FQ549" s="143">
        <f t="shared" si="2128"/>
        <v>0</v>
      </c>
      <c r="FR549" s="143">
        <f t="shared" si="2129"/>
        <v>0</v>
      </c>
      <c r="FS549" s="143">
        <f t="shared" si="2130"/>
        <v>0</v>
      </c>
      <c r="FT549" s="143">
        <f t="shared" si="2131"/>
        <v>0</v>
      </c>
      <c r="FV549" s="144" t="str">
        <f t="shared" si="2132"/>
        <v/>
      </c>
      <c r="FW549" s="144" t="str">
        <f t="shared" si="2133"/>
        <v/>
      </c>
      <c r="FX549" s="144" t="str">
        <f t="shared" si="2134"/>
        <v/>
      </c>
      <c r="FY549" s="144" t="str">
        <f t="shared" si="2135"/>
        <v/>
      </c>
      <c r="FZ549" s="144" t="str">
        <f t="shared" si="2136"/>
        <v/>
      </c>
      <c r="GA549" s="144" t="str">
        <f t="shared" si="2137"/>
        <v/>
      </c>
      <c r="GB549" s="144" t="str">
        <f t="shared" si="2138"/>
        <v/>
      </c>
      <c r="GC549" s="144" t="str">
        <f t="shared" si="2139"/>
        <v/>
      </c>
      <c r="GD549" s="144" t="str">
        <f t="shared" si="2140"/>
        <v/>
      </c>
      <c r="GE549" s="144" t="str">
        <f t="shared" si="2141"/>
        <v/>
      </c>
      <c r="GF549" s="144" t="str">
        <f t="shared" si="2142"/>
        <v/>
      </c>
      <c r="GG549" s="144" t="str">
        <f t="shared" si="2143"/>
        <v/>
      </c>
      <c r="GH549" s="144" t="str">
        <f t="shared" si="2144"/>
        <v/>
      </c>
      <c r="GI549" s="144" t="str">
        <f t="shared" si="2145"/>
        <v/>
      </c>
      <c r="GJ549" s="144" t="str">
        <f t="shared" si="2146"/>
        <v/>
      </c>
      <c r="GK549" s="144" t="str">
        <f t="shared" si="2147"/>
        <v/>
      </c>
      <c r="GL549" s="144" t="str">
        <f t="shared" si="2148"/>
        <v/>
      </c>
      <c r="GM549" s="144" t="str">
        <f t="shared" si="2149"/>
        <v/>
      </c>
      <c r="GN549" s="144" t="str">
        <f t="shared" si="2150"/>
        <v/>
      </c>
      <c r="GO549" s="144" t="str">
        <f t="shared" si="2151"/>
        <v/>
      </c>
      <c r="GP549" s="144" t="str">
        <f t="shared" si="2152"/>
        <v/>
      </c>
      <c r="GQ549" s="144" t="str">
        <f t="shared" si="2153"/>
        <v/>
      </c>
      <c r="GR549" s="144" t="str">
        <f t="shared" si="2154"/>
        <v/>
      </c>
      <c r="GS549" s="144" t="str">
        <f t="shared" si="2155"/>
        <v/>
      </c>
      <c r="GT549" s="144" t="str">
        <f t="shared" si="2156"/>
        <v/>
      </c>
      <c r="GU549" s="144" t="str">
        <f t="shared" si="2157"/>
        <v/>
      </c>
      <c r="GV549" s="144" t="str">
        <f t="shared" si="2158"/>
        <v/>
      </c>
      <c r="GW549" s="144" t="str">
        <f t="shared" si="2159"/>
        <v/>
      </c>
      <c r="GX549" s="144" t="str">
        <f t="shared" si="2160"/>
        <v/>
      </c>
      <c r="GY549" s="144" t="str">
        <f t="shared" si="2161"/>
        <v/>
      </c>
      <c r="GZ549" s="144" t="str">
        <f t="shared" si="2162"/>
        <v/>
      </c>
      <c r="HA549" s="144" t="str">
        <f t="shared" si="2163"/>
        <v/>
      </c>
      <c r="HB549" s="144" t="str">
        <f t="shared" si="2164"/>
        <v/>
      </c>
      <c r="HC549" s="144" t="str">
        <f t="shared" si="2165"/>
        <v/>
      </c>
      <c r="HD549" s="144" t="str">
        <f t="shared" si="2166"/>
        <v/>
      </c>
      <c r="HE549" s="144" t="str">
        <f t="shared" si="2167"/>
        <v/>
      </c>
      <c r="HF549" s="144" t="str">
        <f t="shared" si="2168"/>
        <v/>
      </c>
      <c r="HG549" s="144" t="str">
        <f t="shared" si="2169"/>
        <v/>
      </c>
      <c r="HH549" s="144" t="str">
        <f t="shared" si="2170"/>
        <v/>
      </c>
      <c r="HI549" s="144" t="str">
        <f t="shared" si="2171"/>
        <v/>
      </c>
      <c r="HK549" s="154" t="str">
        <f t="shared" si="1987"/>
        <v/>
      </c>
      <c r="HL549" s="154" t="str">
        <f t="shared" si="1988"/>
        <v/>
      </c>
      <c r="HM549" s="159" t="str">
        <f t="shared" si="1989"/>
        <v/>
      </c>
      <c r="HN549" s="159" t="str">
        <f t="shared" si="1990"/>
        <v/>
      </c>
      <c r="HO549" s="159" t="str">
        <f t="shared" si="1991"/>
        <v/>
      </c>
      <c r="HP549" s="155">
        <f t="shared" si="2172"/>
        <v>0</v>
      </c>
      <c r="HQ549" s="143">
        <f t="shared" si="2173"/>
        <v>0</v>
      </c>
      <c r="HR549" s="143">
        <f t="shared" si="2174"/>
        <v>0</v>
      </c>
      <c r="HS549" s="143">
        <f t="shared" si="2175"/>
        <v>0</v>
      </c>
      <c r="HT549" s="143">
        <f t="shared" si="2176"/>
        <v>0</v>
      </c>
      <c r="HU549" s="143">
        <f t="shared" si="2177"/>
        <v>0</v>
      </c>
      <c r="HV549" s="143">
        <f t="shared" si="2178"/>
        <v>0</v>
      </c>
      <c r="HX549" s="144" t="str">
        <f t="shared" si="2179"/>
        <v/>
      </c>
      <c r="HY549" s="144" t="str">
        <f t="shared" si="2180"/>
        <v/>
      </c>
      <c r="HZ549" s="144" t="str">
        <f t="shared" si="2181"/>
        <v/>
      </c>
      <c r="IA549" s="144" t="str">
        <f t="shared" si="2182"/>
        <v/>
      </c>
      <c r="IB549" s="144" t="str">
        <f t="shared" si="2183"/>
        <v/>
      </c>
      <c r="IC549" s="144" t="str">
        <f t="shared" si="2184"/>
        <v/>
      </c>
      <c r="ID549" s="144" t="str">
        <f t="shared" si="2185"/>
        <v/>
      </c>
      <c r="IE549" s="144" t="str">
        <f t="shared" si="2186"/>
        <v/>
      </c>
      <c r="IF549" s="144" t="str">
        <f t="shared" si="2187"/>
        <v/>
      </c>
      <c r="IG549" s="144" t="str">
        <f t="shared" si="2188"/>
        <v/>
      </c>
      <c r="IH549" s="144" t="str">
        <f t="shared" si="2189"/>
        <v/>
      </c>
      <c r="II549" s="144" t="str">
        <f t="shared" si="2190"/>
        <v/>
      </c>
      <c r="IJ549" s="144" t="str">
        <f t="shared" si="2191"/>
        <v/>
      </c>
      <c r="IK549" s="144" t="str">
        <f t="shared" si="2192"/>
        <v/>
      </c>
      <c r="IL549" s="144" t="str">
        <f t="shared" si="2193"/>
        <v/>
      </c>
      <c r="IM549" s="144" t="str">
        <f t="shared" si="2194"/>
        <v/>
      </c>
      <c r="IN549" s="144" t="str">
        <f t="shared" si="2195"/>
        <v/>
      </c>
      <c r="IO549" s="144" t="str">
        <f t="shared" si="2196"/>
        <v/>
      </c>
      <c r="IP549" s="144" t="str">
        <f t="shared" si="2197"/>
        <v/>
      </c>
      <c r="IQ549" s="144" t="str">
        <f t="shared" si="2198"/>
        <v/>
      </c>
      <c r="IR549" s="144" t="str">
        <f t="shared" si="2199"/>
        <v/>
      </c>
      <c r="IS549" s="144" t="str">
        <f t="shared" si="2200"/>
        <v/>
      </c>
      <c r="IT549" s="144" t="str">
        <f t="shared" si="2201"/>
        <v/>
      </c>
      <c r="IU549" s="144" t="str">
        <f t="shared" si="2202"/>
        <v/>
      </c>
      <c r="IV549" s="144" t="str">
        <f t="shared" si="2203"/>
        <v/>
      </c>
      <c r="IW549" s="144" t="str">
        <f t="shared" si="2204"/>
        <v/>
      </c>
      <c r="IX549" s="144" t="str">
        <f t="shared" si="2205"/>
        <v/>
      </c>
      <c r="IY549" s="144" t="str">
        <f t="shared" si="2206"/>
        <v/>
      </c>
      <c r="IZ549" s="144" t="str">
        <f t="shared" si="2207"/>
        <v/>
      </c>
      <c r="JA549" s="144" t="str">
        <f t="shared" si="2208"/>
        <v/>
      </c>
      <c r="JB549" s="144" t="str">
        <f t="shared" si="2209"/>
        <v/>
      </c>
      <c r="JC549" s="144" t="str">
        <f t="shared" si="2210"/>
        <v/>
      </c>
      <c r="JD549" s="144" t="str">
        <f t="shared" si="2211"/>
        <v/>
      </c>
      <c r="JE549" s="144" t="str">
        <f t="shared" si="2212"/>
        <v/>
      </c>
      <c r="JF549" s="144" t="str">
        <f t="shared" si="2213"/>
        <v/>
      </c>
      <c r="JG549" s="144" t="str">
        <f t="shared" si="2214"/>
        <v/>
      </c>
      <c r="JH549" s="144" t="str">
        <f t="shared" si="2215"/>
        <v/>
      </c>
      <c r="JI549" s="144" t="str">
        <f t="shared" si="2216"/>
        <v/>
      </c>
      <c r="JJ549" s="144" t="str">
        <f t="shared" si="2217"/>
        <v/>
      </c>
      <c r="JK549" s="144" t="str">
        <f t="shared" si="2218"/>
        <v/>
      </c>
      <c r="JM549" s="154" t="str">
        <f t="shared" si="1992"/>
        <v/>
      </c>
      <c r="JN549" s="154" t="str">
        <f t="shared" si="1993"/>
        <v/>
      </c>
      <c r="JO549" s="159" t="str">
        <f t="shared" si="1994"/>
        <v/>
      </c>
      <c r="JP549" s="159" t="str">
        <f t="shared" si="1995"/>
        <v/>
      </c>
      <c r="JQ549" s="159" t="str">
        <f t="shared" si="1996"/>
        <v/>
      </c>
      <c r="JR549" s="155">
        <f t="shared" si="2219"/>
        <v>0</v>
      </c>
      <c r="JS549" s="143">
        <f t="shared" si="2220"/>
        <v>0</v>
      </c>
      <c r="JT549" s="143">
        <f t="shared" si="2221"/>
        <v>0</v>
      </c>
      <c r="JU549" s="143">
        <f t="shared" si="2222"/>
        <v>0</v>
      </c>
      <c r="JV549" s="143">
        <f t="shared" si="2223"/>
        <v>0</v>
      </c>
      <c r="JW549" s="143">
        <f t="shared" si="2224"/>
        <v>0</v>
      </c>
      <c r="JX549" s="143">
        <f t="shared" si="2225"/>
        <v>0</v>
      </c>
      <c r="JZ549" s="144" t="str">
        <f t="shared" si="2226"/>
        <v/>
      </c>
      <c r="KA549" s="144" t="str">
        <f t="shared" si="2227"/>
        <v/>
      </c>
      <c r="KB549" s="144" t="str">
        <f t="shared" si="2228"/>
        <v/>
      </c>
      <c r="KC549" s="144" t="str">
        <f t="shared" si="2229"/>
        <v/>
      </c>
      <c r="KD549" s="144" t="str">
        <f t="shared" si="2230"/>
        <v/>
      </c>
      <c r="KE549" s="144" t="str">
        <f t="shared" si="2231"/>
        <v/>
      </c>
      <c r="KF549" s="144" t="str">
        <f t="shared" si="2232"/>
        <v/>
      </c>
      <c r="KG549" s="144" t="str">
        <f t="shared" si="2233"/>
        <v/>
      </c>
      <c r="KH549" s="144" t="str">
        <f t="shared" si="2234"/>
        <v/>
      </c>
      <c r="KI549" s="144" t="str">
        <f t="shared" si="2235"/>
        <v/>
      </c>
      <c r="KJ549" s="144" t="str">
        <f t="shared" si="2236"/>
        <v/>
      </c>
      <c r="KK549" s="144" t="str">
        <f t="shared" si="2237"/>
        <v/>
      </c>
      <c r="KL549" s="144" t="str">
        <f t="shared" si="2238"/>
        <v/>
      </c>
      <c r="KM549" s="144" t="str">
        <f t="shared" si="2239"/>
        <v/>
      </c>
      <c r="KN549" s="144" t="str">
        <f t="shared" si="2240"/>
        <v/>
      </c>
      <c r="KO549" s="144" t="str">
        <f t="shared" si="2241"/>
        <v/>
      </c>
      <c r="KP549" s="144" t="str">
        <f t="shared" si="2242"/>
        <v/>
      </c>
      <c r="KQ549" s="144" t="str">
        <f t="shared" si="2243"/>
        <v/>
      </c>
      <c r="KR549" s="144" t="str">
        <f t="shared" si="2244"/>
        <v/>
      </c>
      <c r="KS549" s="144" t="str">
        <f t="shared" si="2245"/>
        <v/>
      </c>
      <c r="KT549" s="144" t="str">
        <f t="shared" si="2246"/>
        <v/>
      </c>
      <c r="KU549" s="144" t="str">
        <f t="shared" si="2247"/>
        <v/>
      </c>
      <c r="KV549" s="144" t="str">
        <f t="shared" si="2248"/>
        <v/>
      </c>
      <c r="KW549" s="144" t="str">
        <f t="shared" si="2249"/>
        <v/>
      </c>
      <c r="KX549" s="144" t="str">
        <f t="shared" si="2250"/>
        <v/>
      </c>
      <c r="KY549" s="144" t="str">
        <f t="shared" si="2251"/>
        <v/>
      </c>
      <c r="KZ549" s="144" t="str">
        <f t="shared" si="2252"/>
        <v/>
      </c>
      <c r="LA549" s="144" t="str">
        <f t="shared" si="2253"/>
        <v/>
      </c>
      <c r="LB549" s="144" t="str">
        <f t="shared" si="2254"/>
        <v/>
      </c>
      <c r="LC549" s="144" t="str">
        <f t="shared" si="2255"/>
        <v/>
      </c>
      <c r="LD549" s="144" t="str">
        <f t="shared" si="2256"/>
        <v/>
      </c>
      <c r="LE549" s="144" t="str">
        <f t="shared" si="2257"/>
        <v/>
      </c>
      <c r="LF549" s="144" t="str">
        <f t="shared" si="2258"/>
        <v/>
      </c>
      <c r="LG549" s="144" t="str">
        <f t="shared" si="2259"/>
        <v/>
      </c>
      <c r="LH549" s="144" t="str">
        <f t="shared" si="2260"/>
        <v/>
      </c>
      <c r="LI549" s="144" t="str">
        <f t="shared" si="2261"/>
        <v/>
      </c>
      <c r="LJ549" s="144" t="str">
        <f t="shared" si="2262"/>
        <v/>
      </c>
      <c r="LK549" s="144" t="str">
        <f t="shared" si="2263"/>
        <v/>
      </c>
      <c r="LL549" s="144" t="str">
        <f t="shared" si="2264"/>
        <v/>
      </c>
      <c r="LM549" s="144" t="str">
        <f t="shared" si="2265"/>
        <v/>
      </c>
      <c r="LO549" s="153" t="str">
        <f t="shared" si="2266"/>
        <v/>
      </c>
      <c r="LP549" s="143">
        <f t="shared" si="2267"/>
        <v>0</v>
      </c>
      <c r="LQ549" s="156" t="str">
        <f t="shared" si="2268"/>
        <v/>
      </c>
      <c r="LR549" s="156" t="str">
        <f t="shared" si="2268"/>
        <v/>
      </c>
      <c r="LS549" s="156" t="str">
        <f t="shared" si="2268"/>
        <v/>
      </c>
      <c r="LT549" s="156" t="str">
        <f t="shared" si="2268"/>
        <v/>
      </c>
      <c r="LU549" s="156" t="str">
        <f t="shared" si="2268"/>
        <v/>
      </c>
    </row>
    <row r="550" spans="2:333" s="143" customFormat="1" x14ac:dyDescent="0.25">
      <c r="B550" s="144" t="str">
        <f t="shared" si="1997"/>
        <v/>
      </c>
      <c r="C550" s="154" t="str">
        <f t="shared" si="1966"/>
        <v/>
      </c>
      <c r="D550" s="154" t="str">
        <f t="shared" si="1967"/>
        <v/>
      </c>
      <c r="E550" s="159" t="str">
        <f t="shared" si="1968"/>
        <v/>
      </c>
      <c r="F550" s="159" t="str">
        <f t="shared" si="1969"/>
        <v/>
      </c>
      <c r="G550" s="159" t="str">
        <f t="shared" si="1970"/>
        <v/>
      </c>
      <c r="H550" s="155">
        <f t="shared" si="1998"/>
        <v>0</v>
      </c>
      <c r="I550" s="143">
        <f t="shared" si="1999"/>
        <v>0</v>
      </c>
      <c r="J550" s="143">
        <f t="shared" si="2000"/>
        <v>0</v>
      </c>
      <c r="K550" s="143">
        <f t="shared" si="2001"/>
        <v>0</v>
      </c>
      <c r="L550" s="143">
        <f t="shared" si="2002"/>
        <v>0</v>
      </c>
      <c r="M550" s="143">
        <f t="shared" si="2003"/>
        <v>0</v>
      </c>
      <c r="N550" s="143">
        <f t="shared" si="2004"/>
        <v>0</v>
      </c>
      <c r="P550" s="144" t="str">
        <f t="shared" ref="P550:W550" si="2303">IF($N550=1,Q98,"")</f>
        <v/>
      </c>
      <c r="Q550" s="144" t="str">
        <f t="shared" si="2303"/>
        <v/>
      </c>
      <c r="R550" s="144" t="str">
        <f t="shared" si="2303"/>
        <v/>
      </c>
      <c r="S550" s="144" t="str">
        <f t="shared" si="2303"/>
        <v/>
      </c>
      <c r="T550" s="144" t="str">
        <f t="shared" si="2303"/>
        <v/>
      </c>
      <c r="U550" s="144" t="str">
        <f t="shared" si="2303"/>
        <v/>
      </c>
      <c r="V550" s="144" t="str">
        <f t="shared" si="2303"/>
        <v/>
      </c>
      <c r="W550" s="144" t="str">
        <f t="shared" si="2303"/>
        <v/>
      </c>
      <c r="X550" s="144" t="str">
        <f t="shared" si="2006"/>
        <v/>
      </c>
      <c r="Y550" s="144" t="str">
        <f t="shared" si="2007"/>
        <v/>
      </c>
      <c r="Z550" s="144" t="str">
        <f t="shared" si="2008"/>
        <v/>
      </c>
      <c r="AA550" s="144" t="str">
        <f t="shared" si="2009"/>
        <v/>
      </c>
      <c r="AB550" s="144" t="str">
        <f t="shared" si="2010"/>
        <v/>
      </c>
      <c r="AC550" s="144" t="str">
        <f t="shared" si="2011"/>
        <v/>
      </c>
      <c r="AD550" s="144" t="str">
        <f t="shared" si="2012"/>
        <v/>
      </c>
      <c r="AE550" s="144" t="str">
        <f t="shared" si="2013"/>
        <v/>
      </c>
      <c r="AF550" s="144" t="str">
        <f t="shared" si="2014"/>
        <v/>
      </c>
      <c r="AG550" s="144" t="str">
        <f t="shared" si="2015"/>
        <v/>
      </c>
      <c r="AH550" s="144" t="str">
        <f t="shared" si="2016"/>
        <v/>
      </c>
      <c r="AI550" s="144" t="str">
        <f t="shared" si="2017"/>
        <v/>
      </c>
      <c r="AJ550" s="144" t="str">
        <f t="shared" si="2018"/>
        <v/>
      </c>
      <c r="AK550" s="144" t="str">
        <f t="shared" si="2019"/>
        <v/>
      </c>
      <c r="AL550" s="144" t="str">
        <f t="shared" si="2020"/>
        <v/>
      </c>
      <c r="AM550" s="144" t="str">
        <f t="shared" si="2021"/>
        <v/>
      </c>
      <c r="AN550" s="144" t="str">
        <f t="shared" si="2022"/>
        <v/>
      </c>
      <c r="AO550" s="144" t="str">
        <f t="shared" si="2023"/>
        <v/>
      </c>
      <c r="AP550" s="144" t="str">
        <f t="shared" si="2024"/>
        <v/>
      </c>
      <c r="AQ550" s="144" t="str">
        <f t="shared" si="2025"/>
        <v/>
      </c>
      <c r="AR550" s="144" t="str">
        <f t="shared" si="2026"/>
        <v/>
      </c>
      <c r="AS550" s="144" t="str">
        <f t="shared" si="2027"/>
        <v/>
      </c>
      <c r="AT550" s="144" t="str">
        <f t="shared" si="2028"/>
        <v/>
      </c>
      <c r="AU550" s="144" t="str">
        <f t="shared" si="2029"/>
        <v/>
      </c>
      <c r="AV550" s="144" t="str">
        <f t="shared" si="2030"/>
        <v/>
      </c>
      <c r="AW550" s="144" t="str">
        <f t="shared" si="2031"/>
        <v/>
      </c>
      <c r="AX550" s="144" t="str">
        <f t="shared" si="2032"/>
        <v/>
      </c>
      <c r="AY550" s="144" t="str">
        <f t="shared" si="2033"/>
        <v/>
      </c>
      <c r="AZ550" s="144" t="str">
        <f t="shared" si="2034"/>
        <v/>
      </c>
      <c r="BA550" s="144" t="str">
        <f t="shared" si="2035"/>
        <v/>
      </c>
      <c r="BB550" s="144" t="str">
        <f t="shared" si="2036"/>
        <v/>
      </c>
      <c r="BC550" s="144" t="str">
        <f t="shared" si="2037"/>
        <v/>
      </c>
      <c r="BE550" s="154" t="str">
        <f t="shared" si="1972"/>
        <v/>
      </c>
      <c r="BF550" s="154" t="str">
        <f t="shared" si="1973"/>
        <v/>
      </c>
      <c r="BG550" s="159" t="str">
        <f t="shared" si="1974"/>
        <v/>
      </c>
      <c r="BH550" s="159" t="str">
        <f t="shared" si="1975"/>
        <v/>
      </c>
      <c r="BI550" s="159" t="str">
        <f t="shared" si="1976"/>
        <v/>
      </c>
      <c r="BJ550" s="155">
        <f t="shared" si="2038"/>
        <v>0</v>
      </c>
      <c r="BK550" s="143">
        <f t="shared" si="2039"/>
        <v>0</v>
      </c>
      <c r="BL550" s="143">
        <f t="shared" si="2040"/>
        <v>0</v>
      </c>
      <c r="BM550" s="143">
        <f t="shared" si="2041"/>
        <v>0</v>
      </c>
      <c r="BN550" s="143">
        <f t="shared" si="2042"/>
        <v>0</v>
      </c>
      <c r="BO550" s="143">
        <f t="shared" si="2043"/>
        <v>0</v>
      </c>
      <c r="BP550" s="143">
        <f t="shared" si="2044"/>
        <v>0</v>
      </c>
      <c r="BR550" s="144" t="str">
        <f t="shared" si="2045"/>
        <v/>
      </c>
      <c r="BS550" s="144" t="str">
        <f t="shared" si="2046"/>
        <v/>
      </c>
      <c r="BT550" s="144" t="str">
        <f t="shared" si="2047"/>
        <v/>
      </c>
      <c r="BU550" s="144" t="str">
        <f t="shared" si="2048"/>
        <v/>
      </c>
      <c r="BV550" s="144" t="str">
        <f t="shared" si="2049"/>
        <v/>
      </c>
      <c r="BW550" s="144" t="str">
        <f t="shared" si="2050"/>
        <v/>
      </c>
      <c r="BX550" s="144" t="str">
        <f t="shared" si="2051"/>
        <v/>
      </c>
      <c r="BY550" s="144" t="str">
        <f t="shared" si="2052"/>
        <v/>
      </c>
      <c r="BZ550" s="144" t="str">
        <f t="shared" si="2053"/>
        <v/>
      </c>
      <c r="CA550" s="144" t="str">
        <f t="shared" si="2054"/>
        <v/>
      </c>
      <c r="CB550" s="144" t="str">
        <f t="shared" si="2055"/>
        <v/>
      </c>
      <c r="CC550" s="144" t="str">
        <f t="shared" si="2056"/>
        <v/>
      </c>
      <c r="CD550" s="144" t="str">
        <f t="shared" si="2057"/>
        <v/>
      </c>
      <c r="CE550" s="144" t="str">
        <f t="shared" si="2058"/>
        <v/>
      </c>
      <c r="CF550" s="144" t="str">
        <f t="shared" si="2059"/>
        <v/>
      </c>
      <c r="CG550" s="144" t="str">
        <f t="shared" si="2060"/>
        <v/>
      </c>
      <c r="CH550" s="144" t="str">
        <f t="shared" si="2061"/>
        <v/>
      </c>
      <c r="CI550" s="144" t="str">
        <f t="shared" si="2062"/>
        <v/>
      </c>
      <c r="CJ550" s="144" t="str">
        <f t="shared" si="2063"/>
        <v/>
      </c>
      <c r="CK550" s="144" t="str">
        <f t="shared" si="2064"/>
        <v/>
      </c>
      <c r="CL550" s="144" t="str">
        <f t="shared" si="2065"/>
        <v/>
      </c>
      <c r="CM550" s="144" t="str">
        <f t="shared" si="2066"/>
        <v/>
      </c>
      <c r="CN550" s="144" t="str">
        <f t="shared" si="2067"/>
        <v/>
      </c>
      <c r="CO550" s="144" t="str">
        <f t="shared" si="2068"/>
        <v/>
      </c>
      <c r="CP550" s="144" t="str">
        <f t="shared" si="2069"/>
        <v/>
      </c>
      <c r="CQ550" s="144" t="str">
        <f t="shared" si="2070"/>
        <v/>
      </c>
      <c r="CR550" s="144" t="str">
        <f t="shared" si="2071"/>
        <v/>
      </c>
      <c r="CS550" s="144" t="str">
        <f t="shared" si="2072"/>
        <v/>
      </c>
      <c r="CT550" s="144" t="str">
        <f t="shared" si="2073"/>
        <v/>
      </c>
      <c r="CU550" s="144" t="str">
        <f t="shared" si="2074"/>
        <v/>
      </c>
      <c r="CV550" s="144" t="str">
        <f t="shared" si="2075"/>
        <v/>
      </c>
      <c r="CW550" s="144" t="str">
        <f t="shared" si="2076"/>
        <v/>
      </c>
      <c r="CX550" s="144" t="str">
        <f t="shared" si="2077"/>
        <v/>
      </c>
      <c r="CY550" s="144" t="str">
        <f t="shared" si="2078"/>
        <v/>
      </c>
      <c r="CZ550" s="144" t="str">
        <f t="shared" si="2079"/>
        <v/>
      </c>
      <c r="DA550" s="144" t="str">
        <f t="shared" si="2080"/>
        <v/>
      </c>
      <c r="DB550" s="144" t="str">
        <f t="shared" si="2081"/>
        <v/>
      </c>
      <c r="DC550" s="144" t="str">
        <f t="shared" si="2082"/>
        <v/>
      </c>
      <c r="DD550" s="144" t="str">
        <f t="shared" si="2083"/>
        <v/>
      </c>
      <c r="DE550" s="144" t="str">
        <f t="shared" si="2084"/>
        <v/>
      </c>
      <c r="DG550" s="154" t="str">
        <f t="shared" si="1977"/>
        <v/>
      </c>
      <c r="DH550" s="154" t="str">
        <f t="shared" si="1978"/>
        <v/>
      </c>
      <c r="DI550" s="159" t="str">
        <f t="shared" si="1979"/>
        <v/>
      </c>
      <c r="DJ550" s="159" t="str">
        <f t="shared" si="1980"/>
        <v/>
      </c>
      <c r="DK550" s="159" t="str">
        <f t="shared" si="1981"/>
        <v/>
      </c>
      <c r="DL550" s="155">
        <f t="shared" si="2288"/>
        <v>0</v>
      </c>
      <c r="DM550" s="143">
        <f t="shared" si="2289"/>
        <v>0</v>
      </c>
      <c r="DN550" s="143">
        <f t="shared" si="2290"/>
        <v>0</v>
      </c>
      <c r="DO550" s="143">
        <f t="shared" si="2291"/>
        <v>0</v>
      </c>
      <c r="DP550" s="143">
        <f t="shared" si="2292"/>
        <v>0</v>
      </c>
      <c r="DQ550" s="143">
        <f t="shared" si="2293"/>
        <v>0</v>
      </c>
      <c r="DR550" s="143">
        <f t="shared" si="2294"/>
        <v>0</v>
      </c>
      <c r="DT550" s="144" t="str">
        <f t="shared" si="2085"/>
        <v/>
      </c>
      <c r="DU550" s="144" t="str">
        <f t="shared" si="2086"/>
        <v/>
      </c>
      <c r="DV550" s="144" t="str">
        <f t="shared" si="2087"/>
        <v/>
      </c>
      <c r="DW550" s="144" t="str">
        <f t="shared" si="2088"/>
        <v/>
      </c>
      <c r="DX550" s="144" t="str">
        <f t="shared" si="2089"/>
        <v/>
      </c>
      <c r="DY550" s="144" t="str">
        <f t="shared" si="2090"/>
        <v/>
      </c>
      <c r="DZ550" s="144" t="str">
        <f t="shared" si="2091"/>
        <v/>
      </c>
      <c r="EA550" s="144" t="str">
        <f t="shared" si="2092"/>
        <v/>
      </c>
      <c r="EB550" s="144" t="str">
        <f t="shared" si="2093"/>
        <v/>
      </c>
      <c r="EC550" s="144" t="str">
        <f t="shared" si="2094"/>
        <v/>
      </c>
      <c r="ED550" s="144" t="str">
        <f t="shared" si="2095"/>
        <v/>
      </c>
      <c r="EE550" s="144" t="str">
        <f t="shared" si="2096"/>
        <v/>
      </c>
      <c r="EF550" s="144" t="str">
        <f t="shared" si="2097"/>
        <v/>
      </c>
      <c r="EG550" s="144" t="str">
        <f t="shared" si="2098"/>
        <v/>
      </c>
      <c r="EH550" s="144" t="str">
        <f t="shared" si="2099"/>
        <v/>
      </c>
      <c r="EI550" s="144" t="str">
        <f t="shared" si="2100"/>
        <v/>
      </c>
      <c r="EJ550" s="144" t="str">
        <f t="shared" si="2101"/>
        <v/>
      </c>
      <c r="EK550" s="144" t="str">
        <f t="shared" si="2102"/>
        <v/>
      </c>
      <c r="EL550" s="144" t="str">
        <f t="shared" si="2103"/>
        <v/>
      </c>
      <c r="EM550" s="144" t="str">
        <f t="shared" si="2104"/>
        <v/>
      </c>
      <c r="EN550" s="144" t="str">
        <f t="shared" si="2105"/>
        <v/>
      </c>
      <c r="EO550" s="144" t="str">
        <f t="shared" si="2106"/>
        <v/>
      </c>
      <c r="EP550" s="144" t="str">
        <f t="shared" si="2107"/>
        <v/>
      </c>
      <c r="EQ550" s="144" t="str">
        <f t="shared" si="2108"/>
        <v/>
      </c>
      <c r="ER550" s="144" t="str">
        <f t="shared" si="2109"/>
        <v/>
      </c>
      <c r="ES550" s="144" t="str">
        <f t="shared" si="2110"/>
        <v/>
      </c>
      <c r="ET550" s="144" t="str">
        <f t="shared" si="2111"/>
        <v/>
      </c>
      <c r="EU550" s="144" t="str">
        <f t="shared" si="2112"/>
        <v/>
      </c>
      <c r="EV550" s="144" t="str">
        <f t="shared" si="2113"/>
        <v/>
      </c>
      <c r="EW550" s="144" t="str">
        <f t="shared" si="2114"/>
        <v/>
      </c>
      <c r="EX550" s="144" t="str">
        <f t="shared" si="2115"/>
        <v/>
      </c>
      <c r="EY550" s="144" t="str">
        <f t="shared" si="2116"/>
        <v/>
      </c>
      <c r="EZ550" s="144" t="str">
        <f t="shared" si="2117"/>
        <v/>
      </c>
      <c r="FA550" s="144" t="str">
        <f t="shared" si="2118"/>
        <v/>
      </c>
      <c r="FB550" s="144" t="str">
        <f t="shared" si="2119"/>
        <v/>
      </c>
      <c r="FC550" s="144" t="str">
        <f t="shared" si="2120"/>
        <v/>
      </c>
      <c r="FD550" s="144" t="str">
        <f t="shared" si="2121"/>
        <v/>
      </c>
      <c r="FE550" s="144" t="str">
        <f t="shared" si="2122"/>
        <v/>
      </c>
      <c r="FF550" s="144" t="str">
        <f t="shared" si="2123"/>
        <v/>
      </c>
      <c r="FG550" s="144" t="str">
        <f t="shared" si="2124"/>
        <v/>
      </c>
      <c r="FI550" s="154" t="str">
        <f t="shared" si="1982"/>
        <v/>
      </c>
      <c r="FJ550" s="154" t="str">
        <f t="shared" si="1983"/>
        <v/>
      </c>
      <c r="FK550" s="159" t="str">
        <f t="shared" si="1984"/>
        <v/>
      </c>
      <c r="FL550" s="159" t="str">
        <f t="shared" si="1985"/>
        <v/>
      </c>
      <c r="FM550" s="159" t="str">
        <f t="shared" si="1986"/>
        <v/>
      </c>
      <c r="FN550" s="155">
        <f t="shared" si="2125"/>
        <v>0</v>
      </c>
      <c r="FO550" s="143">
        <f t="shared" si="2126"/>
        <v>0</v>
      </c>
      <c r="FP550" s="143">
        <f t="shared" si="2127"/>
        <v>0</v>
      </c>
      <c r="FQ550" s="143">
        <f t="shared" si="2128"/>
        <v>0</v>
      </c>
      <c r="FR550" s="143">
        <f t="shared" si="2129"/>
        <v>0</v>
      </c>
      <c r="FS550" s="143">
        <f t="shared" si="2130"/>
        <v>0</v>
      </c>
      <c r="FT550" s="143">
        <f t="shared" si="2131"/>
        <v>0</v>
      </c>
      <c r="FV550" s="144" t="str">
        <f t="shared" si="2132"/>
        <v/>
      </c>
      <c r="FW550" s="144" t="str">
        <f t="shared" si="2133"/>
        <v/>
      </c>
      <c r="FX550" s="144" t="str">
        <f t="shared" si="2134"/>
        <v/>
      </c>
      <c r="FY550" s="144" t="str">
        <f t="shared" si="2135"/>
        <v/>
      </c>
      <c r="FZ550" s="144" t="str">
        <f t="shared" si="2136"/>
        <v/>
      </c>
      <c r="GA550" s="144" t="str">
        <f t="shared" si="2137"/>
        <v/>
      </c>
      <c r="GB550" s="144" t="str">
        <f t="shared" si="2138"/>
        <v/>
      </c>
      <c r="GC550" s="144" t="str">
        <f t="shared" si="2139"/>
        <v/>
      </c>
      <c r="GD550" s="144" t="str">
        <f t="shared" si="2140"/>
        <v/>
      </c>
      <c r="GE550" s="144" t="str">
        <f t="shared" si="2141"/>
        <v/>
      </c>
      <c r="GF550" s="144" t="str">
        <f t="shared" si="2142"/>
        <v/>
      </c>
      <c r="GG550" s="144" t="str">
        <f t="shared" si="2143"/>
        <v/>
      </c>
      <c r="GH550" s="144" t="str">
        <f t="shared" si="2144"/>
        <v/>
      </c>
      <c r="GI550" s="144" t="str">
        <f t="shared" si="2145"/>
        <v/>
      </c>
      <c r="GJ550" s="144" t="str">
        <f t="shared" si="2146"/>
        <v/>
      </c>
      <c r="GK550" s="144" t="str">
        <f t="shared" si="2147"/>
        <v/>
      </c>
      <c r="GL550" s="144" t="str">
        <f t="shared" si="2148"/>
        <v/>
      </c>
      <c r="GM550" s="144" t="str">
        <f t="shared" si="2149"/>
        <v/>
      </c>
      <c r="GN550" s="144" t="str">
        <f t="shared" si="2150"/>
        <v/>
      </c>
      <c r="GO550" s="144" t="str">
        <f t="shared" si="2151"/>
        <v/>
      </c>
      <c r="GP550" s="144" t="str">
        <f t="shared" si="2152"/>
        <v/>
      </c>
      <c r="GQ550" s="144" t="str">
        <f t="shared" si="2153"/>
        <v/>
      </c>
      <c r="GR550" s="144" t="str">
        <f t="shared" si="2154"/>
        <v/>
      </c>
      <c r="GS550" s="144" t="str">
        <f t="shared" si="2155"/>
        <v/>
      </c>
      <c r="GT550" s="144" t="str">
        <f t="shared" si="2156"/>
        <v/>
      </c>
      <c r="GU550" s="144" t="str">
        <f t="shared" si="2157"/>
        <v/>
      </c>
      <c r="GV550" s="144" t="str">
        <f t="shared" si="2158"/>
        <v/>
      </c>
      <c r="GW550" s="144" t="str">
        <f t="shared" si="2159"/>
        <v/>
      </c>
      <c r="GX550" s="144" t="str">
        <f t="shared" si="2160"/>
        <v/>
      </c>
      <c r="GY550" s="144" t="str">
        <f t="shared" si="2161"/>
        <v/>
      </c>
      <c r="GZ550" s="144" t="str">
        <f t="shared" si="2162"/>
        <v/>
      </c>
      <c r="HA550" s="144" t="str">
        <f t="shared" si="2163"/>
        <v/>
      </c>
      <c r="HB550" s="144" t="str">
        <f t="shared" si="2164"/>
        <v/>
      </c>
      <c r="HC550" s="144" t="str">
        <f t="shared" si="2165"/>
        <v/>
      </c>
      <c r="HD550" s="144" t="str">
        <f t="shared" si="2166"/>
        <v/>
      </c>
      <c r="HE550" s="144" t="str">
        <f t="shared" si="2167"/>
        <v/>
      </c>
      <c r="HF550" s="144" t="str">
        <f t="shared" si="2168"/>
        <v/>
      </c>
      <c r="HG550" s="144" t="str">
        <f t="shared" si="2169"/>
        <v/>
      </c>
      <c r="HH550" s="144" t="str">
        <f t="shared" si="2170"/>
        <v/>
      </c>
      <c r="HI550" s="144" t="str">
        <f t="shared" si="2171"/>
        <v/>
      </c>
      <c r="HK550" s="154" t="str">
        <f t="shared" si="1987"/>
        <v/>
      </c>
      <c r="HL550" s="154" t="str">
        <f t="shared" si="1988"/>
        <v/>
      </c>
      <c r="HM550" s="159" t="str">
        <f t="shared" si="1989"/>
        <v/>
      </c>
      <c r="HN550" s="159" t="str">
        <f t="shared" si="1990"/>
        <v/>
      </c>
      <c r="HO550" s="159" t="str">
        <f t="shared" si="1991"/>
        <v/>
      </c>
      <c r="HP550" s="155">
        <f t="shared" si="2172"/>
        <v>0</v>
      </c>
      <c r="HQ550" s="143">
        <f t="shared" si="2173"/>
        <v>0</v>
      </c>
      <c r="HR550" s="143">
        <f t="shared" si="2174"/>
        <v>0</v>
      </c>
      <c r="HS550" s="143">
        <f t="shared" si="2175"/>
        <v>0</v>
      </c>
      <c r="HT550" s="143">
        <f t="shared" si="2176"/>
        <v>0</v>
      </c>
      <c r="HU550" s="143">
        <f t="shared" si="2177"/>
        <v>0</v>
      </c>
      <c r="HV550" s="143">
        <f t="shared" si="2178"/>
        <v>0</v>
      </c>
      <c r="HX550" s="144" t="str">
        <f t="shared" si="2179"/>
        <v/>
      </c>
      <c r="HY550" s="144" t="str">
        <f t="shared" si="2180"/>
        <v/>
      </c>
      <c r="HZ550" s="144" t="str">
        <f t="shared" si="2181"/>
        <v/>
      </c>
      <c r="IA550" s="144" t="str">
        <f t="shared" si="2182"/>
        <v/>
      </c>
      <c r="IB550" s="144" t="str">
        <f t="shared" si="2183"/>
        <v/>
      </c>
      <c r="IC550" s="144" t="str">
        <f t="shared" si="2184"/>
        <v/>
      </c>
      <c r="ID550" s="144" t="str">
        <f t="shared" si="2185"/>
        <v/>
      </c>
      <c r="IE550" s="144" t="str">
        <f t="shared" si="2186"/>
        <v/>
      </c>
      <c r="IF550" s="144" t="str">
        <f t="shared" si="2187"/>
        <v/>
      </c>
      <c r="IG550" s="144" t="str">
        <f t="shared" si="2188"/>
        <v/>
      </c>
      <c r="IH550" s="144" t="str">
        <f t="shared" si="2189"/>
        <v/>
      </c>
      <c r="II550" s="144" t="str">
        <f t="shared" si="2190"/>
        <v/>
      </c>
      <c r="IJ550" s="144" t="str">
        <f t="shared" si="2191"/>
        <v/>
      </c>
      <c r="IK550" s="144" t="str">
        <f t="shared" si="2192"/>
        <v/>
      </c>
      <c r="IL550" s="144" t="str">
        <f t="shared" si="2193"/>
        <v/>
      </c>
      <c r="IM550" s="144" t="str">
        <f t="shared" si="2194"/>
        <v/>
      </c>
      <c r="IN550" s="144" t="str">
        <f t="shared" si="2195"/>
        <v/>
      </c>
      <c r="IO550" s="144" t="str">
        <f t="shared" si="2196"/>
        <v/>
      </c>
      <c r="IP550" s="144" t="str">
        <f t="shared" si="2197"/>
        <v/>
      </c>
      <c r="IQ550" s="144" t="str">
        <f t="shared" si="2198"/>
        <v/>
      </c>
      <c r="IR550" s="144" t="str">
        <f t="shared" si="2199"/>
        <v/>
      </c>
      <c r="IS550" s="144" t="str">
        <f t="shared" si="2200"/>
        <v/>
      </c>
      <c r="IT550" s="144" t="str">
        <f t="shared" si="2201"/>
        <v/>
      </c>
      <c r="IU550" s="144" t="str">
        <f t="shared" si="2202"/>
        <v/>
      </c>
      <c r="IV550" s="144" t="str">
        <f t="shared" si="2203"/>
        <v/>
      </c>
      <c r="IW550" s="144" t="str">
        <f t="shared" si="2204"/>
        <v/>
      </c>
      <c r="IX550" s="144" t="str">
        <f t="shared" si="2205"/>
        <v/>
      </c>
      <c r="IY550" s="144" t="str">
        <f t="shared" si="2206"/>
        <v/>
      </c>
      <c r="IZ550" s="144" t="str">
        <f t="shared" si="2207"/>
        <v/>
      </c>
      <c r="JA550" s="144" t="str">
        <f t="shared" si="2208"/>
        <v/>
      </c>
      <c r="JB550" s="144" t="str">
        <f t="shared" si="2209"/>
        <v/>
      </c>
      <c r="JC550" s="144" t="str">
        <f t="shared" si="2210"/>
        <v/>
      </c>
      <c r="JD550" s="144" t="str">
        <f t="shared" si="2211"/>
        <v/>
      </c>
      <c r="JE550" s="144" t="str">
        <f t="shared" si="2212"/>
        <v/>
      </c>
      <c r="JF550" s="144" t="str">
        <f t="shared" si="2213"/>
        <v/>
      </c>
      <c r="JG550" s="144" t="str">
        <f t="shared" si="2214"/>
        <v/>
      </c>
      <c r="JH550" s="144" t="str">
        <f t="shared" si="2215"/>
        <v/>
      </c>
      <c r="JI550" s="144" t="str">
        <f t="shared" si="2216"/>
        <v/>
      </c>
      <c r="JJ550" s="144" t="str">
        <f t="shared" si="2217"/>
        <v/>
      </c>
      <c r="JK550" s="144" t="str">
        <f t="shared" si="2218"/>
        <v/>
      </c>
      <c r="JM550" s="154" t="str">
        <f t="shared" si="1992"/>
        <v/>
      </c>
      <c r="JN550" s="154" t="str">
        <f t="shared" si="1993"/>
        <v/>
      </c>
      <c r="JO550" s="159" t="str">
        <f t="shared" si="1994"/>
        <v/>
      </c>
      <c r="JP550" s="159" t="str">
        <f t="shared" si="1995"/>
        <v/>
      </c>
      <c r="JQ550" s="159" t="str">
        <f t="shared" si="1996"/>
        <v/>
      </c>
      <c r="JR550" s="155">
        <f t="shared" si="2219"/>
        <v>0</v>
      </c>
      <c r="JS550" s="143">
        <f t="shared" si="2220"/>
        <v>0</v>
      </c>
      <c r="JT550" s="143">
        <f t="shared" si="2221"/>
        <v>0</v>
      </c>
      <c r="JU550" s="143">
        <f t="shared" si="2222"/>
        <v>0</v>
      </c>
      <c r="JV550" s="143">
        <f t="shared" si="2223"/>
        <v>0</v>
      </c>
      <c r="JW550" s="143">
        <f t="shared" si="2224"/>
        <v>0</v>
      </c>
      <c r="JX550" s="143">
        <f t="shared" si="2225"/>
        <v>0</v>
      </c>
      <c r="JZ550" s="144" t="str">
        <f t="shared" si="2226"/>
        <v/>
      </c>
      <c r="KA550" s="144" t="str">
        <f t="shared" si="2227"/>
        <v/>
      </c>
      <c r="KB550" s="144" t="str">
        <f t="shared" si="2228"/>
        <v/>
      </c>
      <c r="KC550" s="144" t="str">
        <f t="shared" si="2229"/>
        <v/>
      </c>
      <c r="KD550" s="144" t="str">
        <f t="shared" si="2230"/>
        <v/>
      </c>
      <c r="KE550" s="144" t="str">
        <f t="shared" si="2231"/>
        <v/>
      </c>
      <c r="KF550" s="144" t="str">
        <f t="shared" si="2232"/>
        <v/>
      </c>
      <c r="KG550" s="144" t="str">
        <f t="shared" si="2233"/>
        <v/>
      </c>
      <c r="KH550" s="144" t="str">
        <f t="shared" si="2234"/>
        <v/>
      </c>
      <c r="KI550" s="144" t="str">
        <f t="shared" si="2235"/>
        <v/>
      </c>
      <c r="KJ550" s="144" t="str">
        <f t="shared" si="2236"/>
        <v/>
      </c>
      <c r="KK550" s="144" t="str">
        <f t="shared" si="2237"/>
        <v/>
      </c>
      <c r="KL550" s="144" t="str">
        <f t="shared" si="2238"/>
        <v/>
      </c>
      <c r="KM550" s="144" t="str">
        <f t="shared" si="2239"/>
        <v/>
      </c>
      <c r="KN550" s="144" t="str">
        <f t="shared" si="2240"/>
        <v/>
      </c>
      <c r="KO550" s="144" t="str">
        <f t="shared" si="2241"/>
        <v/>
      </c>
      <c r="KP550" s="144" t="str">
        <f t="shared" si="2242"/>
        <v/>
      </c>
      <c r="KQ550" s="144" t="str">
        <f t="shared" si="2243"/>
        <v/>
      </c>
      <c r="KR550" s="144" t="str">
        <f t="shared" si="2244"/>
        <v/>
      </c>
      <c r="KS550" s="144" t="str">
        <f t="shared" si="2245"/>
        <v/>
      </c>
      <c r="KT550" s="144" t="str">
        <f t="shared" si="2246"/>
        <v/>
      </c>
      <c r="KU550" s="144" t="str">
        <f t="shared" si="2247"/>
        <v/>
      </c>
      <c r="KV550" s="144" t="str">
        <f t="shared" si="2248"/>
        <v/>
      </c>
      <c r="KW550" s="144" t="str">
        <f t="shared" si="2249"/>
        <v/>
      </c>
      <c r="KX550" s="144" t="str">
        <f t="shared" si="2250"/>
        <v/>
      </c>
      <c r="KY550" s="144" t="str">
        <f t="shared" si="2251"/>
        <v/>
      </c>
      <c r="KZ550" s="144" t="str">
        <f t="shared" si="2252"/>
        <v/>
      </c>
      <c r="LA550" s="144" t="str">
        <f t="shared" si="2253"/>
        <v/>
      </c>
      <c r="LB550" s="144" t="str">
        <f t="shared" si="2254"/>
        <v/>
      </c>
      <c r="LC550" s="144" t="str">
        <f t="shared" si="2255"/>
        <v/>
      </c>
      <c r="LD550" s="144" t="str">
        <f t="shared" si="2256"/>
        <v/>
      </c>
      <c r="LE550" s="144" t="str">
        <f t="shared" si="2257"/>
        <v/>
      </c>
      <c r="LF550" s="144" t="str">
        <f t="shared" si="2258"/>
        <v/>
      </c>
      <c r="LG550" s="144" t="str">
        <f t="shared" si="2259"/>
        <v/>
      </c>
      <c r="LH550" s="144" t="str">
        <f t="shared" si="2260"/>
        <v/>
      </c>
      <c r="LI550" s="144" t="str">
        <f t="shared" si="2261"/>
        <v/>
      </c>
      <c r="LJ550" s="144" t="str">
        <f t="shared" si="2262"/>
        <v/>
      </c>
      <c r="LK550" s="144" t="str">
        <f t="shared" si="2263"/>
        <v/>
      </c>
      <c r="LL550" s="144" t="str">
        <f t="shared" si="2264"/>
        <v/>
      </c>
      <c r="LM550" s="144" t="str">
        <f t="shared" si="2265"/>
        <v/>
      </c>
      <c r="LO550" s="153" t="str">
        <f t="shared" si="2266"/>
        <v/>
      </c>
      <c r="LP550" s="143">
        <f t="shared" si="2267"/>
        <v>0</v>
      </c>
      <c r="LQ550" s="156" t="str">
        <f t="shared" si="2268"/>
        <v/>
      </c>
      <c r="LR550" s="156" t="str">
        <f t="shared" si="2268"/>
        <v/>
      </c>
      <c r="LS550" s="156" t="str">
        <f t="shared" si="2268"/>
        <v/>
      </c>
      <c r="LT550" s="156" t="str">
        <f t="shared" si="2268"/>
        <v/>
      </c>
      <c r="LU550" s="156" t="str">
        <f t="shared" si="2268"/>
        <v/>
      </c>
    </row>
    <row r="551" spans="2:333" s="143" customFormat="1" x14ac:dyDescent="0.25">
      <c r="B551" s="144" t="str">
        <f t="shared" si="1997"/>
        <v/>
      </c>
      <c r="C551" s="154" t="str">
        <f t="shared" si="1966"/>
        <v/>
      </c>
      <c r="D551" s="154" t="str">
        <f t="shared" si="1967"/>
        <v/>
      </c>
      <c r="E551" s="159" t="str">
        <f t="shared" si="1968"/>
        <v/>
      </c>
      <c r="F551" s="159" t="str">
        <f t="shared" si="1969"/>
        <v/>
      </c>
      <c r="G551" s="159" t="str">
        <f t="shared" si="1970"/>
        <v/>
      </c>
      <c r="H551" s="155">
        <f t="shared" si="1998"/>
        <v>0</v>
      </c>
      <c r="I551" s="143">
        <f t="shared" si="1999"/>
        <v>0</v>
      </c>
      <c r="J551" s="143">
        <f t="shared" si="2000"/>
        <v>0</v>
      </c>
      <c r="K551" s="143">
        <f t="shared" si="2001"/>
        <v>0</v>
      </c>
      <c r="L551" s="143">
        <f t="shared" si="2002"/>
        <v>0</v>
      </c>
      <c r="M551" s="143">
        <f t="shared" si="2003"/>
        <v>0</v>
      </c>
      <c r="N551" s="143">
        <f t="shared" si="2004"/>
        <v>0</v>
      </c>
      <c r="P551" s="144" t="str">
        <f t="shared" ref="P551:W551" si="2304">IF($N551=1,Q99,"")</f>
        <v/>
      </c>
      <c r="Q551" s="144" t="str">
        <f t="shared" si="2304"/>
        <v/>
      </c>
      <c r="R551" s="144" t="str">
        <f t="shared" si="2304"/>
        <v/>
      </c>
      <c r="S551" s="144" t="str">
        <f t="shared" si="2304"/>
        <v/>
      </c>
      <c r="T551" s="144" t="str">
        <f t="shared" si="2304"/>
        <v/>
      </c>
      <c r="U551" s="144" t="str">
        <f t="shared" si="2304"/>
        <v/>
      </c>
      <c r="V551" s="144" t="str">
        <f t="shared" si="2304"/>
        <v/>
      </c>
      <c r="W551" s="144" t="str">
        <f t="shared" si="2304"/>
        <v/>
      </c>
      <c r="X551" s="144" t="str">
        <f t="shared" si="2006"/>
        <v/>
      </c>
      <c r="Y551" s="144" t="str">
        <f t="shared" si="2007"/>
        <v/>
      </c>
      <c r="Z551" s="144" t="str">
        <f t="shared" si="2008"/>
        <v/>
      </c>
      <c r="AA551" s="144" t="str">
        <f t="shared" si="2009"/>
        <v/>
      </c>
      <c r="AB551" s="144" t="str">
        <f t="shared" si="2010"/>
        <v/>
      </c>
      <c r="AC551" s="144" t="str">
        <f t="shared" si="2011"/>
        <v/>
      </c>
      <c r="AD551" s="144" t="str">
        <f t="shared" si="2012"/>
        <v/>
      </c>
      <c r="AE551" s="144" t="str">
        <f t="shared" si="2013"/>
        <v/>
      </c>
      <c r="AF551" s="144" t="str">
        <f t="shared" si="2014"/>
        <v/>
      </c>
      <c r="AG551" s="144" t="str">
        <f t="shared" si="2015"/>
        <v/>
      </c>
      <c r="AH551" s="144" t="str">
        <f t="shared" si="2016"/>
        <v/>
      </c>
      <c r="AI551" s="144" t="str">
        <f t="shared" si="2017"/>
        <v/>
      </c>
      <c r="AJ551" s="144" t="str">
        <f t="shared" si="2018"/>
        <v/>
      </c>
      <c r="AK551" s="144" t="str">
        <f t="shared" si="2019"/>
        <v/>
      </c>
      <c r="AL551" s="144" t="str">
        <f t="shared" si="2020"/>
        <v/>
      </c>
      <c r="AM551" s="144" t="str">
        <f t="shared" si="2021"/>
        <v/>
      </c>
      <c r="AN551" s="144" t="str">
        <f t="shared" si="2022"/>
        <v/>
      </c>
      <c r="AO551" s="144" t="str">
        <f t="shared" si="2023"/>
        <v/>
      </c>
      <c r="AP551" s="144" t="str">
        <f t="shared" si="2024"/>
        <v/>
      </c>
      <c r="AQ551" s="144" t="str">
        <f t="shared" si="2025"/>
        <v/>
      </c>
      <c r="AR551" s="144" t="str">
        <f t="shared" si="2026"/>
        <v/>
      </c>
      <c r="AS551" s="144" t="str">
        <f t="shared" si="2027"/>
        <v/>
      </c>
      <c r="AT551" s="144" t="str">
        <f t="shared" si="2028"/>
        <v/>
      </c>
      <c r="AU551" s="144" t="str">
        <f t="shared" si="2029"/>
        <v/>
      </c>
      <c r="AV551" s="144" t="str">
        <f t="shared" si="2030"/>
        <v/>
      </c>
      <c r="AW551" s="144" t="str">
        <f t="shared" si="2031"/>
        <v/>
      </c>
      <c r="AX551" s="144" t="str">
        <f t="shared" si="2032"/>
        <v/>
      </c>
      <c r="AY551" s="144" t="str">
        <f t="shared" si="2033"/>
        <v/>
      </c>
      <c r="AZ551" s="144" t="str">
        <f t="shared" si="2034"/>
        <v/>
      </c>
      <c r="BA551" s="144" t="str">
        <f t="shared" si="2035"/>
        <v/>
      </c>
      <c r="BB551" s="144" t="str">
        <f t="shared" si="2036"/>
        <v/>
      </c>
      <c r="BC551" s="144" t="str">
        <f t="shared" si="2037"/>
        <v/>
      </c>
      <c r="BE551" s="154" t="str">
        <f t="shared" si="1972"/>
        <v/>
      </c>
      <c r="BF551" s="154" t="str">
        <f t="shared" si="1973"/>
        <v/>
      </c>
      <c r="BG551" s="159" t="str">
        <f t="shared" si="1974"/>
        <v/>
      </c>
      <c r="BH551" s="159" t="str">
        <f t="shared" si="1975"/>
        <v/>
      </c>
      <c r="BI551" s="159" t="str">
        <f t="shared" si="1976"/>
        <v/>
      </c>
      <c r="BJ551" s="155">
        <f t="shared" si="2038"/>
        <v>0</v>
      </c>
      <c r="BK551" s="143">
        <f t="shared" si="2039"/>
        <v>0</v>
      </c>
      <c r="BL551" s="143">
        <f t="shared" si="2040"/>
        <v>0</v>
      </c>
      <c r="BM551" s="143">
        <f t="shared" si="2041"/>
        <v>0</v>
      </c>
      <c r="BN551" s="143">
        <f t="shared" si="2042"/>
        <v>0</v>
      </c>
      <c r="BO551" s="143">
        <f t="shared" si="2043"/>
        <v>0</v>
      </c>
      <c r="BP551" s="143">
        <f t="shared" si="2044"/>
        <v>0</v>
      </c>
      <c r="BR551" s="144" t="str">
        <f t="shared" si="2045"/>
        <v/>
      </c>
      <c r="BS551" s="144" t="str">
        <f t="shared" si="2046"/>
        <v/>
      </c>
      <c r="BT551" s="144" t="str">
        <f t="shared" si="2047"/>
        <v/>
      </c>
      <c r="BU551" s="144" t="str">
        <f t="shared" si="2048"/>
        <v/>
      </c>
      <c r="BV551" s="144" t="str">
        <f t="shared" si="2049"/>
        <v/>
      </c>
      <c r="BW551" s="144" t="str">
        <f t="shared" si="2050"/>
        <v/>
      </c>
      <c r="BX551" s="144" t="str">
        <f t="shared" si="2051"/>
        <v/>
      </c>
      <c r="BY551" s="144" t="str">
        <f t="shared" si="2052"/>
        <v/>
      </c>
      <c r="BZ551" s="144" t="str">
        <f t="shared" si="2053"/>
        <v/>
      </c>
      <c r="CA551" s="144" t="str">
        <f t="shared" si="2054"/>
        <v/>
      </c>
      <c r="CB551" s="144" t="str">
        <f t="shared" si="2055"/>
        <v/>
      </c>
      <c r="CC551" s="144" t="str">
        <f t="shared" si="2056"/>
        <v/>
      </c>
      <c r="CD551" s="144" t="str">
        <f t="shared" si="2057"/>
        <v/>
      </c>
      <c r="CE551" s="144" t="str">
        <f t="shared" si="2058"/>
        <v/>
      </c>
      <c r="CF551" s="144" t="str">
        <f t="shared" si="2059"/>
        <v/>
      </c>
      <c r="CG551" s="144" t="str">
        <f t="shared" si="2060"/>
        <v/>
      </c>
      <c r="CH551" s="144" t="str">
        <f t="shared" si="2061"/>
        <v/>
      </c>
      <c r="CI551" s="144" t="str">
        <f t="shared" si="2062"/>
        <v/>
      </c>
      <c r="CJ551" s="144" t="str">
        <f t="shared" si="2063"/>
        <v/>
      </c>
      <c r="CK551" s="144" t="str">
        <f t="shared" si="2064"/>
        <v/>
      </c>
      <c r="CL551" s="144" t="str">
        <f t="shared" si="2065"/>
        <v/>
      </c>
      <c r="CM551" s="144" t="str">
        <f t="shared" si="2066"/>
        <v/>
      </c>
      <c r="CN551" s="144" t="str">
        <f t="shared" si="2067"/>
        <v/>
      </c>
      <c r="CO551" s="144" t="str">
        <f t="shared" si="2068"/>
        <v/>
      </c>
      <c r="CP551" s="144" t="str">
        <f t="shared" si="2069"/>
        <v/>
      </c>
      <c r="CQ551" s="144" t="str">
        <f t="shared" si="2070"/>
        <v/>
      </c>
      <c r="CR551" s="144" t="str">
        <f t="shared" si="2071"/>
        <v/>
      </c>
      <c r="CS551" s="144" t="str">
        <f t="shared" si="2072"/>
        <v/>
      </c>
      <c r="CT551" s="144" t="str">
        <f t="shared" si="2073"/>
        <v/>
      </c>
      <c r="CU551" s="144" t="str">
        <f t="shared" si="2074"/>
        <v/>
      </c>
      <c r="CV551" s="144" t="str">
        <f t="shared" si="2075"/>
        <v/>
      </c>
      <c r="CW551" s="144" t="str">
        <f t="shared" si="2076"/>
        <v/>
      </c>
      <c r="CX551" s="144" t="str">
        <f t="shared" si="2077"/>
        <v/>
      </c>
      <c r="CY551" s="144" t="str">
        <f t="shared" si="2078"/>
        <v/>
      </c>
      <c r="CZ551" s="144" t="str">
        <f t="shared" si="2079"/>
        <v/>
      </c>
      <c r="DA551" s="144" t="str">
        <f t="shared" si="2080"/>
        <v/>
      </c>
      <c r="DB551" s="144" t="str">
        <f t="shared" si="2081"/>
        <v/>
      </c>
      <c r="DC551" s="144" t="str">
        <f t="shared" si="2082"/>
        <v/>
      </c>
      <c r="DD551" s="144" t="str">
        <f t="shared" si="2083"/>
        <v/>
      </c>
      <c r="DE551" s="144" t="str">
        <f t="shared" si="2084"/>
        <v/>
      </c>
      <c r="DG551" s="154" t="str">
        <f t="shared" si="1977"/>
        <v/>
      </c>
      <c r="DH551" s="154" t="str">
        <f t="shared" si="1978"/>
        <v/>
      </c>
      <c r="DI551" s="159" t="str">
        <f t="shared" si="1979"/>
        <v/>
      </c>
      <c r="DJ551" s="159" t="str">
        <f t="shared" si="1980"/>
        <v/>
      </c>
      <c r="DK551" s="159" t="str">
        <f t="shared" si="1981"/>
        <v/>
      </c>
      <c r="DL551" s="155">
        <f t="shared" si="2288"/>
        <v>0</v>
      </c>
      <c r="DM551" s="143">
        <f t="shared" si="2289"/>
        <v>0</v>
      </c>
      <c r="DN551" s="143">
        <f t="shared" si="2290"/>
        <v>0</v>
      </c>
      <c r="DO551" s="143">
        <f t="shared" si="2291"/>
        <v>0</v>
      </c>
      <c r="DP551" s="143">
        <f t="shared" si="2292"/>
        <v>0</v>
      </c>
      <c r="DQ551" s="143">
        <f t="shared" si="2293"/>
        <v>0</v>
      </c>
      <c r="DR551" s="143">
        <f t="shared" si="2294"/>
        <v>0</v>
      </c>
      <c r="DT551" s="144" t="str">
        <f t="shared" si="2085"/>
        <v/>
      </c>
      <c r="DU551" s="144" t="str">
        <f t="shared" si="2086"/>
        <v/>
      </c>
      <c r="DV551" s="144" t="str">
        <f t="shared" si="2087"/>
        <v/>
      </c>
      <c r="DW551" s="144" t="str">
        <f t="shared" si="2088"/>
        <v/>
      </c>
      <c r="DX551" s="144" t="str">
        <f t="shared" si="2089"/>
        <v/>
      </c>
      <c r="DY551" s="144" t="str">
        <f t="shared" si="2090"/>
        <v/>
      </c>
      <c r="DZ551" s="144" t="str">
        <f t="shared" si="2091"/>
        <v/>
      </c>
      <c r="EA551" s="144" t="str">
        <f t="shared" si="2092"/>
        <v/>
      </c>
      <c r="EB551" s="144" t="str">
        <f t="shared" si="2093"/>
        <v/>
      </c>
      <c r="EC551" s="144" t="str">
        <f t="shared" si="2094"/>
        <v/>
      </c>
      <c r="ED551" s="144" t="str">
        <f t="shared" si="2095"/>
        <v/>
      </c>
      <c r="EE551" s="144" t="str">
        <f t="shared" si="2096"/>
        <v/>
      </c>
      <c r="EF551" s="144" t="str">
        <f t="shared" si="2097"/>
        <v/>
      </c>
      <c r="EG551" s="144" t="str">
        <f t="shared" si="2098"/>
        <v/>
      </c>
      <c r="EH551" s="144" t="str">
        <f t="shared" si="2099"/>
        <v/>
      </c>
      <c r="EI551" s="144" t="str">
        <f t="shared" si="2100"/>
        <v/>
      </c>
      <c r="EJ551" s="144" t="str">
        <f t="shared" si="2101"/>
        <v/>
      </c>
      <c r="EK551" s="144" t="str">
        <f t="shared" si="2102"/>
        <v/>
      </c>
      <c r="EL551" s="144" t="str">
        <f t="shared" si="2103"/>
        <v/>
      </c>
      <c r="EM551" s="144" t="str">
        <f t="shared" si="2104"/>
        <v/>
      </c>
      <c r="EN551" s="144" t="str">
        <f t="shared" si="2105"/>
        <v/>
      </c>
      <c r="EO551" s="144" t="str">
        <f t="shared" si="2106"/>
        <v/>
      </c>
      <c r="EP551" s="144" t="str">
        <f t="shared" si="2107"/>
        <v/>
      </c>
      <c r="EQ551" s="144" t="str">
        <f t="shared" si="2108"/>
        <v/>
      </c>
      <c r="ER551" s="144" t="str">
        <f t="shared" si="2109"/>
        <v/>
      </c>
      <c r="ES551" s="144" t="str">
        <f t="shared" si="2110"/>
        <v/>
      </c>
      <c r="ET551" s="144" t="str">
        <f t="shared" si="2111"/>
        <v/>
      </c>
      <c r="EU551" s="144" t="str">
        <f t="shared" si="2112"/>
        <v/>
      </c>
      <c r="EV551" s="144" t="str">
        <f t="shared" si="2113"/>
        <v/>
      </c>
      <c r="EW551" s="144" t="str">
        <f t="shared" si="2114"/>
        <v/>
      </c>
      <c r="EX551" s="144" t="str">
        <f t="shared" si="2115"/>
        <v/>
      </c>
      <c r="EY551" s="144" t="str">
        <f t="shared" si="2116"/>
        <v/>
      </c>
      <c r="EZ551" s="144" t="str">
        <f t="shared" si="2117"/>
        <v/>
      </c>
      <c r="FA551" s="144" t="str">
        <f t="shared" si="2118"/>
        <v/>
      </c>
      <c r="FB551" s="144" t="str">
        <f t="shared" si="2119"/>
        <v/>
      </c>
      <c r="FC551" s="144" t="str">
        <f t="shared" si="2120"/>
        <v/>
      </c>
      <c r="FD551" s="144" t="str">
        <f t="shared" si="2121"/>
        <v/>
      </c>
      <c r="FE551" s="144" t="str">
        <f t="shared" si="2122"/>
        <v/>
      </c>
      <c r="FF551" s="144" t="str">
        <f t="shared" si="2123"/>
        <v/>
      </c>
      <c r="FG551" s="144" t="str">
        <f t="shared" si="2124"/>
        <v/>
      </c>
      <c r="FI551" s="154" t="str">
        <f t="shared" si="1982"/>
        <v/>
      </c>
      <c r="FJ551" s="154" t="str">
        <f t="shared" si="1983"/>
        <v/>
      </c>
      <c r="FK551" s="159" t="str">
        <f t="shared" si="1984"/>
        <v/>
      </c>
      <c r="FL551" s="159" t="str">
        <f t="shared" si="1985"/>
        <v/>
      </c>
      <c r="FM551" s="159" t="str">
        <f t="shared" si="1986"/>
        <v/>
      </c>
      <c r="FN551" s="155">
        <f t="shared" si="2125"/>
        <v>0</v>
      </c>
      <c r="FO551" s="143">
        <f t="shared" si="2126"/>
        <v>0</v>
      </c>
      <c r="FP551" s="143">
        <f t="shared" si="2127"/>
        <v>0</v>
      </c>
      <c r="FQ551" s="143">
        <f t="shared" si="2128"/>
        <v>0</v>
      </c>
      <c r="FR551" s="143">
        <f t="shared" si="2129"/>
        <v>0</v>
      </c>
      <c r="FS551" s="143">
        <f t="shared" si="2130"/>
        <v>0</v>
      </c>
      <c r="FT551" s="143">
        <f t="shared" si="2131"/>
        <v>0</v>
      </c>
      <c r="FV551" s="144" t="str">
        <f t="shared" si="2132"/>
        <v/>
      </c>
      <c r="FW551" s="144" t="str">
        <f t="shared" si="2133"/>
        <v/>
      </c>
      <c r="FX551" s="144" t="str">
        <f t="shared" si="2134"/>
        <v/>
      </c>
      <c r="FY551" s="144" t="str">
        <f t="shared" si="2135"/>
        <v/>
      </c>
      <c r="FZ551" s="144" t="str">
        <f t="shared" si="2136"/>
        <v/>
      </c>
      <c r="GA551" s="144" t="str">
        <f t="shared" si="2137"/>
        <v/>
      </c>
      <c r="GB551" s="144" t="str">
        <f t="shared" si="2138"/>
        <v/>
      </c>
      <c r="GC551" s="144" t="str">
        <f t="shared" si="2139"/>
        <v/>
      </c>
      <c r="GD551" s="144" t="str">
        <f t="shared" si="2140"/>
        <v/>
      </c>
      <c r="GE551" s="144" t="str">
        <f t="shared" si="2141"/>
        <v/>
      </c>
      <c r="GF551" s="144" t="str">
        <f t="shared" si="2142"/>
        <v/>
      </c>
      <c r="GG551" s="144" t="str">
        <f t="shared" si="2143"/>
        <v/>
      </c>
      <c r="GH551" s="144" t="str">
        <f t="shared" si="2144"/>
        <v/>
      </c>
      <c r="GI551" s="144" t="str">
        <f t="shared" si="2145"/>
        <v/>
      </c>
      <c r="GJ551" s="144" t="str">
        <f t="shared" si="2146"/>
        <v/>
      </c>
      <c r="GK551" s="144" t="str">
        <f t="shared" si="2147"/>
        <v/>
      </c>
      <c r="GL551" s="144" t="str">
        <f t="shared" si="2148"/>
        <v/>
      </c>
      <c r="GM551" s="144" t="str">
        <f t="shared" si="2149"/>
        <v/>
      </c>
      <c r="GN551" s="144" t="str">
        <f t="shared" si="2150"/>
        <v/>
      </c>
      <c r="GO551" s="144" t="str">
        <f t="shared" si="2151"/>
        <v/>
      </c>
      <c r="GP551" s="144" t="str">
        <f t="shared" si="2152"/>
        <v/>
      </c>
      <c r="GQ551" s="144" t="str">
        <f t="shared" si="2153"/>
        <v/>
      </c>
      <c r="GR551" s="144" t="str">
        <f t="shared" si="2154"/>
        <v/>
      </c>
      <c r="GS551" s="144" t="str">
        <f t="shared" si="2155"/>
        <v/>
      </c>
      <c r="GT551" s="144" t="str">
        <f t="shared" si="2156"/>
        <v/>
      </c>
      <c r="GU551" s="144" t="str">
        <f t="shared" si="2157"/>
        <v/>
      </c>
      <c r="GV551" s="144" t="str">
        <f t="shared" si="2158"/>
        <v/>
      </c>
      <c r="GW551" s="144" t="str">
        <f t="shared" si="2159"/>
        <v/>
      </c>
      <c r="GX551" s="144" t="str">
        <f t="shared" si="2160"/>
        <v/>
      </c>
      <c r="GY551" s="144" t="str">
        <f t="shared" si="2161"/>
        <v/>
      </c>
      <c r="GZ551" s="144" t="str">
        <f t="shared" si="2162"/>
        <v/>
      </c>
      <c r="HA551" s="144" t="str">
        <f t="shared" si="2163"/>
        <v/>
      </c>
      <c r="HB551" s="144" t="str">
        <f t="shared" si="2164"/>
        <v/>
      </c>
      <c r="HC551" s="144" t="str">
        <f t="shared" si="2165"/>
        <v/>
      </c>
      <c r="HD551" s="144" t="str">
        <f t="shared" si="2166"/>
        <v/>
      </c>
      <c r="HE551" s="144" t="str">
        <f t="shared" si="2167"/>
        <v/>
      </c>
      <c r="HF551" s="144" t="str">
        <f t="shared" si="2168"/>
        <v/>
      </c>
      <c r="HG551" s="144" t="str">
        <f t="shared" si="2169"/>
        <v/>
      </c>
      <c r="HH551" s="144" t="str">
        <f t="shared" si="2170"/>
        <v/>
      </c>
      <c r="HI551" s="144" t="str">
        <f t="shared" si="2171"/>
        <v/>
      </c>
      <c r="HK551" s="154" t="str">
        <f t="shared" si="1987"/>
        <v/>
      </c>
      <c r="HL551" s="154" t="str">
        <f t="shared" si="1988"/>
        <v/>
      </c>
      <c r="HM551" s="159" t="str">
        <f t="shared" si="1989"/>
        <v/>
      </c>
      <c r="HN551" s="159" t="str">
        <f t="shared" si="1990"/>
        <v/>
      </c>
      <c r="HO551" s="159" t="str">
        <f t="shared" si="1991"/>
        <v/>
      </c>
      <c r="HP551" s="155">
        <f t="shared" si="2172"/>
        <v>0</v>
      </c>
      <c r="HQ551" s="143">
        <f t="shared" si="2173"/>
        <v>0</v>
      </c>
      <c r="HR551" s="143">
        <f t="shared" si="2174"/>
        <v>0</v>
      </c>
      <c r="HS551" s="143">
        <f t="shared" si="2175"/>
        <v>0</v>
      </c>
      <c r="HT551" s="143">
        <f t="shared" si="2176"/>
        <v>0</v>
      </c>
      <c r="HU551" s="143">
        <f t="shared" si="2177"/>
        <v>0</v>
      </c>
      <c r="HV551" s="143">
        <f t="shared" si="2178"/>
        <v>0</v>
      </c>
      <c r="HX551" s="144" t="str">
        <f t="shared" si="2179"/>
        <v/>
      </c>
      <c r="HY551" s="144" t="str">
        <f t="shared" si="2180"/>
        <v/>
      </c>
      <c r="HZ551" s="144" t="str">
        <f t="shared" si="2181"/>
        <v/>
      </c>
      <c r="IA551" s="144" t="str">
        <f t="shared" si="2182"/>
        <v/>
      </c>
      <c r="IB551" s="144" t="str">
        <f t="shared" si="2183"/>
        <v/>
      </c>
      <c r="IC551" s="144" t="str">
        <f t="shared" si="2184"/>
        <v/>
      </c>
      <c r="ID551" s="144" t="str">
        <f t="shared" si="2185"/>
        <v/>
      </c>
      <c r="IE551" s="144" t="str">
        <f t="shared" si="2186"/>
        <v/>
      </c>
      <c r="IF551" s="144" t="str">
        <f t="shared" si="2187"/>
        <v/>
      </c>
      <c r="IG551" s="144" t="str">
        <f t="shared" si="2188"/>
        <v/>
      </c>
      <c r="IH551" s="144" t="str">
        <f t="shared" si="2189"/>
        <v/>
      </c>
      <c r="II551" s="144" t="str">
        <f t="shared" si="2190"/>
        <v/>
      </c>
      <c r="IJ551" s="144" t="str">
        <f t="shared" si="2191"/>
        <v/>
      </c>
      <c r="IK551" s="144" t="str">
        <f t="shared" si="2192"/>
        <v/>
      </c>
      <c r="IL551" s="144" t="str">
        <f t="shared" si="2193"/>
        <v/>
      </c>
      <c r="IM551" s="144" t="str">
        <f t="shared" si="2194"/>
        <v/>
      </c>
      <c r="IN551" s="144" t="str">
        <f t="shared" si="2195"/>
        <v/>
      </c>
      <c r="IO551" s="144" t="str">
        <f t="shared" si="2196"/>
        <v/>
      </c>
      <c r="IP551" s="144" t="str">
        <f t="shared" si="2197"/>
        <v/>
      </c>
      <c r="IQ551" s="144" t="str">
        <f t="shared" si="2198"/>
        <v/>
      </c>
      <c r="IR551" s="144" t="str">
        <f t="shared" si="2199"/>
        <v/>
      </c>
      <c r="IS551" s="144" t="str">
        <f t="shared" si="2200"/>
        <v/>
      </c>
      <c r="IT551" s="144" t="str">
        <f t="shared" si="2201"/>
        <v/>
      </c>
      <c r="IU551" s="144" t="str">
        <f t="shared" si="2202"/>
        <v/>
      </c>
      <c r="IV551" s="144" t="str">
        <f t="shared" si="2203"/>
        <v/>
      </c>
      <c r="IW551" s="144" t="str">
        <f t="shared" si="2204"/>
        <v/>
      </c>
      <c r="IX551" s="144" t="str">
        <f t="shared" si="2205"/>
        <v/>
      </c>
      <c r="IY551" s="144" t="str">
        <f t="shared" si="2206"/>
        <v/>
      </c>
      <c r="IZ551" s="144" t="str">
        <f t="shared" si="2207"/>
        <v/>
      </c>
      <c r="JA551" s="144" t="str">
        <f t="shared" si="2208"/>
        <v/>
      </c>
      <c r="JB551" s="144" t="str">
        <f t="shared" si="2209"/>
        <v/>
      </c>
      <c r="JC551" s="144" t="str">
        <f t="shared" si="2210"/>
        <v/>
      </c>
      <c r="JD551" s="144" t="str">
        <f t="shared" si="2211"/>
        <v/>
      </c>
      <c r="JE551" s="144" t="str">
        <f t="shared" si="2212"/>
        <v/>
      </c>
      <c r="JF551" s="144" t="str">
        <f t="shared" si="2213"/>
        <v/>
      </c>
      <c r="JG551" s="144" t="str">
        <f t="shared" si="2214"/>
        <v/>
      </c>
      <c r="JH551" s="144" t="str">
        <f t="shared" si="2215"/>
        <v/>
      </c>
      <c r="JI551" s="144" t="str">
        <f t="shared" si="2216"/>
        <v/>
      </c>
      <c r="JJ551" s="144" t="str">
        <f t="shared" si="2217"/>
        <v/>
      </c>
      <c r="JK551" s="144" t="str">
        <f t="shared" si="2218"/>
        <v/>
      </c>
      <c r="JM551" s="154" t="str">
        <f t="shared" si="1992"/>
        <v/>
      </c>
      <c r="JN551" s="154" t="str">
        <f t="shared" si="1993"/>
        <v/>
      </c>
      <c r="JO551" s="159" t="str">
        <f t="shared" si="1994"/>
        <v/>
      </c>
      <c r="JP551" s="159" t="str">
        <f t="shared" si="1995"/>
        <v/>
      </c>
      <c r="JQ551" s="159" t="str">
        <f t="shared" si="1996"/>
        <v/>
      </c>
      <c r="JR551" s="155">
        <f t="shared" si="2219"/>
        <v>0</v>
      </c>
      <c r="JS551" s="143">
        <f t="shared" si="2220"/>
        <v>0</v>
      </c>
      <c r="JT551" s="143">
        <f t="shared" si="2221"/>
        <v>0</v>
      </c>
      <c r="JU551" s="143">
        <f t="shared" si="2222"/>
        <v>0</v>
      </c>
      <c r="JV551" s="143">
        <f t="shared" si="2223"/>
        <v>0</v>
      </c>
      <c r="JW551" s="143">
        <f t="shared" si="2224"/>
        <v>0</v>
      </c>
      <c r="JX551" s="143">
        <f t="shared" si="2225"/>
        <v>0</v>
      </c>
      <c r="JZ551" s="144" t="str">
        <f t="shared" si="2226"/>
        <v/>
      </c>
      <c r="KA551" s="144" t="str">
        <f t="shared" si="2227"/>
        <v/>
      </c>
      <c r="KB551" s="144" t="str">
        <f t="shared" si="2228"/>
        <v/>
      </c>
      <c r="KC551" s="144" t="str">
        <f t="shared" si="2229"/>
        <v/>
      </c>
      <c r="KD551" s="144" t="str">
        <f t="shared" si="2230"/>
        <v/>
      </c>
      <c r="KE551" s="144" t="str">
        <f t="shared" si="2231"/>
        <v/>
      </c>
      <c r="KF551" s="144" t="str">
        <f t="shared" si="2232"/>
        <v/>
      </c>
      <c r="KG551" s="144" t="str">
        <f t="shared" si="2233"/>
        <v/>
      </c>
      <c r="KH551" s="144" t="str">
        <f t="shared" si="2234"/>
        <v/>
      </c>
      <c r="KI551" s="144" t="str">
        <f t="shared" si="2235"/>
        <v/>
      </c>
      <c r="KJ551" s="144" t="str">
        <f t="shared" si="2236"/>
        <v/>
      </c>
      <c r="KK551" s="144" t="str">
        <f t="shared" si="2237"/>
        <v/>
      </c>
      <c r="KL551" s="144" t="str">
        <f t="shared" si="2238"/>
        <v/>
      </c>
      <c r="KM551" s="144" t="str">
        <f t="shared" si="2239"/>
        <v/>
      </c>
      <c r="KN551" s="144" t="str">
        <f t="shared" si="2240"/>
        <v/>
      </c>
      <c r="KO551" s="144" t="str">
        <f t="shared" si="2241"/>
        <v/>
      </c>
      <c r="KP551" s="144" t="str">
        <f t="shared" si="2242"/>
        <v/>
      </c>
      <c r="KQ551" s="144" t="str">
        <f t="shared" si="2243"/>
        <v/>
      </c>
      <c r="KR551" s="144" t="str">
        <f t="shared" si="2244"/>
        <v/>
      </c>
      <c r="KS551" s="144" t="str">
        <f t="shared" si="2245"/>
        <v/>
      </c>
      <c r="KT551" s="144" t="str">
        <f t="shared" si="2246"/>
        <v/>
      </c>
      <c r="KU551" s="144" t="str">
        <f t="shared" si="2247"/>
        <v/>
      </c>
      <c r="KV551" s="144" t="str">
        <f t="shared" si="2248"/>
        <v/>
      </c>
      <c r="KW551" s="144" t="str">
        <f t="shared" si="2249"/>
        <v/>
      </c>
      <c r="KX551" s="144" t="str">
        <f t="shared" si="2250"/>
        <v/>
      </c>
      <c r="KY551" s="144" t="str">
        <f t="shared" si="2251"/>
        <v/>
      </c>
      <c r="KZ551" s="144" t="str">
        <f t="shared" si="2252"/>
        <v/>
      </c>
      <c r="LA551" s="144" t="str">
        <f t="shared" si="2253"/>
        <v/>
      </c>
      <c r="LB551" s="144" t="str">
        <f t="shared" si="2254"/>
        <v/>
      </c>
      <c r="LC551" s="144" t="str">
        <f t="shared" si="2255"/>
        <v/>
      </c>
      <c r="LD551" s="144" t="str">
        <f t="shared" si="2256"/>
        <v/>
      </c>
      <c r="LE551" s="144" t="str">
        <f t="shared" si="2257"/>
        <v/>
      </c>
      <c r="LF551" s="144" t="str">
        <f t="shared" si="2258"/>
        <v/>
      </c>
      <c r="LG551" s="144" t="str">
        <f t="shared" si="2259"/>
        <v/>
      </c>
      <c r="LH551" s="144" t="str">
        <f t="shared" si="2260"/>
        <v/>
      </c>
      <c r="LI551" s="144" t="str">
        <f t="shared" si="2261"/>
        <v/>
      </c>
      <c r="LJ551" s="144" t="str">
        <f t="shared" si="2262"/>
        <v/>
      </c>
      <c r="LK551" s="144" t="str">
        <f t="shared" si="2263"/>
        <v/>
      </c>
      <c r="LL551" s="144" t="str">
        <f t="shared" si="2264"/>
        <v/>
      </c>
      <c r="LM551" s="144" t="str">
        <f t="shared" si="2265"/>
        <v/>
      </c>
      <c r="LO551" s="153" t="str">
        <f t="shared" si="2266"/>
        <v/>
      </c>
      <c r="LP551" s="143">
        <f t="shared" si="2267"/>
        <v>0</v>
      </c>
      <c r="LQ551" s="156" t="str">
        <f t="shared" si="2268"/>
        <v/>
      </c>
      <c r="LR551" s="156" t="str">
        <f t="shared" si="2268"/>
        <v/>
      </c>
      <c r="LS551" s="156" t="str">
        <f t="shared" si="2268"/>
        <v/>
      </c>
      <c r="LT551" s="156" t="str">
        <f t="shared" si="2268"/>
        <v/>
      </c>
      <c r="LU551" s="156" t="str">
        <f t="shared" si="2268"/>
        <v/>
      </c>
    </row>
    <row r="552" spans="2:333" s="143" customFormat="1" x14ac:dyDescent="0.25">
      <c r="B552" s="144" t="str">
        <f t="shared" si="1997"/>
        <v/>
      </c>
      <c r="C552" s="154" t="str">
        <f t="shared" si="1966"/>
        <v/>
      </c>
      <c r="D552" s="154" t="str">
        <f t="shared" si="1967"/>
        <v/>
      </c>
      <c r="E552" s="159" t="str">
        <f t="shared" si="1968"/>
        <v/>
      </c>
      <c r="F552" s="159" t="str">
        <f t="shared" si="1969"/>
        <v/>
      </c>
      <c r="G552" s="159" t="str">
        <f t="shared" si="1970"/>
        <v/>
      </c>
      <c r="H552" s="155">
        <f t="shared" si="1998"/>
        <v>0</v>
      </c>
      <c r="I552" s="143">
        <f t="shared" si="1999"/>
        <v>0</v>
      </c>
      <c r="J552" s="143">
        <f t="shared" si="2000"/>
        <v>0</v>
      </c>
      <c r="K552" s="143">
        <f t="shared" si="2001"/>
        <v>0</v>
      </c>
      <c r="L552" s="143">
        <f t="shared" si="2002"/>
        <v>0</v>
      </c>
      <c r="M552" s="143">
        <f t="shared" si="2003"/>
        <v>0</v>
      </c>
      <c r="N552" s="143">
        <f t="shared" si="2004"/>
        <v>0</v>
      </c>
      <c r="P552" s="144" t="str">
        <f t="shared" ref="P552:W552" si="2305">IF($N552=1,Q100,"")</f>
        <v/>
      </c>
      <c r="Q552" s="144" t="str">
        <f t="shared" si="2305"/>
        <v/>
      </c>
      <c r="R552" s="144" t="str">
        <f t="shared" si="2305"/>
        <v/>
      </c>
      <c r="S552" s="144" t="str">
        <f t="shared" si="2305"/>
        <v/>
      </c>
      <c r="T552" s="144" t="str">
        <f t="shared" si="2305"/>
        <v/>
      </c>
      <c r="U552" s="144" t="str">
        <f t="shared" si="2305"/>
        <v/>
      </c>
      <c r="V552" s="144" t="str">
        <f t="shared" si="2305"/>
        <v/>
      </c>
      <c r="W552" s="144" t="str">
        <f t="shared" si="2305"/>
        <v/>
      </c>
      <c r="X552" s="144" t="str">
        <f t="shared" si="2006"/>
        <v/>
      </c>
      <c r="Y552" s="144" t="str">
        <f t="shared" si="2007"/>
        <v/>
      </c>
      <c r="Z552" s="144" t="str">
        <f t="shared" si="2008"/>
        <v/>
      </c>
      <c r="AA552" s="144" t="str">
        <f t="shared" si="2009"/>
        <v/>
      </c>
      <c r="AB552" s="144" t="str">
        <f t="shared" si="2010"/>
        <v/>
      </c>
      <c r="AC552" s="144" t="str">
        <f t="shared" si="2011"/>
        <v/>
      </c>
      <c r="AD552" s="144" t="str">
        <f t="shared" si="2012"/>
        <v/>
      </c>
      <c r="AE552" s="144" t="str">
        <f t="shared" si="2013"/>
        <v/>
      </c>
      <c r="AF552" s="144" t="str">
        <f t="shared" si="2014"/>
        <v/>
      </c>
      <c r="AG552" s="144" t="str">
        <f t="shared" si="2015"/>
        <v/>
      </c>
      <c r="AH552" s="144" t="str">
        <f t="shared" si="2016"/>
        <v/>
      </c>
      <c r="AI552" s="144" t="str">
        <f t="shared" si="2017"/>
        <v/>
      </c>
      <c r="AJ552" s="144" t="str">
        <f t="shared" si="2018"/>
        <v/>
      </c>
      <c r="AK552" s="144" t="str">
        <f t="shared" si="2019"/>
        <v/>
      </c>
      <c r="AL552" s="144" t="str">
        <f t="shared" si="2020"/>
        <v/>
      </c>
      <c r="AM552" s="144" t="str">
        <f t="shared" si="2021"/>
        <v/>
      </c>
      <c r="AN552" s="144" t="str">
        <f t="shared" si="2022"/>
        <v/>
      </c>
      <c r="AO552" s="144" t="str">
        <f t="shared" si="2023"/>
        <v/>
      </c>
      <c r="AP552" s="144" t="str">
        <f t="shared" si="2024"/>
        <v/>
      </c>
      <c r="AQ552" s="144" t="str">
        <f t="shared" si="2025"/>
        <v/>
      </c>
      <c r="AR552" s="144" t="str">
        <f t="shared" si="2026"/>
        <v/>
      </c>
      <c r="AS552" s="144" t="str">
        <f t="shared" si="2027"/>
        <v/>
      </c>
      <c r="AT552" s="144" t="str">
        <f t="shared" si="2028"/>
        <v/>
      </c>
      <c r="AU552" s="144" t="str">
        <f t="shared" si="2029"/>
        <v/>
      </c>
      <c r="AV552" s="144" t="str">
        <f t="shared" si="2030"/>
        <v/>
      </c>
      <c r="AW552" s="144" t="str">
        <f t="shared" si="2031"/>
        <v/>
      </c>
      <c r="AX552" s="144" t="str">
        <f t="shared" si="2032"/>
        <v/>
      </c>
      <c r="AY552" s="144" t="str">
        <f t="shared" si="2033"/>
        <v/>
      </c>
      <c r="AZ552" s="144" t="str">
        <f t="shared" si="2034"/>
        <v/>
      </c>
      <c r="BA552" s="144" t="str">
        <f t="shared" si="2035"/>
        <v/>
      </c>
      <c r="BB552" s="144" t="str">
        <f t="shared" si="2036"/>
        <v/>
      </c>
      <c r="BC552" s="144" t="str">
        <f t="shared" si="2037"/>
        <v/>
      </c>
      <c r="BE552" s="154" t="str">
        <f t="shared" si="1972"/>
        <v/>
      </c>
      <c r="BF552" s="154" t="str">
        <f t="shared" si="1973"/>
        <v/>
      </c>
      <c r="BG552" s="159" t="str">
        <f t="shared" si="1974"/>
        <v/>
      </c>
      <c r="BH552" s="159" t="str">
        <f t="shared" si="1975"/>
        <v/>
      </c>
      <c r="BI552" s="159" t="str">
        <f t="shared" si="1976"/>
        <v/>
      </c>
      <c r="BJ552" s="155">
        <f t="shared" si="2038"/>
        <v>0</v>
      </c>
      <c r="BK552" s="143">
        <f t="shared" si="2039"/>
        <v>0</v>
      </c>
      <c r="BL552" s="143">
        <f t="shared" si="2040"/>
        <v>0</v>
      </c>
      <c r="BM552" s="143">
        <f t="shared" si="2041"/>
        <v>0</v>
      </c>
      <c r="BN552" s="143">
        <f t="shared" si="2042"/>
        <v>0</v>
      </c>
      <c r="BO552" s="143">
        <f t="shared" si="2043"/>
        <v>0</v>
      </c>
      <c r="BP552" s="143">
        <f t="shared" si="2044"/>
        <v>0</v>
      </c>
      <c r="BR552" s="144" t="str">
        <f t="shared" si="2045"/>
        <v/>
      </c>
      <c r="BS552" s="144" t="str">
        <f t="shared" si="2046"/>
        <v/>
      </c>
      <c r="BT552" s="144" t="str">
        <f t="shared" si="2047"/>
        <v/>
      </c>
      <c r="BU552" s="144" t="str">
        <f t="shared" si="2048"/>
        <v/>
      </c>
      <c r="BV552" s="144" t="str">
        <f t="shared" si="2049"/>
        <v/>
      </c>
      <c r="BW552" s="144" t="str">
        <f t="shared" si="2050"/>
        <v/>
      </c>
      <c r="BX552" s="144" t="str">
        <f t="shared" si="2051"/>
        <v/>
      </c>
      <c r="BY552" s="144" t="str">
        <f t="shared" si="2052"/>
        <v/>
      </c>
      <c r="BZ552" s="144" t="str">
        <f t="shared" si="2053"/>
        <v/>
      </c>
      <c r="CA552" s="144" t="str">
        <f t="shared" si="2054"/>
        <v/>
      </c>
      <c r="CB552" s="144" t="str">
        <f t="shared" si="2055"/>
        <v/>
      </c>
      <c r="CC552" s="144" t="str">
        <f t="shared" si="2056"/>
        <v/>
      </c>
      <c r="CD552" s="144" t="str">
        <f t="shared" si="2057"/>
        <v/>
      </c>
      <c r="CE552" s="144" t="str">
        <f t="shared" si="2058"/>
        <v/>
      </c>
      <c r="CF552" s="144" t="str">
        <f t="shared" si="2059"/>
        <v/>
      </c>
      <c r="CG552" s="144" t="str">
        <f t="shared" si="2060"/>
        <v/>
      </c>
      <c r="CH552" s="144" t="str">
        <f t="shared" si="2061"/>
        <v/>
      </c>
      <c r="CI552" s="144" t="str">
        <f t="shared" si="2062"/>
        <v/>
      </c>
      <c r="CJ552" s="144" t="str">
        <f t="shared" si="2063"/>
        <v/>
      </c>
      <c r="CK552" s="144" t="str">
        <f t="shared" si="2064"/>
        <v/>
      </c>
      <c r="CL552" s="144" t="str">
        <f t="shared" si="2065"/>
        <v/>
      </c>
      <c r="CM552" s="144" t="str">
        <f t="shared" si="2066"/>
        <v/>
      </c>
      <c r="CN552" s="144" t="str">
        <f t="shared" si="2067"/>
        <v/>
      </c>
      <c r="CO552" s="144" t="str">
        <f t="shared" si="2068"/>
        <v/>
      </c>
      <c r="CP552" s="144" t="str">
        <f t="shared" si="2069"/>
        <v/>
      </c>
      <c r="CQ552" s="144" t="str">
        <f t="shared" si="2070"/>
        <v/>
      </c>
      <c r="CR552" s="144" t="str">
        <f t="shared" si="2071"/>
        <v/>
      </c>
      <c r="CS552" s="144" t="str">
        <f t="shared" si="2072"/>
        <v/>
      </c>
      <c r="CT552" s="144" t="str">
        <f t="shared" si="2073"/>
        <v/>
      </c>
      <c r="CU552" s="144" t="str">
        <f t="shared" si="2074"/>
        <v/>
      </c>
      <c r="CV552" s="144" t="str">
        <f t="shared" si="2075"/>
        <v/>
      </c>
      <c r="CW552" s="144" t="str">
        <f t="shared" si="2076"/>
        <v/>
      </c>
      <c r="CX552" s="144" t="str">
        <f t="shared" si="2077"/>
        <v/>
      </c>
      <c r="CY552" s="144" t="str">
        <f t="shared" si="2078"/>
        <v/>
      </c>
      <c r="CZ552" s="144" t="str">
        <f t="shared" si="2079"/>
        <v/>
      </c>
      <c r="DA552" s="144" t="str">
        <f t="shared" si="2080"/>
        <v/>
      </c>
      <c r="DB552" s="144" t="str">
        <f t="shared" si="2081"/>
        <v/>
      </c>
      <c r="DC552" s="144" t="str">
        <f t="shared" si="2082"/>
        <v/>
      </c>
      <c r="DD552" s="144" t="str">
        <f t="shared" si="2083"/>
        <v/>
      </c>
      <c r="DE552" s="144" t="str">
        <f t="shared" si="2084"/>
        <v/>
      </c>
      <c r="DG552" s="154" t="str">
        <f t="shared" si="1977"/>
        <v/>
      </c>
      <c r="DH552" s="154" t="str">
        <f t="shared" si="1978"/>
        <v/>
      </c>
      <c r="DI552" s="159" t="str">
        <f t="shared" si="1979"/>
        <v/>
      </c>
      <c r="DJ552" s="159" t="str">
        <f t="shared" si="1980"/>
        <v/>
      </c>
      <c r="DK552" s="159" t="str">
        <f t="shared" si="1981"/>
        <v/>
      </c>
      <c r="DL552" s="155">
        <f t="shared" si="2288"/>
        <v>0</v>
      </c>
      <c r="DM552" s="143">
        <f t="shared" si="2289"/>
        <v>0</v>
      </c>
      <c r="DN552" s="143">
        <f t="shared" si="2290"/>
        <v>0</v>
      </c>
      <c r="DO552" s="143">
        <f t="shared" si="2291"/>
        <v>0</v>
      </c>
      <c r="DP552" s="143">
        <f t="shared" si="2292"/>
        <v>0</v>
      </c>
      <c r="DQ552" s="143">
        <f t="shared" si="2293"/>
        <v>0</v>
      </c>
      <c r="DR552" s="143">
        <f t="shared" si="2294"/>
        <v>0</v>
      </c>
      <c r="DT552" s="144" t="str">
        <f t="shared" si="2085"/>
        <v/>
      </c>
      <c r="DU552" s="144" t="str">
        <f t="shared" si="2086"/>
        <v/>
      </c>
      <c r="DV552" s="144" t="str">
        <f t="shared" si="2087"/>
        <v/>
      </c>
      <c r="DW552" s="144" t="str">
        <f t="shared" si="2088"/>
        <v/>
      </c>
      <c r="DX552" s="144" t="str">
        <f t="shared" si="2089"/>
        <v/>
      </c>
      <c r="DY552" s="144" t="str">
        <f t="shared" si="2090"/>
        <v/>
      </c>
      <c r="DZ552" s="144" t="str">
        <f t="shared" si="2091"/>
        <v/>
      </c>
      <c r="EA552" s="144" t="str">
        <f t="shared" si="2092"/>
        <v/>
      </c>
      <c r="EB552" s="144" t="str">
        <f t="shared" si="2093"/>
        <v/>
      </c>
      <c r="EC552" s="144" t="str">
        <f t="shared" si="2094"/>
        <v/>
      </c>
      <c r="ED552" s="144" t="str">
        <f t="shared" si="2095"/>
        <v/>
      </c>
      <c r="EE552" s="144" t="str">
        <f t="shared" si="2096"/>
        <v/>
      </c>
      <c r="EF552" s="144" t="str">
        <f t="shared" si="2097"/>
        <v/>
      </c>
      <c r="EG552" s="144" t="str">
        <f t="shared" si="2098"/>
        <v/>
      </c>
      <c r="EH552" s="144" t="str">
        <f t="shared" si="2099"/>
        <v/>
      </c>
      <c r="EI552" s="144" t="str">
        <f t="shared" si="2100"/>
        <v/>
      </c>
      <c r="EJ552" s="144" t="str">
        <f t="shared" si="2101"/>
        <v/>
      </c>
      <c r="EK552" s="144" t="str">
        <f t="shared" si="2102"/>
        <v/>
      </c>
      <c r="EL552" s="144" t="str">
        <f t="shared" si="2103"/>
        <v/>
      </c>
      <c r="EM552" s="144" t="str">
        <f t="shared" si="2104"/>
        <v/>
      </c>
      <c r="EN552" s="144" t="str">
        <f t="shared" si="2105"/>
        <v/>
      </c>
      <c r="EO552" s="144" t="str">
        <f t="shared" si="2106"/>
        <v/>
      </c>
      <c r="EP552" s="144" t="str">
        <f t="shared" si="2107"/>
        <v/>
      </c>
      <c r="EQ552" s="144" t="str">
        <f t="shared" si="2108"/>
        <v/>
      </c>
      <c r="ER552" s="144" t="str">
        <f t="shared" si="2109"/>
        <v/>
      </c>
      <c r="ES552" s="144" t="str">
        <f t="shared" si="2110"/>
        <v/>
      </c>
      <c r="ET552" s="144" t="str">
        <f t="shared" si="2111"/>
        <v/>
      </c>
      <c r="EU552" s="144" t="str">
        <f t="shared" si="2112"/>
        <v/>
      </c>
      <c r="EV552" s="144" t="str">
        <f t="shared" si="2113"/>
        <v/>
      </c>
      <c r="EW552" s="144" t="str">
        <f t="shared" si="2114"/>
        <v/>
      </c>
      <c r="EX552" s="144" t="str">
        <f t="shared" si="2115"/>
        <v/>
      </c>
      <c r="EY552" s="144" t="str">
        <f t="shared" si="2116"/>
        <v/>
      </c>
      <c r="EZ552" s="144" t="str">
        <f t="shared" si="2117"/>
        <v/>
      </c>
      <c r="FA552" s="144" t="str">
        <f t="shared" si="2118"/>
        <v/>
      </c>
      <c r="FB552" s="144" t="str">
        <f t="shared" si="2119"/>
        <v/>
      </c>
      <c r="FC552" s="144" t="str">
        <f t="shared" si="2120"/>
        <v/>
      </c>
      <c r="FD552" s="144" t="str">
        <f t="shared" si="2121"/>
        <v/>
      </c>
      <c r="FE552" s="144" t="str">
        <f t="shared" si="2122"/>
        <v/>
      </c>
      <c r="FF552" s="144" t="str">
        <f t="shared" si="2123"/>
        <v/>
      </c>
      <c r="FG552" s="144" t="str">
        <f t="shared" si="2124"/>
        <v/>
      </c>
      <c r="FI552" s="154" t="str">
        <f t="shared" si="1982"/>
        <v/>
      </c>
      <c r="FJ552" s="154" t="str">
        <f t="shared" si="1983"/>
        <v/>
      </c>
      <c r="FK552" s="159" t="str">
        <f t="shared" si="1984"/>
        <v/>
      </c>
      <c r="FL552" s="159" t="str">
        <f t="shared" si="1985"/>
        <v/>
      </c>
      <c r="FM552" s="159" t="str">
        <f t="shared" si="1986"/>
        <v/>
      </c>
      <c r="FN552" s="155">
        <f t="shared" si="2125"/>
        <v>0</v>
      </c>
      <c r="FO552" s="143">
        <f t="shared" si="2126"/>
        <v>0</v>
      </c>
      <c r="FP552" s="143">
        <f t="shared" si="2127"/>
        <v>0</v>
      </c>
      <c r="FQ552" s="143">
        <f t="shared" si="2128"/>
        <v>0</v>
      </c>
      <c r="FR552" s="143">
        <f t="shared" si="2129"/>
        <v>0</v>
      </c>
      <c r="FS552" s="143">
        <f t="shared" si="2130"/>
        <v>0</v>
      </c>
      <c r="FT552" s="143">
        <f t="shared" si="2131"/>
        <v>0</v>
      </c>
      <c r="FV552" s="144" t="str">
        <f t="shared" si="2132"/>
        <v/>
      </c>
      <c r="FW552" s="144" t="str">
        <f t="shared" si="2133"/>
        <v/>
      </c>
      <c r="FX552" s="144" t="str">
        <f t="shared" si="2134"/>
        <v/>
      </c>
      <c r="FY552" s="144" t="str">
        <f t="shared" si="2135"/>
        <v/>
      </c>
      <c r="FZ552" s="144" t="str">
        <f t="shared" si="2136"/>
        <v/>
      </c>
      <c r="GA552" s="144" t="str">
        <f t="shared" si="2137"/>
        <v/>
      </c>
      <c r="GB552" s="144" t="str">
        <f t="shared" si="2138"/>
        <v/>
      </c>
      <c r="GC552" s="144" t="str">
        <f t="shared" si="2139"/>
        <v/>
      </c>
      <c r="GD552" s="144" t="str">
        <f t="shared" si="2140"/>
        <v/>
      </c>
      <c r="GE552" s="144" t="str">
        <f t="shared" si="2141"/>
        <v/>
      </c>
      <c r="GF552" s="144" t="str">
        <f t="shared" si="2142"/>
        <v/>
      </c>
      <c r="GG552" s="144" t="str">
        <f t="shared" si="2143"/>
        <v/>
      </c>
      <c r="GH552" s="144" t="str">
        <f t="shared" si="2144"/>
        <v/>
      </c>
      <c r="GI552" s="144" t="str">
        <f t="shared" si="2145"/>
        <v/>
      </c>
      <c r="GJ552" s="144" t="str">
        <f t="shared" si="2146"/>
        <v/>
      </c>
      <c r="GK552" s="144" t="str">
        <f t="shared" si="2147"/>
        <v/>
      </c>
      <c r="GL552" s="144" t="str">
        <f t="shared" si="2148"/>
        <v/>
      </c>
      <c r="GM552" s="144" t="str">
        <f t="shared" si="2149"/>
        <v/>
      </c>
      <c r="GN552" s="144" t="str">
        <f t="shared" si="2150"/>
        <v/>
      </c>
      <c r="GO552" s="144" t="str">
        <f t="shared" si="2151"/>
        <v/>
      </c>
      <c r="GP552" s="144" t="str">
        <f t="shared" si="2152"/>
        <v/>
      </c>
      <c r="GQ552" s="144" t="str">
        <f t="shared" si="2153"/>
        <v/>
      </c>
      <c r="GR552" s="144" t="str">
        <f t="shared" si="2154"/>
        <v/>
      </c>
      <c r="GS552" s="144" t="str">
        <f t="shared" si="2155"/>
        <v/>
      </c>
      <c r="GT552" s="144" t="str">
        <f t="shared" si="2156"/>
        <v/>
      </c>
      <c r="GU552" s="144" t="str">
        <f t="shared" si="2157"/>
        <v/>
      </c>
      <c r="GV552" s="144" t="str">
        <f t="shared" si="2158"/>
        <v/>
      </c>
      <c r="GW552" s="144" t="str">
        <f t="shared" si="2159"/>
        <v/>
      </c>
      <c r="GX552" s="144" t="str">
        <f t="shared" si="2160"/>
        <v/>
      </c>
      <c r="GY552" s="144" t="str">
        <f t="shared" si="2161"/>
        <v/>
      </c>
      <c r="GZ552" s="144" t="str">
        <f t="shared" si="2162"/>
        <v/>
      </c>
      <c r="HA552" s="144" t="str">
        <f t="shared" si="2163"/>
        <v/>
      </c>
      <c r="HB552" s="144" t="str">
        <f t="shared" si="2164"/>
        <v/>
      </c>
      <c r="HC552" s="144" t="str">
        <f t="shared" si="2165"/>
        <v/>
      </c>
      <c r="HD552" s="144" t="str">
        <f t="shared" si="2166"/>
        <v/>
      </c>
      <c r="HE552" s="144" t="str">
        <f t="shared" si="2167"/>
        <v/>
      </c>
      <c r="HF552" s="144" t="str">
        <f t="shared" si="2168"/>
        <v/>
      </c>
      <c r="HG552" s="144" t="str">
        <f t="shared" si="2169"/>
        <v/>
      </c>
      <c r="HH552" s="144" t="str">
        <f t="shared" si="2170"/>
        <v/>
      </c>
      <c r="HI552" s="144" t="str">
        <f t="shared" si="2171"/>
        <v/>
      </c>
      <c r="HK552" s="154" t="str">
        <f t="shared" si="1987"/>
        <v/>
      </c>
      <c r="HL552" s="154" t="str">
        <f t="shared" si="1988"/>
        <v/>
      </c>
      <c r="HM552" s="159" t="str">
        <f t="shared" si="1989"/>
        <v/>
      </c>
      <c r="HN552" s="159" t="str">
        <f t="shared" si="1990"/>
        <v/>
      </c>
      <c r="HO552" s="159" t="str">
        <f t="shared" si="1991"/>
        <v/>
      </c>
      <c r="HP552" s="155">
        <f t="shared" si="2172"/>
        <v>0</v>
      </c>
      <c r="HQ552" s="143">
        <f t="shared" si="2173"/>
        <v>0</v>
      </c>
      <c r="HR552" s="143">
        <f t="shared" si="2174"/>
        <v>0</v>
      </c>
      <c r="HS552" s="143">
        <f t="shared" si="2175"/>
        <v>0</v>
      </c>
      <c r="HT552" s="143">
        <f t="shared" si="2176"/>
        <v>0</v>
      </c>
      <c r="HU552" s="143">
        <f t="shared" si="2177"/>
        <v>0</v>
      </c>
      <c r="HV552" s="143">
        <f t="shared" si="2178"/>
        <v>0</v>
      </c>
      <c r="HX552" s="144" t="str">
        <f t="shared" si="2179"/>
        <v/>
      </c>
      <c r="HY552" s="144" t="str">
        <f t="shared" si="2180"/>
        <v/>
      </c>
      <c r="HZ552" s="144" t="str">
        <f t="shared" si="2181"/>
        <v/>
      </c>
      <c r="IA552" s="144" t="str">
        <f t="shared" si="2182"/>
        <v/>
      </c>
      <c r="IB552" s="144" t="str">
        <f t="shared" si="2183"/>
        <v/>
      </c>
      <c r="IC552" s="144" t="str">
        <f t="shared" si="2184"/>
        <v/>
      </c>
      <c r="ID552" s="144" t="str">
        <f t="shared" si="2185"/>
        <v/>
      </c>
      <c r="IE552" s="144" t="str">
        <f t="shared" si="2186"/>
        <v/>
      </c>
      <c r="IF552" s="144" t="str">
        <f t="shared" si="2187"/>
        <v/>
      </c>
      <c r="IG552" s="144" t="str">
        <f t="shared" si="2188"/>
        <v/>
      </c>
      <c r="IH552" s="144" t="str">
        <f t="shared" si="2189"/>
        <v/>
      </c>
      <c r="II552" s="144" t="str">
        <f t="shared" si="2190"/>
        <v/>
      </c>
      <c r="IJ552" s="144" t="str">
        <f t="shared" si="2191"/>
        <v/>
      </c>
      <c r="IK552" s="144" t="str">
        <f t="shared" si="2192"/>
        <v/>
      </c>
      <c r="IL552" s="144" t="str">
        <f t="shared" si="2193"/>
        <v/>
      </c>
      <c r="IM552" s="144" t="str">
        <f t="shared" si="2194"/>
        <v/>
      </c>
      <c r="IN552" s="144" t="str">
        <f t="shared" si="2195"/>
        <v/>
      </c>
      <c r="IO552" s="144" t="str">
        <f t="shared" si="2196"/>
        <v/>
      </c>
      <c r="IP552" s="144" t="str">
        <f t="shared" si="2197"/>
        <v/>
      </c>
      <c r="IQ552" s="144" t="str">
        <f t="shared" si="2198"/>
        <v/>
      </c>
      <c r="IR552" s="144" t="str">
        <f t="shared" si="2199"/>
        <v/>
      </c>
      <c r="IS552" s="144" t="str">
        <f t="shared" si="2200"/>
        <v/>
      </c>
      <c r="IT552" s="144" t="str">
        <f t="shared" si="2201"/>
        <v/>
      </c>
      <c r="IU552" s="144" t="str">
        <f t="shared" si="2202"/>
        <v/>
      </c>
      <c r="IV552" s="144" t="str">
        <f t="shared" si="2203"/>
        <v/>
      </c>
      <c r="IW552" s="144" t="str">
        <f t="shared" si="2204"/>
        <v/>
      </c>
      <c r="IX552" s="144" t="str">
        <f t="shared" si="2205"/>
        <v/>
      </c>
      <c r="IY552" s="144" t="str">
        <f t="shared" si="2206"/>
        <v/>
      </c>
      <c r="IZ552" s="144" t="str">
        <f t="shared" si="2207"/>
        <v/>
      </c>
      <c r="JA552" s="144" t="str">
        <f t="shared" si="2208"/>
        <v/>
      </c>
      <c r="JB552" s="144" t="str">
        <f t="shared" si="2209"/>
        <v/>
      </c>
      <c r="JC552" s="144" t="str">
        <f t="shared" si="2210"/>
        <v/>
      </c>
      <c r="JD552" s="144" t="str">
        <f t="shared" si="2211"/>
        <v/>
      </c>
      <c r="JE552" s="144" t="str">
        <f t="shared" si="2212"/>
        <v/>
      </c>
      <c r="JF552" s="144" t="str">
        <f t="shared" si="2213"/>
        <v/>
      </c>
      <c r="JG552" s="144" t="str">
        <f t="shared" si="2214"/>
        <v/>
      </c>
      <c r="JH552" s="144" t="str">
        <f t="shared" si="2215"/>
        <v/>
      </c>
      <c r="JI552" s="144" t="str">
        <f t="shared" si="2216"/>
        <v/>
      </c>
      <c r="JJ552" s="144" t="str">
        <f t="shared" si="2217"/>
        <v/>
      </c>
      <c r="JK552" s="144" t="str">
        <f t="shared" si="2218"/>
        <v/>
      </c>
      <c r="JM552" s="154" t="str">
        <f t="shared" si="1992"/>
        <v/>
      </c>
      <c r="JN552" s="154" t="str">
        <f t="shared" si="1993"/>
        <v/>
      </c>
      <c r="JO552" s="159" t="str">
        <f t="shared" si="1994"/>
        <v/>
      </c>
      <c r="JP552" s="159" t="str">
        <f t="shared" si="1995"/>
        <v/>
      </c>
      <c r="JQ552" s="159" t="str">
        <f t="shared" si="1996"/>
        <v/>
      </c>
      <c r="JR552" s="155">
        <f t="shared" si="2219"/>
        <v>0</v>
      </c>
      <c r="JS552" s="143">
        <f t="shared" si="2220"/>
        <v>0</v>
      </c>
      <c r="JT552" s="143">
        <f t="shared" si="2221"/>
        <v>0</v>
      </c>
      <c r="JU552" s="143">
        <f t="shared" si="2222"/>
        <v>0</v>
      </c>
      <c r="JV552" s="143">
        <f t="shared" si="2223"/>
        <v>0</v>
      </c>
      <c r="JW552" s="143">
        <f t="shared" si="2224"/>
        <v>0</v>
      </c>
      <c r="JX552" s="143">
        <f t="shared" si="2225"/>
        <v>0</v>
      </c>
      <c r="JZ552" s="144" t="str">
        <f t="shared" si="2226"/>
        <v/>
      </c>
      <c r="KA552" s="144" t="str">
        <f t="shared" si="2227"/>
        <v/>
      </c>
      <c r="KB552" s="144" t="str">
        <f t="shared" si="2228"/>
        <v/>
      </c>
      <c r="KC552" s="144" t="str">
        <f t="shared" si="2229"/>
        <v/>
      </c>
      <c r="KD552" s="144" t="str">
        <f t="shared" si="2230"/>
        <v/>
      </c>
      <c r="KE552" s="144" t="str">
        <f t="shared" si="2231"/>
        <v/>
      </c>
      <c r="KF552" s="144" t="str">
        <f t="shared" si="2232"/>
        <v/>
      </c>
      <c r="KG552" s="144" t="str">
        <f t="shared" si="2233"/>
        <v/>
      </c>
      <c r="KH552" s="144" t="str">
        <f t="shared" si="2234"/>
        <v/>
      </c>
      <c r="KI552" s="144" t="str">
        <f t="shared" si="2235"/>
        <v/>
      </c>
      <c r="KJ552" s="144" t="str">
        <f t="shared" si="2236"/>
        <v/>
      </c>
      <c r="KK552" s="144" t="str">
        <f t="shared" si="2237"/>
        <v/>
      </c>
      <c r="KL552" s="144" t="str">
        <f t="shared" si="2238"/>
        <v/>
      </c>
      <c r="KM552" s="144" t="str">
        <f t="shared" si="2239"/>
        <v/>
      </c>
      <c r="KN552" s="144" t="str">
        <f t="shared" si="2240"/>
        <v/>
      </c>
      <c r="KO552" s="144" t="str">
        <f t="shared" si="2241"/>
        <v/>
      </c>
      <c r="KP552" s="144" t="str">
        <f t="shared" si="2242"/>
        <v/>
      </c>
      <c r="KQ552" s="144" t="str">
        <f t="shared" si="2243"/>
        <v/>
      </c>
      <c r="KR552" s="144" t="str">
        <f t="shared" si="2244"/>
        <v/>
      </c>
      <c r="KS552" s="144" t="str">
        <f t="shared" si="2245"/>
        <v/>
      </c>
      <c r="KT552" s="144" t="str">
        <f t="shared" si="2246"/>
        <v/>
      </c>
      <c r="KU552" s="144" t="str">
        <f t="shared" si="2247"/>
        <v/>
      </c>
      <c r="KV552" s="144" t="str">
        <f t="shared" si="2248"/>
        <v/>
      </c>
      <c r="KW552" s="144" t="str">
        <f t="shared" si="2249"/>
        <v/>
      </c>
      <c r="KX552" s="144" t="str">
        <f t="shared" si="2250"/>
        <v/>
      </c>
      <c r="KY552" s="144" t="str">
        <f t="shared" si="2251"/>
        <v/>
      </c>
      <c r="KZ552" s="144" t="str">
        <f t="shared" si="2252"/>
        <v/>
      </c>
      <c r="LA552" s="144" t="str">
        <f t="shared" si="2253"/>
        <v/>
      </c>
      <c r="LB552" s="144" t="str">
        <f t="shared" si="2254"/>
        <v/>
      </c>
      <c r="LC552" s="144" t="str">
        <f t="shared" si="2255"/>
        <v/>
      </c>
      <c r="LD552" s="144" t="str">
        <f t="shared" si="2256"/>
        <v/>
      </c>
      <c r="LE552" s="144" t="str">
        <f t="shared" si="2257"/>
        <v/>
      </c>
      <c r="LF552" s="144" t="str">
        <f t="shared" si="2258"/>
        <v/>
      </c>
      <c r="LG552" s="144" t="str">
        <f t="shared" si="2259"/>
        <v/>
      </c>
      <c r="LH552" s="144" t="str">
        <f t="shared" si="2260"/>
        <v/>
      </c>
      <c r="LI552" s="144" t="str">
        <f t="shared" si="2261"/>
        <v/>
      </c>
      <c r="LJ552" s="144" t="str">
        <f t="shared" si="2262"/>
        <v/>
      </c>
      <c r="LK552" s="144" t="str">
        <f t="shared" si="2263"/>
        <v/>
      </c>
      <c r="LL552" s="144" t="str">
        <f t="shared" si="2264"/>
        <v/>
      </c>
      <c r="LM552" s="144" t="str">
        <f t="shared" si="2265"/>
        <v/>
      </c>
      <c r="LO552" s="153" t="str">
        <f t="shared" si="2266"/>
        <v/>
      </c>
      <c r="LP552" s="143">
        <f t="shared" si="2267"/>
        <v>0</v>
      </c>
      <c r="LQ552" s="156" t="str">
        <f t="shared" si="2268"/>
        <v/>
      </c>
      <c r="LR552" s="156" t="str">
        <f t="shared" si="2268"/>
        <v/>
      </c>
      <c r="LS552" s="156" t="str">
        <f t="shared" si="2268"/>
        <v/>
      </c>
      <c r="LT552" s="156" t="str">
        <f t="shared" si="2268"/>
        <v/>
      </c>
      <c r="LU552" s="156" t="str">
        <f t="shared" si="2268"/>
        <v/>
      </c>
    </row>
    <row r="553" spans="2:333" s="143" customFormat="1" x14ac:dyDescent="0.25">
      <c r="B553" s="144" t="str">
        <f t="shared" si="1997"/>
        <v/>
      </c>
      <c r="C553" s="154" t="str">
        <f>IFERROR(SUMXMY2($Q101:$X101,cent1_5),"")</f>
        <v/>
      </c>
      <c r="D553" s="154" t="str">
        <f>IFERROR(SUMXMY2($Q101:$X101,cent2_5),"")</f>
        <v/>
      </c>
      <c r="E553" s="159" t="str">
        <f>IFERROR(SUMXMY2($Q101:$X101,cent3_5),"")</f>
        <v/>
      </c>
      <c r="F553" s="159" t="str">
        <f>IFERROR(SUMXMY2($Q101:$X101,cent4_5),"")</f>
        <v/>
      </c>
      <c r="G553" s="159" t="str">
        <f>IFERROR(SUMXMY2($Q101:$X101,cent5_5),"")</f>
        <v/>
      </c>
      <c r="H553" s="155">
        <f t="shared" si="1998"/>
        <v>0</v>
      </c>
      <c r="I553" s="143">
        <f t="shared" si="1999"/>
        <v>0</v>
      </c>
      <c r="J553" s="143">
        <f t="shared" si="2000"/>
        <v>0</v>
      </c>
      <c r="K553" s="143">
        <f t="shared" si="2001"/>
        <v>0</v>
      </c>
      <c r="L553" s="143">
        <f t="shared" si="2002"/>
        <v>0</v>
      </c>
      <c r="M553" s="143">
        <f t="shared" si="2003"/>
        <v>0</v>
      </c>
      <c r="N553" s="143">
        <f t="shared" si="2004"/>
        <v>0</v>
      </c>
      <c r="P553" s="144" t="str">
        <f t="shared" ref="P553:W553" si="2306">IF($N553=1,Q101,"")</f>
        <v/>
      </c>
      <c r="Q553" s="144" t="str">
        <f t="shared" si="2306"/>
        <v/>
      </c>
      <c r="R553" s="144" t="str">
        <f t="shared" si="2306"/>
        <v/>
      </c>
      <c r="S553" s="144" t="str">
        <f t="shared" si="2306"/>
        <v/>
      </c>
      <c r="T553" s="144" t="str">
        <f t="shared" si="2306"/>
        <v/>
      </c>
      <c r="U553" s="144" t="str">
        <f t="shared" si="2306"/>
        <v/>
      </c>
      <c r="V553" s="144" t="str">
        <f t="shared" si="2306"/>
        <v/>
      </c>
      <c r="W553" s="144" t="str">
        <f t="shared" si="2306"/>
        <v/>
      </c>
      <c r="X553" s="144" t="str">
        <f t="shared" si="2006"/>
        <v/>
      </c>
      <c r="Y553" s="144" t="str">
        <f t="shared" si="2007"/>
        <v/>
      </c>
      <c r="Z553" s="144" t="str">
        <f t="shared" si="2008"/>
        <v/>
      </c>
      <c r="AA553" s="144" t="str">
        <f t="shared" si="2009"/>
        <v/>
      </c>
      <c r="AB553" s="144" t="str">
        <f t="shared" si="2010"/>
        <v/>
      </c>
      <c r="AC553" s="144" t="str">
        <f t="shared" si="2011"/>
        <v/>
      </c>
      <c r="AD553" s="144" t="str">
        <f t="shared" si="2012"/>
        <v/>
      </c>
      <c r="AE553" s="144" t="str">
        <f t="shared" si="2013"/>
        <v/>
      </c>
      <c r="AF553" s="144" t="str">
        <f t="shared" si="2014"/>
        <v/>
      </c>
      <c r="AG553" s="144" t="str">
        <f t="shared" si="2015"/>
        <v/>
      </c>
      <c r="AH553" s="144" t="str">
        <f t="shared" si="2016"/>
        <v/>
      </c>
      <c r="AI553" s="144" t="str">
        <f t="shared" si="2017"/>
        <v/>
      </c>
      <c r="AJ553" s="144" t="str">
        <f t="shared" si="2018"/>
        <v/>
      </c>
      <c r="AK553" s="144" t="str">
        <f t="shared" si="2019"/>
        <v/>
      </c>
      <c r="AL553" s="144" t="str">
        <f t="shared" si="2020"/>
        <v/>
      </c>
      <c r="AM553" s="144" t="str">
        <f t="shared" si="2021"/>
        <v/>
      </c>
      <c r="AN553" s="144" t="str">
        <f t="shared" si="2022"/>
        <v/>
      </c>
      <c r="AO553" s="144" t="str">
        <f t="shared" si="2023"/>
        <v/>
      </c>
      <c r="AP553" s="144" t="str">
        <f t="shared" si="2024"/>
        <v/>
      </c>
      <c r="AQ553" s="144" t="str">
        <f t="shared" si="2025"/>
        <v/>
      </c>
      <c r="AR553" s="144" t="str">
        <f t="shared" si="2026"/>
        <v/>
      </c>
      <c r="AS553" s="144" t="str">
        <f t="shared" si="2027"/>
        <v/>
      </c>
      <c r="AT553" s="144" t="str">
        <f t="shared" si="2028"/>
        <v/>
      </c>
      <c r="AU553" s="144" t="str">
        <f t="shared" si="2029"/>
        <v/>
      </c>
      <c r="AV553" s="144" t="str">
        <f t="shared" si="2030"/>
        <v/>
      </c>
      <c r="AW553" s="144" t="str">
        <f t="shared" si="2031"/>
        <v/>
      </c>
      <c r="AX553" s="144" t="str">
        <f t="shared" si="2032"/>
        <v/>
      </c>
      <c r="AY553" s="144" t="str">
        <f t="shared" si="2033"/>
        <v/>
      </c>
      <c r="AZ553" s="144" t="str">
        <f t="shared" si="2034"/>
        <v/>
      </c>
      <c r="BA553" s="144" t="str">
        <f t="shared" si="2035"/>
        <v/>
      </c>
      <c r="BB553" s="144" t="str">
        <f t="shared" si="2036"/>
        <v/>
      </c>
      <c r="BC553" s="144" t="str">
        <f t="shared" si="2037"/>
        <v/>
      </c>
      <c r="BE553" s="154" t="str">
        <f>IFERROR(SUMXMY2($Q101:$X101,cent1_5_2),"")</f>
        <v/>
      </c>
      <c r="BF553" s="154" t="str">
        <f>IFERROR(SUMXMY2($Q101:$X101,cent2_5_2),"")</f>
        <v/>
      </c>
      <c r="BG553" s="159" t="str">
        <f>IFERROR(SUMXMY2($Q101:$X101,cent3_5_2),"")</f>
        <v/>
      </c>
      <c r="BH553" s="159" t="str">
        <f>IFERROR(SUMXMY2($Q101:$X101,cent4_5_2),"")</f>
        <v/>
      </c>
      <c r="BI553" s="159" t="str">
        <f>IFERROR(SUMXMY2($Q101:$X101,cent5_5_2),"")</f>
        <v/>
      </c>
      <c r="BJ553" s="155">
        <f t="shared" si="2038"/>
        <v>0</v>
      </c>
      <c r="BK553" s="143">
        <f t="shared" si="2039"/>
        <v>0</v>
      </c>
      <c r="BL553" s="143">
        <f t="shared" si="2040"/>
        <v>0</v>
      </c>
      <c r="BM553" s="143">
        <f t="shared" si="2041"/>
        <v>0</v>
      </c>
      <c r="BN553" s="143">
        <f t="shared" si="2042"/>
        <v>0</v>
      </c>
      <c r="BO553" s="143">
        <f t="shared" si="2043"/>
        <v>0</v>
      </c>
      <c r="BP553" s="143">
        <f t="shared" si="2044"/>
        <v>0</v>
      </c>
      <c r="BR553" s="144" t="str">
        <f t="shared" si="2045"/>
        <v/>
      </c>
      <c r="BS553" s="144" t="str">
        <f t="shared" si="2046"/>
        <v/>
      </c>
      <c r="BT553" s="144" t="str">
        <f t="shared" si="2047"/>
        <v/>
      </c>
      <c r="BU553" s="144" t="str">
        <f t="shared" si="2048"/>
        <v/>
      </c>
      <c r="BV553" s="144" t="str">
        <f t="shared" si="2049"/>
        <v/>
      </c>
      <c r="BW553" s="144" t="str">
        <f t="shared" si="2050"/>
        <v/>
      </c>
      <c r="BX553" s="144" t="str">
        <f t="shared" si="2051"/>
        <v/>
      </c>
      <c r="BY553" s="144" t="str">
        <f t="shared" si="2052"/>
        <v/>
      </c>
      <c r="BZ553" s="144" t="str">
        <f t="shared" si="2053"/>
        <v/>
      </c>
      <c r="CA553" s="144" t="str">
        <f t="shared" si="2054"/>
        <v/>
      </c>
      <c r="CB553" s="144" t="str">
        <f t="shared" si="2055"/>
        <v/>
      </c>
      <c r="CC553" s="144" t="str">
        <f t="shared" si="2056"/>
        <v/>
      </c>
      <c r="CD553" s="144" t="str">
        <f t="shared" si="2057"/>
        <v/>
      </c>
      <c r="CE553" s="144" t="str">
        <f t="shared" si="2058"/>
        <v/>
      </c>
      <c r="CF553" s="144" t="str">
        <f t="shared" si="2059"/>
        <v/>
      </c>
      <c r="CG553" s="144" t="str">
        <f t="shared" si="2060"/>
        <v/>
      </c>
      <c r="CH553" s="144" t="str">
        <f t="shared" si="2061"/>
        <v/>
      </c>
      <c r="CI553" s="144" t="str">
        <f t="shared" si="2062"/>
        <v/>
      </c>
      <c r="CJ553" s="144" t="str">
        <f t="shared" si="2063"/>
        <v/>
      </c>
      <c r="CK553" s="144" t="str">
        <f t="shared" si="2064"/>
        <v/>
      </c>
      <c r="CL553" s="144" t="str">
        <f t="shared" si="2065"/>
        <v/>
      </c>
      <c r="CM553" s="144" t="str">
        <f t="shared" si="2066"/>
        <v/>
      </c>
      <c r="CN553" s="144" t="str">
        <f t="shared" si="2067"/>
        <v/>
      </c>
      <c r="CO553" s="144" t="str">
        <f t="shared" si="2068"/>
        <v/>
      </c>
      <c r="CP553" s="144" t="str">
        <f t="shared" si="2069"/>
        <v/>
      </c>
      <c r="CQ553" s="144" t="str">
        <f t="shared" si="2070"/>
        <v/>
      </c>
      <c r="CR553" s="144" t="str">
        <f t="shared" si="2071"/>
        <v/>
      </c>
      <c r="CS553" s="144" t="str">
        <f t="shared" si="2072"/>
        <v/>
      </c>
      <c r="CT553" s="144" t="str">
        <f t="shared" si="2073"/>
        <v/>
      </c>
      <c r="CU553" s="144" t="str">
        <f t="shared" si="2074"/>
        <v/>
      </c>
      <c r="CV553" s="144" t="str">
        <f t="shared" si="2075"/>
        <v/>
      </c>
      <c r="CW553" s="144" t="str">
        <f t="shared" si="2076"/>
        <v/>
      </c>
      <c r="CX553" s="144" t="str">
        <f t="shared" si="2077"/>
        <v/>
      </c>
      <c r="CY553" s="144" t="str">
        <f t="shared" si="2078"/>
        <v/>
      </c>
      <c r="CZ553" s="144" t="str">
        <f t="shared" si="2079"/>
        <v/>
      </c>
      <c r="DA553" s="144" t="str">
        <f t="shared" si="2080"/>
        <v/>
      </c>
      <c r="DB553" s="144" t="str">
        <f t="shared" si="2081"/>
        <v/>
      </c>
      <c r="DC553" s="144" t="str">
        <f t="shared" si="2082"/>
        <v/>
      </c>
      <c r="DD553" s="144" t="str">
        <f t="shared" si="2083"/>
        <v/>
      </c>
      <c r="DE553" s="144" t="str">
        <f t="shared" si="2084"/>
        <v/>
      </c>
      <c r="DG553" s="154" t="str">
        <f>IFERROR(SUMXMY2($Q101:$X101,cent1_5_3),"")</f>
        <v/>
      </c>
      <c r="DH553" s="154" t="str">
        <f>IFERROR(SUMXMY2($Q101:$X101,cent2_5_3),"")</f>
        <v/>
      </c>
      <c r="DI553" s="159" t="str">
        <f>IFERROR(SUMXMY2($Q101:$X101,cent3_5_3),"")</f>
        <v/>
      </c>
      <c r="DJ553" s="159" t="str">
        <f>IFERROR(SUMXMY2($Q101:$X101,cent4_5_3),"")</f>
        <v/>
      </c>
      <c r="DK553" s="159" t="str">
        <f>IFERROR(SUMXMY2($Q101:$X101,cent5_5_3),"")</f>
        <v/>
      </c>
      <c r="DL553" s="155">
        <f t="shared" si="2288"/>
        <v>0</v>
      </c>
      <c r="DM553" s="143">
        <f t="shared" si="2289"/>
        <v>0</v>
      </c>
      <c r="DN553" s="143">
        <f t="shared" si="2290"/>
        <v>0</v>
      </c>
      <c r="DO553" s="143">
        <f t="shared" si="2291"/>
        <v>0</v>
      </c>
      <c r="DP553" s="143">
        <f t="shared" si="2292"/>
        <v>0</v>
      </c>
      <c r="DQ553" s="143">
        <f t="shared" si="2293"/>
        <v>0</v>
      </c>
      <c r="DR553" s="143">
        <f t="shared" si="2294"/>
        <v>0</v>
      </c>
      <c r="DT553" s="144" t="str">
        <f t="shared" si="2085"/>
        <v/>
      </c>
      <c r="DU553" s="144" t="str">
        <f t="shared" si="2086"/>
        <v/>
      </c>
      <c r="DV553" s="144" t="str">
        <f t="shared" si="2087"/>
        <v/>
      </c>
      <c r="DW553" s="144" t="str">
        <f t="shared" si="2088"/>
        <v/>
      </c>
      <c r="DX553" s="144" t="str">
        <f t="shared" si="2089"/>
        <v/>
      </c>
      <c r="DY553" s="144" t="str">
        <f t="shared" si="2090"/>
        <v/>
      </c>
      <c r="DZ553" s="144" t="str">
        <f t="shared" si="2091"/>
        <v/>
      </c>
      <c r="EA553" s="144" t="str">
        <f t="shared" si="2092"/>
        <v/>
      </c>
      <c r="EB553" s="144" t="str">
        <f t="shared" si="2093"/>
        <v/>
      </c>
      <c r="EC553" s="144" t="str">
        <f t="shared" si="2094"/>
        <v/>
      </c>
      <c r="ED553" s="144" t="str">
        <f t="shared" si="2095"/>
        <v/>
      </c>
      <c r="EE553" s="144" t="str">
        <f t="shared" si="2096"/>
        <v/>
      </c>
      <c r="EF553" s="144" t="str">
        <f t="shared" si="2097"/>
        <v/>
      </c>
      <c r="EG553" s="144" t="str">
        <f t="shared" si="2098"/>
        <v/>
      </c>
      <c r="EH553" s="144" t="str">
        <f t="shared" si="2099"/>
        <v/>
      </c>
      <c r="EI553" s="144" t="str">
        <f t="shared" si="2100"/>
        <v/>
      </c>
      <c r="EJ553" s="144" t="str">
        <f t="shared" si="2101"/>
        <v/>
      </c>
      <c r="EK553" s="144" t="str">
        <f t="shared" si="2102"/>
        <v/>
      </c>
      <c r="EL553" s="144" t="str">
        <f t="shared" si="2103"/>
        <v/>
      </c>
      <c r="EM553" s="144" t="str">
        <f t="shared" si="2104"/>
        <v/>
      </c>
      <c r="EN553" s="144" t="str">
        <f t="shared" si="2105"/>
        <v/>
      </c>
      <c r="EO553" s="144" t="str">
        <f t="shared" si="2106"/>
        <v/>
      </c>
      <c r="EP553" s="144" t="str">
        <f t="shared" si="2107"/>
        <v/>
      </c>
      <c r="EQ553" s="144" t="str">
        <f t="shared" si="2108"/>
        <v/>
      </c>
      <c r="ER553" s="144" t="str">
        <f t="shared" si="2109"/>
        <v/>
      </c>
      <c r="ES553" s="144" t="str">
        <f t="shared" si="2110"/>
        <v/>
      </c>
      <c r="ET553" s="144" t="str">
        <f t="shared" si="2111"/>
        <v/>
      </c>
      <c r="EU553" s="144" t="str">
        <f t="shared" si="2112"/>
        <v/>
      </c>
      <c r="EV553" s="144" t="str">
        <f t="shared" si="2113"/>
        <v/>
      </c>
      <c r="EW553" s="144" t="str">
        <f t="shared" si="2114"/>
        <v/>
      </c>
      <c r="EX553" s="144" t="str">
        <f t="shared" si="2115"/>
        <v/>
      </c>
      <c r="EY553" s="144" t="str">
        <f t="shared" si="2116"/>
        <v/>
      </c>
      <c r="EZ553" s="144" t="str">
        <f t="shared" si="2117"/>
        <v/>
      </c>
      <c r="FA553" s="144" t="str">
        <f t="shared" si="2118"/>
        <v/>
      </c>
      <c r="FB553" s="144" t="str">
        <f t="shared" si="2119"/>
        <v/>
      </c>
      <c r="FC553" s="144" t="str">
        <f t="shared" si="2120"/>
        <v/>
      </c>
      <c r="FD553" s="144" t="str">
        <f t="shared" si="2121"/>
        <v/>
      </c>
      <c r="FE553" s="144" t="str">
        <f t="shared" si="2122"/>
        <v/>
      </c>
      <c r="FF553" s="144" t="str">
        <f t="shared" si="2123"/>
        <v/>
      </c>
      <c r="FG553" s="144" t="str">
        <f t="shared" si="2124"/>
        <v/>
      </c>
      <c r="FI553" s="154" t="str">
        <f>IFERROR(SUMXMY2($Q101:$X101,cent1_5_4),"")</f>
        <v/>
      </c>
      <c r="FJ553" s="154" t="str">
        <f>IFERROR(SUMXMY2($Q101:$X101,cent2_5_4),"")</f>
        <v/>
      </c>
      <c r="FK553" s="159" t="str">
        <f>IFERROR(SUMXMY2($Q101:$X101,cent3_5_4),"")</f>
        <v/>
      </c>
      <c r="FL553" s="159" t="str">
        <f>IFERROR(SUMXMY2($Q101:$X101,cent4_5_4),"")</f>
        <v/>
      </c>
      <c r="FM553" s="159" t="str">
        <f>IFERROR(SUMXMY2($Q101:$X101,cent5_5_4),"")</f>
        <v/>
      </c>
      <c r="FN553" s="155">
        <f t="shared" si="2125"/>
        <v>0</v>
      </c>
      <c r="FO553" s="143">
        <f t="shared" si="2126"/>
        <v>0</v>
      </c>
      <c r="FP553" s="143">
        <f t="shared" si="2127"/>
        <v>0</v>
      </c>
      <c r="FQ553" s="143">
        <f t="shared" si="2128"/>
        <v>0</v>
      </c>
      <c r="FR553" s="143">
        <f t="shared" si="2129"/>
        <v>0</v>
      </c>
      <c r="FS553" s="143">
        <f t="shared" si="2130"/>
        <v>0</v>
      </c>
      <c r="FT553" s="143">
        <f t="shared" si="2131"/>
        <v>0</v>
      </c>
      <c r="FV553" s="144" t="str">
        <f t="shared" si="2132"/>
        <v/>
      </c>
      <c r="FW553" s="144" t="str">
        <f t="shared" si="2133"/>
        <v/>
      </c>
      <c r="FX553" s="144" t="str">
        <f t="shared" si="2134"/>
        <v/>
      </c>
      <c r="FY553" s="144" t="str">
        <f t="shared" si="2135"/>
        <v/>
      </c>
      <c r="FZ553" s="144" t="str">
        <f t="shared" si="2136"/>
        <v/>
      </c>
      <c r="GA553" s="144" t="str">
        <f t="shared" si="2137"/>
        <v/>
      </c>
      <c r="GB553" s="144" t="str">
        <f t="shared" si="2138"/>
        <v/>
      </c>
      <c r="GC553" s="144" t="str">
        <f t="shared" si="2139"/>
        <v/>
      </c>
      <c r="GD553" s="144" t="str">
        <f t="shared" si="2140"/>
        <v/>
      </c>
      <c r="GE553" s="144" t="str">
        <f t="shared" si="2141"/>
        <v/>
      </c>
      <c r="GF553" s="144" t="str">
        <f t="shared" si="2142"/>
        <v/>
      </c>
      <c r="GG553" s="144" t="str">
        <f t="shared" si="2143"/>
        <v/>
      </c>
      <c r="GH553" s="144" t="str">
        <f t="shared" si="2144"/>
        <v/>
      </c>
      <c r="GI553" s="144" t="str">
        <f t="shared" si="2145"/>
        <v/>
      </c>
      <c r="GJ553" s="144" t="str">
        <f t="shared" si="2146"/>
        <v/>
      </c>
      <c r="GK553" s="144" t="str">
        <f t="shared" si="2147"/>
        <v/>
      </c>
      <c r="GL553" s="144" t="str">
        <f t="shared" si="2148"/>
        <v/>
      </c>
      <c r="GM553" s="144" t="str">
        <f t="shared" si="2149"/>
        <v/>
      </c>
      <c r="GN553" s="144" t="str">
        <f t="shared" si="2150"/>
        <v/>
      </c>
      <c r="GO553" s="144" t="str">
        <f t="shared" si="2151"/>
        <v/>
      </c>
      <c r="GP553" s="144" t="str">
        <f t="shared" si="2152"/>
        <v/>
      </c>
      <c r="GQ553" s="144" t="str">
        <f t="shared" si="2153"/>
        <v/>
      </c>
      <c r="GR553" s="144" t="str">
        <f t="shared" si="2154"/>
        <v/>
      </c>
      <c r="GS553" s="144" t="str">
        <f t="shared" si="2155"/>
        <v/>
      </c>
      <c r="GT553" s="144" t="str">
        <f t="shared" si="2156"/>
        <v/>
      </c>
      <c r="GU553" s="144" t="str">
        <f t="shared" si="2157"/>
        <v/>
      </c>
      <c r="GV553" s="144" t="str">
        <f t="shared" si="2158"/>
        <v/>
      </c>
      <c r="GW553" s="144" t="str">
        <f t="shared" si="2159"/>
        <v/>
      </c>
      <c r="GX553" s="144" t="str">
        <f t="shared" si="2160"/>
        <v/>
      </c>
      <c r="GY553" s="144" t="str">
        <f t="shared" si="2161"/>
        <v/>
      </c>
      <c r="GZ553" s="144" t="str">
        <f t="shared" si="2162"/>
        <v/>
      </c>
      <c r="HA553" s="144" t="str">
        <f t="shared" si="2163"/>
        <v/>
      </c>
      <c r="HB553" s="144" t="str">
        <f t="shared" si="2164"/>
        <v/>
      </c>
      <c r="HC553" s="144" t="str">
        <f t="shared" si="2165"/>
        <v/>
      </c>
      <c r="HD553" s="144" t="str">
        <f t="shared" si="2166"/>
        <v/>
      </c>
      <c r="HE553" s="144" t="str">
        <f t="shared" si="2167"/>
        <v/>
      </c>
      <c r="HF553" s="144" t="str">
        <f t="shared" si="2168"/>
        <v/>
      </c>
      <c r="HG553" s="144" t="str">
        <f t="shared" si="2169"/>
        <v/>
      </c>
      <c r="HH553" s="144" t="str">
        <f t="shared" si="2170"/>
        <v/>
      </c>
      <c r="HI553" s="144" t="str">
        <f t="shared" si="2171"/>
        <v/>
      </c>
      <c r="HK553" s="154" t="str">
        <f>IFERROR(SUMXMY2($Q101:$X101,cent1_5_5),"")</f>
        <v/>
      </c>
      <c r="HL553" s="154" t="str">
        <f>IFERROR(SUMXMY2($Q101:$X101,cent2_5_5),"")</f>
        <v/>
      </c>
      <c r="HM553" s="159" t="str">
        <f>IFERROR(SUMXMY2($Q101:$X101,cent3_5_5),"")</f>
        <v/>
      </c>
      <c r="HN553" s="159" t="str">
        <f>IFERROR(SUMXMY2($Q101:$X101,cent4_5_5),"")</f>
        <v/>
      </c>
      <c r="HO553" s="159" t="str">
        <f>IFERROR(SUMXMY2($Q101:$X101,cent5_5_5),"")</f>
        <v/>
      </c>
      <c r="HP553" s="155">
        <f t="shared" si="2172"/>
        <v>0</v>
      </c>
      <c r="HQ553" s="143">
        <f t="shared" si="2173"/>
        <v>0</v>
      </c>
      <c r="HR553" s="143">
        <f t="shared" si="2174"/>
        <v>0</v>
      </c>
      <c r="HS553" s="143">
        <f t="shared" si="2175"/>
        <v>0</v>
      </c>
      <c r="HT553" s="143">
        <f t="shared" si="2176"/>
        <v>0</v>
      </c>
      <c r="HU553" s="143">
        <f t="shared" si="2177"/>
        <v>0</v>
      </c>
      <c r="HV553" s="143">
        <f t="shared" si="2178"/>
        <v>0</v>
      </c>
      <c r="HX553" s="144" t="str">
        <f t="shared" si="2179"/>
        <v/>
      </c>
      <c r="HY553" s="144" t="str">
        <f t="shared" si="2180"/>
        <v/>
      </c>
      <c r="HZ553" s="144" t="str">
        <f t="shared" si="2181"/>
        <v/>
      </c>
      <c r="IA553" s="144" t="str">
        <f t="shared" si="2182"/>
        <v/>
      </c>
      <c r="IB553" s="144" t="str">
        <f t="shared" si="2183"/>
        <v/>
      </c>
      <c r="IC553" s="144" t="str">
        <f t="shared" si="2184"/>
        <v/>
      </c>
      <c r="ID553" s="144" t="str">
        <f t="shared" si="2185"/>
        <v/>
      </c>
      <c r="IE553" s="144" t="str">
        <f t="shared" si="2186"/>
        <v/>
      </c>
      <c r="IF553" s="144" t="str">
        <f t="shared" si="2187"/>
        <v/>
      </c>
      <c r="IG553" s="144" t="str">
        <f t="shared" si="2188"/>
        <v/>
      </c>
      <c r="IH553" s="144" t="str">
        <f t="shared" si="2189"/>
        <v/>
      </c>
      <c r="II553" s="144" t="str">
        <f t="shared" si="2190"/>
        <v/>
      </c>
      <c r="IJ553" s="144" t="str">
        <f t="shared" si="2191"/>
        <v/>
      </c>
      <c r="IK553" s="144" t="str">
        <f t="shared" si="2192"/>
        <v/>
      </c>
      <c r="IL553" s="144" t="str">
        <f t="shared" si="2193"/>
        <v/>
      </c>
      <c r="IM553" s="144" t="str">
        <f t="shared" si="2194"/>
        <v/>
      </c>
      <c r="IN553" s="144" t="str">
        <f t="shared" si="2195"/>
        <v/>
      </c>
      <c r="IO553" s="144" t="str">
        <f t="shared" si="2196"/>
        <v/>
      </c>
      <c r="IP553" s="144" t="str">
        <f t="shared" si="2197"/>
        <v/>
      </c>
      <c r="IQ553" s="144" t="str">
        <f t="shared" si="2198"/>
        <v/>
      </c>
      <c r="IR553" s="144" t="str">
        <f t="shared" si="2199"/>
        <v/>
      </c>
      <c r="IS553" s="144" t="str">
        <f t="shared" si="2200"/>
        <v/>
      </c>
      <c r="IT553" s="144" t="str">
        <f t="shared" si="2201"/>
        <v/>
      </c>
      <c r="IU553" s="144" t="str">
        <f t="shared" si="2202"/>
        <v/>
      </c>
      <c r="IV553" s="144" t="str">
        <f t="shared" si="2203"/>
        <v/>
      </c>
      <c r="IW553" s="144" t="str">
        <f t="shared" si="2204"/>
        <v/>
      </c>
      <c r="IX553" s="144" t="str">
        <f t="shared" si="2205"/>
        <v/>
      </c>
      <c r="IY553" s="144" t="str">
        <f t="shared" si="2206"/>
        <v/>
      </c>
      <c r="IZ553" s="144" t="str">
        <f t="shared" si="2207"/>
        <v/>
      </c>
      <c r="JA553" s="144" t="str">
        <f t="shared" si="2208"/>
        <v/>
      </c>
      <c r="JB553" s="144" t="str">
        <f t="shared" si="2209"/>
        <v/>
      </c>
      <c r="JC553" s="144" t="str">
        <f t="shared" si="2210"/>
        <v/>
      </c>
      <c r="JD553" s="144" t="str">
        <f t="shared" si="2211"/>
        <v/>
      </c>
      <c r="JE553" s="144" t="str">
        <f t="shared" si="2212"/>
        <v/>
      </c>
      <c r="JF553" s="144" t="str">
        <f t="shared" si="2213"/>
        <v/>
      </c>
      <c r="JG553" s="144" t="str">
        <f t="shared" si="2214"/>
        <v/>
      </c>
      <c r="JH553" s="144" t="str">
        <f t="shared" si="2215"/>
        <v/>
      </c>
      <c r="JI553" s="144" t="str">
        <f t="shared" si="2216"/>
        <v/>
      </c>
      <c r="JJ553" s="144" t="str">
        <f t="shared" si="2217"/>
        <v/>
      </c>
      <c r="JK553" s="144" t="str">
        <f t="shared" si="2218"/>
        <v/>
      </c>
      <c r="JM553" s="154" t="str">
        <f>IFERROR(SUMXMY2($Q101:$X101,cent1_5_6),"")</f>
        <v/>
      </c>
      <c r="JN553" s="154" t="str">
        <f>IFERROR(SUMXMY2($Q101:$X101,cent2_5_6),"")</f>
        <v/>
      </c>
      <c r="JO553" s="159" t="str">
        <f>IFERROR(SUMXMY2($Q101:$X101,cent3_5_6),"")</f>
        <v/>
      </c>
      <c r="JP553" s="159" t="str">
        <f>IFERROR(SUMXMY2($Q101:$X101,cent4_5_6),"")</f>
        <v/>
      </c>
      <c r="JQ553" s="159" t="str">
        <f>IFERROR(SUMXMY2($Q101:$X101,cent5_5_6),"")</f>
        <v/>
      </c>
      <c r="JR553" s="155">
        <f t="shared" si="2219"/>
        <v>0</v>
      </c>
      <c r="JS553" s="143">
        <f t="shared" si="2220"/>
        <v>0</v>
      </c>
      <c r="JT553" s="143">
        <f t="shared" si="2221"/>
        <v>0</v>
      </c>
      <c r="JU553" s="143">
        <f t="shared" si="2222"/>
        <v>0</v>
      </c>
      <c r="JV553" s="143">
        <f t="shared" si="2223"/>
        <v>0</v>
      </c>
      <c r="JW553" s="143">
        <f t="shared" si="2224"/>
        <v>0</v>
      </c>
      <c r="JX553" s="143">
        <f t="shared" si="2225"/>
        <v>0</v>
      </c>
      <c r="JZ553" s="144" t="str">
        <f t="shared" si="2226"/>
        <v/>
      </c>
      <c r="KA553" s="144" t="str">
        <f t="shared" si="2227"/>
        <v/>
      </c>
      <c r="KB553" s="144" t="str">
        <f t="shared" si="2228"/>
        <v/>
      </c>
      <c r="KC553" s="144" t="str">
        <f t="shared" si="2229"/>
        <v/>
      </c>
      <c r="KD553" s="144" t="str">
        <f t="shared" si="2230"/>
        <v/>
      </c>
      <c r="KE553" s="144" t="str">
        <f t="shared" si="2231"/>
        <v/>
      </c>
      <c r="KF553" s="144" t="str">
        <f t="shared" si="2232"/>
        <v/>
      </c>
      <c r="KG553" s="144" t="str">
        <f t="shared" si="2233"/>
        <v/>
      </c>
      <c r="KH553" s="144" t="str">
        <f t="shared" si="2234"/>
        <v/>
      </c>
      <c r="KI553" s="144" t="str">
        <f t="shared" si="2235"/>
        <v/>
      </c>
      <c r="KJ553" s="144" t="str">
        <f t="shared" si="2236"/>
        <v/>
      </c>
      <c r="KK553" s="144" t="str">
        <f t="shared" si="2237"/>
        <v/>
      </c>
      <c r="KL553" s="144" t="str">
        <f t="shared" si="2238"/>
        <v/>
      </c>
      <c r="KM553" s="144" t="str">
        <f t="shared" si="2239"/>
        <v/>
      </c>
      <c r="KN553" s="144" t="str">
        <f t="shared" si="2240"/>
        <v/>
      </c>
      <c r="KO553" s="144" t="str">
        <f t="shared" si="2241"/>
        <v/>
      </c>
      <c r="KP553" s="144" t="str">
        <f t="shared" si="2242"/>
        <v/>
      </c>
      <c r="KQ553" s="144" t="str">
        <f t="shared" si="2243"/>
        <v/>
      </c>
      <c r="KR553" s="144" t="str">
        <f t="shared" si="2244"/>
        <v/>
      </c>
      <c r="KS553" s="144" t="str">
        <f t="shared" si="2245"/>
        <v/>
      </c>
      <c r="KT553" s="144" t="str">
        <f t="shared" si="2246"/>
        <v/>
      </c>
      <c r="KU553" s="144" t="str">
        <f t="shared" si="2247"/>
        <v/>
      </c>
      <c r="KV553" s="144" t="str">
        <f t="shared" si="2248"/>
        <v/>
      </c>
      <c r="KW553" s="144" t="str">
        <f t="shared" si="2249"/>
        <v/>
      </c>
      <c r="KX553" s="144" t="str">
        <f t="shared" si="2250"/>
        <v/>
      </c>
      <c r="KY553" s="144" t="str">
        <f t="shared" si="2251"/>
        <v/>
      </c>
      <c r="KZ553" s="144" t="str">
        <f t="shared" si="2252"/>
        <v/>
      </c>
      <c r="LA553" s="144" t="str">
        <f t="shared" si="2253"/>
        <v/>
      </c>
      <c r="LB553" s="144" t="str">
        <f t="shared" si="2254"/>
        <v/>
      </c>
      <c r="LC553" s="144" t="str">
        <f t="shared" si="2255"/>
        <v/>
      </c>
      <c r="LD553" s="144" t="str">
        <f t="shared" si="2256"/>
        <v/>
      </c>
      <c r="LE553" s="144" t="str">
        <f t="shared" si="2257"/>
        <v/>
      </c>
      <c r="LF553" s="144" t="str">
        <f t="shared" si="2258"/>
        <v/>
      </c>
      <c r="LG553" s="144" t="str">
        <f t="shared" si="2259"/>
        <v/>
      </c>
      <c r="LH553" s="144" t="str">
        <f t="shared" si="2260"/>
        <v/>
      </c>
      <c r="LI553" s="144" t="str">
        <f t="shared" si="2261"/>
        <v/>
      </c>
      <c r="LJ553" s="144" t="str">
        <f t="shared" si="2262"/>
        <v/>
      </c>
      <c r="LK553" s="144" t="str">
        <f t="shared" si="2263"/>
        <v/>
      </c>
      <c r="LL553" s="144" t="str">
        <f t="shared" si="2264"/>
        <v/>
      </c>
      <c r="LM553" s="144" t="str">
        <f t="shared" si="2265"/>
        <v/>
      </c>
      <c r="LO553" s="153" t="str">
        <f t="shared" si="2266"/>
        <v/>
      </c>
      <c r="LP553" s="143">
        <f t="shared" si="2267"/>
        <v>0</v>
      </c>
      <c r="LQ553" s="156" t="str">
        <f t="shared" si="2268"/>
        <v/>
      </c>
      <c r="LR553" s="156" t="str">
        <f t="shared" si="2268"/>
        <v/>
      </c>
      <c r="LS553" s="156" t="str">
        <f t="shared" si="2268"/>
        <v/>
      </c>
      <c r="LT553" s="156" t="str">
        <f t="shared" si="2268"/>
        <v/>
      </c>
      <c r="LU553" s="156" t="str">
        <f t="shared" si="2268"/>
        <v/>
      </c>
    </row>
    <row r="554" spans="2:333" s="143" customFormat="1" x14ac:dyDescent="0.25">
      <c r="B554" s="144" t="str">
        <f t="shared" si="1997"/>
        <v/>
      </c>
      <c r="C554" s="154" t="str">
        <f>IFERROR(SUMXMY2($Q102:$X102,cent1_5),"")</f>
        <v/>
      </c>
      <c r="D554" s="154" t="str">
        <f>IFERROR(SUMXMY2($Q102:$X102,cent2_5),"")</f>
        <v/>
      </c>
      <c r="E554" s="159" t="str">
        <f>IFERROR(SUMXMY2($Q102:$X102,cent3_5),"")</f>
        <v/>
      </c>
      <c r="F554" s="159" t="str">
        <f>IFERROR(SUMXMY2($Q102:$X102,cent4_5),"")</f>
        <v/>
      </c>
      <c r="G554" s="159" t="str">
        <f>IFERROR(SUMXMY2($Q102:$X102,cent5_5),"")</f>
        <v/>
      </c>
      <c r="H554" s="155">
        <f t="shared" si="1998"/>
        <v>0</v>
      </c>
      <c r="I554" s="143">
        <f t="shared" si="1999"/>
        <v>0</v>
      </c>
      <c r="J554" s="143">
        <f t="shared" si="2000"/>
        <v>0</v>
      </c>
      <c r="K554" s="143">
        <f t="shared" si="2001"/>
        <v>0</v>
      </c>
      <c r="L554" s="143">
        <f t="shared" si="2002"/>
        <v>0</v>
      </c>
      <c r="M554" s="143">
        <f t="shared" si="2003"/>
        <v>0</v>
      </c>
      <c r="N554" s="143">
        <f t="shared" si="2004"/>
        <v>0</v>
      </c>
      <c r="P554" s="144" t="str">
        <f t="shared" ref="P554:W554" si="2307">IF($N554=1,Q102,"")</f>
        <v/>
      </c>
      <c r="Q554" s="144" t="str">
        <f t="shared" si="2307"/>
        <v/>
      </c>
      <c r="R554" s="144" t="str">
        <f t="shared" si="2307"/>
        <v/>
      </c>
      <c r="S554" s="144" t="str">
        <f t="shared" si="2307"/>
        <v/>
      </c>
      <c r="T554" s="144" t="str">
        <f t="shared" si="2307"/>
        <v/>
      </c>
      <c r="U554" s="144" t="str">
        <f t="shared" si="2307"/>
        <v/>
      </c>
      <c r="V554" s="144" t="str">
        <f t="shared" si="2307"/>
        <v/>
      </c>
      <c r="W554" s="144" t="str">
        <f t="shared" si="2307"/>
        <v/>
      </c>
      <c r="X554" s="144" t="str">
        <f t="shared" si="2006"/>
        <v/>
      </c>
      <c r="Y554" s="144" t="str">
        <f t="shared" si="2007"/>
        <v/>
      </c>
      <c r="Z554" s="144" t="str">
        <f t="shared" si="2008"/>
        <v/>
      </c>
      <c r="AA554" s="144" t="str">
        <f t="shared" si="2009"/>
        <v/>
      </c>
      <c r="AB554" s="144" t="str">
        <f t="shared" si="2010"/>
        <v/>
      </c>
      <c r="AC554" s="144" t="str">
        <f t="shared" si="2011"/>
        <v/>
      </c>
      <c r="AD554" s="144" t="str">
        <f t="shared" si="2012"/>
        <v/>
      </c>
      <c r="AE554" s="144" t="str">
        <f t="shared" si="2013"/>
        <v/>
      </c>
      <c r="AF554" s="144" t="str">
        <f t="shared" si="2014"/>
        <v/>
      </c>
      <c r="AG554" s="144" t="str">
        <f t="shared" si="2015"/>
        <v/>
      </c>
      <c r="AH554" s="144" t="str">
        <f t="shared" si="2016"/>
        <v/>
      </c>
      <c r="AI554" s="144" t="str">
        <f t="shared" si="2017"/>
        <v/>
      </c>
      <c r="AJ554" s="144" t="str">
        <f t="shared" si="2018"/>
        <v/>
      </c>
      <c r="AK554" s="144" t="str">
        <f t="shared" si="2019"/>
        <v/>
      </c>
      <c r="AL554" s="144" t="str">
        <f t="shared" si="2020"/>
        <v/>
      </c>
      <c r="AM554" s="144" t="str">
        <f t="shared" si="2021"/>
        <v/>
      </c>
      <c r="AN554" s="144" t="str">
        <f t="shared" si="2022"/>
        <v/>
      </c>
      <c r="AO554" s="144" t="str">
        <f t="shared" si="2023"/>
        <v/>
      </c>
      <c r="AP554" s="144" t="str">
        <f t="shared" si="2024"/>
        <v/>
      </c>
      <c r="AQ554" s="144" t="str">
        <f t="shared" si="2025"/>
        <v/>
      </c>
      <c r="AR554" s="144" t="str">
        <f t="shared" si="2026"/>
        <v/>
      </c>
      <c r="AS554" s="144" t="str">
        <f t="shared" si="2027"/>
        <v/>
      </c>
      <c r="AT554" s="144" t="str">
        <f t="shared" si="2028"/>
        <v/>
      </c>
      <c r="AU554" s="144" t="str">
        <f t="shared" si="2029"/>
        <v/>
      </c>
      <c r="AV554" s="144" t="str">
        <f t="shared" si="2030"/>
        <v/>
      </c>
      <c r="AW554" s="144" t="str">
        <f t="shared" si="2031"/>
        <v/>
      </c>
      <c r="AX554" s="144" t="str">
        <f t="shared" si="2032"/>
        <v/>
      </c>
      <c r="AY554" s="144" t="str">
        <f t="shared" si="2033"/>
        <v/>
      </c>
      <c r="AZ554" s="144" t="str">
        <f t="shared" si="2034"/>
        <v/>
      </c>
      <c r="BA554" s="144" t="str">
        <f t="shared" si="2035"/>
        <v/>
      </c>
      <c r="BB554" s="144" t="str">
        <f t="shared" si="2036"/>
        <v/>
      </c>
      <c r="BC554" s="144" t="str">
        <f t="shared" si="2037"/>
        <v/>
      </c>
      <c r="BE554" s="154" t="str">
        <f>IFERROR(SUMXMY2($Q102:$X102,cent1_5_2),"")</f>
        <v/>
      </c>
      <c r="BF554" s="154" t="str">
        <f>IFERROR(SUMXMY2($Q102:$X102,cent2_5_2),"")</f>
        <v/>
      </c>
      <c r="BG554" s="159" t="str">
        <f>IFERROR(SUMXMY2($Q102:$X102,cent3_5_2),"")</f>
        <v/>
      </c>
      <c r="BH554" s="159" t="str">
        <f>IFERROR(SUMXMY2($Q102:$X102,cent4_5_2),"")</f>
        <v/>
      </c>
      <c r="BI554" s="159" t="str">
        <f>IFERROR(SUMXMY2($Q102:$X102,cent5_5_2),"")</f>
        <v/>
      </c>
      <c r="BJ554" s="155">
        <f t="shared" si="2038"/>
        <v>0</v>
      </c>
      <c r="BK554" s="143">
        <f t="shared" si="2039"/>
        <v>0</v>
      </c>
      <c r="BL554" s="143">
        <f t="shared" si="2040"/>
        <v>0</v>
      </c>
      <c r="BM554" s="143">
        <f t="shared" si="2041"/>
        <v>0</v>
      </c>
      <c r="BN554" s="143">
        <f t="shared" si="2042"/>
        <v>0</v>
      </c>
      <c r="BO554" s="143">
        <f t="shared" si="2043"/>
        <v>0</v>
      </c>
      <c r="BP554" s="143">
        <f t="shared" si="2044"/>
        <v>0</v>
      </c>
      <c r="BR554" s="144" t="str">
        <f t="shared" si="2045"/>
        <v/>
      </c>
      <c r="BS554" s="144" t="str">
        <f t="shared" si="2046"/>
        <v/>
      </c>
      <c r="BT554" s="144" t="str">
        <f t="shared" si="2047"/>
        <v/>
      </c>
      <c r="BU554" s="144" t="str">
        <f t="shared" si="2048"/>
        <v/>
      </c>
      <c r="BV554" s="144" t="str">
        <f t="shared" si="2049"/>
        <v/>
      </c>
      <c r="BW554" s="144" t="str">
        <f t="shared" si="2050"/>
        <v/>
      </c>
      <c r="BX554" s="144" t="str">
        <f t="shared" si="2051"/>
        <v/>
      </c>
      <c r="BY554" s="144" t="str">
        <f t="shared" si="2052"/>
        <v/>
      </c>
      <c r="BZ554" s="144" t="str">
        <f t="shared" si="2053"/>
        <v/>
      </c>
      <c r="CA554" s="144" t="str">
        <f t="shared" si="2054"/>
        <v/>
      </c>
      <c r="CB554" s="144" t="str">
        <f t="shared" si="2055"/>
        <v/>
      </c>
      <c r="CC554" s="144" t="str">
        <f t="shared" si="2056"/>
        <v/>
      </c>
      <c r="CD554" s="144" t="str">
        <f t="shared" si="2057"/>
        <v/>
      </c>
      <c r="CE554" s="144" t="str">
        <f t="shared" si="2058"/>
        <v/>
      </c>
      <c r="CF554" s="144" t="str">
        <f t="shared" si="2059"/>
        <v/>
      </c>
      <c r="CG554" s="144" t="str">
        <f t="shared" si="2060"/>
        <v/>
      </c>
      <c r="CH554" s="144" t="str">
        <f t="shared" si="2061"/>
        <v/>
      </c>
      <c r="CI554" s="144" t="str">
        <f t="shared" si="2062"/>
        <v/>
      </c>
      <c r="CJ554" s="144" t="str">
        <f t="shared" si="2063"/>
        <v/>
      </c>
      <c r="CK554" s="144" t="str">
        <f t="shared" si="2064"/>
        <v/>
      </c>
      <c r="CL554" s="144" t="str">
        <f t="shared" si="2065"/>
        <v/>
      </c>
      <c r="CM554" s="144" t="str">
        <f t="shared" si="2066"/>
        <v/>
      </c>
      <c r="CN554" s="144" t="str">
        <f t="shared" si="2067"/>
        <v/>
      </c>
      <c r="CO554" s="144" t="str">
        <f t="shared" si="2068"/>
        <v/>
      </c>
      <c r="CP554" s="144" t="str">
        <f t="shared" si="2069"/>
        <v/>
      </c>
      <c r="CQ554" s="144" t="str">
        <f t="shared" si="2070"/>
        <v/>
      </c>
      <c r="CR554" s="144" t="str">
        <f t="shared" si="2071"/>
        <v/>
      </c>
      <c r="CS554" s="144" t="str">
        <f t="shared" si="2072"/>
        <v/>
      </c>
      <c r="CT554" s="144" t="str">
        <f t="shared" si="2073"/>
        <v/>
      </c>
      <c r="CU554" s="144" t="str">
        <f t="shared" si="2074"/>
        <v/>
      </c>
      <c r="CV554" s="144" t="str">
        <f t="shared" si="2075"/>
        <v/>
      </c>
      <c r="CW554" s="144" t="str">
        <f t="shared" si="2076"/>
        <v/>
      </c>
      <c r="CX554" s="144" t="str">
        <f t="shared" si="2077"/>
        <v/>
      </c>
      <c r="CY554" s="144" t="str">
        <f t="shared" si="2078"/>
        <v/>
      </c>
      <c r="CZ554" s="144" t="str">
        <f t="shared" si="2079"/>
        <v/>
      </c>
      <c r="DA554" s="144" t="str">
        <f t="shared" si="2080"/>
        <v/>
      </c>
      <c r="DB554" s="144" t="str">
        <f t="shared" si="2081"/>
        <v/>
      </c>
      <c r="DC554" s="144" t="str">
        <f t="shared" si="2082"/>
        <v/>
      </c>
      <c r="DD554" s="144" t="str">
        <f t="shared" si="2083"/>
        <v/>
      </c>
      <c r="DE554" s="144" t="str">
        <f t="shared" si="2084"/>
        <v/>
      </c>
      <c r="DG554" s="154" t="str">
        <f>IFERROR(SUMXMY2($Q102:$X102,cent1_5_3),"")</f>
        <v/>
      </c>
      <c r="DH554" s="154" t="str">
        <f>IFERROR(SUMXMY2($Q102:$X102,cent2_5_3),"")</f>
        <v/>
      </c>
      <c r="DI554" s="159" t="str">
        <f>IFERROR(SUMXMY2($Q102:$X102,cent3_5_3),"")</f>
        <v/>
      </c>
      <c r="DJ554" s="159" t="str">
        <f>IFERROR(SUMXMY2($Q102:$X102,cent4_5_3),"")</f>
        <v/>
      </c>
      <c r="DK554" s="159" t="str">
        <f>IFERROR(SUMXMY2($Q102:$X102,cent5_5_3),"")</f>
        <v/>
      </c>
      <c r="DL554" s="155">
        <f t="shared" si="2288"/>
        <v>0</v>
      </c>
      <c r="DM554" s="143">
        <f t="shared" si="2289"/>
        <v>0</v>
      </c>
      <c r="DN554" s="143">
        <f t="shared" si="2290"/>
        <v>0</v>
      </c>
      <c r="DO554" s="143">
        <f t="shared" si="2291"/>
        <v>0</v>
      </c>
      <c r="DP554" s="143">
        <f t="shared" si="2292"/>
        <v>0</v>
      </c>
      <c r="DQ554" s="143">
        <f t="shared" si="2293"/>
        <v>0</v>
      </c>
      <c r="DR554" s="143">
        <f t="shared" si="2294"/>
        <v>0</v>
      </c>
      <c r="DT554" s="144" t="str">
        <f t="shared" si="2085"/>
        <v/>
      </c>
      <c r="DU554" s="144" t="str">
        <f t="shared" si="2086"/>
        <v/>
      </c>
      <c r="DV554" s="144" t="str">
        <f t="shared" si="2087"/>
        <v/>
      </c>
      <c r="DW554" s="144" t="str">
        <f t="shared" si="2088"/>
        <v/>
      </c>
      <c r="DX554" s="144" t="str">
        <f t="shared" si="2089"/>
        <v/>
      </c>
      <c r="DY554" s="144" t="str">
        <f t="shared" si="2090"/>
        <v/>
      </c>
      <c r="DZ554" s="144" t="str">
        <f t="shared" si="2091"/>
        <v/>
      </c>
      <c r="EA554" s="144" t="str">
        <f t="shared" si="2092"/>
        <v/>
      </c>
      <c r="EB554" s="144" t="str">
        <f t="shared" si="2093"/>
        <v/>
      </c>
      <c r="EC554" s="144" t="str">
        <f t="shared" si="2094"/>
        <v/>
      </c>
      <c r="ED554" s="144" t="str">
        <f t="shared" si="2095"/>
        <v/>
      </c>
      <c r="EE554" s="144" t="str">
        <f t="shared" si="2096"/>
        <v/>
      </c>
      <c r="EF554" s="144" t="str">
        <f t="shared" si="2097"/>
        <v/>
      </c>
      <c r="EG554" s="144" t="str">
        <f t="shared" si="2098"/>
        <v/>
      </c>
      <c r="EH554" s="144" t="str">
        <f t="shared" si="2099"/>
        <v/>
      </c>
      <c r="EI554" s="144" t="str">
        <f t="shared" si="2100"/>
        <v/>
      </c>
      <c r="EJ554" s="144" t="str">
        <f t="shared" si="2101"/>
        <v/>
      </c>
      <c r="EK554" s="144" t="str">
        <f t="shared" si="2102"/>
        <v/>
      </c>
      <c r="EL554" s="144" t="str">
        <f t="shared" si="2103"/>
        <v/>
      </c>
      <c r="EM554" s="144" t="str">
        <f t="shared" si="2104"/>
        <v/>
      </c>
      <c r="EN554" s="144" t="str">
        <f t="shared" si="2105"/>
        <v/>
      </c>
      <c r="EO554" s="144" t="str">
        <f t="shared" si="2106"/>
        <v/>
      </c>
      <c r="EP554" s="144" t="str">
        <f t="shared" si="2107"/>
        <v/>
      </c>
      <c r="EQ554" s="144" t="str">
        <f t="shared" si="2108"/>
        <v/>
      </c>
      <c r="ER554" s="144" t="str">
        <f t="shared" si="2109"/>
        <v/>
      </c>
      <c r="ES554" s="144" t="str">
        <f t="shared" si="2110"/>
        <v/>
      </c>
      <c r="ET554" s="144" t="str">
        <f t="shared" si="2111"/>
        <v/>
      </c>
      <c r="EU554" s="144" t="str">
        <f t="shared" si="2112"/>
        <v/>
      </c>
      <c r="EV554" s="144" t="str">
        <f t="shared" si="2113"/>
        <v/>
      </c>
      <c r="EW554" s="144" t="str">
        <f t="shared" si="2114"/>
        <v/>
      </c>
      <c r="EX554" s="144" t="str">
        <f t="shared" si="2115"/>
        <v/>
      </c>
      <c r="EY554" s="144" t="str">
        <f t="shared" si="2116"/>
        <v/>
      </c>
      <c r="EZ554" s="144" t="str">
        <f t="shared" si="2117"/>
        <v/>
      </c>
      <c r="FA554" s="144" t="str">
        <f t="shared" si="2118"/>
        <v/>
      </c>
      <c r="FB554" s="144" t="str">
        <f t="shared" si="2119"/>
        <v/>
      </c>
      <c r="FC554" s="144" t="str">
        <f t="shared" si="2120"/>
        <v/>
      </c>
      <c r="FD554" s="144" t="str">
        <f t="shared" si="2121"/>
        <v/>
      </c>
      <c r="FE554" s="144" t="str">
        <f t="shared" si="2122"/>
        <v/>
      </c>
      <c r="FF554" s="144" t="str">
        <f t="shared" si="2123"/>
        <v/>
      </c>
      <c r="FG554" s="144" t="str">
        <f t="shared" si="2124"/>
        <v/>
      </c>
      <c r="FI554" s="154" t="str">
        <f>IFERROR(SUMXMY2($Q102:$X102,cent1_5_4),"")</f>
        <v/>
      </c>
      <c r="FJ554" s="154" t="str">
        <f>IFERROR(SUMXMY2($Q102:$X102,cent2_5_4),"")</f>
        <v/>
      </c>
      <c r="FK554" s="159" t="str">
        <f>IFERROR(SUMXMY2($Q102:$X102,cent3_5_4),"")</f>
        <v/>
      </c>
      <c r="FL554" s="159" t="str">
        <f>IFERROR(SUMXMY2($Q102:$X102,cent4_5_4),"")</f>
        <v/>
      </c>
      <c r="FM554" s="159" t="str">
        <f>IFERROR(SUMXMY2($Q102:$X102,cent5_5_4),"")</f>
        <v/>
      </c>
      <c r="FN554" s="155">
        <f t="shared" si="2125"/>
        <v>0</v>
      </c>
      <c r="FO554" s="143">
        <f t="shared" si="2126"/>
        <v>0</v>
      </c>
      <c r="FP554" s="143">
        <f t="shared" si="2127"/>
        <v>0</v>
      </c>
      <c r="FQ554" s="143">
        <f t="shared" si="2128"/>
        <v>0</v>
      </c>
      <c r="FR554" s="143">
        <f t="shared" si="2129"/>
        <v>0</v>
      </c>
      <c r="FS554" s="143">
        <f t="shared" si="2130"/>
        <v>0</v>
      </c>
      <c r="FT554" s="143">
        <f t="shared" si="2131"/>
        <v>0</v>
      </c>
      <c r="FV554" s="144" t="str">
        <f t="shared" si="2132"/>
        <v/>
      </c>
      <c r="FW554" s="144" t="str">
        <f t="shared" si="2133"/>
        <v/>
      </c>
      <c r="FX554" s="144" t="str">
        <f t="shared" si="2134"/>
        <v/>
      </c>
      <c r="FY554" s="144" t="str">
        <f t="shared" si="2135"/>
        <v/>
      </c>
      <c r="FZ554" s="144" t="str">
        <f t="shared" si="2136"/>
        <v/>
      </c>
      <c r="GA554" s="144" t="str">
        <f t="shared" si="2137"/>
        <v/>
      </c>
      <c r="GB554" s="144" t="str">
        <f t="shared" si="2138"/>
        <v/>
      </c>
      <c r="GC554" s="144" t="str">
        <f t="shared" si="2139"/>
        <v/>
      </c>
      <c r="GD554" s="144" t="str">
        <f t="shared" si="2140"/>
        <v/>
      </c>
      <c r="GE554" s="144" t="str">
        <f t="shared" si="2141"/>
        <v/>
      </c>
      <c r="GF554" s="144" t="str">
        <f t="shared" si="2142"/>
        <v/>
      </c>
      <c r="GG554" s="144" t="str">
        <f t="shared" si="2143"/>
        <v/>
      </c>
      <c r="GH554" s="144" t="str">
        <f t="shared" si="2144"/>
        <v/>
      </c>
      <c r="GI554" s="144" t="str">
        <f t="shared" si="2145"/>
        <v/>
      </c>
      <c r="GJ554" s="144" t="str">
        <f t="shared" si="2146"/>
        <v/>
      </c>
      <c r="GK554" s="144" t="str">
        <f t="shared" si="2147"/>
        <v/>
      </c>
      <c r="GL554" s="144" t="str">
        <f t="shared" si="2148"/>
        <v/>
      </c>
      <c r="GM554" s="144" t="str">
        <f t="shared" si="2149"/>
        <v/>
      </c>
      <c r="GN554" s="144" t="str">
        <f t="shared" si="2150"/>
        <v/>
      </c>
      <c r="GO554" s="144" t="str">
        <f t="shared" si="2151"/>
        <v/>
      </c>
      <c r="GP554" s="144" t="str">
        <f t="shared" si="2152"/>
        <v/>
      </c>
      <c r="GQ554" s="144" t="str">
        <f t="shared" si="2153"/>
        <v/>
      </c>
      <c r="GR554" s="144" t="str">
        <f t="shared" si="2154"/>
        <v/>
      </c>
      <c r="GS554" s="144" t="str">
        <f t="shared" si="2155"/>
        <v/>
      </c>
      <c r="GT554" s="144" t="str">
        <f t="shared" si="2156"/>
        <v/>
      </c>
      <c r="GU554" s="144" t="str">
        <f t="shared" si="2157"/>
        <v/>
      </c>
      <c r="GV554" s="144" t="str">
        <f t="shared" si="2158"/>
        <v/>
      </c>
      <c r="GW554" s="144" t="str">
        <f t="shared" si="2159"/>
        <v/>
      </c>
      <c r="GX554" s="144" t="str">
        <f t="shared" si="2160"/>
        <v/>
      </c>
      <c r="GY554" s="144" t="str">
        <f t="shared" si="2161"/>
        <v/>
      </c>
      <c r="GZ554" s="144" t="str">
        <f t="shared" si="2162"/>
        <v/>
      </c>
      <c r="HA554" s="144" t="str">
        <f t="shared" si="2163"/>
        <v/>
      </c>
      <c r="HB554" s="144" t="str">
        <f t="shared" si="2164"/>
        <v/>
      </c>
      <c r="HC554" s="144" t="str">
        <f t="shared" si="2165"/>
        <v/>
      </c>
      <c r="HD554" s="144" t="str">
        <f t="shared" si="2166"/>
        <v/>
      </c>
      <c r="HE554" s="144" t="str">
        <f t="shared" si="2167"/>
        <v/>
      </c>
      <c r="HF554" s="144" t="str">
        <f t="shared" si="2168"/>
        <v/>
      </c>
      <c r="HG554" s="144" t="str">
        <f t="shared" si="2169"/>
        <v/>
      </c>
      <c r="HH554" s="144" t="str">
        <f t="shared" si="2170"/>
        <v/>
      </c>
      <c r="HI554" s="144" t="str">
        <f t="shared" si="2171"/>
        <v/>
      </c>
      <c r="HK554" s="154" t="str">
        <f>IFERROR(SUMXMY2($Q102:$X102,cent1_5_5),"")</f>
        <v/>
      </c>
      <c r="HL554" s="154" t="str">
        <f>IFERROR(SUMXMY2($Q102:$X102,cent2_5_5),"")</f>
        <v/>
      </c>
      <c r="HM554" s="159" t="str">
        <f>IFERROR(SUMXMY2($Q102:$X102,cent3_5_5),"")</f>
        <v/>
      </c>
      <c r="HN554" s="159" t="str">
        <f>IFERROR(SUMXMY2($Q102:$X102,cent4_5_5),"")</f>
        <v/>
      </c>
      <c r="HO554" s="159" t="str">
        <f>IFERROR(SUMXMY2($Q102:$X102,cent5_5_5),"")</f>
        <v/>
      </c>
      <c r="HP554" s="155">
        <f t="shared" si="2172"/>
        <v>0</v>
      </c>
      <c r="HQ554" s="143">
        <f t="shared" si="2173"/>
        <v>0</v>
      </c>
      <c r="HR554" s="143">
        <f t="shared" si="2174"/>
        <v>0</v>
      </c>
      <c r="HS554" s="143">
        <f t="shared" si="2175"/>
        <v>0</v>
      </c>
      <c r="HT554" s="143">
        <f t="shared" si="2176"/>
        <v>0</v>
      </c>
      <c r="HU554" s="143">
        <f t="shared" si="2177"/>
        <v>0</v>
      </c>
      <c r="HV554" s="143">
        <f t="shared" si="2178"/>
        <v>0</v>
      </c>
      <c r="HX554" s="144" t="str">
        <f t="shared" si="2179"/>
        <v/>
      </c>
      <c r="HY554" s="144" t="str">
        <f t="shared" si="2180"/>
        <v/>
      </c>
      <c r="HZ554" s="144" t="str">
        <f t="shared" si="2181"/>
        <v/>
      </c>
      <c r="IA554" s="144" t="str">
        <f t="shared" si="2182"/>
        <v/>
      </c>
      <c r="IB554" s="144" t="str">
        <f t="shared" si="2183"/>
        <v/>
      </c>
      <c r="IC554" s="144" t="str">
        <f t="shared" si="2184"/>
        <v/>
      </c>
      <c r="ID554" s="144" t="str">
        <f t="shared" si="2185"/>
        <v/>
      </c>
      <c r="IE554" s="144" t="str">
        <f t="shared" si="2186"/>
        <v/>
      </c>
      <c r="IF554" s="144" t="str">
        <f t="shared" si="2187"/>
        <v/>
      </c>
      <c r="IG554" s="144" t="str">
        <f t="shared" si="2188"/>
        <v/>
      </c>
      <c r="IH554" s="144" t="str">
        <f t="shared" si="2189"/>
        <v/>
      </c>
      <c r="II554" s="144" t="str">
        <f t="shared" si="2190"/>
        <v/>
      </c>
      <c r="IJ554" s="144" t="str">
        <f t="shared" si="2191"/>
        <v/>
      </c>
      <c r="IK554" s="144" t="str">
        <f t="shared" si="2192"/>
        <v/>
      </c>
      <c r="IL554" s="144" t="str">
        <f t="shared" si="2193"/>
        <v/>
      </c>
      <c r="IM554" s="144" t="str">
        <f t="shared" si="2194"/>
        <v/>
      </c>
      <c r="IN554" s="144" t="str">
        <f t="shared" si="2195"/>
        <v/>
      </c>
      <c r="IO554" s="144" t="str">
        <f t="shared" si="2196"/>
        <v/>
      </c>
      <c r="IP554" s="144" t="str">
        <f t="shared" si="2197"/>
        <v/>
      </c>
      <c r="IQ554" s="144" t="str">
        <f t="shared" si="2198"/>
        <v/>
      </c>
      <c r="IR554" s="144" t="str">
        <f t="shared" si="2199"/>
        <v/>
      </c>
      <c r="IS554" s="144" t="str">
        <f t="shared" si="2200"/>
        <v/>
      </c>
      <c r="IT554" s="144" t="str">
        <f t="shared" si="2201"/>
        <v/>
      </c>
      <c r="IU554" s="144" t="str">
        <f t="shared" si="2202"/>
        <v/>
      </c>
      <c r="IV554" s="144" t="str">
        <f t="shared" si="2203"/>
        <v/>
      </c>
      <c r="IW554" s="144" t="str">
        <f t="shared" si="2204"/>
        <v/>
      </c>
      <c r="IX554" s="144" t="str">
        <f t="shared" si="2205"/>
        <v/>
      </c>
      <c r="IY554" s="144" t="str">
        <f t="shared" si="2206"/>
        <v/>
      </c>
      <c r="IZ554" s="144" t="str">
        <f t="shared" si="2207"/>
        <v/>
      </c>
      <c r="JA554" s="144" t="str">
        <f t="shared" si="2208"/>
        <v/>
      </c>
      <c r="JB554" s="144" t="str">
        <f t="shared" si="2209"/>
        <v/>
      </c>
      <c r="JC554" s="144" t="str">
        <f t="shared" si="2210"/>
        <v/>
      </c>
      <c r="JD554" s="144" t="str">
        <f t="shared" si="2211"/>
        <v/>
      </c>
      <c r="JE554" s="144" t="str">
        <f t="shared" si="2212"/>
        <v/>
      </c>
      <c r="JF554" s="144" t="str">
        <f t="shared" si="2213"/>
        <v/>
      </c>
      <c r="JG554" s="144" t="str">
        <f t="shared" si="2214"/>
        <v/>
      </c>
      <c r="JH554" s="144" t="str">
        <f t="shared" si="2215"/>
        <v/>
      </c>
      <c r="JI554" s="144" t="str">
        <f t="shared" si="2216"/>
        <v/>
      </c>
      <c r="JJ554" s="144" t="str">
        <f t="shared" si="2217"/>
        <v/>
      </c>
      <c r="JK554" s="144" t="str">
        <f t="shared" si="2218"/>
        <v/>
      </c>
      <c r="JM554" s="154" t="str">
        <f>IFERROR(SUMXMY2($Q102:$X102,cent1_5_6),"")</f>
        <v/>
      </c>
      <c r="JN554" s="154" t="str">
        <f>IFERROR(SUMXMY2($Q102:$X102,cent2_5_6),"")</f>
        <v/>
      </c>
      <c r="JO554" s="159" t="str">
        <f>IFERROR(SUMXMY2($Q102:$X102,cent3_5_6),"")</f>
        <v/>
      </c>
      <c r="JP554" s="159" t="str">
        <f>IFERROR(SUMXMY2($Q102:$X102,cent4_5_6),"")</f>
        <v/>
      </c>
      <c r="JQ554" s="159" t="str">
        <f>IFERROR(SUMXMY2($Q102:$X102,cent5_5_6),"")</f>
        <v/>
      </c>
      <c r="JR554" s="155">
        <f t="shared" si="2219"/>
        <v>0</v>
      </c>
      <c r="JS554" s="143">
        <f t="shared" si="2220"/>
        <v>0</v>
      </c>
      <c r="JT554" s="143">
        <f t="shared" si="2221"/>
        <v>0</v>
      </c>
      <c r="JU554" s="143">
        <f t="shared" si="2222"/>
        <v>0</v>
      </c>
      <c r="JV554" s="143">
        <f t="shared" si="2223"/>
        <v>0</v>
      </c>
      <c r="JW554" s="143">
        <f t="shared" si="2224"/>
        <v>0</v>
      </c>
      <c r="JX554" s="143">
        <f t="shared" si="2225"/>
        <v>0</v>
      </c>
      <c r="JZ554" s="144" t="str">
        <f t="shared" si="2226"/>
        <v/>
      </c>
      <c r="KA554" s="144" t="str">
        <f t="shared" si="2227"/>
        <v/>
      </c>
      <c r="KB554" s="144" t="str">
        <f t="shared" si="2228"/>
        <v/>
      </c>
      <c r="KC554" s="144" t="str">
        <f t="shared" si="2229"/>
        <v/>
      </c>
      <c r="KD554" s="144" t="str">
        <f t="shared" si="2230"/>
        <v/>
      </c>
      <c r="KE554" s="144" t="str">
        <f t="shared" si="2231"/>
        <v/>
      </c>
      <c r="KF554" s="144" t="str">
        <f t="shared" si="2232"/>
        <v/>
      </c>
      <c r="KG554" s="144" t="str">
        <f t="shared" si="2233"/>
        <v/>
      </c>
      <c r="KH554" s="144" t="str">
        <f t="shared" si="2234"/>
        <v/>
      </c>
      <c r="KI554" s="144" t="str">
        <f t="shared" si="2235"/>
        <v/>
      </c>
      <c r="KJ554" s="144" t="str">
        <f t="shared" si="2236"/>
        <v/>
      </c>
      <c r="KK554" s="144" t="str">
        <f t="shared" si="2237"/>
        <v/>
      </c>
      <c r="KL554" s="144" t="str">
        <f t="shared" si="2238"/>
        <v/>
      </c>
      <c r="KM554" s="144" t="str">
        <f t="shared" si="2239"/>
        <v/>
      </c>
      <c r="KN554" s="144" t="str">
        <f t="shared" si="2240"/>
        <v/>
      </c>
      <c r="KO554" s="144" t="str">
        <f t="shared" si="2241"/>
        <v/>
      </c>
      <c r="KP554" s="144" t="str">
        <f t="shared" si="2242"/>
        <v/>
      </c>
      <c r="KQ554" s="144" t="str">
        <f t="shared" si="2243"/>
        <v/>
      </c>
      <c r="KR554" s="144" t="str">
        <f t="shared" si="2244"/>
        <v/>
      </c>
      <c r="KS554" s="144" t="str">
        <f t="shared" si="2245"/>
        <v/>
      </c>
      <c r="KT554" s="144" t="str">
        <f t="shared" si="2246"/>
        <v/>
      </c>
      <c r="KU554" s="144" t="str">
        <f t="shared" si="2247"/>
        <v/>
      </c>
      <c r="KV554" s="144" t="str">
        <f t="shared" si="2248"/>
        <v/>
      </c>
      <c r="KW554" s="144" t="str">
        <f t="shared" si="2249"/>
        <v/>
      </c>
      <c r="KX554" s="144" t="str">
        <f t="shared" si="2250"/>
        <v/>
      </c>
      <c r="KY554" s="144" t="str">
        <f t="shared" si="2251"/>
        <v/>
      </c>
      <c r="KZ554" s="144" t="str">
        <f t="shared" si="2252"/>
        <v/>
      </c>
      <c r="LA554" s="144" t="str">
        <f t="shared" si="2253"/>
        <v/>
      </c>
      <c r="LB554" s="144" t="str">
        <f t="shared" si="2254"/>
        <v/>
      </c>
      <c r="LC554" s="144" t="str">
        <f t="shared" si="2255"/>
        <v/>
      </c>
      <c r="LD554" s="144" t="str">
        <f t="shared" si="2256"/>
        <v/>
      </c>
      <c r="LE554" s="144" t="str">
        <f t="shared" si="2257"/>
        <v/>
      </c>
      <c r="LF554" s="144" t="str">
        <f t="shared" si="2258"/>
        <v/>
      </c>
      <c r="LG554" s="144" t="str">
        <f t="shared" si="2259"/>
        <v/>
      </c>
      <c r="LH554" s="144" t="str">
        <f t="shared" si="2260"/>
        <v/>
      </c>
      <c r="LI554" s="144" t="str">
        <f t="shared" si="2261"/>
        <v/>
      </c>
      <c r="LJ554" s="144" t="str">
        <f t="shared" si="2262"/>
        <v/>
      </c>
      <c r="LK554" s="144" t="str">
        <f t="shared" si="2263"/>
        <v/>
      </c>
      <c r="LL554" s="144" t="str">
        <f t="shared" si="2264"/>
        <v/>
      </c>
      <c r="LM554" s="144" t="str">
        <f t="shared" si="2265"/>
        <v/>
      </c>
      <c r="LO554" s="153" t="str">
        <f t="shared" si="2266"/>
        <v/>
      </c>
      <c r="LP554" s="143">
        <f t="shared" si="2267"/>
        <v>0</v>
      </c>
      <c r="LQ554" s="156" t="str">
        <f t="shared" si="2268"/>
        <v/>
      </c>
      <c r="LR554" s="156" t="str">
        <f t="shared" si="2268"/>
        <v/>
      </c>
      <c r="LS554" s="156" t="str">
        <f t="shared" si="2268"/>
        <v/>
      </c>
      <c r="LT554" s="156" t="str">
        <f t="shared" si="2268"/>
        <v/>
      </c>
      <c r="LU554" s="156" t="str">
        <f t="shared" si="2268"/>
        <v/>
      </c>
    </row>
    <row r="555" spans="2:333" s="143" customFormat="1" x14ac:dyDescent="0.25">
      <c r="B555" s="144" t="str">
        <f>+P103</f>
        <v/>
      </c>
      <c r="C555" s="154" t="str">
        <f>IFERROR(SUMXMY2($Q103:$X103,cent1_5),"")</f>
        <v/>
      </c>
      <c r="D555" s="154" t="str">
        <f>IFERROR(SUMXMY2($Q103:$X103,cent2_5),"")</f>
        <v/>
      </c>
      <c r="E555" s="159" t="str">
        <f>IFERROR(SUMXMY2($Q103:$X103,cent3_5),"")</f>
        <v/>
      </c>
      <c r="F555" s="159" t="str">
        <f>IFERROR(SUMXMY2($Q103:$X103,cent4_5),"")</f>
        <v/>
      </c>
      <c r="G555" s="159" t="str">
        <f>IFERROR(SUMXMY2($Q103:$X103,cent5_5),"")</f>
        <v/>
      </c>
      <c r="H555" s="155">
        <f>MIN(C555:G555)</f>
        <v>0</v>
      </c>
      <c r="I555" s="143">
        <f>IF(H555=C555,1,0)</f>
        <v>0</v>
      </c>
      <c r="J555" s="143">
        <f>IF(I555=0,IF(H555=D555,2,0),0)</f>
        <v>0</v>
      </c>
      <c r="K555" s="143">
        <f>IF(I555+J555=0,IF(H555=E555,3,0),0)</f>
        <v>0</v>
      </c>
      <c r="L555" s="143">
        <f>IF(I555+J555+K555=0,IF(H555=F555,4,0),0)</f>
        <v>0</v>
      </c>
      <c r="M555" s="143">
        <f>IF(I555+J555+K555+L555=0,IF(H555=G555,5,0),0)</f>
        <v>0</v>
      </c>
      <c r="N555" s="143">
        <f>SUM(I555:M555)</f>
        <v>0</v>
      </c>
      <c r="P555" s="144" t="str">
        <f t="shared" ref="P555:W555" si="2308">IF($N555=1,Q103,"")</f>
        <v/>
      </c>
      <c r="Q555" s="144" t="str">
        <f t="shared" si="2308"/>
        <v/>
      </c>
      <c r="R555" s="144" t="str">
        <f t="shared" si="2308"/>
        <v/>
      </c>
      <c r="S555" s="144" t="str">
        <f t="shared" si="2308"/>
        <v/>
      </c>
      <c r="T555" s="144" t="str">
        <f t="shared" si="2308"/>
        <v/>
      </c>
      <c r="U555" s="144" t="str">
        <f t="shared" si="2308"/>
        <v/>
      </c>
      <c r="V555" s="144" t="str">
        <f t="shared" si="2308"/>
        <v/>
      </c>
      <c r="W555" s="144" t="str">
        <f t="shared" si="2308"/>
        <v/>
      </c>
      <c r="X555" s="144" t="str">
        <f t="shared" si="2006"/>
        <v/>
      </c>
      <c r="Y555" s="144" t="str">
        <f t="shared" si="2007"/>
        <v/>
      </c>
      <c r="Z555" s="144" t="str">
        <f t="shared" si="2008"/>
        <v/>
      </c>
      <c r="AA555" s="144" t="str">
        <f t="shared" si="2009"/>
        <v/>
      </c>
      <c r="AB555" s="144" t="str">
        <f t="shared" si="2010"/>
        <v/>
      </c>
      <c r="AC555" s="144" t="str">
        <f t="shared" si="2011"/>
        <v/>
      </c>
      <c r="AD555" s="144" t="str">
        <f t="shared" si="2012"/>
        <v/>
      </c>
      <c r="AE555" s="144" t="str">
        <f t="shared" si="2013"/>
        <v/>
      </c>
      <c r="AF555" s="144" t="str">
        <f t="shared" si="2014"/>
        <v/>
      </c>
      <c r="AG555" s="144" t="str">
        <f t="shared" si="2015"/>
        <v/>
      </c>
      <c r="AH555" s="144" t="str">
        <f t="shared" si="2016"/>
        <v/>
      </c>
      <c r="AI555" s="144" t="str">
        <f t="shared" si="2017"/>
        <v/>
      </c>
      <c r="AJ555" s="144" t="str">
        <f t="shared" si="2018"/>
        <v/>
      </c>
      <c r="AK555" s="144" t="str">
        <f t="shared" si="2019"/>
        <v/>
      </c>
      <c r="AL555" s="144" t="str">
        <f t="shared" si="2020"/>
        <v/>
      </c>
      <c r="AM555" s="144" t="str">
        <f t="shared" si="2021"/>
        <v/>
      </c>
      <c r="AN555" s="144" t="str">
        <f t="shared" si="2022"/>
        <v/>
      </c>
      <c r="AO555" s="144" t="str">
        <f t="shared" si="2023"/>
        <v/>
      </c>
      <c r="AP555" s="144" t="str">
        <f t="shared" si="2024"/>
        <v/>
      </c>
      <c r="AQ555" s="144" t="str">
        <f t="shared" si="2025"/>
        <v/>
      </c>
      <c r="AR555" s="144" t="str">
        <f t="shared" si="2026"/>
        <v/>
      </c>
      <c r="AS555" s="144" t="str">
        <f t="shared" si="2027"/>
        <v/>
      </c>
      <c r="AT555" s="144" t="str">
        <f t="shared" si="2028"/>
        <v/>
      </c>
      <c r="AU555" s="144" t="str">
        <f t="shared" si="2029"/>
        <v/>
      </c>
      <c r="AV555" s="144" t="str">
        <f t="shared" si="2030"/>
        <v/>
      </c>
      <c r="AW555" s="144" t="str">
        <f t="shared" si="2031"/>
        <v/>
      </c>
      <c r="AX555" s="144" t="str">
        <f t="shared" si="2032"/>
        <v/>
      </c>
      <c r="AY555" s="144" t="str">
        <f t="shared" si="2033"/>
        <v/>
      </c>
      <c r="AZ555" s="144" t="str">
        <f t="shared" si="2034"/>
        <v/>
      </c>
      <c r="BA555" s="144" t="str">
        <f t="shared" si="2035"/>
        <v/>
      </c>
      <c r="BB555" s="144" t="str">
        <f t="shared" si="2036"/>
        <v/>
      </c>
      <c r="BC555" s="144" t="str">
        <f t="shared" si="2037"/>
        <v/>
      </c>
      <c r="BE555" s="154" t="str">
        <f>IFERROR(SUMXMY2($Q103:$X103,cent1_5_2),"")</f>
        <v/>
      </c>
      <c r="BF555" s="154" t="str">
        <f>IFERROR(SUMXMY2($Q103:$X103,cent2_5_2),"")</f>
        <v/>
      </c>
      <c r="BG555" s="159" t="str">
        <f>IFERROR(SUMXMY2($Q103:$X103,cent3_5_2),"")</f>
        <v/>
      </c>
      <c r="BH555" s="159" t="str">
        <f>IFERROR(SUMXMY2($Q103:$X103,cent4_5_2),"")</f>
        <v/>
      </c>
      <c r="BI555" s="159" t="str">
        <f>IFERROR(SUMXMY2($Q103:$X103,cent5_5_2),"")</f>
        <v/>
      </c>
      <c r="BJ555" s="155">
        <f t="shared" si="2038"/>
        <v>0</v>
      </c>
      <c r="BK555" s="143">
        <f t="shared" si="2039"/>
        <v>0</v>
      </c>
      <c r="BL555" s="143">
        <f t="shared" si="2040"/>
        <v>0</v>
      </c>
      <c r="BM555" s="143">
        <f t="shared" si="2041"/>
        <v>0</v>
      </c>
      <c r="BN555" s="143">
        <f t="shared" si="2042"/>
        <v>0</v>
      </c>
      <c r="BO555" s="143">
        <f t="shared" si="2043"/>
        <v>0</v>
      </c>
      <c r="BP555" s="143">
        <f t="shared" si="2044"/>
        <v>0</v>
      </c>
      <c r="BR555" s="144" t="str">
        <f t="shared" si="2045"/>
        <v/>
      </c>
      <c r="BS555" s="144" t="str">
        <f t="shared" si="2046"/>
        <v/>
      </c>
      <c r="BT555" s="144" t="str">
        <f t="shared" si="2047"/>
        <v/>
      </c>
      <c r="BU555" s="144" t="str">
        <f t="shared" si="2048"/>
        <v/>
      </c>
      <c r="BV555" s="144" t="str">
        <f t="shared" si="2049"/>
        <v/>
      </c>
      <c r="BW555" s="144" t="str">
        <f t="shared" si="2050"/>
        <v/>
      </c>
      <c r="BX555" s="144" t="str">
        <f t="shared" si="2051"/>
        <v/>
      </c>
      <c r="BY555" s="144" t="str">
        <f t="shared" si="2052"/>
        <v/>
      </c>
      <c r="BZ555" s="144" t="str">
        <f t="shared" si="2053"/>
        <v/>
      </c>
      <c r="CA555" s="144" t="str">
        <f t="shared" si="2054"/>
        <v/>
      </c>
      <c r="CB555" s="144" t="str">
        <f t="shared" si="2055"/>
        <v/>
      </c>
      <c r="CC555" s="144" t="str">
        <f t="shared" si="2056"/>
        <v/>
      </c>
      <c r="CD555" s="144" t="str">
        <f t="shared" si="2057"/>
        <v/>
      </c>
      <c r="CE555" s="144" t="str">
        <f t="shared" si="2058"/>
        <v/>
      </c>
      <c r="CF555" s="144" t="str">
        <f t="shared" si="2059"/>
        <v/>
      </c>
      <c r="CG555" s="144" t="str">
        <f t="shared" si="2060"/>
        <v/>
      </c>
      <c r="CH555" s="144" t="str">
        <f t="shared" si="2061"/>
        <v/>
      </c>
      <c r="CI555" s="144" t="str">
        <f t="shared" si="2062"/>
        <v/>
      </c>
      <c r="CJ555" s="144" t="str">
        <f t="shared" si="2063"/>
        <v/>
      </c>
      <c r="CK555" s="144" t="str">
        <f t="shared" si="2064"/>
        <v/>
      </c>
      <c r="CL555" s="144" t="str">
        <f t="shared" si="2065"/>
        <v/>
      </c>
      <c r="CM555" s="144" t="str">
        <f t="shared" si="2066"/>
        <v/>
      </c>
      <c r="CN555" s="144" t="str">
        <f t="shared" si="2067"/>
        <v/>
      </c>
      <c r="CO555" s="144" t="str">
        <f t="shared" si="2068"/>
        <v/>
      </c>
      <c r="CP555" s="144" t="str">
        <f t="shared" si="2069"/>
        <v/>
      </c>
      <c r="CQ555" s="144" t="str">
        <f t="shared" si="2070"/>
        <v/>
      </c>
      <c r="CR555" s="144" t="str">
        <f t="shared" si="2071"/>
        <v/>
      </c>
      <c r="CS555" s="144" t="str">
        <f t="shared" si="2072"/>
        <v/>
      </c>
      <c r="CT555" s="144" t="str">
        <f t="shared" si="2073"/>
        <v/>
      </c>
      <c r="CU555" s="144" t="str">
        <f t="shared" si="2074"/>
        <v/>
      </c>
      <c r="CV555" s="144" t="str">
        <f t="shared" si="2075"/>
        <v/>
      </c>
      <c r="CW555" s="144" t="str">
        <f t="shared" si="2076"/>
        <v/>
      </c>
      <c r="CX555" s="144" t="str">
        <f t="shared" si="2077"/>
        <v/>
      </c>
      <c r="CY555" s="144" t="str">
        <f t="shared" si="2078"/>
        <v/>
      </c>
      <c r="CZ555" s="144" t="str">
        <f t="shared" si="2079"/>
        <v/>
      </c>
      <c r="DA555" s="144" t="str">
        <f t="shared" si="2080"/>
        <v/>
      </c>
      <c r="DB555" s="144" t="str">
        <f t="shared" si="2081"/>
        <v/>
      </c>
      <c r="DC555" s="144" t="str">
        <f t="shared" si="2082"/>
        <v/>
      </c>
      <c r="DD555" s="144" t="str">
        <f t="shared" si="2083"/>
        <v/>
      </c>
      <c r="DE555" s="144" t="str">
        <f t="shared" si="2084"/>
        <v/>
      </c>
      <c r="DG555" s="154" t="str">
        <f>IFERROR(SUMXMY2($Q103:$X103,cent1_5_3),"")</f>
        <v/>
      </c>
      <c r="DH555" s="154" t="str">
        <f>IFERROR(SUMXMY2($Q103:$X103,cent2_5_3),"")</f>
        <v/>
      </c>
      <c r="DI555" s="159" t="str">
        <f>IFERROR(SUMXMY2($Q103:$X103,cent3_5_3),"")</f>
        <v/>
      </c>
      <c r="DJ555" s="159" t="str">
        <f>IFERROR(SUMXMY2($Q103:$X103,cent4_5_3),"")</f>
        <v/>
      </c>
      <c r="DK555" s="159" t="str">
        <f>IFERROR(SUMXMY2($Q103:$X103,cent5_5_3),"")</f>
        <v/>
      </c>
      <c r="DL555" s="155">
        <f t="shared" si="2288"/>
        <v>0</v>
      </c>
      <c r="DM555" s="143">
        <f t="shared" si="2289"/>
        <v>0</v>
      </c>
      <c r="DN555" s="143">
        <f t="shared" si="2290"/>
        <v>0</v>
      </c>
      <c r="DO555" s="143">
        <f t="shared" si="2291"/>
        <v>0</v>
      </c>
      <c r="DP555" s="143">
        <f t="shared" si="2292"/>
        <v>0</v>
      </c>
      <c r="DQ555" s="143">
        <f t="shared" si="2293"/>
        <v>0</v>
      </c>
      <c r="DR555" s="143">
        <f t="shared" si="2294"/>
        <v>0</v>
      </c>
      <c r="DT555" s="144" t="str">
        <f t="shared" si="2085"/>
        <v/>
      </c>
      <c r="DU555" s="144" t="str">
        <f t="shared" si="2086"/>
        <v/>
      </c>
      <c r="DV555" s="144" t="str">
        <f t="shared" si="2087"/>
        <v/>
      </c>
      <c r="DW555" s="144" t="str">
        <f t="shared" si="2088"/>
        <v/>
      </c>
      <c r="DX555" s="144" t="str">
        <f t="shared" si="2089"/>
        <v/>
      </c>
      <c r="DY555" s="144" t="str">
        <f t="shared" si="2090"/>
        <v/>
      </c>
      <c r="DZ555" s="144" t="str">
        <f t="shared" si="2091"/>
        <v/>
      </c>
      <c r="EA555" s="144" t="str">
        <f t="shared" si="2092"/>
        <v/>
      </c>
      <c r="EB555" s="144" t="str">
        <f t="shared" si="2093"/>
        <v/>
      </c>
      <c r="EC555" s="144" t="str">
        <f t="shared" si="2094"/>
        <v/>
      </c>
      <c r="ED555" s="144" t="str">
        <f t="shared" si="2095"/>
        <v/>
      </c>
      <c r="EE555" s="144" t="str">
        <f t="shared" si="2096"/>
        <v/>
      </c>
      <c r="EF555" s="144" t="str">
        <f t="shared" si="2097"/>
        <v/>
      </c>
      <c r="EG555" s="144" t="str">
        <f t="shared" si="2098"/>
        <v/>
      </c>
      <c r="EH555" s="144" t="str">
        <f t="shared" si="2099"/>
        <v/>
      </c>
      <c r="EI555" s="144" t="str">
        <f t="shared" si="2100"/>
        <v/>
      </c>
      <c r="EJ555" s="144" t="str">
        <f t="shared" si="2101"/>
        <v/>
      </c>
      <c r="EK555" s="144" t="str">
        <f t="shared" si="2102"/>
        <v/>
      </c>
      <c r="EL555" s="144" t="str">
        <f t="shared" si="2103"/>
        <v/>
      </c>
      <c r="EM555" s="144" t="str">
        <f t="shared" si="2104"/>
        <v/>
      </c>
      <c r="EN555" s="144" t="str">
        <f t="shared" si="2105"/>
        <v/>
      </c>
      <c r="EO555" s="144" t="str">
        <f t="shared" si="2106"/>
        <v/>
      </c>
      <c r="EP555" s="144" t="str">
        <f t="shared" si="2107"/>
        <v/>
      </c>
      <c r="EQ555" s="144" t="str">
        <f t="shared" si="2108"/>
        <v/>
      </c>
      <c r="ER555" s="144" t="str">
        <f t="shared" si="2109"/>
        <v/>
      </c>
      <c r="ES555" s="144" t="str">
        <f t="shared" si="2110"/>
        <v/>
      </c>
      <c r="ET555" s="144" t="str">
        <f t="shared" si="2111"/>
        <v/>
      </c>
      <c r="EU555" s="144" t="str">
        <f t="shared" si="2112"/>
        <v/>
      </c>
      <c r="EV555" s="144" t="str">
        <f t="shared" si="2113"/>
        <v/>
      </c>
      <c r="EW555" s="144" t="str">
        <f t="shared" si="2114"/>
        <v/>
      </c>
      <c r="EX555" s="144" t="str">
        <f t="shared" si="2115"/>
        <v/>
      </c>
      <c r="EY555" s="144" t="str">
        <f t="shared" si="2116"/>
        <v/>
      </c>
      <c r="EZ555" s="144" t="str">
        <f t="shared" si="2117"/>
        <v/>
      </c>
      <c r="FA555" s="144" t="str">
        <f t="shared" si="2118"/>
        <v/>
      </c>
      <c r="FB555" s="144" t="str">
        <f t="shared" si="2119"/>
        <v/>
      </c>
      <c r="FC555" s="144" t="str">
        <f t="shared" si="2120"/>
        <v/>
      </c>
      <c r="FD555" s="144" t="str">
        <f t="shared" si="2121"/>
        <v/>
      </c>
      <c r="FE555" s="144" t="str">
        <f t="shared" si="2122"/>
        <v/>
      </c>
      <c r="FF555" s="144" t="str">
        <f t="shared" si="2123"/>
        <v/>
      </c>
      <c r="FG555" s="144" t="str">
        <f t="shared" si="2124"/>
        <v/>
      </c>
      <c r="FI555" s="154" t="str">
        <f>IFERROR(SUMXMY2($Q103:$X103,cent1_5_4),"")</f>
        <v/>
      </c>
      <c r="FJ555" s="154" t="str">
        <f>IFERROR(SUMXMY2($Q103:$X103,cent2_5_4),"")</f>
        <v/>
      </c>
      <c r="FK555" s="159" t="str">
        <f>IFERROR(SUMXMY2($Q103:$X103,cent3_5_4),"")</f>
        <v/>
      </c>
      <c r="FL555" s="159" t="str">
        <f>IFERROR(SUMXMY2($Q103:$X103,cent4_5_4),"")</f>
        <v/>
      </c>
      <c r="FM555" s="159" t="str">
        <f>IFERROR(SUMXMY2($Q103:$X103,cent5_5_4),"")</f>
        <v/>
      </c>
      <c r="FN555" s="155">
        <f t="shared" si="2125"/>
        <v>0</v>
      </c>
      <c r="FO555" s="143">
        <f t="shared" si="2126"/>
        <v>0</v>
      </c>
      <c r="FP555" s="143">
        <f t="shared" si="2127"/>
        <v>0</v>
      </c>
      <c r="FQ555" s="143">
        <f t="shared" si="2128"/>
        <v>0</v>
      </c>
      <c r="FR555" s="143">
        <f t="shared" si="2129"/>
        <v>0</v>
      </c>
      <c r="FS555" s="143">
        <f t="shared" si="2130"/>
        <v>0</v>
      </c>
      <c r="FT555" s="143">
        <f t="shared" si="2131"/>
        <v>0</v>
      </c>
      <c r="FV555" s="144" t="str">
        <f t="shared" si="2132"/>
        <v/>
      </c>
      <c r="FW555" s="144" t="str">
        <f t="shared" si="2133"/>
        <v/>
      </c>
      <c r="FX555" s="144" t="str">
        <f t="shared" si="2134"/>
        <v/>
      </c>
      <c r="FY555" s="144" t="str">
        <f t="shared" si="2135"/>
        <v/>
      </c>
      <c r="FZ555" s="144" t="str">
        <f t="shared" si="2136"/>
        <v/>
      </c>
      <c r="GA555" s="144" t="str">
        <f t="shared" si="2137"/>
        <v/>
      </c>
      <c r="GB555" s="144" t="str">
        <f t="shared" si="2138"/>
        <v/>
      </c>
      <c r="GC555" s="144" t="str">
        <f t="shared" si="2139"/>
        <v/>
      </c>
      <c r="GD555" s="144" t="str">
        <f t="shared" si="2140"/>
        <v/>
      </c>
      <c r="GE555" s="144" t="str">
        <f t="shared" si="2141"/>
        <v/>
      </c>
      <c r="GF555" s="144" t="str">
        <f t="shared" si="2142"/>
        <v/>
      </c>
      <c r="GG555" s="144" t="str">
        <f t="shared" si="2143"/>
        <v/>
      </c>
      <c r="GH555" s="144" t="str">
        <f t="shared" si="2144"/>
        <v/>
      </c>
      <c r="GI555" s="144" t="str">
        <f t="shared" si="2145"/>
        <v/>
      </c>
      <c r="GJ555" s="144" t="str">
        <f t="shared" si="2146"/>
        <v/>
      </c>
      <c r="GK555" s="144" t="str">
        <f t="shared" si="2147"/>
        <v/>
      </c>
      <c r="GL555" s="144" t="str">
        <f t="shared" si="2148"/>
        <v/>
      </c>
      <c r="GM555" s="144" t="str">
        <f t="shared" si="2149"/>
        <v/>
      </c>
      <c r="GN555" s="144" t="str">
        <f t="shared" si="2150"/>
        <v/>
      </c>
      <c r="GO555" s="144" t="str">
        <f t="shared" si="2151"/>
        <v/>
      </c>
      <c r="GP555" s="144" t="str">
        <f t="shared" si="2152"/>
        <v/>
      </c>
      <c r="GQ555" s="144" t="str">
        <f t="shared" si="2153"/>
        <v/>
      </c>
      <c r="GR555" s="144" t="str">
        <f t="shared" si="2154"/>
        <v/>
      </c>
      <c r="GS555" s="144" t="str">
        <f t="shared" si="2155"/>
        <v/>
      </c>
      <c r="GT555" s="144" t="str">
        <f t="shared" si="2156"/>
        <v/>
      </c>
      <c r="GU555" s="144" t="str">
        <f t="shared" si="2157"/>
        <v/>
      </c>
      <c r="GV555" s="144" t="str">
        <f t="shared" si="2158"/>
        <v/>
      </c>
      <c r="GW555" s="144" t="str">
        <f t="shared" si="2159"/>
        <v/>
      </c>
      <c r="GX555" s="144" t="str">
        <f t="shared" si="2160"/>
        <v/>
      </c>
      <c r="GY555" s="144" t="str">
        <f t="shared" si="2161"/>
        <v/>
      </c>
      <c r="GZ555" s="144" t="str">
        <f t="shared" si="2162"/>
        <v/>
      </c>
      <c r="HA555" s="144" t="str">
        <f t="shared" si="2163"/>
        <v/>
      </c>
      <c r="HB555" s="144" t="str">
        <f t="shared" si="2164"/>
        <v/>
      </c>
      <c r="HC555" s="144" t="str">
        <f t="shared" si="2165"/>
        <v/>
      </c>
      <c r="HD555" s="144" t="str">
        <f t="shared" si="2166"/>
        <v/>
      </c>
      <c r="HE555" s="144" t="str">
        <f t="shared" si="2167"/>
        <v/>
      </c>
      <c r="HF555" s="144" t="str">
        <f t="shared" si="2168"/>
        <v/>
      </c>
      <c r="HG555" s="144" t="str">
        <f t="shared" si="2169"/>
        <v/>
      </c>
      <c r="HH555" s="144" t="str">
        <f t="shared" si="2170"/>
        <v/>
      </c>
      <c r="HI555" s="144" t="str">
        <f t="shared" si="2171"/>
        <v/>
      </c>
      <c r="HK555" s="154" t="str">
        <f>IFERROR(SUMXMY2($Q103:$X103,cent1_5_5),"")</f>
        <v/>
      </c>
      <c r="HL555" s="154" t="str">
        <f>IFERROR(SUMXMY2($Q103:$X103,cent2_5_5),"")</f>
        <v/>
      </c>
      <c r="HM555" s="159" t="str">
        <f>IFERROR(SUMXMY2($Q103:$X103,cent3_5_5),"")</f>
        <v/>
      </c>
      <c r="HN555" s="159" t="str">
        <f>IFERROR(SUMXMY2($Q103:$X103,cent4_5_5),"")</f>
        <v/>
      </c>
      <c r="HO555" s="159" t="str">
        <f>IFERROR(SUMXMY2($Q103:$X103,cent5_5_5),"")</f>
        <v/>
      </c>
      <c r="HP555" s="155">
        <f t="shared" si="2172"/>
        <v>0</v>
      </c>
      <c r="HQ555" s="143">
        <f t="shared" si="2173"/>
        <v>0</v>
      </c>
      <c r="HR555" s="143">
        <f t="shared" si="2174"/>
        <v>0</v>
      </c>
      <c r="HS555" s="143">
        <f t="shared" si="2175"/>
        <v>0</v>
      </c>
      <c r="HT555" s="143">
        <f t="shared" si="2176"/>
        <v>0</v>
      </c>
      <c r="HU555" s="143">
        <f t="shared" si="2177"/>
        <v>0</v>
      </c>
      <c r="HV555" s="143">
        <f t="shared" si="2178"/>
        <v>0</v>
      </c>
      <c r="HX555" s="144" t="str">
        <f t="shared" si="2179"/>
        <v/>
      </c>
      <c r="HY555" s="144" t="str">
        <f t="shared" si="2180"/>
        <v/>
      </c>
      <c r="HZ555" s="144" t="str">
        <f t="shared" si="2181"/>
        <v/>
      </c>
      <c r="IA555" s="144" t="str">
        <f t="shared" si="2182"/>
        <v/>
      </c>
      <c r="IB555" s="144" t="str">
        <f t="shared" si="2183"/>
        <v/>
      </c>
      <c r="IC555" s="144" t="str">
        <f t="shared" si="2184"/>
        <v/>
      </c>
      <c r="ID555" s="144" t="str">
        <f t="shared" si="2185"/>
        <v/>
      </c>
      <c r="IE555" s="144" t="str">
        <f t="shared" si="2186"/>
        <v/>
      </c>
      <c r="IF555" s="144" t="str">
        <f t="shared" si="2187"/>
        <v/>
      </c>
      <c r="IG555" s="144" t="str">
        <f t="shared" si="2188"/>
        <v/>
      </c>
      <c r="IH555" s="144" t="str">
        <f t="shared" si="2189"/>
        <v/>
      </c>
      <c r="II555" s="144" t="str">
        <f t="shared" si="2190"/>
        <v/>
      </c>
      <c r="IJ555" s="144" t="str">
        <f t="shared" si="2191"/>
        <v/>
      </c>
      <c r="IK555" s="144" t="str">
        <f t="shared" si="2192"/>
        <v/>
      </c>
      <c r="IL555" s="144" t="str">
        <f t="shared" si="2193"/>
        <v/>
      </c>
      <c r="IM555" s="144" t="str">
        <f t="shared" si="2194"/>
        <v/>
      </c>
      <c r="IN555" s="144" t="str">
        <f t="shared" si="2195"/>
        <v/>
      </c>
      <c r="IO555" s="144" t="str">
        <f t="shared" si="2196"/>
        <v/>
      </c>
      <c r="IP555" s="144" t="str">
        <f t="shared" si="2197"/>
        <v/>
      </c>
      <c r="IQ555" s="144" t="str">
        <f t="shared" si="2198"/>
        <v/>
      </c>
      <c r="IR555" s="144" t="str">
        <f t="shared" si="2199"/>
        <v/>
      </c>
      <c r="IS555" s="144" t="str">
        <f t="shared" si="2200"/>
        <v/>
      </c>
      <c r="IT555" s="144" t="str">
        <f t="shared" si="2201"/>
        <v/>
      </c>
      <c r="IU555" s="144" t="str">
        <f t="shared" si="2202"/>
        <v/>
      </c>
      <c r="IV555" s="144" t="str">
        <f t="shared" si="2203"/>
        <v/>
      </c>
      <c r="IW555" s="144" t="str">
        <f t="shared" si="2204"/>
        <v/>
      </c>
      <c r="IX555" s="144" t="str">
        <f t="shared" si="2205"/>
        <v/>
      </c>
      <c r="IY555" s="144" t="str">
        <f t="shared" si="2206"/>
        <v/>
      </c>
      <c r="IZ555" s="144" t="str">
        <f t="shared" si="2207"/>
        <v/>
      </c>
      <c r="JA555" s="144" t="str">
        <f t="shared" si="2208"/>
        <v/>
      </c>
      <c r="JB555" s="144" t="str">
        <f t="shared" si="2209"/>
        <v/>
      </c>
      <c r="JC555" s="144" t="str">
        <f t="shared" si="2210"/>
        <v/>
      </c>
      <c r="JD555" s="144" t="str">
        <f t="shared" si="2211"/>
        <v/>
      </c>
      <c r="JE555" s="144" t="str">
        <f t="shared" si="2212"/>
        <v/>
      </c>
      <c r="JF555" s="144" t="str">
        <f t="shared" si="2213"/>
        <v/>
      </c>
      <c r="JG555" s="144" t="str">
        <f t="shared" si="2214"/>
        <v/>
      </c>
      <c r="JH555" s="144" t="str">
        <f t="shared" si="2215"/>
        <v/>
      </c>
      <c r="JI555" s="144" t="str">
        <f t="shared" si="2216"/>
        <v/>
      </c>
      <c r="JJ555" s="144" t="str">
        <f t="shared" si="2217"/>
        <v/>
      </c>
      <c r="JK555" s="144" t="str">
        <f t="shared" si="2218"/>
        <v/>
      </c>
      <c r="JM555" s="154" t="str">
        <f>IFERROR(SUMXMY2($Q103:$X103,cent1_5_6),"")</f>
        <v/>
      </c>
      <c r="JN555" s="154" t="str">
        <f>IFERROR(SUMXMY2($Q103:$X103,cent2_5_6),"")</f>
        <v/>
      </c>
      <c r="JO555" s="159" t="str">
        <f>IFERROR(SUMXMY2($Q103:$X103,cent3_5_6),"")</f>
        <v/>
      </c>
      <c r="JP555" s="159" t="str">
        <f>IFERROR(SUMXMY2($Q103:$X103,cent4_5_6),"")</f>
        <v/>
      </c>
      <c r="JQ555" s="159" t="str">
        <f>IFERROR(SUMXMY2($Q103:$X103,cent5_5_6),"")</f>
        <v/>
      </c>
      <c r="JR555" s="155">
        <f t="shared" si="2219"/>
        <v>0</v>
      </c>
      <c r="JS555" s="143">
        <f t="shared" si="2220"/>
        <v>0</v>
      </c>
      <c r="JT555" s="143">
        <f t="shared" si="2221"/>
        <v>0</v>
      </c>
      <c r="JU555" s="143">
        <f t="shared" si="2222"/>
        <v>0</v>
      </c>
      <c r="JV555" s="143">
        <f t="shared" si="2223"/>
        <v>0</v>
      </c>
      <c r="JW555" s="143">
        <f t="shared" si="2224"/>
        <v>0</v>
      </c>
      <c r="JX555" s="143">
        <f t="shared" si="2225"/>
        <v>0</v>
      </c>
      <c r="JZ555" s="144" t="str">
        <f t="shared" si="2226"/>
        <v/>
      </c>
      <c r="KA555" s="144" t="str">
        <f t="shared" si="2227"/>
        <v/>
      </c>
      <c r="KB555" s="144" t="str">
        <f t="shared" si="2228"/>
        <v/>
      </c>
      <c r="KC555" s="144" t="str">
        <f t="shared" si="2229"/>
        <v/>
      </c>
      <c r="KD555" s="144" t="str">
        <f t="shared" si="2230"/>
        <v/>
      </c>
      <c r="KE555" s="144" t="str">
        <f t="shared" si="2231"/>
        <v/>
      </c>
      <c r="KF555" s="144" t="str">
        <f t="shared" si="2232"/>
        <v/>
      </c>
      <c r="KG555" s="144" t="str">
        <f t="shared" si="2233"/>
        <v/>
      </c>
      <c r="KH555" s="144" t="str">
        <f t="shared" si="2234"/>
        <v/>
      </c>
      <c r="KI555" s="144" t="str">
        <f t="shared" si="2235"/>
        <v/>
      </c>
      <c r="KJ555" s="144" t="str">
        <f t="shared" si="2236"/>
        <v/>
      </c>
      <c r="KK555" s="144" t="str">
        <f t="shared" si="2237"/>
        <v/>
      </c>
      <c r="KL555" s="144" t="str">
        <f t="shared" si="2238"/>
        <v/>
      </c>
      <c r="KM555" s="144" t="str">
        <f t="shared" si="2239"/>
        <v/>
      </c>
      <c r="KN555" s="144" t="str">
        <f t="shared" si="2240"/>
        <v/>
      </c>
      <c r="KO555" s="144" t="str">
        <f t="shared" si="2241"/>
        <v/>
      </c>
      <c r="KP555" s="144" t="str">
        <f t="shared" si="2242"/>
        <v/>
      </c>
      <c r="KQ555" s="144" t="str">
        <f t="shared" si="2243"/>
        <v/>
      </c>
      <c r="KR555" s="144" t="str">
        <f t="shared" si="2244"/>
        <v/>
      </c>
      <c r="KS555" s="144" t="str">
        <f t="shared" si="2245"/>
        <v/>
      </c>
      <c r="KT555" s="144" t="str">
        <f t="shared" si="2246"/>
        <v/>
      </c>
      <c r="KU555" s="144" t="str">
        <f t="shared" si="2247"/>
        <v/>
      </c>
      <c r="KV555" s="144" t="str">
        <f t="shared" si="2248"/>
        <v/>
      </c>
      <c r="KW555" s="144" t="str">
        <f t="shared" si="2249"/>
        <v/>
      </c>
      <c r="KX555" s="144" t="str">
        <f t="shared" si="2250"/>
        <v/>
      </c>
      <c r="KY555" s="144" t="str">
        <f t="shared" si="2251"/>
        <v/>
      </c>
      <c r="KZ555" s="144" t="str">
        <f t="shared" si="2252"/>
        <v/>
      </c>
      <c r="LA555" s="144" t="str">
        <f t="shared" si="2253"/>
        <v/>
      </c>
      <c r="LB555" s="144" t="str">
        <f t="shared" si="2254"/>
        <v/>
      </c>
      <c r="LC555" s="144" t="str">
        <f t="shared" si="2255"/>
        <v/>
      </c>
      <c r="LD555" s="144" t="str">
        <f t="shared" si="2256"/>
        <v/>
      </c>
      <c r="LE555" s="144" t="str">
        <f t="shared" si="2257"/>
        <v/>
      </c>
      <c r="LF555" s="144" t="str">
        <f t="shared" si="2258"/>
        <v/>
      </c>
      <c r="LG555" s="144" t="str">
        <f t="shared" si="2259"/>
        <v/>
      </c>
      <c r="LH555" s="144" t="str">
        <f t="shared" si="2260"/>
        <v/>
      </c>
      <c r="LI555" s="144" t="str">
        <f t="shared" si="2261"/>
        <v/>
      </c>
      <c r="LJ555" s="144" t="str">
        <f t="shared" si="2262"/>
        <v/>
      </c>
      <c r="LK555" s="144" t="str">
        <f t="shared" si="2263"/>
        <v/>
      </c>
      <c r="LL555" s="144" t="str">
        <f t="shared" si="2264"/>
        <v/>
      </c>
      <c r="LM555" s="144" t="str">
        <f t="shared" si="2265"/>
        <v/>
      </c>
      <c r="LO555" s="153" t="str">
        <f t="shared" si="2266"/>
        <v/>
      </c>
      <c r="LP555" s="143">
        <f t="shared" si="2267"/>
        <v>0</v>
      </c>
      <c r="LQ555" s="156" t="str">
        <f t="shared" si="2268"/>
        <v/>
      </c>
      <c r="LR555" s="156" t="str">
        <f t="shared" si="2268"/>
        <v/>
      </c>
      <c r="LS555" s="156" t="str">
        <f t="shared" si="2268"/>
        <v/>
      </c>
      <c r="LT555" s="156" t="str">
        <f t="shared" si="2268"/>
        <v/>
      </c>
      <c r="LU555" s="156" t="str">
        <f t="shared" si="2268"/>
        <v/>
      </c>
    </row>
    <row r="556" spans="2:333" s="143" customFormat="1" x14ac:dyDescent="0.25">
      <c r="B556" s="144" t="str">
        <f>+P104</f>
        <v/>
      </c>
      <c r="C556" s="154" t="str">
        <f>IFERROR(SUMXMY2($Q104:$X104,cent1_5),"")</f>
        <v/>
      </c>
      <c r="D556" s="154" t="str">
        <f>IFERROR(SUMXMY2($Q104:$X104,cent2_5),"")</f>
        <v/>
      </c>
      <c r="E556" s="159" t="str">
        <f>IFERROR(SUMXMY2($Q104:$X104,cent3_5),"")</f>
        <v/>
      </c>
      <c r="F556" s="159" t="str">
        <f>IFERROR(SUMXMY2($Q104:$X104,cent4_5),"")</f>
        <v/>
      </c>
      <c r="G556" s="159" t="str">
        <f>IFERROR(SUMXMY2($Q104:$X104,cent5_5),"")</f>
        <v/>
      </c>
      <c r="H556" s="155">
        <f>MIN(C556:G556)</f>
        <v>0</v>
      </c>
      <c r="I556" s="143">
        <f>IF(H556=C556,1,0)</f>
        <v>0</v>
      </c>
      <c r="J556" s="143">
        <f>IF(I556=0,IF(H556=D556,2,0),0)</f>
        <v>0</v>
      </c>
      <c r="K556" s="143">
        <f>IF(I556+J556=0,IF(H556=E556,3,0),0)</f>
        <v>0</v>
      </c>
      <c r="L556" s="143">
        <f>IF(I556+J556+K556=0,IF(H556=F556,4,0),0)</f>
        <v>0</v>
      </c>
      <c r="M556" s="143">
        <f>IF(I556+J556+K556+L556=0,IF(H556=G556,5,0),0)</f>
        <v>0</v>
      </c>
      <c r="N556" s="143">
        <f>SUM(I556:M556)</f>
        <v>0</v>
      </c>
      <c r="P556" s="144" t="str">
        <f t="shared" ref="P556:W556" si="2309">IF($N556=1,Q104,"")</f>
        <v/>
      </c>
      <c r="Q556" s="144" t="str">
        <f t="shared" si="2309"/>
        <v/>
      </c>
      <c r="R556" s="144" t="str">
        <f t="shared" si="2309"/>
        <v/>
      </c>
      <c r="S556" s="144" t="str">
        <f t="shared" si="2309"/>
        <v/>
      </c>
      <c r="T556" s="144" t="str">
        <f t="shared" si="2309"/>
        <v/>
      </c>
      <c r="U556" s="144" t="str">
        <f t="shared" si="2309"/>
        <v/>
      </c>
      <c r="V556" s="144" t="str">
        <f t="shared" si="2309"/>
        <v/>
      </c>
      <c r="W556" s="144" t="str">
        <f t="shared" si="2309"/>
        <v/>
      </c>
      <c r="X556" s="144" t="str">
        <f t="shared" si="2006"/>
        <v/>
      </c>
      <c r="Y556" s="144" t="str">
        <f t="shared" si="2007"/>
        <v/>
      </c>
      <c r="Z556" s="144" t="str">
        <f t="shared" si="2008"/>
        <v/>
      </c>
      <c r="AA556" s="144" t="str">
        <f t="shared" si="2009"/>
        <v/>
      </c>
      <c r="AB556" s="144" t="str">
        <f t="shared" si="2010"/>
        <v/>
      </c>
      <c r="AC556" s="144" t="str">
        <f t="shared" si="2011"/>
        <v/>
      </c>
      <c r="AD556" s="144" t="str">
        <f t="shared" si="2012"/>
        <v/>
      </c>
      <c r="AE556" s="144" t="str">
        <f t="shared" si="2013"/>
        <v/>
      </c>
      <c r="AF556" s="144" t="str">
        <f t="shared" si="2014"/>
        <v/>
      </c>
      <c r="AG556" s="144" t="str">
        <f t="shared" si="2015"/>
        <v/>
      </c>
      <c r="AH556" s="144" t="str">
        <f t="shared" si="2016"/>
        <v/>
      </c>
      <c r="AI556" s="144" t="str">
        <f t="shared" si="2017"/>
        <v/>
      </c>
      <c r="AJ556" s="144" t="str">
        <f t="shared" si="2018"/>
        <v/>
      </c>
      <c r="AK556" s="144" t="str">
        <f t="shared" si="2019"/>
        <v/>
      </c>
      <c r="AL556" s="144" t="str">
        <f t="shared" si="2020"/>
        <v/>
      </c>
      <c r="AM556" s="144" t="str">
        <f t="shared" si="2021"/>
        <v/>
      </c>
      <c r="AN556" s="144" t="str">
        <f t="shared" si="2022"/>
        <v/>
      </c>
      <c r="AO556" s="144" t="str">
        <f t="shared" si="2023"/>
        <v/>
      </c>
      <c r="AP556" s="144" t="str">
        <f t="shared" si="2024"/>
        <v/>
      </c>
      <c r="AQ556" s="144" t="str">
        <f t="shared" si="2025"/>
        <v/>
      </c>
      <c r="AR556" s="144" t="str">
        <f t="shared" si="2026"/>
        <v/>
      </c>
      <c r="AS556" s="144" t="str">
        <f t="shared" si="2027"/>
        <v/>
      </c>
      <c r="AT556" s="144" t="str">
        <f t="shared" si="2028"/>
        <v/>
      </c>
      <c r="AU556" s="144" t="str">
        <f t="shared" si="2029"/>
        <v/>
      </c>
      <c r="AV556" s="144" t="str">
        <f t="shared" si="2030"/>
        <v/>
      </c>
      <c r="AW556" s="144" t="str">
        <f t="shared" si="2031"/>
        <v/>
      </c>
      <c r="AX556" s="144" t="str">
        <f t="shared" si="2032"/>
        <v/>
      </c>
      <c r="AY556" s="144" t="str">
        <f t="shared" si="2033"/>
        <v/>
      </c>
      <c r="AZ556" s="144" t="str">
        <f t="shared" si="2034"/>
        <v/>
      </c>
      <c r="BA556" s="144" t="str">
        <f t="shared" si="2035"/>
        <v/>
      </c>
      <c r="BB556" s="144" t="str">
        <f t="shared" si="2036"/>
        <v/>
      </c>
      <c r="BC556" s="144" t="str">
        <f t="shared" si="2037"/>
        <v/>
      </c>
      <c r="BE556" s="154" t="str">
        <f>IFERROR(SUMXMY2($Q104:$X104,cent1_5_2),"")</f>
        <v/>
      </c>
      <c r="BF556" s="154" t="str">
        <f>IFERROR(SUMXMY2($Q104:$X104,cent2_5_2),"")</f>
        <v/>
      </c>
      <c r="BG556" s="159" t="str">
        <f>IFERROR(SUMXMY2($Q104:$X104,cent3_5_2),"")</f>
        <v/>
      </c>
      <c r="BH556" s="159" t="str">
        <f>IFERROR(SUMXMY2($Q104:$X104,cent4_5_2),"")</f>
        <v/>
      </c>
      <c r="BI556" s="159" t="str">
        <f>IFERROR(SUMXMY2($Q104:$X104,cent5_5_2),"")</f>
        <v/>
      </c>
      <c r="BJ556" s="155">
        <f t="shared" si="2038"/>
        <v>0</v>
      </c>
      <c r="BK556" s="143">
        <f t="shared" si="2039"/>
        <v>0</v>
      </c>
      <c r="BL556" s="143">
        <f t="shared" si="2040"/>
        <v>0</v>
      </c>
      <c r="BM556" s="143">
        <f t="shared" si="2041"/>
        <v>0</v>
      </c>
      <c r="BN556" s="143">
        <f t="shared" si="2042"/>
        <v>0</v>
      </c>
      <c r="BO556" s="143">
        <f t="shared" si="2043"/>
        <v>0</v>
      </c>
      <c r="BP556" s="143">
        <f t="shared" si="2044"/>
        <v>0</v>
      </c>
      <c r="BR556" s="144" t="str">
        <f t="shared" si="2045"/>
        <v/>
      </c>
      <c r="BS556" s="144" t="str">
        <f t="shared" si="2046"/>
        <v/>
      </c>
      <c r="BT556" s="144" t="str">
        <f t="shared" si="2047"/>
        <v/>
      </c>
      <c r="BU556" s="144" t="str">
        <f t="shared" si="2048"/>
        <v/>
      </c>
      <c r="BV556" s="144" t="str">
        <f t="shared" si="2049"/>
        <v/>
      </c>
      <c r="BW556" s="144" t="str">
        <f t="shared" si="2050"/>
        <v/>
      </c>
      <c r="BX556" s="144" t="str">
        <f t="shared" si="2051"/>
        <v/>
      </c>
      <c r="BY556" s="144" t="str">
        <f t="shared" si="2052"/>
        <v/>
      </c>
      <c r="BZ556" s="144" t="str">
        <f t="shared" si="2053"/>
        <v/>
      </c>
      <c r="CA556" s="144" t="str">
        <f t="shared" si="2054"/>
        <v/>
      </c>
      <c r="CB556" s="144" t="str">
        <f t="shared" si="2055"/>
        <v/>
      </c>
      <c r="CC556" s="144" t="str">
        <f t="shared" si="2056"/>
        <v/>
      </c>
      <c r="CD556" s="144" t="str">
        <f t="shared" si="2057"/>
        <v/>
      </c>
      <c r="CE556" s="144" t="str">
        <f t="shared" si="2058"/>
        <v/>
      </c>
      <c r="CF556" s="144" t="str">
        <f t="shared" si="2059"/>
        <v/>
      </c>
      <c r="CG556" s="144" t="str">
        <f t="shared" si="2060"/>
        <v/>
      </c>
      <c r="CH556" s="144" t="str">
        <f t="shared" si="2061"/>
        <v/>
      </c>
      <c r="CI556" s="144" t="str">
        <f t="shared" si="2062"/>
        <v/>
      </c>
      <c r="CJ556" s="144" t="str">
        <f t="shared" si="2063"/>
        <v/>
      </c>
      <c r="CK556" s="144" t="str">
        <f t="shared" si="2064"/>
        <v/>
      </c>
      <c r="CL556" s="144" t="str">
        <f t="shared" si="2065"/>
        <v/>
      </c>
      <c r="CM556" s="144" t="str">
        <f t="shared" si="2066"/>
        <v/>
      </c>
      <c r="CN556" s="144" t="str">
        <f t="shared" si="2067"/>
        <v/>
      </c>
      <c r="CO556" s="144" t="str">
        <f t="shared" si="2068"/>
        <v/>
      </c>
      <c r="CP556" s="144" t="str">
        <f t="shared" si="2069"/>
        <v/>
      </c>
      <c r="CQ556" s="144" t="str">
        <f t="shared" si="2070"/>
        <v/>
      </c>
      <c r="CR556" s="144" t="str">
        <f t="shared" si="2071"/>
        <v/>
      </c>
      <c r="CS556" s="144" t="str">
        <f t="shared" si="2072"/>
        <v/>
      </c>
      <c r="CT556" s="144" t="str">
        <f t="shared" si="2073"/>
        <v/>
      </c>
      <c r="CU556" s="144" t="str">
        <f t="shared" si="2074"/>
        <v/>
      </c>
      <c r="CV556" s="144" t="str">
        <f t="shared" si="2075"/>
        <v/>
      </c>
      <c r="CW556" s="144" t="str">
        <f t="shared" si="2076"/>
        <v/>
      </c>
      <c r="CX556" s="144" t="str">
        <f t="shared" si="2077"/>
        <v/>
      </c>
      <c r="CY556" s="144" t="str">
        <f t="shared" si="2078"/>
        <v/>
      </c>
      <c r="CZ556" s="144" t="str">
        <f t="shared" si="2079"/>
        <v/>
      </c>
      <c r="DA556" s="144" t="str">
        <f t="shared" si="2080"/>
        <v/>
      </c>
      <c r="DB556" s="144" t="str">
        <f t="shared" si="2081"/>
        <v/>
      </c>
      <c r="DC556" s="144" t="str">
        <f t="shared" si="2082"/>
        <v/>
      </c>
      <c r="DD556" s="144" t="str">
        <f t="shared" si="2083"/>
        <v/>
      </c>
      <c r="DE556" s="144" t="str">
        <f t="shared" si="2084"/>
        <v/>
      </c>
      <c r="DG556" s="154" t="str">
        <f>IFERROR(SUMXMY2($Q104:$X104,cent1_5_3),"")</f>
        <v/>
      </c>
      <c r="DH556" s="154" t="str">
        <f>IFERROR(SUMXMY2($Q104:$X104,cent2_5_3),"")</f>
        <v/>
      </c>
      <c r="DI556" s="159" t="str">
        <f>IFERROR(SUMXMY2($Q104:$X104,cent3_5_3),"")</f>
        <v/>
      </c>
      <c r="DJ556" s="159" t="str">
        <f>IFERROR(SUMXMY2($Q104:$X104,cent4_5_3),"")</f>
        <v/>
      </c>
      <c r="DK556" s="159" t="str">
        <f>IFERROR(SUMXMY2($Q104:$X104,cent5_5_3),"")</f>
        <v/>
      </c>
      <c r="DL556" s="155">
        <f t="shared" si="2288"/>
        <v>0</v>
      </c>
      <c r="DM556" s="143">
        <f t="shared" si="2289"/>
        <v>0</v>
      </c>
      <c r="DN556" s="143">
        <f t="shared" si="2290"/>
        <v>0</v>
      </c>
      <c r="DO556" s="143">
        <f t="shared" si="2291"/>
        <v>0</v>
      </c>
      <c r="DP556" s="143">
        <f t="shared" si="2292"/>
        <v>0</v>
      </c>
      <c r="DQ556" s="143">
        <f t="shared" si="2293"/>
        <v>0</v>
      </c>
      <c r="DR556" s="143">
        <f t="shared" si="2294"/>
        <v>0</v>
      </c>
      <c r="DT556" s="144" t="str">
        <f t="shared" si="2085"/>
        <v/>
      </c>
      <c r="DU556" s="144" t="str">
        <f t="shared" si="2086"/>
        <v/>
      </c>
      <c r="DV556" s="144" t="str">
        <f t="shared" si="2087"/>
        <v/>
      </c>
      <c r="DW556" s="144" t="str">
        <f t="shared" si="2088"/>
        <v/>
      </c>
      <c r="DX556" s="144" t="str">
        <f t="shared" si="2089"/>
        <v/>
      </c>
      <c r="DY556" s="144" t="str">
        <f t="shared" si="2090"/>
        <v/>
      </c>
      <c r="DZ556" s="144" t="str">
        <f t="shared" si="2091"/>
        <v/>
      </c>
      <c r="EA556" s="144" t="str">
        <f t="shared" si="2092"/>
        <v/>
      </c>
      <c r="EB556" s="144" t="str">
        <f t="shared" si="2093"/>
        <v/>
      </c>
      <c r="EC556" s="144" t="str">
        <f t="shared" si="2094"/>
        <v/>
      </c>
      <c r="ED556" s="144" t="str">
        <f t="shared" si="2095"/>
        <v/>
      </c>
      <c r="EE556" s="144" t="str">
        <f t="shared" si="2096"/>
        <v/>
      </c>
      <c r="EF556" s="144" t="str">
        <f t="shared" si="2097"/>
        <v/>
      </c>
      <c r="EG556" s="144" t="str">
        <f t="shared" si="2098"/>
        <v/>
      </c>
      <c r="EH556" s="144" t="str">
        <f t="shared" si="2099"/>
        <v/>
      </c>
      <c r="EI556" s="144" t="str">
        <f t="shared" si="2100"/>
        <v/>
      </c>
      <c r="EJ556" s="144" t="str">
        <f t="shared" si="2101"/>
        <v/>
      </c>
      <c r="EK556" s="144" t="str">
        <f t="shared" si="2102"/>
        <v/>
      </c>
      <c r="EL556" s="144" t="str">
        <f t="shared" si="2103"/>
        <v/>
      </c>
      <c r="EM556" s="144" t="str">
        <f t="shared" si="2104"/>
        <v/>
      </c>
      <c r="EN556" s="144" t="str">
        <f t="shared" si="2105"/>
        <v/>
      </c>
      <c r="EO556" s="144" t="str">
        <f t="shared" si="2106"/>
        <v/>
      </c>
      <c r="EP556" s="144" t="str">
        <f t="shared" si="2107"/>
        <v/>
      </c>
      <c r="EQ556" s="144" t="str">
        <f t="shared" si="2108"/>
        <v/>
      </c>
      <c r="ER556" s="144" t="str">
        <f t="shared" si="2109"/>
        <v/>
      </c>
      <c r="ES556" s="144" t="str">
        <f t="shared" si="2110"/>
        <v/>
      </c>
      <c r="ET556" s="144" t="str">
        <f t="shared" si="2111"/>
        <v/>
      </c>
      <c r="EU556" s="144" t="str">
        <f t="shared" si="2112"/>
        <v/>
      </c>
      <c r="EV556" s="144" t="str">
        <f t="shared" si="2113"/>
        <v/>
      </c>
      <c r="EW556" s="144" t="str">
        <f t="shared" si="2114"/>
        <v/>
      </c>
      <c r="EX556" s="144" t="str">
        <f t="shared" si="2115"/>
        <v/>
      </c>
      <c r="EY556" s="144" t="str">
        <f t="shared" si="2116"/>
        <v/>
      </c>
      <c r="EZ556" s="144" t="str">
        <f t="shared" si="2117"/>
        <v/>
      </c>
      <c r="FA556" s="144" t="str">
        <f t="shared" si="2118"/>
        <v/>
      </c>
      <c r="FB556" s="144" t="str">
        <f t="shared" si="2119"/>
        <v/>
      </c>
      <c r="FC556" s="144" t="str">
        <f t="shared" si="2120"/>
        <v/>
      </c>
      <c r="FD556" s="144" t="str">
        <f t="shared" si="2121"/>
        <v/>
      </c>
      <c r="FE556" s="144" t="str">
        <f t="shared" si="2122"/>
        <v/>
      </c>
      <c r="FF556" s="144" t="str">
        <f t="shared" si="2123"/>
        <v/>
      </c>
      <c r="FG556" s="144" t="str">
        <f t="shared" si="2124"/>
        <v/>
      </c>
      <c r="FI556" s="154" t="str">
        <f>IFERROR(SUMXMY2($Q104:$X104,cent1_5_4),"")</f>
        <v/>
      </c>
      <c r="FJ556" s="154" t="str">
        <f>IFERROR(SUMXMY2($Q104:$X104,cent2_5_4),"")</f>
        <v/>
      </c>
      <c r="FK556" s="159" t="str">
        <f>IFERROR(SUMXMY2($Q104:$X104,cent3_5_4),"")</f>
        <v/>
      </c>
      <c r="FL556" s="159" t="str">
        <f>IFERROR(SUMXMY2($Q104:$X104,cent4_5_4),"")</f>
        <v/>
      </c>
      <c r="FM556" s="159" t="str">
        <f>IFERROR(SUMXMY2($Q104:$X104,cent5_5_4),"")</f>
        <v/>
      </c>
      <c r="FN556" s="155">
        <f t="shared" si="2125"/>
        <v>0</v>
      </c>
      <c r="FO556" s="143">
        <f t="shared" si="2126"/>
        <v>0</v>
      </c>
      <c r="FP556" s="143">
        <f t="shared" si="2127"/>
        <v>0</v>
      </c>
      <c r="FQ556" s="143">
        <f t="shared" si="2128"/>
        <v>0</v>
      </c>
      <c r="FR556" s="143">
        <f t="shared" si="2129"/>
        <v>0</v>
      </c>
      <c r="FS556" s="143">
        <f t="shared" si="2130"/>
        <v>0</v>
      </c>
      <c r="FT556" s="143">
        <f t="shared" si="2131"/>
        <v>0</v>
      </c>
      <c r="FV556" s="144" t="str">
        <f t="shared" si="2132"/>
        <v/>
      </c>
      <c r="FW556" s="144" t="str">
        <f t="shared" si="2133"/>
        <v/>
      </c>
      <c r="FX556" s="144" t="str">
        <f t="shared" si="2134"/>
        <v/>
      </c>
      <c r="FY556" s="144" t="str">
        <f t="shared" si="2135"/>
        <v/>
      </c>
      <c r="FZ556" s="144" t="str">
        <f t="shared" si="2136"/>
        <v/>
      </c>
      <c r="GA556" s="144" t="str">
        <f t="shared" si="2137"/>
        <v/>
      </c>
      <c r="GB556" s="144" t="str">
        <f t="shared" si="2138"/>
        <v/>
      </c>
      <c r="GC556" s="144" t="str">
        <f t="shared" si="2139"/>
        <v/>
      </c>
      <c r="GD556" s="144" t="str">
        <f t="shared" si="2140"/>
        <v/>
      </c>
      <c r="GE556" s="144" t="str">
        <f t="shared" si="2141"/>
        <v/>
      </c>
      <c r="GF556" s="144" t="str">
        <f t="shared" si="2142"/>
        <v/>
      </c>
      <c r="GG556" s="144" t="str">
        <f t="shared" si="2143"/>
        <v/>
      </c>
      <c r="GH556" s="144" t="str">
        <f t="shared" si="2144"/>
        <v/>
      </c>
      <c r="GI556" s="144" t="str">
        <f t="shared" si="2145"/>
        <v/>
      </c>
      <c r="GJ556" s="144" t="str">
        <f t="shared" si="2146"/>
        <v/>
      </c>
      <c r="GK556" s="144" t="str">
        <f t="shared" si="2147"/>
        <v/>
      </c>
      <c r="GL556" s="144" t="str">
        <f t="shared" si="2148"/>
        <v/>
      </c>
      <c r="GM556" s="144" t="str">
        <f t="shared" si="2149"/>
        <v/>
      </c>
      <c r="GN556" s="144" t="str">
        <f t="shared" si="2150"/>
        <v/>
      </c>
      <c r="GO556" s="144" t="str">
        <f t="shared" si="2151"/>
        <v/>
      </c>
      <c r="GP556" s="144" t="str">
        <f t="shared" si="2152"/>
        <v/>
      </c>
      <c r="GQ556" s="144" t="str">
        <f t="shared" si="2153"/>
        <v/>
      </c>
      <c r="GR556" s="144" t="str">
        <f t="shared" si="2154"/>
        <v/>
      </c>
      <c r="GS556" s="144" t="str">
        <f t="shared" si="2155"/>
        <v/>
      </c>
      <c r="GT556" s="144" t="str">
        <f t="shared" si="2156"/>
        <v/>
      </c>
      <c r="GU556" s="144" t="str">
        <f t="shared" si="2157"/>
        <v/>
      </c>
      <c r="GV556" s="144" t="str">
        <f t="shared" si="2158"/>
        <v/>
      </c>
      <c r="GW556" s="144" t="str">
        <f t="shared" si="2159"/>
        <v/>
      </c>
      <c r="GX556" s="144" t="str">
        <f t="shared" si="2160"/>
        <v/>
      </c>
      <c r="GY556" s="144" t="str">
        <f t="shared" si="2161"/>
        <v/>
      </c>
      <c r="GZ556" s="144" t="str">
        <f t="shared" si="2162"/>
        <v/>
      </c>
      <c r="HA556" s="144" t="str">
        <f t="shared" si="2163"/>
        <v/>
      </c>
      <c r="HB556" s="144" t="str">
        <f t="shared" si="2164"/>
        <v/>
      </c>
      <c r="HC556" s="144" t="str">
        <f t="shared" si="2165"/>
        <v/>
      </c>
      <c r="HD556" s="144" t="str">
        <f t="shared" si="2166"/>
        <v/>
      </c>
      <c r="HE556" s="144" t="str">
        <f t="shared" si="2167"/>
        <v/>
      </c>
      <c r="HF556" s="144" t="str">
        <f t="shared" si="2168"/>
        <v/>
      </c>
      <c r="HG556" s="144" t="str">
        <f t="shared" si="2169"/>
        <v/>
      </c>
      <c r="HH556" s="144" t="str">
        <f t="shared" si="2170"/>
        <v/>
      </c>
      <c r="HI556" s="144" t="str">
        <f t="shared" si="2171"/>
        <v/>
      </c>
      <c r="HK556" s="154" t="str">
        <f>IFERROR(SUMXMY2($Q104:$X104,cent1_5_5),"")</f>
        <v/>
      </c>
      <c r="HL556" s="154" t="str">
        <f>IFERROR(SUMXMY2($Q104:$X104,cent2_5_5),"")</f>
        <v/>
      </c>
      <c r="HM556" s="159" t="str">
        <f>IFERROR(SUMXMY2($Q104:$X104,cent3_5_5),"")</f>
        <v/>
      </c>
      <c r="HN556" s="159" t="str">
        <f>IFERROR(SUMXMY2($Q104:$X104,cent4_5_5),"")</f>
        <v/>
      </c>
      <c r="HO556" s="159" t="str">
        <f>IFERROR(SUMXMY2($Q104:$X104,cent5_5_5),"")</f>
        <v/>
      </c>
      <c r="HP556" s="155">
        <f t="shared" si="2172"/>
        <v>0</v>
      </c>
      <c r="HQ556" s="143">
        <f t="shared" si="2173"/>
        <v>0</v>
      </c>
      <c r="HR556" s="143">
        <f t="shared" si="2174"/>
        <v>0</v>
      </c>
      <c r="HS556" s="143">
        <f t="shared" si="2175"/>
        <v>0</v>
      </c>
      <c r="HT556" s="143">
        <f t="shared" si="2176"/>
        <v>0</v>
      </c>
      <c r="HU556" s="143">
        <f t="shared" si="2177"/>
        <v>0</v>
      </c>
      <c r="HV556" s="143">
        <f t="shared" si="2178"/>
        <v>0</v>
      </c>
      <c r="HX556" s="144" t="str">
        <f t="shared" si="2179"/>
        <v/>
      </c>
      <c r="HY556" s="144" t="str">
        <f t="shared" si="2180"/>
        <v/>
      </c>
      <c r="HZ556" s="144" t="str">
        <f t="shared" si="2181"/>
        <v/>
      </c>
      <c r="IA556" s="144" t="str">
        <f t="shared" si="2182"/>
        <v/>
      </c>
      <c r="IB556" s="144" t="str">
        <f t="shared" si="2183"/>
        <v/>
      </c>
      <c r="IC556" s="144" t="str">
        <f t="shared" si="2184"/>
        <v/>
      </c>
      <c r="ID556" s="144" t="str">
        <f t="shared" si="2185"/>
        <v/>
      </c>
      <c r="IE556" s="144" t="str">
        <f t="shared" si="2186"/>
        <v/>
      </c>
      <c r="IF556" s="144" t="str">
        <f t="shared" si="2187"/>
        <v/>
      </c>
      <c r="IG556" s="144" t="str">
        <f t="shared" si="2188"/>
        <v/>
      </c>
      <c r="IH556" s="144" t="str">
        <f t="shared" si="2189"/>
        <v/>
      </c>
      <c r="II556" s="144" t="str">
        <f t="shared" si="2190"/>
        <v/>
      </c>
      <c r="IJ556" s="144" t="str">
        <f t="shared" si="2191"/>
        <v/>
      </c>
      <c r="IK556" s="144" t="str">
        <f t="shared" si="2192"/>
        <v/>
      </c>
      <c r="IL556" s="144" t="str">
        <f t="shared" si="2193"/>
        <v/>
      </c>
      <c r="IM556" s="144" t="str">
        <f t="shared" si="2194"/>
        <v/>
      </c>
      <c r="IN556" s="144" t="str">
        <f t="shared" si="2195"/>
        <v/>
      </c>
      <c r="IO556" s="144" t="str">
        <f t="shared" si="2196"/>
        <v/>
      </c>
      <c r="IP556" s="144" t="str">
        <f t="shared" si="2197"/>
        <v/>
      </c>
      <c r="IQ556" s="144" t="str">
        <f t="shared" si="2198"/>
        <v/>
      </c>
      <c r="IR556" s="144" t="str">
        <f t="shared" si="2199"/>
        <v/>
      </c>
      <c r="IS556" s="144" t="str">
        <f t="shared" si="2200"/>
        <v/>
      </c>
      <c r="IT556" s="144" t="str">
        <f t="shared" si="2201"/>
        <v/>
      </c>
      <c r="IU556" s="144" t="str">
        <f t="shared" si="2202"/>
        <v/>
      </c>
      <c r="IV556" s="144" t="str">
        <f t="shared" si="2203"/>
        <v/>
      </c>
      <c r="IW556" s="144" t="str">
        <f t="shared" si="2204"/>
        <v/>
      </c>
      <c r="IX556" s="144" t="str">
        <f t="shared" si="2205"/>
        <v/>
      </c>
      <c r="IY556" s="144" t="str">
        <f t="shared" si="2206"/>
        <v/>
      </c>
      <c r="IZ556" s="144" t="str">
        <f t="shared" si="2207"/>
        <v/>
      </c>
      <c r="JA556" s="144" t="str">
        <f t="shared" si="2208"/>
        <v/>
      </c>
      <c r="JB556" s="144" t="str">
        <f t="shared" si="2209"/>
        <v/>
      </c>
      <c r="JC556" s="144" t="str">
        <f t="shared" si="2210"/>
        <v/>
      </c>
      <c r="JD556" s="144" t="str">
        <f t="shared" si="2211"/>
        <v/>
      </c>
      <c r="JE556" s="144" t="str">
        <f t="shared" si="2212"/>
        <v/>
      </c>
      <c r="JF556" s="144" t="str">
        <f t="shared" si="2213"/>
        <v/>
      </c>
      <c r="JG556" s="144" t="str">
        <f t="shared" si="2214"/>
        <v/>
      </c>
      <c r="JH556" s="144" t="str">
        <f t="shared" si="2215"/>
        <v/>
      </c>
      <c r="JI556" s="144" t="str">
        <f t="shared" si="2216"/>
        <v/>
      </c>
      <c r="JJ556" s="144" t="str">
        <f t="shared" si="2217"/>
        <v/>
      </c>
      <c r="JK556" s="144" t="str">
        <f t="shared" si="2218"/>
        <v/>
      </c>
      <c r="JM556" s="154" t="str">
        <f>IFERROR(SUMXMY2($Q104:$X104,cent1_5_6),"")</f>
        <v/>
      </c>
      <c r="JN556" s="154" t="str">
        <f>IFERROR(SUMXMY2($Q104:$X104,cent2_5_6),"")</f>
        <v/>
      </c>
      <c r="JO556" s="159" t="str">
        <f>IFERROR(SUMXMY2($Q104:$X104,cent3_5_6),"")</f>
        <v/>
      </c>
      <c r="JP556" s="159" t="str">
        <f>IFERROR(SUMXMY2($Q104:$X104,cent4_5_6),"")</f>
        <v/>
      </c>
      <c r="JQ556" s="159" t="str">
        <f>IFERROR(SUMXMY2($Q104:$X104,cent5_5_6),"")</f>
        <v/>
      </c>
      <c r="JR556" s="155">
        <f t="shared" si="2219"/>
        <v>0</v>
      </c>
      <c r="JS556" s="143">
        <f t="shared" si="2220"/>
        <v>0</v>
      </c>
      <c r="JT556" s="143">
        <f t="shared" si="2221"/>
        <v>0</v>
      </c>
      <c r="JU556" s="143">
        <f t="shared" si="2222"/>
        <v>0</v>
      </c>
      <c r="JV556" s="143">
        <f t="shared" si="2223"/>
        <v>0</v>
      </c>
      <c r="JW556" s="143">
        <f t="shared" si="2224"/>
        <v>0</v>
      </c>
      <c r="JX556" s="143">
        <f t="shared" si="2225"/>
        <v>0</v>
      </c>
      <c r="JZ556" s="144" t="str">
        <f t="shared" si="2226"/>
        <v/>
      </c>
      <c r="KA556" s="144" t="str">
        <f t="shared" si="2227"/>
        <v/>
      </c>
      <c r="KB556" s="144" t="str">
        <f t="shared" si="2228"/>
        <v/>
      </c>
      <c r="KC556" s="144" t="str">
        <f t="shared" si="2229"/>
        <v/>
      </c>
      <c r="KD556" s="144" t="str">
        <f t="shared" si="2230"/>
        <v/>
      </c>
      <c r="KE556" s="144" t="str">
        <f t="shared" si="2231"/>
        <v/>
      </c>
      <c r="KF556" s="144" t="str">
        <f t="shared" si="2232"/>
        <v/>
      </c>
      <c r="KG556" s="144" t="str">
        <f t="shared" si="2233"/>
        <v/>
      </c>
      <c r="KH556" s="144" t="str">
        <f t="shared" si="2234"/>
        <v/>
      </c>
      <c r="KI556" s="144" t="str">
        <f t="shared" si="2235"/>
        <v/>
      </c>
      <c r="KJ556" s="144" t="str">
        <f t="shared" si="2236"/>
        <v/>
      </c>
      <c r="KK556" s="144" t="str">
        <f t="shared" si="2237"/>
        <v/>
      </c>
      <c r="KL556" s="144" t="str">
        <f t="shared" si="2238"/>
        <v/>
      </c>
      <c r="KM556" s="144" t="str">
        <f t="shared" si="2239"/>
        <v/>
      </c>
      <c r="KN556" s="144" t="str">
        <f t="shared" si="2240"/>
        <v/>
      </c>
      <c r="KO556" s="144" t="str">
        <f t="shared" si="2241"/>
        <v/>
      </c>
      <c r="KP556" s="144" t="str">
        <f t="shared" si="2242"/>
        <v/>
      </c>
      <c r="KQ556" s="144" t="str">
        <f t="shared" si="2243"/>
        <v/>
      </c>
      <c r="KR556" s="144" t="str">
        <f t="shared" si="2244"/>
        <v/>
      </c>
      <c r="KS556" s="144" t="str">
        <f t="shared" si="2245"/>
        <v/>
      </c>
      <c r="KT556" s="144" t="str">
        <f t="shared" si="2246"/>
        <v/>
      </c>
      <c r="KU556" s="144" t="str">
        <f t="shared" si="2247"/>
        <v/>
      </c>
      <c r="KV556" s="144" t="str">
        <f t="shared" si="2248"/>
        <v/>
      </c>
      <c r="KW556" s="144" t="str">
        <f t="shared" si="2249"/>
        <v/>
      </c>
      <c r="KX556" s="144" t="str">
        <f t="shared" si="2250"/>
        <v/>
      </c>
      <c r="KY556" s="144" t="str">
        <f t="shared" si="2251"/>
        <v/>
      </c>
      <c r="KZ556" s="144" t="str">
        <f t="shared" si="2252"/>
        <v/>
      </c>
      <c r="LA556" s="144" t="str">
        <f t="shared" si="2253"/>
        <v/>
      </c>
      <c r="LB556" s="144" t="str">
        <f t="shared" si="2254"/>
        <v/>
      </c>
      <c r="LC556" s="144" t="str">
        <f t="shared" si="2255"/>
        <v/>
      </c>
      <c r="LD556" s="144" t="str">
        <f t="shared" si="2256"/>
        <v/>
      </c>
      <c r="LE556" s="144" t="str">
        <f t="shared" si="2257"/>
        <v/>
      </c>
      <c r="LF556" s="144" t="str">
        <f t="shared" si="2258"/>
        <v/>
      </c>
      <c r="LG556" s="144" t="str">
        <f t="shared" si="2259"/>
        <v/>
      </c>
      <c r="LH556" s="144" t="str">
        <f t="shared" si="2260"/>
        <v/>
      </c>
      <c r="LI556" s="144" t="str">
        <f t="shared" si="2261"/>
        <v/>
      </c>
      <c r="LJ556" s="144" t="str">
        <f t="shared" si="2262"/>
        <v/>
      </c>
      <c r="LK556" s="144" t="str">
        <f t="shared" si="2263"/>
        <v/>
      </c>
      <c r="LL556" s="144" t="str">
        <f t="shared" si="2264"/>
        <v/>
      </c>
      <c r="LM556" s="144" t="str">
        <f t="shared" si="2265"/>
        <v/>
      </c>
      <c r="LO556" s="153" t="str">
        <f t="shared" si="2266"/>
        <v/>
      </c>
      <c r="LP556" s="143">
        <f t="shared" si="2267"/>
        <v>0</v>
      </c>
      <c r="LQ556" s="156" t="str">
        <f t="shared" si="2268"/>
        <v/>
      </c>
      <c r="LR556" s="156" t="str">
        <f t="shared" si="2268"/>
        <v/>
      </c>
      <c r="LS556" s="156" t="str">
        <f t="shared" si="2268"/>
        <v/>
      </c>
      <c r="LT556" s="156" t="str">
        <f t="shared" si="2268"/>
        <v/>
      </c>
      <c r="LU556" s="156" t="str">
        <f t="shared" si="2268"/>
        <v/>
      </c>
    </row>
    <row r="557" spans="2:333" s="143" customFormat="1" x14ac:dyDescent="0.25">
      <c r="B557" s="144"/>
      <c r="C557" s="154"/>
      <c r="D557" s="154"/>
      <c r="E557" s="159"/>
      <c r="F557" s="159"/>
      <c r="G557" s="159"/>
      <c r="H557" s="155"/>
    </row>
    <row r="558" spans="2:333" s="143" customFormat="1" x14ac:dyDescent="0.25">
      <c r="B558" s="144"/>
      <c r="C558" s="154"/>
      <c r="D558" s="154"/>
      <c r="E558" s="159"/>
      <c r="F558" s="159"/>
      <c r="G558" s="159"/>
      <c r="H558" s="155">
        <f>SUM(H457:H557)</f>
        <v>0</v>
      </c>
      <c r="O558" s="143" t="s">
        <v>1</v>
      </c>
      <c r="P558" s="162">
        <f>MIN(P$457:P$556)</f>
        <v>0</v>
      </c>
      <c r="Q558" s="162">
        <f t="shared" ref="Q558:BC558" si="2310">MIN(Q$457:Q$556)</f>
        <v>0</v>
      </c>
      <c r="R558" s="162">
        <f t="shared" si="2310"/>
        <v>0</v>
      </c>
      <c r="S558" s="162">
        <f t="shared" si="2310"/>
        <v>0</v>
      </c>
      <c r="T558" s="162">
        <f t="shared" si="2310"/>
        <v>0</v>
      </c>
      <c r="U558" s="162">
        <f t="shared" si="2310"/>
        <v>0</v>
      </c>
      <c r="V558" s="162">
        <f t="shared" si="2310"/>
        <v>0</v>
      </c>
      <c r="W558" s="162">
        <f t="shared" si="2310"/>
        <v>0</v>
      </c>
      <c r="X558" s="162">
        <f>MIN(X$457:X$556)</f>
        <v>0</v>
      </c>
      <c r="Y558" s="162">
        <f t="shared" si="2310"/>
        <v>0</v>
      </c>
      <c r="Z558" s="162">
        <f t="shared" si="2310"/>
        <v>0</v>
      </c>
      <c r="AA558" s="162">
        <f t="shared" si="2310"/>
        <v>0</v>
      </c>
      <c r="AB558" s="162">
        <f t="shared" si="2310"/>
        <v>0</v>
      </c>
      <c r="AC558" s="162">
        <f t="shared" si="2310"/>
        <v>0</v>
      </c>
      <c r="AD558" s="162">
        <f t="shared" si="2310"/>
        <v>0</v>
      </c>
      <c r="AE558" s="162">
        <f t="shared" si="2310"/>
        <v>0</v>
      </c>
      <c r="AF558" s="162">
        <f>MIN(AF$457:AF$556)</f>
        <v>0</v>
      </c>
      <c r="AG558" s="162">
        <f t="shared" si="2310"/>
        <v>0</v>
      </c>
      <c r="AH558" s="162">
        <f t="shared" si="2310"/>
        <v>0</v>
      </c>
      <c r="AI558" s="162">
        <f t="shared" si="2310"/>
        <v>0</v>
      </c>
      <c r="AJ558" s="162">
        <f t="shared" si="2310"/>
        <v>0</v>
      </c>
      <c r="AK558" s="162">
        <f t="shared" si="2310"/>
        <v>0</v>
      </c>
      <c r="AL558" s="162">
        <f t="shared" si="2310"/>
        <v>0</v>
      </c>
      <c r="AM558" s="162">
        <f t="shared" si="2310"/>
        <v>0</v>
      </c>
      <c r="AN558" s="162">
        <f>MIN(AN$457:AN$556)</f>
        <v>0</v>
      </c>
      <c r="AO558" s="162">
        <f t="shared" si="2310"/>
        <v>0</v>
      </c>
      <c r="AP558" s="162">
        <f t="shared" si="2310"/>
        <v>0</v>
      </c>
      <c r="AQ558" s="162">
        <f t="shared" si="2310"/>
        <v>0</v>
      </c>
      <c r="AR558" s="162">
        <f t="shared" si="2310"/>
        <v>0</v>
      </c>
      <c r="AS558" s="162">
        <f t="shared" si="2310"/>
        <v>0</v>
      </c>
      <c r="AT558" s="162">
        <f t="shared" si="2310"/>
        <v>0</v>
      </c>
      <c r="AU558" s="162">
        <f t="shared" si="2310"/>
        <v>0</v>
      </c>
      <c r="AV558" s="162">
        <f>MIN(AV$457:AV$556)</f>
        <v>0</v>
      </c>
      <c r="AW558" s="162">
        <f t="shared" si="2310"/>
        <v>0</v>
      </c>
      <c r="AX558" s="162">
        <f t="shared" si="2310"/>
        <v>0</v>
      </c>
      <c r="AY558" s="162">
        <f t="shared" si="2310"/>
        <v>0</v>
      </c>
      <c r="AZ558" s="162">
        <f t="shared" si="2310"/>
        <v>0</v>
      </c>
      <c r="BA558" s="162">
        <f t="shared" si="2310"/>
        <v>0</v>
      </c>
      <c r="BB558" s="162">
        <f t="shared" si="2310"/>
        <v>0</v>
      </c>
      <c r="BC558" s="162">
        <f t="shared" si="2310"/>
        <v>0</v>
      </c>
      <c r="BI558" s="159"/>
      <c r="BJ558" s="159">
        <f>SUM(BJ457:BJ557)</f>
        <v>0</v>
      </c>
      <c r="BQ558" s="143" t="s">
        <v>1</v>
      </c>
      <c r="BR558" s="162">
        <f>MIN(BR$457:BR$556)</f>
        <v>0</v>
      </c>
      <c r="BS558" s="162">
        <f t="shared" ref="BS558:DE558" si="2311">MIN(BS$457:BS$556)</f>
        <v>0</v>
      </c>
      <c r="BT558" s="162">
        <f t="shared" si="2311"/>
        <v>0</v>
      </c>
      <c r="BU558" s="162">
        <f t="shared" si="2311"/>
        <v>0</v>
      </c>
      <c r="BV558" s="162">
        <f t="shared" si="2311"/>
        <v>0</v>
      </c>
      <c r="BW558" s="162">
        <f t="shared" si="2311"/>
        <v>0</v>
      </c>
      <c r="BX558" s="162">
        <f t="shared" si="2311"/>
        <v>0</v>
      </c>
      <c r="BY558" s="162">
        <f t="shared" si="2311"/>
        <v>0</v>
      </c>
      <c r="BZ558" s="162">
        <f>MIN(BZ$457:BZ$556)</f>
        <v>0</v>
      </c>
      <c r="CA558" s="162">
        <f t="shared" si="2311"/>
        <v>0</v>
      </c>
      <c r="CB558" s="162">
        <f t="shared" si="2311"/>
        <v>0</v>
      </c>
      <c r="CC558" s="162">
        <f t="shared" si="2311"/>
        <v>0</v>
      </c>
      <c r="CD558" s="162">
        <f t="shared" si="2311"/>
        <v>0</v>
      </c>
      <c r="CE558" s="162">
        <f t="shared" si="2311"/>
        <v>0</v>
      </c>
      <c r="CF558" s="162">
        <f t="shared" si="2311"/>
        <v>0</v>
      </c>
      <c r="CG558" s="162">
        <f t="shared" si="2311"/>
        <v>0</v>
      </c>
      <c r="CH558" s="162">
        <f>MIN(CH$457:CH$556)</f>
        <v>0</v>
      </c>
      <c r="CI558" s="162">
        <f t="shared" si="2311"/>
        <v>0</v>
      </c>
      <c r="CJ558" s="162">
        <f t="shared" si="2311"/>
        <v>0</v>
      </c>
      <c r="CK558" s="162">
        <f t="shared" si="2311"/>
        <v>0</v>
      </c>
      <c r="CL558" s="162">
        <f t="shared" si="2311"/>
        <v>0</v>
      </c>
      <c r="CM558" s="162">
        <f t="shared" si="2311"/>
        <v>0</v>
      </c>
      <c r="CN558" s="162">
        <f t="shared" si="2311"/>
        <v>0</v>
      </c>
      <c r="CO558" s="162">
        <f t="shared" si="2311"/>
        <v>0</v>
      </c>
      <c r="CP558" s="162">
        <f>MIN(CP$457:CP$556)</f>
        <v>0</v>
      </c>
      <c r="CQ558" s="162">
        <f t="shared" si="2311"/>
        <v>0</v>
      </c>
      <c r="CR558" s="162">
        <f t="shared" si="2311"/>
        <v>0</v>
      </c>
      <c r="CS558" s="162">
        <f t="shared" si="2311"/>
        <v>0</v>
      </c>
      <c r="CT558" s="162">
        <f t="shared" si="2311"/>
        <v>0</v>
      </c>
      <c r="CU558" s="162">
        <f t="shared" si="2311"/>
        <v>0</v>
      </c>
      <c r="CV558" s="162">
        <f t="shared" si="2311"/>
        <v>0</v>
      </c>
      <c r="CW558" s="162">
        <f t="shared" si="2311"/>
        <v>0</v>
      </c>
      <c r="CX558" s="162">
        <f>MIN(CX$457:CX$556)</f>
        <v>0</v>
      </c>
      <c r="CY558" s="162">
        <f t="shared" si="2311"/>
        <v>0</v>
      </c>
      <c r="CZ558" s="162">
        <f t="shared" si="2311"/>
        <v>0</v>
      </c>
      <c r="DA558" s="162">
        <f t="shared" si="2311"/>
        <v>0</v>
      </c>
      <c r="DB558" s="162">
        <f t="shared" si="2311"/>
        <v>0</v>
      </c>
      <c r="DC558" s="162">
        <f t="shared" si="2311"/>
        <v>0</v>
      </c>
      <c r="DD558" s="162">
        <f t="shared" si="2311"/>
        <v>0</v>
      </c>
      <c r="DE558" s="162">
        <f t="shared" si="2311"/>
        <v>0</v>
      </c>
      <c r="DL558" s="159">
        <f>SUM(DL457:DL557)</f>
        <v>0</v>
      </c>
      <c r="DS558" s="143" t="s">
        <v>1</v>
      </c>
      <c r="DT558" s="162">
        <f>MIN(DT$457:DT$556)</f>
        <v>0</v>
      </c>
      <c r="DU558" s="162">
        <f t="shared" ref="DU558:FG558" si="2312">MIN(DU$457:DU$556)</f>
        <v>0</v>
      </c>
      <c r="DV558" s="162">
        <f t="shared" si="2312"/>
        <v>0</v>
      </c>
      <c r="DW558" s="162">
        <f t="shared" si="2312"/>
        <v>0</v>
      </c>
      <c r="DX558" s="162">
        <f t="shared" si="2312"/>
        <v>0</v>
      </c>
      <c r="DY558" s="162">
        <f t="shared" si="2312"/>
        <v>0</v>
      </c>
      <c r="DZ558" s="162">
        <f t="shared" si="2312"/>
        <v>0</v>
      </c>
      <c r="EA558" s="162">
        <f t="shared" si="2312"/>
        <v>0</v>
      </c>
      <c r="EB558" s="162">
        <f>MIN(EB$457:EB$556)</f>
        <v>0</v>
      </c>
      <c r="EC558" s="162">
        <f t="shared" si="2312"/>
        <v>0</v>
      </c>
      <c r="ED558" s="162">
        <f t="shared" si="2312"/>
        <v>0</v>
      </c>
      <c r="EE558" s="162">
        <f t="shared" si="2312"/>
        <v>0</v>
      </c>
      <c r="EF558" s="162">
        <f t="shared" si="2312"/>
        <v>0</v>
      </c>
      <c r="EG558" s="162">
        <f t="shared" si="2312"/>
        <v>0</v>
      </c>
      <c r="EH558" s="162">
        <f t="shared" si="2312"/>
        <v>0</v>
      </c>
      <c r="EI558" s="162">
        <f t="shared" si="2312"/>
        <v>0</v>
      </c>
      <c r="EJ558" s="162">
        <f>MIN(EJ$457:EJ$556)</f>
        <v>0</v>
      </c>
      <c r="EK558" s="162">
        <f t="shared" si="2312"/>
        <v>0</v>
      </c>
      <c r="EL558" s="162">
        <f t="shared" si="2312"/>
        <v>0</v>
      </c>
      <c r="EM558" s="162">
        <f t="shared" si="2312"/>
        <v>0</v>
      </c>
      <c r="EN558" s="162">
        <f t="shared" si="2312"/>
        <v>0</v>
      </c>
      <c r="EO558" s="162">
        <f t="shared" si="2312"/>
        <v>0</v>
      </c>
      <c r="EP558" s="162">
        <f t="shared" si="2312"/>
        <v>0</v>
      </c>
      <c r="EQ558" s="162">
        <f t="shared" si="2312"/>
        <v>0</v>
      </c>
      <c r="ER558" s="162">
        <f>MIN(ER$457:ER$556)</f>
        <v>0</v>
      </c>
      <c r="ES558" s="162">
        <f t="shared" si="2312"/>
        <v>0</v>
      </c>
      <c r="ET558" s="162">
        <f t="shared" si="2312"/>
        <v>0</v>
      </c>
      <c r="EU558" s="162">
        <f t="shared" si="2312"/>
        <v>0</v>
      </c>
      <c r="EV558" s="162">
        <f t="shared" si="2312"/>
        <v>0</v>
      </c>
      <c r="EW558" s="162">
        <f t="shared" si="2312"/>
        <v>0</v>
      </c>
      <c r="EX558" s="162">
        <f t="shared" si="2312"/>
        <v>0</v>
      </c>
      <c r="EY558" s="162">
        <f t="shared" si="2312"/>
        <v>0</v>
      </c>
      <c r="EZ558" s="162">
        <f>MIN(EZ$457:EZ$556)</f>
        <v>0</v>
      </c>
      <c r="FA558" s="162">
        <f t="shared" si="2312"/>
        <v>0</v>
      </c>
      <c r="FB558" s="162">
        <f t="shared" si="2312"/>
        <v>0</v>
      </c>
      <c r="FC558" s="162">
        <f t="shared" si="2312"/>
        <v>0</v>
      </c>
      <c r="FD558" s="162">
        <f t="shared" si="2312"/>
        <v>0</v>
      </c>
      <c r="FE558" s="162">
        <f t="shared" si="2312"/>
        <v>0</v>
      </c>
      <c r="FF558" s="162">
        <f t="shared" si="2312"/>
        <v>0</v>
      </c>
      <c r="FG558" s="162">
        <f t="shared" si="2312"/>
        <v>0</v>
      </c>
      <c r="FN558" s="159">
        <f>SUM(FN457:FN557)</f>
        <v>0</v>
      </c>
      <c r="FU558" s="143" t="s">
        <v>1</v>
      </c>
      <c r="FV558" s="162">
        <f>MIN(FV$457:FV$556)</f>
        <v>0</v>
      </c>
      <c r="FW558" s="162">
        <f t="shared" ref="FW558:HI558" si="2313">MIN(FW$457:FW$556)</f>
        <v>0</v>
      </c>
      <c r="FX558" s="162">
        <f t="shared" si="2313"/>
        <v>0</v>
      </c>
      <c r="FY558" s="162">
        <f t="shared" si="2313"/>
        <v>0</v>
      </c>
      <c r="FZ558" s="162">
        <f t="shared" si="2313"/>
        <v>0</v>
      </c>
      <c r="GA558" s="162">
        <f t="shared" si="2313"/>
        <v>0</v>
      </c>
      <c r="GB558" s="162">
        <f t="shared" si="2313"/>
        <v>0</v>
      </c>
      <c r="GC558" s="162">
        <f t="shared" si="2313"/>
        <v>0</v>
      </c>
      <c r="GD558" s="162">
        <f>MIN(GD$457:GD$556)</f>
        <v>0</v>
      </c>
      <c r="GE558" s="162">
        <f t="shared" si="2313"/>
        <v>0</v>
      </c>
      <c r="GF558" s="162">
        <f t="shared" si="2313"/>
        <v>0</v>
      </c>
      <c r="GG558" s="162">
        <f t="shared" si="2313"/>
        <v>0</v>
      </c>
      <c r="GH558" s="162">
        <f t="shared" si="2313"/>
        <v>0</v>
      </c>
      <c r="GI558" s="162">
        <f t="shared" si="2313"/>
        <v>0</v>
      </c>
      <c r="GJ558" s="162">
        <f t="shared" si="2313"/>
        <v>0</v>
      </c>
      <c r="GK558" s="162">
        <f t="shared" si="2313"/>
        <v>0</v>
      </c>
      <c r="GL558" s="162">
        <f>MIN(GL$457:GL$556)</f>
        <v>0</v>
      </c>
      <c r="GM558" s="162">
        <f t="shared" si="2313"/>
        <v>0</v>
      </c>
      <c r="GN558" s="162">
        <f t="shared" si="2313"/>
        <v>0</v>
      </c>
      <c r="GO558" s="162">
        <f t="shared" si="2313"/>
        <v>0</v>
      </c>
      <c r="GP558" s="162">
        <f t="shared" si="2313"/>
        <v>0</v>
      </c>
      <c r="GQ558" s="162">
        <f t="shared" si="2313"/>
        <v>0</v>
      </c>
      <c r="GR558" s="162">
        <f t="shared" si="2313"/>
        <v>0</v>
      </c>
      <c r="GS558" s="162">
        <f t="shared" si="2313"/>
        <v>0</v>
      </c>
      <c r="GT558" s="162">
        <f>MIN(GT$457:GT$556)</f>
        <v>0</v>
      </c>
      <c r="GU558" s="162">
        <f t="shared" si="2313"/>
        <v>0</v>
      </c>
      <c r="GV558" s="162">
        <f t="shared" si="2313"/>
        <v>0</v>
      </c>
      <c r="GW558" s="162">
        <f t="shared" si="2313"/>
        <v>0</v>
      </c>
      <c r="GX558" s="162">
        <f t="shared" si="2313"/>
        <v>0</v>
      </c>
      <c r="GY558" s="162">
        <f t="shared" si="2313"/>
        <v>0</v>
      </c>
      <c r="GZ558" s="162">
        <f t="shared" si="2313"/>
        <v>0</v>
      </c>
      <c r="HA558" s="162">
        <f t="shared" si="2313"/>
        <v>0</v>
      </c>
      <c r="HB558" s="162">
        <f>MIN(HB$457:HB$556)</f>
        <v>0</v>
      </c>
      <c r="HC558" s="162">
        <f t="shared" si="2313"/>
        <v>0</v>
      </c>
      <c r="HD558" s="162">
        <f t="shared" si="2313"/>
        <v>0</v>
      </c>
      <c r="HE558" s="162">
        <f t="shared" si="2313"/>
        <v>0</v>
      </c>
      <c r="HF558" s="162">
        <f t="shared" si="2313"/>
        <v>0</v>
      </c>
      <c r="HG558" s="162">
        <f t="shared" si="2313"/>
        <v>0</v>
      </c>
      <c r="HH558" s="162">
        <f t="shared" si="2313"/>
        <v>0</v>
      </c>
      <c r="HI558" s="162">
        <f t="shared" si="2313"/>
        <v>0</v>
      </c>
      <c r="HP558" s="159">
        <f>SUM(HP457:HP557)</f>
        <v>0</v>
      </c>
      <c r="HW558" s="143" t="s">
        <v>1</v>
      </c>
      <c r="HX558" s="162">
        <f>MIN(HX$457:HX$556)</f>
        <v>0</v>
      </c>
      <c r="HY558" s="162">
        <f t="shared" ref="HY558:JK558" si="2314">MIN(HY$457:HY$556)</f>
        <v>0</v>
      </c>
      <c r="HZ558" s="162">
        <f t="shared" si="2314"/>
        <v>0</v>
      </c>
      <c r="IA558" s="162">
        <f t="shared" si="2314"/>
        <v>0</v>
      </c>
      <c r="IB558" s="162">
        <f t="shared" si="2314"/>
        <v>0</v>
      </c>
      <c r="IC558" s="162">
        <f t="shared" si="2314"/>
        <v>0</v>
      </c>
      <c r="ID558" s="162">
        <f t="shared" si="2314"/>
        <v>0</v>
      </c>
      <c r="IE558" s="162">
        <f t="shared" si="2314"/>
        <v>0</v>
      </c>
      <c r="IF558" s="162">
        <f>MIN(IF$457:IF$556)</f>
        <v>0</v>
      </c>
      <c r="IG558" s="162">
        <f t="shared" si="2314"/>
        <v>0</v>
      </c>
      <c r="IH558" s="162">
        <f t="shared" si="2314"/>
        <v>0</v>
      </c>
      <c r="II558" s="162">
        <f t="shared" si="2314"/>
        <v>0</v>
      </c>
      <c r="IJ558" s="162">
        <f t="shared" si="2314"/>
        <v>0</v>
      </c>
      <c r="IK558" s="162">
        <f t="shared" si="2314"/>
        <v>0</v>
      </c>
      <c r="IL558" s="162">
        <f t="shared" si="2314"/>
        <v>0</v>
      </c>
      <c r="IM558" s="162">
        <f t="shared" si="2314"/>
        <v>0</v>
      </c>
      <c r="IN558" s="162">
        <f>MIN(IN$457:IN$556)</f>
        <v>0</v>
      </c>
      <c r="IO558" s="162">
        <f t="shared" si="2314"/>
        <v>0</v>
      </c>
      <c r="IP558" s="162">
        <f t="shared" si="2314"/>
        <v>0</v>
      </c>
      <c r="IQ558" s="162">
        <f t="shared" si="2314"/>
        <v>0</v>
      </c>
      <c r="IR558" s="162">
        <f t="shared" si="2314"/>
        <v>0</v>
      </c>
      <c r="IS558" s="162">
        <f t="shared" si="2314"/>
        <v>0</v>
      </c>
      <c r="IT558" s="162">
        <f t="shared" si="2314"/>
        <v>0</v>
      </c>
      <c r="IU558" s="162">
        <f t="shared" si="2314"/>
        <v>0</v>
      </c>
      <c r="IV558" s="162">
        <f>MIN(IV$457:IV$556)</f>
        <v>0</v>
      </c>
      <c r="IW558" s="162">
        <f t="shared" si="2314"/>
        <v>0</v>
      </c>
      <c r="IX558" s="162">
        <f t="shared" si="2314"/>
        <v>0</v>
      </c>
      <c r="IY558" s="162">
        <f t="shared" si="2314"/>
        <v>0</v>
      </c>
      <c r="IZ558" s="162">
        <f t="shared" si="2314"/>
        <v>0</v>
      </c>
      <c r="JA558" s="162">
        <f t="shared" si="2314"/>
        <v>0</v>
      </c>
      <c r="JB558" s="162">
        <f t="shared" si="2314"/>
        <v>0</v>
      </c>
      <c r="JC558" s="162">
        <f t="shared" si="2314"/>
        <v>0</v>
      </c>
      <c r="JD558" s="162">
        <f>MIN(JD$457:JD$556)</f>
        <v>0</v>
      </c>
      <c r="JE558" s="162">
        <f t="shared" si="2314"/>
        <v>0</v>
      </c>
      <c r="JF558" s="162">
        <f t="shared" si="2314"/>
        <v>0</v>
      </c>
      <c r="JG558" s="162">
        <f t="shared" si="2314"/>
        <v>0</v>
      </c>
      <c r="JH558" s="162">
        <f t="shared" si="2314"/>
        <v>0</v>
      </c>
      <c r="JI558" s="162">
        <f t="shared" si="2314"/>
        <v>0</v>
      </c>
      <c r="JJ558" s="162">
        <f t="shared" si="2314"/>
        <v>0</v>
      </c>
      <c r="JK558" s="162">
        <f t="shared" si="2314"/>
        <v>0</v>
      </c>
      <c r="JR558" s="159">
        <f>SUM(JR457:JR557)</f>
        <v>0</v>
      </c>
      <c r="JY558" s="143" t="s">
        <v>1</v>
      </c>
      <c r="JZ558" s="162">
        <f>MIN(JZ$457:JZ$556)</f>
        <v>0</v>
      </c>
      <c r="KA558" s="162">
        <f t="shared" ref="KA558:LM558" si="2315">MIN(KA$457:KA$556)</f>
        <v>0</v>
      </c>
      <c r="KB558" s="162">
        <f t="shared" si="2315"/>
        <v>0</v>
      </c>
      <c r="KC558" s="162">
        <f t="shared" si="2315"/>
        <v>0</v>
      </c>
      <c r="KD558" s="162">
        <f t="shared" si="2315"/>
        <v>0</v>
      </c>
      <c r="KE558" s="162">
        <f t="shared" si="2315"/>
        <v>0</v>
      </c>
      <c r="KF558" s="162">
        <f t="shared" si="2315"/>
        <v>0</v>
      </c>
      <c r="KG558" s="162">
        <f t="shared" si="2315"/>
        <v>0</v>
      </c>
      <c r="KH558" s="162">
        <f>MIN(KH$457:KH$556)</f>
        <v>0</v>
      </c>
      <c r="KI558" s="162">
        <f t="shared" si="2315"/>
        <v>0</v>
      </c>
      <c r="KJ558" s="162">
        <f t="shared" si="2315"/>
        <v>0</v>
      </c>
      <c r="KK558" s="162">
        <f t="shared" si="2315"/>
        <v>0</v>
      </c>
      <c r="KL558" s="162">
        <f t="shared" si="2315"/>
        <v>0</v>
      </c>
      <c r="KM558" s="162">
        <f t="shared" si="2315"/>
        <v>0</v>
      </c>
      <c r="KN558" s="162">
        <f t="shared" si="2315"/>
        <v>0</v>
      </c>
      <c r="KO558" s="162">
        <f t="shared" si="2315"/>
        <v>0</v>
      </c>
      <c r="KP558" s="162">
        <f>MIN(KP$457:KP$556)</f>
        <v>0</v>
      </c>
      <c r="KQ558" s="162">
        <f t="shared" si="2315"/>
        <v>0</v>
      </c>
      <c r="KR558" s="162">
        <f t="shared" si="2315"/>
        <v>0</v>
      </c>
      <c r="KS558" s="162">
        <f t="shared" si="2315"/>
        <v>0</v>
      </c>
      <c r="KT558" s="162">
        <f t="shared" si="2315"/>
        <v>0</v>
      </c>
      <c r="KU558" s="162">
        <f t="shared" si="2315"/>
        <v>0</v>
      </c>
      <c r="KV558" s="162">
        <f t="shared" si="2315"/>
        <v>0</v>
      </c>
      <c r="KW558" s="162">
        <f t="shared" si="2315"/>
        <v>0</v>
      </c>
      <c r="KX558" s="162">
        <f>MIN(KX$457:KX$556)</f>
        <v>0</v>
      </c>
      <c r="KY558" s="162">
        <f t="shared" si="2315"/>
        <v>0</v>
      </c>
      <c r="KZ558" s="162">
        <f t="shared" si="2315"/>
        <v>0</v>
      </c>
      <c r="LA558" s="162">
        <f t="shared" si="2315"/>
        <v>0</v>
      </c>
      <c r="LB558" s="162">
        <f t="shared" si="2315"/>
        <v>0</v>
      </c>
      <c r="LC558" s="162">
        <f t="shared" si="2315"/>
        <v>0</v>
      </c>
      <c r="LD558" s="162">
        <f t="shared" si="2315"/>
        <v>0</v>
      </c>
      <c r="LE558" s="162">
        <f t="shared" si="2315"/>
        <v>0</v>
      </c>
      <c r="LF558" s="162">
        <f>MIN(LF$457:LF$556)</f>
        <v>0</v>
      </c>
      <c r="LG558" s="162">
        <f t="shared" si="2315"/>
        <v>0</v>
      </c>
      <c r="LH558" s="162">
        <f t="shared" si="2315"/>
        <v>0</v>
      </c>
      <c r="LI558" s="162">
        <f t="shared" si="2315"/>
        <v>0</v>
      </c>
      <c r="LJ558" s="162">
        <f t="shared" si="2315"/>
        <v>0</v>
      </c>
      <c r="LK558" s="162">
        <f t="shared" si="2315"/>
        <v>0</v>
      </c>
      <c r="LL558" s="162">
        <f t="shared" si="2315"/>
        <v>0</v>
      </c>
      <c r="LM558" s="162">
        <f t="shared" si="2315"/>
        <v>0</v>
      </c>
      <c r="LQ558" s="163">
        <f>SUM(LQ457:LQ556)</f>
        <v>0</v>
      </c>
      <c r="LR558" s="163">
        <f t="shared" ref="LR558:LU558" si="2316">SUM(LR457:LR556)</f>
        <v>0</v>
      </c>
      <c r="LS558" s="163">
        <f t="shared" si="2316"/>
        <v>0</v>
      </c>
      <c r="LT558" s="163">
        <f t="shared" si="2316"/>
        <v>0</v>
      </c>
      <c r="LU558" s="163">
        <f t="shared" si="2316"/>
        <v>0</v>
      </c>
    </row>
    <row r="559" spans="2:333" s="143" customFormat="1" x14ac:dyDescent="0.25">
      <c r="B559" s="144"/>
      <c r="O559" s="143" t="s">
        <v>2</v>
      </c>
      <c r="P559" s="162">
        <f>MAX(P$457:P$556)</f>
        <v>0</v>
      </c>
      <c r="Q559" s="162">
        <f t="shared" ref="Q559:BC559" si="2317">MAX(Q$457:Q$556)</f>
        <v>0</v>
      </c>
      <c r="R559" s="162">
        <f t="shared" si="2317"/>
        <v>0</v>
      </c>
      <c r="S559" s="162">
        <f t="shared" si="2317"/>
        <v>0</v>
      </c>
      <c r="T559" s="162">
        <f t="shared" si="2317"/>
        <v>0</v>
      </c>
      <c r="U559" s="162">
        <f t="shared" si="2317"/>
        <v>0</v>
      </c>
      <c r="V559" s="162">
        <f t="shared" si="2317"/>
        <v>0</v>
      </c>
      <c r="W559" s="162">
        <f t="shared" si="2317"/>
        <v>0</v>
      </c>
      <c r="X559" s="162">
        <f>MAX(X$457:X$556)</f>
        <v>0</v>
      </c>
      <c r="Y559" s="162">
        <f t="shared" si="2317"/>
        <v>0</v>
      </c>
      <c r="Z559" s="162">
        <f t="shared" si="2317"/>
        <v>0</v>
      </c>
      <c r="AA559" s="162">
        <f t="shared" si="2317"/>
        <v>0</v>
      </c>
      <c r="AB559" s="162">
        <f t="shared" si="2317"/>
        <v>0</v>
      </c>
      <c r="AC559" s="162">
        <f t="shared" si="2317"/>
        <v>0</v>
      </c>
      <c r="AD559" s="162">
        <f t="shared" si="2317"/>
        <v>0</v>
      </c>
      <c r="AE559" s="162">
        <f t="shared" si="2317"/>
        <v>0</v>
      </c>
      <c r="AF559" s="162">
        <f>MAX(AF$457:AF$556)</f>
        <v>0</v>
      </c>
      <c r="AG559" s="162">
        <f t="shared" si="2317"/>
        <v>0</v>
      </c>
      <c r="AH559" s="162">
        <f t="shared" si="2317"/>
        <v>0</v>
      </c>
      <c r="AI559" s="162">
        <f t="shared" si="2317"/>
        <v>0</v>
      </c>
      <c r="AJ559" s="162">
        <f t="shared" si="2317"/>
        <v>0</v>
      </c>
      <c r="AK559" s="162">
        <f t="shared" si="2317"/>
        <v>0</v>
      </c>
      <c r="AL559" s="162">
        <f t="shared" si="2317"/>
        <v>0</v>
      </c>
      <c r="AM559" s="162">
        <f t="shared" si="2317"/>
        <v>0</v>
      </c>
      <c r="AN559" s="162">
        <f>MAX(AN$457:AN$556)</f>
        <v>0</v>
      </c>
      <c r="AO559" s="162">
        <f t="shared" si="2317"/>
        <v>0</v>
      </c>
      <c r="AP559" s="162">
        <f t="shared" si="2317"/>
        <v>0</v>
      </c>
      <c r="AQ559" s="162">
        <f t="shared" si="2317"/>
        <v>0</v>
      </c>
      <c r="AR559" s="162">
        <f t="shared" si="2317"/>
        <v>0</v>
      </c>
      <c r="AS559" s="162">
        <f t="shared" si="2317"/>
        <v>0</v>
      </c>
      <c r="AT559" s="162">
        <f t="shared" si="2317"/>
        <v>0</v>
      </c>
      <c r="AU559" s="162">
        <f t="shared" si="2317"/>
        <v>0</v>
      </c>
      <c r="AV559" s="162">
        <f>MAX(AV$457:AV$556)</f>
        <v>0</v>
      </c>
      <c r="AW559" s="162">
        <f t="shared" si="2317"/>
        <v>0</v>
      </c>
      <c r="AX559" s="162">
        <f t="shared" si="2317"/>
        <v>0</v>
      </c>
      <c r="AY559" s="162">
        <f t="shared" si="2317"/>
        <v>0</v>
      </c>
      <c r="AZ559" s="162">
        <f t="shared" si="2317"/>
        <v>0</v>
      </c>
      <c r="BA559" s="162">
        <f t="shared" si="2317"/>
        <v>0</v>
      </c>
      <c r="BB559" s="162">
        <f t="shared" si="2317"/>
        <v>0</v>
      </c>
      <c r="BC559" s="162">
        <f t="shared" si="2317"/>
        <v>0</v>
      </c>
      <c r="BQ559" s="143" t="s">
        <v>2</v>
      </c>
      <c r="BR559" s="162">
        <f>MAX(BR$457:BR$556)</f>
        <v>0</v>
      </c>
      <c r="BS559" s="162">
        <f t="shared" ref="BS559:DE559" si="2318">MAX(BS$457:BS$556)</f>
        <v>0</v>
      </c>
      <c r="BT559" s="162">
        <f t="shared" si="2318"/>
        <v>0</v>
      </c>
      <c r="BU559" s="162">
        <f t="shared" si="2318"/>
        <v>0</v>
      </c>
      <c r="BV559" s="162">
        <f t="shared" si="2318"/>
        <v>0</v>
      </c>
      <c r="BW559" s="162">
        <f t="shared" si="2318"/>
        <v>0</v>
      </c>
      <c r="BX559" s="162">
        <f t="shared" si="2318"/>
        <v>0</v>
      </c>
      <c r="BY559" s="162">
        <f t="shared" si="2318"/>
        <v>0</v>
      </c>
      <c r="BZ559" s="162">
        <f>MAX(BZ$457:BZ$556)</f>
        <v>0</v>
      </c>
      <c r="CA559" s="162">
        <f t="shared" si="2318"/>
        <v>0</v>
      </c>
      <c r="CB559" s="162">
        <f t="shared" si="2318"/>
        <v>0</v>
      </c>
      <c r="CC559" s="162">
        <f t="shared" si="2318"/>
        <v>0</v>
      </c>
      <c r="CD559" s="162">
        <f t="shared" si="2318"/>
        <v>0</v>
      </c>
      <c r="CE559" s="162">
        <f t="shared" si="2318"/>
        <v>0</v>
      </c>
      <c r="CF559" s="162">
        <f t="shared" si="2318"/>
        <v>0</v>
      </c>
      <c r="CG559" s="162">
        <f t="shared" si="2318"/>
        <v>0</v>
      </c>
      <c r="CH559" s="162">
        <f>MAX(CH$457:CH$556)</f>
        <v>0</v>
      </c>
      <c r="CI559" s="162">
        <f t="shared" si="2318"/>
        <v>0</v>
      </c>
      <c r="CJ559" s="162">
        <f t="shared" si="2318"/>
        <v>0</v>
      </c>
      <c r="CK559" s="162">
        <f t="shared" si="2318"/>
        <v>0</v>
      </c>
      <c r="CL559" s="162">
        <f t="shared" si="2318"/>
        <v>0</v>
      </c>
      <c r="CM559" s="162">
        <f t="shared" si="2318"/>
        <v>0</v>
      </c>
      <c r="CN559" s="162">
        <f t="shared" si="2318"/>
        <v>0</v>
      </c>
      <c r="CO559" s="162">
        <f t="shared" si="2318"/>
        <v>0</v>
      </c>
      <c r="CP559" s="162">
        <f>MAX(CP$457:CP$556)</f>
        <v>0</v>
      </c>
      <c r="CQ559" s="162">
        <f t="shared" si="2318"/>
        <v>0</v>
      </c>
      <c r="CR559" s="162">
        <f t="shared" si="2318"/>
        <v>0</v>
      </c>
      <c r="CS559" s="162">
        <f t="shared" si="2318"/>
        <v>0</v>
      </c>
      <c r="CT559" s="162">
        <f t="shared" si="2318"/>
        <v>0</v>
      </c>
      <c r="CU559" s="162">
        <f t="shared" si="2318"/>
        <v>0</v>
      </c>
      <c r="CV559" s="162">
        <f t="shared" si="2318"/>
        <v>0</v>
      </c>
      <c r="CW559" s="162">
        <f t="shared" si="2318"/>
        <v>0</v>
      </c>
      <c r="CX559" s="162">
        <f>MAX(CX$457:CX$556)</f>
        <v>0</v>
      </c>
      <c r="CY559" s="162">
        <f t="shared" si="2318"/>
        <v>0</v>
      </c>
      <c r="CZ559" s="162">
        <f t="shared" si="2318"/>
        <v>0</v>
      </c>
      <c r="DA559" s="162">
        <f t="shared" si="2318"/>
        <v>0</v>
      </c>
      <c r="DB559" s="162">
        <f t="shared" si="2318"/>
        <v>0</v>
      </c>
      <c r="DC559" s="162">
        <f t="shared" si="2318"/>
        <v>0</v>
      </c>
      <c r="DD559" s="162">
        <f t="shared" si="2318"/>
        <v>0</v>
      </c>
      <c r="DE559" s="162">
        <f t="shared" si="2318"/>
        <v>0</v>
      </c>
      <c r="DS559" s="143" t="s">
        <v>2</v>
      </c>
      <c r="DT559" s="162">
        <f>MAX(DT$457:DT$556)</f>
        <v>0</v>
      </c>
      <c r="DU559" s="162">
        <f t="shared" ref="DU559:FG559" si="2319">MAX(DU$457:DU$556)</f>
        <v>0</v>
      </c>
      <c r="DV559" s="162">
        <f t="shared" si="2319"/>
        <v>0</v>
      </c>
      <c r="DW559" s="162">
        <f t="shared" si="2319"/>
        <v>0</v>
      </c>
      <c r="DX559" s="162">
        <f t="shared" si="2319"/>
        <v>0</v>
      </c>
      <c r="DY559" s="162">
        <f t="shared" si="2319"/>
        <v>0</v>
      </c>
      <c r="DZ559" s="162">
        <f t="shared" si="2319"/>
        <v>0</v>
      </c>
      <c r="EA559" s="162">
        <f t="shared" si="2319"/>
        <v>0</v>
      </c>
      <c r="EB559" s="162">
        <f>MAX(EB$457:EB$556)</f>
        <v>0</v>
      </c>
      <c r="EC559" s="162">
        <f t="shared" si="2319"/>
        <v>0</v>
      </c>
      <c r="ED559" s="162">
        <f t="shared" si="2319"/>
        <v>0</v>
      </c>
      <c r="EE559" s="162">
        <f t="shared" si="2319"/>
        <v>0</v>
      </c>
      <c r="EF559" s="162">
        <f t="shared" si="2319"/>
        <v>0</v>
      </c>
      <c r="EG559" s="162">
        <f t="shared" si="2319"/>
        <v>0</v>
      </c>
      <c r="EH559" s="162">
        <f t="shared" si="2319"/>
        <v>0</v>
      </c>
      <c r="EI559" s="162">
        <f t="shared" si="2319"/>
        <v>0</v>
      </c>
      <c r="EJ559" s="162">
        <f>MAX(EJ$457:EJ$556)</f>
        <v>0</v>
      </c>
      <c r="EK559" s="162">
        <f t="shared" si="2319"/>
        <v>0</v>
      </c>
      <c r="EL559" s="162">
        <f t="shared" si="2319"/>
        <v>0</v>
      </c>
      <c r="EM559" s="162">
        <f t="shared" si="2319"/>
        <v>0</v>
      </c>
      <c r="EN559" s="162">
        <f t="shared" si="2319"/>
        <v>0</v>
      </c>
      <c r="EO559" s="162">
        <f t="shared" si="2319"/>
        <v>0</v>
      </c>
      <c r="EP559" s="162">
        <f t="shared" si="2319"/>
        <v>0</v>
      </c>
      <c r="EQ559" s="162">
        <f t="shared" si="2319"/>
        <v>0</v>
      </c>
      <c r="ER559" s="162">
        <f>MAX(ER$457:ER$556)</f>
        <v>0</v>
      </c>
      <c r="ES559" s="162">
        <f t="shared" si="2319"/>
        <v>0</v>
      </c>
      <c r="ET559" s="162">
        <f t="shared" si="2319"/>
        <v>0</v>
      </c>
      <c r="EU559" s="162">
        <f t="shared" si="2319"/>
        <v>0</v>
      </c>
      <c r="EV559" s="162">
        <f t="shared" si="2319"/>
        <v>0</v>
      </c>
      <c r="EW559" s="162">
        <f t="shared" si="2319"/>
        <v>0</v>
      </c>
      <c r="EX559" s="162">
        <f t="shared" si="2319"/>
        <v>0</v>
      </c>
      <c r="EY559" s="162">
        <f t="shared" si="2319"/>
        <v>0</v>
      </c>
      <c r="EZ559" s="162">
        <f>MAX(EZ$457:EZ$556)</f>
        <v>0</v>
      </c>
      <c r="FA559" s="162">
        <f t="shared" si="2319"/>
        <v>0</v>
      </c>
      <c r="FB559" s="162">
        <f t="shared" si="2319"/>
        <v>0</v>
      </c>
      <c r="FC559" s="162">
        <f t="shared" si="2319"/>
        <v>0</v>
      </c>
      <c r="FD559" s="162">
        <f t="shared" si="2319"/>
        <v>0</v>
      </c>
      <c r="FE559" s="162">
        <f t="shared" si="2319"/>
        <v>0</v>
      </c>
      <c r="FF559" s="162">
        <f t="shared" si="2319"/>
        <v>0</v>
      </c>
      <c r="FG559" s="162">
        <f t="shared" si="2319"/>
        <v>0</v>
      </c>
      <c r="FU559" s="143" t="s">
        <v>2</v>
      </c>
      <c r="FV559" s="162">
        <f>MAX(FV$457:FV$556)</f>
        <v>0</v>
      </c>
      <c r="FW559" s="162">
        <f t="shared" ref="FW559:HI559" si="2320">MAX(FW$457:FW$556)</f>
        <v>0</v>
      </c>
      <c r="FX559" s="162">
        <f t="shared" si="2320"/>
        <v>0</v>
      </c>
      <c r="FY559" s="162">
        <f t="shared" si="2320"/>
        <v>0</v>
      </c>
      <c r="FZ559" s="162">
        <f t="shared" si="2320"/>
        <v>0</v>
      </c>
      <c r="GA559" s="162">
        <f t="shared" si="2320"/>
        <v>0</v>
      </c>
      <c r="GB559" s="162">
        <f t="shared" si="2320"/>
        <v>0</v>
      </c>
      <c r="GC559" s="162">
        <f t="shared" si="2320"/>
        <v>0</v>
      </c>
      <c r="GD559" s="162">
        <f>MAX(GD$457:GD$556)</f>
        <v>0</v>
      </c>
      <c r="GE559" s="162">
        <f t="shared" si="2320"/>
        <v>0</v>
      </c>
      <c r="GF559" s="162">
        <f t="shared" si="2320"/>
        <v>0</v>
      </c>
      <c r="GG559" s="162">
        <f t="shared" si="2320"/>
        <v>0</v>
      </c>
      <c r="GH559" s="162">
        <f t="shared" si="2320"/>
        <v>0</v>
      </c>
      <c r="GI559" s="162">
        <f t="shared" si="2320"/>
        <v>0</v>
      </c>
      <c r="GJ559" s="162">
        <f t="shared" si="2320"/>
        <v>0</v>
      </c>
      <c r="GK559" s="162">
        <f t="shared" si="2320"/>
        <v>0</v>
      </c>
      <c r="GL559" s="162">
        <f>MAX(GL$457:GL$556)</f>
        <v>0</v>
      </c>
      <c r="GM559" s="162">
        <f t="shared" si="2320"/>
        <v>0</v>
      </c>
      <c r="GN559" s="162">
        <f t="shared" si="2320"/>
        <v>0</v>
      </c>
      <c r="GO559" s="162">
        <f t="shared" si="2320"/>
        <v>0</v>
      </c>
      <c r="GP559" s="162">
        <f t="shared" si="2320"/>
        <v>0</v>
      </c>
      <c r="GQ559" s="162">
        <f t="shared" si="2320"/>
        <v>0</v>
      </c>
      <c r="GR559" s="162">
        <f t="shared" si="2320"/>
        <v>0</v>
      </c>
      <c r="GS559" s="162">
        <f t="shared" si="2320"/>
        <v>0</v>
      </c>
      <c r="GT559" s="162">
        <f>MAX(GT$457:GT$556)</f>
        <v>0</v>
      </c>
      <c r="GU559" s="162">
        <f t="shared" si="2320"/>
        <v>0</v>
      </c>
      <c r="GV559" s="162">
        <f t="shared" si="2320"/>
        <v>0</v>
      </c>
      <c r="GW559" s="162">
        <f t="shared" si="2320"/>
        <v>0</v>
      </c>
      <c r="GX559" s="162">
        <f t="shared" si="2320"/>
        <v>0</v>
      </c>
      <c r="GY559" s="162">
        <f t="shared" si="2320"/>
        <v>0</v>
      </c>
      <c r="GZ559" s="162">
        <f t="shared" si="2320"/>
        <v>0</v>
      </c>
      <c r="HA559" s="162">
        <f t="shared" si="2320"/>
        <v>0</v>
      </c>
      <c r="HB559" s="162">
        <f>MAX(HB$457:HB$556)</f>
        <v>0</v>
      </c>
      <c r="HC559" s="162">
        <f t="shared" si="2320"/>
        <v>0</v>
      </c>
      <c r="HD559" s="162">
        <f t="shared" si="2320"/>
        <v>0</v>
      </c>
      <c r="HE559" s="162">
        <f t="shared" si="2320"/>
        <v>0</v>
      </c>
      <c r="HF559" s="162">
        <f t="shared" si="2320"/>
        <v>0</v>
      </c>
      <c r="HG559" s="162">
        <f t="shared" si="2320"/>
        <v>0</v>
      </c>
      <c r="HH559" s="162">
        <f t="shared" si="2320"/>
        <v>0</v>
      </c>
      <c r="HI559" s="162">
        <f t="shared" si="2320"/>
        <v>0</v>
      </c>
      <c r="HW559" s="143" t="s">
        <v>2</v>
      </c>
      <c r="HX559" s="162">
        <f>MAX(HX$457:HX$556)</f>
        <v>0</v>
      </c>
      <c r="HY559" s="162">
        <f t="shared" ref="HY559:JK559" si="2321">MAX(HY$457:HY$556)</f>
        <v>0</v>
      </c>
      <c r="HZ559" s="162">
        <f t="shared" si="2321"/>
        <v>0</v>
      </c>
      <c r="IA559" s="162">
        <f t="shared" si="2321"/>
        <v>0</v>
      </c>
      <c r="IB559" s="162">
        <f t="shared" si="2321"/>
        <v>0</v>
      </c>
      <c r="IC559" s="162">
        <f t="shared" si="2321"/>
        <v>0</v>
      </c>
      <c r="ID559" s="162">
        <f t="shared" si="2321"/>
        <v>0</v>
      </c>
      <c r="IE559" s="162">
        <f t="shared" si="2321"/>
        <v>0</v>
      </c>
      <c r="IF559" s="162">
        <f>MAX(IF$457:IF$556)</f>
        <v>0</v>
      </c>
      <c r="IG559" s="162">
        <f t="shared" si="2321"/>
        <v>0</v>
      </c>
      <c r="IH559" s="162">
        <f t="shared" si="2321"/>
        <v>0</v>
      </c>
      <c r="II559" s="162">
        <f t="shared" si="2321"/>
        <v>0</v>
      </c>
      <c r="IJ559" s="162">
        <f t="shared" si="2321"/>
        <v>0</v>
      </c>
      <c r="IK559" s="162">
        <f t="shared" si="2321"/>
        <v>0</v>
      </c>
      <c r="IL559" s="162">
        <f t="shared" si="2321"/>
        <v>0</v>
      </c>
      <c r="IM559" s="162">
        <f t="shared" si="2321"/>
        <v>0</v>
      </c>
      <c r="IN559" s="162">
        <f>MAX(IN$457:IN$556)</f>
        <v>0</v>
      </c>
      <c r="IO559" s="162">
        <f t="shared" si="2321"/>
        <v>0</v>
      </c>
      <c r="IP559" s="162">
        <f t="shared" si="2321"/>
        <v>0</v>
      </c>
      <c r="IQ559" s="162">
        <f t="shared" si="2321"/>
        <v>0</v>
      </c>
      <c r="IR559" s="162">
        <f t="shared" si="2321"/>
        <v>0</v>
      </c>
      <c r="IS559" s="162">
        <f t="shared" si="2321"/>
        <v>0</v>
      </c>
      <c r="IT559" s="162">
        <f t="shared" si="2321"/>
        <v>0</v>
      </c>
      <c r="IU559" s="162">
        <f t="shared" si="2321"/>
        <v>0</v>
      </c>
      <c r="IV559" s="162">
        <f>MAX(IV$457:IV$556)</f>
        <v>0</v>
      </c>
      <c r="IW559" s="162">
        <f t="shared" si="2321"/>
        <v>0</v>
      </c>
      <c r="IX559" s="162">
        <f t="shared" si="2321"/>
        <v>0</v>
      </c>
      <c r="IY559" s="162">
        <f t="shared" si="2321"/>
        <v>0</v>
      </c>
      <c r="IZ559" s="162">
        <f t="shared" si="2321"/>
        <v>0</v>
      </c>
      <c r="JA559" s="162">
        <f t="shared" si="2321"/>
        <v>0</v>
      </c>
      <c r="JB559" s="162">
        <f t="shared" si="2321"/>
        <v>0</v>
      </c>
      <c r="JC559" s="162">
        <f t="shared" si="2321"/>
        <v>0</v>
      </c>
      <c r="JD559" s="162">
        <f>MAX(JD$457:JD$556)</f>
        <v>0</v>
      </c>
      <c r="JE559" s="162">
        <f t="shared" si="2321"/>
        <v>0</v>
      </c>
      <c r="JF559" s="162">
        <f t="shared" si="2321"/>
        <v>0</v>
      </c>
      <c r="JG559" s="162">
        <f t="shared" si="2321"/>
        <v>0</v>
      </c>
      <c r="JH559" s="162">
        <f t="shared" si="2321"/>
        <v>0</v>
      </c>
      <c r="JI559" s="162">
        <f t="shared" si="2321"/>
        <v>0</v>
      </c>
      <c r="JJ559" s="162">
        <f t="shared" si="2321"/>
        <v>0</v>
      </c>
      <c r="JK559" s="162">
        <f t="shared" si="2321"/>
        <v>0</v>
      </c>
      <c r="JY559" s="143" t="s">
        <v>2</v>
      </c>
      <c r="JZ559" s="162">
        <f>MAX(JZ$457:JZ$556)</f>
        <v>0</v>
      </c>
      <c r="KA559" s="162">
        <f t="shared" ref="KA559:LM559" si="2322">MAX(KA$457:KA$556)</f>
        <v>0</v>
      </c>
      <c r="KB559" s="162">
        <f t="shared" si="2322"/>
        <v>0</v>
      </c>
      <c r="KC559" s="162">
        <f t="shared" si="2322"/>
        <v>0</v>
      </c>
      <c r="KD559" s="162">
        <f t="shared" si="2322"/>
        <v>0</v>
      </c>
      <c r="KE559" s="162">
        <f t="shared" si="2322"/>
        <v>0</v>
      </c>
      <c r="KF559" s="162">
        <f t="shared" si="2322"/>
        <v>0</v>
      </c>
      <c r="KG559" s="162">
        <f t="shared" si="2322"/>
        <v>0</v>
      </c>
      <c r="KH559" s="162">
        <f>MAX(KH$457:KH$556)</f>
        <v>0</v>
      </c>
      <c r="KI559" s="162">
        <f t="shared" si="2322"/>
        <v>0</v>
      </c>
      <c r="KJ559" s="162">
        <f t="shared" si="2322"/>
        <v>0</v>
      </c>
      <c r="KK559" s="162">
        <f t="shared" si="2322"/>
        <v>0</v>
      </c>
      <c r="KL559" s="162">
        <f t="shared" si="2322"/>
        <v>0</v>
      </c>
      <c r="KM559" s="162">
        <f t="shared" si="2322"/>
        <v>0</v>
      </c>
      <c r="KN559" s="162">
        <f t="shared" si="2322"/>
        <v>0</v>
      </c>
      <c r="KO559" s="162">
        <f t="shared" si="2322"/>
        <v>0</v>
      </c>
      <c r="KP559" s="162">
        <f>MAX(KP$457:KP$556)</f>
        <v>0</v>
      </c>
      <c r="KQ559" s="162">
        <f t="shared" si="2322"/>
        <v>0</v>
      </c>
      <c r="KR559" s="162">
        <f t="shared" si="2322"/>
        <v>0</v>
      </c>
      <c r="KS559" s="162">
        <f t="shared" si="2322"/>
        <v>0</v>
      </c>
      <c r="KT559" s="162">
        <f t="shared" si="2322"/>
        <v>0</v>
      </c>
      <c r="KU559" s="162">
        <f t="shared" si="2322"/>
        <v>0</v>
      </c>
      <c r="KV559" s="162">
        <f t="shared" si="2322"/>
        <v>0</v>
      </c>
      <c r="KW559" s="162">
        <f t="shared" si="2322"/>
        <v>0</v>
      </c>
      <c r="KX559" s="162">
        <f>MAX(KX$457:KX$556)</f>
        <v>0</v>
      </c>
      <c r="KY559" s="162">
        <f t="shared" si="2322"/>
        <v>0</v>
      </c>
      <c r="KZ559" s="162">
        <f t="shared" si="2322"/>
        <v>0</v>
      </c>
      <c r="LA559" s="162">
        <f t="shared" si="2322"/>
        <v>0</v>
      </c>
      <c r="LB559" s="162">
        <f t="shared" si="2322"/>
        <v>0</v>
      </c>
      <c r="LC559" s="162">
        <f t="shared" si="2322"/>
        <v>0</v>
      </c>
      <c r="LD559" s="162">
        <f t="shared" si="2322"/>
        <v>0</v>
      </c>
      <c r="LE559" s="162">
        <f t="shared" si="2322"/>
        <v>0</v>
      </c>
      <c r="LF559" s="162">
        <f>MAX(LF$457:LF$556)</f>
        <v>0</v>
      </c>
      <c r="LG559" s="162">
        <f t="shared" si="2322"/>
        <v>0</v>
      </c>
      <c r="LH559" s="162">
        <f t="shared" si="2322"/>
        <v>0</v>
      </c>
      <c r="LI559" s="162">
        <f t="shared" si="2322"/>
        <v>0</v>
      </c>
      <c r="LJ559" s="162">
        <f t="shared" si="2322"/>
        <v>0</v>
      </c>
      <c r="LK559" s="162">
        <f t="shared" si="2322"/>
        <v>0</v>
      </c>
      <c r="LL559" s="162">
        <f t="shared" si="2322"/>
        <v>0</v>
      </c>
      <c r="LM559" s="162">
        <f t="shared" si="2322"/>
        <v>0</v>
      </c>
    </row>
    <row r="560" spans="2:333" s="143" customFormat="1" x14ac:dyDescent="0.25">
      <c r="B560" s="144"/>
      <c r="O560" s="143" t="s">
        <v>3</v>
      </c>
      <c r="P560" s="162" t="str">
        <f>IFERROR(AVERAGE(P$457:P$556),"")</f>
        <v/>
      </c>
      <c r="Q560" s="162" t="str">
        <f t="shared" ref="Q560:BC560" si="2323">IFERROR(AVERAGE(Q$457:Q$556),"")</f>
        <v/>
      </c>
      <c r="R560" s="162" t="str">
        <f t="shared" si="2323"/>
        <v/>
      </c>
      <c r="S560" s="162" t="str">
        <f t="shared" si="2323"/>
        <v/>
      </c>
      <c r="T560" s="162" t="str">
        <f t="shared" si="2323"/>
        <v/>
      </c>
      <c r="U560" s="162" t="str">
        <f t="shared" si="2323"/>
        <v/>
      </c>
      <c r="V560" s="162" t="str">
        <f t="shared" si="2323"/>
        <v/>
      </c>
      <c r="W560" s="162" t="str">
        <f t="shared" si="2323"/>
        <v/>
      </c>
      <c r="X560" s="162" t="str">
        <f>IFERROR(AVERAGE(X$457:X$556),"")</f>
        <v/>
      </c>
      <c r="Y560" s="162" t="str">
        <f t="shared" si="2323"/>
        <v/>
      </c>
      <c r="Z560" s="162" t="str">
        <f t="shared" si="2323"/>
        <v/>
      </c>
      <c r="AA560" s="162" t="str">
        <f t="shared" si="2323"/>
        <v/>
      </c>
      <c r="AB560" s="162" t="str">
        <f t="shared" si="2323"/>
        <v/>
      </c>
      <c r="AC560" s="162" t="str">
        <f t="shared" si="2323"/>
        <v/>
      </c>
      <c r="AD560" s="162" t="str">
        <f t="shared" si="2323"/>
        <v/>
      </c>
      <c r="AE560" s="162" t="str">
        <f t="shared" si="2323"/>
        <v/>
      </c>
      <c r="AF560" s="162" t="str">
        <f>IFERROR(AVERAGE(AF$457:AF$556),"")</f>
        <v/>
      </c>
      <c r="AG560" s="162" t="str">
        <f t="shared" si="2323"/>
        <v/>
      </c>
      <c r="AH560" s="162" t="str">
        <f t="shared" si="2323"/>
        <v/>
      </c>
      <c r="AI560" s="162" t="str">
        <f t="shared" si="2323"/>
        <v/>
      </c>
      <c r="AJ560" s="162" t="str">
        <f t="shared" si="2323"/>
        <v/>
      </c>
      <c r="AK560" s="162" t="str">
        <f t="shared" si="2323"/>
        <v/>
      </c>
      <c r="AL560" s="162" t="str">
        <f t="shared" si="2323"/>
        <v/>
      </c>
      <c r="AM560" s="162" t="str">
        <f t="shared" si="2323"/>
        <v/>
      </c>
      <c r="AN560" s="162" t="str">
        <f>IFERROR(AVERAGE(AN$457:AN$556),"")</f>
        <v/>
      </c>
      <c r="AO560" s="162" t="str">
        <f t="shared" si="2323"/>
        <v/>
      </c>
      <c r="AP560" s="162" t="str">
        <f t="shared" si="2323"/>
        <v/>
      </c>
      <c r="AQ560" s="162" t="str">
        <f t="shared" si="2323"/>
        <v/>
      </c>
      <c r="AR560" s="162" t="str">
        <f t="shared" si="2323"/>
        <v/>
      </c>
      <c r="AS560" s="162" t="str">
        <f t="shared" si="2323"/>
        <v/>
      </c>
      <c r="AT560" s="162" t="str">
        <f t="shared" si="2323"/>
        <v/>
      </c>
      <c r="AU560" s="162" t="str">
        <f t="shared" si="2323"/>
        <v/>
      </c>
      <c r="AV560" s="162" t="str">
        <f>IFERROR(AVERAGE(AV$457:AV$556),"")</f>
        <v/>
      </c>
      <c r="AW560" s="162" t="str">
        <f t="shared" si="2323"/>
        <v/>
      </c>
      <c r="AX560" s="162" t="str">
        <f t="shared" si="2323"/>
        <v/>
      </c>
      <c r="AY560" s="162" t="str">
        <f t="shared" si="2323"/>
        <v/>
      </c>
      <c r="AZ560" s="162" t="str">
        <f t="shared" si="2323"/>
        <v/>
      </c>
      <c r="BA560" s="162" t="str">
        <f t="shared" si="2323"/>
        <v/>
      </c>
      <c r="BB560" s="162" t="str">
        <f t="shared" si="2323"/>
        <v/>
      </c>
      <c r="BC560" s="162" t="str">
        <f t="shared" si="2323"/>
        <v/>
      </c>
      <c r="BQ560" s="143" t="s">
        <v>3</v>
      </c>
      <c r="BR560" s="162" t="str">
        <f>IFERROR(AVERAGE(BR$457:BR$556),"")</f>
        <v/>
      </c>
      <c r="BS560" s="162" t="str">
        <f t="shared" ref="BS560:BY560" si="2324">IFERROR(AVERAGE(BS$457:BS$556),"")</f>
        <v/>
      </c>
      <c r="BT560" s="162" t="str">
        <f t="shared" si="2324"/>
        <v/>
      </c>
      <c r="BU560" s="162" t="str">
        <f t="shared" si="2324"/>
        <v/>
      </c>
      <c r="BV560" s="162" t="str">
        <f t="shared" si="2324"/>
        <v/>
      </c>
      <c r="BW560" s="162" t="str">
        <f t="shared" si="2324"/>
        <v/>
      </c>
      <c r="BX560" s="162" t="str">
        <f t="shared" si="2324"/>
        <v/>
      </c>
      <c r="BY560" s="162" t="str">
        <f t="shared" si="2324"/>
        <v/>
      </c>
      <c r="BZ560" s="162" t="str">
        <f>IFERROR(AVERAGE(BZ$457:BZ$556),"")</f>
        <v/>
      </c>
      <c r="CA560" s="162" t="str">
        <f t="shared" ref="CA560:CG560" si="2325">IFERROR(AVERAGE(CA$457:CA$556),"")</f>
        <v/>
      </c>
      <c r="CB560" s="162" t="str">
        <f t="shared" si="2325"/>
        <v/>
      </c>
      <c r="CC560" s="162" t="str">
        <f t="shared" si="2325"/>
        <v/>
      </c>
      <c r="CD560" s="162" t="str">
        <f t="shared" si="2325"/>
        <v/>
      </c>
      <c r="CE560" s="162" t="str">
        <f t="shared" si="2325"/>
        <v/>
      </c>
      <c r="CF560" s="162" t="str">
        <f t="shared" si="2325"/>
        <v/>
      </c>
      <c r="CG560" s="162" t="str">
        <f t="shared" si="2325"/>
        <v/>
      </c>
      <c r="CH560" s="162" t="str">
        <f>IFERROR(AVERAGE(CH$457:CH$556),"")</f>
        <v/>
      </c>
      <c r="CI560" s="162" t="str">
        <f t="shared" ref="CI560:CO560" si="2326">IFERROR(AVERAGE(CI$457:CI$556),"")</f>
        <v/>
      </c>
      <c r="CJ560" s="162" t="str">
        <f t="shared" si="2326"/>
        <v/>
      </c>
      <c r="CK560" s="162" t="str">
        <f t="shared" si="2326"/>
        <v/>
      </c>
      <c r="CL560" s="162" t="str">
        <f t="shared" si="2326"/>
        <v/>
      </c>
      <c r="CM560" s="162" t="str">
        <f t="shared" si="2326"/>
        <v/>
      </c>
      <c r="CN560" s="162" t="str">
        <f t="shared" si="2326"/>
        <v/>
      </c>
      <c r="CO560" s="162" t="str">
        <f t="shared" si="2326"/>
        <v/>
      </c>
      <c r="CP560" s="162" t="str">
        <f>IFERROR(AVERAGE(CP$457:CP$556),"")</f>
        <v/>
      </c>
      <c r="CQ560" s="162" t="str">
        <f t="shared" ref="CQ560:CW560" si="2327">IFERROR(AVERAGE(CQ$457:CQ$556),"")</f>
        <v/>
      </c>
      <c r="CR560" s="162" t="str">
        <f t="shared" si="2327"/>
        <v/>
      </c>
      <c r="CS560" s="162" t="str">
        <f t="shared" si="2327"/>
        <v/>
      </c>
      <c r="CT560" s="162" t="str">
        <f t="shared" si="2327"/>
        <v/>
      </c>
      <c r="CU560" s="162" t="str">
        <f t="shared" si="2327"/>
        <v/>
      </c>
      <c r="CV560" s="162" t="str">
        <f t="shared" si="2327"/>
        <v/>
      </c>
      <c r="CW560" s="162" t="str">
        <f t="shared" si="2327"/>
        <v/>
      </c>
      <c r="CX560" s="162" t="str">
        <f>IFERROR(AVERAGE(CX$457:CX$556),"")</f>
        <v/>
      </c>
      <c r="CY560" s="162" t="str">
        <f t="shared" ref="CY560:DE560" si="2328">IFERROR(AVERAGE(CY$457:CY$556),"")</f>
        <v/>
      </c>
      <c r="CZ560" s="162" t="str">
        <f t="shared" si="2328"/>
        <v/>
      </c>
      <c r="DA560" s="162" t="str">
        <f t="shared" si="2328"/>
        <v/>
      </c>
      <c r="DB560" s="162" t="str">
        <f t="shared" si="2328"/>
        <v/>
      </c>
      <c r="DC560" s="162" t="str">
        <f t="shared" si="2328"/>
        <v/>
      </c>
      <c r="DD560" s="162" t="str">
        <f t="shared" si="2328"/>
        <v/>
      </c>
      <c r="DE560" s="162" t="str">
        <f t="shared" si="2328"/>
        <v/>
      </c>
      <c r="DS560" s="143" t="s">
        <v>3</v>
      </c>
      <c r="DT560" s="162" t="str">
        <f>IFERROR(AVERAGE(DT$457:DT$556),"")</f>
        <v/>
      </c>
      <c r="DU560" s="162" t="str">
        <f t="shared" ref="DU560:EA560" si="2329">IFERROR(AVERAGE(DU$457:DU$556),"")</f>
        <v/>
      </c>
      <c r="DV560" s="162" t="str">
        <f t="shared" si="2329"/>
        <v/>
      </c>
      <c r="DW560" s="162" t="str">
        <f t="shared" si="2329"/>
        <v/>
      </c>
      <c r="DX560" s="162" t="str">
        <f t="shared" si="2329"/>
        <v/>
      </c>
      <c r="DY560" s="162" t="str">
        <f t="shared" si="2329"/>
        <v/>
      </c>
      <c r="DZ560" s="162" t="str">
        <f t="shared" si="2329"/>
        <v/>
      </c>
      <c r="EA560" s="162" t="str">
        <f t="shared" si="2329"/>
        <v/>
      </c>
      <c r="EB560" s="162" t="str">
        <f>IFERROR(AVERAGE(EB$457:EB$556),"")</f>
        <v/>
      </c>
      <c r="EC560" s="162" t="str">
        <f t="shared" ref="EC560:EI560" si="2330">IFERROR(AVERAGE(EC$457:EC$556),"")</f>
        <v/>
      </c>
      <c r="ED560" s="162" t="str">
        <f t="shared" si="2330"/>
        <v/>
      </c>
      <c r="EE560" s="162" t="str">
        <f t="shared" si="2330"/>
        <v/>
      </c>
      <c r="EF560" s="162" t="str">
        <f t="shared" si="2330"/>
        <v/>
      </c>
      <c r="EG560" s="162" t="str">
        <f t="shared" si="2330"/>
        <v/>
      </c>
      <c r="EH560" s="162" t="str">
        <f t="shared" si="2330"/>
        <v/>
      </c>
      <c r="EI560" s="162" t="str">
        <f t="shared" si="2330"/>
        <v/>
      </c>
      <c r="EJ560" s="162" t="str">
        <f>IFERROR(AVERAGE(EJ$457:EJ$556),"")</f>
        <v/>
      </c>
      <c r="EK560" s="162" t="str">
        <f t="shared" ref="EK560:EQ560" si="2331">IFERROR(AVERAGE(EK$457:EK$556),"")</f>
        <v/>
      </c>
      <c r="EL560" s="162" t="str">
        <f t="shared" si="2331"/>
        <v/>
      </c>
      <c r="EM560" s="162" t="str">
        <f t="shared" si="2331"/>
        <v/>
      </c>
      <c r="EN560" s="162" t="str">
        <f t="shared" si="2331"/>
        <v/>
      </c>
      <c r="EO560" s="162" t="str">
        <f t="shared" si="2331"/>
        <v/>
      </c>
      <c r="EP560" s="162" t="str">
        <f t="shared" si="2331"/>
        <v/>
      </c>
      <c r="EQ560" s="162" t="str">
        <f t="shared" si="2331"/>
        <v/>
      </c>
      <c r="ER560" s="162" t="str">
        <f>IFERROR(AVERAGE(ER$457:ER$556),"")</f>
        <v/>
      </c>
      <c r="ES560" s="162" t="str">
        <f t="shared" ref="ES560:EY560" si="2332">IFERROR(AVERAGE(ES$457:ES$556),"")</f>
        <v/>
      </c>
      <c r="ET560" s="162" t="str">
        <f t="shared" si="2332"/>
        <v/>
      </c>
      <c r="EU560" s="162" t="str">
        <f t="shared" si="2332"/>
        <v/>
      </c>
      <c r="EV560" s="162" t="str">
        <f t="shared" si="2332"/>
        <v/>
      </c>
      <c r="EW560" s="162" t="str">
        <f t="shared" si="2332"/>
        <v/>
      </c>
      <c r="EX560" s="162" t="str">
        <f t="shared" si="2332"/>
        <v/>
      </c>
      <c r="EY560" s="162" t="str">
        <f t="shared" si="2332"/>
        <v/>
      </c>
      <c r="EZ560" s="162" t="str">
        <f>IFERROR(AVERAGE(EZ$457:EZ$556),"")</f>
        <v/>
      </c>
      <c r="FA560" s="162" t="str">
        <f t="shared" ref="FA560:FG560" si="2333">IFERROR(AVERAGE(FA$457:FA$556),"")</f>
        <v/>
      </c>
      <c r="FB560" s="162" t="str">
        <f t="shared" si="2333"/>
        <v/>
      </c>
      <c r="FC560" s="162" t="str">
        <f t="shared" si="2333"/>
        <v/>
      </c>
      <c r="FD560" s="162" t="str">
        <f t="shared" si="2333"/>
        <v/>
      </c>
      <c r="FE560" s="162" t="str">
        <f t="shared" si="2333"/>
        <v/>
      </c>
      <c r="FF560" s="162" t="str">
        <f t="shared" si="2333"/>
        <v/>
      </c>
      <c r="FG560" s="162" t="str">
        <f t="shared" si="2333"/>
        <v/>
      </c>
      <c r="FU560" s="143" t="s">
        <v>3</v>
      </c>
      <c r="FV560" s="162" t="str">
        <f>IFERROR(AVERAGE(FV$457:FV$556),"")</f>
        <v/>
      </c>
      <c r="FW560" s="162" t="str">
        <f t="shared" ref="FW560:GC560" si="2334">IFERROR(AVERAGE(FW$457:FW$556),"")</f>
        <v/>
      </c>
      <c r="FX560" s="162" t="str">
        <f t="shared" si="2334"/>
        <v/>
      </c>
      <c r="FY560" s="162" t="str">
        <f t="shared" si="2334"/>
        <v/>
      </c>
      <c r="FZ560" s="162" t="str">
        <f t="shared" si="2334"/>
        <v/>
      </c>
      <c r="GA560" s="162" t="str">
        <f t="shared" si="2334"/>
        <v/>
      </c>
      <c r="GB560" s="162" t="str">
        <f t="shared" si="2334"/>
        <v/>
      </c>
      <c r="GC560" s="162" t="str">
        <f t="shared" si="2334"/>
        <v/>
      </c>
      <c r="GD560" s="162" t="str">
        <f>IFERROR(AVERAGE(GD$457:GD$556),"")</f>
        <v/>
      </c>
      <c r="GE560" s="162" t="str">
        <f t="shared" ref="GE560:GK560" si="2335">IFERROR(AVERAGE(GE$457:GE$556),"")</f>
        <v/>
      </c>
      <c r="GF560" s="162" t="str">
        <f t="shared" si="2335"/>
        <v/>
      </c>
      <c r="GG560" s="162" t="str">
        <f t="shared" si="2335"/>
        <v/>
      </c>
      <c r="GH560" s="162" t="str">
        <f t="shared" si="2335"/>
        <v/>
      </c>
      <c r="GI560" s="162" t="str">
        <f t="shared" si="2335"/>
        <v/>
      </c>
      <c r="GJ560" s="162" t="str">
        <f t="shared" si="2335"/>
        <v/>
      </c>
      <c r="GK560" s="162" t="str">
        <f t="shared" si="2335"/>
        <v/>
      </c>
      <c r="GL560" s="162" t="str">
        <f>IFERROR(AVERAGE(GL$457:GL$556),"")</f>
        <v/>
      </c>
      <c r="GM560" s="162" t="str">
        <f t="shared" ref="GM560:GS560" si="2336">IFERROR(AVERAGE(GM$457:GM$556),"")</f>
        <v/>
      </c>
      <c r="GN560" s="162" t="str">
        <f t="shared" si="2336"/>
        <v/>
      </c>
      <c r="GO560" s="162" t="str">
        <f t="shared" si="2336"/>
        <v/>
      </c>
      <c r="GP560" s="162" t="str">
        <f t="shared" si="2336"/>
        <v/>
      </c>
      <c r="GQ560" s="162" t="str">
        <f t="shared" si="2336"/>
        <v/>
      </c>
      <c r="GR560" s="162" t="str">
        <f t="shared" si="2336"/>
        <v/>
      </c>
      <c r="GS560" s="162" t="str">
        <f t="shared" si="2336"/>
        <v/>
      </c>
      <c r="GT560" s="162" t="str">
        <f>IFERROR(AVERAGE(GT$457:GT$556),"")</f>
        <v/>
      </c>
      <c r="GU560" s="162" t="str">
        <f t="shared" ref="GU560:HA560" si="2337">IFERROR(AVERAGE(GU$457:GU$556),"")</f>
        <v/>
      </c>
      <c r="GV560" s="162" t="str">
        <f t="shared" si="2337"/>
        <v/>
      </c>
      <c r="GW560" s="162" t="str">
        <f t="shared" si="2337"/>
        <v/>
      </c>
      <c r="GX560" s="162" t="str">
        <f t="shared" si="2337"/>
        <v/>
      </c>
      <c r="GY560" s="162" t="str">
        <f t="shared" si="2337"/>
        <v/>
      </c>
      <c r="GZ560" s="162" t="str">
        <f t="shared" si="2337"/>
        <v/>
      </c>
      <c r="HA560" s="162" t="str">
        <f t="shared" si="2337"/>
        <v/>
      </c>
      <c r="HB560" s="162" t="str">
        <f>IFERROR(AVERAGE(HB$457:HB$556),"")</f>
        <v/>
      </c>
      <c r="HC560" s="162" t="str">
        <f t="shared" ref="HC560:HI560" si="2338">IFERROR(AVERAGE(HC$457:HC$556),"")</f>
        <v/>
      </c>
      <c r="HD560" s="162" t="str">
        <f t="shared" si="2338"/>
        <v/>
      </c>
      <c r="HE560" s="162" t="str">
        <f t="shared" si="2338"/>
        <v/>
      </c>
      <c r="HF560" s="162" t="str">
        <f t="shared" si="2338"/>
        <v/>
      </c>
      <c r="HG560" s="162" t="str">
        <f t="shared" si="2338"/>
        <v/>
      </c>
      <c r="HH560" s="162" t="str">
        <f t="shared" si="2338"/>
        <v/>
      </c>
      <c r="HI560" s="162" t="str">
        <f t="shared" si="2338"/>
        <v/>
      </c>
      <c r="HW560" s="143" t="s">
        <v>3</v>
      </c>
      <c r="HX560" s="162" t="str">
        <f>IFERROR(AVERAGE(HX$457:HX$556),"")</f>
        <v/>
      </c>
      <c r="HY560" s="162" t="str">
        <f t="shared" ref="HY560:IE560" si="2339">IFERROR(AVERAGE(HY$457:HY$556),"")</f>
        <v/>
      </c>
      <c r="HZ560" s="162" t="str">
        <f t="shared" si="2339"/>
        <v/>
      </c>
      <c r="IA560" s="162" t="str">
        <f t="shared" si="2339"/>
        <v/>
      </c>
      <c r="IB560" s="162" t="str">
        <f t="shared" si="2339"/>
        <v/>
      </c>
      <c r="IC560" s="162" t="str">
        <f t="shared" si="2339"/>
        <v/>
      </c>
      <c r="ID560" s="162" t="str">
        <f t="shared" si="2339"/>
        <v/>
      </c>
      <c r="IE560" s="162" t="str">
        <f t="shared" si="2339"/>
        <v/>
      </c>
      <c r="IF560" s="162" t="str">
        <f>IFERROR(AVERAGE(IF$457:IF$556),"")</f>
        <v/>
      </c>
      <c r="IG560" s="162" t="str">
        <f t="shared" ref="IG560:IM560" si="2340">IFERROR(AVERAGE(IG$457:IG$556),"")</f>
        <v/>
      </c>
      <c r="IH560" s="162" t="str">
        <f t="shared" si="2340"/>
        <v/>
      </c>
      <c r="II560" s="162" t="str">
        <f t="shared" si="2340"/>
        <v/>
      </c>
      <c r="IJ560" s="162" t="str">
        <f t="shared" si="2340"/>
        <v/>
      </c>
      <c r="IK560" s="162" t="str">
        <f t="shared" si="2340"/>
        <v/>
      </c>
      <c r="IL560" s="162" t="str">
        <f t="shared" si="2340"/>
        <v/>
      </c>
      <c r="IM560" s="162" t="str">
        <f t="shared" si="2340"/>
        <v/>
      </c>
      <c r="IN560" s="162" t="str">
        <f>IFERROR(AVERAGE(IN$457:IN$556),"")</f>
        <v/>
      </c>
      <c r="IO560" s="162" t="str">
        <f t="shared" ref="IO560:IU560" si="2341">IFERROR(AVERAGE(IO$457:IO$556),"")</f>
        <v/>
      </c>
      <c r="IP560" s="162" t="str">
        <f t="shared" si="2341"/>
        <v/>
      </c>
      <c r="IQ560" s="162" t="str">
        <f t="shared" si="2341"/>
        <v/>
      </c>
      <c r="IR560" s="162" t="str">
        <f t="shared" si="2341"/>
        <v/>
      </c>
      <c r="IS560" s="162" t="str">
        <f t="shared" si="2341"/>
        <v/>
      </c>
      <c r="IT560" s="162" t="str">
        <f t="shared" si="2341"/>
        <v/>
      </c>
      <c r="IU560" s="162" t="str">
        <f t="shared" si="2341"/>
        <v/>
      </c>
      <c r="IV560" s="162" t="str">
        <f>IFERROR(AVERAGE(IV$457:IV$556),"")</f>
        <v/>
      </c>
      <c r="IW560" s="162" t="str">
        <f t="shared" ref="IW560:JC560" si="2342">IFERROR(AVERAGE(IW$457:IW$556),"")</f>
        <v/>
      </c>
      <c r="IX560" s="162" t="str">
        <f t="shared" si="2342"/>
        <v/>
      </c>
      <c r="IY560" s="162" t="str">
        <f t="shared" si="2342"/>
        <v/>
      </c>
      <c r="IZ560" s="162" t="str">
        <f t="shared" si="2342"/>
        <v/>
      </c>
      <c r="JA560" s="162" t="str">
        <f t="shared" si="2342"/>
        <v/>
      </c>
      <c r="JB560" s="162" t="str">
        <f t="shared" si="2342"/>
        <v/>
      </c>
      <c r="JC560" s="162" t="str">
        <f t="shared" si="2342"/>
        <v/>
      </c>
      <c r="JD560" s="162" t="str">
        <f>IFERROR(AVERAGE(JD$457:JD$556),"")</f>
        <v/>
      </c>
      <c r="JE560" s="162" t="str">
        <f t="shared" ref="JE560:JK560" si="2343">IFERROR(AVERAGE(JE$457:JE$556),"")</f>
        <v/>
      </c>
      <c r="JF560" s="162" t="str">
        <f t="shared" si="2343"/>
        <v/>
      </c>
      <c r="JG560" s="162" t="str">
        <f t="shared" si="2343"/>
        <v/>
      </c>
      <c r="JH560" s="162" t="str">
        <f t="shared" si="2343"/>
        <v/>
      </c>
      <c r="JI560" s="162" t="str">
        <f t="shared" si="2343"/>
        <v/>
      </c>
      <c r="JJ560" s="162" t="str">
        <f t="shared" si="2343"/>
        <v/>
      </c>
      <c r="JK560" s="162" t="str">
        <f t="shared" si="2343"/>
        <v/>
      </c>
      <c r="JY560" s="143" t="s">
        <v>3</v>
      </c>
      <c r="JZ560" s="162" t="str">
        <f>IFERROR(AVERAGE(JZ$457:JZ$556),"")</f>
        <v/>
      </c>
      <c r="KA560" s="162" t="str">
        <f t="shared" ref="KA560:KG560" si="2344">IFERROR(AVERAGE(KA$457:KA$556),"")</f>
        <v/>
      </c>
      <c r="KB560" s="162" t="str">
        <f t="shared" si="2344"/>
        <v/>
      </c>
      <c r="KC560" s="162" t="str">
        <f t="shared" si="2344"/>
        <v/>
      </c>
      <c r="KD560" s="162" t="str">
        <f t="shared" si="2344"/>
        <v/>
      </c>
      <c r="KE560" s="162" t="str">
        <f t="shared" si="2344"/>
        <v/>
      </c>
      <c r="KF560" s="162" t="str">
        <f t="shared" si="2344"/>
        <v/>
      </c>
      <c r="KG560" s="162" t="str">
        <f t="shared" si="2344"/>
        <v/>
      </c>
      <c r="KH560" s="162" t="str">
        <f>IFERROR(AVERAGE(KH$457:KH$556),"")</f>
        <v/>
      </c>
      <c r="KI560" s="162" t="str">
        <f t="shared" ref="KI560:KO560" si="2345">IFERROR(AVERAGE(KI$457:KI$556),"")</f>
        <v/>
      </c>
      <c r="KJ560" s="162" t="str">
        <f t="shared" si="2345"/>
        <v/>
      </c>
      <c r="KK560" s="162" t="str">
        <f t="shared" si="2345"/>
        <v/>
      </c>
      <c r="KL560" s="162" t="str">
        <f t="shared" si="2345"/>
        <v/>
      </c>
      <c r="KM560" s="162" t="str">
        <f t="shared" si="2345"/>
        <v/>
      </c>
      <c r="KN560" s="162" t="str">
        <f t="shared" si="2345"/>
        <v/>
      </c>
      <c r="KO560" s="162" t="str">
        <f t="shared" si="2345"/>
        <v/>
      </c>
      <c r="KP560" s="162" t="str">
        <f>IFERROR(AVERAGE(KP$457:KP$556),"")</f>
        <v/>
      </c>
      <c r="KQ560" s="162" t="str">
        <f t="shared" ref="KQ560:KW560" si="2346">IFERROR(AVERAGE(KQ$457:KQ$556),"")</f>
        <v/>
      </c>
      <c r="KR560" s="162" t="str">
        <f t="shared" si="2346"/>
        <v/>
      </c>
      <c r="KS560" s="162" t="str">
        <f t="shared" si="2346"/>
        <v/>
      </c>
      <c r="KT560" s="162" t="str">
        <f t="shared" si="2346"/>
        <v/>
      </c>
      <c r="KU560" s="162" t="str">
        <f t="shared" si="2346"/>
        <v/>
      </c>
      <c r="KV560" s="162" t="str">
        <f t="shared" si="2346"/>
        <v/>
      </c>
      <c r="KW560" s="162" t="str">
        <f t="shared" si="2346"/>
        <v/>
      </c>
      <c r="KX560" s="162" t="str">
        <f>IFERROR(AVERAGE(KX$457:KX$556),"")</f>
        <v/>
      </c>
      <c r="KY560" s="162" t="str">
        <f t="shared" ref="KY560:LE560" si="2347">IFERROR(AVERAGE(KY$457:KY$556),"")</f>
        <v/>
      </c>
      <c r="KZ560" s="162" t="str">
        <f t="shared" si="2347"/>
        <v/>
      </c>
      <c r="LA560" s="162" t="str">
        <f t="shared" si="2347"/>
        <v/>
      </c>
      <c r="LB560" s="162" t="str">
        <f t="shared" si="2347"/>
        <v/>
      </c>
      <c r="LC560" s="162" t="str">
        <f t="shared" si="2347"/>
        <v/>
      </c>
      <c r="LD560" s="162" t="str">
        <f t="shared" si="2347"/>
        <v/>
      </c>
      <c r="LE560" s="162" t="str">
        <f t="shared" si="2347"/>
        <v/>
      </c>
      <c r="LF560" s="162" t="str">
        <f>IFERROR(AVERAGE(LF$457:LF$556),"")</f>
        <v/>
      </c>
      <c r="LG560" s="162" t="str">
        <f t="shared" ref="LG560:LM560" si="2348">IFERROR(AVERAGE(LG$457:LG$556),"")</f>
        <v/>
      </c>
      <c r="LH560" s="162" t="str">
        <f t="shared" si="2348"/>
        <v/>
      </c>
      <c r="LI560" s="162" t="str">
        <f t="shared" si="2348"/>
        <v/>
      </c>
      <c r="LJ560" s="162" t="str">
        <f t="shared" si="2348"/>
        <v/>
      </c>
      <c r="LK560" s="162" t="str">
        <f t="shared" si="2348"/>
        <v/>
      </c>
      <c r="LL560" s="162" t="str">
        <f t="shared" si="2348"/>
        <v/>
      </c>
      <c r="LM560" s="162" t="str">
        <f t="shared" si="2348"/>
        <v/>
      </c>
    </row>
    <row r="561" spans="2:325" s="143" customFormat="1" x14ac:dyDescent="0.25">
      <c r="B561" s="144"/>
      <c r="O561" s="143" t="s">
        <v>4</v>
      </c>
      <c r="P561" s="162" t="str">
        <f>IFERROR(_xlfn.STDEV.S(P$457:P$556),"")</f>
        <v/>
      </c>
      <c r="Q561" s="162" t="str">
        <f t="shared" ref="Q561:BC561" si="2349">IFERROR(_xlfn.STDEV.S(Q$457:Q$556),"")</f>
        <v/>
      </c>
      <c r="R561" s="162" t="str">
        <f t="shared" si="2349"/>
        <v/>
      </c>
      <c r="S561" s="162" t="str">
        <f t="shared" si="2349"/>
        <v/>
      </c>
      <c r="T561" s="162" t="str">
        <f t="shared" si="2349"/>
        <v/>
      </c>
      <c r="U561" s="162" t="str">
        <f t="shared" si="2349"/>
        <v/>
      </c>
      <c r="V561" s="162" t="str">
        <f t="shared" si="2349"/>
        <v/>
      </c>
      <c r="W561" s="162" t="str">
        <f t="shared" si="2349"/>
        <v/>
      </c>
      <c r="X561" s="162" t="str">
        <f>IFERROR(_xlfn.STDEV.S(X$457:X$556),"")</f>
        <v/>
      </c>
      <c r="Y561" s="162" t="str">
        <f t="shared" si="2349"/>
        <v/>
      </c>
      <c r="Z561" s="162" t="str">
        <f t="shared" si="2349"/>
        <v/>
      </c>
      <c r="AA561" s="162" t="str">
        <f t="shared" si="2349"/>
        <v/>
      </c>
      <c r="AB561" s="162" t="str">
        <f t="shared" si="2349"/>
        <v/>
      </c>
      <c r="AC561" s="162" t="str">
        <f t="shared" si="2349"/>
        <v/>
      </c>
      <c r="AD561" s="162" t="str">
        <f t="shared" si="2349"/>
        <v/>
      </c>
      <c r="AE561" s="162" t="str">
        <f t="shared" si="2349"/>
        <v/>
      </c>
      <c r="AF561" s="162" t="str">
        <f>IFERROR(_xlfn.STDEV.S(AF$457:AF$556),"")</f>
        <v/>
      </c>
      <c r="AG561" s="162" t="str">
        <f t="shared" si="2349"/>
        <v/>
      </c>
      <c r="AH561" s="162" t="str">
        <f t="shared" si="2349"/>
        <v/>
      </c>
      <c r="AI561" s="162" t="str">
        <f t="shared" si="2349"/>
        <v/>
      </c>
      <c r="AJ561" s="162" t="str">
        <f t="shared" si="2349"/>
        <v/>
      </c>
      <c r="AK561" s="162" t="str">
        <f t="shared" si="2349"/>
        <v/>
      </c>
      <c r="AL561" s="162" t="str">
        <f t="shared" si="2349"/>
        <v/>
      </c>
      <c r="AM561" s="162" t="str">
        <f t="shared" si="2349"/>
        <v/>
      </c>
      <c r="AN561" s="162" t="str">
        <f>IFERROR(_xlfn.STDEV.S(AN$457:AN$556),"")</f>
        <v/>
      </c>
      <c r="AO561" s="162" t="str">
        <f t="shared" si="2349"/>
        <v/>
      </c>
      <c r="AP561" s="162" t="str">
        <f t="shared" si="2349"/>
        <v/>
      </c>
      <c r="AQ561" s="162" t="str">
        <f t="shared" si="2349"/>
        <v/>
      </c>
      <c r="AR561" s="162" t="str">
        <f t="shared" si="2349"/>
        <v/>
      </c>
      <c r="AS561" s="162" t="str">
        <f t="shared" si="2349"/>
        <v/>
      </c>
      <c r="AT561" s="162" t="str">
        <f t="shared" si="2349"/>
        <v/>
      </c>
      <c r="AU561" s="162" t="str">
        <f t="shared" si="2349"/>
        <v/>
      </c>
      <c r="AV561" s="162" t="str">
        <f>IFERROR(_xlfn.STDEV.S(AV$457:AV$556),"")</f>
        <v/>
      </c>
      <c r="AW561" s="162" t="str">
        <f t="shared" si="2349"/>
        <v/>
      </c>
      <c r="AX561" s="162" t="str">
        <f t="shared" si="2349"/>
        <v/>
      </c>
      <c r="AY561" s="162" t="str">
        <f t="shared" si="2349"/>
        <v/>
      </c>
      <c r="AZ561" s="162" t="str">
        <f t="shared" si="2349"/>
        <v/>
      </c>
      <c r="BA561" s="162" t="str">
        <f t="shared" si="2349"/>
        <v/>
      </c>
      <c r="BB561" s="162" t="str">
        <f t="shared" si="2349"/>
        <v/>
      </c>
      <c r="BC561" s="162" t="str">
        <f t="shared" si="2349"/>
        <v/>
      </c>
      <c r="BQ561" s="143" t="s">
        <v>4</v>
      </c>
      <c r="BR561" s="162" t="str">
        <f>IFERROR(_xlfn.STDEV.S(BR$457:BR$556),"")</f>
        <v/>
      </c>
      <c r="BS561" s="162" t="str">
        <f t="shared" ref="BS561:BY561" si="2350">IFERROR(_xlfn.STDEV.S(BS$457:BS$556),"")</f>
        <v/>
      </c>
      <c r="BT561" s="162" t="str">
        <f t="shared" si="2350"/>
        <v/>
      </c>
      <c r="BU561" s="162" t="str">
        <f t="shared" si="2350"/>
        <v/>
      </c>
      <c r="BV561" s="162" t="str">
        <f t="shared" si="2350"/>
        <v/>
      </c>
      <c r="BW561" s="162" t="str">
        <f t="shared" si="2350"/>
        <v/>
      </c>
      <c r="BX561" s="162" t="str">
        <f t="shared" si="2350"/>
        <v/>
      </c>
      <c r="BY561" s="162" t="str">
        <f t="shared" si="2350"/>
        <v/>
      </c>
      <c r="BZ561" s="162" t="str">
        <f>IFERROR(_xlfn.STDEV.S(BZ$457:BZ$556),"")</f>
        <v/>
      </c>
      <c r="CA561" s="162" t="str">
        <f t="shared" ref="CA561:CG561" si="2351">IFERROR(_xlfn.STDEV.S(CA$457:CA$556),"")</f>
        <v/>
      </c>
      <c r="CB561" s="162" t="str">
        <f t="shared" si="2351"/>
        <v/>
      </c>
      <c r="CC561" s="162" t="str">
        <f t="shared" si="2351"/>
        <v/>
      </c>
      <c r="CD561" s="162" t="str">
        <f t="shared" si="2351"/>
        <v/>
      </c>
      <c r="CE561" s="162" t="str">
        <f t="shared" si="2351"/>
        <v/>
      </c>
      <c r="CF561" s="162" t="str">
        <f t="shared" si="2351"/>
        <v/>
      </c>
      <c r="CG561" s="162" t="str">
        <f t="shared" si="2351"/>
        <v/>
      </c>
      <c r="CH561" s="162" t="str">
        <f>IFERROR(_xlfn.STDEV.S(CH$457:CH$556),"")</f>
        <v/>
      </c>
      <c r="CI561" s="162" t="str">
        <f t="shared" ref="CI561:CO561" si="2352">IFERROR(_xlfn.STDEV.S(CI$457:CI$556),"")</f>
        <v/>
      </c>
      <c r="CJ561" s="162" t="str">
        <f t="shared" si="2352"/>
        <v/>
      </c>
      <c r="CK561" s="162" t="str">
        <f t="shared" si="2352"/>
        <v/>
      </c>
      <c r="CL561" s="162" t="str">
        <f t="shared" si="2352"/>
        <v/>
      </c>
      <c r="CM561" s="162" t="str">
        <f t="shared" si="2352"/>
        <v/>
      </c>
      <c r="CN561" s="162" t="str">
        <f t="shared" si="2352"/>
        <v/>
      </c>
      <c r="CO561" s="162" t="str">
        <f t="shared" si="2352"/>
        <v/>
      </c>
      <c r="CP561" s="162" t="str">
        <f>IFERROR(_xlfn.STDEV.S(CP$457:CP$556),"")</f>
        <v/>
      </c>
      <c r="CQ561" s="162" t="str">
        <f t="shared" ref="CQ561:CW561" si="2353">IFERROR(_xlfn.STDEV.S(CQ$457:CQ$556),"")</f>
        <v/>
      </c>
      <c r="CR561" s="162" t="str">
        <f t="shared" si="2353"/>
        <v/>
      </c>
      <c r="CS561" s="162" t="str">
        <f t="shared" si="2353"/>
        <v/>
      </c>
      <c r="CT561" s="162" t="str">
        <f t="shared" si="2353"/>
        <v/>
      </c>
      <c r="CU561" s="162" t="str">
        <f t="shared" si="2353"/>
        <v/>
      </c>
      <c r="CV561" s="162" t="str">
        <f t="shared" si="2353"/>
        <v/>
      </c>
      <c r="CW561" s="162" t="str">
        <f t="shared" si="2353"/>
        <v/>
      </c>
      <c r="CX561" s="162" t="str">
        <f>IFERROR(_xlfn.STDEV.S(CX$457:CX$556),"")</f>
        <v/>
      </c>
      <c r="CY561" s="162" t="str">
        <f t="shared" ref="CY561:DE561" si="2354">IFERROR(_xlfn.STDEV.S(CY$457:CY$556),"")</f>
        <v/>
      </c>
      <c r="CZ561" s="162" t="str">
        <f t="shared" si="2354"/>
        <v/>
      </c>
      <c r="DA561" s="162" t="str">
        <f t="shared" si="2354"/>
        <v/>
      </c>
      <c r="DB561" s="162" t="str">
        <f t="shared" si="2354"/>
        <v/>
      </c>
      <c r="DC561" s="162" t="str">
        <f t="shared" si="2354"/>
        <v/>
      </c>
      <c r="DD561" s="162" t="str">
        <f t="shared" si="2354"/>
        <v/>
      </c>
      <c r="DE561" s="162" t="str">
        <f t="shared" si="2354"/>
        <v/>
      </c>
      <c r="DS561" s="143" t="s">
        <v>4</v>
      </c>
      <c r="DT561" s="162" t="str">
        <f>IFERROR(_xlfn.STDEV.S(DT$457:DT$556),"")</f>
        <v/>
      </c>
      <c r="DU561" s="162" t="str">
        <f t="shared" ref="DU561:EA561" si="2355">IFERROR(_xlfn.STDEV.S(DU$457:DU$556),"")</f>
        <v/>
      </c>
      <c r="DV561" s="162" t="str">
        <f t="shared" si="2355"/>
        <v/>
      </c>
      <c r="DW561" s="162" t="str">
        <f t="shared" si="2355"/>
        <v/>
      </c>
      <c r="DX561" s="162" t="str">
        <f t="shared" si="2355"/>
        <v/>
      </c>
      <c r="DY561" s="162" t="str">
        <f t="shared" si="2355"/>
        <v/>
      </c>
      <c r="DZ561" s="162" t="str">
        <f t="shared" si="2355"/>
        <v/>
      </c>
      <c r="EA561" s="162" t="str">
        <f t="shared" si="2355"/>
        <v/>
      </c>
      <c r="EB561" s="162" t="str">
        <f>IFERROR(_xlfn.STDEV.S(EB$457:EB$556),"")</f>
        <v/>
      </c>
      <c r="EC561" s="162" t="str">
        <f t="shared" ref="EC561:EI561" si="2356">IFERROR(_xlfn.STDEV.S(EC$457:EC$556),"")</f>
        <v/>
      </c>
      <c r="ED561" s="162" t="str">
        <f t="shared" si="2356"/>
        <v/>
      </c>
      <c r="EE561" s="162" t="str">
        <f t="shared" si="2356"/>
        <v/>
      </c>
      <c r="EF561" s="162" t="str">
        <f t="shared" si="2356"/>
        <v/>
      </c>
      <c r="EG561" s="162" t="str">
        <f t="shared" si="2356"/>
        <v/>
      </c>
      <c r="EH561" s="162" t="str">
        <f t="shared" si="2356"/>
        <v/>
      </c>
      <c r="EI561" s="162" t="str">
        <f t="shared" si="2356"/>
        <v/>
      </c>
      <c r="EJ561" s="162" t="str">
        <f>IFERROR(_xlfn.STDEV.S(EJ$457:EJ$556),"")</f>
        <v/>
      </c>
      <c r="EK561" s="162" t="str">
        <f t="shared" ref="EK561:EQ561" si="2357">IFERROR(_xlfn.STDEV.S(EK$457:EK$556),"")</f>
        <v/>
      </c>
      <c r="EL561" s="162" t="str">
        <f t="shared" si="2357"/>
        <v/>
      </c>
      <c r="EM561" s="162" t="str">
        <f t="shared" si="2357"/>
        <v/>
      </c>
      <c r="EN561" s="162" t="str">
        <f t="shared" si="2357"/>
        <v/>
      </c>
      <c r="EO561" s="162" t="str">
        <f t="shared" si="2357"/>
        <v/>
      </c>
      <c r="EP561" s="162" t="str">
        <f t="shared" si="2357"/>
        <v/>
      </c>
      <c r="EQ561" s="162" t="str">
        <f t="shared" si="2357"/>
        <v/>
      </c>
      <c r="ER561" s="162" t="str">
        <f>IFERROR(_xlfn.STDEV.S(ER$457:ER$556),"")</f>
        <v/>
      </c>
      <c r="ES561" s="162" t="str">
        <f t="shared" ref="ES561:EY561" si="2358">IFERROR(_xlfn.STDEV.S(ES$457:ES$556),"")</f>
        <v/>
      </c>
      <c r="ET561" s="162" t="str">
        <f t="shared" si="2358"/>
        <v/>
      </c>
      <c r="EU561" s="162" t="str">
        <f t="shared" si="2358"/>
        <v/>
      </c>
      <c r="EV561" s="162" t="str">
        <f t="shared" si="2358"/>
        <v/>
      </c>
      <c r="EW561" s="162" t="str">
        <f t="shared" si="2358"/>
        <v/>
      </c>
      <c r="EX561" s="162" t="str">
        <f t="shared" si="2358"/>
        <v/>
      </c>
      <c r="EY561" s="162" t="str">
        <f t="shared" si="2358"/>
        <v/>
      </c>
      <c r="EZ561" s="162" t="str">
        <f>IFERROR(_xlfn.STDEV.S(EZ$457:EZ$556),"")</f>
        <v/>
      </c>
      <c r="FA561" s="162" t="str">
        <f t="shared" ref="FA561:FG561" si="2359">IFERROR(_xlfn.STDEV.S(FA$457:FA$556),"")</f>
        <v/>
      </c>
      <c r="FB561" s="162" t="str">
        <f t="shared" si="2359"/>
        <v/>
      </c>
      <c r="FC561" s="162" t="str">
        <f t="shared" si="2359"/>
        <v/>
      </c>
      <c r="FD561" s="162" t="str">
        <f t="shared" si="2359"/>
        <v/>
      </c>
      <c r="FE561" s="162" t="str">
        <f t="shared" si="2359"/>
        <v/>
      </c>
      <c r="FF561" s="162" t="str">
        <f t="shared" si="2359"/>
        <v/>
      </c>
      <c r="FG561" s="162" t="str">
        <f t="shared" si="2359"/>
        <v/>
      </c>
      <c r="FU561" s="143" t="s">
        <v>4</v>
      </c>
      <c r="FV561" s="162" t="str">
        <f>IFERROR(_xlfn.STDEV.S(FV$457:FV$556),"")</f>
        <v/>
      </c>
      <c r="FW561" s="162" t="str">
        <f t="shared" ref="FW561:GC561" si="2360">IFERROR(_xlfn.STDEV.S(FW$457:FW$556),"")</f>
        <v/>
      </c>
      <c r="FX561" s="162" t="str">
        <f t="shared" si="2360"/>
        <v/>
      </c>
      <c r="FY561" s="162" t="str">
        <f t="shared" si="2360"/>
        <v/>
      </c>
      <c r="FZ561" s="162" t="str">
        <f t="shared" si="2360"/>
        <v/>
      </c>
      <c r="GA561" s="162" t="str">
        <f t="shared" si="2360"/>
        <v/>
      </c>
      <c r="GB561" s="162" t="str">
        <f t="shared" si="2360"/>
        <v/>
      </c>
      <c r="GC561" s="162" t="str">
        <f t="shared" si="2360"/>
        <v/>
      </c>
      <c r="GD561" s="162" t="str">
        <f>IFERROR(_xlfn.STDEV.S(GD$457:GD$556),"")</f>
        <v/>
      </c>
      <c r="GE561" s="162" t="str">
        <f t="shared" ref="GE561:GK561" si="2361">IFERROR(_xlfn.STDEV.S(GE$457:GE$556),"")</f>
        <v/>
      </c>
      <c r="GF561" s="162" t="str">
        <f t="shared" si="2361"/>
        <v/>
      </c>
      <c r="GG561" s="162" t="str">
        <f t="shared" si="2361"/>
        <v/>
      </c>
      <c r="GH561" s="162" t="str">
        <f t="shared" si="2361"/>
        <v/>
      </c>
      <c r="GI561" s="162" t="str">
        <f t="shared" si="2361"/>
        <v/>
      </c>
      <c r="GJ561" s="162" t="str">
        <f t="shared" si="2361"/>
        <v/>
      </c>
      <c r="GK561" s="162" t="str">
        <f t="shared" si="2361"/>
        <v/>
      </c>
      <c r="GL561" s="162" t="str">
        <f>IFERROR(_xlfn.STDEV.S(GL$457:GL$556),"")</f>
        <v/>
      </c>
      <c r="GM561" s="162" t="str">
        <f t="shared" ref="GM561:GS561" si="2362">IFERROR(_xlfn.STDEV.S(GM$457:GM$556),"")</f>
        <v/>
      </c>
      <c r="GN561" s="162" t="str">
        <f t="shared" si="2362"/>
        <v/>
      </c>
      <c r="GO561" s="162" t="str">
        <f t="shared" si="2362"/>
        <v/>
      </c>
      <c r="GP561" s="162" t="str">
        <f t="shared" si="2362"/>
        <v/>
      </c>
      <c r="GQ561" s="162" t="str">
        <f t="shared" si="2362"/>
        <v/>
      </c>
      <c r="GR561" s="162" t="str">
        <f t="shared" si="2362"/>
        <v/>
      </c>
      <c r="GS561" s="162" t="str">
        <f t="shared" si="2362"/>
        <v/>
      </c>
      <c r="GT561" s="162" t="str">
        <f>IFERROR(_xlfn.STDEV.S(GT$457:GT$556),"")</f>
        <v/>
      </c>
      <c r="GU561" s="162" t="str">
        <f t="shared" ref="GU561:HA561" si="2363">IFERROR(_xlfn.STDEV.S(GU$457:GU$556),"")</f>
        <v/>
      </c>
      <c r="GV561" s="162" t="str">
        <f t="shared" si="2363"/>
        <v/>
      </c>
      <c r="GW561" s="162" t="str">
        <f t="shared" si="2363"/>
        <v/>
      </c>
      <c r="GX561" s="162" t="str">
        <f t="shared" si="2363"/>
        <v/>
      </c>
      <c r="GY561" s="162" t="str">
        <f t="shared" si="2363"/>
        <v/>
      </c>
      <c r="GZ561" s="162" t="str">
        <f t="shared" si="2363"/>
        <v/>
      </c>
      <c r="HA561" s="162" t="str">
        <f t="shared" si="2363"/>
        <v/>
      </c>
      <c r="HB561" s="162" t="str">
        <f>IFERROR(_xlfn.STDEV.S(HB$457:HB$556),"")</f>
        <v/>
      </c>
      <c r="HC561" s="162" t="str">
        <f t="shared" ref="HC561:HI561" si="2364">IFERROR(_xlfn.STDEV.S(HC$457:HC$556),"")</f>
        <v/>
      </c>
      <c r="HD561" s="162" t="str">
        <f t="shared" si="2364"/>
        <v/>
      </c>
      <c r="HE561" s="162" t="str">
        <f t="shared" si="2364"/>
        <v/>
      </c>
      <c r="HF561" s="162" t="str">
        <f t="shared" si="2364"/>
        <v/>
      </c>
      <c r="HG561" s="162" t="str">
        <f t="shared" si="2364"/>
        <v/>
      </c>
      <c r="HH561" s="162" t="str">
        <f t="shared" si="2364"/>
        <v/>
      </c>
      <c r="HI561" s="162" t="str">
        <f t="shared" si="2364"/>
        <v/>
      </c>
      <c r="HW561" s="143" t="s">
        <v>4</v>
      </c>
      <c r="HX561" s="162" t="str">
        <f>IFERROR(_xlfn.STDEV.S(HX$457:HX$556),"")</f>
        <v/>
      </c>
      <c r="HY561" s="162" t="str">
        <f t="shared" ref="HY561:IE561" si="2365">IFERROR(_xlfn.STDEV.S(HY$457:HY$556),"")</f>
        <v/>
      </c>
      <c r="HZ561" s="162" t="str">
        <f t="shared" si="2365"/>
        <v/>
      </c>
      <c r="IA561" s="162" t="str">
        <f t="shared" si="2365"/>
        <v/>
      </c>
      <c r="IB561" s="162" t="str">
        <f t="shared" si="2365"/>
        <v/>
      </c>
      <c r="IC561" s="162" t="str">
        <f t="shared" si="2365"/>
        <v/>
      </c>
      <c r="ID561" s="162" t="str">
        <f t="shared" si="2365"/>
        <v/>
      </c>
      <c r="IE561" s="162" t="str">
        <f t="shared" si="2365"/>
        <v/>
      </c>
      <c r="IF561" s="162" t="str">
        <f>IFERROR(_xlfn.STDEV.S(IF$457:IF$556),"")</f>
        <v/>
      </c>
      <c r="IG561" s="162" t="str">
        <f t="shared" ref="IG561:IM561" si="2366">IFERROR(_xlfn.STDEV.S(IG$457:IG$556),"")</f>
        <v/>
      </c>
      <c r="IH561" s="162" t="str">
        <f t="shared" si="2366"/>
        <v/>
      </c>
      <c r="II561" s="162" t="str">
        <f t="shared" si="2366"/>
        <v/>
      </c>
      <c r="IJ561" s="162" t="str">
        <f t="shared" si="2366"/>
        <v/>
      </c>
      <c r="IK561" s="162" t="str">
        <f t="shared" si="2366"/>
        <v/>
      </c>
      <c r="IL561" s="162" t="str">
        <f t="shared" si="2366"/>
        <v/>
      </c>
      <c r="IM561" s="162" t="str">
        <f t="shared" si="2366"/>
        <v/>
      </c>
      <c r="IN561" s="162" t="str">
        <f>IFERROR(_xlfn.STDEV.S(IN$457:IN$556),"")</f>
        <v/>
      </c>
      <c r="IO561" s="162" t="str">
        <f t="shared" ref="IO561:IU561" si="2367">IFERROR(_xlfn.STDEV.S(IO$457:IO$556),"")</f>
        <v/>
      </c>
      <c r="IP561" s="162" t="str">
        <f t="shared" si="2367"/>
        <v/>
      </c>
      <c r="IQ561" s="162" t="str">
        <f t="shared" si="2367"/>
        <v/>
      </c>
      <c r="IR561" s="162" t="str">
        <f t="shared" si="2367"/>
        <v/>
      </c>
      <c r="IS561" s="162" t="str">
        <f t="shared" si="2367"/>
        <v/>
      </c>
      <c r="IT561" s="162" t="str">
        <f t="shared" si="2367"/>
        <v/>
      </c>
      <c r="IU561" s="162" t="str">
        <f t="shared" si="2367"/>
        <v/>
      </c>
      <c r="IV561" s="162" t="str">
        <f>IFERROR(_xlfn.STDEV.S(IV$457:IV$556),"")</f>
        <v/>
      </c>
      <c r="IW561" s="162" t="str">
        <f t="shared" ref="IW561:JC561" si="2368">IFERROR(_xlfn.STDEV.S(IW$457:IW$556),"")</f>
        <v/>
      </c>
      <c r="IX561" s="162" t="str">
        <f t="shared" si="2368"/>
        <v/>
      </c>
      <c r="IY561" s="162" t="str">
        <f t="shared" si="2368"/>
        <v/>
      </c>
      <c r="IZ561" s="162" t="str">
        <f t="shared" si="2368"/>
        <v/>
      </c>
      <c r="JA561" s="162" t="str">
        <f t="shared" si="2368"/>
        <v/>
      </c>
      <c r="JB561" s="162" t="str">
        <f t="shared" si="2368"/>
        <v/>
      </c>
      <c r="JC561" s="162" t="str">
        <f t="shared" si="2368"/>
        <v/>
      </c>
      <c r="JD561" s="162" t="str">
        <f>IFERROR(_xlfn.STDEV.S(JD$457:JD$556),"")</f>
        <v/>
      </c>
      <c r="JE561" s="162" t="str">
        <f t="shared" ref="JE561:JK561" si="2369">IFERROR(_xlfn.STDEV.S(JE$457:JE$556),"")</f>
        <v/>
      </c>
      <c r="JF561" s="162" t="str">
        <f t="shared" si="2369"/>
        <v/>
      </c>
      <c r="JG561" s="162" t="str">
        <f t="shared" si="2369"/>
        <v/>
      </c>
      <c r="JH561" s="162" t="str">
        <f t="shared" si="2369"/>
        <v/>
      </c>
      <c r="JI561" s="162" t="str">
        <f t="shared" si="2369"/>
        <v/>
      </c>
      <c r="JJ561" s="162" t="str">
        <f t="shared" si="2369"/>
        <v/>
      </c>
      <c r="JK561" s="162" t="str">
        <f t="shared" si="2369"/>
        <v/>
      </c>
      <c r="JY561" s="143" t="s">
        <v>4</v>
      </c>
      <c r="JZ561" s="162" t="str">
        <f>IFERROR(_xlfn.STDEV.S(JZ$457:JZ$556),"")</f>
        <v/>
      </c>
      <c r="KA561" s="162" t="str">
        <f t="shared" ref="KA561:KG561" si="2370">IFERROR(_xlfn.STDEV.S(KA$457:KA$556),"")</f>
        <v/>
      </c>
      <c r="KB561" s="162" t="str">
        <f t="shared" si="2370"/>
        <v/>
      </c>
      <c r="KC561" s="162" t="str">
        <f t="shared" si="2370"/>
        <v/>
      </c>
      <c r="KD561" s="162" t="str">
        <f t="shared" si="2370"/>
        <v/>
      </c>
      <c r="KE561" s="162" t="str">
        <f t="shared" si="2370"/>
        <v/>
      </c>
      <c r="KF561" s="162" t="str">
        <f t="shared" si="2370"/>
        <v/>
      </c>
      <c r="KG561" s="162" t="str">
        <f t="shared" si="2370"/>
        <v/>
      </c>
      <c r="KH561" s="162" t="str">
        <f>IFERROR(_xlfn.STDEV.S(KH$457:KH$556),"")</f>
        <v/>
      </c>
      <c r="KI561" s="162" t="str">
        <f t="shared" ref="KI561:KO561" si="2371">IFERROR(_xlfn.STDEV.S(KI$457:KI$556),"")</f>
        <v/>
      </c>
      <c r="KJ561" s="162" t="str">
        <f t="shared" si="2371"/>
        <v/>
      </c>
      <c r="KK561" s="162" t="str">
        <f t="shared" si="2371"/>
        <v/>
      </c>
      <c r="KL561" s="162" t="str">
        <f t="shared" si="2371"/>
        <v/>
      </c>
      <c r="KM561" s="162" t="str">
        <f t="shared" si="2371"/>
        <v/>
      </c>
      <c r="KN561" s="162" t="str">
        <f t="shared" si="2371"/>
        <v/>
      </c>
      <c r="KO561" s="162" t="str">
        <f t="shared" si="2371"/>
        <v/>
      </c>
      <c r="KP561" s="162" t="str">
        <f>IFERROR(_xlfn.STDEV.S(KP$457:KP$556),"")</f>
        <v/>
      </c>
      <c r="KQ561" s="162" t="str">
        <f t="shared" ref="KQ561:KW561" si="2372">IFERROR(_xlfn.STDEV.S(KQ$457:KQ$556),"")</f>
        <v/>
      </c>
      <c r="KR561" s="162" t="str">
        <f t="shared" si="2372"/>
        <v/>
      </c>
      <c r="KS561" s="162" t="str">
        <f t="shared" si="2372"/>
        <v/>
      </c>
      <c r="KT561" s="162" t="str">
        <f t="shared" si="2372"/>
        <v/>
      </c>
      <c r="KU561" s="162" t="str">
        <f t="shared" si="2372"/>
        <v/>
      </c>
      <c r="KV561" s="162" t="str">
        <f t="shared" si="2372"/>
        <v/>
      </c>
      <c r="KW561" s="162" t="str">
        <f t="shared" si="2372"/>
        <v/>
      </c>
      <c r="KX561" s="162" t="str">
        <f>IFERROR(_xlfn.STDEV.S(KX$457:KX$556),"")</f>
        <v/>
      </c>
      <c r="KY561" s="162" t="str">
        <f t="shared" ref="KY561:LE561" si="2373">IFERROR(_xlfn.STDEV.S(KY$457:KY$556),"")</f>
        <v/>
      </c>
      <c r="KZ561" s="162" t="str">
        <f t="shared" si="2373"/>
        <v/>
      </c>
      <c r="LA561" s="162" t="str">
        <f t="shared" si="2373"/>
        <v/>
      </c>
      <c r="LB561" s="162" t="str">
        <f t="shared" si="2373"/>
        <v/>
      </c>
      <c r="LC561" s="162" t="str">
        <f t="shared" si="2373"/>
        <v/>
      </c>
      <c r="LD561" s="162" t="str">
        <f t="shared" si="2373"/>
        <v/>
      </c>
      <c r="LE561" s="162" t="str">
        <f t="shared" si="2373"/>
        <v/>
      </c>
      <c r="LF561" s="162" t="str">
        <f>IFERROR(_xlfn.STDEV.S(LF$457:LF$556),"")</f>
        <v/>
      </c>
      <c r="LG561" s="162" t="str">
        <f t="shared" ref="LG561:LM561" si="2374">IFERROR(_xlfn.STDEV.S(LG$457:LG$556),"")</f>
        <v/>
      </c>
      <c r="LH561" s="162" t="str">
        <f t="shared" si="2374"/>
        <v/>
      </c>
      <c r="LI561" s="162" t="str">
        <f t="shared" si="2374"/>
        <v/>
      </c>
      <c r="LJ561" s="162" t="str">
        <f t="shared" si="2374"/>
        <v/>
      </c>
      <c r="LK561" s="162" t="str">
        <f t="shared" si="2374"/>
        <v/>
      </c>
      <c r="LL561" s="162" t="str">
        <f t="shared" si="2374"/>
        <v/>
      </c>
      <c r="LM561" s="162" t="str">
        <f t="shared" si="2374"/>
        <v/>
      </c>
    </row>
    <row r="562" spans="2:325" s="143" customFormat="1" x14ac:dyDescent="0.25">
      <c r="B562" s="144"/>
      <c r="O562" s="143" t="s">
        <v>5</v>
      </c>
      <c r="P562" s="162">
        <f>COUNT(P$457:P$556)</f>
        <v>0</v>
      </c>
      <c r="Q562" s="162">
        <f t="shared" ref="Q562:BC562" si="2375">COUNT(Q$457:Q$556)</f>
        <v>0</v>
      </c>
      <c r="R562" s="162">
        <f t="shared" si="2375"/>
        <v>0</v>
      </c>
      <c r="S562" s="162">
        <f t="shared" si="2375"/>
        <v>0</v>
      </c>
      <c r="T562" s="162">
        <f t="shared" si="2375"/>
        <v>0</v>
      </c>
      <c r="U562" s="162">
        <f t="shared" si="2375"/>
        <v>0</v>
      </c>
      <c r="V562" s="162">
        <f t="shared" si="2375"/>
        <v>0</v>
      </c>
      <c r="W562" s="162">
        <f t="shared" si="2375"/>
        <v>0</v>
      </c>
      <c r="X562" s="162">
        <f>COUNT(X$457:X$556)</f>
        <v>0</v>
      </c>
      <c r="Y562" s="162">
        <f t="shared" si="2375"/>
        <v>0</v>
      </c>
      <c r="Z562" s="162">
        <f t="shared" si="2375"/>
        <v>0</v>
      </c>
      <c r="AA562" s="162">
        <f t="shared" si="2375"/>
        <v>0</v>
      </c>
      <c r="AB562" s="162">
        <f t="shared" si="2375"/>
        <v>0</v>
      </c>
      <c r="AC562" s="162">
        <f t="shared" si="2375"/>
        <v>0</v>
      </c>
      <c r="AD562" s="162">
        <f t="shared" si="2375"/>
        <v>0</v>
      </c>
      <c r="AE562" s="162">
        <f t="shared" si="2375"/>
        <v>0</v>
      </c>
      <c r="AF562" s="162">
        <f>COUNT(AF$457:AF$556)</f>
        <v>0</v>
      </c>
      <c r="AG562" s="162">
        <f t="shared" si="2375"/>
        <v>0</v>
      </c>
      <c r="AH562" s="162">
        <f t="shared" si="2375"/>
        <v>0</v>
      </c>
      <c r="AI562" s="162">
        <f t="shared" si="2375"/>
        <v>0</v>
      </c>
      <c r="AJ562" s="162">
        <f t="shared" si="2375"/>
        <v>0</v>
      </c>
      <c r="AK562" s="162">
        <f t="shared" si="2375"/>
        <v>0</v>
      </c>
      <c r="AL562" s="162">
        <f t="shared" si="2375"/>
        <v>0</v>
      </c>
      <c r="AM562" s="162">
        <f t="shared" si="2375"/>
        <v>0</v>
      </c>
      <c r="AN562" s="162">
        <f>COUNT(AN$457:AN$556)</f>
        <v>0</v>
      </c>
      <c r="AO562" s="162">
        <f t="shared" si="2375"/>
        <v>0</v>
      </c>
      <c r="AP562" s="162">
        <f t="shared" si="2375"/>
        <v>0</v>
      </c>
      <c r="AQ562" s="162">
        <f t="shared" si="2375"/>
        <v>0</v>
      </c>
      <c r="AR562" s="162">
        <f t="shared" si="2375"/>
        <v>0</v>
      </c>
      <c r="AS562" s="162">
        <f t="shared" si="2375"/>
        <v>0</v>
      </c>
      <c r="AT562" s="162">
        <f t="shared" si="2375"/>
        <v>0</v>
      </c>
      <c r="AU562" s="162">
        <f t="shared" si="2375"/>
        <v>0</v>
      </c>
      <c r="AV562" s="162">
        <f>COUNT(AV$457:AV$556)</f>
        <v>0</v>
      </c>
      <c r="AW562" s="162">
        <f t="shared" si="2375"/>
        <v>0</v>
      </c>
      <c r="AX562" s="162">
        <f t="shared" si="2375"/>
        <v>0</v>
      </c>
      <c r="AY562" s="162">
        <f t="shared" si="2375"/>
        <v>0</v>
      </c>
      <c r="AZ562" s="162">
        <f t="shared" si="2375"/>
        <v>0</v>
      </c>
      <c r="BA562" s="162">
        <f t="shared" si="2375"/>
        <v>0</v>
      </c>
      <c r="BB562" s="162">
        <f t="shared" si="2375"/>
        <v>0</v>
      </c>
      <c r="BC562" s="162">
        <f t="shared" si="2375"/>
        <v>0</v>
      </c>
      <c r="BQ562" s="143" t="s">
        <v>5</v>
      </c>
      <c r="BR562" s="162">
        <f>COUNT(BR$457:BR$556)</f>
        <v>0</v>
      </c>
      <c r="BS562" s="162">
        <f t="shared" ref="BS562:DE562" si="2376">COUNT(BS$457:BS$556)</f>
        <v>0</v>
      </c>
      <c r="BT562" s="162">
        <f t="shared" si="2376"/>
        <v>0</v>
      </c>
      <c r="BU562" s="162">
        <f t="shared" si="2376"/>
        <v>0</v>
      </c>
      <c r="BV562" s="162">
        <f t="shared" si="2376"/>
        <v>0</v>
      </c>
      <c r="BW562" s="162">
        <f t="shared" si="2376"/>
        <v>0</v>
      </c>
      <c r="BX562" s="162">
        <f t="shared" si="2376"/>
        <v>0</v>
      </c>
      <c r="BY562" s="162">
        <f t="shared" si="2376"/>
        <v>0</v>
      </c>
      <c r="BZ562" s="162">
        <f>COUNT(BZ$457:BZ$556)</f>
        <v>0</v>
      </c>
      <c r="CA562" s="162">
        <f t="shared" si="2376"/>
        <v>0</v>
      </c>
      <c r="CB562" s="162">
        <f t="shared" si="2376"/>
        <v>0</v>
      </c>
      <c r="CC562" s="162">
        <f t="shared" si="2376"/>
        <v>0</v>
      </c>
      <c r="CD562" s="162">
        <f t="shared" si="2376"/>
        <v>0</v>
      </c>
      <c r="CE562" s="162">
        <f t="shared" si="2376"/>
        <v>0</v>
      </c>
      <c r="CF562" s="162">
        <f t="shared" si="2376"/>
        <v>0</v>
      </c>
      <c r="CG562" s="162">
        <f t="shared" si="2376"/>
        <v>0</v>
      </c>
      <c r="CH562" s="162">
        <f>COUNT(CH$457:CH$556)</f>
        <v>0</v>
      </c>
      <c r="CI562" s="162">
        <f t="shared" si="2376"/>
        <v>0</v>
      </c>
      <c r="CJ562" s="162">
        <f t="shared" si="2376"/>
        <v>0</v>
      </c>
      <c r="CK562" s="162">
        <f t="shared" si="2376"/>
        <v>0</v>
      </c>
      <c r="CL562" s="162">
        <f t="shared" si="2376"/>
        <v>0</v>
      </c>
      <c r="CM562" s="162">
        <f t="shared" si="2376"/>
        <v>0</v>
      </c>
      <c r="CN562" s="162">
        <f t="shared" si="2376"/>
        <v>0</v>
      </c>
      <c r="CO562" s="162">
        <f t="shared" si="2376"/>
        <v>0</v>
      </c>
      <c r="CP562" s="162">
        <f>COUNT(CP$457:CP$556)</f>
        <v>0</v>
      </c>
      <c r="CQ562" s="162">
        <f t="shared" si="2376"/>
        <v>0</v>
      </c>
      <c r="CR562" s="162">
        <f t="shared" si="2376"/>
        <v>0</v>
      </c>
      <c r="CS562" s="162">
        <f t="shared" si="2376"/>
        <v>0</v>
      </c>
      <c r="CT562" s="162">
        <f t="shared" si="2376"/>
        <v>0</v>
      </c>
      <c r="CU562" s="162">
        <f t="shared" si="2376"/>
        <v>0</v>
      </c>
      <c r="CV562" s="162">
        <f t="shared" si="2376"/>
        <v>0</v>
      </c>
      <c r="CW562" s="162">
        <f t="shared" si="2376"/>
        <v>0</v>
      </c>
      <c r="CX562" s="162">
        <f>COUNT(CX$457:CX$556)</f>
        <v>0</v>
      </c>
      <c r="CY562" s="162">
        <f t="shared" si="2376"/>
        <v>0</v>
      </c>
      <c r="CZ562" s="162">
        <f t="shared" si="2376"/>
        <v>0</v>
      </c>
      <c r="DA562" s="162">
        <f t="shared" si="2376"/>
        <v>0</v>
      </c>
      <c r="DB562" s="162">
        <f t="shared" si="2376"/>
        <v>0</v>
      </c>
      <c r="DC562" s="162">
        <f t="shared" si="2376"/>
        <v>0</v>
      </c>
      <c r="DD562" s="162">
        <f t="shared" si="2376"/>
        <v>0</v>
      </c>
      <c r="DE562" s="162">
        <f t="shared" si="2376"/>
        <v>0</v>
      </c>
      <c r="DS562" s="143" t="s">
        <v>5</v>
      </c>
      <c r="DT562" s="162">
        <f>COUNT(DT$457:DT$556)</f>
        <v>0</v>
      </c>
      <c r="DU562" s="162">
        <f t="shared" ref="DU562:FG562" si="2377">COUNT(DU$457:DU$556)</f>
        <v>0</v>
      </c>
      <c r="DV562" s="162">
        <f t="shared" si="2377"/>
        <v>0</v>
      </c>
      <c r="DW562" s="162">
        <f t="shared" si="2377"/>
        <v>0</v>
      </c>
      <c r="DX562" s="162">
        <f t="shared" si="2377"/>
        <v>0</v>
      </c>
      <c r="DY562" s="162">
        <f t="shared" si="2377"/>
        <v>0</v>
      </c>
      <c r="DZ562" s="162">
        <f t="shared" si="2377"/>
        <v>0</v>
      </c>
      <c r="EA562" s="162">
        <f t="shared" si="2377"/>
        <v>0</v>
      </c>
      <c r="EB562" s="162">
        <f>COUNT(EB$457:EB$556)</f>
        <v>0</v>
      </c>
      <c r="EC562" s="162">
        <f t="shared" si="2377"/>
        <v>0</v>
      </c>
      <c r="ED562" s="162">
        <f t="shared" si="2377"/>
        <v>0</v>
      </c>
      <c r="EE562" s="162">
        <f t="shared" si="2377"/>
        <v>0</v>
      </c>
      <c r="EF562" s="162">
        <f t="shared" si="2377"/>
        <v>0</v>
      </c>
      <c r="EG562" s="162">
        <f t="shared" si="2377"/>
        <v>0</v>
      </c>
      <c r="EH562" s="162">
        <f t="shared" si="2377"/>
        <v>0</v>
      </c>
      <c r="EI562" s="162">
        <f t="shared" si="2377"/>
        <v>0</v>
      </c>
      <c r="EJ562" s="162">
        <f>COUNT(EJ$457:EJ$556)</f>
        <v>0</v>
      </c>
      <c r="EK562" s="162">
        <f t="shared" si="2377"/>
        <v>0</v>
      </c>
      <c r="EL562" s="162">
        <f t="shared" si="2377"/>
        <v>0</v>
      </c>
      <c r="EM562" s="162">
        <f t="shared" si="2377"/>
        <v>0</v>
      </c>
      <c r="EN562" s="162">
        <f t="shared" si="2377"/>
        <v>0</v>
      </c>
      <c r="EO562" s="162">
        <f t="shared" si="2377"/>
        <v>0</v>
      </c>
      <c r="EP562" s="162">
        <f t="shared" si="2377"/>
        <v>0</v>
      </c>
      <c r="EQ562" s="162">
        <f t="shared" si="2377"/>
        <v>0</v>
      </c>
      <c r="ER562" s="162">
        <f>COUNT(ER$457:ER$556)</f>
        <v>0</v>
      </c>
      <c r="ES562" s="162">
        <f t="shared" si="2377"/>
        <v>0</v>
      </c>
      <c r="ET562" s="162">
        <f t="shared" si="2377"/>
        <v>0</v>
      </c>
      <c r="EU562" s="162">
        <f t="shared" si="2377"/>
        <v>0</v>
      </c>
      <c r="EV562" s="162">
        <f t="shared" si="2377"/>
        <v>0</v>
      </c>
      <c r="EW562" s="162">
        <f t="shared" si="2377"/>
        <v>0</v>
      </c>
      <c r="EX562" s="162">
        <f t="shared" si="2377"/>
        <v>0</v>
      </c>
      <c r="EY562" s="162">
        <f t="shared" si="2377"/>
        <v>0</v>
      </c>
      <c r="EZ562" s="162">
        <f>COUNT(EZ$457:EZ$556)</f>
        <v>0</v>
      </c>
      <c r="FA562" s="162">
        <f t="shared" si="2377"/>
        <v>0</v>
      </c>
      <c r="FB562" s="162">
        <f t="shared" si="2377"/>
        <v>0</v>
      </c>
      <c r="FC562" s="162">
        <f t="shared" si="2377"/>
        <v>0</v>
      </c>
      <c r="FD562" s="162">
        <f t="shared" si="2377"/>
        <v>0</v>
      </c>
      <c r="FE562" s="162">
        <f t="shared" si="2377"/>
        <v>0</v>
      </c>
      <c r="FF562" s="162">
        <f t="shared" si="2377"/>
        <v>0</v>
      </c>
      <c r="FG562" s="162">
        <f t="shared" si="2377"/>
        <v>0</v>
      </c>
      <c r="FU562" s="143" t="s">
        <v>5</v>
      </c>
      <c r="FV562" s="162">
        <f>COUNT(FV$457:FV$556)</f>
        <v>0</v>
      </c>
      <c r="FW562" s="162">
        <f t="shared" ref="FW562:HI562" si="2378">COUNT(FW$457:FW$556)</f>
        <v>0</v>
      </c>
      <c r="FX562" s="162">
        <f t="shared" si="2378"/>
        <v>0</v>
      </c>
      <c r="FY562" s="162">
        <f t="shared" si="2378"/>
        <v>0</v>
      </c>
      <c r="FZ562" s="162">
        <f t="shared" si="2378"/>
        <v>0</v>
      </c>
      <c r="GA562" s="162">
        <f t="shared" si="2378"/>
        <v>0</v>
      </c>
      <c r="GB562" s="162">
        <f t="shared" si="2378"/>
        <v>0</v>
      </c>
      <c r="GC562" s="162">
        <f t="shared" si="2378"/>
        <v>0</v>
      </c>
      <c r="GD562" s="162">
        <f>COUNT(GD$457:GD$556)</f>
        <v>0</v>
      </c>
      <c r="GE562" s="162">
        <f t="shared" si="2378"/>
        <v>0</v>
      </c>
      <c r="GF562" s="162">
        <f t="shared" si="2378"/>
        <v>0</v>
      </c>
      <c r="GG562" s="162">
        <f t="shared" si="2378"/>
        <v>0</v>
      </c>
      <c r="GH562" s="162">
        <f t="shared" si="2378"/>
        <v>0</v>
      </c>
      <c r="GI562" s="162">
        <f t="shared" si="2378"/>
        <v>0</v>
      </c>
      <c r="GJ562" s="162">
        <f t="shared" si="2378"/>
        <v>0</v>
      </c>
      <c r="GK562" s="162">
        <f t="shared" si="2378"/>
        <v>0</v>
      </c>
      <c r="GL562" s="162">
        <f>COUNT(GL$457:GL$556)</f>
        <v>0</v>
      </c>
      <c r="GM562" s="162">
        <f t="shared" si="2378"/>
        <v>0</v>
      </c>
      <c r="GN562" s="162">
        <f t="shared" si="2378"/>
        <v>0</v>
      </c>
      <c r="GO562" s="162">
        <f t="shared" si="2378"/>
        <v>0</v>
      </c>
      <c r="GP562" s="162">
        <f t="shared" si="2378"/>
        <v>0</v>
      </c>
      <c r="GQ562" s="162">
        <f t="shared" si="2378"/>
        <v>0</v>
      </c>
      <c r="GR562" s="162">
        <f t="shared" si="2378"/>
        <v>0</v>
      </c>
      <c r="GS562" s="162">
        <f t="shared" si="2378"/>
        <v>0</v>
      </c>
      <c r="GT562" s="162">
        <f>COUNT(GT$457:GT$556)</f>
        <v>0</v>
      </c>
      <c r="GU562" s="162">
        <f t="shared" si="2378"/>
        <v>0</v>
      </c>
      <c r="GV562" s="162">
        <f t="shared" si="2378"/>
        <v>0</v>
      </c>
      <c r="GW562" s="162">
        <f t="shared" si="2378"/>
        <v>0</v>
      </c>
      <c r="GX562" s="162">
        <f t="shared" si="2378"/>
        <v>0</v>
      </c>
      <c r="GY562" s="162">
        <f t="shared" si="2378"/>
        <v>0</v>
      </c>
      <c r="GZ562" s="162">
        <f t="shared" si="2378"/>
        <v>0</v>
      </c>
      <c r="HA562" s="162">
        <f t="shared" si="2378"/>
        <v>0</v>
      </c>
      <c r="HB562" s="162">
        <f>COUNT(HB$457:HB$556)</f>
        <v>0</v>
      </c>
      <c r="HC562" s="162">
        <f t="shared" si="2378"/>
        <v>0</v>
      </c>
      <c r="HD562" s="162">
        <f t="shared" si="2378"/>
        <v>0</v>
      </c>
      <c r="HE562" s="162">
        <f t="shared" si="2378"/>
        <v>0</v>
      </c>
      <c r="HF562" s="162">
        <f t="shared" si="2378"/>
        <v>0</v>
      </c>
      <c r="HG562" s="162">
        <f t="shared" si="2378"/>
        <v>0</v>
      </c>
      <c r="HH562" s="162">
        <f t="shared" si="2378"/>
        <v>0</v>
      </c>
      <c r="HI562" s="162">
        <f t="shared" si="2378"/>
        <v>0</v>
      </c>
      <c r="HW562" s="143" t="s">
        <v>5</v>
      </c>
      <c r="HX562" s="162">
        <f>COUNT(HX$457:HX$556)</f>
        <v>0</v>
      </c>
      <c r="HY562" s="162">
        <f t="shared" ref="HY562:JK562" si="2379">COUNT(HY$457:HY$556)</f>
        <v>0</v>
      </c>
      <c r="HZ562" s="162">
        <f t="shared" si="2379"/>
        <v>0</v>
      </c>
      <c r="IA562" s="162">
        <f t="shared" si="2379"/>
        <v>0</v>
      </c>
      <c r="IB562" s="162">
        <f t="shared" si="2379"/>
        <v>0</v>
      </c>
      <c r="IC562" s="162">
        <f t="shared" si="2379"/>
        <v>0</v>
      </c>
      <c r="ID562" s="162">
        <f t="shared" si="2379"/>
        <v>0</v>
      </c>
      <c r="IE562" s="162">
        <f t="shared" si="2379"/>
        <v>0</v>
      </c>
      <c r="IF562" s="162">
        <f>COUNT(IF$457:IF$556)</f>
        <v>0</v>
      </c>
      <c r="IG562" s="162">
        <f t="shared" si="2379"/>
        <v>0</v>
      </c>
      <c r="IH562" s="162">
        <f t="shared" si="2379"/>
        <v>0</v>
      </c>
      <c r="II562" s="162">
        <f t="shared" si="2379"/>
        <v>0</v>
      </c>
      <c r="IJ562" s="162">
        <f t="shared" si="2379"/>
        <v>0</v>
      </c>
      <c r="IK562" s="162">
        <f t="shared" si="2379"/>
        <v>0</v>
      </c>
      <c r="IL562" s="162">
        <f t="shared" si="2379"/>
        <v>0</v>
      </c>
      <c r="IM562" s="162">
        <f t="shared" si="2379"/>
        <v>0</v>
      </c>
      <c r="IN562" s="162">
        <f>COUNT(IN$457:IN$556)</f>
        <v>0</v>
      </c>
      <c r="IO562" s="162">
        <f t="shared" si="2379"/>
        <v>0</v>
      </c>
      <c r="IP562" s="162">
        <f t="shared" si="2379"/>
        <v>0</v>
      </c>
      <c r="IQ562" s="162">
        <f t="shared" si="2379"/>
        <v>0</v>
      </c>
      <c r="IR562" s="162">
        <f t="shared" si="2379"/>
        <v>0</v>
      </c>
      <c r="IS562" s="162">
        <f t="shared" si="2379"/>
        <v>0</v>
      </c>
      <c r="IT562" s="162">
        <f t="shared" si="2379"/>
        <v>0</v>
      </c>
      <c r="IU562" s="162">
        <f t="shared" si="2379"/>
        <v>0</v>
      </c>
      <c r="IV562" s="162">
        <f>COUNT(IV$457:IV$556)</f>
        <v>0</v>
      </c>
      <c r="IW562" s="162">
        <f t="shared" si="2379"/>
        <v>0</v>
      </c>
      <c r="IX562" s="162">
        <f t="shared" si="2379"/>
        <v>0</v>
      </c>
      <c r="IY562" s="162">
        <f t="shared" si="2379"/>
        <v>0</v>
      </c>
      <c r="IZ562" s="162">
        <f t="shared" si="2379"/>
        <v>0</v>
      </c>
      <c r="JA562" s="162">
        <f t="shared" si="2379"/>
        <v>0</v>
      </c>
      <c r="JB562" s="162">
        <f t="shared" si="2379"/>
        <v>0</v>
      </c>
      <c r="JC562" s="162">
        <f t="shared" si="2379"/>
        <v>0</v>
      </c>
      <c r="JD562" s="162">
        <f>COUNT(JD$457:JD$556)</f>
        <v>0</v>
      </c>
      <c r="JE562" s="162">
        <f t="shared" si="2379"/>
        <v>0</v>
      </c>
      <c r="JF562" s="162">
        <f t="shared" si="2379"/>
        <v>0</v>
      </c>
      <c r="JG562" s="162">
        <f t="shared" si="2379"/>
        <v>0</v>
      </c>
      <c r="JH562" s="162">
        <f t="shared" si="2379"/>
        <v>0</v>
      </c>
      <c r="JI562" s="162">
        <f t="shared" si="2379"/>
        <v>0</v>
      </c>
      <c r="JJ562" s="162">
        <f t="shared" si="2379"/>
        <v>0</v>
      </c>
      <c r="JK562" s="162">
        <f t="shared" si="2379"/>
        <v>0</v>
      </c>
      <c r="JY562" s="143" t="s">
        <v>5</v>
      </c>
      <c r="JZ562" s="162">
        <f>COUNT(JZ$457:JZ$556)</f>
        <v>0</v>
      </c>
      <c r="KA562" s="162">
        <f t="shared" ref="KA562:LM562" si="2380">COUNT(KA$457:KA$556)</f>
        <v>0</v>
      </c>
      <c r="KB562" s="162">
        <f t="shared" si="2380"/>
        <v>0</v>
      </c>
      <c r="KC562" s="162">
        <f t="shared" si="2380"/>
        <v>0</v>
      </c>
      <c r="KD562" s="162">
        <f t="shared" si="2380"/>
        <v>0</v>
      </c>
      <c r="KE562" s="162">
        <f t="shared" si="2380"/>
        <v>0</v>
      </c>
      <c r="KF562" s="162">
        <f t="shared" si="2380"/>
        <v>0</v>
      </c>
      <c r="KG562" s="162">
        <f t="shared" si="2380"/>
        <v>0</v>
      </c>
      <c r="KH562" s="162">
        <f>COUNT(KH$457:KH$556)</f>
        <v>0</v>
      </c>
      <c r="KI562" s="162">
        <f t="shared" si="2380"/>
        <v>0</v>
      </c>
      <c r="KJ562" s="162">
        <f t="shared" si="2380"/>
        <v>0</v>
      </c>
      <c r="KK562" s="162">
        <f t="shared" si="2380"/>
        <v>0</v>
      </c>
      <c r="KL562" s="162">
        <f t="shared" si="2380"/>
        <v>0</v>
      </c>
      <c r="KM562" s="162">
        <f t="shared" si="2380"/>
        <v>0</v>
      </c>
      <c r="KN562" s="162">
        <f t="shared" si="2380"/>
        <v>0</v>
      </c>
      <c r="KO562" s="162">
        <f t="shared" si="2380"/>
        <v>0</v>
      </c>
      <c r="KP562" s="162">
        <f>COUNT(KP$457:KP$556)</f>
        <v>0</v>
      </c>
      <c r="KQ562" s="162">
        <f t="shared" si="2380"/>
        <v>0</v>
      </c>
      <c r="KR562" s="162">
        <f t="shared" si="2380"/>
        <v>0</v>
      </c>
      <c r="KS562" s="162">
        <f t="shared" si="2380"/>
        <v>0</v>
      </c>
      <c r="KT562" s="162">
        <f t="shared" si="2380"/>
        <v>0</v>
      </c>
      <c r="KU562" s="162">
        <f t="shared" si="2380"/>
        <v>0</v>
      </c>
      <c r="KV562" s="162">
        <f t="shared" si="2380"/>
        <v>0</v>
      </c>
      <c r="KW562" s="162">
        <f t="shared" si="2380"/>
        <v>0</v>
      </c>
      <c r="KX562" s="162">
        <f>COUNT(KX$457:KX$556)</f>
        <v>0</v>
      </c>
      <c r="KY562" s="162">
        <f t="shared" si="2380"/>
        <v>0</v>
      </c>
      <c r="KZ562" s="162">
        <f t="shared" si="2380"/>
        <v>0</v>
      </c>
      <c r="LA562" s="162">
        <f t="shared" si="2380"/>
        <v>0</v>
      </c>
      <c r="LB562" s="162">
        <f t="shared" si="2380"/>
        <v>0</v>
      </c>
      <c r="LC562" s="162">
        <f t="shared" si="2380"/>
        <v>0</v>
      </c>
      <c r="LD562" s="162">
        <f t="shared" si="2380"/>
        <v>0</v>
      </c>
      <c r="LE562" s="162">
        <f t="shared" si="2380"/>
        <v>0</v>
      </c>
      <c r="LF562" s="162">
        <f>COUNT(LF$457:LF$556)</f>
        <v>0</v>
      </c>
      <c r="LG562" s="162">
        <f t="shared" si="2380"/>
        <v>0</v>
      </c>
      <c r="LH562" s="162">
        <f t="shared" si="2380"/>
        <v>0</v>
      </c>
      <c r="LI562" s="162">
        <f t="shared" si="2380"/>
        <v>0</v>
      </c>
      <c r="LJ562" s="162">
        <f t="shared" si="2380"/>
        <v>0</v>
      </c>
      <c r="LK562" s="162">
        <f t="shared" si="2380"/>
        <v>0</v>
      </c>
      <c r="LL562" s="162">
        <f t="shared" si="2380"/>
        <v>0</v>
      </c>
      <c r="LM562" s="162">
        <f t="shared" si="2380"/>
        <v>0</v>
      </c>
    </row>
    <row r="601" spans="2:73" s="143" customFormat="1" x14ac:dyDescent="0.25">
      <c r="B601" s="144"/>
      <c r="C601" s="214" t="s">
        <v>128</v>
      </c>
      <c r="D601" s="214"/>
      <c r="E601" s="214"/>
      <c r="F601" s="214"/>
      <c r="G601" s="214"/>
      <c r="H601" s="214"/>
      <c r="I601" s="172"/>
      <c r="J601" s="172"/>
      <c r="K601" s="172"/>
      <c r="L601" s="172"/>
      <c r="P601" s="214" t="s">
        <v>129</v>
      </c>
      <c r="Q601" s="214"/>
      <c r="R601" s="214" t="s">
        <v>130</v>
      </c>
      <c r="S601" s="214"/>
      <c r="T601" s="214" t="s">
        <v>131</v>
      </c>
      <c r="U601" s="214"/>
      <c r="V601" s="214" t="s">
        <v>132</v>
      </c>
      <c r="W601" s="214"/>
      <c r="X601" s="214" t="s">
        <v>133</v>
      </c>
      <c r="Y601" s="214"/>
      <c r="Z601" s="172"/>
      <c r="AA601" s="214" t="s">
        <v>134</v>
      </c>
      <c r="AB601" s="214"/>
      <c r="AC601" s="214"/>
      <c r="AD601" s="214"/>
      <c r="AE601" s="214"/>
      <c r="AF601" s="214"/>
      <c r="AG601" s="172"/>
      <c r="AH601" s="172"/>
      <c r="AI601" s="172"/>
      <c r="AJ601" s="172"/>
      <c r="AM601" s="172"/>
      <c r="AN601" s="214" t="s">
        <v>129</v>
      </c>
      <c r="AO601" s="214"/>
      <c r="AP601" s="214" t="s">
        <v>130</v>
      </c>
      <c r="AQ601" s="214"/>
      <c r="AR601" s="214" t="s">
        <v>131</v>
      </c>
      <c r="AS601" s="214"/>
      <c r="AT601" s="214" t="s">
        <v>132</v>
      </c>
      <c r="AU601" s="214"/>
      <c r="AV601" s="214" t="s">
        <v>133</v>
      </c>
      <c r="AW601" s="214"/>
      <c r="AX601" s="172"/>
      <c r="AY601" s="214" t="s">
        <v>135</v>
      </c>
      <c r="AZ601" s="214"/>
      <c r="BA601" s="214"/>
      <c r="BB601" s="214"/>
      <c r="BC601" s="214"/>
      <c r="BD601" s="214"/>
      <c r="BE601" s="172"/>
      <c r="BF601" s="172"/>
      <c r="BG601" s="172"/>
      <c r="BH601" s="172"/>
      <c r="BL601" s="214" t="s">
        <v>129</v>
      </c>
      <c r="BM601" s="214"/>
      <c r="BN601" s="214" t="s">
        <v>130</v>
      </c>
      <c r="BO601" s="214"/>
      <c r="BP601" s="214" t="s">
        <v>131</v>
      </c>
      <c r="BQ601" s="214"/>
      <c r="BR601" s="214" t="s">
        <v>132</v>
      </c>
      <c r="BS601" s="214"/>
      <c r="BT601" s="214" t="s">
        <v>133</v>
      </c>
      <c r="BU601" s="214"/>
    </row>
    <row r="602" spans="2:73" s="143" customFormat="1" x14ac:dyDescent="0.25">
      <c r="B602" s="144"/>
      <c r="I602" s="148" t="s">
        <v>19</v>
      </c>
      <c r="J602" s="148" t="s">
        <v>19</v>
      </c>
      <c r="K602" s="148" t="s">
        <v>19</v>
      </c>
      <c r="L602" s="148" t="s">
        <v>19</v>
      </c>
      <c r="M602" s="148" t="s">
        <v>19</v>
      </c>
      <c r="N602" s="169" t="s">
        <v>38</v>
      </c>
      <c r="AG602" s="148" t="s">
        <v>19</v>
      </c>
      <c r="AH602" s="148" t="s">
        <v>19</v>
      </c>
      <c r="AI602" s="148" t="s">
        <v>19</v>
      </c>
      <c r="AJ602" s="148" t="s">
        <v>19</v>
      </c>
      <c r="AK602" s="148" t="s">
        <v>19</v>
      </c>
      <c r="AL602" s="169" t="s">
        <v>38</v>
      </c>
      <c r="BE602" s="148" t="s">
        <v>19</v>
      </c>
      <c r="BF602" s="148" t="s">
        <v>19</v>
      </c>
      <c r="BG602" s="148" t="s">
        <v>19</v>
      </c>
      <c r="BH602" s="148" t="s">
        <v>19</v>
      </c>
      <c r="BI602" s="148" t="s">
        <v>19</v>
      </c>
      <c r="BJ602" s="169" t="s">
        <v>38</v>
      </c>
    </row>
    <row r="603" spans="2:73" s="143" customFormat="1" x14ac:dyDescent="0.25">
      <c r="B603" s="177" t="s">
        <v>0</v>
      </c>
      <c r="C603" s="148" t="s">
        <v>17</v>
      </c>
      <c r="D603" s="148" t="s">
        <v>18</v>
      </c>
      <c r="E603" s="148" t="s">
        <v>37</v>
      </c>
      <c r="F603" s="148" t="s">
        <v>50</v>
      </c>
      <c r="G603" s="148" t="s">
        <v>61</v>
      </c>
      <c r="H603" s="148" t="s">
        <v>1</v>
      </c>
      <c r="P603" s="147">
        <v>1</v>
      </c>
      <c r="Q603" s="147">
        <v>2</v>
      </c>
      <c r="R603" s="147">
        <v>1</v>
      </c>
      <c r="S603" s="147">
        <v>2</v>
      </c>
      <c r="T603" s="147">
        <v>1</v>
      </c>
      <c r="U603" s="147">
        <v>2</v>
      </c>
      <c r="V603" s="147">
        <v>1</v>
      </c>
      <c r="W603" s="147">
        <v>2</v>
      </c>
      <c r="X603" s="147">
        <v>1</v>
      </c>
      <c r="Y603" s="147">
        <v>2</v>
      </c>
      <c r="Z603" s="147"/>
      <c r="AA603" s="148" t="s">
        <v>17</v>
      </c>
      <c r="AB603" s="148" t="s">
        <v>18</v>
      </c>
      <c r="AC603" s="148" t="s">
        <v>37</v>
      </c>
      <c r="AD603" s="148" t="s">
        <v>50</v>
      </c>
      <c r="AE603" s="148" t="s">
        <v>61</v>
      </c>
      <c r="AF603" s="148" t="s">
        <v>1</v>
      </c>
      <c r="AM603" s="147"/>
      <c r="AN603" s="147">
        <v>1</v>
      </c>
      <c r="AO603" s="147">
        <v>2</v>
      </c>
      <c r="AP603" s="147">
        <v>1</v>
      </c>
      <c r="AQ603" s="147">
        <v>2</v>
      </c>
      <c r="AR603" s="147">
        <v>1</v>
      </c>
      <c r="AS603" s="147">
        <v>2</v>
      </c>
      <c r="AT603" s="147">
        <v>1</v>
      </c>
      <c r="AU603" s="147">
        <v>2</v>
      </c>
      <c r="AV603" s="147">
        <v>1</v>
      </c>
      <c r="AW603" s="147">
        <v>2</v>
      </c>
      <c r="AX603" s="147"/>
      <c r="AY603" s="148" t="s">
        <v>17</v>
      </c>
      <c r="AZ603" s="148" t="s">
        <v>18</v>
      </c>
      <c r="BA603" s="148" t="s">
        <v>37</v>
      </c>
      <c r="BB603" s="148" t="s">
        <v>50</v>
      </c>
      <c r="BC603" s="148" t="s">
        <v>61</v>
      </c>
      <c r="BD603" s="148" t="s">
        <v>1</v>
      </c>
      <c r="BL603" s="147">
        <v>1</v>
      </c>
      <c r="BM603" s="147">
        <v>2</v>
      </c>
      <c r="BN603" s="147">
        <v>1</v>
      </c>
      <c r="BO603" s="147">
        <v>2</v>
      </c>
      <c r="BP603" s="147">
        <v>1</v>
      </c>
      <c r="BQ603" s="147">
        <v>2</v>
      </c>
      <c r="BR603" s="147">
        <v>1</v>
      </c>
      <c r="BS603" s="147">
        <v>2</v>
      </c>
      <c r="BT603" s="147">
        <v>1</v>
      </c>
      <c r="BU603" s="147">
        <v>2</v>
      </c>
    </row>
    <row r="604" spans="2:73" s="143" customFormat="1" x14ac:dyDescent="0.25">
      <c r="B604" s="144" t="str">
        <f>+P5</f>
        <v/>
      </c>
      <c r="C604" s="154" t="str">
        <f t="shared" ref="C604:C635" si="2381">IFERROR(SUMXMY2($Q5:$R5,cent1_5_M),"")</f>
        <v/>
      </c>
      <c r="D604" s="154" t="str">
        <f t="shared" ref="D604:D635" si="2382">IFERROR(SUMXMY2($Q5:$R5,cent2_5_M),"")</f>
        <v/>
      </c>
      <c r="E604" s="159" t="str">
        <f t="shared" ref="E604:E635" si="2383">IFERROR(SUMXMY2($Q5:$R5,cent3_5_M),"")</f>
        <v/>
      </c>
      <c r="F604" s="159" t="str">
        <f t="shared" ref="F604:F635" si="2384">IFERROR(SUMXMY2($Q5:$R5,cent4_5_M),"")</f>
        <v/>
      </c>
      <c r="G604" s="159" t="str">
        <f t="shared" ref="G604:G635" si="2385">IFERROR(SUMXMY2($Q5:$R5,cent5_5_M),"")</f>
        <v/>
      </c>
      <c r="H604" s="155">
        <f>MIN(C604:G604)</f>
        <v>0</v>
      </c>
      <c r="I604" s="143">
        <f>IF(H604=C604,1,0)</f>
        <v>0</v>
      </c>
      <c r="J604" s="143">
        <f>IF(I604=0,IF(H604=D604,2,0),0)</f>
        <v>0</v>
      </c>
      <c r="K604" s="143">
        <f>IF(I604+J604=0,IF(H604=E604,3,0),0)</f>
        <v>0</v>
      </c>
      <c r="L604" s="143">
        <f>IF(I604+J604+K604=0,IF(H604=F604,4,0),0)</f>
        <v>0</v>
      </c>
      <c r="M604" s="143">
        <f>IF(I604+J604+K604+L604=0,IF(H604=G604,5,0),0)</f>
        <v>0</v>
      </c>
      <c r="N604" s="143">
        <f>SUM(I604:M604)</f>
        <v>0</v>
      </c>
      <c r="P604" s="144" t="str">
        <f>IF($N604=1,Q5,"")</f>
        <v/>
      </c>
      <c r="Q604" s="144" t="str">
        <f t="shared" ref="Q604" si="2386">IF($N604=1,R5,"")</f>
        <v/>
      </c>
      <c r="R604" s="144" t="str">
        <f>IF($N604=2,Q5,"")</f>
        <v/>
      </c>
      <c r="S604" s="144" t="str">
        <f>IF($N604=2,R5,"")</f>
        <v/>
      </c>
      <c r="T604" s="144" t="str">
        <f>IF($N604=3,Q5,"")</f>
        <v/>
      </c>
      <c r="U604" s="144" t="str">
        <f t="shared" ref="U604" si="2387">IF($N604=3,R5,"")</f>
        <v/>
      </c>
      <c r="V604" s="144" t="str">
        <f>IF($N604=4,Q5,"")</f>
        <v/>
      </c>
      <c r="W604" s="144" t="str">
        <f>IF($N604=4,R5,"")</f>
        <v/>
      </c>
      <c r="X604" s="144" t="str">
        <f>IF($N604=5,Q5,"")</f>
        <v/>
      </c>
      <c r="Y604" s="144" t="str">
        <f>IF($N604=5,R5,"")</f>
        <v/>
      </c>
      <c r="Z604" s="144"/>
      <c r="AA604" s="154" t="str">
        <f t="shared" ref="AA604:AA635" si="2388">IFERROR(SUMXMY2($Q5:$R5,cent1_5_M_2),"")</f>
        <v/>
      </c>
      <c r="AB604" s="154" t="str">
        <f t="shared" ref="AB604:AB635" si="2389">IFERROR(SUMXMY2($Q5:$R5,cent2_5_M_2),"")</f>
        <v/>
      </c>
      <c r="AC604" s="159" t="str">
        <f t="shared" ref="AC604:AC635" si="2390">IFERROR(SUMXMY2($Q5:$R5,cent3_5_M_2),"")</f>
        <v/>
      </c>
      <c r="AD604" s="159" t="str">
        <f t="shared" ref="AD604:AD635" si="2391">IFERROR(SUMXMY2($Q5:$R5,cent4_5_M_2),"")</f>
        <v/>
      </c>
      <c r="AE604" s="159" t="str">
        <f t="shared" ref="AE604:AE635" si="2392">IFERROR(SUMXMY2($Q5:$R5,cent5_5_M_2),"")</f>
        <v/>
      </c>
      <c r="AF604" s="155">
        <f>MIN(AA604:AE604)</f>
        <v>0</v>
      </c>
      <c r="AG604" s="143">
        <f>IF(AF604=AA604,1,0)</f>
        <v>0</v>
      </c>
      <c r="AH604" s="143">
        <f>IF(AG604=0,IF(AF604=AB604,2,0),0)</f>
        <v>0</v>
      </c>
      <c r="AI604" s="143">
        <f>IF(AG604+AH604=0,IF(AF604=AC604,3,0),0)</f>
        <v>0</v>
      </c>
      <c r="AJ604" s="143">
        <f>IF(AG604+AH604+AI604=0,IF(AF604=AD604,4,0),0)</f>
        <v>0</v>
      </c>
      <c r="AK604" s="143">
        <f>IF(AG604+AH604+AI604+AJ604=0,IF(AF604=AE604,5,0),0)</f>
        <v>0</v>
      </c>
      <c r="AL604" s="143">
        <f>SUM(AG604:AK604)</f>
        <v>0</v>
      </c>
      <c r="AM604" s="144"/>
      <c r="AN604" s="144" t="str">
        <f>IF($AL604=1,Q5,"")</f>
        <v/>
      </c>
      <c r="AO604" s="144" t="str">
        <f>IF($AL604=1,R5,"")</f>
        <v/>
      </c>
      <c r="AP604" s="144" t="str">
        <f>IF($AL604=2,Q5,"")</f>
        <v/>
      </c>
      <c r="AQ604" s="144" t="str">
        <f>IF($AL604=2,R5,"")</f>
        <v/>
      </c>
      <c r="AR604" s="144" t="str">
        <f>IF($AL604=3,Q5,"")</f>
        <v/>
      </c>
      <c r="AS604" s="144" t="str">
        <f>IF($AL604=3,R5,"")</f>
        <v/>
      </c>
      <c r="AT604" s="144" t="str">
        <f>IF($AL604=4,Q5,"")</f>
        <v/>
      </c>
      <c r="AU604" s="144" t="str">
        <f>IF($AL604=4,R5,"")</f>
        <v/>
      </c>
      <c r="AV604" s="144" t="str">
        <f>IF($AL604=5,Q5,"")</f>
        <v/>
      </c>
      <c r="AW604" s="144" t="str">
        <f>IF($AL604=5,R5,"")</f>
        <v/>
      </c>
      <c r="AX604" s="144"/>
      <c r="AY604" s="154" t="str">
        <f t="shared" ref="AY604:AY635" si="2393">IFERROR(SUMXMY2($Q5:$R5,cent1_5_M_3),"")</f>
        <v/>
      </c>
      <c r="AZ604" s="154" t="str">
        <f t="shared" ref="AZ604:AZ635" si="2394">IFERROR(SUMXMY2($Q5:$R5,cent2_5_M_3),"")</f>
        <v/>
      </c>
      <c r="BA604" s="159" t="str">
        <f t="shared" ref="BA604:BA635" si="2395">IFERROR(SUMXMY2($Q5:$R5,cent3_5_M_3),"")</f>
        <v/>
      </c>
      <c r="BB604" s="159" t="str">
        <f t="shared" ref="BB604:BB635" si="2396">IFERROR(SUMXMY2($Q5:$R5,cent4_5_M_3),"")</f>
        <v/>
      </c>
      <c r="BC604" s="159" t="str">
        <f t="shared" ref="BC604:BC635" si="2397">IFERROR(SUMXMY2($Q5:$R5,cent5_5_m_3),"")</f>
        <v/>
      </c>
      <c r="BD604" s="155">
        <f>MIN(AY604:BC604)</f>
        <v>0</v>
      </c>
      <c r="BE604" s="143">
        <f>IF(BD604=AY604,1,0)</f>
        <v>0</v>
      </c>
      <c r="BF604" s="143">
        <f>IF(BE604=0,IF(BD604=AZ604,2,0),0)</f>
        <v>0</v>
      </c>
      <c r="BG604" s="143">
        <f>IF(BE604+BF604=0,IF(BD604=BA604,3,0),0)</f>
        <v>0</v>
      </c>
      <c r="BH604" s="143">
        <f>IF(BE604+BF604+BG604=0,IF(BD604=BB604,4,0),0)</f>
        <v>0</v>
      </c>
      <c r="BI604" s="143">
        <f>IF(BE604+BF604+BG604+BH604=0,IF(BD604=BC604,5,0),0)</f>
        <v>0</v>
      </c>
      <c r="BJ604" s="143">
        <f>SUM(BE604:BI604)</f>
        <v>0</v>
      </c>
      <c r="BL604" s="144" t="str">
        <f>IF($BJ604=1,Q5,"")</f>
        <v/>
      </c>
      <c r="BM604" s="144" t="str">
        <f>IF($BJ604=1,R5,"")</f>
        <v/>
      </c>
      <c r="BN604" s="144" t="str">
        <f>IF($BJ604=2,Q5,"")</f>
        <v/>
      </c>
      <c r="BO604" s="144" t="str">
        <f>IF($BJ604=2,R5,"")</f>
        <v/>
      </c>
      <c r="BP604" s="144" t="str">
        <f>IF($BJ604=3,Q5,"")</f>
        <v/>
      </c>
      <c r="BQ604" s="144" t="str">
        <f>IF($BJ604=3,R5,"")</f>
        <v/>
      </c>
      <c r="BR604" s="144" t="str">
        <f>IF($BJ604=4,Q5,"")</f>
        <v/>
      </c>
      <c r="BS604" s="144" t="str">
        <f>IF($BJ604=4,R5,"")</f>
        <v/>
      </c>
      <c r="BT604" s="144" t="str">
        <f>IF($BJ604=5,Q5,"")</f>
        <v/>
      </c>
      <c r="BU604" s="144" t="str">
        <f>IF($BJ604=5,R5,"")</f>
        <v/>
      </c>
    </row>
    <row r="605" spans="2:73" s="143" customFormat="1" x14ac:dyDescent="0.25">
      <c r="B605" s="144" t="str">
        <f t="shared" ref="B605:B668" si="2398">+P6</f>
        <v/>
      </c>
      <c r="C605" s="154" t="str">
        <f t="shared" si="2381"/>
        <v/>
      </c>
      <c r="D605" s="154" t="str">
        <f t="shared" si="2382"/>
        <v/>
      </c>
      <c r="E605" s="159" t="str">
        <f t="shared" si="2383"/>
        <v/>
      </c>
      <c r="F605" s="159" t="str">
        <f t="shared" si="2384"/>
        <v/>
      </c>
      <c r="G605" s="159" t="str">
        <f t="shared" si="2385"/>
        <v/>
      </c>
      <c r="H605" s="155">
        <f t="shared" ref="H605:H668" si="2399">MIN(C605:G605)</f>
        <v>0</v>
      </c>
      <c r="I605" s="143">
        <f t="shared" ref="I605:I668" si="2400">IF(H605=C605,1,0)</f>
        <v>0</v>
      </c>
      <c r="J605" s="143">
        <f t="shared" ref="J605:J668" si="2401">IF(I605=0,IF(H605=D605,2,0),0)</f>
        <v>0</v>
      </c>
      <c r="K605" s="143">
        <f t="shared" ref="K605:K668" si="2402">IF(I605+J605=0,IF(H605=E605,3,0),0)</f>
        <v>0</v>
      </c>
      <c r="L605" s="143">
        <f t="shared" ref="L605:L668" si="2403">IF(I605+J605+K605=0,IF(H605=F605,4,0),0)</f>
        <v>0</v>
      </c>
      <c r="M605" s="143">
        <f t="shared" ref="M605:M668" si="2404">IF(I605+J605+K605+L605=0,IF(H605=G605,5,0),0)</f>
        <v>0</v>
      </c>
      <c r="N605" s="143">
        <f t="shared" ref="N605:N668" si="2405">SUM(I605:M605)</f>
        <v>0</v>
      </c>
      <c r="P605" s="144" t="str">
        <f t="shared" ref="P605:Q605" si="2406">IF($N605=1,Q6,"")</f>
        <v/>
      </c>
      <c r="Q605" s="144" t="str">
        <f t="shared" si="2406"/>
        <v/>
      </c>
      <c r="R605" s="144" t="str">
        <f t="shared" ref="R605:S605" si="2407">IF($N605=2,Q6,"")</f>
        <v/>
      </c>
      <c r="S605" s="144" t="str">
        <f t="shared" si="2407"/>
        <v/>
      </c>
      <c r="T605" s="144" t="str">
        <f t="shared" ref="T605:T668" si="2408">IF($N605=3,Q6,"")</f>
        <v/>
      </c>
      <c r="U605" s="144" t="str">
        <f t="shared" ref="U605:U668" si="2409">IF($N605=3,R6,"")</f>
        <v/>
      </c>
      <c r="V605" s="144" t="str">
        <f t="shared" ref="V605:W605" si="2410">IF($N605=4,Q6,"")</f>
        <v/>
      </c>
      <c r="W605" s="144" t="str">
        <f t="shared" si="2410"/>
        <v/>
      </c>
      <c r="X605" s="144" t="str">
        <f t="shared" ref="X605:Y605" si="2411">IF($N605=5,Q6,"")</f>
        <v/>
      </c>
      <c r="Y605" s="144" t="str">
        <f t="shared" si="2411"/>
        <v/>
      </c>
      <c r="Z605" s="144"/>
      <c r="AA605" s="168" t="str">
        <f t="shared" si="2388"/>
        <v/>
      </c>
      <c r="AB605" s="168" t="str">
        <f t="shared" si="2389"/>
        <v/>
      </c>
      <c r="AC605" s="168" t="str">
        <f t="shared" si="2390"/>
        <v/>
      </c>
      <c r="AD605" s="168" t="str">
        <f t="shared" si="2391"/>
        <v/>
      </c>
      <c r="AE605" s="168" t="str">
        <f t="shared" si="2392"/>
        <v/>
      </c>
      <c r="AF605" s="168">
        <f t="shared" ref="AF605:AF668" si="2412">MIN(AA605:AE605)</f>
        <v>0</v>
      </c>
      <c r="AG605" s="146">
        <f t="shared" ref="AG605:AG668" si="2413">IF(AF605=AA605,1,0)</f>
        <v>0</v>
      </c>
      <c r="AH605" s="146">
        <f t="shared" ref="AH605:AH668" si="2414">IF(AG605=0,IF(AF605=AB605,2,0),0)</f>
        <v>0</v>
      </c>
      <c r="AI605" s="146">
        <f t="shared" ref="AI605:AI668" si="2415">IF(AG605+AH605=0,IF(AF605=AC605,3,0),0)</f>
        <v>0</v>
      </c>
      <c r="AJ605" s="146">
        <f t="shared" ref="AJ605:AJ668" si="2416">IF(AG605+AH605+AI605=0,IF(AF605=AD605,4,0),0)</f>
        <v>0</v>
      </c>
      <c r="AK605" s="146">
        <f t="shared" ref="AK605:AK668" si="2417">IF(AG605+AH605+AI605+AJ605=0,IF(AF605=AE605,5,0),0)</f>
        <v>0</v>
      </c>
      <c r="AL605" s="146">
        <f t="shared" ref="AL605:AL668" si="2418">SUM(AG605:AK605)</f>
        <v>0</v>
      </c>
      <c r="AM605" s="144"/>
      <c r="AN605" s="144" t="str">
        <f t="shared" ref="AN605:AO605" si="2419">IF($AL605=1,Q6,"")</f>
        <v/>
      </c>
      <c r="AO605" s="144" t="str">
        <f t="shared" si="2419"/>
        <v/>
      </c>
      <c r="AP605" s="144" t="str">
        <f t="shared" ref="AP605:AQ605" si="2420">IF($AL605=2,Q6,"")</f>
        <v/>
      </c>
      <c r="AQ605" s="144" t="str">
        <f t="shared" si="2420"/>
        <v/>
      </c>
      <c r="AR605" s="144" t="str">
        <f t="shared" ref="AR605:AS605" si="2421">IF($AL605=3,Q6,"")</f>
        <v/>
      </c>
      <c r="AS605" s="144" t="str">
        <f t="shared" si="2421"/>
        <v/>
      </c>
      <c r="AT605" s="144" t="str">
        <f t="shared" ref="AT605:AU605" si="2422">IF($AL605=4,Q6,"")</f>
        <v/>
      </c>
      <c r="AU605" s="144" t="str">
        <f t="shared" si="2422"/>
        <v/>
      </c>
      <c r="AV605" s="144" t="str">
        <f t="shared" ref="AV605:AW605" si="2423">IF($AL605=5,Q6,"")</f>
        <v/>
      </c>
      <c r="AW605" s="144" t="str">
        <f t="shared" si="2423"/>
        <v/>
      </c>
      <c r="AX605" s="144"/>
      <c r="AY605" s="154" t="str">
        <f t="shared" si="2393"/>
        <v/>
      </c>
      <c r="AZ605" s="154" t="str">
        <f t="shared" si="2394"/>
        <v/>
      </c>
      <c r="BA605" s="159" t="str">
        <f t="shared" si="2395"/>
        <v/>
      </c>
      <c r="BB605" s="159" t="str">
        <f t="shared" si="2396"/>
        <v/>
      </c>
      <c r="BC605" s="159" t="str">
        <f t="shared" si="2397"/>
        <v/>
      </c>
      <c r="BD605" s="155">
        <f t="shared" ref="BD605:BD668" si="2424">MIN(AY605:BC605)</f>
        <v>0</v>
      </c>
      <c r="BE605" s="143">
        <f t="shared" ref="BE605:BE668" si="2425">IF(BD605=AY605,1,0)</f>
        <v>0</v>
      </c>
      <c r="BF605" s="143">
        <f t="shared" ref="BF605:BF668" si="2426">IF(BE605=0,IF(BD605=AZ605,2,0),0)</f>
        <v>0</v>
      </c>
      <c r="BG605" s="143">
        <f t="shared" ref="BG605:BG668" si="2427">IF(BE605+BF605=0,IF(BD605=BA605,3,0),0)</f>
        <v>0</v>
      </c>
      <c r="BH605" s="143">
        <f t="shared" ref="BH605:BH668" si="2428">IF(BE605+BF605+BG605=0,IF(BD605=BB605,4,0),0)</f>
        <v>0</v>
      </c>
      <c r="BI605" s="143">
        <f t="shared" ref="BI605:BI668" si="2429">IF(BE605+BF605+BG605+BH605=0,IF(BD605=BC605,5,0),0)</f>
        <v>0</v>
      </c>
      <c r="BJ605" s="143">
        <f t="shared" ref="BJ605:BJ668" si="2430">SUM(BE605:BI605)</f>
        <v>0</v>
      </c>
      <c r="BL605" s="143" t="str">
        <f t="shared" ref="BL605:BM605" si="2431">IF($BJ605=1,Q6,"")</f>
        <v/>
      </c>
      <c r="BM605" s="143" t="str">
        <f t="shared" si="2431"/>
        <v/>
      </c>
      <c r="BN605" s="143" t="str">
        <f t="shared" ref="BN605:BO605" si="2432">IF($BJ605=2,Q6,"")</f>
        <v/>
      </c>
      <c r="BO605" s="143" t="str">
        <f t="shared" si="2432"/>
        <v/>
      </c>
      <c r="BP605" s="143" t="str">
        <f t="shared" ref="BP605:BQ605" si="2433">IF($BJ605=3,Q6,"")</f>
        <v/>
      </c>
      <c r="BQ605" s="143" t="str">
        <f t="shared" si="2433"/>
        <v/>
      </c>
      <c r="BR605" s="143" t="str">
        <f t="shared" ref="BR605:BS605" si="2434">IF($BJ605=4,Q6,"")</f>
        <v/>
      </c>
      <c r="BS605" s="143" t="str">
        <f t="shared" si="2434"/>
        <v/>
      </c>
      <c r="BT605" s="143" t="str">
        <f t="shared" ref="BT605:BU605" si="2435">IF($BJ605=5,Q6,"")</f>
        <v/>
      </c>
      <c r="BU605" s="143" t="str">
        <f t="shared" si="2435"/>
        <v/>
      </c>
    </row>
    <row r="606" spans="2:73" s="143" customFormat="1" x14ac:dyDescent="0.25">
      <c r="B606" s="144" t="str">
        <f t="shared" si="2398"/>
        <v/>
      </c>
      <c r="C606" s="154" t="str">
        <f t="shared" si="2381"/>
        <v/>
      </c>
      <c r="D606" s="154" t="str">
        <f t="shared" si="2382"/>
        <v/>
      </c>
      <c r="E606" s="159" t="str">
        <f t="shared" si="2383"/>
        <v/>
      </c>
      <c r="F606" s="159" t="str">
        <f t="shared" si="2384"/>
        <v/>
      </c>
      <c r="G606" s="159" t="str">
        <f t="shared" si="2385"/>
        <v/>
      </c>
      <c r="H606" s="155">
        <f t="shared" si="2399"/>
        <v>0</v>
      </c>
      <c r="I606" s="143">
        <f t="shared" si="2400"/>
        <v>0</v>
      </c>
      <c r="J606" s="143">
        <f t="shared" si="2401"/>
        <v>0</v>
      </c>
      <c r="K606" s="143">
        <f t="shared" si="2402"/>
        <v>0</v>
      </c>
      <c r="L606" s="143">
        <f t="shared" si="2403"/>
        <v>0</v>
      </c>
      <c r="M606" s="143">
        <f t="shared" si="2404"/>
        <v>0</v>
      </c>
      <c r="N606" s="143">
        <f t="shared" si="2405"/>
        <v>0</v>
      </c>
      <c r="P606" s="143" t="str">
        <f t="shared" ref="P606:Q606" si="2436">IF($N606=1,Q7,"")</f>
        <v/>
      </c>
      <c r="Q606" s="143" t="str">
        <f t="shared" si="2436"/>
        <v/>
      </c>
      <c r="R606" s="143" t="str">
        <f t="shared" ref="R606:S606" si="2437">IF($N606=2,Q7,"")</f>
        <v/>
      </c>
      <c r="S606" s="143" t="str">
        <f t="shared" si="2437"/>
        <v/>
      </c>
      <c r="T606" s="143" t="str">
        <f t="shared" si="2408"/>
        <v/>
      </c>
      <c r="U606" s="143" t="str">
        <f t="shared" si="2409"/>
        <v/>
      </c>
      <c r="V606" s="143" t="str">
        <f t="shared" ref="V606:W606" si="2438">IF($N606=4,Q7,"")</f>
        <v/>
      </c>
      <c r="W606" s="143" t="str">
        <f t="shared" si="2438"/>
        <v/>
      </c>
      <c r="X606" s="143" t="str">
        <f t="shared" ref="X606:Y606" si="2439">IF($N606=5,Q7,"")</f>
        <v/>
      </c>
      <c r="Y606" s="143" t="str">
        <f t="shared" si="2439"/>
        <v/>
      </c>
      <c r="AA606" s="159" t="str">
        <f t="shared" si="2388"/>
        <v/>
      </c>
      <c r="AB606" s="159" t="str">
        <f t="shared" si="2389"/>
        <v/>
      </c>
      <c r="AC606" s="159" t="str">
        <f t="shared" si="2390"/>
        <v/>
      </c>
      <c r="AD606" s="159" t="str">
        <f t="shared" si="2391"/>
        <v/>
      </c>
      <c r="AE606" s="159" t="str">
        <f t="shared" si="2392"/>
        <v/>
      </c>
      <c r="AF606" s="159">
        <f t="shared" si="2412"/>
        <v>0</v>
      </c>
      <c r="AG606" s="143">
        <f t="shared" si="2413"/>
        <v>0</v>
      </c>
      <c r="AH606" s="143">
        <f t="shared" si="2414"/>
        <v>0</v>
      </c>
      <c r="AI606" s="143">
        <f t="shared" si="2415"/>
        <v>0</v>
      </c>
      <c r="AJ606" s="143">
        <f t="shared" si="2416"/>
        <v>0</v>
      </c>
      <c r="AK606" s="143">
        <f t="shared" si="2417"/>
        <v>0</v>
      </c>
      <c r="AL606" s="143">
        <f t="shared" si="2418"/>
        <v>0</v>
      </c>
      <c r="AN606" s="144" t="str">
        <f t="shared" ref="AN606:AO606" si="2440">IF($AL606=1,Q7,"")</f>
        <v/>
      </c>
      <c r="AO606" s="144" t="str">
        <f t="shared" si="2440"/>
        <v/>
      </c>
      <c r="AP606" s="144" t="str">
        <f t="shared" ref="AP606:AQ606" si="2441">IF($AL606=2,Q7,"")</f>
        <v/>
      </c>
      <c r="AQ606" s="144" t="str">
        <f t="shared" si="2441"/>
        <v/>
      </c>
      <c r="AR606" s="144" t="str">
        <f t="shared" ref="AR606:AS606" si="2442">IF($AL606=3,Q7,"")</f>
        <v/>
      </c>
      <c r="AS606" s="144" t="str">
        <f t="shared" si="2442"/>
        <v/>
      </c>
      <c r="AT606" s="144" t="str">
        <f t="shared" ref="AT606:AU606" si="2443">IF($AL606=4,Q7,"")</f>
        <v/>
      </c>
      <c r="AU606" s="144" t="str">
        <f t="shared" si="2443"/>
        <v/>
      </c>
      <c r="AV606" s="144" t="str">
        <f t="shared" ref="AV606:AW606" si="2444">IF($AL606=5,Q7,"")</f>
        <v/>
      </c>
      <c r="AW606" s="144" t="str">
        <f t="shared" si="2444"/>
        <v/>
      </c>
      <c r="AY606" s="154" t="str">
        <f t="shared" si="2393"/>
        <v/>
      </c>
      <c r="AZ606" s="154" t="str">
        <f t="shared" si="2394"/>
        <v/>
      </c>
      <c r="BA606" s="159" t="str">
        <f t="shared" si="2395"/>
        <v/>
      </c>
      <c r="BB606" s="159" t="str">
        <f t="shared" si="2396"/>
        <v/>
      </c>
      <c r="BC606" s="159" t="str">
        <f t="shared" si="2397"/>
        <v/>
      </c>
      <c r="BD606" s="155">
        <f t="shared" si="2424"/>
        <v>0</v>
      </c>
      <c r="BE606" s="143">
        <f t="shared" si="2425"/>
        <v>0</v>
      </c>
      <c r="BF606" s="143">
        <f t="shared" si="2426"/>
        <v>0</v>
      </c>
      <c r="BG606" s="143">
        <f t="shared" si="2427"/>
        <v>0</v>
      </c>
      <c r="BH606" s="143">
        <f t="shared" si="2428"/>
        <v>0</v>
      </c>
      <c r="BI606" s="143">
        <f t="shared" si="2429"/>
        <v>0</v>
      </c>
      <c r="BJ606" s="143">
        <f t="shared" si="2430"/>
        <v>0</v>
      </c>
      <c r="BL606" s="143" t="str">
        <f t="shared" ref="BL606:BM606" si="2445">IF($BJ606=1,Q7,"")</f>
        <v/>
      </c>
      <c r="BM606" s="143" t="str">
        <f t="shared" si="2445"/>
        <v/>
      </c>
      <c r="BN606" s="143" t="str">
        <f t="shared" ref="BN606:BO606" si="2446">IF($BJ606=2,Q7,"")</f>
        <v/>
      </c>
      <c r="BO606" s="143" t="str">
        <f t="shared" si="2446"/>
        <v/>
      </c>
      <c r="BP606" s="143" t="str">
        <f t="shared" ref="BP606:BQ606" si="2447">IF($BJ606=3,Q7,"")</f>
        <v/>
      </c>
      <c r="BQ606" s="143" t="str">
        <f t="shared" si="2447"/>
        <v/>
      </c>
      <c r="BR606" s="143" t="str">
        <f t="shared" ref="BR606:BS606" si="2448">IF($BJ606=4,Q7,"")</f>
        <v/>
      </c>
      <c r="BS606" s="143" t="str">
        <f t="shared" si="2448"/>
        <v/>
      </c>
      <c r="BT606" s="143" t="str">
        <f t="shared" ref="BT606:BU606" si="2449">IF($BJ606=5,Q7,"")</f>
        <v/>
      </c>
      <c r="BU606" s="143" t="str">
        <f t="shared" si="2449"/>
        <v/>
      </c>
    </row>
    <row r="607" spans="2:73" s="143" customFormat="1" x14ac:dyDescent="0.25">
      <c r="B607" s="144" t="str">
        <f t="shared" si="2398"/>
        <v/>
      </c>
      <c r="C607" s="154" t="str">
        <f t="shared" si="2381"/>
        <v/>
      </c>
      <c r="D607" s="154" t="str">
        <f t="shared" si="2382"/>
        <v/>
      </c>
      <c r="E607" s="159" t="str">
        <f t="shared" si="2383"/>
        <v/>
      </c>
      <c r="F607" s="159" t="str">
        <f t="shared" si="2384"/>
        <v/>
      </c>
      <c r="G607" s="159" t="str">
        <f t="shared" si="2385"/>
        <v/>
      </c>
      <c r="H607" s="155">
        <f t="shared" si="2399"/>
        <v>0</v>
      </c>
      <c r="I607" s="143">
        <f t="shared" si="2400"/>
        <v>0</v>
      </c>
      <c r="J607" s="143">
        <f t="shared" si="2401"/>
        <v>0</v>
      </c>
      <c r="K607" s="143">
        <f t="shared" si="2402"/>
        <v>0</v>
      </c>
      <c r="L607" s="143">
        <f t="shared" si="2403"/>
        <v>0</v>
      </c>
      <c r="M607" s="143">
        <f t="shared" si="2404"/>
        <v>0</v>
      </c>
      <c r="N607" s="143">
        <f t="shared" si="2405"/>
        <v>0</v>
      </c>
      <c r="P607" s="143" t="str">
        <f t="shared" ref="P607:Q607" si="2450">IF($N607=1,Q8,"")</f>
        <v/>
      </c>
      <c r="Q607" s="143" t="str">
        <f t="shared" si="2450"/>
        <v/>
      </c>
      <c r="R607" s="143" t="str">
        <f t="shared" ref="R607:S607" si="2451">IF($N607=2,Q8,"")</f>
        <v/>
      </c>
      <c r="S607" s="143" t="str">
        <f t="shared" si="2451"/>
        <v/>
      </c>
      <c r="T607" s="143" t="str">
        <f t="shared" si="2408"/>
        <v/>
      </c>
      <c r="U607" s="143" t="str">
        <f t="shared" si="2409"/>
        <v/>
      </c>
      <c r="V607" s="143" t="str">
        <f t="shared" ref="V607:W607" si="2452">IF($N607=4,Q8,"")</f>
        <v/>
      </c>
      <c r="W607" s="143" t="str">
        <f t="shared" si="2452"/>
        <v/>
      </c>
      <c r="X607" s="143" t="str">
        <f t="shared" ref="X607:Y607" si="2453">IF($N607=5,Q8,"")</f>
        <v/>
      </c>
      <c r="Y607" s="143" t="str">
        <f t="shared" si="2453"/>
        <v/>
      </c>
      <c r="AA607" s="159" t="str">
        <f t="shared" si="2388"/>
        <v/>
      </c>
      <c r="AB607" s="159" t="str">
        <f t="shared" si="2389"/>
        <v/>
      </c>
      <c r="AC607" s="159" t="str">
        <f t="shared" si="2390"/>
        <v/>
      </c>
      <c r="AD607" s="159" t="str">
        <f t="shared" si="2391"/>
        <v/>
      </c>
      <c r="AE607" s="159" t="str">
        <f t="shared" si="2392"/>
        <v/>
      </c>
      <c r="AF607" s="159">
        <f t="shared" si="2412"/>
        <v>0</v>
      </c>
      <c r="AG607" s="143">
        <f t="shared" si="2413"/>
        <v>0</v>
      </c>
      <c r="AH607" s="143">
        <f t="shared" si="2414"/>
        <v>0</v>
      </c>
      <c r="AI607" s="143">
        <f t="shared" si="2415"/>
        <v>0</v>
      </c>
      <c r="AJ607" s="143">
        <f t="shared" si="2416"/>
        <v>0</v>
      </c>
      <c r="AK607" s="143">
        <f t="shared" si="2417"/>
        <v>0</v>
      </c>
      <c r="AL607" s="143">
        <f t="shared" si="2418"/>
        <v>0</v>
      </c>
      <c r="AN607" s="144" t="str">
        <f t="shared" ref="AN607:AO607" si="2454">IF($AL607=1,Q8,"")</f>
        <v/>
      </c>
      <c r="AO607" s="144" t="str">
        <f t="shared" si="2454"/>
        <v/>
      </c>
      <c r="AP607" s="144" t="str">
        <f t="shared" ref="AP607:AQ607" si="2455">IF($AL607=2,Q8,"")</f>
        <v/>
      </c>
      <c r="AQ607" s="144" t="str">
        <f t="shared" si="2455"/>
        <v/>
      </c>
      <c r="AR607" s="144" t="str">
        <f t="shared" ref="AR607:AS607" si="2456">IF($AL607=3,Q8,"")</f>
        <v/>
      </c>
      <c r="AS607" s="144" t="str">
        <f t="shared" si="2456"/>
        <v/>
      </c>
      <c r="AT607" s="144" t="str">
        <f t="shared" ref="AT607:AU607" si="2457">IF($AL607=4,Q8,"")</f>
        <v/>
      </c>
      <c r="AU607" s="144" t="str">
        <f t="shared" si="2457"/>
        <v/>
      </c>
      <c r="AV607" s="144" t="str">
        <f t="shared" ref="AV607:AW607" si="2458">IF($AL607=5,Q8,"")</f>
        <v/>
      </c>
      <c r="AW607" s="144" t="str">
        <f t="shared" si="2458"/>
        <v/>
      </c>
      <c r="AY607" s="154" t="str">
        <f t="shared" si="2393"/>
        <v/>
      </c>
      <c r="AZ607" s="154" t="str">
        <f t="shared" si="2394"/>
        <v/>
      </c>
      <c r="BA607" s="159" t="str">
        <f t="shared" si="2395"/>
        <v/>
      </c>
      <c r="BB607" s="159" t="str">
        <f t="shared" si="2396"/>
        <v/>
      </c>
      <c r="BC607" s="159" t="str">
        <f t="shared" si="2397"/>
        <v/>
      </c>
      <c r="BD607" s="155">
        <f t="shared" si="2424"/>
        <v>0</v>
      </c>
      <c r="BE607" s="143">
        <f t="shared" si="2425"/>
        <v>0</v>
      </c>
      <c r="BF607" s="143">
        <f t="shared" si="2426"/>
        <v>0</v>
      </c>
      <c r="BG607" s="143">
        <f t="shared" si="2427"/>
        <v>0</v>
      </c>
      <c r="BH607" s="143">
        <f t="shared" si="2428"/>
        <v>0</v>
      </c>
      <c r="BI607" s="143">
        <f t="shared" si="2429"/>
        <v>0</v>
      </c>
      <c r="BJ607" s="143">
        <f t="shared" si="2430"/>
        <v>0</v>
      </c>
      <c r="BL607" s="143" t="str">
        <f t="shared" ref="BL607:BM607" si="2459">IF($BJ607=1,Q8,"")</f>
        <v/>
      </c>
      <c r="BM607" s="143" t="str">
        <f t="shared" si="2459"/>
        <v/>
      </c>
      <c r="BN607" s="143" t="str">
        <f t="shared" ref="BN607:BO607" si="2460">IF($BJ607=2,Q8,"")</f>
        <v/>
      </c>
      <c r="BO607" s="143" t="str">
        <f t="shared" si="2460"/>
        <v/>
      </c>
      <c r="BP607" s="143" t="str">
        <f t="shared" ref="BP607:BQ607" si="2461">IF($BJ607=3,Q8,"")</f>
        <v/>
      </c>
      <c r="BQ607" s="143" t="str">
        <f t="shared" si="2461"/>
        <v/>
      </c>
      <c r="BR607" s="143" t="str">
        <f t="shared" ref="BR607:BS607" si="2462">IF($BJ607=4,Q8,"")</f>
        <v/>
      </c>
      <c r="BS607" s="143" t="str">
        <f t="shared" si="2462"/>
        <v/>
      </c>
      <c r="BT607" s="143" t="str">
        <f t="shared" ref="BT607:BU607" si="2463">IF($BJ607=5,Q8,"")</f>
        <v/>
      </c>
      <c r="BU607" s="143" t="str">
        <f t="shared" si="2463"/>
        <v/>
      </c>
    </row>
    <row r="608" spans="2:73" s="143" customFormat="1" x14ac:dyDescent="0.25">
      <c r="B608" s="144" t="str">
        <f t="shared" si="2398"/>
        <v/>
      </c>
      <c r="C608" s="154" t="str">
        <f t="shared" si="2381"/>
        <v/>
      </c>
      <c r="D608" s="154" t="str">
        <f t="shared" si="2382"/>
        <v/>
      </c>
      <c r="E608" s="159" t="str">
        <f t="shared" si="2383"/>
        <v/>
      </c>
      <c r="F608" s="159" t="str">
        <f t="shared" si="2384"/>
        <v/>
      </c>
      <c r="G608" s="159" t="str">
        <f t="shared" si="2385"/>
        <v/>
      </c>
      <c r="H608" s="155">
        <f t="shared" si="2399"/>
        <v>0</v>
      </c>
      <c r="I608" s="143">
        <f t="shared" si="2400"/>
        <v>0</v>
      </c>
      <c r="J608" s="143">
        <f t="shared" si="2401"/>
        <v>0</v>
      </c>
      <c r="K608" s="143">
        <f t="shared" si="2402"/>
        <v>0</v>
      </c>
      <c r="L608" s="143">
        <f t="shared" si="2403"/>
        <v>0</v>
      </c>
      <c r="M608" s="143">
        <f t="shared" si="2404"/>
        <v>0</v>
      </c>
      <c r="N608" s="143">
        <f t="shared" si="2405"/>
        <v>0</v>
      </c>
      <c r="P608" s="143" t="str">
        <f t="shared" ref="P608:Q608" si="2464">IF($N608=1,Q9,"")</f>
        <v/>
      </c>
      <c r="Q608" s="143" t="str">
        <f t="shared" si="2464"/>
        <v/>
      </c>
      <c r="R608" s="143" t="str">
        <f t="shared" ref="R608:S608" si="2465">IF($N608=2,Q9,"")</f>
        <v/>
      </c>
      <c r="S608" s="143" t="str">
        <f t="shared" si="2465"/>
        <v/>
      </c>
      <c r="T608" s="143" t="str">
        <f t="shared" si="2408"/>
        <v/>
      </c>
      <c r="U608" s="143" t="str">
        <f t="shared" si="2409"/>
        <v/>
      </c>
      <c r="V608" s="143" t="str">
        <f t="shared" ref="V608:W608" si="2466">IF($N608=4,Q9,"")</f>
        <v/>
      </c>
      <c r="W608" s="143" t="str">
        <f t="shared" si="2466"/>
        <v/>
      </c>
      <c r="X608" s="143" t="str">
        <f t="shared" ref="X608:Y608" si="2467">IF($N608=5,Q9,"")</f>
        <v/>
      </c>
      <c r="Y608" s="143" t="str">
        <f t="shared" si="2467"/>
        <v/>
      </c>
      <c r="AA608" s="159" t="str">
        <f t="shared" si="2388"/>
        <v/>
      </c>
      <c r="AB608" s="159" t="str">
        <f t="shared" si="2389"/>
        <v/>
      </c>
      <c r="AC608" s="159" t="str">
        <f t="shared" si="2390"/>
        <v/>
      </c>
      <c r="AD608" s="159" t="str">
        <f t="shared" si="2391"/>
        <v/>
      </c>
      <c r="AE608" s="159" t="str">
        <f t="shared" si="2392"/>
        <v/>
      </c>
      <c r="AF608" s="159">
        <f t="shared" si="2412"/>
        <v>0</v>
      </c>
      <c r="AG608" s="143">
        <f t="shared" si="2413"/>
        <v>0</v>
      </c>
      <c r="AH608" s="143">
        <f t="shared" si="2414"/>
        <v>0</v>
      </c>
      <c r="AI608" s="143">
        <f t="shared" si="2415"/>
        <v>0</v>
      </c>
      <c r="AJ608" s="143">
        <f t="shared" si="2416"/>
        <v>0</v>
      </c>
      <c r="AK608" s="143">
        <f t="shared" si="2417"/>
        <v>0</v>
      </c>
      <c r="AL608" s="143">
        <f t="shared" si="2418"/>
        <v>0</v>
      </c>
      <c r="AN608" s="144" t="str">
        <f t="shared" ref="AN608:AO608" si="2468">IF($AL608=1,Q9,"")</f>
        <v/>
      </c>
      <c r="AO608" s="144" t="str">
        <f t="shared" si="2468"/>
        <v/>
      </c>
      <c r="AP608" s="144" t="str">
        <f t="shared" ref="AP608:AQ608" si="2469">IF($AL608=2,Q9,"")</f>
        <v/>
      </c>
      <c r="AQ608" s="144" t="str">
        <f t="shared" si="2469"/>
        <v/>
      </c>
      <c r="AR608" s="144" t="str">
        <f t="shared" ref="AR608:AS608" si="2470">IF($AL608=3,Q9,"")</f>
        <v/>
      </c>
      <c r="AS608" s="144" t="str">
        <f t="shared" si="2470"/>
        <v/>
      </c>
      <c r="AT608" s="144" t="str">
        <f t="shared" ref="AT608:AU608" si="2471">IF($AL608=4,Q9,"")</f>
        <v/>
      </c>
      <c r="AU608" s="144" t="str">
        <f t="shared" si="2471"/>
        <v/>
      </c>
      <c r="AV608" s="144" t="str">
        <f t="shared" ref="AV608:AW608" si="2472">IF($AL608=5,Q9,"")</f>
        <v/>
      </c>
      <c r="AW608" s="144" t="str">
        <f t="shared" si="2472"/>
        <v/>
      </c>
      <c r="AY608" s="154" t="str">
        <f t="shared" si="2393"/>
        <v/>
      </c>
      <c r="AZ608" s="154" t="str">
        <f t="shared" si="2394"/>
        <v/>
      </c>
      <c r="BA608" s="159" t="str">
        <f t="shared" si="2395"/>
        <v/>
      </c>
      <c r="BB608" s="159" t="str">
        <f t="shared" si="2396"/>
        <v/>
      </c>
      <c r="BC608" s="159" t="str">
        <f t="shared" si="2397"/>
        <v/>
      </c>
      <c r="BD608" s="155">
        <f t="shared" si="2424"/>
        <v>0</v>
      </c>
      <c r="BE608" s="143">
        <f t="shared" si="2425"/>
        <v>0</v>
      </c>
      <c r="BF608" s="143">
        <f t="shared" si="2426"/>
        <v>0</v>
      </c>
      <c r="BG608" s="143">
        <f t="shared" si="2427"/>
        <v>0</v>
      </c>
      <c r="BH608" s="143">
        <f t="shared" si="2428"/>
        <v>0</v>
      </c>
      <c r="BI608" s="143">
        <f t="shared" si="2429"/>
        <v>0</v>
      </c>
      <c r="BJ608" s="143">
        <f t="shared" si="2430"/>
        <v>0</v>
      </c>
      <c r="BL608" s="143" t="str">
        <f t="shared" ref="BL608:BM608" si="2473">IF($BJ608=1,Q9,"")</f>
        <v/>
      </c>
      <c r="BM608" s="143" t="str">
        <f t="shared" si="2473"/>
        <v/>
      </c>
      <c r="BN608" s="143" t="str">
        <f t="shared" ref="BN608:BO608" si="2474">IF($BJ608=2,Q9,"")</f>
        <v/>
      </c>
      <c r="BO608" s="143" t="str">
        <f t="shared" si="2474"/>
        <v/>
      </c>
      <c r="BP608" s="143" t="str">
        <f t="shared" ref="BP608:BQ608" si="2475">IF($BJ608=3,Q9,"")</f>
        <v/>
      </c>
      <c r="BQ608" s="143" t="str">
        <f t="shared" si="2475"/>
        <v/>
      </c>
      <c r="BR608" s="143" t="str">
        <f t="shared" ref="BR608:BS608" si="2476">IF($BJ608=4,Q9,"")</f>
        <v/>
      </c>
      <c r="BS608" s="143" t="str">
        <f t="shared" si="2476"/>
        <v/>
      </c>
      <c r="BT608" s="143" t="str">
        <f t="shared" ref="BT608:BU608" si="2477">IF($BJ608=5,Q9,"")</f>
        <v/>
      </c>
      <c r="BU608" s="143" t="str">
        <f t="shared" si="2477"/>
        <v/>
      </c>
    </row>
    <row r="609" spans="2:73" s="143" customFormat="1" x14ac:dyDescent="0.25">
      <c r="B609" s="144" t="str">
        <f t="shared" si="2398"/>
        <v/>
      </c>
      <c r="C609" s="154" t="str">
        <f t="shared" si="2381"/>
        <v/>
      </c>
      <c r="D609" s="154" t="str">
        <f t="shared" si="2382"/>
        <v/>
      </c>
      <c r="E609" s="159" t="str">
        <f t="shared" si="2383"/>
        <v/>
      </c>
      <c r="F609" s="159" t="str">
        <f t="shared" si="2384"/>
        <v/>
      </c>
      <c r="G609" s="159" t="str">
        <f t="shared" si="2385"/>
        <v/>
      </c>
      <c r="H609" s="155">
        <f t="shared" si="2399"/>
        <v>0</v>
      </c>
      <c r="I609" s="143">
        <f t="shared" si="2400"/>
        <v>0</v>
      </c>
      <c r="J609" s="143">
        <f t="shared" si="2401"/>
        <v>0</v>
      </c>
      <c r="K609" s="143">
        <f t="shared" si="2402"/>
        <v>0</v>
      </c>
      <c r="L609" s="143">
        <f t="shared" si="2403"/>
        <v>0</v>
      </c>
      <c r="M609" s="143">
        <f t="shared" si="2404"/>
        <v>0</v>
      </c>
      <c r="N609" s="143">
        <f t="shared" si="2405"/>
        <v>0</v>
      </c>
      <c r="P609" s="143" t="str">
        <f t="shared" ref="P609:Q609" si="2478">IF($N609=1,Q10,"")</f>
        <v/>
      </c>
      <c r="Q609" s="143" t="str">
        <f t="shared" si="2478"/>
        <v/>
      </c>
      <c r="R609" s="143" t="str">
        <f t="shared" ref="R609:S609" si="2479">IF($N609=2,Q10,"")</f>
        <v/>
      </c>
      <c r="S609" s="143" t="str">
        <f t="shared" si="2479"/>
        <v/>
      </c>
      <c r="T609" s="143" t="str">
        <f t="shared" si="2408"/>
        <v/>
      </c>
      <c r="U609" s="143" t="str">
        <f t="shared" si="2409"/>
        <v/>
      </c>
      <c r="V609" s="143" t="str">
        <f t="shared" ref="V609:W609" si="2480">IF($N609=4,Q10,"")</f>
        <v/>
      </c>
      <c r="W609" s="143" t="str">
        <f t="shared" si="2480"/>
        <v/>
      </c>
      <c r="X609" s="143" t="str">
        <f t="shared" ref="X609:Y609" si="2481">IF($N609=5,Q10,"")</f>
        <v/>
      </c>
      <c r="Y609" s="143" t="str">
        <f t="shared" si="2481"/>
        <v/>
      </c>
      <c r="AA609" s="159" t="str">
        <f t="shared" si="2388"/>
        <v/>
      </c>
      <c r="AB609" s="159" t="str">
        <f t="shared" si="2389"/>
        <v/>
      </c>
      <c r="AC609" s="159" t="str">
        <f t="shared" si="2390"/>
        <v/>
      </c>
      <c r="AD609" s="159" t="str">
        <f t="shared" si="2391"/>
        <v/>
      </c>
      <c r="AE609" s="159" t="str">
        <f t="shared" si="2392"/>
        <v/>
      </c>
      <c r="AF609" s="159">
        <f t="shared" si="2412"/>
        <v>0</v>
      </c>
      <c r="AG609" s="143">
        <f t="shared" si="2413"/>
        <v>0</v>
      </c>
      <c r="AH609" s="143">
        <f t="shared" si="2414"/>
        <v>0</v>
      </c>
      <c r="AI609" s="143">
        <f t="shared" si="2415"/>
        <v>0</v>
      </c>
      <c r="AJ609" s="143">
        <f t="shared" si="2416"/>
        <v>0</v>
      </c>
      <c r="AK609" s="143">
        <f t="shared" si="2417"/>
        <v>0</v>
      </c>
      <c r="AL609" s="143">
        <f t="shared" si="2418"/>
        <v>0</v>
      </c>
      <c r="AN609" s="144" t="str">
        <f t="shared" ref="AN609:AO609" si="2482">IF($AL609=1,Q10,"")</f>
        <v/>
      </c>
      <c r="AO609" s="144" t="str">
        <f t="shared" si="2482"/>
        <v/>
      </c>
      <c r="AP609" s="144" t="str">
        <f t="shared" ref="AP609:AQ609" si="2483">IF($AL609=2,Q10,"")</f>
        <v/>
      </c>
      <c r="AQ609" s="144" t="str">
        <f t="shared" si="2483"/>
        <v/>
      </c>
      <c r="AR609" s="144" t="str">
        <f t="shared" ref="AR609:AS609" si="2484">IF($AL609=3,Q10,"")</f>
        <v/>
      </c>
      <c r="AS609" s="144" t="str">
        <f t="shared" si="2484"/>
        <v/>
      </c>
      <c r="AT609" s="144" t="str">
        <f t="shared" ref="AT609:AU609" si="2485">IF($AL609=4,Q10,"")</f>
        <v/>
      </c>
      <c r="AU609" s="144" t="str">
        <f t="shared" si="2485"/>
        <v/>
      </c>
      <c r="AV609" s="144" t="str">
        <f t="shared" ref="AV609:AW609" si="2486">IF($AL609=5,Q10,"")</f>
        <v/>
      </c>
      <c r="AW609" s="144" t="str">
        <f t="shared" si="2486"/>
        <v/>
      </c>
      <c r="AY609" s="154" t="str">
        <f t="shared" si="2393"/>
        <v/>
      </c>
      <c r="AZ609" s="154" t="str">
        <f t="shared" si="2394"/>
        <v/>
      </c>
      <c r="BA609" s="159" t="str">
        <f t="shared" si="2395"/>
        <v/>
      </c>
      <c r="BB609" s="159" t="str">
        <f t="shared" si="2396"/>
        <v/>
      </c>
      <c r="BC609" s="159" t="str">
        <f t="shared" si="2397"/>
        <v/>
      </c>
      <c r="BD609" s="155">
        <f t="shared" si="2424"/>
        <v>0</v>
      </c>
      <c r="BE609" s="143">
        <f t="shared" si="2425"/>
        <v>0</v>
      </c>
      <c r="BF609" s="143">
        <f t="shared" si="2426"/>
        <v>0</v>
      </c>
      <c r="BG609" s="143">
        <f t="shared" si="2427"/>
        <v>0</v>
      </c>
      <c r="BH609" s="143">
        <f t="shared" si="2428"/>
        <v>0</v>
      </c>
      <c r="BI609" s="143">
        <f t="shared" si="2429"/>
        <v>0</v>
      </c>
      <c r="BJ609" s="143">
        <f t="shared" si="2430"/>
        <v>0</v>
      </c>
      <c r="BL609" s="143" t="str">
        <f t="shared" ref="BL609:BM609" si="2487">IF($BJ609=1,Q10,"")</f>
        <v/>
      </c>
      <c r="BM609" s="143" t="str">
        <f t="shared" si="2487"/>
        <v/>
      </c>
      <c r="BN609" s="143" t="str">
        <f t="shared" ref="BN609:BO609" si="2488">IF($BJ609=2,Q10,"")</f>
        <v/>
      </c>
      <c r="BO609" s="143" t="str">
        <f t="shared" si="2488"/>
        <v/>
      </c>
      <c r="BP609" s="143" t="str">
        <f t="shared" ref="BP609:BQ609" si="2489">IF($BJ609=3,Q10,"")</f>
        <v/>
      </c>
      <c r="BQ609" s="143" t="str">
        <f t="shared" si="2489"/>
        <v/>
      </c>
      <c r="BR609" s="143" t="str">
        <f t="shared" ref="BR609:BS609" si="2490">IF($BJ609=4,Q10,"")</f>
        <v/>
      </c>
      <c r="BS609" s="143" t="str">
        <f t="shared" si="2490"/>
        <v/>
      </c>
      <c r="BT609" s="143" t="str">
        <f t="shared" ref="BT609:BU609" si="2491">IF($BJ609=5,Q10,"")</f>
        <v/>
      </c>
      <c r="BU609" s="143" t="str">
        <f t="shared" si="2491"/>
        <v/>
      </c>
    </row>
    <row r="610" spans="2:73" s="143" customFormat="1" x14ac:dyDescent="0.25">
      <c r="B610" s="144" t="str">
        <f t="shared" si="2398"/>
        <v/>
      </c>
      <c r="C610" s="154" t="str">
        <f t="shared" si="2381"/>
        <v/>
      </c>
      <c r="D610" s="154" t="str">
        <f t="shared" si="2382"/>
        <v/>
      </c>
      <c r="E610" s="159" t="str">
        <f t="shared" si="2383"/>
        <v/>
      </c>
      <c r="F610" s="159" t="str">
        <f t="shared" si="2384"/>
        <v/>
      </c>
      <c r="G610" s="159" t="str">
        <f t="shared" si="2385"/>
        <v/>
      </c>
      <c r="H610" s="155">
        <f t="shared" si="2399"/>
        <v>0</v>
      </c>
      <c r="I610" s="143">
        <f t="shared" si="2400"/>
        <v>0</v>
      </c>
      <c r="J610" s="143">
        <f t="shared" si="2401"/>
        <v>0</v>
      </c>
      <c r="K610" s="143">
        <f t="shared" si="2402"/>
        <v>0</v>
      </c>
      <c r="L610" s="143">
        <f t="shared" si="2403"/>
        <v>0</v>
      </c>
      <c r="M610" s="143">
        <f t="shared" si="2404"/>
        <v>0</v>
      </c>
      <c r="N610" s="143">
        <f t="shared" si="2405"/>
        <v>0</v>
      </c>
      <c r="P610" s="143" t="str">
        <f t="shared" ref="P610:Q610" si="2492">IF($N610=1,Q11,"")</f>
        <v/>
      </c>
      <c r="Q610" s="143" t="str">
        <f t="shared" si="2492"/>
        <v/>
      </c>
      <c r="R610" s="143" t="str">
        <f t="shared" ref="R610:S610" si="2493">IF($N610=2,Q11,"")</f>
        <v/>
      </c>
      <c r="S610" s="143" t="str">
        <f t="shared" si="2493"/>
        <v/>
      </c>
      <c r="T610" s="143" t="str">
        <f t="shared" si="2408"/>
        <v/>
      </c>
      <c r="U610" s="143" t="str">
        <f t="shared" si="2409"/>
        <v/>
      </c>
      <c r="V610" s="143" t="str">
        <f t="shared" ref="V610:W610" si="2494">IF($N610=4,Q11,"")</f>
        <v/>
      </c>
      <c r="W610" s="143" t="str">
        <f t="shared" si="2494"/>
        <v/>
      </c>
      <c r="X610" s="143" t="str">
        <f t="shared" ref="X610:Y610" si="2495">IF($N610=5,Q11,"")</f>
        <v/>
      </c>
      <c r="Y610" s="143" t="str">
        <f t="shared" si="2495"/>
        <v/>
      </c>
      <c r="AA610" s="159" t="str">
        <f t="shared" si="2388"/>
        <v/>
      </c>
      <c r="AB610" s="159" t="str">
        <f t="shared" si="2389"/>
        <v/>
      </c>
      <c r="AC610" s="159" t="str">
        <f t="shared" si="2390"/>
        <v/>
      </c>
      <c r="AD610" s="159" t="str">
        <f t="shared" si="2391"/>
        <v/>
      </c>
      <c r="AE610" s="159" t="str">
        <f t="shared" si="2392"/>
        <v/>
      </c>
      <c r="AF610" s="159">
        <f t="shared" si="2412"/>
        <v>0</v>
      </c>
      <c r="AG610" s="143">
        <f t="shared" si="2413"/>
        <v>0</v>
      </c>
      <c r="AH610" s="143">
        <f t="shared" si="2414"/>
        <v>0</v>
      </c>
      <c r="AI610" s="143">
        <f t="shared" si="2415"/>
        <v>0</v>
      </c>
      <c r="AJ610" s="143">
        <f t="shared" si="2416"/>
        <v>0</v>
      </c>
      <c r="AK610" s="143">
        <f t="shared" si="2417"/>
        <v>0</v>
      </c>
      <c r="AL610" s="143">
        <f t="shared" si="2418"/>
        <v>0</v>
      </c>
      <c r="AN610" s="144" t="str">
        <f t="shared" ref="AN610:AO610" si="2496">IF($AL610=1,Q11,"")</f>
        <v/>
      </c>
      <c r="AO610" s="144" t="str">
        <f t="shared" si="2496"/>
        <v/>
      </c>
      <c r="AP610" s="144" t="str">
        <f t="shared" ref="AP610:AQ610" si="2497">IF($AL610=2,Q11,"")</f>
        <v/>
      </c>
      <c r="AQ610" s="144" t="str">
        <f t="shared" si="2497"/>
        <v/>
      </c>
      <c r="AR610" s="144" t="str">
        <f t="shared" ref="AR610:AS610" si="2498">IF($AL610=3,Q11,"")</f>
        <v/>
      </c>
      <c r="AS610" s="144" t="str">
        <f t="shared" si="2498"/>
        <v/>
      </c>
      <c r="AT610" s="144" t="str">
        <f t="shared" ref="AT610:AU610" si="2499">IF($AL610=4,Q11,"")</f>
        <v/>
      </c>
      <c r="AU610" s="144" t="str">
        <f t="shared" si="2499"/>
        <v/>
      </c>
      <c r="AV610" s="144" t="str">
        <f t="shared" ref="AV610:AW610" si="2500">IF($AL610=5,Q11,"")</f>
        <v/>
      </c>
      <c r="AW610" s="144" t="str">
        <f t="shared" si="2500"/>
        <v/>
      </c>
      <c r="AY610" s="154" t="str">
        <f t="shared" si="2393"/>
        <v/>
      </c>
      <c r="AZ610" s="154" t="str">
        <f t="shared" si="2394"/>
        <v/>
      </c>
      <c r="BA610" s="159" t="str">
        <f t="shared" si="2395"/>
        <v/>
      </c>
      <c r="BB610" s="159" t="str">
        <f t="shared" si="2396"/>
        <v/>
      </c>
      <c r="BC610" s="159" t="str">
        <f t="shared" si="2397"/>
        <v/>
      </c>
      <c r="BD610" s="155">
        <f t="shared" si="2424"/>
        <v>0</v>
      </c>
      <c r="BE610" s="143">
        <f t="shared" si="2425"/>
        <v>0</v>
      </c>
      <c r="BF610" s="143">
        <f t="shared" si="2426"/>
        <v>0</v>
      </c>
      <c r="BG610" s="143">
        <f t="shared" si="2427"/>
        <v>0</v>
      </c>
      <c r="BH610" s="143">
        <f t="shared" si="2428"/>
        <v>0</v>
      </c>
      <c r="BI610" s="143">
        <f t="shared" si="2429"/>
        <v>0</v>
      </c>
      <c r="BJ610" s="143">
        <f t="shared" si="2430"/>
        <v>0</v>
      </c>
      <c r="BL610" s="143" t="str">
        <f t="shared" ref="BL610:BM610" si="2501">IF($BJ610=1,Q11,"")</f>
        <v/>
      </c>
      <c r="BM610" s="143" t="str">
        <f t="shared" si="2501"/>
        <v/>
      </c>
      <c r="BN610" s="143" t="str">
        <f t="shared" ref="BN610:BO610" si="2502">IF($BJ610=2,Q11,"")</f>
        <v/>
      </c>
      <c r="BO610" s="143" t="str">
        <f t="shared" si="2502"/>
        <v/>
      </c>
      <c r="BP610" s="143" t="str">
        <f t="shared" ref="BP610:BQ610" si="2503">IF($BJ610=3,Q11,"")</f>
        <v/>
      </c>
      <c r="BQ610" s="143" t="str">
        <f t="shared" si="2503"/>
        <v/>
      </c>
      <c r="BR610" s="143" t="str">
        <f t="shared" ref="BR610:BS610" si="2504">IF($BJ610=4,Q11,"")</f>
        <v/>
      </c>
      <c r="BS610" s="143" t="str">
        <f t="shared" si="2504"/>
        <v/>
      </c>
      <c r="BT610" s="143" t="str">
        <f t="shared" ref="BT610:BU610" si="2505">IF($BJ610=5,Q11,"")</f>
        <v/>
      </c>
      <c r="BU610" s="143" t="str">
        <f t="shared" si="2505"/>
        <v/>
      </c>
    </row>
    <row r="611" spans="2:73" s="143" customFormat="1" x14ac:dyDescent="0.25">
      <c r="B611" s="144" t="str">
        <f t="shared" si="2398"/>
        <v/>
      </c>
      <c r="C611" s="154" t="str">
        <f t="shared" si="2381"/>
        <v/>
      </c>
      <c r="D611" s="154" t="str">
        <f t="shared" si="2382"/>
        <v/>
      </c>
      <c r="E611" s="159" t="str">
        <f t="shared" si="2383"/>
        <v/>
      </c>
      <c r="F611" s="159" t="str">
        <f t="shared" si="2384"/>
        <v/>
      </c>
      <c r="G611" s="159" t="str">
        <f t="shared" si="2385"/>
        <v/>
      </c>
      <c r="H611" s="155">
        <f t="shared" si="2399"/>
        <v>0</v>
      </c>
      <c r="I611" s="143">
        <f t="shared" si="2400"/>
        <v>0</v>
      </c>
      <c r="J611" s="143">
        <f t="shared" si="2401"/>
        <v>0</v>
      </c>
      <c r="K611" s="143">
        <f t="shared" si="2402"/>
        <v>0</v>
      </c>
      <c r="L611" s="143">
        <f t="shared" si="2403"/>
        <v>0</v>
      </c>
      <c r="M611" s="143">
        <f t="shared" si="2404"/>
        <v>0</v>
      </c>
      <c r="N611" s="143">
        <f t="shared" si="2405"/>
        <v>0</v>
      </c>
      <c r="P611" s="143" t="str">
        <f t="shared" ref="P611:Q611" si="2506">IF($N611=1,Q12,"")</f>
        <v/>
      </c>
      <c r="Q611" s="143" t="str">
        <f t="shared" si="2506"/>
        <v/>
      </c>
      <c r="R611" s="143" t="str">
        <f t="shared" ref="R611:S611" si="2507">IF($N611=2,Q12,"")</f>
        <v/>
      </c>
      <c r="S611" s="143" t="str">
        <f t="shared" si="2507"/>
        <v/>
      </c>
      <c r="T611" s="143" t="str">
        <f t="shared" si="2408"/>
        <v/>
      </c>
      <c r="U611" s="143" t="str">
        <f t="shared" si="2409"/>
        <v/>
      </c>
      <c r="V611" s="143" t="str">
        <f t="shared" ref="V611:W611" si="2508">IF($N611=4,Q12,"")</f>
        <v/>
      </c>
      <c r="W611" s="143" t="str">
        <f t="shared" si="2508"/>
        <v/>
      </c>
      <c r="X611" s="143" t="str">
        <f t="shared" ref="X611:Y611" si="2509">IF($N611=5,Q12,"")</f>
        <v/>
      </c>
      <c r="Y611" s="143" t="str">
        <f t="shared" si="2509"/>
        <v/>
      </c>
      <c r="AA611" s="159" t="str">
        <f t="shared" si="2388"/>
        <v/>
      </c>
      <c r="AB611" s="159" t="str">
        <f t="shared" si="2389"/>
        <v/>
      </c>
      <c r="AC611" s="159" t="str">
        <f t="shared" si="2390"/>
        <v/>
      </c>
      <c r="AD611" s="159" t="str">
        <f t="shared" si="2391"/>
        <v/>
      </c>
      <c r="AE611" s="159" t="str">
        <f t="shared" si="2392"/>
        <v/>
      </c>
      <c r="AF611" s="159">
        <f t="shared" si="2412"/>
        <v>0</v>
      </c>
      <c r="AG611" s="143">
        <f t="shared" si="2413"/>
        <v>0</v>
      </c>
      <c r="AH611" s="143">
        <f t="shared" si="2414"/>
        <v>0</v>
      </c>
      <c r="AI611" s="143">
        <f t="shared" si="2415"/>
        <v>0</v>
      </c>
      <c r="AJ611" s="143">
        <f t="shared" si="2416"/>
        <v>0</v>
      </c>
      <c r="AK611" s="143">
        <f t="shared" si="2417"/>
        <v>0</v>
      </c>
      <c r="AL611" s="143">
        <f t="shared" si="2418"/>
        <v>0</v>
      </c>
      <c r="AN611" s="144" t="str">
        <f t="shared" ref="AN611:AO611" si="2510">IF($AL611=1,Q12,"")</f>
        <v/>
      </c>
      <c r="AO611" s="144" t="str">
        <f t="shared" si="2510"/>
        <v/>
      </c>
      <c r="AP611" s="144" t="str">
        <f t="shared" ref="AP611:AQ611" si="2511">IF($AL611=2,Q12,"")</f>
        <v/>
      </c>
      <c r="AQ611" s="144" t="str">
        <f t="shared" si="2511"/>
        <v/>
      </c>
      <c r="AR611" s="144" t="str">
        <f t="shared" ref="AR611:AS611" si="2512">IF($AL611=3,Q12,"")</f>
        <v/>
      </c>
      <c r="AS611" s="144" t="str">
        <f t="shared" si="2512"/>
        <v/>
      </c>
      <c r="AT611" s="144" t="str">
        <f t="shared" ref="AT611:AU611" si="2513">IF($AL611=4,Q12,"")</f>
        <v/>
      </c>
      <c r="AU611" s="144" t="str">
        <f t="shared" si="2513"/>
        <v/>
      </c>
      <c r="AV611" s="144" t="str">
        <f t="shared" ref="AV611:AW611" si="2514">IF($AL611=5,Q12,"")</f>
        <v/>
      </c>
      <c r="AW611" s="144" t="str">
        <f t="shared" si="2514"/>
        <v/>
      </c>
      <c r="AY611" s="154" t="str">
        <f t="shared" si="2393"/>
        <v/>
      </c>
      <c r="AZ611" s="154" t="str">
        <f t="shared" si="2394"/>
        <v/>
      </c>
      <c r="BA611" s="159" t="str">
        <f t="shared" si="2395"/>
        <v/>
      </c>
      <c r="BB611" s="159" t="str">
        <f t="shared" si="2396"/>
        <v/>
      </c>
      <c r="BC611" s="159" t="str">
        <f t="shared" si="2397"/>
        <v/>
      </c>
      <c r="BD611" s="155">
        <f t="shared" si="2424"/>
        <v>0</v>
      </c>
      <c r="BE611" s="143">
        <f t="shared" si="2425"/>
        <v>0</v>
      </c>
      <c r="BF611" s="143">
        <f t="shared" si="2426"/>
        <v>0</v>
      </c>
      <c r="BG611" s="143">
        <f t="shared" si="2427"/>
        <v>0</v>
      </c>
      <c r="BH611" s="143">
        <f t="shared" si="2428"/>
        <v>0</v>
      </c>
      <c r="BI611" s="143">
        <f t="shared" si="2429"/>
        <v>0</v>
      </c>
      <c r="BJ611" s="143">
        <f t="shared" si="2430"/>
        <v>0</v>
      </c>
      <c r="BL611" s="143" t="str">
        <f t="shared" ref="BL611:BM611" si="2515">IF($BJ611=1,Q12,"")</f>
        <v/>
      </c>
      <c r="BM611" s="143" t="str">
        <f t="shared" si="2515"/>
        <v/>
      </c>
      <c r="BN611" s="143" t="str">
        <f t="shared" ref="BN611:BO611" si="2516">IF($BJ611=2,Q12,"")</f>
        <v/>
      </c>
      <c r="BO611" s="143" t="str">
        <f t="shared" si="2516"/>
        <v/>
      </c>
      <c r="BP611" s="143" t="str">
        <f t="shared" ref="BP611:BQ611" si="2517">IF($BJ611=3,Q12,"")</f>
        <v/>
      </c>
      <c r="BQ611" s="143" t="str">
        <f t="shared" si="2517"/>
        <v/>
      </c>
      <c r="BR611" s="143" t="str">
        <f t="shared" ref="BR611:BS611" si="2518">IF($BJ611=4,Q12,"")</f>
        <v/>
      </c>
      <c r="BS611" s="143" t="str">
        <f t="shared" si="2518"/>
        <v/>
      </c>
      <c r="BT611" s="143" t="str">
        <f t="shared" ref="BT611:BU611" si="2519">IF($BJ611=5,Q12,"")</f>
        <v/>
      </c>
      <c r="BU611" s="143" t="str">
        <f t="shared" si="2519"/>
        <v/>
      </c>
    </row>
    <row r="612" spans="2:73" s="143" customFormat="1" x14ac:dyDescent="0.25">
      <c r="B612" s="144" t="str">
        <f t="shared" si="2398"/>
        <v/>
      </c>
      <c r="C612" s="154" t="str">
        <f t="shared" si="2381"/>
        <v/>
      </c>
      <c r="D612" s="154" t="str">
        <f t="shared" si="2382"/>
        <v/>
      </c>
      <c r="E612" s="159" t="str">
        <f t="shared" si="2383"/>
        <v/>
      </c>
      <c r="F612" s="159" t="str">
        <f t="shared" si="2384"/>
        <v/>
      </c>
      <c r="G612" s="159" t="str">
        <f t="shared" si="2385"/>
        <v/>
      </c>
      <c r="H612" s="155">
        <f t="shared" si="2399"/>
        <v>0</v>
      </c>
      <c r="I612" s="143">
        <f t="shared" si="2400"/>
        <v>0</v>
      </c>
      <c r="J612" s="143">
        <f t="shared" si="2401"/>
        <v>0</v>
      </c>
      <c r="K612" s="143">
        <f t="shared" si="2402"/>
        <v>0</v>
      </c>
      <c r="L612" s="143">
        <f t="shared" si="2403"/>
        <v>0</v>
      </c>
      <c r="M612" s="143">
        <f t="shared" si="2404"/>
        <v>0</v>
      </c>
      <c r="N612" s="143">
        <f t="shared" si="2405"/>
        <v>0</v>
      </c>
      <c r="P612" s="143" t="str">
        <f t="shared" ref="P612:Q612" si="2520">IF($N612=1,Q13,"")</f>
        <v/>
      </c>
      <c r="Q612" s="143" t="str">
        <f t="shared" si="2520"/>
        <v/>
      </c>
      <c r="R612" s="143" t="str">
        <f t="shared" ref="R612:S612" si="2521">IF($N612=2,Q13,"")</f>
        <v/>
      </c>
      <c r="S612" s="143" t="str">
        <f t="shared" si="2521"/>
        <v/>
      </c>
      <c r="T612" s="143" t="str">
        <f t="shared" si="2408"/>
        <v/>
      </c>
      <c r="U612" s="143" t="str">
        <f t="shared" si="2409"/>
        <v/>
      </c>
      <c r="V612" s="143" t="str">
        <f t="shared" ref="V612:W612" si="2522">IF($N612=4,Q13,"")</f>
        <v/>
      </c>
      <c r="W612" s="143" t="str">
        <f t="shared" si="2522"/>
        <v/>
      </c>
      <c r="X612" s="143" t="str">
        <f t="shared" ref="X612:Y612" si="2523">IF($N612=5,Q13,"")</f>
        <v/>
      </c>
      <c r="Y612" s="143" t="str">
        <f t="shared" si="2523"/>
        <v/>
      </c>
      <c r="AA612" s="159" t="str">
        <f t="shared" si="2388"/>
        <v/>
      </c>
      <c r="AB612" s="159" t="str">
        <f t="shared" si="2389"/>
        <v/>
      </c>
      <c r="AC612" s="159" t="str">
        <f t="shared" si="2390"/>
        <v/>
      </c>
      <c r="AD612" s="159" t="str">
        <f t="shared" si="2391"/>
        <v/>
      </c>
      <c r="AE612" s="159" t="str">
        <f t="shared" si="2392"/>
        <v/>
      </c>
      <c r="AF612" s="159">
        <f t="shared" si="2412"/>
        <v>0</v>
      </c>
      <c r="AG612" s="143">
        <f t="shared" si="2413"/>
        <v>0</v>
      </c>
      <c r="AH612" s="143">
        <f t="shared" si="2414"/>
        <v>0</v>
      </c>
      <c r="AI612" s="143">
        <f t="shared" si="2415"/>
        <v>0</v>
      </c>
      <c r="AJ612" s="143">
        <f t="shared" si="2416"/>
        <v>0</v>
      </c>
      <c r="AK612" s="143">
        <f t="shared" si="2417"/>
        <v>0</v>
      </c>
      <c r="AL612" s="143">
        <f t="shared" si="2418"/>
        <v>0</v>
      </c>
      <c r="AN612" s="144" t="str">
        <f t="shared" ref="AN612:AO612" si="2524">IF($AL612=1,Q13,"")</f>
        <v/>
      </c>
      <c r="AO612" s="144" t="str">
        <f t="shared" si="2524"/>
        <v/>
      </c>
      <c r="AP612" s="144" t="str">
        <f t="shared" ref="AP612:AQ612" si="2525">IF($AL612=2,Q13,"")</f>
        <v/>
      </c>
      <c r="AQ612" s="144" t="str">
        <f t="shared" si="2525"/>
        <v/>
      </c>
      <c r="AR612" s="144" t="str">
        <f t="shared" ref="AR612:AS612" si="2526">IF($AL612=3,Q13,"")</f>
        <v/>
      </c>
      <c r="AS612" s="144" t="str">
        <f t="shared" si="2526"/>
        <v/>
      </c>
      <c r="AT612" s="144" t="str">
        <f t="shared" ref="AT612:AU612" si="2527">IF($AL612=4,Q13,"")</f>
        <v/>
      </c>
      <c r="AU612" s="144" t="str">
        <f t="shared" si="2527"/>
        <v/>
      </c>
      <c r="AV612" s="144" t="str">
        <f t="shared" ref="AV612:AW612" si="2528">IF($AL612=5,Q13,"")</f>
        <v/>
      </c>
      <c r="AW612" s="144" t="str">
        <f t="shared" si="2528"/>
        <v/>
      </c>
      <c r="AY612" s="154" t="str">
        <f t="shared" si="2393"/>
        <v/>
      </c>
      <c r="AZ612" s="154" t="str">
        <f t="shared" si="2394"/>
        <v/>
      </c>
      <c r="BA612" s="159" t="str">
        <f t="shared" si="2395"/>
        <v/>
      </c>
      <c r="BB612" s="159" t="str">
        <f t="shared" si="2396"/>
        <v/>
      </c>
      <c r="BC612" s="159" t="str">
        <f t="shared" si="2397"/>
        <v/>
      </c>
      <c r="BD612" s="155">
        <f t="shared" si="2424"/>
        <v>0</v>
      </c>
      <c r="BE612" s="143">
        <f t="shared" si="2425"/>
        <v>0</v>
      </c>
      <c r="BF612" s="143">
        <f t="shared" si="2426"/>
        <v>0</v>
      </c>
      <c r="BG612" s="143">
        <f t="shared" si="2427"/>
        <v>0</v>
      </c>
      <c r="BH612" s="143">
        <f t="shared" si="2428"/>
        <v>0</v>
      </c>
      <c r="BI612" s="143">
        <f t="shared" si="2429"/>
        <v>0</v>
      </c>
      <c r="BJ612" s="143">
        <f t="shared" si="2430"/>
        <v>0</v>
      </c>
      <c r="BL612" s="143" t="str">
        <f t="shared" ref="BL612:BM612" si="2529">IF($BJ612=1,Q13,"")</f>
        <v/>
      </c>
      <c r="BM612" s="143" t="str">
        <f t="shared" si="2529"/>
        <v/>
      </c>
      <c r="BN612" s="143" t="str">
        <f t="shared" ref="BN612:BO612" si="2530">IF($BJ612=2,Q13,"")</f>
        <v/>
      </c>
      <c r="BO612" s="143" t="str">
        <f t="shared" si="2530"/>
        <v/>
      </c>
      <c r="BP612" s="143" t="str">
        <f t="shared" ref="BP612:BQ612" si="2531">IF($BJ612=3,Q13,"")</f>
        <v/>
      </c>
      <c r="BQ612" s="143" t="str">
        <f t="shared" si="2531"/>
        <v/>
      </c>
      <c r="BR612" s="143" t="str">
        <f t="shared" ref="BR612:BS612" si="2532">IF($BJ612=4,Q13,"")</f>
        <v/>
      </c>
      <c r="BS612" s="143" t="str">
        <f t="shared" si="2532"/>
        <v/>
      </c>
      <c r="BT612" s="143" t="str">
        <f t="shared" ref="BT612:BU612" si="2533">IF($BJ612=5,Q13,"")</f>
        <v/>
      </c>
      <c r="BU612" s="143" t="str">
        <f t="shared" si="2533"/>
        <v/>
      </c>
    </row>
    <row r="613" spans="2:73" s="143" customFormat="1" x14ac:dyDescent="0.25">
      <c r="B613" s="144" t="str">
        <f t="shared" si="2398"/>
        <v/>
      </c>
      <c r="C613" s="154" t="str">
        <f t="shared" si="2381"/>
        <v/>
      </c>
      <c r="D613" s="154" t="str">
        <f t="shared" si="2382"/>
        <v/>
      </c>
      <c r="E613" s="159" t="str">
        <f t="shared" si="2383"/>
        <v/>
      </c>
      <c r="F613" s="159" t="str">
        <f t="shared" si="2384"/>
        <v/>
      </c>
      <c r="G613" s="159" t="str">
        <f t="shared" si="2385"/>
        <v/>
      </c>
      <c r="H613" s="155">
        <f t="shared" si="2399"/>
        <v>0</v>
      </c>
      <c r="I613" s="143">
        <f t="shared" si="2400"/>
        <v>0</v>
      </c>
      <c r="J613" s="143">
        <f t="shared" si="2401"/>
        <v>0</v>
      </c>
      <c r="K613" s="143">
        <f t="shared" si="2402"/>
        <v>0</v>
      </c>
      <c r="L613" s="143">
        <f t="shared" si="2403"/>
        <v>0</v>
      </c>
      <c r="M613" s="143">
        <f t="shared" si="2404"/>
        <v>0</v>
      </c>
      <c r="N613" s="143">
        <f t="shared" si="2405"/>
        <v>0</v>
      </c>
      <c r="P613" s="143" t="str">
        <f t="shared" ref="P613:Q613" si="2534">IF($N613=1,Q14,"")</f>
        <v/>
      </c>
      <c r="Q613" s="143" t="str">
        <f t="shared" si="2534"/>
        <v/>
      </c>
      <c r="R613" s="143" t="str">
        <f t="shared" ref="R613:S613" si="2535">IF($N613=2,Q14,"")</f>
        <v/>
      </c>
      <c r="S613" s="143" t="str">
        <f t="shared" si="2535"/>
        <v/>
      </c>
      <c r="T613" s="143" t="str">
        <f t="shared" si="2408"/>
        <v/>
      </c>
      <c r="U613" s="143" t="str">
        <f t="shared" si="2409"/>
        <v/>
      </c>
      <c r="V613" s="143" t="str">
        <f t="shared" ref="V613:W613" si="2536">IF($N613=4,Q14,"")</f>
        <v/>
      </c>
      <c r="W613" s="143" t="str">
        <f t="shared" si="2536"/>
        <v/>
      </c>
      <c r="X613" s="143" t="str">
        <f t="shared" ref="X613:Y613" si="2537">IF($N613=5,Q14,"")</f>
        <v/>
      </c>
      <c r="Y613" s="143" t="str">
        <f t="shared" si="2537"/>
        <v/>
      </c>
      <c r="AA613" s="159" t="str">
        <f t="shared" si="2388"/>
        <v/>
      </c>
      <c r="AB613" s="159" t="str">
        <f t="shared" si="2389"/>
        <v/>
      </c>
      <c r="AC613" s="159" t="str">
        <f t="shared" si="2390"/>
        <v/>
      </c>
      <c r="AD613" s="159" t="str">
        <f t="shared" si="2391"/>
        <v/>
      </c>
      <c r="AE613" s="159" t="str">
        <f t="shared" si="2392"/>
        <v/>
      </c>
      <c r="AF613" s="159">
        <f t="shared" si="2412"/>
        <v>0</v>
      </c>
      <c r="AG613" s="143">
        <f t="shared" si="2413"/>
        <v>0</v>
      </c>
      <c r="AH613" s="143">
        <f t="shared" si="2414"/>
        <v>0</v>
      </c>
      <c r="AI613" s="143">
        <f t="shared" si="2415"/>
        <v>0</v>
      </c>
      <c r="AJ613" s="143">
        <f t="shared" si="2416"/>
        <v>0</v>
      </c>
      <c r="AK613" s="143">
        <f t="shared" si="2417"/>
        <v>0</v>
      </c>
      <c r="AL613" s="143">
        <f t="shared" si="2418"/>
        <v>0</v>
      </c>
      <c r="AN613" s="144" t="str">
        <f t="shared" ref="AN613:AO613" si="2538">IF($AL613=1,Q14,"")</f>
        <v/>
      </c>
      <c r="AO613" s="144" t="str">
        <f t="shared" si="2538"/>
        <v/>
      </c>
      <c r="AP613" s="144" t="str">
        <f t="shared" ref="AP613:AQ613" si="2539">IF($AL613=2,Q14,"")</f>
        <v/>
      </c>
      <c r="AQ613" s="144" t="str">
        <f t="shared" si="2539"/>
        <v/>
      </c>
      <c r="AR613" s="144" t="str">
        <f t="shared" ref="AR613:AS613" si="2540">IF($AL613=3,Q14,"")</f>
        <v/>
      </c>
      <c r="AS613" s="144" t="str">
        <f t="shared" si="2540"/>
        <v/>
      </c>
      <c r="AT613" s="144" t="str">
        <f t="shared" ref="AT613:AU613" si="2541">IF($AL613=4,Q14,"")</f>
        <v/>
      </c>
      <c r="AU613" s="144" t="str">
        <f t="shared" si="2541"/>
        <v/>
      </c>
      <c r="AV613" s="144" t="str">
        <f t="shared" ref="AV613:AW613" si="2542">IF($AL613=5,Q14,"")</f>
        <v/>
      </c>
      <c r="AW613" s="144" t="str">
        <f t="shared" si="2542"/>
        <v/>
      </c>
      <c r="AY613" s="154" t="str">
        <f t="shared" si="2393"/>
        <v/>
      </c>
      <c r="AZ613" s="154" t="str">
        <f t="shared" si="2394"/>
        <v/>
      </c>
      <c r="BA613" s="159" t="str">
        <f t="shared" si="2395"/>
        <v/>
      </c>
      <c r="BB613" s="159" t="str">
        <f t="shared" si="2396"/>
        <v/>
      </c>
      <c r="BC613" s="159" t="str">
        <f t="shared" si="2397"/>
        <v/>
      </c>
      <c r="BD613" s="155">
        <f t="shared" si="2424"/>
        <v>0</v>
      </c>
      <c r="BE613" s="143">
        <f t="shared" si="2425"/>
        <v>0</v>
      </c>
      <c r="BF613" s="143">
        <f t="shared" si="2426"/>
        <v>0</v>
      </c>
      <c r="BG613" s="143">
        <f t="shared" si="2427"/>
        <v>0</v>
      </c>
      <c r="BH613" s="143">
        <f t="shared" si="2428"/>
        <v>0</v>
      </c>
      <c r="BI613" s="143">
        <f t="shared" si="2429"/>
        <v>0</v>
      </c>
      <c r="BJ613" s="143">
        <f t="shared" si="2430"/>
        <v>0</v>
      </c>
      <c r="BL613" s="143" t="str">
        <f t="shared" ref="BL613:BM613" si="2543">IF($BJ613=1,Q14,"")</f>
        <v/>
      </c>
      <c r="BM613" s="143" t="str">
        <f t="shared" si="2543"/>
        <v/>
      </c>
      <c r="BN613" s="143" t="str">
        <f t="shared" ref="BN613:BO613" si="2544">IF($BJ613=2,Q14,"")</f>
        <v/>
      </c>
      <c r="BO613" s="143" t="str">
        <f t="shared" si="2544"/>
        <v/>
      </c>
      <c r="BP613" s="143" t="str">
        <f t="shared" ref="BP613:BQ613" si="2545">IF($BJ613=3,Q14,"")</f>
        <v/>
      </c>
      <c r="BQ613" s="143" t="str">
        <f t="shared" si="2545"/>
        <v/>
      </c>
      <c r="BR613" s="143" t="str">
        <f t="shared" ref="BR613:BS613" si="2546">IF($BJ613=4,Q14,"")</f>
        <v/>
      </c>
      <c r="BS613" s="143" t="str">
        <f t="shared" si="2546"/>
        <v/>
      </c>
      <c r="BT613" s="143" t="str">
        <f t="shared" ref="BT613:BU613" si="2547">IF($BJ613=5,Q14,"")</f>
        <v/>
      </c>
      <c r="BU613" s="143" t="str">
        <f t="shared" si="2547"/>
        <v/>
      </c>
    </row>
    <row r="614" spans="2:73" s="143" customFormat="1" x14ac:dyDescent="0.25">
      <c r="B614" s="144" t="str">
        <f t="shared" si="2398"/>
        <v/>
      </c>
      <c r="C614" s="154" t="str">
        <f t="shared" si="2381"/>
        <v/>
      </c>
      <c r="D614" s="154" t="str">
        <f t="shared" si="2382"/>
        <v/>
      </c>
      <c r="E614" s="159" t="str">
        <f t="shared" si="2383"/>
        <v/>
      </c>
      <c r="F614" s="159" t="str">
        <f t="shared" si="2384"/>
        <v/>
      </c>
      <c r="G614" s="159" t="str">
        <f t="shared" si="2385"/>
        <v/>
      </c>
      <c r="H614" s="155">
        <f t="shared" si="2399"/>
        <v>0</v>
      </c>
      <c r="I614" s="143">
        <f t="shared" si="2400"/>
        <v>0</v>
      </c>
      <c r="J614" s="143">
        <f t="shared" si="2401"/>
        <v>0</v>
      </c>
      <c r="K614" s="143">
        <f t="shared" si="2402"/>
        <v>0</v>
      </c>
      <c r="L614" s="143">
        <f t="shared" si="2403"/>
        <v>0</v>
      </c>
      <c r="M614" s="143">
        <f t="shared" si="2404"/>
        <v>0</v>
      </c>
      <c r="N614" s="143">
        <f t="shared" si="2405"/>
        <v>0</v>
      </c>
      <c r="P614" s="143" t="str">
        <f t="shared" ref="P614:Q614" si="2548">IF($N614=1,Q15,"")</f>
        <v/>
      </c>
      <c r="Q614" s="143" t="str">
        <f t="shared" si="2548"/>
        <v/>
      </c>
      <c r="R614" s="143" t="str">
        <f t="shared" ref="R614:S614" si="2549">IF($N614=2,Q15,"")</f>
        <v/>
      </c>
      <c r="S614" s="143" t="str">
        <f t="shared" si="2549"/>
        <v/>
      </c>
      <c r="T614" s="143" t="str">
        <f t="shared" si="2408"/>
        <v/>
      </c>
      <c r="U614" s="143" t="str">
        <f t="shared" si="2409"/>
        <v/>
      </c>
      <c r="V614" s="143" t="str">
        <f t="shared" ref="V614:W614" si="2550">IF($N614=4,Q15,"")</f>
        <v/>
      </c>
      <c r="W614" s="143" t="str">
        <f t="shared" si="2550"/>
        <v/>
      </c>
      <c r="X614" s="143" t="str">
        <f t="shared" ref="X614:Y614" si="2551">IF($N614=5,Q15,"")</f>
        <v/>
      </c>
      <c r="Y614" s="143" t="str">
        <f t="shared" si="2551"/>
        <v/>
      </c>
      <c r="AA614" s="159" t="str">
        <f t="shared" si="2388"/>
        <v/>
      </c>
      <c r="AB614" s="159" t="str">
        <f t="shared" si="2389"/>
        <v/>
      </c>
      <c r="AC614" s="159" t="str">
        <f t="shared" si="2390"/>
        <v/>
      </c>
      <c r="AD614" s="159" t="str">
        <f t="shared" si="2391"/>
        <v/>
      </c>
      <c r="AE614" s="159" t="str">
        <f t="shared" si="2392"/>
        <v/>
      </c>
      <c r="AF614" s="159">
        <f t="shared" si="2412"/>
        <v>0</v>
      </c>
      <c r="AG614" s="143">
        <f t="shared" si="2413"/>
        <v>0</v>
      </c>
      <c r="AH614" s="143">
        <f t="shared" si="2414"/>
        <v>0</v>
      </c>
      <c r="AI614" s="143">
        <f t="shared" si="2415"/>
        <v>0</v>
      </c>
      <c r="AJ614" s="143">
        <f t="shared" si="2416"/>
        <v>0</v>
      </c>
      <c r="AK614" s="143">
        <f t="shared" si="2417"/>
        <v>0</v>
      </c>
      <c r="AL614" s="143">
        <f t="shared" si="2418"/>
        <v>0</v>
      </c>
      <c r="AN614" s="144" t="str">
        <f t="shared" ref="AN614:AO614" si="2552">IF($AL614=1,Q15,"")</f>
        <v/>
      </c>
      <c r="AO614" s="144" t="str">
        <f t="shared" si="2552"/>
        <v/>
      </c>
      <c r="AP614" s="144" t="str">
        <f t="shared" ref="AP614:AQ614" si="2553">IF($AL614=2,Q15,"")</f>
        <v/>
      </c>
      <c r="AQ614" s="144" t="str">
        <f t="shared" si="2553"/>
        <v/>
      </c>
      <c r="AR614" s="144" t="str">
        <f t="shared" ref="AR614:AS614" si="2554">IF($AL614=3,Q15,"")</f>
        <v/>
      </c>
      <c r="AS614" s="144" t="str">
        <f t="shared" si="2554"/>
        <v/>
      </c>
      <c r="AT614" s="144" t="str">
        <f t="shared" ref="AT614:AU614" si="2555">IF($AL614=4,Q15,"")</f>
        <v/>
      </c>
      <c r="AU614" s="144" t="str">
        <f t="shared" si="2555"/>
        <v/>
      </c>
      <c r="AV614" s="144" t="str">
        <f t="shared" ref="AV614:AW614" si="2556">IF($AL614=5,Q15,"")</f>
        <v/>
      </c>
      <c r="AW614" s="144" t="str">
        <f t="shared" si="2556"/>
        <v/>
      </c>
      <c r="AY614" s="154" t="str">
        <f t="shared" si="2393"/>
        <v/>
      </c>
      <c r="AZ614" s="154" t="str">
        <f t="shared" si="2394"/>
        <v/>
      </c>
      <c r="BA614" s="159" t="str">
        <f t="shared" si="2395"/>
        <v/>
      </c>
      <c r="BB614" s="159" t="str">
        <f t="shared" si="2396"/>
        <v/>
      </c>
      <c r="BC614" s="159" t="str">
        <f t="shared" si="2397"/>
        <v/>
      </c>
      <c r="BD614" s="155">
        <f t="shared" si="2424"/>
        <v>0</v>
      </c>
      <c r="BE614" s="143">
        <f t="shared" si="2425"/>
        <v>0</v>
      </c>
      <c r="BF614" s="143">
        <f t="shared" si="2426"/>
        <v>0</v>
      </c>
      <c r="BG614" s="143">
        <f t="shared" si="2427"/>
        <v>0</v>
      </c>
      <c r="BH614" s="143">
        <f t="shared" si="2428"/>
        <v>0</v>
      </c>
      <c r="BI614" s="143">
        <f t="shared" si="2429"/>
        <v>0</v>
      </c>
      <c r="BJ614" s="143">
        <f t="shared" si="2430"/>
        <v>0</v>
      </c>
      <c r="BL614" s="143" t="str">
        <f t="shared" ref="BL614:BM614" si="2557">IF($BJ614=1,Q15,"")</f>
        <v/>
      </c>
      <c r="BM614" s="143" t="str">
        <f t="shared" si="2557"/>
        <v/>
      </c>
      <c r="BN614" s="143" t="str">
        <f t="shared" ref="BN614:BO614" si="2558">IF($BJ614=2,Q15,"")</f>
        <v/>
      </c>
      <c r="BO614" s="143" t="str">
        <f t="shared" si="2558"/>
        <v/>
      </c>
      <c r="BP614" s="143" t="str">
        <f t="shared" ref="BP614:BQ614" si="2559">IF($BJ614=3,Q15,"")</f>
        <v/>
      </c>
      <c r="BQ614" s="143" t="str">
        <f t="shared" si="2559"/>
        <v/>
      </c>
      <c r="BR614" s="143" t="str">
        <f t="shared" ref="BR614:BS614" si="2560">IF($BJ614=4,Q15,"")</f>
        <v/>
      </c>
      <c r="BS614" s="143" t="str">
        <f t="shared" si="2560"/>
        <v/>
      </c>
      <c r="BT614" s="143" t="str">
        <f t="shared" ref="BT614:BU614" si="2561">IF($BJ614=5,Q15,"")</f>
        <v/>
      </c>
      <c r="BU614" s="143" t="str">
        <f t="shared" si="2561"/>
        <v/>
      </c>
    </row>
    <row r="615" spans="2:73" s="143" customFormat="1" x14ac:dyDescent="0.25">
      <c r="B615" s="144" t="str">
        <f t="shared" si="2398"/>
        <v/>
      </c>
      <c r="C615" s="154" t="str">
        <f t="shared" si="2381"/>
        <v/>
      </c>
      <c r="D615" s="154" t="str">
        <f t="shared" si="2382"/>
        <v/>
      </c>
      <c r="E615" s="159" t="str">
        <f t="shared" si="2383"/>
        <v/>
      </c>
      <c r="F615" s="159" t="str">
        <f t="shared" si="2384"/>
        <v/>
      </c>
      <c r="G615" s="159" t="str">
        <f t="shared" si="2385"/>
        <v/>
      </c>
      <c r="H615" s="155">
        <f t="shared" si="2399"/>
        <v>0</v>
      </c>
      <c r="I615" s="143">
        <f t="shared" si="2400"/>
        <v>0</v>
      </c>
      <c r="J615" s="143">
        <f t="shared" si="2401"/>
        <v>0</v>
      </c>
      <c r="K615" s="143">
        <f t="shared" si="2402"/>
        <v>0</v>
      </c>
      <c r="L615" s="143">
        <f t="shared" si="2403"/>
        <v>0</v>
      </c>
      <c r="M615" s="143">
        <f t="shared" si="2404"/>
        <v>0</v>
      </c>
      <c r="N615" s="143">
        <f t="shared" si="2405"/>
        <v>0</v>
      </c>
      <c r="P615" s="143" t="str">
        <f t="shared" ref="P615:Q615" si="2562">IF($N615=1,Q16,"")</f>
        <v/>
      </c>
      <c r="Q615" s="143" t="str">
        <f t="shared" si="2562"/>
        <v/>
      </c>
      <c r="R615" s="143" t="str">
        <f t="shared" ref="R615:S615" si="2563">IF($N615=2,Q16,"")</f>
        <v/>
      </c>
      <c r="S615" s="143" t="str">
        <f t="shared" si="2563"/>
        <v/>
      </c>
      <c r="T615" s="143" t="str">
        <f t="shared" si="2408"/>
        <v/>
      </c>
      <c r="U615" s="143" t="str">
        <f t="shared" si="2409"/>
        <v/>
      </c>
      <c r="V615" s="143" t="str">
        <f t="shared" ref="V615:W615" si="2564">IF($N615=4,Q16,"")</f>
        <v/>
      </c>
      <c r="W615" s="143" t="str">
        <f t="shared" si="2564"/>
        <v/>
      </c>
      <c r="X615" s="143" t="str">
        <f t="shared" ref="X615:Y615" si="2565">IF($N615=5,Q16,"")</f>
        <v/>
      </c>
      <c r="Y615" s="143" t="str">
        <f t="shared" si="2565"/>
        <v/>
      </c>
      <c r="AA615" s="159" t="str">
        <f t="shared" si="2388"/>
        <v/>
      </c>
      <c r="AB615" s="159" t="str">
        <f t="shared" si="2389"/>
        <v/>
      </c>
      <c r="AC615" s="159" t="str">
        <f t="shared" si="2390"/>
        <v/>
      </c>
      <c r="AD615" s="159" t="str">
        <f t="shared" si="2391"/>
        <v/>
      </c>
      <c r="AE615" s="159" t="str">
        <f t="shared" si="2392"/>
        <v/>
      </c>
      <c r="AF615" s="159">
        <f t="shared" si="2412"/>
        <v>0</v>
      </c>
      <c r="AG615" s="143">
        <f t="shared" si="2413"/>
        <v>0</v>
      </c>
      <c r="AH615" s="143">
        <f t="shared" si="2414"/>
        <v>0</v>
      </c>
      <c r="AI615" s="143">
        <f t="shared" si="2415"/>
        <v>0</v>
      </c>
      <c r="AJ615" s="143">
        <f t="shared" si="2416"/>
        <v>0</v>
      </c>
      <c r="AK615" s="143">
        <f t="shared" si="2417"/>
        <v>0</v>
      </c>
      <c r="AL615" s="143">
        <f t="shared" si="2418"/>
        <v>0</v>
      </c>
      <c r="AN615" s="144" t="str">
        <f t="shared" ref="AN615:AO615" si="2566">IF($AL615=1,Q16,"")</f>
        <v/>
      </c>
      <c r="AO615" s="144" t="str">
        <f t="shared" si="2566"/>
        <v/>
      </c>
      <c r="AP615" s="144" t="str">
        <f t="shared" ref="AP615:AQ615" si="2567">IF($AL615=2,Q16,"")</f>
        <v/>
      </c>
      <c r="AQ615" s="144" t="str">
        <f t="shared" si="2567"/>
        <v/>
      </c>
      <c r="AR615" s="144" t="str">
        <f t="shared" ref="AR615:AS615" si="2568">IF($AL615=3,Q16,"")</f>
        <v/>
      </c>
      <c r="AS615" s="144" t="str">
        <f t="shared" si="2568"/>
        <v/>
      </c>
      <c r="AT615" s="144" t="str">
        <f t="shared" ref="AT615:AU615" si="2569">IF($AL615=4,Q16,"")</f>
        <v/>
      </c>
      <c r="AU615" s="144" t="str">
        <f t="shared" si="2569"/>
        <v/>
      </c>
      <c r="AV615" s="144" t="str">
        <f t="shared" ref="AV615:AW615" si="2570">IF($AL615=5,Q16,"")</f>
        <v/>
      </c>
      <c r="AW615" s="144" t="str">
        <f t="shared" si="2570"/>
        <v/>
      </c>
      <c r="AY615" s="154" t="str">
        <f t="shared" si="2393"/>
        <v/>
      </c>
      <c r="AZ615" s="154" t="str">
        <f t="shared" si="2394"/>
        <v/>
      </c>
      <c r="BA615" s="159" t="str">
        <f t="shared" si="2395"/>
        <v/>
      </c>
      <c r="BB615" s="159" t="str">
        <f t="shared" si="2396"/>
        <v/>
      </c>
      <c r="BC615" s="159" t="str">
        <f t="shared" si="2397"/>
        <v/>
      </c>
      <c r="BD615" s="155">
        <f t="shared" si="2424"/>
        <v>0</v>
      </c>
      <c r="BE615" s="143">
        <f t="shared" si="2425"/>
        <v>0</v>
      </c>
      <c r="BF615" s="143">
        <f t="shared" si="2426"/>
        <v>0</v>
      </c>
      <c r="BG615" s="143">
        <f t="shared" si="2427"/>
        <v>0</v>
      </c>
      <c r="BH615" s="143">
        <f t="shared" si="2428"/>
        <v>0</v>
      </c>
      <c r="BI615" s="143">
        <f t="shared" si="2429"/>
        <v>0</v>
      </c>
      <c r="BJ615" s="143">
        <f t="shared" si="2430"/>
        <v>0</v>
      </c>
      <c r="BL615" s="143" t="str">
        <f t="shared" ref="BL615:BM615" si="2571">IF($BJ615=1,Q16,"")</f>
        <v/>
      </c>
      <c r="BM615" s="143" t="str">
        <f t="shared" si="2571"/>
        <v/>
      </c>
      <c r="BN615" s="143" t="str">
        <f t="shared" ref="BN615:BO615" si="2572">IF($BJ615=2,Q16,"")</f>
        <v/>
      </c>
      <c r="BO615" s="143" t="str">
        <f t="shared" si="2572"/>
        <v/>
      </c>
      <c r="BP615" s="143" t="str">
        <f t="shared" ref="BP615:BQ615" si="2573">IF($BJ615=3,Q16,"")</f>
        <v/>
      </c>
      <c r="BQ615" s="143" t="str">
        <f t="shared" si="2573"/>
        <v/>
      </c>
      <c r="BR615" s="143" t="str">
        <f t="shared" ref="BR615:BS615" si="2574">IF($BJ615=4,Q16,"")</f>
        <v/>
      </c>
      <c r="BS615" s="143" t="str">
        <f t="shared" si="2574"/>
        <v/>
      </c>
      <c r="BT615" s="143" t="str">
        <f t="shared" ref="BT615:BU615" si="2575">IF($BJ615=5,Q16,"")</f>
        <v/>
      </c>
      <c r="BU615" s="143" t="str">
        <f t="shared" si="2575"/>
        <v/>
      </c>
    </row>
    <row r="616" spans="2:73" s="143" customFormat="1" x14ac:dyDescent="0.25">
      <c r="B616" s="144" t="str">
        <f t="shared" si="2398"/>
        <v/>
      </c>
      <c r="C616" s="154" t="str">
        <f t="shared" si="2381"/>
        <v/>
      </c>
      <c r="D616" s="154" t="str">
        <f t="shared" si="2382"/>
        <v/>
      </c>
      <c r="E616" s="159" t="str">
        <f t="shared" si="2383"/>
        <v/>
      </c>
      <c r="F616" s="159" t="str">
        <f t="shared" si="2384"/>
        <v/>
      </c>
      <c r="G616" s="159" t="str">
        <f t="shared" si="2385"/>
        <v/>
      </c>
      <c r="H616" s="155">
        <f t="shared" si="2399"/>
        <v>0</v>
      </c>
      <c r="I616" s="143">
        <f t="shared" si="2400"/>
        <v>0</v>
      </c>
      <c r="J616" s="143">
        <f t="shared" si="2401"/>
        <v>0</v>
      </c>
      <c r="K616" s="143">
        <f t="shared" si="2402"/>
        <v>0</v>
      </c>
      <c r="L616" s="143">
        <f t="shared" si="2403"/>
        <v>0</v>
      </c>
      <c r="M616" s="143">
        <f t="shared" si="2404"/>
        <v>0</v>
      </c>
      <c r="N616" s="143">
        <f t="shared" si="2405"/>
        <v>0</v>
      </c>
      <c r="P616" s="143" t="str">
        <f t="shared" ref="P616:Q616" si="2576">IF($N616=1,Q17,"")</f>
        <v/>
      </c>
      <c r="Q616" s="143" t="str">
        <f t="shared" si="2576"/>
        <v/>
      </c>
      <c r="R616" s="143" t="str">
        <f t="shared" ref="R616:S616" si="2577">IF($N616=2,Q17,"")</f>
        <v/>
      </c>
      <c r="S616" s="143" t="str">
        <f t="shared" si="2577"/>
        <v/>
      </c>
      <c r="T616" s="143" t="str">
        <f t="shared" si="2408"/>
        <v/>
      </c>
      <c r="U616" s="143" t="str">
        <f t="shared" si="2409"/>
        <v/>
      </c>
      <c r="V616" s="143" t="str">
        <f t="shared" ref="V616:W616" si="2578">IF($N616=4,Q17,"")</f>
        <v/>
      </c>
      <c r="W616" s="143" t="str">
        <f t="shared" si="2578"/>
        <v/>
      </c>
      <c r="X616" s="143" t="str">
        <f t="shared" ref="X616:Y616" si="2579">IF($N616=5,Q17,"")</f>
        <v/>
      </c>
      <c r="Y616" s="143" t="str">
        <f t="shared" si="2579"/>
        <v/>
      </c>
      <c r="AA616" s="159" t="str">
        <f t="shared" si="2388"/>
        <v/>
      </c>
      <c r="AB616" s="159" t="str">
        <f t="shared" si="2389"/>
        <v/>
      </c>
      <c r="AC616" s="159" t="str">
        <f t="shared" si="2390"/>
        <v/>
      </c>
      <c r="AD616" s="159" t="str">
        <f t="shared" si="2391"/>
        <v/>
      </c>
      <c r="AE616" s="159" t="str">
        <f t="shared" si="2392"/>
        <v/>
      </c>
      <c r="AF616" s="159">
        <f t="shared" si="2412"/>
        <v>0</v>
      </c>
      <c r="AG616" s="143">
        <f t="shared" si="2413"/>
        <v>0</v>
      </c>
      <c r="AH616" s="143">
        <f t="shared" si="2414"/>
        <v>0</v>
      </c>
      <c r="AI616" s="143">
        <f t="shared" si="2415"/>
        <v>0</v>
      </c>
      <c r="AJ616" s="143">
        <f t="shared" si="2416"/>
        <v>0</v>
      </c>
      <c r="AK616" s="143">
        <f t="shared" si="2417"/>
        <v>0</v>
      </c>
      <c r="AL616" s="143">
        <f t="shared" si="2418"/>
        <v>0</v>
      </c>
      <c r="AN616" s="144" t="str">
        <f t="shared" ref="AN616:AO616" si="2580">IF($AL616=1,Q17,"")</f>
        <v/>
      </c>
      <c r="AO616" s="144" t="str">
        <f t="shared" si="2580"/>
        <v/>
      </c>
      <c r="AP616" s="144" t="str">
        <f t="shared" ref="AP616:AQ616" si="2581">IF($AL616=2,Q17,"")</f>
        <v/>
      </c>
      <c r="AQ616" s="144" t="str">
        <f t="shared" si="2581"/>
        <v/>
      </c>
      <c r="AR616" s="144" t="str">
        <f t="shared" ref="AR616:AS616" si="2582">IF($AL616=3,Q17,"")</f>
        <v/>
      </c>
      <c r="AS616" s="144" t="str">
        <f t="shared" si="2582"/>
        <v/>
      </c>
      <c r="AT616" s="144" t="str">
        <f t="shared" ref="AT616:AU616" si="2583">IF($AL616=4,Q17,"")</f>
        <v/>
      </c>
      <c r="AU616" s="144" t="str">
        <f t="shared" si="2583"/>
        <v/>
      </c>
      <c r="AV616" s="144" t="str">
        <f t="shared" ref="AV616:AW616" si="2584">IF($AL616=5,Q17,"")</f>
        <v/>
      </c>
      <c r="AW616" s="144" t="str">
        <f t="shared" si="2584"/>
        <v/>
      </c>
      <c r="AY616" s="154" t="str">
        <f t="shared" si="2393"/>
        <v/>
      </c>
      <c r="AZ616" s="154" t="str">
        <f t="shared" si="2394"/>
        <v/>
      </c>
      <c r="BA616" s="159" t="str">
        <f t="shared" si="2395"/>
        <v/>
      </c>
      <c r="BB616" s="159" t="str">
        <f t="shared" si="2396"/>
        <v/>
      </c>
      <c r="BC616" s="159" t="str">
        <f t="shared" si="2397"/>
        <v/>
      </c>
      <c r="BD616" s="155">
        <f t="shared" si="2424"/>
        <v>0</v>
      </c>
      <c r="BE616" s="143">
        <f t="shared" si="2425"/>
        <v>0</v>
      </c>
      <c r="BF616" s="143">
        <f t="shared" si="2426"/>
        <v>0</v>
      </c>
      <c r="BG616" s="143">
        <f t="shared" si="2427"/>
        <v>0</v>
      </c>
      <c r="BH616" s="143">
        <f t="shared" si="2428"/>
        <v>0</v>
      </c>
      <c r="BI616" s="143">
        <f t="shared" si="2429"/>
        <v>0</v>
      </c>
      <c r="BJ616" s="143">
        <f t="shared" si="2430"/>
        <v>0</v>
      </c>
      <c r="BL616" s="143" t="str">
        <f t="shared" ref="BL616:BM616" si="2585">IF($BJ616=1,Q17,"")</f>
        <v/>
      </c>
      <c r="BM616" s="143" t="str">
        <f t="shared" si="2585"/>
        <v/>
      </c>
      <c r="BN616" s="143" t="str">
        <f t="shared" ref="BN616:BO616" si="2586">IF($BJ616=2,Q17,"")</f>
        <v/>
      </c>
      <c r="BO616" s="143" t="str">
        <f t="shared" si="2586"/>
        <v/>
      </c>
      <c r="BP616" s="143" t="str">
        <f t="shared" ref="BP616:BQ616" si="2587">IF($BJ616=3,Q17,"")</f>
        <v/>
      </c>
      <c r="BQ616" s="143" t="str">
        <f t="shared" si="2587"/>
        <v/>
      </c>
      <c r="BR616" s="143" t="str">
        <f t="shared" ref="BR616:BS616" si="2588">IF($BJ616=4,Q17,"")</f>
        <v/>
      </c>
      <c r="BS616" s="143" t="str">
        <f t="shared" si="2588"/>
        <v/>
      </c>
      <c r="BT616" s="143" t="str">
        <f t="shared" ref="BT616:BU616" si="2589">IF($BJ616=5,Q17,"")</f>
        <v/>
      </c>
      <c r="BU616" s="143" t="str">
        <f t="shared" si="2589"/>
        <v/>
      </c>
    </row>
    <row r="617" spans="2:73" s="143" customFormat="1" x14ac:dyDescent="0.25">
      <c r="B617" s="144" t="str">
        <f t="shared" si="2398"/>
        <v/>
      </c>
      <c r="C617" s="154" t="str">
        <f t="shared" si="2381"/>
        <v/>
      </c>
      <c r="D617" s="154" t="str">
        <f t="shared" si="2382"/>
        <v/>
      </c>
      <c r="E617" s="159" t="str">
        <f t="shared" si="2383"/>
        <v/>
      </c>
      <c r="F617" s="159" t="str">
        <f t="shared" si="2384"/>
        <v/>
      </c>
      <c r="G617" s="159" t="str">
        <f t="shared" si="2385"/>
        <v/>
      </c>
      <c r="H617" s="155">
        <f t="shared" si="2399"/>
        <v>0</v>
      </c>
      <c r="I617" s="143">
        <f t="shared" si="2400"/>
        <v>0</v>
      </c>
      <c r="J617" s="143">
        <f t="shared" si="2401"/>
        <v>0</v>
      </c>
      <c r="K617" s="143">
        <f t="shared" si="2402"/>
        <v>0</v>
      </c>
      <c r="L617" s="143">
        <f t="shared" si="2403"/>
        <v>0</v>
      </c>
      <c r="M617" s="143">
        <f t="shared" si="2404"/>
        <v>0</v>
      </c>
      <c r="N617" s="143">
        <f t="shared" si="2405"/>
        <v>0</v>
      </c>
      <c r="P617" s="143" t="str">
        <f t="shared" ref="P617:Q617" si="2590">IF($N617=1,Q18,"")</f>
        <v/>
      </c>
      <c r="Q617" s="143" t="str">
        <f t="shared" si="2590"/>
        <v/>
      </c>
      <c r="R617" s="143" t="str">
        <f t="shared" ref="R617:S617" si="2591">IF($N617=2,Q18,"")</f>
        <v/>
      </c>
      <c r="S617" s="143" t="str">
        <f t="shared" si="2591"/>
        <v/>
      </c>
      <c r="T617" s="143" t="str">
        <f t="shared" si="2408"/>
        <v/>
      </c>
      <c r="U617" s="143" t="str">
        <f t="shared" si="2409"/>
        <v/>
      </c>
      <c r="V617" s="143" t="str">
        <f t="shared" ref="V617:W617" si="2592">IF($N617=4,Q18,"")</f>
        <v/>
      </c>
      <c r="W617" s="143" t="str">
        <f t="shared" si="2592"/>
        <v/>
      </c>
      <c r="X617" s="143" t="str">
        <f t="shared" ref="X617:Y617" si="2593">IF($N617=5,Q18,"")</f>
        <v/>
      </c>
      <c r="Y617" s="143" t="str">
        <f t="shared" si="2593"/>
        <v/>
      </c>
      <c r="AA617" s="159" t="str">
        <f t="shared" si="2388"/>
        <v/>
      </c>
      <c r="AB617" s="159" t="str">
        <f t="shared" si="2389"/>
        <v/>
      </c>
      <c r="AC617" s="159" t="str">
        <f t="shared" si="2390"/>
        <v/>
      </c>
      <c r="AD617" s="159" t="str">
        <f t="shared" si="2391"/>
        <v/>
      </c>
      <c r="AE617" s="159" t="str">
        <f t="shared" si="2392"/>
        <v/>
      </c>
      <c r="AF617" s="159">
        <f t="shared" si="2412"/>
        <v>0</v>
      </c>
      <c r="AG617" s="143">
        <f t="shared" si="2413"/>
        <v>0</v>
      </c>
      <c r="AH617" s="143">
        <f t="shared" si="2414"/>
        <v>0</v>
      </c>
      <c r="AI617" s="143">
        <f t="shared" si="2415"/>
        <v>0</v>
      </c>
      <c r="AJ617" s="143">
        <f t="shared" si="2416"/>
        <v>0</v>
      </c>
      <c r="AK617" s="143">
        <f t="shared" si="2417"/>
        <v>0</v>
      </c>
      <c r="AL617" s="143">
        <f t="shared" si="2418"/>
        <v>0</v>
      </c>
      <c r="AN617" s="144" t="str">
        <f t="shared" ref="AN617:AO617" si="2594">IF($AL617=1,Q18,"")</f>
        <v/>
      </c>
      <c r="AO617" s="144" t="str">
        <f t="shared" si="2594"/>
        <v/>
      </c>
      <c r="AP617" s="144" t="str">
        <f t="shared" ref="AP617:AQ617" si="2595">IF($AL617=2,Q18,"")</f>
        <v/>
      </c>
      <c r="AQ617" s="144" t="str">
        <f t="shared" si="2595"/>
        <v/>
      </c>
      <c r="AR617" s="144" t="str">
        <f t="shared" ref="AR617:AS617" si="2596">IF($AL617=3,Q18,"")</f>
        <v/>
      </c>
      <c r="AS617" s="144" t="str">
        <f t="shared" si="2596"/>
        <v/>
      </c>
      <c r="AT617" s="144" t="str">
        <f t="shared" ref="AT617:AU617" si="2597">IF($AL617=4,Q18,"")</f>
        <v/>
      </c>
      <c r="AU617" s="144" t="str">
        <f t="shared" si="2597"/>
        <v/>
      </c>
      <c r="AV617" s="144" t="str">
        <f t="shared" ref="AV617:AW617" si="2598">IF($AL617=5,Q18,"")</f>
        <v/>
      </c>
      <c r="AW617" s="144" t="str">
        <f t="shared" si="2598"/>
        <v/>
      </c>
      <c r="AY617" s="154" t="str">
        <f t="shared" si="2393"/>
        <v/>
      </c>
      <c r="AZ617" s="154" t="str">
        <f t="shared" si="2394"/>
        <v/>
      </c>
      <c r="BA617" s="159" t="str">
        <f t="shared" si="2395"/>
        <v/>
      </c>
      <c r="BB617" s="159" t="str">
        <f t="shared" si="2396"/>
        <v/>
      </c>
      <c r="BC617" s="159" t="str">
        <f t="shared" si="2397"/>
        <v/>
      </c>
      <c r="BD617" s="155">
        <f t="shared" si="2424"/>
        <v>0</v>
      </c>
      <c r="BE617" s="143">
        <f t="shared" si="2425"/>
        <v>0</v>
      </c>
      <c r="BF617" s="143">
        <f t="shared" si="2426"/>
        <v>0</v>
      </c>
      <c r="BG617" s="143">
        <f t="shared" si="2427"/>
        <v>0</v>
      </c>
      <c r="BH617" s="143">
        <f t="shared" si="2428"/>
        <v>0</v>
      </c>
      <c r="BI617" s="143">
        <f t="shared" si="2429"/>
        <v>0</v>
      </c>
      <c r="BJ617" s="143">
        <f t="shared" si="2430"/>
        <v>0</v>
      </c>
      <c r="BL617" s="143" t="str">
        <f t="shared" ref="BL617:BM617" si="2599">IF($BJ617=1,Q18,"")</f>
        <v/>
      </c>
      <c r="BM617" s="143" t="str">
        <f t="shared" si="2599"/>
        <v/>
      </c>
      <c r="BN617" s="143" t="str">
        <f t="shared" ref="BN617:BO617" si="2600">IF($BJ617=2,Q18,"")</f>
        <v/>
      </c>
      <c r="BO617" s="143" t="str">
        <f t="shared" si="2600"/>
        <v/>
      </c>
      <c r="BP617" s="143" t="str">
        <f t="shared" ref="BP617:BQ617" si="2601">IF($BJ617=3,Q18,"")</f>
        <v/>
      </c>
      <c r="BQ617" s="143" t="str">
        <f t="shared" si="2601"/>
        <v/>
      </c>
      <c r="BR617" s="143" t="str">
        <f t="shared" ref="BR617:BS617" si="2602">IF($BJ617=4,Q18,"")</f>
        <v/>
      </c>
      <c r="BS617" s="143" t="str">
        <f t="shared" si="2602"/>
        <v/>
      </c>
      <c r="BT617" s="143" t="str">
        <f t="shared" ref="BT617:BU617" si="2603">IF($BJ617=5,Q18,"")</f>
        <v/>
      </c>
      <c r="BU617" s="143" t="str">
        <f t="shared" si="2603"/>
        <v/>
      </c>
    </row>
    <row r="618" spans="2:73" s="143" customFormat="1" x14ac:dyDescent="0.25">
      <c r="B618" s="144" t="str">
        <f t="shared" si="2398"/>
        <v/>
      </c>
      <c r="C618" s="154" t="str">
        <f t="shared" si="2381"/>
        <v/>
      </c>
      <c r="D618" s="154" t="str">
        <f t="shared" si="2382"/>
        <v/>
      </c>
      <c r="E618" s="159" t="str">
        <f t="shared" si="2383"/>
        <v/>
      </c>
      <c r="F618" s="159" t="str">
        <f t="shared" si="2384"/>
        <v/>
      </c>
      <c r="G618" s="159" t="str">
        <f t="shared" si="2385"/>
        <v/>
      </c>
      <c r="H618" s="155">
        <f t="shared" si="2399"/>
        <v>0</v>
      </c>
      <c r="I618" s="143">
        <f t="shared" si="2400"/>
        <v>0</v>
      </c>
      <c r="J618" s="143">
        <f t="shared" si="2401"/>
        <v>0</v>
      </c>
      <c r="K618" s="143">
        <f t="shared" si="2402"/>
        <v>0</v>
      </c>
      <c r="L618" s="143">
        <f t="shared" si="2403"/>
        <v>0</v>
      </c>
      <c r="M618" s="143">
        <f t="shared" si="2404"/>
        <v>0</v>
      </c>
      <c r="N618" s="143">
        <f t="shared" si="2405"/>
        <v>0</v>
      </c>
      <c r="P618" s="143" t="str">
        <f t="shared" ref="P618:Q618" si="2604">IF($N618=1,Q19,"")</f>
        <v/>
      </c>
      <c r="Q618" s="143" t="str">
        <f t="shared" si="2604"/>
        <v/>
      </c>
      <c r="R618" s="143" t="str">
        <f t="shared" ref="R618:S618" si="2605">IF($N618=2,Q19,"")</f>
        <v/>
      </c>
      <c r="S618" s="143" t="str">
        <f t="shared" si="2605"/>
        <v/>
      </c>
      <c r="T618" s="143" t="str">
        <f t="shared" si="2408"/>
        <v/>
      </c>
      <c r="U618" s="143" t="str">
        <f t="shared" si="2409"/>
        <v/>
      </c>
      <c r="V618" s="143" t="str">
        <f t="shared" ref="V618:W618" si="2606">IF($N618=4,Q19,"")</f>
        <v/>
      </c>
      <c r="W618" s="143" t="str">
        <f t="shared" si="2606"/>
        <v/>
      </c>
      <c r="X618" s="143" t="str">
        <f t="shared" ref="X618:Y618" si="2607">IF($N618=5,Q19,"")</f>
        <v/>
      </c>
      <c r="Y618" s="143" t="str">
        <f t="shared" si="2607"/>
        <v/>
      </c>
      <c r="AA618" s="159" t="str">
        <f t="shared" si="2388"/>
        <v/>
      </c>
      <c r="AB618" s="159" t="str">
        <f t="shared" si="2389"/>
        <v/>
      </c>
      <c r="AC618" s="159" t="str">
        <f t="shared" si="2390"/>
        <v/>
      </c>
      <c r="AD618" s="159" t="str">
        <f t="shared" si="2391"/>
        <v/>
      </c>
      <c r="AE618" s="159" t="str">
        <f t="shared" si="2392"/>
        <v/>
      </c>
      <c r="AF618" s="159">
        <f t="shared" si="2412"/>
        <v>0</v>
      </c>
      <c r="AG618" s="143">
        <f t="shared" si="2413"/>
        <v>0</v>
      </c>
      <c r="AH618" s="143">
        <f t="shared" si="2414"/>
        <v>0</v>
      </c>
      <c r="AI618" s="143">
        <f t="shared" si="2415"/>
        <v>0</v>
      </c>
      <c r="AJ618" s="143">
        <f t="shared" si="2416"/>
        <v>0</v>
      </c>
      <c r="AK618" s="143">
        <f t="shared" si="2417"/>
        <v>0</v>
      </c>
      <c r="AL618" s="143">
        <f t="shared" si="2418"/>
        <v>0</v>
      </c>
      <c r="AN618" s="144" t="str">
        <f t="shared" ref="AN618:AO618" si="2608">IF($AL618=1,Q19,"")</f>
        <v/>
      </c>
      <c r="AO618" s="144" t="str">
        <f t="shared" si="2608"/>
        <v/>
      </c>
      <c r="AP618" s="144" t="str">
        <f t="shared" ref="AP618:AQ618" si="2609">IF($AL618=2,Q19,"")</f>
        <v/>
      </c>
      <c r="AQ618" s="144" t="str">
        <f t="shared" si="2609"/>
        <v/>
      </c>
      <c r="AR618" s="144" t="str">
        <f t="shared" ref="AR618:AS618" si="2610">IF($AL618=3,Q19,"")</f>
        <v/>
      </c>
      <c r="AS618" s="144" t="str">
        <f t="shared" si="2610"/>
        <v/>
      </c>
      <c r="AT618" s="144" t="str">
        <f t="shared" ref="AT618:AU618" si="2611">IF($AL618=4,Q19,"")</f>
        <v/>
      </c>
      <c r="AU618" s="144" t="str">
        <f t="shared" si="2611"/>
        <v/>
      </c>
      <c r="AV618" s="144" t="str">
        <f t="shared" ref="AV618:AW618" si="2612">IF($AL618=5,Q19,"")</f>
        <v/>
      </c>
      <c r="AW618" s="144" t="str">
        <f t="shared" si="2612"/>
        <v/>
      </c>
      <c r="AY618" s="154" t="str">
        <f t="shared" si="2393"/>
        <v/>
      </c>
      <c r="AZ618" s="154" t="str">
        <f t="shared" si="2394"/>
        <v/>
      </c>
      <c r="BA618" s="159" t="str">
        <f t="shared" si="2395"/>
        <v/>
      </c>
      <c r="BB618" s="159" t="str">
        <f t="shared" si="2396"/>
        <v/>
      </c>
      <c r="BC618" s="159" t="str">
        <f t="shared" si="2397"/>
        <v/>
      </c>
      <c r="BD618" s="155">
        <f t="shared" si="2424"/>
        <v>0</v>
      </c>
      <c r="BE618" s="143">
        <f t="shared" si="2425"/>
        <v>0</v>
      </c>
      <c r="BF618" s="143">
        <f t="shared" si="2426"/>
        <v>0</v>
      </c>
      <c r="BG618" s="143">
        <f t="shared" si="2427"/>
        <v>0</v>
      </c>
      <c r="BH618" s="143">
        <f t="shared" si="2428"/>
        <v>0</v>
      </c>
      <c r="BI618" s="143">
        <f t="shared" si="2429"/>
        <v>0</v>
      </c>
      <c r="BJ618" s="143">
        <f t="shared" si="2430"/>
        <v>0</v>
      </c>
      <c r="BL618" s="143" t="str">
        <f t="shared" ref="BL618:BM618" si="2613">IF($BJ618=1,Q19,"")</f>
        <v/>
      </c>
      <c r="BM618" s="143" t="str">
        <f t="shared" si="2613"/>
        <v/>
      </c>
      <c r="BN618" s="143" t="str">
        <f t="shared" ref="BN618:BO618" si="2614">IF($BJ618=2,Q19,"")</f>
        <v/>
      </c>
      <c r="BO618" s="143" t="str">
        <f t="shared" si="2614"/>
        <v/>
      </c>
      <c r="BP618" s="143" t="str">
        <f t="shared" ref="BP618:BQ618" si="2615">IF($BJ618=3,Q19,"")</f>
        <v/>
      </c>
      <c r="BQ618" s="143" t="str">
        <f t="shared" si="2615"/>
        <v/>
      </c>
      <c r="BR618" s="143" t="str">
        <f t="shared" ref="BR618:BS618" si="2616">IF($BJ618=4,Q19,"")</f>
        <v/>
      </c>
      <c r="BS618" s="143" t="str">
        <f t="shared" si="2616"/>
        <v/>
      </c>
      <c r="BT618" s="143" t="str">
        <f t="shared" ref="BT618:BU618" si="2617">IF($BJ618=5,Q19,"")</f>
        <v/>
      </c>
      <c r="BU618" s="143" t="str">
        <f t="shared" si="2617"/>
        <v/>
      </c>
    </row>
    <row r="619" spans="2:73" s="143" customFormat="1" x14ac:dyDescent="0.25">
      <c r="B619" s="144" t="str">
        <f t="shared" si="2398"/>
        <v/>
      </c>
      <c r="C619" s="154" t="str">
        <f t="shared" si="2381"/>
        <v/>
      </c>
      <c r="D619" s="154" t="str">
        <f t="shared" si="2382"/>
        <v/>
      </c>
      <c r="E619" s="159" t="str">
        <f t="shared" si="2383"/>
        <v/>
      </c>
      <c r="F619" s="159" t="str">
        <f t="shared" si="2384"/>
        <v/>
      </c>
      <c r="G619" s="159" t="str">
        <f t="shared" si="2385"/>
        <v/>
      </c>
      <c r="H619" s="155">
        <f t="shared" si="2399"/>
        <v>0</v>
      </c>
      <c r="I619" s="143">
        <f t="shared" si="2400"/>
        <v>0</v>
      </c>
      <c r="J619" s="143">
        <f t="shared" si="2401"/>
        <v>0</v>
      </c>
      <c r="K619" s="143">
        <f t="shared" si="2402"/>
        <v>0</v>
      </c>
      <c r="L619" s="143">
        <f t="shared" si="2403"/>
        <v>0</v>
      </c>
      <c r="M619" s="143">
        <f t="shared" si="2404"/>
        <v>0</v>
      </c>
      <c r="N619" s="143">
        <f t="shared" si="2405"/>
        <v>0</v>
      </c>
      <c r="P619" s="143" t="str">
        <f t="shared" ref="P619:Q619" si="2618">IF($N619=1,Q20,"")</f>
        <v/>
      </c>
      <c r="Q619" s="143" t="str">
        <f t="shared" si="2618"/>
        <v/>
      </c>
      <c r="R619" s="143" t="str">
        <f t="shared" ref="R619:S619" si="2619">IF($N619=2,Q20,"")</f>
        <v/>
      </c>
      <c r="S619" s="143" t="str">
        <f t="shared" si="2619"/>
        <v/>
      </c>
      <c r="T619" s="143" t="str">
        <f t="shared" si="2408"/>
        <v/>
      </c>
      <c r="U619" s="143" t="str">
        <f t="shared" si="2409"/>
        <v/>
      </c>
      <c r="V619" s="143" t="str">
        <f t="shared" ref="V619:W619" si="2620">IF($N619=4,Q20,"")</f>
        <v/>
      </c>
      <c r="W619" s="143" t="str">
        <f t="shared" si="2620"/>
        <v/>
      </c>
      <c r="X619" s="143" t="str">
        <f t="shared" ref="X619:Y619" si="2621">IF($N619=5,Q20,"")</f>
        <v/>
      </c>
      <c r="Y619" s="143" t="str">
        <f t="shared" si="2621"/>
        <v/>
      </c>
      <c r="AA619" s="159" t="str">
        <f t="shared" si="2388"/>
        <v/>
      </c>
      <c r="AB619" s="159" t="str">
        <f t="shared" si="2389"/>
        <v/>
      </c>
      <c r="AC619" s="159" t="str">
        <f t="shared" si="2390"/>
        <v/>
      </c>
      <c r="AD619" s="159" t="str">
        <f t="shared" si="2391"/>
        <v/>
      </c>
      <c r="AE619" s="159" t="str">
        <f t="shared" si="2392"/>
        <v/>
      </c>
      <c r="AF619" s="159">
        <f t="shared" si="2412"/>
        <v>0</v>
      </c>
      <c r="AG619" s="143">
        <f t="shared" si="2413"/>
        <v>0</v>
      </c>
      <c r="AH619" s="143">
        <f t="shared" si="2414"/>
        <v>0</v>
      </c>
      <c r="AI619" s="143">
        <f t="shared" si="2415"/>
        <v>0</v>
      </c>
      <c r="AJ619" s="143">
        <f t="shared" si="2416"/>
        <v>0</v>
      </c>
      <c r="AK619" s="143">
        <f t="shared" si="2417"/>
        <v>0</v>
      </c>
      <c r="AL619" s="143">
        <f t="shared" si="2418"/>
        <v>0</v>
      </c>
      <c r="AN619" s="144" t="str">
        <f t="shared" ref="AN619:AO619" si="2622">IF($AL619=1,Q20,"")</f>
        <v/>
      </c>
      <c r="AO619" s="144" t="str">
        <f t="shared" si="2622"/>
        <v/>
      </c>
      <c r="AP619" s="144" t="str">
        <f t="shared" ref="AP619:AQ619" si="2623">IF($AL619=2,Q20,"")</f>
        <v/>
      </c>
      <c r="AQ619" s="144" t="str">
        <f t="shared" si="2623"/>
        <v/>
      </c>
      <c r="AR619" s="144" t="str">
        <f t="shared" ref="AR619:AS619" si="2624">IF($AL619=3,Q20,"")</f>
        <v/>
      </c>
      <c r="AS619" s="144" t="str">
        <f t="shared" si="2624"/>
        <v/>
      </c>
      <c r="AT619" s="144" t="str">
        <f t="shared" ref="AT619:AU619" si="2625">IF($AL619=4,Q20,"")</f>
        <v/>
      </c>
      <c r="AU619" s="144" t="str">
        <f t="shared" si="2625"/>
        <v/>
      </c>
      <c r="AV619" s="144" t="str">
        <f t="shared" ref="AV619:AW619" si="2626">IF($AL619=5,Q20,"")</f>
        <v/>
      </c>
      <c r="AW619" s="144" t="str">
        <f t="shared" si="2626"/>
        <v/>
      </c>
      <c r="AY619" s="154" t="str">
        <f t="shared" si="2393"/>
        <v/>
      </c>
      <c r="AZ619" s="154" t="str">
        <f t="shared" si="2394"/>
        <v/>
      </c>
      <c r="BA619" s="159" t="str">
        <f t="shared" si="2395"/>
        <v/>
      </c>
      <c r="BB619" s="159" t="str">
        <f t="shared" si="2396"/>
        <v/>
      </c>
      <c r="BC619" s="159" t="str">
        <f t="shared" si="2397"/>
        <v/>
      </c>
      <c r="BD619" s="155">
        <f t="shared" si="2424"/>
        <v>0</v>
      </c>
      <c r="BE619" s="143">
        <f t="shared" si="2425"/>
        <v>0</v>
      </c>
      <c r="BF619" s="143">
        <f t="shared" si="2426"/>
        <v>0</v>
      </c>
      <c r="BG619" s="143">
        <f t="shared" si="2427"/>
        <v>0</v>
      </c>
      <c r="BH619" s="143">
        <f t="shared" si="2428"/>
        <v>0</v>
      </c>
      <c r="BI619" s="143">
        <f t="shared" si="2429"/>
        <v>0</v>
      </c>
      <c r="BJ619" s="143">
        <f t="shared" si="2430"/>
        <v>0</v>
      </c>
      <c r="BL619" s="143" t="str">
        <f t="shared" ref="BL619:BM619" si="2627">IF($BJ619=1,Q20,"")</f>
        <v/>
      </c>
      <c r="BM619" s="143" t="str">
        <f t="shared" si="2627"/>
        <v/>
      </c>
      <c r="BN619" s="143" t="str">
        <f t="shared" ref="BN619:BO619" si="2628">IF($BJ619=2,Q20,"")</f>
        <v/>
      </c>
      <c r="BO619" s="143" t="str">
        <f t="shared" si="2628"/>
        <v/>
      </c>
      <c r="BP619" s="143" t="str">
        <f t="shared" ref="BP619:BQ619" si="2629">IF($BJ619=3,Q20,"")</f>
        <v/>
      </c>
      <c r="BQ619" s="143" t="str">
        <f t="shared" si="2629"/>
        <v/>
      </c>
      <c r="BR619" s="143" t="str">
        <f t="shared" ref="BR619:BS619" si="2630">IF($BJ619=4,Q20,"")</f>
        <v/>
      </c>
      <c r="BS619" s="143" t="str">
        <f t="shared" si="2630"/>
        <v/>
      </c>
      <c r="BT619" s="143" t="str">
        <f t="shared" ref="BT619:BU619" si="2631">IF($BJ619=5,Q20,"")</f>
        <v/>
      </c>
      <c r="BU619" s="143" t="str">
        <f t="shared" si="2631"/>
        <v/>
      </c>
    </row>
    <row r="620" spans="2:73" s="143" customFormat="1" x14ac:dyDescent="0.25">
      <c r="B620" s="144" t="str">
        <f t="shared" si="2398"/>
        <v/>
      </c>
      <c r="C620" s="154" t="str">
        <f t="shared" si="2381"/>
        <v/>
      </c>
      <c r="D620" s="154" t="str">
        <f t="shared" si="2382"/>
        <v/>
      </c>
      <c r="E620" s="159" t="str">
        <f t="shared" si="2383"/>
        <v/>
      </c>
      <c r="F620" s="159" t="str">
        <f t="shared" si="2384"/>
        <v/>
      </c>
      <c r="G620" s="159" t="str">
        <f t="shared" si="2385"/>
        <v/>
      </c>
      <c r="H620" s="155">
        <f t="shared" si="2399"/>
        <v>0</v>
      </c>
      <c r="I620" s="143">
        <f t="shared" si="2400"/>
        <v>0</v>
      </c>
      <c r="J620" s="143">
        <f t="shared" si="2401"/>
        <v>0</v>
      </c>
      <c r="K620" s="143">
        <f t="shared" si="2402"/>
        <v>0</v>
      </c>
      <c r="L620" s="143">
        <f t="shared" si="2403"/>
        <v>0</v>
      </c>
      <c r="M620" s="143">
        <f t="shared" si="2404"/>
        <v>0</v>
      </c>
      <c r="N620" s="143">
        <f t="shared" si="2405"/>
        <v>0</v>
      </c>
      <c r="P620" s="143" t="str">
        <f t="shared" ref="P620:Q620" si="2632">IF($N620=1,Q21,"")</f>
        <v/>
      </c>
      <c r="Q620" s="143" t="str">
        <f t="shared" si="2632"/>
        <v/>
      </c>
      <c r="R620" s="143" t="str">
        <f t="shared" ref="R620:S620" si="2633">IF($N620=2,Q21,"")</f>
        <v/>
      </c>
      <c r="S620" s="143" t="str">
        <f t="shared" si="2633"/>
        <v/>
      </c>
      <c r="T620" s="143" t="str">
        <f t="shared" si="2408"/>
        <v/>
      </c>
      <c r="U620" s="143" t="str">
        <f t="shared" si="2409"/>
        <v/>
      </c>
      <c r="V620" s="143" t="str">
        <f t="shared" ref="V620:W620" si="2634">IF($N620=4,Q21,"")</f>
        <v/>
      </c>
      <c r="W620" s="143" t="str">
        <f t="shared" si="2634"/>
        <v/>
      </c>
      <c r="X620" s="143" t="str">
        <f t="shared" ref="X620:Y620" si="2635">IF($N620=5,Q21,"")</f>
        <v/>
      </c>
      <c r="Y620" s="143" t="str">
        <f t="shared" si="2635"/>
        <v/>
      </c>
      <c r="AA620" s="159" t="str">
        <f t="shared" si="2388"/>
        <v/>
      </c>
      <c r="AB620" s="159" t="str">
        <f t="shared" si="2389"/>
        <v/>
      </c>
      <c r="AC620" s="159" t="str">
        <f t="shared" si="2390"/>
        <v/>
      </c>
      <c r="AD620" s="159" t="str">
        <f t="shared" si="2391"/>
        <v/>
      </c>
      <c r="AE620" s="159" t="str">
        <f t="shared" si="2392"/>
        <v/>
      </c>
      <c r="AF620" s="159">
        <f t="shared" si="2412"/>
        <v>0</v>
      </c>
      <c r="AG620" s="143">
        <f t="shared" si="2413"/>
        <v>0</v>
      </c>
      <c r="AH620" s="143">
        <f t="shared" si="2414"/>
        <v>0</v>
      </c>
      <c r="AI620" s="143">
        <f t="shared" si="2415"/>
        <v>0</v>
      </c>
      <c r="AJ620" s="143">
        <f t="shared" si="2416"/>
        <v>0</v>
      </c>
      <c r="AK620" s="143">
        <f t="shared" si="2417"/>
        <v>0</v>
      </c>
      <c r="AL620" s="143">
        <f t="shared" si="2418"/>
        <v>0</v>
      </c>
      <c r="AN620" s="144" t="str">
        <f t="shared" ref="AN620:AO620" si="2636">IF($AL620=1,Q21,"")</f>
        <v/>
      </c>
      <c r="AO620" s="144" t="str">
        <f t="shared" si="2636"/>
        <v/>
      </c>
      <c r="AP620" s="144" t="str">
        <f t="shared" ref="AP620:AQ620" si="2637">IF($AL620=2,Q21,"")</f>
        <v/>
      </c>
      <c r="AQ620" s="144" t="str">
        <f t="shared" si="2637"/>
        <v/>
      </c>
      <c r="AR620" s="144" t="str">
        <f t="shared" ref="AR620:AS620" si="2638">IF($AL620=3,Q21,"")</f>
        <v/>
      </c>
      <c r="AS620" s="144" t="str">
        <f t="shared" si="2638"/>
        <v/>
      </c>
      <c r="AT620" s="144" t="str">
        <f t="shared" ref="AT620:AU620" si="2639">IF($AL620=4,Q21,"")</f>
        <v/>
      </c>
      <c r="AU620" s="144" t="str">
        <f t="shared" si="2639"/>
        <v/>
      </c>
      <c r="AV620" s="144" t="str">
        <f t="shared" ref="AV620:AW620" si="2640">IF($AL620=5,Q21,"")</f>
        <v/>
      </c>
      <c r="AW620" s="144" t="str">
        <f t="shared" si="2640"/>
        <v/>
      </c>
      <c r="AY620" s="154" t="str">
        <f t="shared" si="2393"/>
        <v/>
      </c>
      <c r="AZ620" s="154" t="str">
        <f t="shared" si="2394"/>
        <v/>
      </c>
      <c r="BA620" s="159" t="str">
        <f t="shared" si="2395"/>
        <v/>
      </c>
      <c r="BB620" s="159" t="str">
        <f t="shared" si="2396"/>
        <v/>
      </c>
      <c r="BC620" s="159" t="str">
        <f t="shared" si="2397"/>
        <v/>
      </c>
      <c r="BD620" s="155">
        <f t="shared" si="2424"/>
        <v>0</v>
      </c>
      <c r="BE620" s="143">
        <f t="shared" si="2425"/>
        <v>0</v>
      </c>
      <c r="BF620" s="143">
        <f t="shared" si="2426"/>
        <v>0</v>
      </c>
      <c r="BG620" s="143">
        <f t="shared" si="2427"/>
        <v>0</v>
      </c>
      <c r="BH620" s="143">
        <f t="shared" si="2428"/>
        <v>0</v>
      </c>
      <c r="BI620" s="143">
        <f t="shared" si="2429"/>
        <v>0</v>
      </c>
      <c r="BJ620" s="143">
        <f t="shared" si="2430"/>
        <v>0</v>
      </c>
      <c r="BL620" s="143" t="str">
        <f t="shared" ref="BL620:BM620" si="2641">IF($BJ620=1,Q21,"")</f>
        <v/>
      </c>
      <c r="BM620" s="143" t="str">
        <f t="shared" si="2641"/>
        <v/>
      </c>
      <c r="BN620" s="143" t="str">
        <f t="shared" ref="BN620:BO620" si="2642">IF($BJ620=2,Q21,"")</f>
        <v/>
      </c>
      <c r="BO620" s="143" t="str">
        <f t="shared" si="2642"/>
        <v/>
      </c>
      <c r="BP620" s="143" t="str">
        <f t="shared" ref="BP620:BQ620" si="2643">IF($BJ620=3,Q21,"")</f>
        <v/>
      </c>
      <c r="BQ620" s="143" t="str">
        <f t="shared" si="2643"/>
        <v/>
      </c>
      <c r="BR620" s="143" t="str">
        <f t="shared" ref="BR620:BS620" si="2644">IF($BJ620=4,Q21,"")</f>
        <v/>
      </c>
      <c r="BS620" s="143" t="str">
        <f t="shared" si="2644"/>
        <v/>
      </c>
      <c r="BT620" s="143" t="str">
        <f t="shared" ref="BT620:BU620" si="2645">IF($BJ620=5,Q21,"")</f>
        <v/>
      </c>
      <c r="BU620" s="143" t="str">
        <f t="shared" si="2645"/>
        <v/>
      </c>
    </row>
    <row r="621" spans="2:73" s="143" customFormat="1" x14ac:dyDescent="0.25">
      <c r="B621" s="144" t="str">
        <f t="shared" si="2398"/>
        <v/>
      </c>
      <c r="C621" s="154" t="str">
        <f t="shared" si="2381"/>
        <v/>
      </c>
      <c r="D621" s="154" t="str">
        <f t="shared" si="2382"/>
        <v/>
      </c>
      <c r="E621" s="159" t="str">
        <f t="shared" si="2383"/>
        <v/>
      </c>
      <c r="F621" s="159" t="str">
        <f t="shared" si="2384"/>
        <v/>
      </c>
      <c r="G621" s="159" t="str">
        <f t="shared" si="2385"/>
        <v/>
      </c>
      <c r="H621" s="155">
        <f t="shared" si="2399"/>
        <v>0</v>
      </c>
      <c r="I621" s="143">
        <f t="shared" si="2400"/>
        <v>0</v>
      </c>
      <c r="J621" s="143">
        <f t="shared" si="2401"/>
        <v>0</v>
      </c>
      <c r="K621" s="143">
        <f t="shared" si="2402"/>
        <v>0</v>
      </c>
      <c r="L621" s="143">
        <f t="shared" si="2403"/>
        <v>0</v>
      </c>
      <c r="M621" s="143">
        <f t="shared" si="2404"/>
        <v>0</v>
      </c>
      <c r="N621" s="143">
        <f t="shared" si="2405"/>
        <v>0</v>
      </c>
      <c r="P621" s="143" t="str">
        <f t="shared" ref="P621:Q621" si="2646">IF($N621=1,Q22,"")</f>
        <v/>
      </c>
      <c r="Q621" s="143" t="str">
        <f t="shared" si="2646"/>
        <v/>
      </c>
      <c r="R621" s="143" t="str">
        <f t="shared" ref="R621:S621" si="2647">IF($N621=2,Q22,"")</f>
        <v/>
      </c>
      <c r="S621" s="143" t="str">
        <f t="shared" si="2647"/>
        <v/>
      </c>
      <c r="T621" s="143" t="str">
        <f t="shared" si="2408"/>
        <v/>
      </c>
      <c r="U621" s="143" t="str">
        <f t="shared" si="2409"/>
        <v/>
      </c>
      <c r="V621" s="143" t="str">
        <f t="shared" ref="V621:W621" si="2648">IF($N621=4,Q22,"")</f>
        <v/>
      </c>
      <c r="W621" s="143" t="str">
        <f t="shared" si="2648"/>
        <v/>
      </c>
      <c r="X621" s="143" t="str">
        <f t="shared" ref="X621:Y621" si="2649">IF($N621=5,Q22,"")</f>
        <v/>
      </c>
      <c r="Y621" s="143" t="str">
        <f t="shared" si="2649"/>
        <v/>
      </c>
      <c r="AA621" s="159" t="str">
        <f t="shared" si="2388"/>
        <v/>
      </c>
      <c r="AB621" s="159" t="str">
        <f t="shared" si="2389"/>
        <v/>
      </c>
      <c r="AC621" s="159" t="str">
        <f t="shared" si="2390"/>
        <v/>
      </c>
      <c r="AD621" s="159" t="str">
        <f t="shared" si="2391"/>
        <v/>
      </c>
      <c r="AE621" s="159" t="str">
        <f t="shared" si="2392"/>
        <v/>
      </c>
      <c r="AF621" s="159">
        <f t="shared" si="2412"/>
        <v>0</v>
      </c>
      <c r="AG621" s="143">
        <f t="shared" si="2413"/>
        <v>0</v>
      </c>
      <c r="AH621" s="143">
        <f t="shared" si="2414"/>
        <v>0</v>
      </c>
      <c r="AI621" s="143">
        <f t="shared" si="2415"/>
        <v>0</v>
      </c>
      <c r="AJ621" s="143">
        <f t="shared" si="2416"/>
        <v>0</v>
      </c>
      <c r="AK621" s="143">
        <f t="shared" si="2417"/>
        <v>0</v>
      </c>
      <c r="AL621" s="143">
        <f t="shared" si="2418"/>
        <v>0</v>
      </c>
      <c r="AN621" s="144" t="str">
        <f t="shared" ref="AN621:AO621" si="2650">IF($AL621=1,Q22,"")</f>
        <v/>
      </c>
      <c r="AO621" s="144" t="str">
        <f t="shared" si="2650"/>
        <v/>
      </c>
      <c r="AP621" s="144" t="str">
        <f t="shared" ref="AP621:AQ621" si="2651">IF($AL621=2,Q22,"")</f>
        <v/>
      </c>
      <c r="AQ621" s="144" t="str">
        <f t="shared" si="2651"/>
        <v/>
      </c>
      <c r="AR621" s="144" t="str">
        <f t="shared" ref="AR621:AS621" si="2652">IF($AL621=3,Q22,"")</f>
        <v/>
      </c>
      <c r="AS621" s="144" t="str">
        <f t="shared" si="2652"/>
        <v/>
      </c>
      <c r="AT621" s="144" t="str">
        <f t="shared" ref="AT621:AU621" si="2653">IF($AL621=4,Q22,"")</f>
        <v/>
      </c>
      <c r="AU621" s="144" t="str">
        <f t="shared" si="2653"/>
        <v/>
      </c>
      <c r="AV621" s="144" t="str">
        <f t="shared" ref="AV621:AW621" si="2654">IF($AL621=5,Q22,"")</f>
        <v/>
      </c>
      <c r="AW621" s="144" t="str">
        <f t="shared" si="2654"/>
        <v/>
      </c>
      <c r="AY621" s="154" t="str">
        <f t="shared" si="2393"/>
        <v/>
      </c>
      <c r="AZ621" s="154" t="str">
        <f t="shared" si="2394"/>
        <v/>
      </c>
      <c r="BA621" s="159" t="str">
        <f t="shared" si="2395"/>
        <v/>
      </c>
      <c r="BB621" s="159" t="str">
        <f t="shared" si="2396"/>
        <v/>
      </c>
      <c r="BC621" s="159" t="str">
        <f t="shared" si="2397"/>
        <v/>
      </c>
      <c r="BD621" s="155">
        <f t="shared" si="2424"/>
        <v>0</v>
      </c>
      <c r="BE621" s="143">
        <f t="shared" si="2425"/>
        <v>0</v>
      </c>
      <c r="BF621" s="143">
        <f t="shared" si="2426"/>
        <v>0</v>
      </c>
      <c r="BG621" s="143">
        <f t="shared" si="2427"/>
        <v>0</v>
      </c>
      <c r="BH621" s="143">
        <f t="shared" si="2428"/>
        <v>0</v>
      </c>
      <c r="BI621" s="143">
        <f t="shared" si="2429"/>
        <v>0</v>
      </c>
      <c r="BJ621" s="143">
        <f t="shared" si="2430"/>
        <v>0</v>
      </c>
      <c r="BL621" s="143" t="str">
        <f t="shared" ref="BL621:BM621" si="2655">IF($BJ621=1,Q22,"")</f>
        <v/>
      </c>
      <c r="BM621" s="143" t="str">
        <f t="shared" si="2655"/>
        <v/>
      </c>
      <c r="BN621" s="143" t="str">
        <f t="shared" ref="BN621:BO621" si="2656">IF($BJ621=2,Q22,"")</f>
        <v/>
      </c>
      <c r="BO621" s="143" t="str">
        <f t="shared" si="2656"/>
        <v/>
      </c>
      <c r="BP621" s="143" t="str">
        <f t="shared" ref="BP621:BQ621" si="2657">IF($BJ621=3,Q22,"")</f>
        <v/>
      </c>
      <c r="BQ621" s="143" t="str">
        <f t="shared" si="2657"/>
        <v/>
      </c>
      <c r="BR621" s="143" t="str">
        <f t="shared" ref="BR621:BS621" si="2658">IF($BJ621=4,Q22,"")</f>
        <v/>
      </c>
      <c r="BS621" s="143" t="str">
        <f t="shared" si="2658"/>
        <v/>
      </c>
      <c r="BT621" s="143" t="str">
        <f t="shared" ref="BT621:BU621" si="2659">IF($BJ621=5,Q22,"")</f>
        <v/>
      </c>
      <c r="BU621" s="143" t="str">
        <f t="shared" si="2659"/>
        <v/>
      </c>
    </row>
    <row r="622" spans="2:73" s="143" customFormat="1" x14ac:dyDescent="0.25">
      <c r="B622" s="144" t="str">
        <f t="shared" si="2398"/>
        <v/>
      </c>
      <c r="C622" s="154" t="str">
        <f t="shared" si="2381"/>
        <v/>
      </c>
      <c r="D622" s="154" t="str">
        <f t="shared" si="2382"/>
        <v/>
      </c>
      <c r="E622" s="159" t="str">
        <f t="shared" si="2383"/>
        <v/>
      </c>
      <c r="F622" s="159" t="str">
        <f t="shared" si="2384"/>
        <v/>
      </c>
      <c r="G622" s="159" t="str">
        <f t="shared" si="2385"/>
        <v/>
      </c>
      <c r="H622" s="155">
        <f t="shared" si="2399"/>
        <v>0</v>
      </c>
      <c r="I622" s="143">
        <f t="shared" si="2400"/>
        <v>0</v>
      </c>
      <c r="J622" s="143">
        <f t="shared" si="2401"/>
        <v>0</v>
      </c>
      <c r="K622" s="143">
        <f t="shared" si="2402"/>
        <v>0</v>
      </c>
      <c r="L622" s="143">
        <f t="shared" si="2403"/>
        <v>0</v>
      </c>
      <c r="M622" s="143">
        <f t="shared" si="2404"/>
        <v>0</v>
      </c>
      <c r="N622" s="143">
        <f t="shared" si="2405"/>
        <v>0</v>
      </c>
      <c r="P622" s="143" t="str">
        <f t="shared" ref="P622:Q622" si="2660">IF($N622=1,Q23,"")</f>
        <v/>
      </c>
      <c r="Q622" s="143" t="str">
        <f t="shared" si="2660"/>
        <v/>
      </c>
      <c r="R622" s="143" t="str">
        <f t="shared" ref="R622:S622" si="2661">IF($N622=2,Q23,"")</f>
        <v/>
      </c>
      <c r="S622" s="143" t="str">
        <f t="shared" si="2661"/>
        <v/>
      </c>
      <c r="T622" s="143" t="str">
        <f t="shared" si="2408"/>
        <v/>
      </c>
      <c r="U622" s="143" t="str">
        <f t="shared" si="2409"/>
        <v/>
      </c>
      <c r="V622" s="143" t="str">
        <f t="shared" ref="V622:W622" si="2662">IF($N622=4,Q23,"")</f>
        <v/>
      </c>
      <c r="W622" s="143" t="str">
        <f t="shared" si="2662"/>
        <v/>
      </c>
      <c r="X622" s="143" t="str">
        <f t="shared" ref="X622:Y622" si="2663">IF($N622=5,Q23,"")</f>
        <v/>
      </c>
      <c r="Y622" s="143" t="str">
        <f t="shared" si="2663"/>
        <v/>
      </c>
      <c r="AA622" s="159" t="str">
        <f t="shared" si="2388"/>
        <v/>
      </c>
      <c r="AB622" s="159" t="str">
        <f t="shared" si="2389"/>
        <v/>
      </c>
      <c r="AC622" s="159" t="str">
        <f t="shared" si="2390"/>
        <v/>
      </c>
      <c r="AD622" s="159" t="str">
        <f t="shared" si="2391"/>
        <v/>
      </c>
      <c r="AE622" s="159" t="str">
        <f t="shared" si="2392"/>
        <v/>
      </c>
      <c r="AF622" s="159">
        <f t="shared" si="2412"/>
        <v>0</v>
      </c>
      <c r="AG622" s="143">
        <f t="shared" si="2413"/>
        <v>0</v>
      </c>
      <c r="AH622" s="143">
        <f t="shared" si="2414"/>
        <v>0</v>
      </c>
      <c r="AI622" s="143">
        <f t="shared" si="2415"/>
        <v>0</v>
      </c>
      <c r="AJ622" s="143">
        <f t="shared" si="2416"/>
        <v>0</v>
      </c>
      <c r="AK622" s="143">
        <f t="shared" si="2417"/>
        <v>0</v>
      </c>
      <c r="AL622" s="143">
        <f t="shared" si="2418"/>
        <v>0</v>
      </c>
      <c r="AN622" s="144" t="str">
        <f t="shared" ref="AN622:AO622" si="2664">IF($AL622=1,Q23,"")</f>
        <v/>
      </c>
      <c r="AO622" s="144" t="str">
        <f t="shared" si="2664"/>
        <v/>
      </c>
      <c r="AP622" s="144" t="str">
        <f t="shared" ref="AP622:AQ622" si="2665">IF($AL622=2,Q23,"")</f>
        <v/>
      </c>
      <c r="AQ622" s="144" t="str">
        <f t="shared" si="2665"/>
        <v/>
      </c>
      <c r="AR622" s="144" t="str">
        <f t="shared" ref="AR622:AS622" si="2666">IF($AL622=3,Q23,"")</f>
        <v/>
      </c>
      <c r="AS622" s="144" t="str">
        <f t="shared" si="2666"/>
        <v/>
      </c>
      <c r="AT622" s="144" t="str">
        <f t="shared" ref="AT622:AU622" si="2667">IF($AL622=4,Q23,"")</f>
        <v/>
      </c>
      <c r="AU622" s="144" t="str">
        <f t="shared" si="2667"/>
        <v/>
      </c>
      <c r="AV622" s="144" t="str">
        <f t="shared" ref="AV622:AW622" si="2668">IF($AL622=5,Q23,"")</f>
        <v/>
      </c>
      <c r="AW622" s="144" t="str">
        <f t="shared" si="2668"/>
        <v/>
      </c>
      <c r="AY622" s="154" t="str">
        <f t="shared" si="2393"/>
        <v/>
      </c>
      <c r="AZ622" s="154" t="str">
        <f t="shared" si="2394"/>
        <v/>
      </c>
      <c r="BA622" s="159" t="str">
        <f t="shared" si="2395"/>
        <v/>
      </c>
      <c r="BB622" s="159" t="str">
        <f t="shared" si="2396"/>
        <v/>
      </c>
      <c r="BC622" s="159" t="str">
        <f t="shared" si="2397"/>
        <v/>
      </c>
      <c r="BD622" s="155">
        <f t="shared" si="2424"/>
        <v>0</v>
      </c>
      <c r="BE622" s="143">
        <f t="shared" si="2425"/>
        <v>0</v>
      </c>
      <c r="BF622" s="143">
        <f t="shared" si="2426"/>
        <v>0</v>
      </c>
      <c r="BG622" s="143">
        <f t="shared" si="2427"/>
        <v>0</v>
      </c>
      <c r="BH622" s="143">
        <f t="shared" si="2428"/>
        <v>0</v>
      </c>
      <c r="BI622" s="143">
        <f t="shared" si="2429"/>
        <v>0</v>
      </c>
      <c r="BJ622" s="143">
        <f t="shared" si="2430"/>
        <v>0</v>
      </c>
      <c r="BL622" s="143" t="str">
        <f t="shared" ref="BL622:BM622" si="2669">IF($BJ622=1,Q23,"")</f>
        <v/>
      </c>
      <c r="BM622" s="143" t="str">
        <f t="shared" si="2669"/>
        <v/>
      </c>
      <c r="BN622" s="143" t="str">
        <f t="shared" ref="BN622:BO622" si="2670">IF($BJ622=2,Q23,"")</f>
        <v/>
      </c>
      <c r="BO622" s="143" t="str">
        <f t="shared" si="2670"/>
        <v/>
      </c>
      <c r="BP622" s="143" t="str">
        <f t="shared" ref="BP622:BQ622" si="2671">IF($BJ622=3,Q23,"")</f>
        <v/>
      </c>
      <c r="BQ622" s="143" t="str">
        <f t="shared" si="2671"/>
        <v/>
      </c>
      <c r="BR622" s="143" t="str">
        <f t="shared" ref="BR622:BS622" si="2672">IF($BJ622=4,Q23,"")</f>
        <v/>
      </c>
      <c r="BS622" s="143" t="str">
        <f t="shared" si="2672"/>
        <v/>
      </c>
      <c r="BT622" s="143" t="str">
        <f t="shared" ref="BT622:BU622" si="2673">IF($BJ622=5,Q23,"")</f>
        <v/>
      </c>
      <c r="BU622" s="143" t="str">
        <f t="shared" si="2673"/>
        <v/>
      </c>
    </row>
    <row r="623" spans="2:73" s="143" customFormat="1" x14ac:dyDescent="0.25">
      <c r="B623" s="144" t="str">
        <f t="shared" si="2398"/>
        <v/>
      </c>
      <c r="C623" s="154" t="str">
        <f t="shared" si="2381"/>
        <v/>
      </c>
      <c r="D623" s="154" t="str">
        <f t="shared" si="2382"/>
        <v/>
      </c>
      <c r="E623" s="159" t="str">
        <f t="shared" si="2383"/>
        <v/>
      </c>
      <c r="F623" s="159" t="str">
        <f t="shared" si="2384"/>
        <v/>
      </c>
      <c r="G623" s="159" t="str">
        <f t="shared" si="2385"/>
        <v/>
      </c>
      <c r="H623" s="155">
        <f t="shared" si="2399"/>
        <v>0</v>
      </c>
      <c r="I623" s="143">
        <f t="shared" si="2400"/>
        <v>0</v>
      </c>
      <c r="J623" s="143">
        <f t="shared" si="2401"/>
        <v>0</v>
      </c>
      <c r="K623" s="143">
        <f t="shared" si="2402"/>
        <v>0</v>
      </c>
      <c r="L623" s="143">
        <f t="shared" si="2403"/>
        <v>0</v>
      </c>
      <c r="M623" s="143">
        <f t="shared" si="2404"/>
        <v>0</v>
      </c>
      <c r="N623" s="143">
        <f t="shared" si="2405"/>
        <v>0</v>
      </c>
      <c r="P623" s="143" t="str">
        <f t="shared" ref="P623:Q623" si="2674">IF($N623=1,Q24,"")</f>
        <v/>
      </c>
      <c r="Q623" s="143" t="str">
        <f t="shared" si="2674"/>
        <v/>
      </c>
      <c r="R623" s="143" t="str">
        <f t="shared" ref="R623:S623" si="2675">IF($N623=2,Q24,"")</f>
        <v/>
      </c>
      <c r="S623" s="143" t="str">
        <f t="shared" si="2675"/>
        <v/>
      </c>
      <c r="T623" s="143" t="str">
        <f t="shared" si="2408"/>
        <v/>
      </c>
      <c r="U623" s="143" t="str">
        <f t="shared" si="2409"/>
        <v/>
      </c>
      <c r="V623" s="143" t="str">
        <f t="shared" ref="V623:W623" si="2676">IF($N623=4,Q24,"")</f>
        <v/>
      </c>
      <c r="W623" s="143" t="str">
        <f t="shared" si="2676"/>
        <v/>
      </c>
      <c r="X623" s="143" t="str">
        <f t="shared" ref="X623:Y623" si="2677">IF($N623=5,Q24,"")</f>
        <v/>
      </c>
      <c r="Y623" s="143" t="str">
        <f t="shared" si="2677"/>
        <v/>
      </c>
      <c r="AA623" s="159" t="str">
        <f t="shared" si="2388"/>
        <v/>
      </c>
      <c r="AB623" s="159" t="str">
        <f t="shared" si="2389"/>
        <v/>
      </c>
      <c r="AC623" s="159" t="str">
        <f t="shared" si="2390"/>
        <v/>
      </c>
      <c r="AD623" s="159" t="str">
        <f t="shared" si="2391"/>
        <v/>
      </c>
      <c r="AE623" s="159" t="str">
        <f t="shared" si="2392"/>
        <v/>
      </c>
      <c r="AF623" s="159">
        <f t="shared" si="2412"/>
        <v>0</v>
      </c>
      <c r="AG623" s="143">
        <f t="shared" si="2413"/>
        <v>0</v>
      </c>
      <c r="AH623" s="143">
        <f t="shared" si="2414"/>
        <v>0</v>
      </c>
      <c r="AI623" s="143">
        <f t="shared" si="2415"/>
        <v>0</v>
      </c>
      <c r="AJ623" s="143">
        <f t="shared" si="2416"/>
        <v>0</v>
      </c>
      <c r="AK623" s="143">
        <f t="shared" si="2417"/>
        <v>0</v>
      </c>
      <c r="AL623" s="143">
        <f t="shared" si="2418"/>
        <v>0</v>
      </c>
      <c r="AN623" s="144" t="str">
        <f t="shared" ref="AN623:AO623" si="2678">IF($AL623=1,Q24,"")</f>
        <v/>
      </c>
      <c r="AO623" s="144" t="str">
        <f t="shared" si="2678"/>
        <v/>
      </c>
      <c r="AP623" s="144" t="str">
        <f t="shared" ref="AP623:AQ623" si="2679">IF($AL623=2,Q24,"")</f>
        <v/>
      </c>
      <c r="AQ623" s="144" t="str">
        <f t="shared" si="2679"/>
        <v/>
      </c>
      <c r="AR623" s="144" t="str">
        <f t="shared" ref="AR623:AS623" si="2680">IF($AL623=3,Q24,"")</f>
        <v/>
      </c>
      <c r="AS623" s="144" t="str">
        <f t="shared" si="2680"/>
        <v/>
      </c>
      <c r="AT623" s="144" t="str">
        <f t="shared" ref="AT623:AU623" si="2681">IF($AL623=4,Q24,"")</f>
        <v/>
      </c>
      <c r="AU623" s="144" t="str">
        <f t="shared" si="2681"/>
        <v/>
      </c>
      <c r="AV623" s="144" t="str">
        <f t="shared" ref="AV623:AW623" si="2682">IF($AL623=5,Q24,"")</f>
        <v/>
      </c>
      <c r="AW623" s="144" t="str">
        <f t="shared" si="2682"/>
        <v/>
      </c>
      <c r="AY623" s="154" t="str">
        <f t="shared" si="2393"/>
        <v/>
      </c>
      <c r="AZ623" s="154" t="str">
        <f t="shared" si="2394"/>
        <v/>
      </c>
      <c r="BA623" s="159" t="str">
        <f t="shared" si="2395"/>
        <v/>
      </c>
      <c r="BB623" s="159" t="str">
        <f t="shared" si="2396"/>
        <v/>
      </c>
      <c r="BC623" s="159" t="str">
        <f t="shared" si="2397"/>
        <v/>
      </c>
      <c r="BD623" s="155">
        <f t="shared" si="2424"/>
        <v>0</v>
      </c>
      <c r="BE623" s="143">
        <f t="shared" si="2425"/>
        <v>0</v>
      </c>
      <c r="BF623" s="143">
        <f t="shared" si="2426"/>
        <v>0</v>
      </c>
      <c r="BG623" s="143">
        <f t="shared" si="2427"/>
        <v>0</v>
      </c>
      <c r="BH623" s="143">
        <f t="shared" si="2428"/>
        <v>0</v>
      </c>
      <c r="BI623" s="143">
        <f t="shared" si="2429"/>
        <v>0</v>
      </c>
      <c r="BJ623" s="143">
        <f t="shared" si="2430"/>
        <v>0</v>
      </c>
      <c r="BL623" s="143" t="str">
        <f t="shared" ref="BL623:BM623" si="2683">IF($BJ623=1,Q24,"")</f>
        <v/>
      </c>
      <c r="BM623" s="143" t="str">
        <f t="shared" si="2683"/>
        <v/>
      </c>
      <c r="BN623" s="143" t="str">
        <f t="shared" ref="BN623:BO623" si="2684">IF($BJ623=2,Q24,"")</f>
        <v/>
      </c>
      <c r="BO623" s="143" t="str">
        <f t="shared" si="2684"/>
        <v/>
      </c>
      <c r="BP623" s="143" t="str">
        <f t="shared" ref="BP623:BQ623" si="2685">IF($BJ623=3,Q24,"")</f>
        <v/>
      </c>
      <c r="BQ623" s="143" t="str">
        <f t="shared" si="2685"/>
        <v/>
      </c>
      <c r="BR623" s="143" t="str">
        <f t="shared" ref="BR623:BS623" si="2686">IF($BJ623=4,Q24,"")</f>
        <v/>
      </c>
      <c r="BS623" s="143" t="str">
        <f t="shared" si="2686"/>
        <v/>
      </c>
      <c r="BT623" s="143" t="str">
        <f t="shared" ref="BT623:BU623" si="2687">IF($BJ623=5,Q24,"")</f>
        <v/>
      </c>
      <c r="BU623" s="143" t="str">
        <f t="shared" si="2687"/>
        <v/>
      </c>
    </row>
    <row r="624" spans="2:73" s="143" customFormat="1" x14ac:dyDescent="0.25">
      <c r="B624" s="144" t="str">
        <f t="shared" si="2398"/>
        <v/>
      </c>
      <c r="C624" s="154" t="str">
        <f t="shared" si="2381"/>
        <v/>
      </c>
      <c r="D624" s="154" t="str">
        <f t="shared" si="2382"/>
        <v/>
      </c>
      <c r="E624" s="159" t="str">
        <f t="shared" si="2383"/>
        <v/>
      </c>
      <c r="F624" s="159" t="str">
        <f t="shared" si="2384"/>
        <v/>
      </c>
      <c r="G624" s="159" t="str">
        <f t="shared" si="2385"/>
        <v/>
      </c>
      <c r="H624" s="155">
        <f t="shared" si="2399"/>
        <v>0</v>
      </c>
      <c r="I624" s="143">
        <f t="shared" si="2400"/>
        <v>0</v>
      </c>
      <c r="J624" s="143">
        <f t="shared" si="2401"/>
        <v>0</v>
      </c>
      <c r="K624" s="143">
        <f t="shared" si="2402"/>
        <v>0</v>
      </c>
      <c r="L624" s="143">
        <f t="shared" si="2403"/>
        <v>0</v>
      </c>
      <c r="M624" s="143">
        <f t="shared" si="2404"/>
        <v>0</v>
      </c>
      <c r="N624" s="143">
        <f t="shared" si="2405"/>
        <v>0</v>
      </c>
      <c r="P624" s="143" t="str">
        <f t="shared" ref="P624:Q624" si="2688">IF($N624=1,Q25,"")</f>
        <v/>
      </c>
      <c r="Q624" s="143" t="str">
        <f t="shared" si="2688"/>
        <v/>
      </c>
      <c r="R624" s="143" t="str">
        <f t="shared" ref="R624:S624" si="2689">IF($N624=2,Q25,"")</f>
        <v/>
      </c>
      <c r="S624" s="143" t="str">
        <f t="shared" si="2689"/>
        <v/>
      </c>
      <c r="T624" s="143" t="str">
        <f t="shared" si="2408"/>
        <v/>
      </c>
      <c r="U624" s="143" t="str">
        <f t="shared" si="2409"/>
        <v/>
      </c>
      <c r="V624" s="143" t="str">
        <f t="shared" ref="V624:W624" si="2690">IF($N624=4,Q25,"")</f>
        <v/>
      </c>
      <c r="W624" s="143" t="str">
        <f t="shared" si="2690"/>
        <v/>
      </c>
      <c r="X624" s="143" t="str">
        <f t="shared" ref="X624:Y624" si="2691">IF($N624=5,Q25,"")</f>
        <v/>
      </c>
      <c r="Y624" s="143" t="str">
        <f t="shared" si="2691"/>
        <v/>
      </c>
      <c r="AA624" s="159" t="str">
        <f t="shared" si="2388"/>
        <v/>
      </c>
      <c r="AB624" s="159" t="str">
        <f t="shared" si="2389"/>
        <v/>
      </c>
      <c r="AC624" s="159" t="str">
        <f t="shared" si="2390"/>
        <v/>
      </c>
      <c r="AD624" s="159" t="str">
        <f t="shared" si="2391"/>
        <v/>
      </c>
      <c r="AE624" s="159" t="str">
        <f t="shared" si="2392"/>
        <v/>
      </c>
      <c r="AF624" s="159">
        <f t="shared" si="2412"/>
        <v>0</v>
      </c>
      <c r="AG624" s="143">
        <f t="shared" si="2413"/>
        <v>0</v>
      </c>
      <c r="AH624" s="143">
        <f t="shared" si="2414"/>
        <v>0</v>
      </c>
      <c r="AI624" s="143">
        <f t="shared" si="2415"/>
        <v>0</v>
      </c>
      <c r="AJ624" s="143">
        <f t="shared" si="2416"/>
        <v>0</v>
      </c>
      <c r="AK624" s="143">
        <f t="shared" si="2417"/>
        <v>0</v>
      </c>
      <c r="AL624" s="143">
        <f t="shared" si="2418"/>
        <v>0</v>
      </c>
      <c r="AN624" s="144" t="str">
        <f t="shared" ref="AN624:AO624" si="2692">IF($AL624=1,Q25,"")</f>
        <v/>
      </c>
      <c r="AO624" s="144" t="str">
        <f t="shared" si="2692"/>
        <v/>
      </c>
      <c r="AP624" s="144" t="str">
        <f t="shared" ref="AP624:AQ624" si="2693">IF($AL624=2,Q25,"")</f>
        <v/>
      </c>
      <c r="AQ624" s="144" t="str">
        <f t="shared" si="2693"/>
        <v/>
      </c>
      <c r="AR624" s="144" t="str">
        <f t="shared" ref="AR624:AS624" si="2694">IF($AL624=3,Q25,"")</f>
        <v/>
      </c>
      <c r="AS624" s="144" t="str">
        <f t="shared" si="2694"/>
        <v/>
      </c>
      <c r="AT624" s="144" t="str">
        <f t="shared" ref="AT624:AU624" si="2695">IF($AL624=4,Q25,"")</f>
        <v/>
      </c>
      <c r="AU624" s="144" t="str">
        <f t="shared" si="2695"/>
        <v/>
      </c>
      <c r="AV624" s="144" t="str">
        <f t="shared" ref="AV624:AW624" si="2696">IF($AL624=5,Q25,"")</f>
        <v/>
      </c>
      <c r="AW624" s="144" t="str">
        <f t="shared" si="2696"/>
        <v/>
      </c>
      <c r="AY624" s="154" t="str">
        <f t="shared" si="2393"/>
        <v/>
      </c>
      <c r="AZ624" s="154" t="str">
        <f t="shared" si="2394"/>
        <v/>
      </c>
      <c r="BA624" s="159" t="str">
        <f t="shared" si="2395"/>
        <v/>
      </c>
      <c r="BB624" s="159" t="str">
        <f t="shared" si="2396"/>
        <v/>
      </c>
      <c r="BC624" s="159" t="str">
        <f t="shared" si="2397"/>
        <v/>
      </c>
      <c r="BD624" s="155">
        <f t="shared" si="2424"/>
        <v>0</v>
      </c>
      <c r="BE624" s="143">
        <f t="shared" si="2425"/>
        <v>0</v>
      </c>
      <c r="BF624" s="143">
        <f t="shared" si="2426"/>
        <v>0</v>
      </c>
      <c r="BG624" s="143">
        <f t="shared" si="2427"/>
        <v>0</v>
      </c>
      <c r="BH624" s="143">
        <f t="shared" si="2428"/>
        <v>0</v>
      </c>
      <c r="BI624" s="143">
        <f t="shared" si="2429"/>
        <v>0</v>
      </c>
      <c r="BJ624" s="143">
        <f t="shared" si="2430"/>
        <v>0</v>
      </c>
      <c r="BL624" s="143" t="str">
        <f t="shared" ref="BL624:BM624" si="2697">IF($BJ624=1,Q25,"")</f>
        <v/>
      </c>
      <c r="BM624" s="143" t="str">
        <f t="shared" si="2697"/>
        <v/>
      </c>
      <c r="BN624" s="143" t="str">
        <f t="shared" ref="BN624:BO624" si="2698">IF($BJ624=2,Q25,"")</f>
        <v/>
      </c>
      <c r="BO624" s="143" t="str">
        <f t="shared" si="2698"/>
        <v/>
      </c>
      <c r="BP624" s="143" t="str">
        <f t="shared" ref="BP624:BQ624" si="2699">IF($BJ624=3,Q25,"")</f>
        <v/>
      </c>
      <c r="BQ624" s="143" t="str">
        <f t="shared" si="2699"/>
        <v/>
      </c>
      <c r="BR624" s="143" t="str">
        <f t="shared" ref="BR624:BS624" si="2700">IF($BJ624=4,Q25,"")</f>
        <v/>
      </c>
      <c r="BS624" s="143" t="str">
        <f t="shared" si="2700"/>
        <v/>
      </c>
      <c r="BT624" s="143" t="str">
        <f t="shared" ref="BT624:BU624" si="2701">IF($BJ624=5,Q25,"")</f>
        <v/>
      </c>
      <c r="BU624" s="143" t="str">
        <f t="shared" si="2701"/>
        <v/>
      </c>
    </row>
    <row r="625" spans="2:73" s="143" customFormat="1" x14ac:dyDescent="0.25">
      <c r="B625" s="144" t="str">
        <f t="shared" si="2398"/>
        <v/>
      </c>
      <c r="C625" s="154" t="str">
        <f t="shared" si="2381"/>
        <v/>
      </c>
      <c r="D625" s="154" t="str">
        <f t="shared" si="2382"/>
        <v/>
      </c>
      <c r="E625" s="159" t="str">
        <f t="shared" si="2383"/>
        <v/>
      </c>
      <c r="F625" s="159" t="str">
        <f t="shared" si="2384"/>
        <v/>
      </c>
      <c r="G625" s="159" t="str">
        <f t="shared" si="2385"/>
        <v/>
      </c>
      <c r="H625" s="155">
        <f t="shared" si="2399"/>
        <v>0</v>
      </c>
      <c r="I625" s="143">
        <f t="shared" si="2400"/>
        <v>0</v>
      </c>
      <c r="J625" s="143">
        <f t="shared" si="2401"/>
        <v>0</v>
      </c>
      <c r="K625" s="143">
        <f t="shared" si="2402"/>
        <v>0</v>
      </c>
      <c r="L625" s="143">
        <f t="shared" si="2403"/>
        <v>0</v>
      </c>
      <c r="M625" s="143">
        <f t="shared" si="2404"/>
        <v>0</v>
      </c>
      <c r="N625" s="143">
        <f t="shared" si="2405"/>
        <v>0</v>
      </c>
      <c r="P625" s="143" t="str">
        <f t="shared" ref="P625:Q625" si="2702">IF($N625=1,Q26,"")</f>
        <v/>
      </c>
      <c r="Q625" s="143" t="str">
        <f t="shared" si="2702"/>
        <v/>
      </c>
      <c r="R625" s="143" t="str">
        <f t="shared" ref="R625:S625" si="2703">IF($N625=2,Q26,"")</f>
        <v/>
      </c>
      <c r="S625" s="143" t="str">
        <f t="shared" si="2703"/>
        <v/>
      </c>
      <c r="T625" s="143" t="str">
        <f t="shared" si="2408"/>
        <v/>
      </c>
      <c r="U625" s="143" t="str">
        <f t="shared" si="2409"/>
        <v/>
      </c>
      <c r="V625" s="143" t="str">
        <f t="shared" ref="V625:W625" si="2704">IF($N625=4,Q26,"")</f>
        <v/>
      </c>
      <c r="W625" s="143" t="str">
        <f t="shared" si="2704"/>
        <v/>
      </c>
      <c r="X625" s="143" t="str">
        <f t="shared" ref="X625:Y625" si="2705">IF($N625=5,Q26,"")</f>
        <v/>
      </c>
      <c r="Y625" s="143" t="str">
        <f t="shared" si="2705"/>
        <v/>
      </c>
      <c r="AA625" s="159" t="str">
        <f t="shared" si="2388"/>
        <v/>
      </c>
      <c r="AB625" s="159" t="str">
        <f t="shared" si="2389"/>
        <v/>
      </c>
      <c r="AC625" s="159" t="str">
        <f t="shared" si="2390"/>
        <v/>
      </c>
      <c r="AD625" s="159" t="str">
        <f t="shared" si="2391"/>
        <v/>
      </c>
      <c r="AE625" s="159" t="str">
        <f t="shared" si="2392"/>
        <v/>
      </c>
      <c r="AF625" s="159">
        <f t="shared" si="2412"/>
        <v>0</v>
      </c>
      <c r="AG625" s="143">
        <f t="shared" si="2413"/>
        <v>0</v>
      </c>
      <c r="AH625" s="143">
        <f t="shared" si="2414"/>
        <v>0</v>
      </c>
      <c r="AI625" s="143">
        <f t="shared" si="2415"/>
        <v>0</v>
      </c>
      <c r="AJ625" s="143">
        <f t="shared" si="2416"/>
        <v>0</v>
      </c>
      <c r="AK625" s="143">
        <f t="shared" si="2417"/>
        <v>0</v>
      </c>
      <c r="AL625" s="143">
        <f t="shared" si="2418"/>
        <v>0</v>
      </c>
      <c r="AN625" s="144" t="str">
        <f t="shared" ref="AN625:AO625" si="2706">IF($AL625=1,Q26,"")</f>
        <v/>
      </c>
      <c r="AO625" s="144" t="str">
        <f t="shared" si="2706"/>
        <v/>
      </c>
      <c r="AP625" s="144" t="str">
        <f t="shared" ref="AP625:AQ625" si="2707">IF($AL625=2,Q26,"")</f>
        <v/>
      </c>
      <c r="AQ625" s="144" t="str">
        <f t="shared" si="2707"/>
        <v/>
      </c>
      <c r="AR625" s="144" t="str">
        <f t="shared" ref="AR625:AS625" si="2708">IF($AL625=3,Q26,"")</f>
        <v/>
      </c>
      <c r="AS625" s="144" t="str">
        <f t="shared" si="2708"/>
        <v/>
      </c>
      <c r="AT625" s="144" t="str">
        <f t="shared" ref="AT625:AU625" si="2709">IF($AL625=4,Q26,"")</f>
        <v/>
      </c>
      <c r="AU625" s="144" t="str">
        <f t="shared" si="2709"/>
        <v/>
      </c>
      <c r="AV625" s="144" t="str">
        <f t="shared" ref="AV625:AW625" si="2710">IF($AL625=5,Q26,"")</f>
        <v/>
      </c>
      <c r="AW625" s="144" t="str">
        <f t="shared" si="2710"/>
        <v/>
      </c>
      <c r="AY625" s="154" t="str">
        <f t="shared" si="2393"/>
        <v/>
      </c>
      <c r="AZ625" s="154" t="str">
        <f t="shared" si="2394"/>
        <v/>
      </c>
      <c r="BA625" s="159" t="str">
        <f t="shared" si="2395"/>
        <v/>
      </c>
      <c r="BB625" s="159" t="str">
        <f t="shared" si="2396"/>
        <v/>
      </c>
      <c r="BC625" s="159" t="str">
        <f t="shared" si="2397"/>
        <v/>
      </c>
      <c r="BD625" s="155">
        <f t="shared" si="2424"/>
        <v>0</v>
      </c>
      <c r="BE625" s="143">
        <f t="shared" si="2425"/>
        <v>0</v>
      </c>
      <c r="BF625" s="143">
        <f t="shared" si="2426"/>
        <v>0</v>
      </c>
      <c r="BG625" s="143">
        <f t="shared" si="2427"/>
        <v>0</v>
      </c>
      <c r="BH625" s="143">
        <f t="shared" si="2428"/>
        <v>0</v>
      </c>
      <c r="BI625" s="143">
        <f t="shared" si="2429"/>
        <v>0</v>
      </c>
      <c r="BJ625" s="143">
        <f t="shared" si="2430"/>
        <v>0</v>
      </c>
      <c r="BL625" s="143" t="str">
        <f t="shared" ref="BL625:BM625" si="2711">IF($BJ625=1,Q26,"")</f>
        <v/>
      </c>
      <c r="BM625" s="143" t="str">
        <f t="shared" si="2711"/>
        <v/>
      </c>
      <c r="BN625" s="143" t="str">
        <f t="shared" ref="BN625:BO625" si="2712">IF($BJ625=2,Q26,"")</f>
        <v/>
      </c>
      <c r="BO625" s="143" t="str">
        <f t="shared" si="2712"/>
        <v/>
      </c>
      <c r="BP625" s="143" t="str">
        <f t="shared" ref="BP625:BQ625" si="2713">IF($BJ625=3,Q26,"")</f>
        <v/>
      </c>
      <c r="BQ625" s="143" t="str">
        <f t="shared" si="2713"/>
        <v/>
      </c>
      <c r="BR625" s="143" t="str">
        <f t="shared" ref="BR625:BS625" si="2714">IF($BJ625=4,Q26,"")</f>
        <v/>
      </c>
      <c r="BS625" s="143" t="str">
        <f t="shared" si="2714"/>
        <v/>
      </c>
      <c r="BT625" s="143" t="str">
        <f t="shared" ref="BT625:BU625" si="2715">IF($BJ625=5,Q26,"")</f>
        <v/>
      </c>
      <c r="BU625" s="143" t="str">
        <f t="shared" si="2715"/>
        <v/>
      </c>
    </row>
    <row r="626" spans="2:73" s="143" customFormat="1" x14ac:dyDescent="0.25">
      <c r="B626" s="144" t="str">
        <f t="shared" si="2398"/>
        <v/>
      </c>
      <c r="C626" s="154" t="str">
        <f t="shared" si="2381"/>
        <v/>
      </c>
      <c r="D626" s="154" t="str">
        <f t="shared" si="2382"/>
        <v/>
      </c>
      <c r="E626" s="159" t="str">
        <f t="shared" si="2383"/>
        <v/>
      </c>
      <c r="F626" s="159" t="str">
        <f t="shared" si="2384"/>
        <v/>
      </c>
      <c r="G626" s="159" t="str">
        <f t="shared" si="2385"/>
        <v/>
      </c>
      <c r="H626" s="155">
        <f t="shared" si="2399"/>
        <v>0</v>
      </c>
      <c r="I626" s="143">
        <f t="shared" si="2400"/>
        <v>0</v>
      </c>
      <c r="J626" s="143">
        <f t="shared" si="2401"/>
        <v>0</v>
      </c>
      <c r="K626" s="143">
        <f t="shared" si="2402"/>
        <v>0</v>
      </c>
      <c r="L626" s="143">
        <f t="shared" si="2403"/>
        <v>0</v>
      </c>
      <c r="M626" s="143">
        <f t="shared" si="2404"/>
        <v>0</v>
      </c>
      <c r="N626" s="143">
        <f t="shared" si="2405"/>
        <v>0</v>
      </c>
      <c r="P626" s="143" t="str">
        <f t="shared" ref="P626:Q626" si="2716">IF($N626=1,Q27,"")</f>
        <v/>
      </c>
      <c r="Q626" s="143" t="str">
        <f t="shared" si="2716"/>
        <v/>
      </c>
      <c r="R626" s="143" t="str">
        <f t="shared" ref="R626:S626" si="2717">IF($N626=2,Q27,"")</f>
        <v/>
      </c>
      <c r="S626" s="143" t="str">
        <f t="shared" si="2717"/>
        <v/>
      </c>
      <c r="T626" s="143" t="str">
        <f t="shared" si="2408"/>
        <v/>
      </c>
      <c r="U626" s="143" t="str">
        <f t="shared" si="2409"/>
        <v/>
      </c>
      <c r="V626" s="143" t="str">
        <f t="shared" ref="V626:W626" si="2718">IF($N626=4,Q27,"")</f>
        <v/>
      </c>
      <c r="W626" s="143" t="str">
        <f t="shared" si="2718"/>
        <v/>
      </c>
      <c r="X626" s="143" t="str">
        <f t="shared" ref="X626:Y626" si="2719">IF($N626=5,Q27,"")</f>
        <v/>
      </c>
      <c r="Y626" s="143" t="str">
        <f t="shared" si="2719"/>
        <v/>
      </c>
      <c r="AA626" s="159" t="str">
        <f t="shared" si="2388"/>
        <v/>
      </c>
      <c r="AB626" s="159" t="str">
        <f t="shared" si="2389"/>
        <v/>
      </c>
      <c r="AC626" s="159" t="str">
        <f t="shared" si="2390"/>
        <v/>
      </c>
      <c r="AD626" s="159" t="str">
        <f t="shared" si="2391"/>
        <v/>
      </c>
      <c r="AE626" s="159" t="str">
        <f t="shared" si="2392"/>
        <v/>
      </c>
      <c r="AF626" s="159">
        <f t="shared" si="2412"/>
        <v>0</v>
      </c>
      <c r="AG626" s="143">
        <f t="shared" si="2413"/>
        <v>0</v>
      </c>
      <c r="AH626" s="143">
        <f t="shared" si="2414"/>
        <v>0</v>
      </c>
      <c r="AI626" s="143">
        <f t="shared" si="2415"/>
        <v>0</v>
      </c>
      <c r="AJ626" s="143">
        <f t="shared" si="2416"/>
        <v>0</v>
      </c>
      <c r="AK626" s="143">
        <f t="shared" si="2417"/>
        <v>0</v>
      </c>
      <c r="AL626" s="143">
        <f t="shared" si="2418"/>
        <v>0</v>
      </c>
      <c r="AN626" s="144" t="str">
        <f t="shared" ref="AN626:AO626" si="2720">IF($AL626=1,Q27,"")</f>
        <v/>
      </c>
      <c r="AO626" s="144" t="str">
        <f t="shared" si="2720"/>
        <v/>
      </c>
      <c r="AP626" s="144" t="str">
        <f t="shared" ref="AP626:AQ626" si="2721">IF($AL626=2,Q27,"")</f>
        <v/>
      </c>
      <c r="AQ626" s="144" t="str">
        <f t="shared" si="2721"/>
        <v/>
      </c>
      <c r="AR626" s="144" t="str">
        <f t="shared" ref="AR626:AS626" si="2722">IF($AL626=3,Q27,"")</f>
        <v/>
      </c>
      <c r="AS626" s="144" t="str">
        <f t="shared" si="2722"/>
        <v/>
      </c>
      <c r="AT626" s="144" t="str">
        <f t="shared" ref="AT626:AU626" si="2723">IF($AL626=4,Q27,"")</f>
        <v/>
      </c>
      <c r="AU626" s="144" t="str">
        <f t="shared" si="2723"/>
        <v/>
      </c>
      <c r="AV626" s="144" t="str">
        <f t="shared" ref="AV626:AW626" si="2724">IF($AL626=5,Q27,"")</f>
        <v/>
      </c>
      <c r="AW626" s="144" t="str">
        <f t="shared" si="2724"/>
        <v/>
      </c>
      <c r="AY626" s="154" t="str">
        <f t="shared" si="2393"/>
        <v/>
      </c>
      <c r="AZ626" s="154" t="str">
        <f t="shared" si="2394"/>
        <v/>
      </c>
      <c r="BA626" s="159" t="str">
        <f t="shared" si="2395"/>
        <v/>
      </c>
      <c r="BB626" s="159" t="str">
        <f t="shared" si="2396"/>
        <v/>
      </c>
      <c r="BC626" s="159" t="str">
        <f t="shared" si="2397"/>
        <v/>
      </c>
      <c r="BD626" s="155">
        <f t="shared" si="2424"/>
        <v>0</v>
      </c>
      <c r="BE626" s="143">
        <f t="shared" si="2425"/>
        <v>0</v>
      </c>
      <c r="BF626" s="143">
        <f t="shared" si="2426"/>
        <v>0</v>
      </c>
      <c r="BG626" s="143">
        <f t="shared" si="2427"/>
        <v>0</v>
      </c>
      <c r="BH626" s="143">
        <f t="shared" si="2428"/>
        <v>0</v>
      </c>
      <c r="BI626" s="143">
        <f t="shared" si="2429"/>
        <v>0</v>
      </c>
      <c r="BJ626" s="143">
        <f t="shared" si="2430"/>
        <v>0</v>
      </c>
      <c r="BL626" s="143" t="str">
        <f t="shared" ref="BL626:BM626" si="2725">IF($BJ626=1,Q27,"")</f>
        <v/>
      </c>
      <c r="BM626" s="143" t="str">
        <f t="shared" si="2725"/>
        <v/>
      </c>
      <c r="BN626" s="143" t="str">
        <f t="shared" ref="BN626:BO626" si="2726">IF($BJ626=2,Q27,"")</f>
        <v/>
      </c>
      <c r="BO626" s="143" t="str">
        <f t="shared" si="2726"/>
        <v/>
      </c>
      <c r="BP626" s="143" t="str">
        <f t="shared" ref="BP626:BQ626" si="2727">IF($BJ626=3,Q27,"")</f>
        <v/>
      </c>
      <c r="BQ626" s="143" t="str">
        <f t="shared" si="2727"/>
        <v/>
      </c>
      <c r="BR626" s="143" t="str">
        <f t="shared" ref="BR626:BS626" si="2728">IF($BJ626=4,Q27,"")</f>
        <v/>
      </c>
      <c r="BS626" s="143" t="str">
        <f t="shared" si="2728"/>
        <v/>
      </c>
      <c r="BT626" s="143" t="str">
        <f t="shared" ref="BT626:BU626" si="2729">IF($BJ626=5,Q27,"")</f>
        <v/>
      </c>
      <c r="BU626" s="143" t="str">
        <f t="shared" si="2729"/>
        <v/>
      </c>
    </row>
    <row r="627" spans="2:73" s="143" customFormat="1" x14ac:dyDescent="0.25">
      <c r="B627" s="144" t="str">
        <f t="shared" si="2398"/>
        <v/>
      </c>
      <c r="C627" s="154" t="str">
        <f t="shared" si="2381"/>
        <v/>
      </c>
      <c r="D627" s="154" t="str">
        <f t="shared" si="2382"/>
        <v/>
      </c>
      <c r="E627" s="159" t="str">
        <f t="shared" si="2383"/>
        <v/>
      </c>
      <c r="F627" s="159" t="str">
        <f t="shared" si="2384"/>
        <v/>
      </c>
      <c r="G627" s="159" t="str">
        <f t="shared" si="2385"/>
        <v/>
      </c>
      <c r="H627" s="155">
        <f t="shared" si="2399"/>
        <v>0</v>
      </c>
      <c r="I627" s="143">
        <f t="shared" si="2400"/>
        <v>0</v>
      </c>
      <c r="J627" s="143">
        <f t="shared" si="2401"/>
        <v>0</v>
      </c>
      <c r="K627" s="143">
        <f t="shared" si="2402"/>
        <v>0</v>
      </c>
      <c r="L627" s="143">
        <f t="shared" si="2403"/>
        <v>0</v>
      </c>
      <c r="M627" s="143">
        <f t="shared" si="2404"/>
        <v>0</v>
      </c>
      <c r="N627" s="143">
        <f t="shared" si="2405"/>
        <v>0</v>
      </c>
      <c r="P627" s="143" t="str">
        <f t="shared" ref="P627:Q627" si="2730">IF($N627=1,Q28,"")</f>
        <v/>
      </c>
      <c r="Q627" s="143" t="str">
        <f t="shared" si="2730"/>
        <v/>
      </c>
      <c r="R627" s="143" t="str">
        <f t="shared" ref="R627:S627" si="2731">IF($N627=2,Q28,"")</f>
        <v/>
      </c>
      <c r="S627" s="143" t="str">
        <f t="shared" si="2731"/>
        <v/>
      </c>
      <c r="T627" s="143" t="str">
        <f t="shared" si="2408"/>
        <v/>
      </c>
      <c r="U627" s="143" t="str">
        <f t="shared" si="2409"/>
        <v/>
      </c>
      <c r="V627" s="143" t="str">
        <f t="shared" ref="V627:W627" si="2732">IF($N627=4,Q28,"")</f>
        <v/>
      </c>
      <c r="W627" s="143" t="str">
        <f t="shared" si="2732"/>
        <v/>
      </c>
      <c r="X627" s="143" t="str">
        <f t="shared" ref="X627:Y627" si="2733">IF($N627=5,Q28,"")</f>
        <v/>
      </c>
      <c r="Y627" s="143" t="str">
        <f t="shared" si="2733"/>
        <v/>
      </c>
      <c r="AA627" s="159" t="str">
        <f t="shared" si="2388"/>
        <v/>
      </c>
      <c r="AB627" s="159" t="str">
        <f t="shared" si="2389"/>
        <v/>
      </c>
      <c r="AC627" s="159" t="str">
        <f t="shared" si="2390"/>
        <v/>
      </c>
      <c r="AD627" s="159" t="str">
        <f t="shared" si="2391"/>
        <v/>
      </c>
      <c r="AE627" s="159" t="str">
        <f t="shared" si="2392"/>
        <v/>
      </c>
      <c r="AF627" s="159">
        <f t="shared" si="2412"/>
        <v>0</v>
      </c>
      <c r="AG627" s="143">
        <f t="shared" si="2413"/>
        <v>0</v>
      </c>
      <c r="AH627" s="143">
        <f t="shared" si="2414"/>
        <v>0</v>
      </c>
      <c r="AI627" s="143">
        <f t="shared" si="2415"/>
        <v>0</v>
      </c>
      <c r="AJ627" s="143">
        <f t="shared" si="2416"/>
        <v>0</v>
      </c>
      <c r="AK627" s="143">
        <f t="shared" si="2417"/>
        <v>0</v>
      </c>
      <c r="AL627" s="143">
        <f t="shared" si="2418"/>
        <v>0</v>
      </c>
      <c r="AN627" s="144" t="str">
        <f t="shared" ref="AN627:AO627" si="2734">IF($AL627=1,Q28,"")</f>
        <v/>
      </c>
      <c r="AO627" s="144" t="str">
        <f t="shared" si="2734"/>
        <v/>
      </c>
      <c r="AP627" s="144" t="str">
        <f t="shared" ref="AP627:AQ627" si="2735">IF($AL627=2,Q28,"")</f>
        <v/>
      </c>
      <c r="AQ627" s="144" t="str">
        <f t="shared" si="2735"/>
        <v/>
      </c>
      <c r="AR627" s="144" t="str">
        <f t="shared" ref="AR627:AS627" si="2736">IF($AL627=3,Q28,"")</f>
        <v/>
      </c>
      <c r="AS627" s="144" t="str">
        <f t="shared" si="2736"/>
        <v/>
      </c>
      <c r="AT627" s="144" t="str">
        <f t="shared" ref="AT627:AU627" si="2737">IF($AL627=4,Q28,"")</f>
        <v/>
      </c>
      <c r="AU627" s="144" t="str">
        <f t="shared" si="2737"/>
        <v/>
      </c>
      <c r="AV627" s="144" t="str">
        <f t="shared" ref="AV627:AW627" si="2738">IF($AL627=5,Q28,"")</f>
        <v/>
      </c>
      <c r="AW627" s="144" t="str">
        <f t="shared" si="2738"/>
        <v/>
      </c>
      <c r="AY627" s="154" t="str">
        <f t="shared" si="2393"/>
        <v/>
      </c>
      <c r="AZ627" s="154" t="str">
        <f t="shared" si="2394"/>
        <v/>
      </c>
      <c r="BA627" s="159" t="str">
        <f t="shared" si="2395"/>
        <v/>
      </c>
      <c r="BB627" s="159" t="str">
        <f t="shared" si="2396"/>
        <v/>
      </c>
      <c r="BC627" s="159" t="str">
        <f t="shared" si="2397"/>
        <v/>
      </c>
      <c r="BD627" s="155">
        <f t="shared" si="2424"/>
        <v>0</v>
      </c>
      <c r="BE627" s="143">
        <f t="shared" si="2425"/>
        <v>0</v>
      </c>
      <c r="BF627" s="143">
        <f t="shared" si="2426"/>
        <v>0</v>
      </c>
      <c r="BG627" s="143">
        <f t="shared" si="2427"/>
        <v>0</v>
      </c>
      <c r="BH627" s="143">
        <f t="shared" si="2428"/>
        <v>0</v>
      </c>
      <c r="BI627" s="143">
        <f t="shared" si="2429"/>
        <v>0</v>
      </c>
      <c r="BJ627" s="143">
        <f t="shared" si="2430"/>
        <v>0</v>
      </c>
      <c r="BL627" s="143" t="str">
        <f t="shared" ref="BL627:BM627" si="2739">IF($BJ627=1,Q28,"")</f>
        <v/>
      </c>
      <c r="BM627" s="143" t="str">
        <f t="shared" si="2739"/>
        <v/>
      </c>
      <c r="BN627" s="143" t="str">
        <f t="shared" ref="BN627:BO627" si="2740">IF($BJ627=2,Q28,"")</f>
        <v/>
      </c>
      <c r="BO627" s="143" t="str">
        <f t="shared" si="2740"/>
        <v/>
      </c>
      <c r="BP627" s="143" t="str">
        <f t="shared" ref="BP627:BQ627" si="2741">IF($BJ627=3,Q28,"")</f>
        <v/>
      </c>
      <c r="BQ627" s="143" t="str">
        <f t="shared" si="2741"/>
        <v/>
      </c>
      <c r="BR627" s="143" t="str">
        <f t="shared" ref="BR627:BS627" si="2742">IF($BJ627=4,Q28,"")</f>
        <v/>
      </c>
      <c r="BS627" s="143" t="str">
        <f t="shared" si="2742"/>
        <v/>
      </c>
      <c r="BT627" s="143" t="str">
        <f t="shared" ref="BT627:BU627" si="2743">IF($BJ627=5,Q28,"")</f>
        <v/>
      </c>
      <c r="BU627" s="143" t="str">
        <f t="shared" si="2743"/>
        <v/>
      </c>
    </row>
    <row r="628" spans="2:73" s="143" customFormat="1" x14ac:dyDescent="0.25">
      <c r="B628" s="144" t="str">
        <f t="shared" si="2398"/>
        <v/>
      </c>
      <c r="C628" s="154" t="str">
        <f t="shared" si="2381"/>
        <v/>
      </c>
      <c r="D628" s="154" t="str">
        <f t="shared" si="2382"/>
        <v/>
      </c>
      <c r="E628" s="159" t="str">
        <f t="shared" si="2383"/>
        <v/>
      </c>
      <c r="F628" s="159" t="str">
        <f t="shared" si="2384"/>
        <v/>
      </c>
      <c r="G628" s="159" t="str">
        <f t="shared" si="2385"/>
        <v/>
      </c>
      <c r="H628" s="155">
        <f t="shared" si="2399"/>
        <v>0</v>
      </c>
      <c r="I628" s="143">
        <f t="shared" si="2400"/>
        <v>0</v>
      </c>
      <c r="J628" s="143">
        <f t="shared" si="2401"/>
        <v>0</v>
      </c>
      <c r="K628" s="143">
        <f t="shared" si="2402"/>
        <v>0</v>
      </c>
      <c r="L628" s="143">
        <f t="shared" si="2403"/>
        <v>0</v>
      </c>
      <c r="M628" s="143">
        <f t="shared" si="2404"/>
        <v>0</v>
      </c>
      <c r="N628" s="143">
        <f t="shared" si="2405"/>
        <v>0</v>
      </c>
      <c r="P628" s="143" t="str">
        <f t="shared" ref="P628:Q628" si="2744">IF($N628=1,Q29,"")</f>
        <v/>
      </c>
      <c r="Q628" s="143" t="str">
        <f t="shared" si="2744"/>
        <v/>
      </c>
      <c r="R628" s="143" t="str">
        <f t="shared" ref="R628:S628" si="2745">IF($N628=2,Q29,"")</f>
        <v/>
      </c>
      <c r="S628" s="143" t="str">
        <f t="shared" si="2745"/>
        <v/>
      </c>
      <c r="T628" s="143" t="str">
        <f t="shared" si="2408"/>
        <v/>
      </c>
      <c r="U628" s="143" t="str">
        <f t="shared" si="2409"/>
        <v/>
      </c>
      <c r="V628" s="143" t="str">
        <f t="shared" ref="V628:W628" si="2746">IF($N628=4,Q29,"")</f>
        <v/>
      </c>
      <c r="W628" s="143" t="str">
        <f t="shared" si="2746"/>
        <v/>
      </c>
      <c r="X628" s="143" t="str">
        <f t="shared" ref="X628:Y628" si="2747">IF($N628=5,Q29,"")</f>
        <v/>
      </c>
      <c r="Y628" s="143" t="str">
        <f t="shared" si="2747"/>
        <v/>
      </c>
      <c r="AA628" s="159" t="str">
        <f t="shared" si="2388"/>
        <v/>
      </c>
      <c r="AB628" s="159" t="str">
        <f t="shared" si="2389"/>
        <v/>
      </c>
      <c r="AC628" s="159" t="str">
        <f t="shared" si="2390"/>
        <v/>
      </c>
      <c r="AD628" s="159" t="str">
        <f t="shared" si="2391"/>
        <v/>
      </c>
      <c r="AE628" s="159" t="str">
        <f t="shared" si="2392"/>
        <v/>
      </c>
      <c r="AF628" s="159">
        <f t="shared" si="2412"/>
        <v>0</v>
      </c>
      <c r="AG628" s="143">
        <f t="shared" si="2413"/>
        <v>0</v>
      </c>
      <c r="AH628" s="143">
        <f t="shared" si="2414"/>
        <v>0</v>
      </c>
      <c r="AI628" s="143">
        <f t="shared" si="2415"/>
        <v>0</v>
      </c>
      <c r="AJ628" s="143">
        <f t="shared" si="2416"/>
        <v>0</v>
      </c>
      <c r="AK628" s="143">
        <f t="shared" si="2417"/>
        <v>0</v>
      </c>
      <c r="AL628" s="143">
        <f t="shared" si="2418"/>
        <v>0</v>
      </c>
      <c r="AN628" s="144" t="str">
        <f t="shared" ref="AN628:AO628" si="2748">IF($AL628=1,Q29,"")</f>
        <v/>
      </c>
      <c r="AO628" s="144" t="str">
        <f t="shared" si="2748"/>
        <v/>
      </c>
      <c r="AP628" s="144" t="str">
        <f t="shared" ref="AP628:AQ628" si="2749">IF($AL628=2,Q29,"")</f>
        <v/>
      </c>
      <c r="AQ628" s="144" t="str">
        <f t="shared" si="2749"/>
        <v/>
      </c>
      <c r="AR628" s="144" t="str">
        <f t="shared" ref="AR628:AS628" si="2750">IF($AL628=3,Q29,"")</f>
        <v/>
      </c>
      <c r="AS628" s="144" t="str">
        <f t="shared" si="2750"/>
        <v/>
      </c>
      <c r="AT628" s="144" t="str">
        <f t="shared" ref="AT628:AU628" si="2751">IF($AL628=4,Q29,"")</f>
        <v/>
      </c>
      <c r="AU628" s="144" t="str">
        <f t="shared" si="2751"/>
        <v/>
      </c>
      <c r="AV628" s="144" t="str">
        <f t="shared" ref="AV628:AW628" si="2752">IF($AL628=5,Q29,"")</f>
        <v/>
      </c>
      <c r="AW628" s="144" t="str">
        <f t="shared" si="2752"/>
        <v/>
      </c>
      <c r="AY628" s="154" t="str">
        <f t="shared" si="2393"/>
        <v/>
      </c>
      <c r="AZ628" s="154" t="str">
        <f t="shared" si="2394"/>
        <v/>
      </c>
      <c r="BA628" s="159" t="str">
        <f t="shared" si="2395"/>
        <v/>
      </c>
      <c r="BB628" s="159" t="str">
        <f t="shared" si="2396"/>
        <v/>
      </c>
      <c r="BC628" s="159" t="str">
        <f t="shared" si="2397"/>
        <v/>
      </c>
      <c r="BD628" s="155">
        <f t="shared" si="2424"/>
        <v>0</v>
      </c>
      <c r="BE628" s="143">
        <f t="shared" si="2425"/>
        <v>0</v>
      </c>
      <c r="BF628" s="143">
        <f t="shared" si="2426"/>
        <v>0</v>
      </c>
      <c r="BG628" s="143">
        <f t="shared" si="2427"/>
        <v>0</v>
      </c>
      <c r="BH628" s="143">
        <f t="shared" si="2428"/>
        <v>0</v>
      </c>
      <c r="BI628" s="143">
        <f t="shared" si="2429"/>
        <v>0</v>
      </c>
      <c r="BJ628" s="143">
        <f t="shared" si="2430"/>
        <v>0</v>
      </c>
      <c r="BL628" s="143" t="str">
        <f t="shared" ref="BL628:BM628" si="2753">IF($BJ628=1,Q29,"")</f>
        <v/>
      </c>
      <c r="BM628" s="143" t="str">
        <f t="shared" si="2753"/>
        <v/>
      </c>
      <c r="BN628" s="143" t="str">
        <f t="shared" ref="BN628:BO628" si="2754">IF($BJ628=2,Q29,"")</f>
        <v/>
      </c>
      <c r="BO628" s="143" t="str">
        <f t="shared" si="2754"/>
        <v/>
      </c>
      <c r="BP628" s="143" t="str">
        <f t="shared" ref="BP628:BQ628" si="2755">IF($BJ628=3,Q29,"")</f>
        <v/>
      </c>
      <c r="BQ628" s="143" t="str">
        <f t="shared" si="2755"/>
        <v/>
      </c>
      <c r="BR628" s="143" t="str">
        <f t="shared" ref="BR628:BS628" si="2756">IF($BJ628=4,Q29,"")</f>
        <v/>
      </c>
      <c r="BS628" s="143" t="str">
        <f t="shared" si="2756"/>
        <v/>
      </c>
      <c r="BT628" s="143" t="str">
        <f t="shared" ref="BT628:BU628" si="2757">IF($BJ628=5,Q29,"")</f>
        <v/>
      </c>
      <c r="BU628" s="143" t="str">
        <f t="shared" si="2757"/>
        <v/>
      </c>
    </row>
    <row r="629" spans="2:73" s="143" customFormat="1" x14ac:dyDescent="0.25">
      <c r="B629" s="144" t="str">
        <f t="shared" si="2398"/>
        <v/>
      </c>
      <c r="C629" s="154" t="str">
        <f t="shared" si="2381"/>
        <v/>
      </c>
      <c r="D629" s="154" t="str">
        <f t="shared" si="2382"/>
        <v/>
      </c>
      <c r="E629" s="159" t="str">
        <f t="shared" si="2383"/>
        <v/>
      </c>
      <c r="F629" s="159" t="str">
        <f t="shared" si="2384"/>
        <v/>
      </c>
      <c r="G629" s="159" t="str">
        <f t="shared" si="2385"/>
        <v/>
      </c>
      <c r="H629" s="155">
        <f t="shared" si="2399"/>
        <v>0</v>
      </c>
      <c r="I629" s="143">
        <f t="shared" si="2400"/>
        <v>0</v>
      </c>
      <c r="J629" s="143">
        <f t="shared" si="2401"/>
        <v>0</v>
      </c>
      <c r="K629" s="143">
        <f t="shared" si="2402"/>
        <v>0</v>
      </c>
      <c r="L629" s="143">
        <f t="shared" si="2403"/>
        <v>0</v>
      </c>
      <c r="M629" s="143">
        <f t="shared" si="2404"/>
        <v>0</v>
      </c>
      <c r="N629" s="143">
        <f t="shared" si="2405"/>
        <v>0</v>
      </c>
      <c r="P629" s="143" t="str">
        <f t="shared" ref="P629:Q629" si="2758">IF($N629=1,Q30,"")</f>
        <v/>
      </c>
      <c r="Q629" s="143" t="str">
        <f t="shared" si="2758"/>
        <v/>
      </c>
      <c r="R629" s="143" t="str">
        <f t="shared" ref="R629:S629" si="2759">IF($N629=2,Q30,"")</f>
        <v/>
      </c>
      <c r="S629" s="143" t="str">
        <f t="shared" si="2759"/>
        <v/>
      </c>
      <c r="T629" s="143" t="str">
        <f t="shared" si="2408"/>
        <v/>
      </c>
      <c r="U629" s="143" t="str">
        <f t="shared" si="2409"/>
        <v/>
      </c>
      <c r="V629" s="143" t="str">
        <f t="shared" ref="V629:W629" si="2760">IF($N629=4,Q30,"")</f>
        <v/>
      </c>
      <c r="W629" s="143" t="str">
        <f t="shared" si="2760"/>
        <v/>
      </c>
      <c r="X629" s="143" t="str">
        <f t="shared" ref="X629:Y629" si="2761">IF($N629=5,Q30,"")</f>
        <v/>
      </c>
      <c r="Y629" s="143" t="str">
        <f t="shared" si="2761"/>
        <v/>
      </c>
      <c r="AA629" s="159" t="str">
        <f t="shared" si="2388"/>
        <v/>
      </c>
      <c r="AB629" s="159" t="str">
        <f t="shared" si="2389"/>
        <v/>
      </c>
      <c r="AC629" s="159" t="str">
        <f t="shared" si="2390"/>
        <v/>
      </c>
      <c r="AD629" s="159" t="str">
        <f t="shared" si="2391"/>
        <v/>
      </c>
      <c r="AE629" s="159" t="str">
        <f t="shared" si="2392"/>
        <v/>
      </c>
      <c r="AF629" s="159">
        <f t="shared" si="2412"/>
        <v>0</v>
      </c>
      <c r="AG629" s="143">
        <f t="shared" si="2413"/>
        <v>0</v>
      </c>
      <c r="AH629" s="143">
        <f t="shared" si="2414"/>
        <v>0</v>
      </c>
      <c r="AI629" s="143">
        <f t="shared" si="2415"/>
        <v>0</v>
      </c>
      <c r="AJ629" s="143">
        <f t="shared" si="2416"/>
        <v>0</v>
      </c>
      <c r="AK629" s="143">
        <f t="shared" si="2417"/>
        <v>0</v>
      </c>
      <c r="AL629" s="143">
        <f t="shared" si="2418"/>
        <v>0</v>
      </c>
      <c r="AN629" s="144" t="str">
        <f t="shared" ref="AN629:AO629" si="2762">IF($AL629=1,Q30,"")</f>
        <v/>
      </c>
      <c r="AO629" s="144" t="str">
        <f t="shared" si="2762"/>
        <v/>
      </c>
      <c r="AP629" s="144" t="str">
        <f t="shared" ref="AP629:AQ629" si="2763">IF($AL629=2,Q30,"")</f>
        <v/>
      </c>
      <c r="AQ629" s="144" t="str">
        <f t="shared" si="2763"/>
        <v/>
      </c>
      <c r="AR629" s="144" t="str">
        <f t="shared" ref="AR629:AS629" si="2764">IF($AL629=3,Q30,"")</f>
        <v/>
      </c>
      <c r="AS629" s="144" t="str">
        <f t="shared" si="2764"/>
        <v/>
      </c>
      <c r="AT629" s="144" t="str">
        <f t="shared" ref="AT629:AU629" si="2765">IF($AL629=4,Q30,"")</f>
        <v/>
      </c>
      <c r="AU629" s="144" t="str">
        <f t="shared" si="2765"/>
        <v/>
      </c>
      <c r="AV629" s="144" t="str">
        <f t="shared" ref="AV629:AW629" si="2766">IF($AL629=5,Q30,"")</f>
        <v/>
      </c>
      <c r="AW629" s="144" t="str">
        <f t="shared" si="2766"/>
        <v/>
      </c>
      <c r="AY629" s="154" t="str">
        <f t="shared" si="2393"/>
        <v/>
      </c>
      <c r="AZ629" s="154" t="str">
        <f t="shared" si="2394"/>
        <v/>
      </c>
      <c r="BA629" s="159" t="str">
        <f t="shared" si="2395"/>
        <v/>
      </c>
      <c r="BB629" s="159" t="str">
        <f t="shared" si="2396"/>
        <v/>
      </c>
      <c r="BC629" s="159" t="str">
        <f t="shared" si="2397"/>
        <v/>
      </c>
      <c r="BD629" s="155">
        <f t="shared" si="2424"/>
        <v>0</v>
      </c>
      <c r="BE629" s="143">
        <f t="shared" si="2425"/>
        <v>0</v>
      </c>
      <c r="BF629" s="143">
        <f t="shared" si="2426"/>
        <v>0</v>
      </c>
      <c r="BG629" s="143">
        <f t="shared" si="2427"/>
        <v>0</v>
      </c>
      <c r="BH629" s="143">
        <f t="shared" si="2428"/>
        <v>0</v>
      </c>
      <c r="BI629" s="143">
        <f t="shared" si="2429"/>
        <v>0</v>
      </c>
      <c r="BJ629" s="143">
        <f t="shared" si="2430"/>
        <v>0</v>
      </c>
      <c r="BL629" s="143" t="str">
        <f t="shared" ref="BL629:BM629" si="2767">IF($BJ629=1,Q30,"")</f>
        <v/>
      </c>
      <c r="BM629" s="143" t="str">
        <f t="shared" si="2767"/>
        <v/>
      </c>
      <c r="BN629" s="143" t="str">
        <f t="shared" ref="BN629:BO629" si="2768">IF($BJ629=2,Q30,"")</f>
        <v/>
      </c>
      <c r="BO629" s="143" t="str">
        <f t="shared" si="2768"/>
        <v/>
      </c>
      <c r="BP629" s="143" t="str">
        <f t="shared" ref="BP629:BQ629" si="2769">IF($BJ629=3,Q30,"")</f>
        <v/>
      </c>
      <c r="BQ629" s="143" t="str">
        <f t="shared" si="2769"/>
        <v/>
      </c>
      <c r="BR629" s="143" t="str">
        <f t="shared" ref="BR629:BS629" si="2770">IF($BJ629=4,Q30,"")</f>
        <v/>
      </c>
      <c r="BS629" s="143" t="str">
        <f t="shared" si="2770"/>
        <v/>
      </c>
      <c r="BT629" s="143" t="str">
        <f t="shared" ref="BT629:BU629" si="2771">IF($BJ629=5,Q30,"")</f>
        <v/>
      </c>
      <c r="BU629" s="143" t="str">
        <f t="shared" si="2771"/>
        <v/>
      </c>
    </row>
    <row r="630" spans="2:73" s="143" customFormat="1" x14ac:dyDescent="0.25">
      <c r="B630" s="144" t="str">
        <f t="shared" si="2398"/>
        <v/>
      </c>
      <c r="C630" s="154" t="str">
        <f t="shared" si="2381"/>
        <v/>
      </c>
      <c r="D630" s="154" t="str">
        <f t="shared" si="2382"/>
        <v/>
      </c>
      <c r="E630" s="159" t="str">
        <f t="shared" si="2383"/>
        <v/>
      </c>
      <c r="F630" s="159" t="str">
        <f t="shared" si="2384"/>
        <v/>
      </c>
      <c r="G630" s="159" t="str">
        <f t="shared" si="2385"/>
        <v/>
      </c>
      <c r="H630" s="155">
        <f t="shared" si="2399"/>
        <v>0</v>
      </c>
      <c r="I630" s="143">
        <f t="shared" si="2400"/>
        <v>0</v>
      </c>
      <c r="J630" s="143">
        <f t="shared" si="2401"/>
        <v>0</v>
      </c>
      <c r="K630" s="143">
        <f t="shared" si="2402"/>
        <v>0</v>
      </c>
      <c r="L630" s="143">
        <f t="shared" si="2403"/>
        <v>0</v>
      </c>
      <c r="M630" s="143">
        <f t="shared" si="2404"/>
        <v>0</v>
      </c>
      <c r="N630" s="143">
        <f t="shared" si="2405"/>
        <v>0</v>
      </c>
      <c r="P630" s="143" t="str">
        <f t="shared" ref="P630:Q630" si="2772">IF($N630=1,Q31,"")</f>
        <v/>
      </c>
      <c r="Q630" s="143" t="str">
        <f t="shared" si="2772"/>
        <v/>
      </c>
      <c r="R630" s="143" t="str">
        <f t="shared" ref="R630:S630" si="2773">IF($N630=2,Q31,"")</f>
        <v/>
      </c>
      <c r="S630" s="143" t="str">
        <f t="shared" si="2773"/>
        <v/>
      </c>
      <c r="T630" s="143" t="str">
        <f t="shared" si="2408"/>
        <v/>
      </c>
      <c r="U630" s="143" t="str">
        <f t="shared" si="2409"/>
        <v/>
      </c>
      <c r="V630" s="143" t="str">
        <f t="shared" ref="V630:W630" si="2774">IF($N630=4,Q31,"")</f>
        <v/>
      </c>
      <c r="W630" s="143" t="str">
        <f t="shared" si="2774"/>
        <v/>
      </c>
      <c r="X630" s="143" t="str">
        <f t="shared" ref="X630:Y630" si="2775">IF($N630=5,Q31,"")</f>
        <v/>
      </c>
      <c r="Y630" s="143" t="str">
        <f t="shared" si="2775"/>
        <v/>
      </c>
      <c r="AA630" s="159" t="str">
        <f t="shared" si="2388"/>
        <v/>
      </c>
      <c r="AB630" s="159" t="str">
        <f t="shared" si="2389"/>
        <v/>
      </c>
      <c r="AC630" s="159" t="str">
        <f t="shared" si="2390"/>
        <v/>
      </c>
      <c r="AD630" s="159" t="str">
        <f t="shared" si="2391"/>
        <v/>
      </c>
      <c r="AE630" s="159" t="str">
        <f t="shared" si="2392"/>
        <v/>
      </c>
      <c r="AF630" s="159">
        <f t="shared" si="2412"/>
        <v>0</v>
      </c>
      <c r="AG630" s="143">
        <f t="shared" si="2413"/>
        <v>0</v>
      </c>
      <c r="AH630" s="143">
        <f t="shared" si="2414"/>
        <v>0</v>
      </c>
      <c r="AI630" s="143">
        <f t="shared" si="2415"/>
        <v>0</v>
      </c>
      <c r="AJ630" s="143">
        <f t="shared" si="2416"/>
        <v>0</v>
      </c>
      <c r="AK630" s="143">
        <f t="shared" si="2417"/>
        <v>0</v>
      </c>
      <c r="AL630" s="143">
        <f t="shared" si="2418"/>
        <v>0</v>
      </c>
      <c r="AN630" s="144" t="str">
        <f t="shared" ref="AN630:AO630" si="2776">IF($AL630=1,Q31,"")</f>
        <v/>
      </c>
      <c r="AO630" s="144" t="str">
        <f t="shared" si="2776"/>
        <v/>
      </c>
      <c r="AP630" s="144" t="str">
        <f t="shared" ref="AP630:AQ630" si="2777">IF($AL630=2,Q31,"")</f>
        <v/>
      </c>
      <c r="AQ630" s="144" t="str">
        <f t="shared" si="2777"/>
        <v/>
      </c>
      <c r="AR630" s="144" t="str">
        <f t="shared" ref="AR630:AS630" si="2778">IF($AL630=3,Q31,"")</f>
        <v/>
      </c>
      <c r="AS630" s="144" t="str">
        <f t="shared" si="2778"/>
        <v/>
      </c>
      <c r="AT630" s="144" t="str">
        <f t="shared" ref="AT630:AU630" si="2779">IF($AL630=4,Q31,"")</f>
        <v/>
      </c>
      <c r="AU630" s="144" t="str">
        <f t="shared" si="2779"/>
        <v/>
      </c>
      <c r="AV630" s="144" t="str">
        <f t="shared" ref="AV630:AW630" si="2780">IF($AL630=5,Q31,"")</f>
        <v/>
      </c>
      <c r="AW630" s="144" t="str">
        <f t="shared" si="2780"/>
        <v/>
      </c>
      <c r="AY630" s="154" t="str">
        <f t="shared" si="2393"/>
        <v/>
      </c>
      <c r="AZ630" s="154" t="str">
        <f t="shared" si="2394"/>
        <v/>
      </c>
      <c r="BA630" s="159" t="str">
        <f t="shared" si="2395"/>
        <v/>
      </c>
      <c r="BB630" s="159" t="str">
        <f t="shared" si="2396"/>
        <v/>
      </c>
      <c r="BC630" s="159" t="str">
        <f t="shared" si="2397"/>
        <v/>
      </c>
      <c r="BD630" s="155">
        <f t="shared" si="2424"/>
        <v>0</v>
      </c>
      <c r="BE630" s="143">
        <f t="shared" si="2425"/>
        <v>0</v>
      </c>
      <c r="BF630" s="143">
        <f t="shared" si="2426"/>
        <v>0</v>
      </c>
      <c r="BG630" s="143">
        <f t="shared" si="2427"/>
        <v>0</v>
      </c>
      <c r="BH630" s="143">
        <f t="shared" si="2428"/>
        <v>0</v>
      </c>
      <c r="BI630" s="143">
        <f t="shared" si="2429"/>
        <v>0</v>
      </c>
      <c r="BJ630" s="143">
        <f t="shared" si="2430"/>
        <v>0</v>
      </c>
      <c r="BL630" s="143" t="str">
        <f t="shared" ref="BL630:BM630" si="2781">IF($BJ630=1,Q31,"")</f>
        <v/>
      </c>
      <c r="BM630" s="143" t="str">
        <f t="shared" si="2781"/>
        <v/>
      </c>
      <c r="BN630" s="143" t="str">
        <f t="shared" ref="BN630:BO630" si="2782">IF($BJ630=2,Q31,"")</f>
        <v/>
      </c>
      <c r="BO630" s="143" t="str">
        <f t="shared" si="2782"/>
        <v/>
      </c>
      <c r="BP630" s="143" t="str">
        <f t="shared" ref="BP630:BQ630" si="2783">IF($BJ630=3,Q31,"")</f>
        <v/>
      </c>
      <c r="BQ630" s="143" t="str">
        <f t="shared" si="2783"/>
        <v/>
      </c>
      <c r="BR630" s="143" t="str">
        <f t="shared" ref="BR630:BS630" si="2784">IF($BJ630=4,Q31,"")</f>
        <v/>
      </c>
      <c r="BS630" s="143" t="str">
        <f t="shared" si="2784"/>
        <v/>
      </c>
      <c r="BT630" s="143" t="str">
        <f t="shared" ref="BT630:BU630" si="2785">IF($BJ630=5,Q31,"")</f>
        <v/>
      </c>
      <c r="BU630" s="143" t="str">
        <f t="shared" si="2785"/>
        <v/>
      </c>
    </row>
    <row r="631" spans="2:73" s="143" customFormat="1" x14ac:dyDescent="0.25">
      <c r="B631" s="144" t="str">
        <f t="shared" si="2398"/>
        <v/>
      </c>
      <c r="C631" s="154" t="str">
        <f t="shared" si="2381"/>
        <v/>
      </c>
      <c r="D631" s="154" t="str">
        <f t="shared" si="2382"/>
        <v/>
      </c>
      <c r="E631" s="159" t="str">
        <f t="shared" si="2383"/>
        <v/>
      </c>
      <c r="F631" s="159" t="str">
        <f t="shared" si="2384"/>
        <v/>
      </c>
      <c r="G631" s="159" t="str">
        <f t="shared" si="2385"/>
        <v/>
      </c>
      <c r="H631" s="155">
        <f t="shared" si="2399"/>
        <v>0</v>
      </c>
      <c r="I631" s="143">
        <f t="shared" si="2400"/>
        <v>0</v>
      </c>
      <c r="J631" s="143">
        <f t="shared" si="2401"/>
        <v>0</v>
      </c>
      <c r="K631" s="143">
        <f t="shared" si="2402"/>
        <v>0</v>
      </c>
      <c r="L631" s="143">
        <f t="shared" si="2403"/>
        <v>0</v>
      </c>
      <c r="M631" s="143">
        <f t="shared" si="2404"/>
        <v>0</v>
      </c>
      <c r="N631" s="143">
        <f t="shared" si="2405"/>
        <v>0</v>
      </c>
      <c r="P631" s="143" t="str">
        <f t="shared" ref="P631:Q631" si="2786">IF($N631=1,Q32,"")</f>
        <v/>
      </c>
      <c r="Q631" s="143" t="str">
        <f t="shared" si="2786"/>
        <v/>
      </c>
      <c r="R631" s="143" t="str">
        <f t="shared" ref="R631:S631" si="2787">IF($N631=2,Q32,"")</f>
        <v/>
      </c>
      <c r="S631" s="143" t="str">
        <f t="shared" si="2787"/>
        <v/>
      </c>
      <c r="T631" s="143" t="str">
        <f t="shared" si="2408"/>
        <v/>
      </c>
      <c r="U631" s="143" t="str">
        <f t="shared" si="2409"/>
        <v/>
      </c>
      <c r="V631" s="143" t="str">
        <f t="shared" ref="V631:W631" si="2788">IF($N631=4,Q32,"")</f>
        <v/>
      </c>
      <c r="W631" s="143" t="str">
        <f t="shared" si="2788"/>
        <v/>
      </c>
      <c r="X631" s="143" t="str">
        <f t="shared" ref="X631:Y631" si="2789">IF($N631=5,Q32,"")</f>
        <v/>
      </c>
      <c r="Y631" s="143" t="str">
        <f t="shared" si="2789"/>
        <v/>
      </c>
      <c r="AA631" s="159" t="str">
        <f t="shared" si="2388"/>
        <v/>
      </c>
      <c r="AB631" s="159" t="str">
        <f t="shared" si="2389"/>
        <v/>
      </c>
      <c r="AC631" s="159" t="str">
        <f t="shared" si="2390"/>
        <v/>
      </c>
      <c r="AD631" s="159" t="str">
        <f t="shared" si="2391"/>
        <v/>
      </c>
      <c r="AE631" s="159" t="str">
        <f t="shared" si="2392"/>
        <v/>
      </c>
      <c r="AF631" s="159">
        <f t="shared" si="2412"/>
        <v>0</v>
      </c>
      <c r="AG631" s="143">
        <f t="shared" si="2413"/>
        <v>0</v>
      </c>
      <c r="AH631" s="143">
        <f t="shared" si="2414"/>
        <v>0</v>
      </c>
      <c r="AI631" s="143">
        <f t="shared" si="2415"/>
        <v>0</v>
      </c>
      <c r="AJ631" s="143">
        <f t="shared" si="2416"/>
        <v>0</v>
      </c>
      <c r="AK631" s="143">
        <f t="shared" si="2417"/>
        <v>0</v>
      </c>
      <c r="AL631" s="143">
        <f t="shared" si="2418"/>
        <v>0</v>
      </c>
      <c r="AN631" s="144" t="str">
        <f t="shared" ref="AN631:AO631" si="2790">IF($AL631=1,Q32,"")</f>
        <v/>
      </c>
      <c r="AO631" s="144" t="str">
        <f t="shared" si="2790"/>
        <v/>
      </c>
      <c r="AP631" s="144" t="str">
        <f t="shared" ref="AP631:AQ631" si="2791">IF($AL631=2,Q32,"")</f>
        <v/>
      </c>
      <c r="AQ631" s="144" t="str">
        <f t="shared" si="2791"/>
        <v/>
      </c>
      <c r="AR631" s="144" t="str">
        <f t="shared" ref="AR631:AS631" si="2792">IF($AL631=3,Q32,"")</f>
        <v/>
      </c>
      <c r="AS631" s="144" t="str">
        <f t="shared" si="2792"/>
        <v/>
      </c>
      <c r="AT631" s="144" t="str">
        <f t="shared" ref="AT631:AU631" si="2793">IF($AL631=4,Q32,"")</f>
        <v/>
      </c>
      <c r="AU631" s="144" t="str">
        <f t="shared" si="2793"/>
        <v/>
      </c>
      <c r="AV631" s="144" t="str">
        <f t="shared" ref="AV631:AW631" si="2794">IF($AL631=5,Q32,"")</f>
        <v/>
      </c>
      <c r="AW631" s="144" t="str">
        <f t="shared" si="2794"/>
        <v/>
      </c>
      <c r="AY631" s="154" t="str">
        <f t="shared" si="2393"/>
        <v/>
      </c>
      <c r="AZ631" s="154" t="str">
        <f t="shared" si="2394"/>
        <v/>
      </c>
      <c r="BA631" s="159" t="str">
        <f t="shared" si="2395"/>
        <v/>
      </c>
      <c r="BB631" s="159" t="str">
        <f t="shared" si="2396"/>
        <v/>
      </c>
      <c r="BC631" s="159" t="str">
        <f t="shared" si="2397"/>
        <v/>
      </c>
      <c r="BD631" s="155">
        <f t="shared" si="2424"/>
        <v>0</v>
      </c>
      <c r="BE631" s="143">
        <f t="shared" si="2425"/>
        <v>0</v>
      </c>
      <c r="BF631" s="143">
        <f t="shared" si="2426"/>
        <v>0</v>
      </c>
      <c r="BG631" s="143">
        <f t="shared" si="2427"/>
        <v>0</v>
      </c>
      <c r="BH631" s="143">
        <f t="shared" si="2428"/>
        <v>0</v>
      </c>
      <c r="BI631" s="143">
        <f t="shared" si="2429"/>
        <v>0</v>
      </c>
      <c r="BJ631" s="143">
        <f t="shared" si="2430"/>
        <v>0</v>
      </c>
      <c r="BL631" s="143" t="str">
        <f t="shared" ref="BL631:BM631" si="2795">IF($BJ631=1,Q32,"")</f>
        <v/>
      </c>
      <c r="BM631" s="143" t="str">
        <f t="shared" si="2795"/>
        <v/>
      </c>
      <c r="BN631" s="143" t="str">
        <f t="shared" ref="BN631:BO631" si="2796">IF($BJ631=2,Q32,"")</f>
        <v/>
      </c>
      <c r="BO631" s="143" t="str">
        <f t="shared" si="2796"/>
        <v/>
      </c>
      <c r="BP631" s="143" t="str">
        <f t="shared" ref="BP631:BQ631" si="2797">IF($BJ631=3,Q32,"")</f>
        <v/>
      </c>
      <c r="BQ631" s="143" t="str">
        <f t="shared" si="2797"/>
        <v/>
      </c>
      <c r="BR631" s="143" t="str">
        <f t="shared" ref="BR631:BS631" si="2798">IF($BJ631=4,Q32,"")</f>
        <v/>
      </c>
      <c r="BS631" s="143" t="str">
        <f t="shared" si="2798"/>
        <v/>
      </c>
      <c r="BT631" s="143" t="str">
        <f t="shared" ref="BT631:BU631" si="2799">IF($BJ631=5,Q32,"")</f>
        <v/>
      </c>
      <c r="BU631" s="143" t="str">
        <f t="shared" si="2799"/>
        <v/>
      </c>
    </row>
    <row r="632" spans="2:73" s="143" customFormat="1" x14ac:dyDescent="0.25">
      <c r="B632" s="144" t="str">
        <f t="shared" si="2398"/>
        <v/>
      </c>
      <c r="C632" s="154" t="str">
        <f t="shared" si="2381"/>
        <v/>
      </c>
      <c r="D632" s="154" t="str">
        <f t="shared" si="2382"/>
        <v/>
      </c>
      <c r="E632" s="159" t="str">
        <f t="shared" si="2383"/>
        <v/>
      </c>
      <c r="F632" s="159" t="str">
        <f t="shared" si="2384"/>
        <v/>
      </c>
      <c r="G632" s="159" t="str">
        <f t="shared" si="2385"/>
        <v/>
      </c>
      <c r="H632" s="155">
        <f t="shared" si="2399"/>
        <v>0</v>
      </c>
      <c r="I632" s="143">
        <f t="shared" si="2400"/>
        <v>0</v>
      </c>
      <c r="J632" s="143">
        <f t="shared" si="2401"/>
        <v>0</v>
      </c>
      <c r="K632" s="143">
        <f t="shared" si="2402"/>
        <v>0</v>
      </c>
      <c r="L632" s="143">
        <f t="shared" si="2403"/>
        <v>0</v>
      </c>
      <c r="M632" s="143">
        <f t="shared" si="2404"/>
        <v>0</v>
      </c>
      <c r="N632" s="143">
        <f t="shared" si="2405"/>
        <v>0</v>
      </c>
      <c r="P632" s="143" t="str">
        <f t="shared" ref="P632:Q632" si="2800">IF($N632=1,Q33,"")</f>
        <v/>
      </c>
      <c r="Q632" s="143" t="str">
        <f t="shared" si="2800"/>
        <v/>
      </c>
      <c r="R632" s="143" t="str">
        <f t="shared" ref="R632:S632" si="2801">IF($N632=2,Q33,"")</f>
        <v/>
      </c>
      <c r="S632" s="143" t="str">
        <f t="shared" si="2801"/>
        <v/>
      </c>
      <c r="T632" s="143" t="str">
        <f t="shared" si="2408"/>
        <v/>
      </c>
      <c r="U632" s="143" t="str">
        <f t="shared" si="2409"/>
        <v/>
      </c>
      <c r="V632" s="143" t="str">
        <f t="shared" ref="V632:W632" si="2802">IF($N632=4,Q33,"")</f>
        <v/>
      </c>
      <c r="W632" s="143" t="str">
        <f t="shared" si="2802"/>
        <v/>
      </c>
      <c r="X632" s="143" t="str">
        <f t="shared" ref="X632:Y632" si="2803">IF($N632=5,Q33,"")</f>
        <v/>
      </c>
      <c r="Y632" s="143" t="str">
        <f t="shared" si="2803"/>
        <v/>
      </c>
      <c r="AA632" s="159" t="str">
        <f t="shared" si="2388"/>
        <v/>
      </c>
      <c r="AB632" s="159" t="str">
        <f t="shared" si="2389"/>
        <v/>
      </c>
      <c r="AC632" s="159" t="str">
        <f t="shared" si="2390"/>
        <v/>
      </c>
      <c r="AD632" s="159" t="str">
        <f t="shared" si="2391"/>
        <v/>
      </c>
      <c r="AE632" s="159" t="str">
        <f t="shared" si="2392"/>
        <v/>
      </c>
      <c r="AF632" s="159">
        <f t="shared" si="2412"/>
        <v>0</v>
      </c>
      <c r="AG632" s="143">
        <f t="shared" si="2413"/>
        <v>0</v>
      </c>
      <c r="AH632" s="143">
        <f t="shared" si="2414"/>
        <v>0</v>
      </c>
      <c r="AI632" s="143">
        <f t="shared" si="2415"/>
        <v>0</v>
      </c>
      <c r="AJ632" s="143">
        <f t="shared" si="2416"/>
        <v>0</v>
      </c>
      <c r="AK632" s="143">
        <f t="shared" si="2417"/>
        <v>0</v>
      </c>
      <c r="AL632" s="143">
        <f t="shared" si="2418"/>
        <v>0</v>
      </c>
      <c r="AN632" s="144" t="str">
        <f t="shared" ref="AN632:AO632" si="2804">IF($AL632=1,Q33,"")</f>
        <v/>
      </c>
      <c r="AO632" s="144" t="str">
        <f t="shared" si="2804"/>
        <v/>
      </c>
      <c r="AP632" s="144" t="str">
        <f t="shared" ref="AP632:AQ632" si="2805">IF($AL632=2,Q33,"")</f>
        <v/>
      </c>
      <c r="AQ632" s="144" t="str">
        <f t="shared" si="2805"/>
        <v/>
      </c>
      <c r="AR632" s="144" t="str">
        <f t="shared" ref="AR632:AS632" si="2806">IF($AL632=3,Q33,"")</f>
        <v/>
      </c>
      <c r="AS632" s="144" t="str">
        <f t="shared" si="2806"/>
        <v/>
      </c>
      <c r="AT632" s="144" t="str">
        <f t="shared" ref="AT632:AU632" si="2807">IF($AL632=4,Q33,"")</f>
        <v/>
      </c>
      <c r="AU632" s="144" t="str">
        <f t="shared" si="2807"/>
        <v/>
      </c>
      <c r="AV632" s="144" t="str">
        <f t="shared" ref="AV632:AW632" si="2808">IF($AL632=5,Q33,"")</f>
        <v/>
      </c>
      <c r="AW632" s="144" t="str">
        <f t="shared" si="2808"/>
        <v/>
      </c>
      <c r="AY632" s="154" t="str">
        <f t="shared" si="2393"/>
        <v/>
      </c>
      <c r="AZ632" s="154" t="str">
        <f t="shared" si="2394"/>
        <v/>
      </c>
      <c r="BA632" s="159" t="str">
        <f t="shared" si="2395"/>
        <v/>
      </c>
      <c r="BB632" s="159" t="str">
        <f t="shared" si="2396"/>
        <v/>
      </c>
      <c r="BC632" s="159" t="str">
        <f t="shared" si="2397"/>
        <v/>
      </c>
      <c r="BD632" s="155">
        <f t="shared" si="2424"/>
        <v>0</v>
      </c>
      <c r="BE632" s="143">
        <f t="shared" si="2425"/>
        <v>0</v>
      </c>
      <c r="BF632" s="143">
        <f t="shared" si="2426"/>
        <v>0</v>
      </c>
      <c r="BG632" s="143">
        <f t="shared" si="2427"/>
        <v>0</v>
      </c>
      <c r="BH632" s="143">
        <f t="shared" si="2428"/>
        <v>0</v>
      </c>
      <c r="BI632" s="143">
        <f t="shared" si="2429"/>
        <v>0</v>
      </c>
      <c r="BJ632" s="143">
        <f t="shared" si="2430"/>
        <v>0</v>
      </c>
      <c r="BL632" s="143" t="str">
        <f t="shared" ref="BL632:BM632" si="2809">IF($BJ632=1,Q33,"")</f>
        <v/>
      </c>
      <c r="BM632" s="143" t="str">
        <f t="shared" si="2809"/>
        <v/>
      </c>
      <c r="BN632" s="143" t="str">
        <f t="shared" ref="BN632:BO632" si="2810">IF($BJ632=2,Q33,"")</f>
        <v/>
      </c>
      <c r="BO632" s="143" t="str">
        <f t="shared" si="2810"/>
        <v/>
      </c>
      <c r="BP632" s="143" t="str">
        <f t="shared" ref="BP632:BQ632" si="2811">IF($BJ632=3,Q33,"")</f>
        <v/>
      </c>
      <c r="BQ632" s="143" t="str">
        <f t="shared" si="2811"/>
        <v/>
      </c>
      <c r="BR632" s="143" t="str">
        <f t="shared" ref="BR632:BS632" si="2812">IF($BJ632=4,Q33,"")</f>
        <v/>
      </c>
      <c r="BS632" s="143" t="str">
        <f t="shared" si="2812"/>
        <v/>
      </c>
      <c r="BT632" s="143" t="str">
        <f t="shared" ref="BT632:BU632" si="2813">IF($BJ632=5,Q33,"")</f>
        <v/>
      </c>
      <c r="BU632" s="143" t="str">
        <f t="shared" si="2813"/>
        <v/>
      </c>
    </row>
    <row r="633" spans="2:73" s="143" customFormat="1" x14ac:dyDescent="0.25">
      <c r="B633" s="144" t="str">
        <f t="shared" si="2398"/>
        <v/>
      </c>
      <c r="C633" s="154" t="str">
        <f t="shared" si="2381"/>
        <v/>
      </c>
      <c r="D633" s="154" t="str">
        <f t="shared" si="2382"/>
        <v/>
      </c>
      <c r="E633" s="159" t="str">
        <f t="shared" si="2383"/>
        <v/>
      </c>
      <c r="F633" s="159" t="str">
        <f t="shared" si="2384"/>
        <v/>
      </c>
      <c r="G633" s="159" t="str">
        <f t="shared" si="2385"/>
        <v/>
      </c>
      <c r="H633" s="155">
        <f t="shared" si="2399"/>
        <v>0</v>
      </c>
      <c r="I633" s="143">
        <f t="shared" si="2400"/>
        <v>0</v>
      </c>
      <c r="J633" s="143">
        <f t="shared" si="2401"/>
        <v>0</v>
      </c>
      <c r="K633" s="143">
        <f t="shared" si="2402"/>
        <v>0</v>
      </c>
      <c r="L633" s="143">
        <f t="shared" si="2403"/>
        <v>0</v>
      </c>
      <c r="M633" s="143">
        <f t="shared" si="2404"/>
        <v>0</v>
      </c>
      <c r="N633" s="143">
        <f t="shared" si="2405"/>
        <v>0</v>
      </c>
      <c r="P633" s="143" t="str">
        <f t="shared" ref="P633:Q633" si="2814">IF($N633=1,Q34,"")</f>
        <v/>
      </c>
      <c r="Q633" s="143" t="str">
        <f t="shared" si="2814"/>
        <v/>
      </c>
      <c r="R633" s="143" t="str">
        <f t="shared" ref="R633:S633" si="2815">IF($N633=2,Q34,"")</f>
        <v/>
      </c>
      <c r="S633" s="143" t="str">
        <f t="shared" si="2815"/>
        <v/>
      </c>
      <c r="T633" s="143" t="str">
        <f t="shared" si="2408"/>
        <v/>
      </c>
      <c r="U633" s="143" t="str">
        <f t="shared" si="2409"/>
        <v/>
      </c>
      <c r="V633" s="143" t="str">
        <f t="shared" ref="V633:W633" si="2816">IF($N633=4,Q34,"")</f>
        <v/>
      </c>
      <c r="W633" s="143" t="str">
        <f t="shared" si="2816"/>
        <v/>
      </c>
      <c r="X633" s="143" t="str">
        <f t="shared" ref="X633:Y633" si="2817">IF($N633=5,Q34,"")</f>
        <v/>
      </c>
      <c r="Y633" s="143" t="str">
        <f t="shared" si="2817"/>
        <v/>
      </c>
      <c r="AA633" s="159" t="str">
        <f t="shared" si="2388"/>
        <v/>
      </c>
      <c r="AB633" s="159" t="str">
        <f t="shared" si="2389"/>
        <v/>
      </c>
      <c r="AC633" s="159" t="str">
        <f t="shared" si="2390"/>
        <v/>
      </c>
      <c r="AD633" s="159" t="str">
        <f t="shared" si="2391"/>
        <v/>
      </c>
      <c r="AE633" s="159" t="str">
        <f t="shared" si="2392"/>
        <v/>
      </c>
      <c r="AF633" s="159">
        <f t="shared" si="2412"/>
        <v>0</v>
      </c>
      <c r="AG633" s="143">
        <f t="shared" si="2413"/>
        <v>0</v>
      </c>
      <c r="AH633" s="143">
        <f t="shared" si="2414"/>
        <v>0</v>
      </c>
      <c r="AI633" s="143">
        <f t="shared" si="2415"/>
        <v>0</v>
      </c>
      <c r="AJ633" s="143">
        <f t="shared" si="2416"/>
        <v>0</v>
      </c>
      <c r="AK633" s="143">
        <f t="shared" si="2417"/>
        <v>0</v>
      </c>
      <c r="AL633" s="143">
        <f t="shared" si="2418"/>
        <v>0</v>
      </c>
      <c r="AN633" s="144" t="str">
        <f t="shared" ref="AN633:AO633" si="2818">IF($AL633=1,Q34,"")</f>
        <v/>
      </c>
      <c r="AO633" s="144" t="str">
        <f t="shared" si="2818"/>
        <v/>
      </c>
      <c r="AP633" s="144" t="str">
        <f t="shared" ref="AP633:AQ633" si="2819">IF($AL633=2,Q34,"")</f>
        <v/>
      </c>
      <c r="AQ633" s="144" t="str">
        <f t="shared" si="2819"/>
        <v/>
      </c>
      <c r="AR633" s="144" t="str">
        <f t="shared" ref="AR633:AS633" si="2820">IF($AL633=3,Q34,"")</f>
        <v/>
      </c>
      <c r="AS633" s="144" t="str">
        <f t="shared" si="2820"/>
        <v/>
      </c>
      <c r="AT633" s="144" t="str">
        <f t="shared" ref="AT633:AU633" si="2821">IF($AL633=4,Q34,"")</f>
        <v/>
      </c>
      <c r="AU633" s="144" t="str">
        <f t="shared" si="2821"/>
        <v/>
      </c>
      <c r="AV633" s="144" t="str">
        <f t="shared" ref="AV633:AW633" si="2822">IF($AL633=5,Q34,"")</f>
        <v/>
      </c>
      <c r="AW633" s="144" t="str">
        <f t="shared" si="2822"/>
        <v/>
      </c>
      <c r="AY633" s="154" t="str">
        <f t="shared" si="2393"/>
        <v/>
      </c>
      <c r="AZ633" s="154" t="str">
        <f t="shared" si="2394"/>
        <v/>
      </c>
      <c r="BA633" s="159" t="str">
        <f t="shared" si="2395"/>
        <v/>
      </c>
      <c r="BB633" s="159" t="str">
        <f t="shared" si="2396"/>
        <v/>
      </c>
      <c r="BC633" s="159" t="str">
        <f t="shared" si="2397"/>
        <v/>
      </c>
      <c r="BD633" s="155">
        <f t="shared" si="2424"/>
        <v>0</v>
      </c>
      <c r="BE633" s="143">
        <f t="shared" si="2425"/>
        <v>0</v>
      </c>
      <c r="BF633" s="143">
        <f t="shared" si="2426"/>
        <v>0</v>
      </c>
      <c r="BG633" s="143">
        <f t="shared" si="2427"/>
        <v>0</v>
      </c>
      <c r="BH633" s="143">
        <f t="shared" si="2428"/>
        <v>0</v>
      </c>
      <c r="BI633" s="143">
        <f t="shared" si="2429"/>
        <v>0</v>
      </c>
      <c r="BJ633" s="143">
        <f t="shared" si="2430"/>
        <v>0</v>
      </c>
      <c r="BL633" s="143" t="str">
        <f t="shared" ref="BL633:BM633" si="2823">IF($BJ633=1,Q34,"")</f>
        <v/>
      </c>
      <c r="BM633" s="143" t="str">
        <f t="shared" si="2823"/>
        <v/>
      </c>
      <c r="BN633" s="143" t="str">
        <f t="shared" ref="BN633:BO633" si="2824">IF($BJ633=2,Q34,"")</f>
        <v/>
      </c>
      <c r="BO633" s="143" t="str">
        <f t="shared" si="2824"/>
        <v/>
      </c>
      <c r="BP633" s="143" t="str">
        <f t="shared" ref="BP633:BQ633" si="2825">IF($BJ633=3,Q34,"")</f>
        <v/>
      </c>
      <c r="BQ633" s="143" t="str">
        <f t="shared" si="2825"/>
        <v/>
      </c>
      <c r="BR633" s="143" t="str">
        <f t="shared" ref="BR633:BS633" si="2826">IF($BJ633=4,Q34,"")</f>
        <v/>
      </c>
      <c r="BS633" s="143" t="str">
        <f t="shared" si="2826"/>
        <v/>
      </c>
      <c r="BT633" s="143" t="str">
        <f t="shared" ref="BT633:BU633" si="2827">IF($BJ633=5,Q34,"")</f>
        <v/>
      </c>
      <c r="BU633" s="143" t="str">
        <f t="shared" si="2827"/>
        <v/>
      </c>
    </row>
    <row r="634" spans="2:73" s="143" customFormat="1" x14ac:dyDescent="0.25">
      <c r="B634" s="144" t="str">
        <f t="shared" si="2398"/>
        <v/>
      </c>
      <c r="C634" s="154" t="str">
        <f t="shared" si="2381"/>
        <v/>
      </c>
      <c r="D634" s="154" t="str">
        <f t="shared" si="2382"/>
        <v/>
      </c>
      <c r="E634" s="159" t="str">
        <f t="shared" si="2383"/>
        <v/>
      </c>
      <c r="F634" s="159" t="str">
        <f t="shared" si="2384"/>
        <v/>
      </c>
      <c r="G634" s="159" t="str">
        <f t="shared" si="2385"/>
        <v/>
      </c>
      <c r="H634" s="155">
        <f t="shared" si="2399"/>
        <v>0</v>
      </c>
      <c r="I634" s="143">
        <f t="shared" si="2400"/>
        <v>0</v>
      </c>
      <c r="J634" s="143">
        <f t="shared" si="2401"/>
        <v>0</v>
      </c>
      <c r="K634" s="143">
        <f t="shared" si="2402"/>
        <v>0</v>
      </c>
      <c r="L634" s="143">
        <f t="shared" si="2403"/>
        <v>0</v>
      </c>
      <c r="M634" s="143">
        <f t="shared" si="2404"/>
        <v>0</v>
      </c>
      <c r="N634" s="143">
        <f t="shared" si="2405"/>
        <v>0</v>
      </c>
      <c r="P634" s="143" t="str">
        <f t="shared" ref="P634:Q634" si="2828">IF($N634=1,Q35,"")</f>
        <v/>
      </c>
      <c r="Q634" s="143" t="str">
        <f t="shared" si="2828"/>
        <v/>
      </c>
      <c r="R634" s="143" t="str">
        <f t="shared" ref="R634:S634" si="2829">IF($N634=2,Q35,"")</f>
        <v/>
      </c>
      <c r="S634" s="143" t="str">
        <f t="shared" si="2829"/>
        <v/>
      </c>
      <c r="T634" s="143" t="str">
        <f t="shared" si="2408"/>
        <v/>
      </c>
      <c r="U634" s="143" t="str">
        <f t="shared" si="2409"/>
        <v/>
      </c>
      <c r="V634" s="143" t="str">
        <f t="shared" ref="V634:W634" si="2830">IF($N634=4,Q35,"")</f>
        <v/>
      </c>
      <c r="W634" s="143" t="str">
        <f t="shared" si="2830"/>
        <v/>
      </c>
      <c r="X634" s="143" t="str">
        <f t="shared" ref="X634:Y634" si="2831">IF($N634=5,Q35,"")</f>
        <v/>
      </c>
      <c r="Y634" s="143" t="str">
        <f t="shared" si="2831"/>
        <v/>
      </c>
      <c r="AA634" s="159" t="str">
        <f t="shared" si="2388"/>
        <v/>
      </c>
      <c r="AB634" s="159" t="str">
        <f t="shared" si="2389"/>
        <v/>
      </c>
      <c r="AC634" s="159" t="str">
        <f t="shared" si="2390"/>
        <v/>
      </c>
      <c r="AD634" s="159" t="str">
        <f t="shared" si="2391"/>
        <v/>
      </c>
      <c r="AE634" s="159" t="str">
        <f t="shared" si="2392"/>
        <v/>
      </c>
      <c r="AF634" s="159">
        <f t="shared" si="2412"/>
        <v>0</v>
      </c>
      <c r="AG634" s="143">
        <f t="shared" si="2413"/>
        <v>0</v>
      </c>
      <c r="AH634" s="143">
        <f t="shared" si="2414"/>
        <v>0</v>
      </c>
      <c r="AI634" s="143">
        <f t="shared" si="2415"/>
        <v>0</v>
      </c>
      <c r="AJ634" s="143">
        <f t="shared" si="2416"/>
        <v>0</v>
      </c>
      <c r="AK634" s="143">
        <f t="shared" si="2417"/>
        <v>0</v>
      </c>
      <c r="AL634" s="143">
        <f t="shared" si="2418"/>
        <v>0</v>
      </c>
      <c r="AN634" s="144" t="str">
        <f t="shared" ref="AN634:AO634" si="2832">IF($AL634=1,Q35,"")</f>
        <v/>
      </c>
      <c r="AO634" s="144" t="str">
        <f t="shared" si="2832"/>
        <v/>
      </c>
      <c r="AP634" s="144" t="str">
        <f t="shared" ref="AP634:AQ634" si="2833">IF($AL634=2,Q35,"")</f>
        <v/>
      </c>
      <c r="AQ634" s="144" t="str">
        <f t="shared" si="2833"/>
        <v/>
      </c>
      <c r="AR634" s="144" t="str">
        <f t="shared" ref="AR634:AS634" si="2834">IF($AL634=3,Q35,"")</f>
        <v/>
      </c>
      <c r="AS634" s="144" t="str">
        <f t="shared" si="2834"/>
        <v/>
      </c>
      <c r="AT634" s="144" t="str">
        <f t="shared" ref="AT634:AU634" si="2835">IF($AL634=4,Q35,"")</f>
        <v/>
      </c>
      <c r="AU634" s="144" t="str">
        <f t="shared" si="2835"/>
        <v/>
      </c>
      <c r="AV634" s="144" t="str">
        <f t="shared" ref="AV634:AW634" si="2836">IF($AL634=5,Q35,"")</f>
        <v/>
      </c>
      <c r="AW634" s="144" t="str">
        <f t="shared" si="2836"/>
        <v/>
      </c>
      <c r="AY634" s="154" t="str">
        <f t="shared" si="2393"/>
        <v/>
      </c>
      <c r="AZ634" s="154" t="str">
        <f t="shared" si="2394"/>
        <v/>
      </c>
      <c r="BA634" s="159" t="str">
        <f t="shared" si="2395"/>
        <v/>
      </c>
      <c r="BB634" s="159" t="str">
        <f t="shared" si="2396"/>
        <v/>
      </c>
      <c r="BC634" s="159" t="str">
        <f t="shared" si="2397"/>
        <v/>
      </c>
      <c r="BD634" s="155">
        <f t="shared" si="2424"/>
        <v>0</v>
      </c>
      <c r="BE634" s="143">
        <f t="shared" si="2425"/>
        <v>0</v>
      </c>
      <c r="BF634" s="143">
        <f t="shared" si="2426"/>
        <v>0</v>
      </c>
      <c r="BG634" s="143">
        <f t="shared" si="2427"/>
        <v>0</v>
      </c>
      <c r="BH634" s="143">
        <f t="shared" si="2428"/>
        <v>0</v>
      </c>
      <c r="BI634" s="143">
        <f t="shared" si="2429"/>
        <v>0</v>
      </c>
      <c r="BJ634" s="143">
        <f t="shared" si="2430"/>
        <v>0</v>
      </c>
      <c r="BL634" s="143" t="str">
        <f t="shared" ref="BL634:BM634" si="2837">IF($BJ634=1,Q35,"")</f>
        <v/>
      </c>
      <c r="BM634" s="143" t="str">
        <f t="shared" si="2837"/>
        <v/>
      </c>
      <c r="BN634" s="143" t="str">
        <f t="shared" ref="BN634:BO634" si="2838">IF($BJ634=2,Q35,"")</f>
        <v/>
      </c>
      <c r="BO634" s="143" t="str">
        <f t="shared" si="2838"/>
        <v/>
      </c>
      <c r="BP634" s="143" t="str">
        <f t="shared" ref="BP634:BQ634" si="2839">IF($BJ634=3,Q35,"")</f>
        <v/>
      </c>
      <c r="BQ634" s="143" t="str">
        <f t="shared" si="2839"/>
        <v/>
      </c>
      <c r="BR634" s="143" t="str">
        <f t="shared" ref="BR634:BS634" si="2840">IF($BJ634=4,Q35,"")</f>
        <v/>
      </c>
      <c r="BS634" s="143" t="str">
        <f t="shared" si="2840"/>
        <v/>
      </c>
      <c r="BT634" s="143" t="str">
        <f t="shared" ref="BT634:BU634" si="2841">IF($BJ634=5,Q35,"")</f>
        <v/>
      </c>
      <c r="BU634" s="143" t="str">
        <f t="shared" si="2841"/>
        <v/>
      </c>
    </row>
    <row r="635" spans="2:73" s="143" customFormat="1" x14ac:dyDescent="0.25">
      <c r="B635" s="144" t="str">
        <f t="shared" si="2398"/>
        <v/>
      </c>
      <c r="C635" s="154" t="str">
        <f t="shared" si="2381"/>
        <v/>
      </c>
      <c r="D635" s="154" t="str">
        <f t="shared" si="2382"/>
        <v/>
      </c>
      <c r="E635" s="159" t="str">
        <f t="shared" si="2383"/>
        <v/>
      </c>
      <c r="F635" s="159" t="str">
        <f t="shared" si="2384"/>
        <v/>
      </c>
      <c r="G635" s="159" t="str">
        <f t="shared" si="2385"/>
        <v/>
      </c>
      <c r="H635" s="155">
        <f t="shared" si="2399"/>
        <v>0</v>
      </c>
      <c r="I635" s="143">
        <f t="shared" si="2400"/>
        <v>0</v>
      </c>
      <c r="J635" s="143">
        <f t="shared" si="2401"/>
        <v>0</v>
      </c>
      <c r="K635" s="143">
        <f t="shared" si="2402"/>
        <v>0</v>
      </c>
      <c r="L635" s="143">
        <f t="shared" si="2403"/>
        <v>0</v>
      </c>
      <c r="M635" s="143">
        <f t="shared" si="2404"/>
        <v>0</v>
      </c>
      <c r="N635" s="143">
        <f t="shared" si="2405"/>
        <v>0</v>
      </c>
      <c r="P635" s="143" t="str">
        <f t="shared" ref="P635:Q635" si="2842">IF($N635=1,Q36,"")</f>
        <v/>
      </c>
      <c r="Q635" s="143" t="str">
        <f t="shared" si="2842"/>
        <v/>
      </c>
      <c r="R635" s="143" t="str">
        <f t="shared" ref="R635:S635" si="2843">IF($N635=2,Q36,"")</f>
        <v/>
      </c>
      <c r="S635" s="143" t="str">
        <f t="shared" si="2843"/>
        <v/>
      </c>
      <c r="T635" s="143" t="str">
        <f t="shared" si="2408"/>
        <v/>
      </c>
      <c r="U635" s="143" t="str">
        <f t="shared" si="2409"/>
        <v/>
      </c>
      <c r="V635" s="143" t="str">
        <f t="shared" ref="V635:W635" si="2844">IF($N635=4,Q36,"")</f>
        <v/>
      </c>
      <c r="W635" s="143" t="str">
        <f t="shared" si="2844"/>
        <v/>
      </c>
      <c r="X635" s="143" t="str">
        <f t="shared" ref="X635:Y635" si="2845">IF($N635=5,Q36,"")</f>
        <v/>
      </c>
      <c r="Y635" s="143" t="str">
        <f t="shared" si="2845"/>
        <v/>
      </c>
      <c r="AA635" s="159" t="str">
        <f t="shared" si="2388"/>
        <v/>
      </c>
      <c r="AB635" s="159" t="str">
        <f t="shared" si="2389"/>
        <v/>
      </c>
      <c r="AC635" s="159" t="str">
        <f t="shared" si="2390"/>
        <v/>
      </c>
      <c r="AD635" s="159" t="str">
        <f t="shared" si="2391"/>
        <v/>
      </c>
      <c r="AE635" s="159" t="str">
        <f t="shared" si="2392"/>
        <v/>
      </c>
      <c r="AF635" s="159">
        <f t="shared" si="2412"/>
        <v>0</v>
      </c>
      <c r="AG635" s="143">
        <f t="shared" si="2413"/>
        <v>0</v>
      </c>
      <c r="AH635" s="143">
        <f t="shared" si="2414"/>
        <v>0</v>
      </c>
      <c r="AI635" s="143">
        <f t="shared" si="2415"/>
        <v>0</v>
      </c>
      <c r="AJ635" s="143">
        <f t="shared" si="2416"/>
        <v>0</v>
      </c>
      <c r="AK635" s="143">
        <f t="shared" si="2417"/>
        <v>0</v>
      </c>
      <c r="AL635" s="143">
        <f t="shared" si="2418"/>
        <v>0</v>
      </c>
      <c r="AN635" s="144" t="str">
        <f t="shared" ref="AN635:AO635" si="2846">IF($AL635=1,Q36,"")</f>
        <v/>
      </c>
      <c r="AO635" s="144" t="str">
        <f t="shared" si="2846"/>
        <v/>
      </c>
      <c r="AP635" s="144" t="str">
        <f t="shared" ref="AP635:AQ635" si="2847">IF($AL635=2,Q36,"")</f>
        <v/>
      </c>
      <c r="AQ635" s="144" t="str">
        <f t="shared" si="2847"/>
        <v/>
      </c>
      <c r="AR635" s="144" t="str">
        <f t="shared" ref="AR635:AS635" si="2848">IF($AL635=3,Q36,"")</f>
        <v/>
      </c>
      <c r="AS635" s="144" t="str">
        <f t="shared" si="2848"/>
        <v/>
      </c>
      <c r="AT635" s="144" t="str">
        <f t="shared" ref="AT635:AU635" si="2849">IF($AL635=4,Q36,"")</f>
        <v/>
      </c>
      <c r="AU635" s="144" t="str">
        <f t="shared" si="2849"/>
        <v/>
      </c>
      <c r="AV635" s="144" t="str">
        <f t="shared" ref="AV635:AW635" si="2850">IF($AL635=5,Q36,"")</f>
        <v/>
      </c>
      <c r="AW635" s="144" t="str">
        <f t="shared" si="2850"/>
        <v/>
      </c>
      <c r="AY635" s="154" t="str">
        <f t="shared" si="2393"/>
        <v/>
      </c>
      <c r="AZ635" s="154" t="str">
        <f t="shared" si="2394"/>
        <v/>
      </c>
      <c r="BA635" s="159" t="str">
        <f t="shared" si="2395"/>
        <v/>
      </c>
      <c r="BB635" s="159" t="str">
        <f t="shared" si="2396"/>
        <v/>
      </c>
      <c r="BC635" s="159" t="str">
        <f t="shared" si="2397"/>
        <v/>
      </c>
      <c r="BD635" s="155">
        <f t="shared" si="2424"/>
        <v>0</v>
      </c>
      <c r="BE635" s="143">
        <f t="shared" si="2425"/>
        <v>0</v>
      </c>
      <c r="BF635" s="143">
        <f t="shared" si="2426"/>
        <v>0</v>
      </c>
      <c r="BG635" s="143">
        <f t="shared" si="2427"/>
        <v>0</v>
      </c>
      <c r="BH635" s="143">
        <f t="shared" si="2428"/>
        <v>0</v>
      </c>
      <c r="BI635" s="143">
        <f t="shared" si="2429"/>
        <v>0</v>
      </c>
      <c r="BJ635" s="143">
        <f t="shared" si="2430"/>
        <v>0</v>
      </c>
      <c r="BL635" s="143" t="str">
        <f t="shared" ref="BL635:BM635" si="2851">IF($BJ635=1,Q36,"")</f>
        <v/>
      </c>
      <c r="BM635" s="143" t="str">
        <f t="shared" si="2851"/>
        <v/>
      </c>
      <c r="BN635" s="143" t="str">
        <f t="shared" ref="BN635:BO635" si="2852">IF($BJ635=2,Q36,"")</f>
        <v/>
      </c>
      <c r="BO635" s="143" t="str">
        <f t="shared" si="2852"/>
        <v/>
      </c>
      <c r="BP635" s="143" t="str">
        <f t="shared" ref="BP635:BQ635" si="2853">IF($BJ635=3,Q36,"")</f>
        <v/>
      </c>
      <c r="BQ635" s="143" t="str">
        <f t="shared" si="2853"/>
        <v/>
      </c>
      <c r="BR635" s="143" t="str">
        <f t="shared" ref="BR635:BS635" si="2854">IF($BJ635=4,Q36,"")</f>
        <v/>
      </c>
      <c r="BS635" s="143" t="str">
        <f t="shared" si="2854"/>
        <v/>
      </c>
      <c r="BT635" s="143" t="str">
        <f t="shared" ref="BT635:BU635" si="2855">IF($BJ635=5,Q36,"")</f>
        <v/>
      </c>
      <c r="BU635" s="143" t="str">
        <f t="shared" si="2855"/>
        <v/>
      </c>
    </row>
    <row r="636" spans="2:73" s="143" customFormat="1" x14ac:dyDescent="0.25">
      <c r="B636" s="144" t="str">
        <f t="shared" si="2398"/>
        <v/>
      </c>
      <c r="C636" s="154" t="str">
        <f t="shared" ref="C636:C667" si="2856">IFERROR(SUMXMY2($Q37:$R37,cent1_5_M),"")</f>
        <v/>
      </c>
      <c r="D636" s="154" t="str">
        <f t="shared" ref="D636:D667" si="2857">IFERROR(SUMXMY2($Q37:$R37,cent2_5_M),"")</f>
        <v/>
      </c>
      <c r="E636" s="159" t="str">
        <f t="shared" ref="E636:E667" si="2858">IFERROR(SUMXMY2($Q37:$R37,cent3_5_M),"")</f>
        <v/>
      </c>
      <c r="F636" s="159" t="str">
        <f t="shared" ref="F636:F667" si="2859">IFERROR(SUMXMY2($Q37:$R37,cent4_5_M),"")</f>
        <v/>
      </c>
      <c r="G636" s="159" t="str">
        <f t="shared" ref="G636:G667" si="2860">IFERROR(SUMXMY2($Q37:$R37,cent5_5_M),"")</f>
        <v/>
      </c>
      <c r="H636" s="155">
        <f t="shared" si="2399"/>
        <v>0</v>
      </c>
      <c r="I636" s="143">
        <f t="shared" si="2400"/>
        <v>0</v>
      </c>
      <c r="J636" s="143">
        <f t="shared" si="2401"/>
        <v>0</v>
      </c>
      <c r="K636" s="143">
        <f t="shared" si="2402"/>
        <v>0</v>
      </c>
      <c r="L636" s="143">
        <f t="shared" si="2403"/>
        <v>0</v>
      </c>
      <c r="M636" s="143">
        <f t="shared" si="2404"/>
        <v>0</v>
      </c>
      <c r="N636" s="143">
        <f t="shared" si="2405"/>
        <v>0</v>
      </c>
      <c r="P636" s="143" t="str">
        <f t="shared" ref="P636:Q636" si="2861">IF($N636=1,Q37,"")</f>
        <v/>
      </c>
      <c r="Q636" s="143" t="str">
        <f t="shared" si="2861"/>
        <v/>
      </c>
      <c r="R636" s="143" t="str">
        <f t="shared" ref="R636:S636" si="2862">IF($N636=2,Q37,"")</f>
        <v/>
      </c>
      <c r="S636" s="143" t="str">
        <f t="shared" si="2862"/>
        <v/>
      </c>
      <c r="T636" s="143" t="str">
        <f t="shared" si="2408"/>
        <v/>
      </c>
      <c r="U636" s="143" t="str">
        <f t="shared" si="2409"/>
        <v/>
      </c>
      <c r="V636" s="143" t="str">
        <f t="shared" ref="V636:W636" si="2863">IF($N636=4,Q37,"")</f>
        <v/>
      </c>
      <c r="W636" s="143" t="str">
        <f t="shared" si="2863"/>
        <v/>
      </c>
      <c r="X636" s="143" t="str">
        <f t="shared" ref="X636:Y636" si="2864">IF($N636=5,Q37,"")</f>
        <v/>
      </c>
      <c r="Y636" s="143" t="str">
        <f t="shared" si="2864"/>
        <v/>
      </c>
      <c r="AA636" s="159" t="str">
        <f t="shared" ref="AA636:AA667" si="2865">IFERROR(SUMXMY2($Q37:$R37,cent1_5_M_2),"")</f>
        <v/>
      </c>
      <c r="AB636" s="159" t="str">
        <f t="shared" ref="AB636:AB667" si="2866">IFERROR(SUMXMY2($Q37:$R37,cent2_5_M_2),"")</f>
        <v/>
      </c>
      <c r="AC636" s="159" t="str">
        <f t="shared" ref="AC636:AC667" si="2867">IFERROR(SUMXMY2($Q37:$R37,cent3_5_M_2),"")</f>
        <v/>
      </c>
      <c r="AD636" s="159" t="str">
        <f t="shared" ref="AD636:AD667" si="2868">IFERROR(SUMXMY2($Q37:$R37,cent4_5_M_2),"")</f>
        <v/>
      </c>
      <c r="AE636" s="159" t="str">
        <f t="shared" ref="AE636:AE667" si="2869">IFERROR(SUMXMY2($Q37:$R37,cent5_5_M_2),"")</f>
        <v/>
      </c>
      <c r="AF636" s="159">
        <f t="shared" si="2412"/>
        <v>0</v>
      </c>
      <c r="AG636" s="143">
        <f t="shared" si="2413"/>
        <v>0</v>
      </c>
      <c r="AH636" s="143">
        <f t="shared" si="2414"/>
        <v>0</v>
      </c>
      <c r="AI636" s="143">
        <f t="shared" si="2415"/>
        <v>0</v>
      </c>
      <c r="AJ636" s="143">
        <f t="shared" si="2416"/>
        <v>0</v>
      </c>
      <c r="AK636" s="143">
        <f t="shared" si="2417"/>
        <v>0</v>
      </c>
      <c r="AL636" s="143">
        <f t="shared" si="2418"/>
        <v>0</v>
      </c>
      <c r="AN636" s="144" t="str">
        <f t="shared" ref="AN636:AO636" si="2870">IF($AL636=1,Q37,"")</f>
        <v/>
      </c>
      <c r="AO636" s="144" t="str">
        <f t="shared" si="2870"/>
        <v/>
      </c>
      <c r="AP636" s="144" t="str">
        <f t="shared" ref="AP636:AQ636" si="2871">IF($AL636=2,Q37,"")</f>
        <v/>
      </c>
      <c r="AQ636" s="144" t="str">
        <f t="shared" si="2871"/>
        <v/>
      </c>
      <c r="AR636" s="144" t="str">
        <f t="shared" ref="AR636:AS636" si="2872">IF($AL636=3,Q37,"")</f>
        <v/>
      </c>
      <c r="AS636" s="144" t="str">
        <f t="shared" si="2872"/>
        <v/>
      </c>
      <c r="AT636" s="144" t="str">
        <f t="shared" ref="AT636:AU636" si="2873">IF($AL636=4,Q37,"")</f>
        <v/>
      </c>
      <c r="AU636" s="144" t="str">
        <f t="shared" si="2873"/>
        <v/>
      </c>
      <c r="AV636" s="144" t="str">
        <f t="shared" ref="AV636:AW636" si="2874">IF($AL636=5,Q37,"")</f>
        <v/>
      </c>
      <c r="AW636" s="144" t="str">
        <f t="shared" si="2874"/>
        <v/>
      </c>
      <c r="AY636" s="154" t="str">
        <f t="shared" ref="AY636:AY667" si="2875">IFERROR(SUMXMY2($Q37:$R37,cent1_5_M_3),"")</f>
        <v/>
      </c>
      <c r="AZ636" s="154" t="str">
        <f t="shared" ref="AZ636:AZ667" si="2876">IFERROR(SUMXMY2($Q37:$R37,cent2_5_M_3),"")</f>
        <v/>
      </c>
      <c r="BA636" s="159" t="str">
        <f t="shared" ref="BA636:BA667" si="2877">IFERROR(SUMXMY2($Q37:$R37,cent3_5_M_3),"")</f>
        <v/>
      </c>
      <c r="BB636" s="159" t="str">
        <f t="shared" ref="BB636:BB667" si="2878">IFERROR(SUMXMY2($Q37:$R37,cent4_5_M_3),"")</f>
        <v/>
      </c>
      <c r="BC636" s="159" t="str">
        <f t="shared" ref="BC636:BC667" si="2879">IFERROR(SUMXMY2($Q37:$R37,cent5_5_m_3),"")</f>
        <v/>
      </c>
      <c r="BD636" s="155">
        <f t="shared" si="2424"/>
        <v>0</v>
      </c>
      <c r="BE636" s="143">
        <f t="shared" si="2425"/>
        <v>0</v>
      </c>
      <c r="BF636" s="143">
        <f t="shared" si="2426"/>
        <v>0</v>
      </c>
      <c r="BG636" s="143">
        <f t="shared" si="2427"/>
        <v>0</v>
      </c>
      <c r="BH636" s="143">
        <f t="shared" si="2428"/>
        <v>0</v>
      </c>
      <c r="BI636" s="143">
        <f t="shared" si="2429"/>
        <v>0</v>
      </c>
      <c r="BJ636" s="143">
        <f t="shared" si="2430"/>
        <v>0</v>
      </c>
      <c r="BL636" s="143" t="str">
        <f t="shared" ref="BL636:BM636" si="2880">IF($BJ636=1,Q37,"")</f>
        <v/>
      </c>
      <c r="BM636" s="143" t="str">
        <f t="shared" si="2880"/>
        <v/>
      </c>
      <c r="BN636" s="143" t="str">
        <f t="shared" ref="BN636:BO636" si="2881">IF($BJ636=2,Q37,"")</f>
        <v/>
      </c>
      <c r="BO636" s="143" t="str">
        <f t="shared" si="2881"/>
        <v/>
      </c>
      <c r="BP636" s="143" t="str">
        <f t="shared" ref="BP636:BQ636" si="2882">IF($BJ636=3,Q37,"")</f>
        <v/>
      </c>
      <c r="BQ636" s="143" t="str">
        <f t="shared" si="2882"/>
        <v/>
      </c>
      <c r="BR636" s="143" t="str">
        <f t="shared" ref="BR636:BS636" si="2883">IF($BJ636=4,Q37,"")</f>
        <v/>
      </c>
      <c r="BS636" s="143" t="str">
        <f t="shared" si="2883"/>
        <v/>
      </c>
      <c r="BT636" s="143" t="str">
        <f t="shared" ref="BT636:BU636" si="2884">IF($BJ636=5,Q37,"")</f>
        <v/>
      </c>
      <c r="BU636" s="143" t="str">
        <f t="shared" si="2884"/>
        <v/>
      </c>
    </row>
    <row r="637" spans="2:73" s="143" customFormat="1" x14ac:dyDescent="0.25">
      <c r="B637" s="144" t="str">
        <f t="shared" si="2398"/>
        <v/>
      </c>
      <c r="C637" s="154" t="str">
        <f t="shared" si="2856"/>
        <v/>
      </c>
      <c r="D637" s="154" t="str">
        <f t="shared" si="2857"/>
        <v/>
      </c>
      <c r="E637" s="159" t="str">
        <f t="shared" si="2858"/>
        <v/>
      </c>
      <c r="F637" s="159" t="str">
        <f t="shared" si="2859"/>
        <v/>
      </c>
      <c r="G637" s="159" t="str">
        <f t="shared" si="2860"/>
        <v/>
      </c>
      <c r="H637" s="155">
        <f t="shared" si="2399"/>
        <v>0</v>
      </c>
      <c r="I637" s="143">
        <f t="shared" si="2400"/>
        <v>0</v>
      </c>
      <c r="J637" s="143">
        <f t="shared" si="2401"/>
        <v>0</v>
      </c>
      <c r="K637" s="143">
        <f t="shared" si="2402"/>
        <v>0</v>
      </c>
      <c r="L637" s="143">
        <f t="shared" si="2403"/>
        <v>0</v>
      </c>
      <c r="M637" s="143">
        <f t="shared" si="2404"/>
        <v>0</v>
      </c>
      <c r="N637" s="143">
        <f t="shared" si="2405"/>
        <v>0</v>
      </c>
      <c r="P637" s="143" t="str">
        <f t="shared" ref="P637:Q637" si="2885">IF($N637=1,Q38,"")</f>
        <v/>
      </c>
      <c r="Q637" s="143" t="str">
        <f t="shared" si="2885"/>
        <v/>
      </c>
      <c r="R637" s="143" t="str">
        <f t="shared" ref="R637:S637" si="2886">IF($N637=2,Q38,"")</f>
        <v/>
      </c>
      <c r="S637" s="143" t="str">
        <f t="shared" si="2886"/>
        <v/>
      </c>
      <c r="T637" s="143" t="str">
        <f t="shared" si="2408"/>
        <v/>
      </c>
      <c r="U637" s="143" t="str">
        <f t="shared" si="2409"/>
        <v/>
      </c>
      <c r="V637" s="143" t="str">
        <f t="shared" ref="V637:W637" si="2887">IF($N637=4,Q38,"")</f>
        <v/>
      </c>
      <c r="W637" s="143" t="str">
        <f t="shared" si="2887"/>
        <v/>
      </c>
      <c r="X637" s="143" t="str">
        <f t="shared" ref="X637:Y637" si="2888">IF($N637=5,Q38,"")</f>
        <v/>
      </c>
      <c r="Y637" s="143" t="str">
        <f t="shared" si="2888"/>
        <v/>
      </c>
      <c r="AA637" s="159" t="str">
        <f t="shared" si="2865"/>
        <v/>
      </c>
      <c r="AB637" s="159" t="str">
        <f t="shared" si="2866"/>
        <v/>
      </c>
      <c r="AC637" s="159" t="str">
        <f t="shared" si="2867"/>
        <v/>
      </c>
      <c r="AD637" s="159" t="str">
        <f t="shared" si="2868"/>
        <v/>
      </c>
      <c r="AE637" s="159" t="str">
        <f t="shared" si="2869"/>
        <v/>
      </c>
      <c r="AF637" s="159">
        <f t="shared" si="2412"/>
        <v>0</v>
      </c>
      <c r="AG637" s="143">
        <f t="shared" si="2413"/>
        <v>0</v>
      </c>
      <c r="AH637" s="143">
        <f t="shared" si="2414"/>
        <v>0</v>
      </c>
      <c r="AI637" s="143">
        <f t="shared" si="2415"/>
        <v>0</v>
      </c>
      <c r="AJ637" s="143">
        <f t="shared" si="2416"/>
        <v>0</v>
      </c>
      <c r="AK637" s="143">
        <f t="shared" si="2417"/>
        <v>0</v>
      </c>
      <c r="AL637" s="143">
        <f t="shared" si="2418"/>
        <v>0</v>
      </c>
      <c r="AN637" s="144" t="str">
        <f t="shared" ref="AN637:AO637" si="2889">IF($AL637=1,Q38,"")</f>
        <v/>
      </c>
      <c r="AO637" s="144" t="str">
        <f t="shared" si="2889"/>
        <v/>
      </c>
      <c r="AP637" s="144" t="str">
        <f t="shared" ref="AP637:AQ637" si="2890">IF($AL637=2,Q38,"")</f>
        <v/>
      </c>
      <c r="AQ637" s="144" t="str">
        <f t="shared" si="2890"/>
        <v/>
      </c>
      <c r="AR637" s="144" t="str">
        <f t="shared" ref="AR637:AS637" si="2891">IF($AL637=3,Q38,"")</f>
        <v/>
      </c>
      <c r="AS637" s="144" t="str">
        <f t="shared" si="2891"/>
        <v/>
      </c>
      <c r="AT637" s="144" t="str">
        <f t="shared" ref="AT637:AU637" si="2892">IF($AL637=4,Q38,"")</f>
        <v/>
      </c>
      <c r="AU637" s="144" t="str">
        <f t="shared" si="2892"/>
        <v/>
      </c>
      <c r="AV637" s="144" t="str">
        <f t="shared" ref="AV637:AW637" si="2893">IF($AL637=5,Q38,"")</f>
        <v/>
      </c>
      <c r="AW637" s="144" t="str">
        <f t="shared" si="2893"/>
        <v/>
      </c>
      <c r="AY637" s="154" t="str">
        <f t="shared" si="2875"/>
        <v/>
      </c>
      <c r="AZ637" s="154" t="str">
        <f t="shared" si="2876"/>
        <v/>
      </c>
      <c r="BA637" s="159" t="str">
        <f t="shared" si="2877"/>
        <v/>
      </c>
      <c r="BB637" s="159" t="str">
        <f t="shared" si="2878"/>
        <v/>
      </c>
      <c r="BC637" s="159" t="str">
        <f t="shared" si="2879"/>
        <v/>
      </c>
      <c r="BD637" s="155">
        <f t="shared" si="2424"/>
        <v>0</v>
      </c>
      <c r="BE637" s="143">
        <f t="shared" si="2425"/>
        <v>0</v>
      </c>
      <c r="BF637" s="143">
        <f t="shared" si="2426"/>
        <v>0</v>
      </c>
      <c r="BG637" s="143">
        <f t="shared" si="2427"/>
        <v>0</v>
      </c>
      <c r="BH637" s="143">
        <f t="shared" si="2428"/>
        <v>0</v>
      </c>
      <c r="BI637" s="143">
        <f t="shared" si="2429"/>
        <v>0</v>
      </c>
      <c r="BJ637" s="143">
        <f t="shared" si="2430"/>
        <v>0</v>
      </c>
      <c r="BL637" s="143" t="str">
        <f t="shared" ref="BL637:BM637" si="2894">IF($BJ637=1,Q38,"")</f>
        <v/>
      </c>
      <c r="BM637" s="143" t="str">
        <f t="shared" si="2894"/>
        <v/>
      </c>
      <c r="BN637" s="143" t="str">
        <f t="shared" ref="BN637:BO637" si="2895">IF($BJ637=2,Q38,"")</f>
        <v/>
      </c>
      <c r="BO637" s="143" t="str">
        <f t="shared" si="2895"/>
        <v/>
      </c>
      <c r="BP637" s="143" t="str">
        <f t="shared" ref="BP637:BQ637" si="2896">IF($BJ637=3,Q38,"")</f>
        <v/>
      </c>
      <c r="BQ637" s="143" t="str">
        <f t="shared" si="2896"/>
        <v/>
      </c>
      <c r="BR637" s="143" t="str">
        <f t="shared" ref="BR637:BS637" si="2897">IF($BJ637=4,Q38,"")</f>
        <v/>
      </c>
      <c r="BS637" s="143" t="str">
        <f t="shared" si="2897"/>
        <v/>
      </c>
      <c r="BT637" s="143" t="str">
        <f t="shared" ref="BT637:BU637" si="2898">IF($BJ637=5,Q38,"")</f>
        <v/>
      </c>
      <c r="BU637" s="143" t="str">
        <f t="shared" si="2898"/>
        <v/>
      </c>
    </row>
    <row r="638" spans="2:73" s="143" customFormat="1" x14ac:dyDescent="0.25">
      <c r="B638" s="144" t="str">
        <f t="shared" si="2398"/>
        <v/>
      </c>
      <c r="C638" s="154" t="str">
        <f t="shared" si="2856"/>
        <v/>
      </c>
      <c r="D638" s="154" t="str">
        <f t="shared" si="2857"/>
        <v/>
      </c>
      <c r="E638" s="159" t="str">
        <f t="shared" si="2858"/>
        <v/>
      </c>
      <c r="F638" s="159" t="str">
        <f t="shared" si="2859"/>
        <v/>
      </c>
      <c r="G638" s="159" t="str">
        <f t="shared" si="2860"/>
        <v/>
      </c>
      <c r="H638" s="155">
        <f t="shared" si="2399"/>
        <v>0</v>
      </c>
      <c r="I638" s="143">
        <f t="shared" si="2400"/>
        <v>0</v>
      </c>
      <c r="J638" s="143">
        <f t="shared" si="2401"/>
        <v>0</v>
      </c>
      <c r="K638" s="143">
        <f t="shared" si="2402"/>
        <v>0</v>
      </c>
      <c r="L638" s="143">
        <f t="shared" si="2403"/>
        <v>0</v>
      </c>
      <c r="M638" s="143">
        <f t="shared" si="2404"/>
        <v>0</v>
      </c>
      <c r="N638" s="143">
        <f t="shared" si="2405"/>
        <v>0</v>
      </c>
      <c r="P638" s="143" t="str">
        <f t="shared" ref="P638:Q638" si="2899">IF($N638=1,Q39,"")</f>
        <v/>
      </c>
      <c r="Q638" s="143" t="str">
        <f t="shared" si="2899"/>
        <v/>
      </c>
      <c r="R638" s="143" t="str">
        <f t="shared" ref="R638:S638" si="2900">IF($N638=2,Q39,"")</f>
        <v/>
      </c>
      <c r="S638" s="143" t="str">
        <f t="shared" si="2900"/>
        <v/>
      </c>
      <c r="T638" s="143" t="str">
        <f t="shared" si="2408"/>
        <v/>
      </c>
      <c r="U638" s="143" t="str">
        <f t="shared" si="2409"/>
        <v/>
      </c>
      <c r="V638" s="143" t="str">
        <f t="shared" ref="V638:W638" si="2901">IF($N638=4,Q39,"")</f>
        <v/>
      </c>
      <c r="W638" s="143" t="str">
        <f t="shared" si="2901"/>
        <v/>
      </c>
      <c r="X638" s="143" t="str">
        <f t="shared" ref="X638:Y638" si="2902">IF($N638=5,Q39,"")</f>
        <v/>
      </c>
      <c r="Y638" s="143" t="str">
        <f t="shared" si="2902"/>
        <v/>
      </c>
      <c r="AA638" s="159" t="str">
        <f t="shared" si="2865"/>
        <v/>
      </c>
      <c r="AB638" s="159" t="str">
        <f t="shared" si="2866"/>
        <v/>
      </c>
      <c r="AC638" s="159" t="str">
        <f t="shared" si="2867"/>
        <v/>
      </c>
      <c r="AD638" s="159" t="str">
        <f t="shared" si="2868"/>
        <v/>
      </c>
      <c r="AE638" s="159" t="str">
        <f t="shared" si="2869"/>
        <v/>
      </c>
      <c r="AF638" s="159">
        <f t="shared" si="2412"/>
        <v>0</v>
      </c>
      <c r="AG638" s="143">
        <f t="shared" si="2413"/>
        <v>0</v>
      </c>
      <c r="AH638" s="143">
        <f t="shared" si="2414"/>
        <v>0</v>
      </c>
      <c r="AI638" s="143">
        <f t="shared" si="2415"/>
        <v>0</v>
      </c>
      <c r="AJ638" s="143">
        <f t="shared" si="2416"/>
        <v>0</v>
      </c>
      <c r="AK638" s="143">
        <f t="shared" si="2417"/>
        <v>0</v>
      </c>
      <c r="AL638" s="143">
        <f t="shared" si="2418"/>
        <v>0</v>
      </c>
      <c r="AN638" s="144" t="str">
        <f t="shared" ref="AN638:AO638" si="2903">IF($AL638=1,Q39,"")</f>
        <v/>
      </c>
      <c r="AO638" s="144" t="str">
        <f t="shared" si="2903"/>
        <v/>
      </c>
      <c r="AP638" s="144" t="str">
        <f t="shared" ref="AP638:AQ638" si="2904">IF($AL638=2,Q39,"")</f>
        <v/>
      </c>
      <c r="AQ638" s="144" t="str">
        <f t="shared" si="2904"/>
        <v/>
      </c>
      <c r="AR638" s="144" t="str">
        <f t="shared" ref="AR638:AS638" si="2905">IF($AL638=3,Q39,"")</f>
        <v/>
      </c>
      <c r="AS638" s="144" t="str">
        <f t="shared" si="2905"/>
        <v/>
      </c>
      <c r="AT638" s="144" t="str">
        <f t="shared" ref="AT638:AU638" si="2906">IF($AL638=4,Q39,"")</f>
        <v/>
      </c>
      <c r="AU638" s="144" t="str">
        <f t="shared" si="2906"/>
        <v/>
      </c>
      <c r="AV638" s="144" t="str">
        <f t="shared" ref="AV638:AW638" si="2907">IF($AL638=5,Q39,"")</f>
        <v/>
      </c>
      <c r="AW638" s="144" t="str">
        <f t="shared" si="2907"/>
        <v/>
      </c>
      <c r="AY638" s="154" t="str">
        <f t="shared" si="2875"/>
        <v/>
      </c>
      <c r="AZ638" s="154" t="str">
        <f t="shared" si="2876"/>
        <v/>
      </c>
      <c r="BA638" s="159" t="str">
        <f t="shared" si="2877"/>
        <v/>
      </c>
      <c r="BB638" s="159" t="str">
        <f t="shared" si="2878"/>
        <v/>
      </c>
      <c r="BC638" s="159" t="str">
        <f t="shared" si="2879"/>
        <v/>
      </c>
      <c r="BD638" s="155">
        <f t="shared" si="2424"/>
        <v>0</v>
      </c>
      <c r="BE638" s="143">
        <f t="shared" si="2425"/>
        <v>0</v>
      </c>
      <c r="BF638" s="143">
        <f t="shared" si="2426"/>
        <v>0</v>
      </c>
      <c r="BG638" s="143">
        <f t="shared" si="2427"/>
        <v>0</v>
      </c>
      <c r="BH638" s="143">
        <f t="shared" si="2428"/>
        <v>0</v>
      </c>
      <c r="BI638" s="143">
        <f t="shared" si="2429"/>
        <v>0</v>
      </c>
      <c r="BJ638" s="143">
        <f t="shared" si="2430"/>
        <v>0</v>
      </c>
      <c r="BL638" s="143" t="str">
        <f t="shared" ref="BL638:BM638" si="2908">IF($BJ638=1,Q39,"")</f>
        <v/>
      </c>
      <c r="BM638" s="143" t="str">
        <f t="shared" si="2908"/>
        <v/>
      </c>
      <c r="BN638" s="143" t="str">
        <f t="shared" ref="BN638:BO638" si="2909">IF($BJ638=2,Q39,"")</f>
        <v/>
      </c>
      <c r="BO638" s="143" t="str">
        <f t="shared" si="2909"/>
        <v/>
      </c>
      <c r="BP638" s="143" t="str">
        <f t="shared" ref="BP638:BQ638" si="2910">IF($BJ638=3,Q39,"")</f>
        <v/>
      </c>
      <c r="BQ638" s="143" t="str">
        <f t="shared" si="2910"/>
        <v/>
      </c>
      <c r="BR638" s="143" t="str">
        <f t="shared" ref="BR638:BS638" si="2911">IF($BJ638=4,Q39,"")</f>
        <v/>
      </c>
      <c r="BS638" s="143" t="str">
        <f t="shared" si="2911"/>
        <v/>
      </c>
      <c r="BT638" s="143" t="str">
        <f t="shared" ref="BT638:BU638" si="2912">IF($BJ638=5,Q39,"")</f>
        <v/>
      </c>
      <c r="BU638" s="143" t="str">
        <f t="shared" si="2912"/>
        <v/>
      </c>
    </row>
    <row r="639" spans="2:73" s="143" customFormat="1" x14ac:dyDescent="0.25">
      <c r="B639" s="144" t="str">
        <f t="shared" si="2398"/>
        <v/>
      </c>
      <c r="C639" s="154" t="str">
        <f t="shared" si="2856"/>
        <v/>
      </c>
      <c r="D639" s="154" t="str">
        <f t="shared" si="2857"/>
        <v/>
      </c>
      <c r="E639" s="159" t="str">
        <f t="shared" si="2858"/>
        <v/>
      </c>
      <c r="F639" s="159" t="str">
        <f t="shared" si="2859"/>
        <v/>
      </c>
      <c r="G639" s="159" t="str">
        <f t="shared" si="2860"/>
        <v/>
      </c>
      <c r="H639" s="155">
        <f t="shared" si="2399"/>
        <v>0</v>
      </c>
      <c r="I639" s="143">
        <f t="shared" si="2400"/>
        <v>0</v>
      </c>
      <c r="J639" s="143">
        <f t="shared" si="2401"/>
        <v>0</v>
      </c>
      <c r="K639" s="143">
        <f t="shared" si="2402"/>
        <v>0</v>
      </c>
      <c r="L639" s="143">
        <f t="shared" si="2403"/>
        <v>0</v>
      </c>
      <c r="M639" s="143">
        <f t="shared" si="2404"/>
        <v>0</v>
      </c>
      <c r="N639" s="143">
        <f t="shared" si="2405"/>
        <v>0</v>
      </c>
      <c r="P639" s="143" t="str">
        <f t="shared" ref="P639:Q639" si="2913">IF($N639=1,Q40,"")</f>
        <v/>
      </c>
      <c r="Q639" s="143" t="str">
        <f t="shared" si="2913"/>
        <v/>
      </c>
      <c r="R639" s="143" t="str">
        <f t="shared" ref="R639:S639" si="2914">IF($N639=2,Q40,"")</f>
        <v/>
      </c>
      <c r="S639" s="143" t="str">
        <f t="shared" si="2914"/>
        <v/>
      </c>
      <c r="T639" s="143" t="str">
        <f t="shared" si="2408"/>
        <v/>
      </c>
      <c r="U639" s="143" t="str">
        <f t="shared" si="2409"/>
        <v/>
      </c>
      <c r="V639" s="143" t="str">
        <f t="shared" ref="V639:W639" si="2915">IF($N639=4,Q40,"")</f>
        <v/>
      </c>
      <c r="W639" s="143" t="str">
        <f t="shared" si="2915"/>
        <v/>
      </c>
      <c r="X639" s="143" t="str">
        <f t="shared" ref="X639:Y639" si="2916">IF($N639=5,Q40,"")</f>
        <v/>
      </c>
      <c r="Y639" s="143" t="str">
        <f t="shared" si="2916"/>
        <v/>
      </c>
      <c r="AA639" s="159" t="str">
        <f t="shared" si="2865"/>
        <v/>
      </c>
      <c r="AB639" s="159" t="str">
        <f t="shared" si="2866"/>
        <v/>
      </c>
      <c r="AC639" s="159" t="str">
        <f t="shared" si="2867"/>
        <v/>
      </c>
      <c r="AD639" s="159" t="str">
        <f t="shared" si="2868"/>
        <v/>
      </c>
      <c r="AE639" s="159" t="str">
        <f t="shared" si="2869"/>
        <v/>
      </c>
      <c r="AF639" s="159">
        <f t="shared" si="2412"/>
        <v>0</v>
      </c>
      <c r="AG639" s="143">
        <f t="shared" si="2413"/>
        <v>0</v>
      </c>
      <c r="AH639" s="143">
        <f t="shared" si="2414"/>
        <v>0</v>
      </c>
      <c r="AI639" s="143">
        <f t="shared" si="2415"/>
        <v>0</v>
      </c>
      <c r="AJ639" s="143">
        <f t="shared" si="2416"/>
        <v>0</v>
      </c>
      <c r="AK639" s="143">
        <f t="shared" si="2417"/>
        <v>0</v>
      </c>
      <c r="AL639" s="143">
        <f t="shared" si="2418"/>
        <v>0</v>
      </c>
      <c r="AN639" s="144" t="str">
        <f t="shared" ref="AN639:AO639" si="2917">IF($AL639=1,Q40,"")</f>
        <v/>
      </c>
      <c r="AO639" s="144" t="str">
        <f t="shared" si="2917"/>
        <v/>
      </c>
      <c r="AP639" s="144" t="str">
        <f t="shared" ref="AP639:AQ639" si="2918">IF($AL639=2,Q40,"")</f>
        <v/>
      </c>
      <c r="AQ639" s="144" t="str">
        <f t="shared" si="2918"/>
        <v/>
      </c>
      <c r="AR639" s="144" t="str">
        <f t="shared" ref="AR639:AS639" si="2919">IF($AL639=3,Q40,"")</f>
        <v/>
      </c>
      <c r="AS639" s="144" t="str">
        <f t="shared" si="2919"/>
        <v/>
      </c>
      <c r="AT639" s="144" t="str">
        <f t="shared" ref="AT639:AU639" si="2920">IF($AL639=4,Q40,"")</f>
        <v/>
      </c>
      <c r="AU639" s="144" t="str">
        <f t="shared" si="2920"/>
        <v/>
      </c>
      <c r="AV639" s="144" t="str">
        <f t="shared" ref="AV639:AW639" si="2921">IF($AL639=5,Q40,"")</f>
        <v/>
      </c>
      <c r="AW639" s="144" t="str">
        <f t="shared" si="2921"/>
        <v/>
      </c>
      <c r="AY639" s="154" t="str">
        <f t="shared" si="2875"/>
        <v/>
      </c>
      <c r="AZ639" s="154" t="str">
        <f t="shared" si="2876"/>
        <v/>
      </c>
      <c r="BA639" s="159" t="str">
        <f t="shared" si="2877"/>
        <v/>
      </c>
      <c r="BB639" s="159" t="str">
        <f t="shared" si="2878"/>
        <v/>
      </c>
      <c r="BC639" s="159" t="str">
        <f t="shared" si="2879"/>
        <v/>
      </c>
      <c r="BD639" s="155">
        <f t="shared" si="2424"/>
        <v>0</v>
      </c>
      <c r="BE639" s="143">
        <f t="shared" si="2425"/>
        <v>0</v>
      </c>
      <c r="BF639" s="143">
        <f t="shared" si="2426"/>
        <v>0</v>
      </c>
      <c r="BG639" s="143">
        <f t="shared" si="2427"/>
        <v>0</v>
      </c>
      <c r="BH639" s="143">
        <f t="shared" si="2428"/>
        <v>0</v>
      </c>
      <c r="BI639" s="143">
        <f t="shared" si="2429"/>
        <v>0</v>
      </c>
      <c r="BJ639" s="143">
        <f t="shared" si="2430"/>
        <v>0</v>
      </c>
      <c r="BL639" s="143" t="str">
        <f t="shared" ref="BL639:BM639" si="2922">IF($BJ639=1,Q40,"")</f>
        <v/>
      </c>
      <c r="BM639" s="143" t="str">
        <f t="shared" si="2922"/>
        <v/>
      </c>
      <c r="BN639" s="143" t="str">
        <f t="shared" ref="BN639:BO639" si="2923">IF($BJ639=2,Q40,"")</f>
        <v/>
      </c>
      <c r="BO639" s="143" t="str">
        <f t="shared" si="2923"/>
        <v/>
      </c>
      <c r="BP639" s="143" t="str">
        <f t="shared" ref="BP639:BQ639" si="2924">IF($BJ639=3,Q40,"")</f>
        <v/>
      </c>
      <c r="BQ639" s="143" t="str">
        <f t="shared" si="2924"/>
        <v/>
      </c>
      <c r="BR639" s="143" t="str">
        <f t="shared" ref="BR639:BS639" si="2925">IF($BJ639=4,Q40,"")</f>
        <v/>
      </c>
      <c r="BS639" s="143" t="str">
        <f t="shared" si="2925"/>
        <v/>
      </c>
      <c r="BT639" s="143" t="str">
        <f t="shared" ref="BT639:BU639" si="2926">IF($BJ639=5,Q40,"")</f>
        <v/>
      </c>
      <c r="BU639" s="143" t="str">
        <f t="shared" si="2926"/>
        <v/>
      </c>
    </row>
    <row r="640" spans="2:73" s="143" customFormat="1" x14ac:dyDescent="0.25">
      <c r="B640" s="144" t="str">
        <f t="shared" si="2398"/>
        <v/>
      </c>
      <c r="C640" s="154" t="str">
        <f t="shared" si="2856"/>
        <v/>
      </c>
      <c r="D640" s="154" t="str">
        <f t="shared" si="2857"/>
        <v/>
      </c>
      <c r="E640" s="159" t="str">
        <f t="shared" si="2858"/>
        <v/>
      </c>
      <c r="F640" s="159" t="str">
        <f t="shared" si="2859"/>
        <v/>
      </c>
      <c r="G640" s="159" t="str">
        <f t="shared" si="2860"/>
        <v/>
      </c>
      <c r="H640" s="155">
        <f t="shared" si="2399"/>
        <v>0</v>
      </c>
      <c r="I640" s="143">
        <f t="shared" si="2400"/>
        <v>0</v>
      </c>
      <c r="J640" s="143">
        <f t="shared" si="2401"/>
        <v>0</v>
      </c>
      <c r="K640" s="143">
        <f t="shared" si="2402"/>
        <v>0</v>
      </c>
      <c r="L640" s="143">
        <f t="shared" si="2403"/>
        <v>0</v>
      </c>
      <c r="M640" s="143">
        <f t="shared" si="2404"/>
        <v>0</v>
      </c>
      <c r="N640" s="143">
        <f t="shared" si="2405"/>
        <v>0</v>
      </c>
      <c r="P640" s="143" t="str">
        <f t="shared" ref="P640:Q640" si="2927">IF($N640=1,Q41,"")</f>
        <v/>
      </c>
      <c r="Q640" s="143" t="str">
        <f t="shared" si="2927"/>
        <v/>
      </c>
      <c r="R640" s="143" t="str">
        <f t="shared" ref="R640:S640" si="2928">IF($N640=2,Q41,"")</f>
        <v/>
      </c>
      <c r="S640" s="143" t="str">
        <f t="shared" si="2928"/>
        <v/>
      </c>
      <c r="T640" s="143" t="str">
        <f t="shared" si="2408"/>
        <v/>
      </c>
      <c r="U640" s="143" t="str">
        <f t="shared" si="2409"/>
        <v/>
      </c>
      <c r="V640" s="143" t="str">
        <f t="shared" ref="V640:W640" si="2929">IF($N640=4,Q41,"")</f>
        <v/>
      </c>
      <c r="W640" s="143" t="str">
        <f t="shared" si="2929"/>
        <v/>
      </c>
      <c r="X640" s="143" t="str">
        <f t="shared" ref="X640:Y640" si="2930">IF($N640=5,Q41,"")</f>
        <v/>
      </c>
      <c r="Y640" s="143" t="str">
        <f t="shared" si="2930"/>
        <v/>
      </c>
      <c r="AA640" s="159" t="str">
        <f t="shared" si="2865"/>
        <v/>
      </c>
      <c r="AB640" s="159" t="str">
        <f t="shared" si="2866"/>
        <v/>
      </c>
      <c r="AC640" s="159" t="str">
        <f t="shared" si="2867"/>
        <v/>
      </c>
      <c r="AD640" s="159" t="str">
        <f t="shared" si="2868"/>
        <v/>
      </c>
      <c r="AE640" s="159" t="str">
        <f t="shared" si="2869"/>
        <v/>
      </c>
      <c r="AF640" s="159">
        <f t="shared" si="2412"/>
        <v>0</v>
      </c>
      <c r="AG640" s="143">
        <f t="shared" si="2413"/>
        <v>0</v>
      </c>
      <c r="AH640" s="143">
        <f t="shared" si="2414"/>
        <v>0</v>
      </c>
      <c r="AI640" s="143">
        <f t="shared" si="2415"/>
        <v>0</v>
      </c>
      <c r="AJ640" s="143">
        <f t="shared" si="2416"/>
        <v>0</v>
      </c>
      <c r="AK640" s="143">
        <f t="shared" si="2417"/>
        <v>0</v>
      </c>
      <c r="AL640" s="143">
        <f t="shared" si="2418"/>
        <v>0</v>
      </c>
      <c r="AN640" s="144" t="str">
        <f t="shared" ref="AN640:AO640" si="2931">IF($AL640=1,Q41,"")</f>
        <v/>
      </c>
      <c r="AO640" s="144" t="str">
        <f t="shared" si="2931"/>
        <v/>
      </c>
      <c r="AP640" s="144" t="str">
        <f t="shared" ref="AP640:AQ640" si="2932">IF($AL640=2,Q41,"")</f>
        <v/>
      </c>
      <c r="AQ640" s="144" t="str">
        <f t="shared" si="2932"/>
        <v/>
      </c>
      <c r="AR640" s="144" t="str">
        <f t="shared" ref="AR640:AS640" si="2933">IF($AL640=3,Q41,"")</f>
        <v/>
      </c>
      <c r="AS640" s="144" t="str">
        <f t="shared" si="2933"/>
        <v/>
      </c>
      <c r="AT640" s="144" t="str">
        <f t="shared" ref="AT640:AU640" si="2934">IF($AL640=4,Q41,"")</f>
        <v/>
      </c>
      <c r="AU640" s="144" t="str">
        <f t="shared" si="2934"/>
        <v/>
      </c>
      <c r="AV640" s="144" t="str">
        <f t="shared" ref="AV640:AW640" si="2935">IF($AL640=5,Q41,"")</f>
        <v/>
      </c>
      <c r="AW640" s="144" t="str">
        <f t="shared" si="2935"/>
        <v/>
      </c>
      <c r="AY640" s="154" t="str">
        <f t="shared" si="2875"/>
        <v/>
      </c>
      <c r="AZ640" s="154" t="str">
        <f t="shared" si="2876"/>
        <v/>
      </c>
      <c r="BA640" s="159" t="str">
        <f t="shared" si="2877"/>
        <v/>
      </c>
      <c r="BB640" s="159" t="str">
        <f t="shared" si="2878"/>
        <v/>
      </c>
      <c r="BC640" s="159" t="str">
        <f t="shared" si="2879"/>
        <v/>
      </c>
      <c r="BD640" s="155">
        <f t="shared" si="2424"/>
        <v>0</v>
      </c>
      <c r="BE640" s="143">
        <f t="shared" si="2425"/>
        <v>0</v>
      </c>
      <c r="BF640" s="143">
        <f t="shared" si="2426"/>
        <v>0</v>
      </c>
      <c r="BG640" s="143">
        <f t="shared" si="2427"/>
        <v>0</v>
      </c>
      <c r="BH640" s="143">
        <f t="shared" si="2428"/>
        <v>0</v>
      </c>
      <c r="BI640" s="143">
        <f t="shared" si="2429"/>
        <v>0</v>
      </c>
      <c r="BJ640" s="143">
        <f t="shared" si="2430"/>
        <v>0</v>
      </c>
      <c r="BL640" s="143" t="str">
        <f t="shared" ref="BL640:BM640" si="2936">IF($BJ640=1,Q41,"")</f>
        <v/>
      </c>
      <c r="BM640" s="143" t="str">
        <f t="shared" si="2936"/>
        <v/>
      </c>
      <c r="BN640" s="143" t="str">
        <f t="shared" ref="BN640:BO640" si="2937">IF($BJ640=2,Q41,"")</f>
        <v/>
      </c>
      <c r="BO640" s="143" t="str">
        <f t="shared" si="2937"/>
        <v/>
      </c>
      <c r="BP640" s="143" t="str">
        <f t="shared" ref="BP640:BQ640" si="2938">IF($BJ640=3,Q41,"")</f>
        <v/>
      </c>
      <c r="BQ640" s="143" t="str">
        <f t="shared" si="2938"/>
        <v/>
      </c>
      <c r="BR640" s="143" t="str">
        <f t="shared" ref="BR640:BS640" si="2939">IF($BJ640=4,Q41,"")</f>
        <v/>
      </c>
      <c r="BS640" s="143" t="str">
        <f t="shared" si="2939"/>
        <v/>
      </c>
      <c r="BT640" s="143" t="str">
        <f t="shared" ref="BT640:BU640" si="2940">IF($BJ640=5,Q41,"")</f>
        <v/>
      </c>
      <c r="BU640" s="143" t="str">
        <f t="shared" si="2940"/>
        <v/>
      </c>
    </row>
    <row r="641" spans="2:73" s="143" customFormat="1" x14ac:dyDescent="0.25">
      <c r="B641" s="144" t="str">
        <f t="shared" si="2398"/>
        <v/>
      </c>
      <c r="C641" s="154" t="str">
        <f t="shared" si="2856"/>
        <v/>
      </c>
      <c r="D641" s="154" t="str">
        <f t="shared" si="2857"/>
        <v/>
      </c>
      <c r="E641" s="159" t="str">
        <f t="shared" si="2858"/>
        <v/>
      </c>
      <c r="F641" s="159" t="str">
        <f t="shared" si="2859"/>
        <v/>
      </c>
      <c r="G641" s="159" t="str">
        <f t="shared" si="2860"/>
        <v/>
      </c>
      <c r="H641" s="155">
        <f t="shared" si="2399"/>
        <v>0</v>
      </c>
      <c r="I641" s="143">
        <f t="shared" si="2400"/>
        <v>0</v>
      </c>
      <c r="J641" s="143">
        <f t="shared" si="2401"/>
        <v>0</v>
      </c>
      <c r="K641" s="143">
        <f t="shared" si="2402"/>
        <v>0</v>
      </c>
      <c r="L641" s="143">
        <f t="shared" si="2403"/>
        <v>0</v>
      </c>
      <c r="M641" s="143">
        <f t="shared" si="2404"/>
        <v>0</v>
      </c>
      <c r="N641" s="143">
        <f t="shared" si="2405"/>
        <v>0</v>
      </c>
      <c r="P641" s="143" t="str">
        <f t="shared" ref="P641:Q641" si="2941">IF($N641=1,Q42,"")</f>
        <v/>
      </c>
      <c r="Q641" s="143" t="str">
        <f t="shared" si="2941"/>
        <v/>
      </c>
      <c r="R641" s="143" t="str">
        <f t="shared" ref="R641:S641" si="2942">IF($N641=2,Q42,"")</f>
        <v/>
      </c>
      <c r="S641" s="143" t="str">
        <f t="shared" si="2942"/>
        <v/>
      </c>
      <c r="T641" s="143" t="str">
        <f t="shared" si="2408"/>
        <v/>
      </c>
      <c r="U641" s="143" t="str">
        <f t="shared" si="2409"/>
        <v/>
      </c>
      <c r="V641" s="143" t="str">
        <f t="shared" ref="V641:W641" si="2943">IF($N641=4,Q42,"")</f>
        <v/>
      </c>
      <c r="W641" s="143" t="str">
        <f t="shared" si="2943"/>
        <v/>
      </c>
      <c r="X641" s="143" t="str">
        <f t="shared" ref="X641:Y641" si="2944">IF($N641=5,Q42,"")</f>
        <v/>
      </c>
      <c r="Y641" s="143" t="str">
        <f t="shared" si="2944"/>
        <v/>
      </c>
      <c r="AA641" s="159" t="str">
        <f t="shared" si="2865"/>
        <v/>
      </c>
      <c r="AB641" s="159" t="str">
        <f t="shared" si="2866"/>
        <v/>
      </c>
      <c r="AC641" s="159" t="str">
        <f t="shared" si="2867"/>
        <v/>
      </c>
      <c r="AD641" s="159" t="str">
        <f t="shared" si="2868"/>
        <v/>
      </c>
      <c r="AE641" s="159" t="str">
        <f t="shared" si="2869"/>
        <v/>
      </c>
      <c r="AF641" s="159">
        <f t="shared" si="2412"/>
        <v>0</v>
      </c>
      <c r="AG641" s="143">
        <f t="shared" si="2413"/>
        <v>0</v>
      </c>
      <c r="AH641" s="143">
        <f t="shared" si="2414"/>
        <v>0</v>
      </c>
      <c r="AI641" s="143">
        <f t="shared" si="2415"/>
        <v>0</v>
      </c>
      <c r="AJ641" s="143">
        <f t="shared" si="2416"/>
        <v>0</v>
      </c>
      <c r="AK641" s="143">
        <f t="shared" si="2417"/>
        <v>0</v>
      </c>
      <c r="AL641" s="143">
        <f t="shared" si="2418"/>
        <v>0</v>
      </c>
      <c r="AN641" s="144" t="str">
        <f t="shared" ref="AN641:AO641" si="2945">IF($AL641=1,Q42,"")</f>
        <v/>
      </c>
      <c r="AO641" s="144" t="str">
        <f t="shared" si="2945"/>
        <v/>
      </c>
      <c r="AP641" s="144" t="str">
        <f t="shared" ref="AP641:AQ641" si="2946">IF($AL641=2,Q42,"")</f>
        <v/>
      </c>
      <c r="AQ641" s="144" t="str">
        <f t="shared" si="2946"/>
        <v/>
      </c>
      <c r="AR641" s="144" t="str">
        <f t="shared" ref="AR641:AS641" si="2947">IF($AL641=3,Q42,"")</f>
        <v/>
      </c>
      <c r="AS641" s="144" t="str">
        <f t="shared" si="2947"/>
        <v/>
      </c>
      <c r="AT641" s="144" t="str">
        <f t="shared" ref="AT641:AU641" si="2948">IF($AL641=4,Q42,"")</f>
        <v/>
      </c>
      <c r="AU641" s="144" t="str">
        <f t="shared" si="2948"/>
        <v/>
      </c>
      <c r="AV641" s="144" t="str">
        <f t="shared" ref="AV641:AW641" si="2949">IF($AL641=5,Q42,"")</f>
        <v/>
      </c>
      <c r="AW641" s="144" t="str">
        <f t="shared" si="2949"/>
        <v/>
      </c>
      <c r="AY641" s="154" t="str">
        <f t="shared" si="2875"/>
        <v/>
      </c>
      <c r="AZ641" s="154" t="str">
        <f t="shared" si="2876"/>
        <v/>
      </c>
      <c r="BA641" s="159" t="str">
        <f t="shared" si="2877"/>
        <v/>
      </c>
      <c r="BB641" s="159" t="str">
        <f t="shared" si="2878"/>
        <v/>
      </c>
      <c r="BC641" s="159" t="str">
        <f t="shared" si="2879"/>
        <v/>
      </c>
      <c r="BD641" s="155">
        <f t="shared" si="2424"/>
        <v>0</v>
      </c>
      <c r="BE641" s="143">
        <f t="shared" si="2425"/>
        <v>0</v>
      </c>
      <c r="BF641" s="143">
        <f t="shared" si="2426"/>
        <v>0</v>
      </c>
      <c r="BG641" s="143">
        <f t="shared" si="2427"/>
        <v>0</v>
      </c>
      <c r="BH641" s="143">
        <f t="shared" si="2428"/>
        <v>0</v>
      </c>
      <c r="BI641" s="143">
        <f t="shared" si="2429"/>
        <v>0</v>
      </c>
      <c r="BJ641" s="143">
        <f t="shared" si="2430"/>
        <v>0</v>
      </c>
      <c r="BL641" s="143" t="str">
        <f t="shared" ref="BL641:BM641" si="2950">IF($BJ641=1,Q42,"")</f>
        <v/>
      </c>
      <c r="BM641" s="143" t="str">
        <f t="shared" si="2950"/>
        <v/>
      </c>
      <c r="BN641" s="143" t="str">
        <f t="shared" ref="BN641:BO641" si="2951">IF($BJ641=2,Q42,"")</f>
        <v/>
      </c>
      <c r="BO641" s="143" t="str">
        <f t="shared" si="2951"/>
        <v/>
      </c>
      <c r="BP641" s="143" t="str">
        <f t="shared" ref="BP641:BQ641" si="2952">IF($BJ641=3,Q42,"")</f>
        <v/>
      </c>
      <c r="BQ641" s="143" t="str">
        <f t="shared" si="2952"/>
        <v/>
      </c>
      <c r="BR641" s="143" t="str">
        <f t="shared" ref="BR641:BS641" si="2953">IF($BJ641=4,Q42,"")</f>
        <v/>
      </c>
      <c r="BS641" s="143" t="str">
        <f t="shared" si="2953"/>
        <v/>
      </c>
      <c r="BT641" s="143" t="str">
        <f t="shared" ref="BT641:BU641" si="2954">IF($BJ641=5,Q42,"")</f>
        <v/>
      </c>
      <c r="BU641" s="143" t="str">
        <f t="shared" si="2954"/>
        <v/>
      </c>
    </row>
    <row r="642" spans="2:73" s="143" customFormat="1" x14ac:dyDescent="0.25">
      <c r="B642" s="144" t="str">
        <f t="shared" si="2398"/>
        <v/>
      </c>
      <c r="C642" s="154" t="str">
        <f t="shared" si="2856"/>
        <v/>
      </c>
      <c r="D642" s="154" t="str">
        <f t="shared" si="2857"/>
        <v/>
      </c>
      <c r="E642" s="159" t="str">
        <f t="shared" si="2858"/>
        <v/>
      </c>
      <c r="F642" s="159" t="str">
        <f t="shared" si="2859"/>
        <v/>
      </c>
      <c r="G642" s="159" t="str">
        <f t="shared" si="2860"/>
        <v/>
      </c>
      <c r="H642" s="155">
        <f t="shared" si="2399"/>
        <v>0</v>
      </c>
      <c r="I642" s="143">
        <f t="shared" si="2400"/>
        <v>0</v>
      </c>
      <c r="J642" s="143">
        <f t="shared" si="2401"/>
        <v>0</v>
      </c>
      <c r="K642" s="143">
        <f t="shared" si="2402"/>
        <v>0</v>
      </c>
      <c r="L642" s="143">
        <f t="shared" si="2403"/>
        <v>0</v>
      </c>
      <c r="M642" s="143">
        <f t="shared" si="2404"/>
        <v>0</v>
      </c>
      <c r="N642" s="143">
        <f t="shared" si="2405"/>
        <v>0</v>
      </c>
      <c r="P642" s="143" t="str">
        <f t="shared" ref="P642:Q642" si="2955">IF($N642=1,Q43,"")</f>
        <v/>
      </c>
      <c r="Q642" s="143" t="str">
        <f t="shared" si="2955"/>
        <v/>
      </c>
      <c r="R642" s="143" t="str">
        <f t="shared" ref="R642:S642" si="2956">IF($N642=2,Q43,"")</f>
        <v/>
      </c>
      <c r="S642" s="143" t="str">
        <f t="shared" si="2956"/>
        <v/>
      </c>
      <c r="T642" s="143" t="str">
        <f t="shared" si="2408"/>
        <v/>
      </c>
      <c r="U642" s="143" t="str">
        <f t="shared" si="2409"/>
        <v/>
      </c>
      <c r="V642" s="143" t="str">
        <f t="shared" ref="V642:W642" si="2957">IF($N642=4,Q43,"")</f>
        <v/>
      </c>
      <c r="W642" s="143" t="str">
        <f t="shared" si="2957"/>
        <v/>
      </c>
      <c r="X642" s="143" t="str">
        <f t="shared" ref="X642:Y642" si="2958">IF($N642=5,Q43,"")</f>
        <v/>
      </c>
      <c r="Y642" s="143" t="str">
        <f t="shared" si="2958"/>
        <v/>
      </c>
      <c r="AA642" s="159" t="str">
        <f t="shared" si="2865"/>
        <v/>
      </c>
      <c r="AB642" s="159" t="str">
        <f t="shared" si="2866"/>
        <v/>
      </c>
      <c r="AC642" s="159" t="str">
        <f t="shared" si="2867"/>
        <v/>
      </c>
      <c r="AD642" s="159" t="str">
        <f t="shared" si="2868"/>
        <v/>
      </c>
      <c r="AE642" s="159" t="str">
        <f t="shared" si="2869"/>
        <v/>
      </c>
      <c r="AF642" s="159">
        <f t="shared" si="2412"/>
        <v>0</v>
      </c>
      <c r="AG642" s="143">
        <f t="shared" si="2413"/>
        <v>0</v>
      </c>
      <c r="AH642" s="143">
        <f t="shared" si="2414"/>
        <v>0</v>
      </c>
      <c r="AI642" s="143">
        <f t="shared" si="2415"/>
        <v>0</v>
      </c>
      <c r="AJ642" s="143">
        <f t="shared" si="2416"/>
        <v>0</v>
      </c>
      <c r="AK642" s="143">
        <f t="shared" si="2417"/>
        <v>0</v>
      </c>
      <c r="AL642" s="143">
        <f t="shared" si="2418"/>
        <v>0</v>
      </c>
      <c r="AN642" s="144" t="str">
        <f t="shared" ref="AN642:AO642" si="2959">IF($AL642=1,Q43,"")</f>
        <v/>
      </c>
      <c r="AO642" s="144" t="str">
        <f t="shared" si="2959"/>
        <v/>
      </c>
      <c r="AP642" s="144" t="str">
        <f t="shared" ref="AP642:AQ642" si="2960">IF($AL642=2,Q43,"")</f>
        <v/>
      </c>
      <c r="AQ642" s="144" t="str">
        <f t="shared" si="2960"/>
        <v/>
      </c>
      <c r="AR642" s="144" t="str">
        <f t="shared" ref="AR642:AS642" si="2961">IF($AL642=3,Q43,"")</f>
        <v/>
      </c>
      <c r="AS642" s="144" t="str">
        <f t="shared" si="2961"/>
        <v/>
      </c>
      <c r="AT642" s="144" t="str">
        <f t="shared" ref="AT642:AU642" si="2962">IF($AL642=4,Q43,"")</f>
        <v/>
      </c>
      <c r="AU642" s="144" t="str">
        <f t="shared" si="2962"/>
        <v/>
      </c>
      <c r="AV642" s="144" t="str">
        <f t="shared" ref="AV642:AW642" si="2963">IF($AL642=5,Q43,"")</f>
        <v/>
      </c>
      <c r="AW642" s="144" t="str">
        <f t="shared" si="2963"/>
        <v/>
      </c>
      <c r="AY642" s="154" t="str">
        <f t="shared" si="2875"/>
        <v/>
      </c>
      <c r="AZ642" s="154" t="str">
        <f t="shared" si="2876"/>
        <v/>
      </c>
      <c r="BA642" s="159" t="str">
        <f t="shared" si="2877"/>
        <v/>
      </c>
      <c r="BB642" s="159" t="str">
        <f t="shared" si="2878"/>
        <v/>
      </c>
      <c r="BC642" s="159" t="str">
        <f t="shared" si="2879"/>
        <v/>
      </c>
      <c r="BD642" s="155">
        <f t="shared" si="2424"/>
        <v>0</v>
      </c>
      <c r="BE642" s="143">
        <f t="shared" si="2425"/>
        <v>0</v>
      </c>
      <c r="BF642" s="143">
        <f t="shared" si="2426"/>
        <v>0</v>
      </c>
      <c r="BG642" s="143">
        <f t="shared" si="2427"/>
        <v>0</v>
      </c>
      <c r="BH642" s="143">
        <f t="shared" si="2428"/>
        <v>0</v>
      </c>
      <c r="BI642" s="143">
        <f t="shared" si="2429"/>
        <v>0</v>
      </c>
      <c r="BJ642" s="143">
        <f t="shared" si="2430"/>
        <v>0</v>
      </c>
      <c r="BL642" s="143" t="str">
        <f t="shared" ref="BL642:BM642" si="2964">IF($BJ642=1,Q43,"")</f>
        <v/>
      </c>
      <c r="BM642" s="143" t="str">
        <f t="shared" si="2964"/>
        <v/>
      </c>
      <c r="BN642" s="143" t="str">
        <f t="shared" ref="BN642:BO642" si="2965">IF($BJ642=2,Q43,"")</f>
        <v/>
      </c>
      <c r="BO642" s="143" t="str">
        <f t="shared" si="2965"/>
        <v/>
      </c>
      <c r="BP642" s="143" t="str">
        <f t="shared" ref="BP642:BQ642" si="2966">IF($BJ642=3,Q43,"")</f>
        <v/>
      </c>
      <c r="BQ642" s="143" t="str">
        <f t="shared" si="2966"/>
        <v/>
      </c>
      <c r="BR642" s="143" t="str">
        <f t="shared" ref="BR642:BS642" si="2967">IF($BJ642=4,Q43,"")</f>
        <v/>
      </c>
      <c r="BS642" s="143" t="str">
        <f t="shared" si="2967"/>
        <v/>
      </c>
      <c r="BT642" s="143" t="str">
        <f t="shared" ref="BT642:BU642" si="2968">IF($BJ642=5,Q43,"")</f>
        <v/>
      </c>
      <c r="BU642" s="143" t="str">
        <f t="shared" si="2968"/>
        <v/>
      </c>
    </row>
    <row r="643" spans="2:73" s="143" customFormat="1" x14ac:dyDescent="0.25">
      <c r="B643" s="144" t="str">
        <f t="shared" si="2398"/>
        <v/>
      </c>
      <c r="C643" s="154" t="str">
        <f t="shared" si="2856"/>
        <v/>
      </c>
      <c r="D643" s="154" t="str">
        <f t="shared" si="2857"/>
        <v/>
      </c>
      <c r="E643" s="159" t="str">
        <f t="shared" si="2858"/>
        <v/>
      </c>
      <c r="F643" s="159" t="str">
        <f t="shared" si="2859"/>
        <v/>
      </c>
      <c r="G643" s="159" t="str">
        <f t="shared" si="2860"/>
        <v/>
      </c>
      <c r="H643" s="155">
        <f t="shared" si="2399"/>
        <v>0</v>
      </c>
      <c r="I643" s="143">
        <f t="shared" si="2400"/>
        <v>0</v>
      </c>
      <c r="J643" s="143">
        <f t="shared" si="2401"/>
        <v>0</v>
      </c>
      <c r="K643" s="143">
        <f t="shared" si="2402"/>
        <v>0</v>
      </c>
      <c r="L643" s="143">
        <f t="shared" si="2403"/>
        <v>0</v>
      </c>
      <c r="M643" s="143">
        <f t="shared" si="2404"/>
        <v>0</v>
      </c>
      <c r="N643" s="143">
        <f t="shared" si="2405"/>
        <v>0</v>
      </c>
      <c r="P643" s="143" t="str">
        <f t="shared" ref="P643:Q643" si="2969">IF($N643=1,Q44,"")</f>
        <v/>
      </c>
      <c r="Q643" s="143" t="str">
        <f t="shared" si="2969"/>
        <v/>
      </c>
      <c r="R643" s="143" t="str">
        <f t="shared" ref="R643:S643" si="2970">IF($N643=2,Q44,"")</f>
        <v/>
      </c>
      <c r="S643" s="143" t="str">
        <f t="shared" si="2970"/>
        <v/>
      </c>
      <c r="T643" s="143" t="str">
        <f t="shared" si="2408"/>
        <v/>
      </c>
      <c r="U643" s="143" t="str">
        <f t="shared" si="2409"/>
        <v/>
      </c>
      <c r="V643" s="143" t="str">
        <f t="shared" ref="V643:W643" si="2971">IF($N643=4,Q44,"")</f>
        <v/>
      </c>
      <c r="W643" s="143" t="str">
        <f t="shared" si="2971"/>
        <v/>
      </c>
      <c r="X643" s="143" t="str">
        <f t="shared" ref="X643:Y643" si="2972">IF($N643=5,Q44,"")</f>
        <v/>
      </c>
      <c r="Y643" s="143" t="str">
        <f t="shared" si="2972"/>
        <v/>
      </c>
      <c r="AA643" s="159" t="str">
        <f t="shared" si="2865"/>
        <v/>
      </c>
      <c r="AB643" s="159" t="str">
        <f t="shared" si="2866"/>
        <v/>
      </c>
      <c r="AC643" s="159" t="str">
        <f t="shared" si="2867"/>
        <v/>
      </c>
      <c r="AD643" s="159" t="str">
        <f t="shared" si="2868"/>
        <v/>
      </c>
      <c r="AE643" s="159" t="str">
        <f t="shared" si="2869"/>
        <v/>
      </c>
      <c r="AF643" s="159">
        <f t="shared" si="2412"/>
        <v>0</v>
      </c>
      <c r="AG643" s="143">
        <f t="shared" si="2413"/>
        <v>0</v>
      </c>
      <c r="AH643" s="143">
        <f t="shared" si="2414"/>
        <v>0</v>
      </c>
      <c r="AI643" s="143">
        <f t="shared" si="2415"/>
        <v>0</v>
      </c>
      <c r="AJ643" s="143">
        <f t="shared" si="2416"/>
        <v>0</v>
      </c>
      <c r="AK643" s="143">
        <f t="shared" si="2417"/>
        <v>0</v>
      </c>
      <c r="AL643" s="143">
        <f t="shared" si="2418"/>
        <v>0</v>
      </c>
      <c r="AN643" s="144" t="str">
        <f t="shared" ref="AN643:AO643" si="2973">IF($AL643=1,Q44,"")</f>
        <v/>
      </c>
      <c r="AO643" s="144" t="str">
        <f t="shared" si="2973"/>
        <v/>
      </c>
      <c r="AP643" s="144" t="str">
        <f t="shared" ref="AP643:AQ643" si="2974">IF($AL643=2,Q44,"")</f>
        <v/>
      </c>
      <c r="AQ643" s="144" t="str">
        <f t="shared" si="2974"/>
        <v/>
      </c>
      <c r="AR643" s="144" t="str">
        <f t="shared" ref="AR643:AS643" si="2975">IF($AL643=3,Q44,"")</f>
        <v/>
      </c>
      <c r="AS643" s="144" t="str">
        <f t="shared" si="2975"/>
        <v/>
      </c>
      <c r="AT643" s="144" t="str">
        <f t="shared" ref="AT643:AU643" si="2976">IF($AL643=4,Q44,"")</f>
        <v/>
      </c>
      <c r="AU643" s="144" t="str">
        <f t="shared" si="2976"/>
        <v/>
      </c>
      <c r="AV643" s="144" t="str">
        <f t="shared" ref="AV643:AW643" si="2977">IF($AL643=5,Q44,"")</f>
        <v/>
      </c>
      <c r="AW643" s="144" t="str">
        <f t="shared" si="2977"/>
        <v/>
      </c>
      <c r="AY643" s="154" t="str">
        <f t="shared" si="2875"/>
        <v/>
      </c>
      <c r="AZ643" s="154" t="str">
        <f t="shared" si="2876"/>
        <v/>
      </c>
      <c r="BA643" s="159" t="str">
        <f t="shared" si="2877"/>
        <v/>
      </c>
      <c r="BB643" s="159" t="str">
        <f t="shared" si="2878"/>
        <v/>
      </c>
      <c r="BC643" s="159" t="str">
        <f t="shared" si="2879"/>
        <v/>
      </c>
      <c r="BD643" s="155">
        <f t="shared" si="2424"/>
        <v>0</v>
      </c>
      <c r="BE643" s="143">
        <f t="shared" si="2425"/>
        <v>0</v>
      </c>
      <c r="BF643" s="143">
        <f t="shared" si="2426"/>
        <v>0</v>
      </c>
      <c r="BG643" s="143">
        <f t="shared" si="2427"/>
        <v>0</v>
      </c>
      <c r="BH643" s="143">
        <f t="shared" si="2428"/>
        <v>0</v>
      </c>
      <c r="BI643" s="143">
        <f t="shared" si="2429"/>
        <v>0</v>
      </c>
      <c r="BJ643" s="143">
        <f t="shared" si="2430"/>
        <v>0</v>
      </c>
      <c r="BL643" s="143" t="str">
        <f t="shared" ref="BL643:BM643" si="2978">IF($BJ643=1,Q44,"")</f>
        <v/>
      </c>
      <c r="BM643" s="143" t="str">
        <f t="shared" si="2978"/>
        <v/>
      </c>
      <c r="BN643" s="143" t="str">
        <f t="shared" ref="BN643:BO643" si="2979">IF($BJ643=2,Q44,"")</f>
        <v/>
      </c>
      <c r="BO643" s="143" t="str">
        <f t="shared" si="2979"/>
        <v/>
      </c>
      <c r="BP643" s="143" t="str">
        <f t="shared" ref="BP643:BQ643" si="2980">IF($BJ643=3,Q44,"")</f>
        <v/>
      </c>
      <c r="BQ643" s="143" t="str">
        <f t="shared" si="2980"/>
        <v/>
      </c>
      <c r="BR643" s="143" t="str">
        <f t="shared" ref="BR643:BS643" si="2981">IF($BJ643=4,Q44,"")</f>
        <v/>
      </c>
      <c r="BS643" s="143" t="str">
        <f t="shared" si="2981"/>
        <v/>
      </c>
      <c r="BT643" s="143" t="str">
        <f t="shared" ref="BT643:BU643" si="2982">IF($BJ643=5,Q44,"")</f>
        <v/>
      </c>
      <c r="BU643" s="143" t="str">
        <f t="shared" si="2982"/>
        <v/>
      </c>
    </row>
    <row r="644" spans="2:73" s="143" customFormat="1" x14ac:dyDescent="0.25">
      <c r="B644" s="144" t="str">
        <f t="shared" si="2398"/>
        <v/>
      </c>
      <c r="C644" s="154" t="str">
        <f t="shared" si="2856"/>
        <v/>
      </c>
      <c r="D644" s="154" t="str">
        <f t="shared" si="2857"/>
        <v/>
      </c>
      <c r="E644" s="159" t="str">
        <f t="shared" si="2858"/>
        <v/>
      </c>
      <c r="F644" s="159" t="str">
        <f t="shared" si="2859"/>
        <v/>
      </c>
      <c r="G644" s="159" t="str">
        <f t="shared" si="2860"/>
        <v/>
      </c>
      <c r="H644" s="155">
        <f t="shared" si="2399"/>
        <v>0</v>
      </c>
      <c r="I644" s="143">
        <f t="shared" si="2400"/>
        <v>0</v>
      </c>
      <c r="J644" s="143">
        <f t="shared" si="2401"/>
        <v>0</v>
      </c>
      <c r="K644" s="143">
        <f t="shared" si="2402"/>
        <v>0</v>
      </c>
      <c r="L644" s="143">
        <f t="shared" si="2403"/>
        <v>0</v>
      </c>
      <c r="M644" s="143">
        <f t="shared" si="2404"/>
        <v>0</v>
      </c>
      <c r="N644" s="143">
        <f t="shared" si="2405"/>
        <v>0</v>
      </c>
      <c r="P644" s="143" t="str">
        <f t="shared" ref="P644:Q644" si="2983">IF($N644=1,Q45,"")</f>
        <v/>
      </c>
      <c r="Q644" s="143" t="str">
        <f t="shared" si="2983"/>
        <v/>
      </c>
      <c r="R644" s="143" t="str">
        <f t="shared" ref="R644:S644" si="2984">IF($N644=2,Q45,"")</f>
        <v/>
      </c>
      <c r="S644" s="143" t="str">
        <f t="shared" si="2984"/>
        <v/>
      </c>
      <c r="T644" s="143" t="str">
        <f t="shared" si="2408"/>
        <v/>
      </c>
      <c r="U644" s="143" t="str">
        <f t="shared" si="2409"/>
        <v/>
      </c>
      <c r="V644" s="143" t="str">
        <f t="shared" ref="V644:W644" si="2985">IF($N644=4,Q45,"")</f>
        <v/>
      </c>
      <c r="W644" s="143" t="str">
        <f t="shared" si="2985"/>
        <v/>
      </c>
      <c r="X644" s="143" t="str">
        <f t="shared" ref="X644:Y644" si="2986">IF($N644=5,Q45,"")</f>
        <v/>
      </c>
      <c r="Y644" s="143" t="str">
        <f t="shared" si="2986"/>
        <v/>
      </c>
      <c r="AA644" s="159" t="str">
        <f t="shared" si="2865"/>
        <v/>
      </c>
      <c r="AB644" s="159" t="str">
        <f t="shared" si="2866"/>
        <v/>
      </c>
      <c r="AC644" s="159" t="str">
        <f t="shared" si="2867"/>
        <v/>
      </c>
      <c r="AD644" s="159" t="str">
        <f t="shared" si="2868"/>
        <v/>
      </c>
      <c r="AE644" s="159" t="str">
        <f t="shared" si="2869"/>
        <v/>
      </c>
      <c r="AF644" s="159">
        <f t="shared" si="2412"/>
        <v>0</v>
      </c>
      <c r="AG644" s="143">
        <f t="shared" si="2413"/>
        <v>0</v>
      </c>
      <c r="AH644" s="143">
        <f t="shared" si="2414"/>
        <v>0</v>
      </c>
      <c r="AI644" s="143">
        <f t="shared" si="2415"/>
        <v>0</v>
      </c>
      <c r="AJ644" s="143">
        <f t="shared" si="2416"/>
        <v>0</v>
      </c>
      <c r="AK644" s="143">
        <f t="shared" si="2417"/>
        <v>0</v>
      </c>
      <c r="AL644" s="143">
        <f t="shared" si="2418"/>
        <v>0</v>
      </c>
      <c r="AN644" s="144" t="str">
        <f t="shared" ref="AN644:AO644" si="2987">IF($AL644=1,Q45,"")</f>
        <v/>
      </c>
      <c r="AO644" s="144" t="str">
        <f t="shared" si="2987"/>
        <v/>
      </c>
      <c r="AP644" s="144" t="str">
        <f t="shared" ref="AP644:AQ644" si="2988">IF($AL644=2,Q45,"")</f>
        <v/>
      </c>
      <c r="AQ644" s="144" t="str">
        <f t="shared" si="2988"/>
        <v/>
      </c>
      <c r="AR644" s="144" t="str">
        <f t="shared" ref="AR644:AS644" si="2989">IF($AL644=3,Q45,"")</f>
        <v/>
      </c>
      <c r="AS644" s="144" t="str">
        <f t="shared" si="2989"/>
        <v/>
      </c>
      <c r="AT644" s="144" t="str">
        <f t="shared" ref="AT644:AU644" si="2990">IF($AL644=4,Q45,"")</f>
        <v/>
      </c>
      <c r="AU644" s="144" t="str">
        <f t="shared" si="2990"/>
        <v/>
      </c>
      <c r="AV644" s="144" t="str">
        <f t="shared" ref="AV644:AW644" si="2991">IF($AL644=5,Q45,"")</f>
        <v/>
      </c>
      <c r="AW644" s="144" t="str">
        <f t="shared" si="2991"/>
        <v/>
      </c>
      <c r="AY644" s="154" t="str">
        <f t="shared" si="2875"/>
        <v/>
      </c>
      <c r="AZ644" s="154" t="str">
        <f t="shared" si="2876"/>
        <v/>
      </c>
      <c r="BA644" s="159" t="str">
        <f t="shared" si="2877"/>
        <v/>
      </c>
      <c r="BB644" s="159" t="str">
        <f t="shared" si="2878"/>
        <v/>
      </c>
      <c r="BC644" s="159" t="str">
        <f t="shared" si="2879"/>
        <v/>
      </c>
      <c r="BD644" s="155">
        <f t="shared" si="2424"/>
        <v>0</v>
      </c>
      <c r="BE644" s="143">
        <f t="shared" si="2425"/>
        <v>0</v>
      </c>
      <c r="BF644" s="143">
        <f t="shared" si="2426"/>
        <v>0</v>
      </c>
      <c r="BG644" s="143">
        <f t="shared" si="2427"/>
        <v>0</v>
      </c>
      <c r="BH644" s="143">
        <f t="shared" si="2428"/>
        <v>0</v>
      </c>
      <c r="BI644" s="143">
        <f t="shared" si="2429"/>
        <v>0</v>
      </c>
      <c r="BJ644" s="143">
        <f t="shared" si="2430"/>
        <v>0</v>
      </c>
      <c r="BL644" s="143" t="str">
        <f t="shared" ref="BL644:BM644" si="2992">IF($BJ644=1,Q45,"")</f>
        <v/>
      </c>
      <c r="BM644" s="143" t="str">
        <f t="shared" si="2992"/>
        <v/>
      </c>
      <c r="BN644" s="143" t="str">
        <f t="shared" ref="BN644:BO644" si="2993">IF($BJ644=2,Q45,"")</f>
        <v/>
      </c>
      <c r="BO644" s="143" t="str">
        <f t="shared" si="2993"/>
        <v/>
      </c>
      <c r="BP644" s="143" t="str">
        <f t="shared" ref="BP644:BQ644" si="2994">IF($BJ644=3,Q45,"")</f>
        <v/>
      </c>
      <c r="BQ644" s="143" t="str">
        <f t="shared" si="2994"/>
        <v/>
      </c>
      <c r="BR644" s="143" t="str">
        <f t="shared" ref="BR644:BS644" si="2995">IF($BJ644=4,Q45,"")</f>
        <v/>
      </c>
      <c r="BS644" s="143" t="str">
        <f t="shared" si="2995"/>
        <v/>
      </c>
      <c r="BT644" s="143" t="str">
        <f t="shared" ref="BT644:BU644" si="2996">IF($BJ644=5,Q45,"")</f>
        <v/>
      </c>
      <c r="BU644" s="143" t="str">
        <f t="shared" si="2996"/>
        <v/>
      </c>
    </row>
    <row r="645" spans="2:73" s="143" customFormat="1" x14ac:dyDescent="0.25">
      <c r="B645" s="144" t="str">
        <f t="shared" si="2398"/>
        <v/>
      </c>
      <c r="C645" s="154" t="str">
        <f t="shared" si="2856"/>
        <v/>
      </c>
      <c r="D645" s="154" t="str">
        <f t="shared" si="2857"/>
        <v/>
      </c>
      <c r="E645" s="159" t="str">
        <f t="shared" si="2858"/>
        <v/>
      </c>
      <c r="F645" s="159" t="str">
        <f t="shared" si="2859"/>
        <v/>
      </c>
      <c r="G645" s="159" t="str">
        <f t="shared" si="2860"/>
        <v/>
      </c>
      <c r="H645" s="155">
        <f t="shared" si="2399"/>
        <v>0</v>
      </c>
      <c r="I645" s="143">
        <f t="shared" si="2400"/>
        <v>0</v>
      </c>
      <c r="J645" s="143">
        <f t="shared" si="2401"/>
        <v>0</v>
      </c>
      <c r="K645" s="143">
        <f t="shared" si="2402"/>
        <v>0</v>
      </c>
      <c r="L645" s="143">
        <f t="shared" si="2403"/>
        <v>0</v>
      </c>
      <c r="M645" s="143">
        <f t="shared" si="2404"/>
        <v>0</v>
      </c>
      <c r="N645" s="143">
        <f t="shared" si="2405"/>
        <v>0</v>
      </c>
      <c r="P645" s="143" t="str">
        <f t="shared" ref="P645:Q645" si="2997">IF($N645=1,Q46,"")</f>
        <v/>
      </c>
      <c r="Q645" s="143" t="str">
        <f t="shared" si="2997"/>
        <v/>
      </c>
      <c r="R645" s="143" t="str">
        <f t="shared" ref="R645:S645" si="2998">IF($N645=2,Q46,"")</f>
        <v/>
      </c>
      <c r="S645" s="143" t="str">
        <f t="shared" si="2998"/>
        <v/>
      </c>
      <c r="T645" s="143" t="str">
        <f t="shared" si="2408"/>
        <v/>
      </c>
      <c r="U645" s="143" t="str">
        <f t="shared" si="2409"/>
        <v/>
      </c>
      <c r="V645" s="143" t="str">
        <f t="shared" ref="V645:W645" si="2999">IF($N645=4,Q46,"")</f>
        <v/>
      </c>
      <c r="W645" s="143" t="str">
        <f t="shared" si="2999"/>
        <v/>
      </c>
      <c r="X645" s="143" t="str">
        <f t="shared" ref="X645:Y645" si="3000">IF($N645=5,Q46,"")</f>
        <v/>
      </c>
      <c r="Y645" s="143" t="str">
        <f t="shared" si="3000"/>
        <v/>
      </c>
      <c r="AA645" s="159" t="str">
        <f t="shared" si="2865"/>
        <v/>
      </c>
      <c r="AB645" s="159" t="str">
        <f t="shared" si="2866"/>
        <v/>
      </c>
      <c r="AC645" s="159" t="str">
        <f t="shared" si="2867"/>
        <v/>
      </c>
      <c r="AD645" s="159" t="str">
        <f t="shared" si="2868"/>
        <v/>
      </c>
      <c r="AE645" s="159" t="str">
        <f t="shared" si="2869"/>
        <v/>
      </c>
      <c r="AF645" s="159">
        <f t="shared" si="2412"/>
        <v>0</v>
      </c>
      <c r="AG645" s="143">
        <f t="shared" si="2413"/>
        <v>0</v>
      </c>
      <c r="AH645" s="143">
        <f t="shared" si="2414"/>
        <v>0</v>
      </c>
      <c r="AI645" s="143">
        <f t="shared" si="2415"/>
        <v>0</v>
      </c>
      <c r="AJ645" s="143">
        <f t="shared" si="2416"/>
        <v>0</v>
      </c>
      <c r="AK645" s="143">
        <f t="shared" si="2417"/>
        <v>0</v>
      </c>
      <c r="AL645" s="143">
        <f t="shared" si="2418"/>
        <v>0</v>
      </c>
      <c r="AN645" s="144" t="str">
        <f t="shared" ref="AN645:AO645" si="3001">IF($AL645=1,Q46,"")</f>
        <v/>
      </c>
      <c r="AO645" s="144" t="str">
        <f t="shared" si="3001"/>
        <v/>
      </c>
      <c r="AP645" s="144" t="str">
        <f t="shared" ref="AP645:AQ645" si="3002">IF($AL645=2,Q46,"")</f>
        <v/>
      </c>
      <c r="AQ645" s="144" t="str">
        <f t="shared" si="3002"/>
        <v/>
      </c>
      <c r="AR645" s="144" t="str">
        <f t="shared" ref="AR645:AS645" si="3003">IF($AL645=3,Q46,"")</f>
        <v/>
      </c>
      <c r="AS645" s="144" t="str">
        <f t="shared" si="3003"/>
        <v/>
      </c>
      <c r="AT645" s="144" t="str">
        <f t="shared" ref="AT645:AU645" si="3004">IF($AL645=4,Q46,"")</f>
        <v/>
      </c>
      <c r="AU645" s="144" t="str">
        <f t="shared" si="3004"/>
        <v/>
      </c>
      <c r="AV645" s="144" t="str">
        <f t="shared" ref="AV645:AW645" si="3005">IF($AL645=5,Q46,"")</f>
        <v/>
      </c>
      <c r="AW645" s="144" t="str">
        <f t="shared" si="3005"/>
        <v/>
      </c>
      <c r="AY645" s="154" t="str">
        <f t="shared" si="2875"/>
        <v/>
      </c>
      <c r="AZ645" s="154" t="str">
        <f t="shared" si="2876"/>
        <v/>
      </c>
      <c r="BA645" s="159" t="str">
        <f t="shared" si="2877"/>
        <v/>
      </c>
      <c r="BB645" s="159" t="str">
        <f t="shared" si="2878"/>
        <v/>
      </c>
      <c r="BC645" s="159" t="str">
        <f t="shared" si="2879"/>
        <v/>
      </c>
      <c r="BD645" s="155">
        <f t="shared" si="2424"/>
        <v>0</v>
      </c>
      <c r="BE645" s="143">
        <f t="shared" si="2425"/>
        <v>0</v>
      </c>
      <c r="BF645" s="143">
        <f t="shared" si="2426"/>
        <v>0</v>
      </c>
      <c r="BG645" s="143">
        <f t="shared" si="2427"/>
        <v>0</v>
      </c>
      <c r="BH645" s="143">
        <f t="shared" si="2428"/>
        <v>0</v>
      </c>
      <c r="BI645" s="143">
        <f t="shared" si="2429"/>
        <v>0</v>
      </c>
      <c r="BJ645" s="143">
        <f t="shared" si="2430"/>
        <v>0</v>
      </c>
      <c r="BL645" s="143" t="str">
        <f t="shared" ref="BL645:BM645" si="3006">IF($BJ645=1,Q46,"")</f>
        <v/>
      </c>
      <c r="BM645" s="143" t="str">
        <f t="shared" si="3006"/>
        <v/>
      </c>
      <c r="BN645" s="143" t="str">
        <f t="shared" ref="BN645:BO645" si="3007">IF($BJ645=2,Q46,"")</f>
        <v/>
      </c>
      <c r="BO645" s="143" t="str">
        <f t="shared" si="3007"/>
        <v/>
      </c>
      <c r="BP645" s="143" t="str">
        <f t="shared" ref="BP645:BQ645" si="3008">IF($BJ645=3,Q46,"")</f>
        <v/>
      </c>
      <c r="BQ645" s="143" t="str">
        <f t="shared" si="3008"/>
        <v/>
      </c>
      <c r="BR645" s="143" t="str">
        <f t="shared" ref="BR645:BS645" si="3009">IF($BJ645=4,Q46,"")</f>
        <v/>
      </c>
      <c r="BS645" s="143" t="str">
        <f t="shared" si="3009"/>
        <v/>
      </c>
      <c r="BT645" s="143" t="str">
        <f t="shared" ref="BT645:BU645" si="3010">IF($BJ645=5,Q46,"")</f>
        <v/>
      </c>
      <c r="BU645" s="143" t="str">
        <f t="shared" si="3010"/>
        <v/>
      </c>
    </row>
    <row r="646" spans="2:73" s="143" customFormat="1" x14ac:dyDescent="0.25">
      <c r="B646" s="144" t="str">
        <f t="shared" si="2398"/>
        <v/>
      </c>
      <c r="C646" s="154" t="str">
        <f t="shared" si="2856"/>
        <v/>
      </c>
      <c r="D646" s="154" t="str">
        <f t="shared" si="2857"/>
        <v/>
      </c>
      <c r="E646" s="159" t="str">
        <f t="shared" si="2858"/>
        <v/>
      </c>
      <c r="F646" s="159" t="str">
        <f t="shared" si="2859"/>
        <v/>
      </c>
      <c r="G646" s="159" t="str">
        <f t="shared" si="2860"/>
        <v/>
      </c>
      <c r="H646" s="155">
        <f t="shared" si="2399"/>
        <v>0</v>
      </c>
      <c r="I646" s="143">
        <f t="shared" si="2400"/>
        <v>0</v>
      </c>
      <c r="J646" s="143">
        <f t="shared" si="2401"/>
        <v>0</v>
      </c>
      <c r="K646" s="143">
        <f t="shared" si="2402"/>
        <v>0</v>
      </c>
      <c r="L646" s="143">
        <f t="shared" si="2403"/>
        <v>0</v>
      </c>
      <c r="M646" s="143">
        <f t="shared" si="2404"/>
        <v>0</v>
      </c>
      <c r="N646" s="143">
        <f t="shared" si="2405"/>
        <v>0</v>
      </c>
      <c r="P646" s="143" t="str">
        <f t="shared" ref="P646:Q646" si="3011">IF($N646=1,Q47,"")</f>
        <v/>
      </c>
      <c r="Q646" s="143" t="str">
        <f t="shared" si="3011"/>
        <v/>
      </c>
      <c r="R646" s="143" t="str">
        <f t="shared" ref="R646:S646" si="3012">IF($N646=2,Q47,"")</f>
        <v/>
      </c>
      <c r="S646" s="143" t="str">
        <f t="shared" si="3012"/>
        <v/>
      </c>
      <c r="T646" s="143" t="str">
        <f t="shared" si="2408"/>
        <v/>
      </c>
      <c r="U646" s="143" t="str">
        <f t="shared" si="2409"/>
        <v/>
      </c>
      <c r="V646" s="143" t="str">
        <f t="shared" ref="V646:W646" si="3013">IF($N646=4,Q47,"")</f>
        <v/>
      </c>
      <c r="W646" s="143" t="str">
        <f t="shared" si="3013"/>
        <v/>
      </c>
      <c r="X646" s="143" t="str">
        <f t="shared" ref="X646:Y646" si="3014">IF($N646=5,Q47,"")</f>
        <v/>
      </c>
      <c r="Y646" s="143" t="str">
        <f t="shared" si="3014"/>
        <v/>
      </c>
      <c r="AA646" s="159" t="str">
        <f t="shared" si="2865"/>
        <v/>
      </c>
      <c r="AB646" s="159" t="str">
        <f t="shared" si="2866"/>
        <v/>
      </c>
      <c r="AC646" s="159" t="str">
        <f t="shared" si="2867"/>
        <v/>
      </c>
      <c r="AD646" s="159" t="str">
        <f t="shared" si="2868"/>
        <v/>
      </c>
      <c r="AE646" s="159" t="str">
        <f t="shared" si="2869"/>
        <v/>
      </c>
      <c r="AF646" s="159">
        <f t="shared" si="2412"/>
        <v>0</v>
      </c>
      <c r="AG646" s="143">
        <f t="shared" si="2413"/>
        <v>0</v>
      </c>
      <c r="AH646" s="143">
        <f t="shared" si="2414"/>
        <v>0</v>
      </c>
      <c r="AI646" s="143">
        <f t="shared" si="2415"/>
        <v>0</v>
      </c>
      <c r="AJ646" s="143">
        <f t="shared" si="2416"/>
        <v>0</v>
      </c>
      <c r="AK646" s="143">
        <f t="shared" si="2417"/>
        <v>0</v>
      </c>
      <c r="AL646" s="143">
        <f t="shared" si="2418"/>
        <v>0</v>
      </c>
      <c r="AN646" s="144" t="str">
        <f t="shared" ref="AN646:AO646" si="3015">IF($AL646=1,Q47,"")</f>
        <v/>
      </c>
      <c r="AO646" s="144" t="str">
        <f t="shared" si="3015"/>
        <v/>
      </c>
      <c r="AP646" s="144" t="str">
        <f t="shared" ref="AP646:AQ646" si="3016">IF($AL646=2,Q47,"")</f>
        <v/>
      </c>
      <c r="AQ646" s="144" t="str">
        <f t="shared" si="3016"/>
        <v/>
      </c>
      <c r="AR646" s="144" t="str">
        <f t="shared" ref="AR646:AS646" si="3017">IF($AL646=3,Q47,"")</f>
        <v/>
      </c>
      <c r="AS646" s="144" t="str">
        <f t="shared" si="3017"/>
        <v/>
      </c>
      <c r="AT646" s="144" t="str">
        <f t="shared" ref="AT646:AU646" si="3018">IF($AL646=4,Q47,"")</f>
        <v/>
      </c>
      <c r="AU646" s="144" t="str">
        <f t="shared" si="3018"/>
        <v/>
      </c>
      <c r="AV646" s="144" t="str">
        <f t="shared" ref="AV646:AW646" si="3019">IF($AL646=5,Q47,"")</f>
        <v/>
      </c>
      <c r="AW646" s="144" t="str">
        <f t="shared" si="3019"/>
        <v/>
      </c>
      <c r="AY646" s="154" t="str">
        <f t="shared" si="2875"/>
        <v/>
      </c>
      <c r="AZ646" s="154" t="str">
        <f t="shared" si="2876"/>
        <v/>
      </c>
      <c r="BA646" s="159" t="str">
        <f t="shared" si="2877"/>
        <v/>
      </c>
      <c r="BB646" s="159" t="str">
        <f t="shared" si="2878"/>
        <v/>
      </c>
      <c r="BC646" s="159" t="str">
        <f t="shared" si="2879"/>
        <v/>
      </c>
      <c r="BD646" s="155">
        <f t="shared" si="2424"/>
        <v>0</v>
      </c>
      <c r="BE646" s="143">
        <f t="shared" si="2425"/>
        <v>0</v>
      </c>
      <c r="BF646" s="143">
        <f t="shared" si="2426"/>
        <v>0</v>
      </c>
      <c r="BG646" s="143">
        <f t="shared" si="2427"/>
        <v>0</v>
      </c>
      <c r="BH646" s="143">
        <f t="shared" si="2428"/>
        <v>0</v>
      </c>
      <c r="BI646" s="143">
        <f t="shared" si="2429"/>
        <v>0</v>
      </c>
      <c r="BJ646" s="143">
        <f t="shared" si="2430"/>
        <v>0</v>
      </c>
      <c r="BL646" s="143" t="str">
        <f t="shared" ref="BL646:BM646" si="3020">IF($BJ646=1,Q47,"")</f>
        <v/>
      </c>
      <c r="BM646" s="143" t="str">
        <f t="shared" si="3020"/>
        <v/>
      </c>
      <c r="BN646" s="143" t="str">
        <f t="shared" ref="BN646:BO646" si="3021">IF($BJ646=2,Q47,"")</f>
        <v/>
      </c>
      <c r="BO646" s="143" t="str">
        <f t="shared" si="3021"/>
        <v/>
      </c>
      <c r="BP646" s="143" t="str">
        <f t="shared" ref="BP646:BQ646" si="3022">IF($BJ646=3,Q47,"")</f>
        <v/>
      </c>
      <c r="BQ646" s="143" t="str">
        <f t="shared" si="3022"/>
        <v/>
      </c>
      <c r="BR646" s="143" t="str">
        <f t="shared" ref="BR646:BS646" si="3023">IF($BJ646=4,Q47,"")</f>
        <v/>
      </c>
      <c r="BS646" s="143" t="str">
        <f t="shared" si="3023"/>
        <v/>
      </c>
      <c r="BT646" s="143" t="str">
        <f t="shared" ref="BT646:BU646" si="3024">IF($BJ646=5,Q47,"")</f>
        <v/>
      </c>
      <c r="BU646" s="143" t="str">
        <f t="shared" si="3024"/>
        <v/>
      </c>
    </row>
    <row r="647" spans="2:73" s="143" customFormat="1" x14ac:dyDescent="0.25">
      <c r="B647" s="144" t="str">
        <f t="shared" si="2398"/>
        <v/>
      </c>
      <c r="C647" s="154" t="str">
        <f t="shared" si="2856"/>
        <v/>
      </c>
      <c r="D647" s="154" t="str">
        <f t="shared" si="2857"/>
        <v/>
      </c>
      <c r="E647" s="159" t="str">
        <f t="shared" si="2858"/>
        <v/>
      </c>
      <c r="F647" s="159" t="str">
        <f t="shared" si="2859"/>
        <v/>
      </c>
      <c r="G647" s="159" t="str">
        <f t="shared" si="2860"/>
        <v/>
      </c>
      <c r="H647" s="155">
        <f t="shared" si="2399"/>
        <v>0</v>
      </c>
      <c r="I647" s="143">
        <f t="shared" si="2400"/>
        <v>0</v>
      </c>
      <c r="J647" s="143">
        <f t="shared" si="2401"/>
        <v>0</v>
      </c>
      <c r="K647" s="143">
        <f t="shared" si="2402"/>
        <v>0</v>
      </c>
      <c r="L647" s="143">
        <f t="shared" si="2403"/>
        <v>0</v>
      </c>
      <c r="M647" s="143">
        <f t="shared" si="2404"/>
        <v>0</v>
      </c>
      <c r="N647" s="143">
        <f t="shared" si="2405"/>
        <v>0</v>
      </c>
      <c r="P647" s="143" t="str">
        <f t="shared" ref="P647:Q647" si="3025">IF($N647=1,Q48,"")</f>
        <v/>
      </c>
      <c r="Q647" s="143" t="str">
        <f t="shared" si="3025"/>
        <v/>
      </c>
      <c r="R647" s="143" t="str">
        <f t="shared" ref="R647:S647" si="3026">IF($N647=2,Q48,"")</f>
        <v/>
      </c>
      <c r="S647" s="143" t="str">
        <f t="shared" si="3026"/>
        <v/>
      </c>
      <c r="T647" s="143" t="str">
        <f t="shared" si="2408"/>
        <v/>
      </c>
      <c r="U647" s="143" t="str">
        <f t="shared" si="2409"/>
        <v/>
      </c>
      <c r="V647" s="143" t="str">
        <f t="shared" ref="V647:W647" si="3027">IF($N647=4,Q48,"")</f>
        <v/>
      </c>
      <c r="W647" s="143" t="str">
        <f t="shared" si="3027"/>
        <v/>
      </c>
      <c r="X647" s="143" t="str">
        <f t="shared" ref="X647:Y647" si="3028">IF($N647=5,Q48,"")</f>
        <v/>
      </c>
      <c r="Y647" s="143" t="str">
        <f t="shared" si="3028"/>
        <v/>
      </c>
      <c r="AA647" s="159" t="str">
        <f t="shared" si="2865"/>
        <v/>
      </c>
      <c r="AB647" s="159" t="str">
        <f t="shared" si="2866"/>
        <v/>
      </c>
      <c r="AC647" s="159" t="str">
        <f t="shared" si="2867"/>
        <v/>
      </c>
      <c r="AD647" s="159" t="str">
        <f t="shared" si="2868"/>
        <v/>
      </c>
      <c r="AE647" s="159" t="str">
        <f t="shared" si="2869"/>
        <v/>
      </c>
      <c r="AF647" s="159">
        <f t="shared" si="2412"/>
        <v>0</v>
      </c>
      <c r="AG647" s="143">
        <f t="shared" si="2413"/>
        <v>0</v>
      </c>
      <c r="AH647" s="143">
        <f t="shared" si="2414"/>
        <v>0</v>
      </c>
      <c r="AI647" s="143">
        <f t="shared" si="2415"/>
        <v>0</v>
      </c>
      <c r="AJ647" s="143">
        <f t="shared" si="2416"/>
        <v>0</v>
      </c>
      <c r="AK647" s="143">
        <f t="shared" si="2417"/>
        <v>0</v>
      </c>
      <c r="AL647" s="143">
        <f t="shared" si="2418"/>
        <v>0</v>
      </c>
      <c r="AN647" s="144" t="str">
        <f t="shared" ref="AN647:AO647" si="3029">IF($AL647=1,Q48,"")</f>
        <v/>
      </c>
      <c r="AO647" s="144" t="str">
        <f t="shared" si="3029"/>
        <v/>
      </c>
      <c r="AP647" s="144" t="str">
        <f t="shared" ref="AP647:AQ647" si="3030">IF($AL647=2,Q48,"")</f>
        <v/>
      </c>
      <c r="AQ647" s="144" t="str">
        <f t="shared" si="3030"/>
        <v/>
      </c>
      <c r="AR647" s="144" t="str">
        <f t="shared" ref="AR647:AS647" si="3031">IF($AL647=3,Q48,"")</f>
        <v/>
      </c>
      <c r="AS647" s="144" t="str">
        <f t="shared" si="3031"/>
        <v/>
      </c>
      <c r="AT647" s="144" t="str">
        <f t="shared" ref="AT647:AU647" si="3032">IF($AL647=4,Q48,"")</f>
        <v/>
      </c>
      <c r="AU647" s="144" t="str">
        <f t="shared" si="3032"/>
        <v/>
      </c>
      <c r="AV647" s="144" t="str">
        <f t="shared" ref="AV647:AW647" si="3033">IF($AL647=5,Q48,"")</f>
        <v/>
      </c>
      <c r="AW647" s="144" t="str">
        <f t="shared" si="3033"/>
        <v/>
      </c>
      <c r="AY647" s="154" t="str">
        <f t="shared" si="2875"/>
        <v/>
      </c>
      <c r="AZ647" s="154" t="str">
        <f t="shared" si="2876"/>
        <v/>
      </c>
      <c r="BA647" s="159" t="str">
        <f t="shared" si="2877"/>
        <v/>
      </c>
      <c r="BB647" s="159" t="str">
        <f t="shared" si="2878"/>
        <v/>
      </c>
      <c r="BC647" s="159" t="str">
        <f t="shared" si="2879"/>
        <v/>
      </c>
      <c r="BD647" s="155">
        <f t="shared" si="2424"/>
        <v>0</v>
      </c>
      <c r="BE647" s="143">
        <f t="shared" si="2425"/>
        <v>0</v>
      </c>
      <c r="BF647" s="143">
        <f t="shared" si="2426"/>
        <v>0</v>
      </c>
      <c r="BG647" s="143">
        <f t="shared" si="2427"/>
        <v>0</v>
      </c>
      <c r="BH647" s="143">
        <f t="shared" si="2428"/>
        <v>0</v>
      </c>
      <c r="BI647" s="143">
        <f t="shared" si="2429"/>
        <v>0</v>
      </c>
      <c r="BJ647" s="143">
        <f t="shared" si="2430"/>
        <v>0</v>
      </c>
      <c r="BL647" s="143" t="str">
        <f t="shared" ref="BL647:BM647" si="3034">IF($BJ647=1,Q48,"")</f>
        <v/>
      </c>
      <c r="BM647" s="143" t="str">
        <f t="shared" si="3034"/>
        <v/>
      </c>
      <c r="BN647" s="143" t="str">
        <f t="shared" ref="BN647:BO647" si="3035">IF($BJ647=2,Q48,"")</f>
        <v/>
      </c>
      <c r="BO647" s="143" t="str">
        <f t="shared" si="3035"/>
        <v/>
      </c>
      <c r="BP647" s="143" t="str">
        <f t="shared" ref="BP647:BQ647" si="3036">IF($BJ647=3,Q48,"")</f>
        <v/>
      </c>
      <c r="BQ647" s="143" t="str">
        <f t="shared" si="3036"/>
        <v/>
      </c>
      <c r="BR647" s="143" t="str">
        <f t="shared" ref="BR647:BS647" si="3037">IF($BJ647=4,Q48,"")</f>
        <v/>
      </c>
      <c r="BS647" s="143" t="str">
        <f t="shared" si="3037"/>
        <v/>
      </c>
      <c r="BT647" s="143" t="str">
        <f t="shared" ref="BT647:BU647" si="3038">IF($BJ647=5,Q48,"")</f>
        <v/>
      </c>
      <c r="BU647" s="143" t="str">
        <f t="shared" si="3038"/>
        <v/>
      </c>
    </row>
    <row r="648" spans="2:73" s="143" customFormat="1" x14ac:dyDescent="0.25">
      <c r="B648" s="144" t="str">
        <f t="shared" si="2398"/>
        <v/>
      </c>
      <c r="C648" s="154" t="str">
        <f t="shared" si="2856"/>
        <v/>
      </c>
      <c r="D648" s="154" t="str">
        <f t="shared" si="2857"/>
        <v/>
      </c>
      <c r="E648" s="159" t="str">
        <f t="shared" si="2858"/>
        <v/>
      </c>
      <c r="F648" s="159" t="str">
        <f t="shared" si="2859"/>
        <v/>
      </c>
      <c r="G648" s="159" t="str">
        <f t="shared" si="2860"/>
        <v/>
      </c>
      <c r="H648" s="155">
        <f t="shared" si="2399"/>
        <v>0</v>
      </c>
      <c r="I648" s="143">
        <f t="shared" si="2400"/>
        <v>0</v>
      </c>
      <c r="J648" s="143">
        <f t="shared" si="2401"/>
        <v>0</v>
      </c>
      <c r="K648" s="143">
        <f t="shared" si="2402"/>
        <v>0</v>
      </c>
      <c r="L648" s="143">
        <f t="shared" si="2403"/>
        <v>0</v>
      </c>
      <c r="M648" s="143">
        <f t="shared" si="2404"/>
        <v>0</v>
      </c>
      <c r="N648" s="143">
        <f t="shared" si="2405"/>
        <v>0</v>
      </c>
      <c r="P648" s="143" t="str">
        <f t="shared" ref="P648:Q648" si="3039">IF($N648=1,Q49,"")</f>
        <v/>
      </c>
      <c r="Q648" s="143" t="str">
        <f t="shared" si="3039"/>
        <v/>
      </c>
      <c r="R648" s="143" t="str">
        <f t="shared" ref="R648:S648" si="3040">IF($N648=2,Q49,"")</f>
        <v/>
      </c>
      <c r="S648" s="143" t="str">
        <f t="shared" si="3040"/>
        <v/>
      </c>
      <c r="T648" s="143" t="str">
        <f t="shared" si="2408"/>
        <v/>
      </c>
      <c r="U648" s="143" t="str">
        <f t="shared" si="2409"/>
        <v/>
      </c>
      <c r="V648" s="143" t="str">
        <f t="shared" ref="V648:W648" si="3041">IF($N648=4,Q49,"")</f>
        <v/>
      </c>
      <c r="W648" s="143" t="str">
        <f t="shared" si="3041"/>
        <v/>
      </c>
      <c r="X648" s="143" t="str">
        <f t="shared" ref="X648:Y648" si="3042">IF($N648=5,Q49,"")</f>
        <v/>
      </c>
      <c r="Y648" s="143" t="str">
        <f t="shared" si="3042"/>
        <v/>
      </c>
      <c r="AA648" s="159" t="str">
        <f t="shared" si="2865"/>
        <v/>
      </c>
      <c r="AB648" s="159" t="str">
        <f t="shared" si="2866"/>
        <v/>
      </c>
      <c r="AC648" s="159" t="str">
        <f t="shared" si="2867"/>
        <v/>
      </c>
      <c r="AD648" s="159" t="str">
        <f t="shared" si="2868"/>
        <v/>
      </c>
      <c r="AE648" s="159" t="str">
        <f t="shared" si="2869"/>
        <v/>
      </c>
      <c r="AF648" s="159">
        <f t="shared" si="2412"/>
        <v>0</v>
      </c>
      <c r="AG648" s="143">
        <f t="shared" si="2413"/>
        <v>0</v>
      </c>
      <c r="AH648" s="143">
        <f t="shared" si="2414"/>
        <v>0</v>
      </c>
      <c r="AI648" s="143">
        <f t="shared" si="2415"/>
        <v>0</v>
      </c>
      <c r="AJ648" s="143">
        <f t="shared" si="2416"/>
        <v>0</v>
      </c>
      <c r="AK648" s="143">
        <f t="shared" si="2417"/>
        <v>0</v>
      </c>
      <c r="AL648" s="143">
        <f t="shared" si="2418"/>
        <v>0</v>
      </c>
      <c r="AN648" s="144" t="str">
        <f t="shared" ref="AN648:AO648" si="3043">IF($AL648=1,Q49,"")</f>
        <v/>
      </c>
      <c r="AO648" s="144" t="str">
        <f t="shared" si="3043"/>
        <v/>
      </c>
      <c r="AP648" s="144" t="str">
        <f t="shared" ref="AP648:AQ648" si="3044">IF($AL648=2,Q49,"")</f>
        <v/>
      </c>
      <c r="AQ648" s="144" t="str">
        <f t="shared" si="3044"/>
        <v/>
      </c>
      <c r="AR648" s="144" t="str">
        <f t="shared" ref="AR648:AS648" si="3045">IF($AL648=3,Q49,"")</f>
        <v/>
      </c>
      <c r="AS648" s="144" t="str">
        <f t="shared" si="3045"/>
        <v/>
      </c>
      <c r="AT648" s="144" t="str">
        <f t="shared" ref="AT648:AU648" si="3046">IF($AL648=4,Q49,"")</f>
        <v/>
      </c>
      <c r="AU648" s="144" t="str">
        <f t="shared" si="3046"/>
        <v/>
      </c>
      <c r="AV648" s="144" t="str">
        <f t="shared" ref="AV648:AW648" si="3047">IF($AL648=5,Q49,"")</f>
        <v/>
      </c>
      <c r="AW648" s="144" t="str">
        <f t="shared" si="3047"/>
        <v/>
      </c>
      <c r="AY648" s="154" t="str">
        <f t="shared" si="2875"/>
        <v/>
      </c>
      <c r="AZ648" s="154" t="str">
        <f t="shared" si="2876"/>
        <v/>
      </c>
      <c r="BA648" s="159" t="str">
        <f t="shared" si="2877"/>
        <v/>
      </c>
      <c r="BB648" s="159" t="str">
        <f t="shared" si="2878"/>
        <v/>
      </c>
      <c r="BC648" s="159" t="str">
        <f t="shared" si="2879"/>
        <v/>
      </c>
      <c r="BD648" s="155">
        <f t="shared" si="2424"/>
        <v>0</v>
      </c>
      <c r="BE648" s="143">
        <f t="shared" si="2425"/>
        <v>0</v>
      </c>
      <c r="BF648" s="143">
        <f t="shared" si="2426"/>
        <v>0</v>
      </c>
      <c r="BG648" s="143">
        <f t="shared" si="2427"/>
        <v>0</v>
      </c>
      <c r="BH648" s="143">
        <f t="shared" si="2428"/>
        <v>0</v>
      </c>
      <c r="BI648" s="143">
        <f t="shared" si="2429"/>
        <v>0</v>
      </c>
      <c r="BJ648" s="143">
        <f t="shared" si="2430"/>
        <v>0</v>
      </c>
      <c r="BL648" s="143" t="str">
        <f t="shared" ref="BL648:BM648" si="3048">IF($BJ648=1,Q49,"")</f>
        <v/>
      </c>
      <c r="BM648" s="143" t="str">
        <f t="shared" si="3048"/>
        <v/>
      </c>
      <c r="BN648" s="143" t="str">
        <f t="shared" ref="BN648:BO648" si="3049">IF($BJ648=2,Q49,"")</f>
        <v/>
      </c>
      <c r="BO648" s="143" t="str">
        <f t="shared" si="3049"/>
        <v/>
      </c>
      <c r="BP648" s="143" t="str">
        <f t="shared" ref="BP648:BQ648" si="3050">IF($BJ648=3,Q49,"")</f>
        <v/>
      </c>
      <c r="BQ648" s="143" t="str">
        <f t="shared" si="3050"/>
        <v/>
      </c>
      <c r="BR648" s="143" t="str">
        <f t="shared" ref="BR648:BS648" si="3051">IF($BJ648=4,Q49,"")</f>
        <v/>
      </c>
      <c r="BS648" s="143" t="str">
        <f t="shared" si="3051"/>
        <v/>
      </c>
      <c r="BT648" s="143" t="str">
        <f t="shared" ref="BT648:BU648" si="3052">IF($BJ648=5,Q49,"")</f>
        <v/>
      </c>
      <c r="BU648" s="143" t="str">
        <f t="shared" si="3052"/>
        <v/>
      </c>
    </row>
    <row r="649" spans="2:73" s="143" customFormat="1" x14ac:dyDescent="0.25">
      <c r="B649" s="144" t="str">
        <f t="shared" si="2398"/>
        <v/>
      </c>
      <c r="C649" s="154" t="str">
        <f t="shared" si="2856"/>
        <v/>
      </c>
      <c r="D649" s="154" t="str">
        <f t="shared" si="2857"/>
        <v/>
      </c>
      <c r="E649" s="159" t="str">
        <f t="shared" si="2858"/>
        <v/>
      </c>
      <c r="F649" s="159" t="str">
        <f t="shared" si="2859"/>
        <v/>
      </c>
      <c r="G649" s="159" t="str">
        <f t="shared" si="2860"/>
        <v/>
      </c>
      <c r="H649" s="155">
        <f t="shared" si="2399"/>
        <v>0</v>
      </c>
      <c r="I649" s="143">
        <f t="shared" si="2400"/>
        <v>0</v>
      </c>
      <c r="J649" s="143">
        <f t="shared" si="2401"/>
        <v>0</v>
      </c>
      <c r="K649" s="143">
        <f t="shared" si="2402"/>
        <v>0</v>
      </c>
      <c r="L649" s="143">
        <f t="shared" si="2403"/>
        <v>0</v>
      </c>
      <c r="M649" s="143">
        <f t="shared" si="2404"/>
        <v>0</v>
      </c>
      <c r="N649" s="143">
        <f t="shared" si="2405"/>
        <v>0</v>
      </c>
      <c r="P649" s="143" t="str">
        <f t="shared" ref="P649:Q649" si="3053">IF($N649=1,Q50,"")</f>
        <v/>
      </c>
      <c r="Q649" s="143" t="str">
        <f t="shared" si="3053"/>
        <v/>
      </c>
      <c r="R649" s="143" t="str">
        <f t="shared" ref="R649:S649" si="3054">IF($N649=2,Q50,"")</f>
        <v/>
      </c>
      <c r="S649" s="143" t="str">
        <f t="shared" si="3054"/>
        <v/>
      </c>
      <c r="T649" s="143" t="str">
        <f t="shared" si="2408"/>
        <v/>
      </c>
      <c r="U649" s="143" t="str">
        <f t="shared" si="2409"/>
        <v/>
      </c>
      <c r="V649" s="143" t="str">
        <f t="shared" ref="V649:W649" si="3055">IF($N649=4,Q50,"")</f>
        <v/>
      </c>
      <c r="W649" s="143" t="str">
        <f t="shared" si="3055"/>
        <v/>
      </c>
      <c r="X649" s="143" t="str">
        <f t="shared" ref="X649:Y649" si="3056">IF($N649=5,Q50,"")</f>
        <v/>
      </c>
      <c r="Y649" s="143" t="str">
        <f t="shared" si="3056"/>
        <v/>
      </c>
      <c r="AA649" s="159" t="str">
        <f t="shared" si="2865"/>
        <v/>
      </c>
      <c r="AB649" s="159" t="str">
        <f t="shared" si="2866"/>
        <v/>
      </c>
      <c r="AC649" s="159" t="str">
        <f t="shared" si="2867"/>
        <v/>
      </c>
      <c r="AD649" s="159" t="str">
        <f t="shared" si="2868"/>
        <v/>
      </c>
      <c r="AE649" s="159" t="str">
        <f t="shared" si="2869"/>
        <v/>
      </c>
      <c r="AF649" s="159">
        <f t="shared" si="2412"/>
        <v>0</v>
      </c>
      <c r="AG649" s="143">
        <f t="shared" si="2413"/>
        <v>0</v>
      </c>
      <c r="AH649" s="143">
        <f t="shared" si="2414"/>
        <v>0</v>
      </c>
      <c r="AI649" s="143">
        <f t="shared" si="2415"/>
        <v>0</v>
      </c>
      <c r="AJ649" s="143">
        <f t="shared" si="2416"/>
        <v>0</v>
      </c>
      <c r="AK649" s="143">
        <f t="shared" si="2417"/>
        <v>0</v>
      </c>
      <c r="AL649" s="143">
        <f t="shared" si="2418"/>
        <v>0</v>
      </c>
      <c r="AN649" s="144" t="str">
        <f t="shared" ref="AN649:AO649" si="3057">IF($AL649=1,Q50,"")</f>
        <v/>
      </c>
      <c r="AO649" s="144" t="str">
        <f t="shared" si="3057"/>
        <v/>
      </c>
      <c r="AP649" s="144" t="str">
        <f t="shared" ref="AP649:AQ649" si="3058">IF($AL649=2,Q50,"")</f>
        <v/>
      </c>
      <c r="AQ649" s="144" t="str">
        <f t="shared" si="3058"/>
        <v/>
      </c>
      <c r="AR649" s="144" t="str">
        <f t="shared" ref="AR649:AS649" si="3059">IF($AL649=3,Q50,"")</f>
        <v/>
      </c>
      <c r="AS649" s="144" t="str">
        <f t="shared" si="3059"/>
        <v/>
      </c>
      <c r="AT649" s="144" t="str">
        <f t="shared" ref="AT649:AU649" si="3060">IF($AL649=4,Q50,"")</f>
        <v/>
      </c>
      <c r="AU649" s="144" t="str">
        <f t="shared" si="3060"/>
        <v/>
      </c>
      <c r="AV649" s="144" t="str">
        <f t="shared" ref="AV649:AW649" si="3061">IF($AL649=5,Q50,"")</f>
        <v/>
      </c>
      <c r="AW649" s="144" t="str">
        <f t="shared" si="3061"/>
        <v/>
      </c>
      <c r="AY649" s="154" t="str">
        <f t="shared" si="2875"/>
        <v/>
      </c>
      <c r="AZ649" s="154" t="str">
        <f t="shared" si="2876"/>
        <v/>
      </c>
      <c r="BA649" s="159" t="str">
        <f t="shared" si="2877"/>
        <v/>
      </c>
      <c r="BB649" s="159" t="str">
        <f t="shared" si="2878"/>
        <v/>
      </c>
      <c r="BC649" s="159" t="str">
        <f t="shared" si="2879"/>
        <v/>
      </c>
      <c r="BD649" s="155">
        <f t="shared" si="2424"/>
        <v>0</v>
      </c>
      <c r="BE649" s="143">
        <f t="shared" si="2425"/>
        <v>0</v>
      </c>
      <c r="BF649" s="143">
        <f t="shared" si="2426"/>
        <v>0</v>
      </c>
      <c r="BG649" s="143">
        <f t="shared" si="2427"/>
        <v>0</v>
      </c>
      <c r="BH649" s="143">
        <f t="shared" si="2428"/>
        <v>0</v>
      </c>
      <c r="BI649" s="143">
        <f t="shared" si="2429"/>
        <v>0</v>
      </c>
      <c r="BJ649" s="143">
        <f t="shared" si="2430"/>
        <v>0</v>
      </c>
      <c r="BL649" s="143" t="str">
        <f t="shared" ref="BL649:BM649" si="3062">IF($BJ649=1,Q50,"")</f>
        <v/>
      </c>
      <c r="BM649" s="143" t="str">
        <f t="shared" si="3062"/>
        <v/>
      </c>
      <c r="BN649" s="143" t="str">
        <f t="shared" ref="BN649:BO649" si="3063">IF($BJ649=2,Q50,"")</f>
        <v/>
      </c>
      <c r="BO649" s="143" t="str">
        <f t="shared" si="3063"/>
        <v/>
      </c>
      <c r="BP649" s="143" t="str">
        <f t="shared" ref="BP649:BQ649" si="3064">IF($BJ649=3,Q50,"")</f>
        <v/>
      </c>
      <c r="BQ649" s="143" t="str">
        <f t="shared" si="3064"/>
        <v/>
      </c>
      <c r="BR649" s="143" t="str">
        <f t="shared" ref="BR649:BS649" si="3065">IF($BJ649=4,Q50,"")</f>
        <v/>
      </c>
      <c r="BS649" s="143" t="str">
        <f t="shared" si="3065"/>
        <v/>
      </c>
      <c r="BT649" s="143" t="str">
        <f t="shared" ref="BT649:BU649" si="3066">IF($BJ649=5,Q50,"")</f>
        <v/>
      </c>
      <c r="BU649" s="143" t="str">
        <f t="shared" si="3066"/>
        <v/>
      </c>
    </row>
    <row r="650" spans="2:73" s="143" customFormat="1" x14ac:dyDescent="0.25">
      <c r="B650" s="144" t="str">
        <f t="shared" si="2398"/>
        <v/>
      </c>
      <c r="C650" s="154" t="str">
        <f t="shared" si="2856"/>
        <v/>
      </c>
      <c r="D650" s="154" t="str">
        <f t="shared" si="2857"/>
        <v/>
      </c>
      <c r="E650" s="159" t="str">
        <f t="shared" si="2858"/>
        <v/>
      </c>
      <c r="F650" s="159" t="str">
        <f t="shared" si="2859"/>
        <v/>
      </c>
      <c r="G650" s="159" t="str">
        <f t="shared" si="2860"/>
        <v/>
      </c>
      <c r="H650" s="155">
        <f t="shared" si="2399"/>
        <v>0</v>
      </c>
      <c r="I650" s="143">
        <f t="shared" si="2400"/>
        <v>0</v>
      </c>
      <c r="J650" s="143">
        <f t="shared" si="2401"/>
        <v>0</v>
      </c>
      <c r="K650" s="143">
        <f t="shared" si="2402"/>
        <v>0</v>
      </c>
      <c r="L650" s="143">
        <f t="shared" si="2403"/>
        <v>0</v>
      </c>
      <c r="M650" s="143">
        <f t="shared" si="2404"/>
        <v>0</v>
      </c>
      <c r="N650" s="143">
        <f t="shared" si="2405"/>
        <v>0</v>
      </c>
      <c r="P650" s="143" t="str">
        <f t="shared" ref="P650:Q650" si="3067">IF($N650=1,Q51,"")</f>
        <v/>
      </c>
      <c r="Q650" s="143" t="str">
        <f t="shared" si="3067"/>
        <v/>
      </c>
      <c r="R650" s="143" t="str">
        <f t="shared" ref="R650:S650" si="3068">IF($N650=2,Q51,"")</f>
        <v/>
      </c>
      <c r="S650" s="143" t="str">
        <f t="shared" si="3068"/>
        <v/>
      </c>
      <c r="T650" s="143" t="str">
        <f t="shared" si="2408"/>
        <v/>
      </c>
      <c r="U650" s="143" t="str">
        <f t="shared" si="2409"/>
        <v/>
      </c>
      <c r="V650" s="143" t="str">
        <f t="shared" ref="V650:W650" si="3069">IF($N650=4,Q51,"")</f>
        <v/>
      </c>
      <c r="W650" s="143" t="str">
        <f t="shared" si="3069"/>
        <v/>
      </c>
      <c r="X650" s="143" t="str">
        <f t="shared" ref="X650:Y650" si="3070">IF($N650=5,Q51,"")</f>
        <v/>
      </c>
      <c r="Y650" s="143" t="str">
        <f t="shared" si="3070"/>
        <v/>
      </c>
      <c r="AA650" s="159" t="str">
        <f t="shared" si="2865"/>
        <v/>
      </c>
      <c r="AB650" s="159" t="str">
        <f t="shared" si="2866"/>
        <v/>
      </c>
      <c r="AC650" s="159" t="str">
        <f t="shared" si="2867"/>
        <v/>
      </c>
      <c r="AD650" s="159" t="str">
        <f t="shared" si="2868"/>
        <v/>
      </c>
      <c r="AE650" s="159" t="str">
        <f t="shared" si="2869"/>
        <v/>
      </c>
      <c r="AF650" s="159">
        <f t="shared" si="2412"/>
        <v>0</v>
      </c>
      <c r="AG650" s="143">
        <f t="shared" si="2413"/>
        <v>0</v>
      </c>
      <c r="AH650" s="143">
        <f t="shared" si="2414"/>
        <v>0</v>
      </c>
      <c r="AI650" s="143">
        <f t="shared" si="2415"/>
        <v>0</v>
      </c>
      <c r="AJ650" s="143">
        <f t="shared" si="2416"/>
        <v>0</v>
      </c>
      <c r="AK650" s="143">
        <f t="shared" si="2417"/>
        <v>0</v>
      </c>
      <c r="AL650" s="143">
        <f t="shared" si="2418"/>
        <v>0</v>
      </c>
      <c r="AN650" s="144" t="str">
        <f t="shared" ref="AN650:AO650" si="3071">IF($AL650=1,Q51,"")</f>
        <v/>
      </c>
      <c r="AO650" s="144" t="str">
        <f t="shared" si="3071"/>
        <v/>
      </c>
      <c r="AP650" s="144" t="str">
        <f t="shared" ref="AP650:AQ650" si="3072">IF($AL650=2,Q51,"")</f>
        <v/>
      </c>
      <c r="AQ650" s="144" t="str">
        <f t="shared" si="3072"/>
        <v/>
      </c>
      <c r="AR650" s="144" t="str">
        <f t="shared" ref="AR650:AS650" si="3073">IF($AL650=3,Q51,"")</f>
        <v/>
      </c>
      <c r="AS650" s="144" t="str">
        <f t="shared" si="3073"/>
        <v/>
      </c>
      <c r="AT650" s="144" t="str">
        <f t="shared" ref="AT650:AU650" si="3074">IF($AL650=4,Q51,"")</f>
        <v/>
      </c>
      <c r="AU650" s="144" t="str">
        <f t="shared" si="3074"/>
        <v/>
      </c>
      <c r="AV650" s="144" t="str">
        <f t="shared" ref="AV650:AW650" si="3075">IF($AL650=5,Q51,"")</f>
        <v/>
      </c>
      <c r="AW650" s="144" t="str">
        <f t="shared" si="3075"/>
        <v/>
      </c>
      <c r="AY650" s="154" t="str">
        <f t="shared" si="2875"/>
        <v/>
      </c>
      <c r="AZ650" s="154" t="str">
        <f t="shared" si="2876"/>
        <v/>
      </c>
      <c r="BA650" s="159" t="str">
        <f t="shared" si="2877"/>
        <v/>
      </c>
      <c r="BB650" s="159" t="str">
        <f t="shared" si="2878"/>
        <v/>
      </c>
      <c r="BC650" s="159" t="str">
        <f t="shared" si="2879"/>
        <v/>
      </c>
      <c r="BD650" s="155">
        <f t="shared" si="2424"/>
        <v>0</v>
      </c>
      <c r="BE650" s="143">
        <f t="shared" si="2425"/>
        <v>0</v>
      </c>
      <c r="BF650" s="143">
        <f t="shared" si="2426"/>
        <v>0</v>
      </c>
      <c r="BG650" s="143">
        <f t="shared" si="2427"/>
        <v>0</v>
      </c>
      <c r="BH650" s="143">
        <f t="shared" si="2428"/>
        <v>0</v>
      </c>
      <c r="BI650" s="143">
        <f t="shared" si="2429"/>
        <v>0</v>
      </c>
      <c r="BJ650" s="143">
        <f t="shared" si="2430"/>
        <v>0</v>
      </c>
      <c r="BL650" s="143" t="str">
        <f t="shared" ref="BL650:BM650" si="3076">IF($BJ650=1,Q51,"")</f>
        <v/>
      </c>
      <c r="BM650" s="143" t="str">
        <f t="shared" si="3076"/>
        <v/>
      </c>
      <c r="BN650" s="143" t="str">
        <f t="shared" ref="BN650:BO650" si="3077">IF($BJ650=2,Q51,"")</f>
        <v/>
      </c>
      <c r="BO650" s="143" t="str">
        <f t="shared" si="3077"/>
        <v/>
      </c>
      <c r="BP650" s="143" t="str">
        <f t="shared" ref="BP650:BQ650" si="3078">IF($BJ650=3,Q51,"")</f>
        <v/>
      </c>
      <c r="BQ650" s="143" t="str">
        <f t="shared" si="3078"/>
        <v/>
      </c>
      <c r="BR650" s="143" t="str">
        <f t="shared" ref="BR650:BS650" si="3079">IF($BJ650=4,Q51,"")</f>
        <v/>
      </c>
      <c r="BS650" s="143" t="str">
        <f t="shared" si="3079"/>
        <v/>
      </c>
      <c r="BT650" s="143" t="str">
        <f t="shared" ref="BT650:BU650" si="3080">IF($BJ650=5,Q51,"")</f>
        <v/>
      </c>
      <c r="BU650" s="143" t="str">
        <f t="shared" si="3080"/>
        <v/>
      </c>
    </row>
    <row r="651" spans="2:73" s="143" customFormat="1" x14ac:dyDescent="0.25">
      <c r="B651" s="144" t="str">
        <f t="shared" si="2398"/>
        <v/>
      </c>
      <c r="C651" s="154" t="str">
        <f t="shared" si="2856"/>
        <v/>
      </c>
      <c r="D651" s="154" t="str">
        <f t="shared" si="2857"/>
        <v/>
      </c>
      <c r="E651" s="159" t="str">
        <f t="shared" si="2858"/>
        <v/>
      </c>
      <c r="F651" s="159" t="str">
        <f t="shared" si="2859"/>
        <v/>
      </c>
      <c r="G651" s="159" t="str">
        <f t="shared" si="2860"/>
        <v/>
      </c>
      <c r="H651" s="155">
        <f t="shared" si="2399"/>
        <v>0</v>
      </c>
      <c r="I651" s="143">
        <f t="shared" si="2400"/>
        <v>0</v>
      </c>
      <c r="J651" s="143">
        <f t="shared" si="2401"/>
        <v>0</v>
      </c>
      <c r="K651" s="143">
        <f t="shared" si="2402"/>
        <v>0</v>
      </c>
      <c r="L651" s="143">
        <f t="shared" si="2403"/>
        <v>0</v>
      </c>
      <c r="M651" s="143">
        <f t="shared" si="2404"/>
        <v>0</v>
      </c>
      <c r="N651" s="143">
        <f t="shared" si="2405"/>
        <v>0</v>
      </c>
      <c r="P651" s="143" t="str">
        <f t="shared" ref="P651:Q651" si="3081">IF($N651=1,Q52,"")</f>
        <v/>
      </c>
      <c r="Q651" s="143" t="str">
        <f t="shared" si="3081"/>
        <v/>
      </c>
      <c r="R651" s="143" t="str">
        <f t="shared" ref="R651:S651" si="3082">IF($N651=2,Q52,"")</f>
        <v/>
      </c>
      <c r="S651" s="143" t="str">
        <f t="shared" si="3082"/>
        <v/>
      </c>
      <c r="T651" s="143" t="str">
        <f t="shared" si="2408"/>
        <v/>
      </c>
      <c r="U651" s="143" t="str">
        <f t="shared" si="2409"/>
        <v/>
      </c>
      <c r="V651" s="143" t="str">
        <f t="shared" ref="V651:W651" si="3083">IF($N651=4,Q52,"")</f>
        <v/>
      </c>
      <c r="W651" s="143" t="str">
        <f t="shared" si="3083"/>
        <v/>
      </c>
      <c r="X651" s="143" t="str">
        <f t="shared" ref="X651:Y651" si="3084">IF($N651=5,Q52,"")</f>
        <v/>
      </c>
      <c r="Y651" s="143" t="str">
        <f t="shared" si="3084"/>
        <v/>
      </c>
      <c r="AA651" s="159" t="str">
        <f t="shared" si="2865"/>
        <v/>
      </c>
      <c r="AB651" s="159" t="str">
        <f t="shared" si="2866"/>
        <v/>
      </c>
      <c r="AC651" s="159" t="str">
        <f t="shared" si="2867"/>
        <v/>
      </c>
      <c r="AD651" s="159" t="str">
        <f t="shared" si="2868"/>
        <v/>
      </c>
      <c r="AE651" s="159" t="str">
        <f t="shared" si="2869"/>
        <v/>
      </c>
      <c r="AF651" s="159">
        <f t="shared" si="2412"/>
        <v>0</v>
      </c>
      <c r="AG651" s="143">
        <f t="shared" si="2413"/>
        <v>0</v>
      </c>
      <c r="AH651" s="143">
        <f t="shared" si="2414"/>
        <v>0</v>
      </c>
      <c r="AI651" s="143">
        <f t="shared" si="2415"/>
        <v>0</v>
      </c>
      <c r="AJ651" s="143">
        <f t="shared" si="2416"/>
        <v>0</v>
      </c>
      <c r="AK651" s="143">
        <f t="shared" si="2417"/>
        <v>0</v>
      </c>
      <c r="AL651" s="143">
        <f t="shared" si="2418"/>
        <v>0</v>
      </c>
      <c r="AN651" s="144" t="str">
        <f t="shared" ref="AN651:AO651" si="3085">IF($AL651=1,Q52,"")</f>
        <v/>
      </c>
      <c r="AO651" s="144" t="str">
        <f t="shared" si="3085"/>
        <v/>
      </c>
      <c r="AP651" s="144" t="str">
        <f t="shared" ref="AP651:AQ651" si="3086">IF($AL651=2,Q52,"")</f>
        <v/>
      </c>
      <c r="AQ651" s="144" t="str">
        <f t="shared" si="3086"/>
        <v/>
      </c>
      <c r="AR651" s="144" t="str">
        <f t="shared" ref="AR651:AS651" si="3087">IF($AL651=3,Q52,"")</f>
        <v/>
      </c>
      <c r="AS651" s="144" t="str">
        <f t="shared" si="3087"/>
        <v/>
      </c>
      <c r="AT651" s="144" t="str">
        <f t="shared" ref="AT651:AU651" si="3088">IF($AL651=4,Q52,"")</f>
        <v/>
      </c>
      <c r="AU651" s="144" t="str">
        <f t="shared" si="3088"/>
        <v/>
      </c>
      <c r="AV651" s="144" t="str">
        <f t="shared" ref="AV651:AW651" si="3089">IF($AL651=5,Q52,"")</f>
        <v/>
      </c>
      <c r="AW651" s="144" t="str">
        <f t="shared" si="3089"/>
        <v/>
      </c>
      <c r="AY651" s="154" t="str">
        <f t="shared" si="2875"/>
        <v/>
      </c>
      <c r="AZ651" s="154" t="str">
        <f t="shared" si="2876"/>
        <v/>
      </c>
      <c r="BA651" s="159" t="str">
        <f t="shared" si="2877"/>
        <v/>
      </c>
      <c r="BB651" s="159" t="str">
        <f t="shared" si="2878"/>
        <v/>
      </c>
      <c r="BC651" s="159" t="str">
        <f t="shared" si="2879"/>
        <v/>
      </c>
      <c r="BD651" s="155">
        <f t="shared" si="2424"/>
        <v>0</v>
      </c>
      <c r="BE651" s="143">
        <f t="shared" si="2425"/>
        <v>0</v>
      </c>
      <c r="BF651" s="143">
        <f t="shared" si="2426"/>
        <v>0</v>
      </c>
      <c r="BG651" s="143">
        <f t="shared" si="2427"/>
        <v>0</v>
      </c>
      <c r="BH651" s="143">
        <f t="shared" si="2428"/>
        <v>0</v>
      </c>
      <c r="BI651" s="143">
        <f t="shared" si="2429"/>
        <v>0</v>
      </c>
      <c r="BJ651" s="143">
        <f t="shared" si="2430"/>
        <v>0</v>
      </c>
      <c r="BL651" s="143" t="str">
        <f t="shared" ref="BL651:BM651" si="3090">IF($BJ651=1,Q52,"")</f>
        <v/>
      </c>
      <c r="BM651" s="143" t="str">
        <f t="shared" si="3090"/>
        <v/>
      </c>
      <c r="BN651" s="143" t="str">
        <f t="shared" ref="BN651:BO651" si="3091">IF($BJ651=2,Q52,"")</f>
        <v/>
      </c>
      <c r="BO651" s="143" t="str">
        <f t="shared" si="3091"/>
        <v/>
      </c>
      <c r="BP651" s="143" t="str">
        <f t="shared" ref="BP651:BQ651" si="3092">IF($BJ651=3,Q52,"")</f>
        <v/>
      </c>
      <c r="BQ651" s="143" t="str">
        <f t="shared" si="3092"/>
        <v/>
      </c>
      <c r="BR651" s="143" t="str">
        <f t="shared" ref="BR651:BS651" si="3093">IF($BJ651=4,Q52,"")</f>
        <v/>
      </c>
      <c r="BS651" s="143" t="str">
        <f t="shared" si="3093"/>
        <v/>
      </c>
      <c r="BT651" s="143" t="str">
        <f t="shared" ref="BT651:BU651" si="3094">IF($BJ651=5,Q52,"")</f>
        <v/>
      </c>
      <c r="BU651" s="143" t="str">
        <f t="shared" si="3094"/>
        <v/>
      </c>
    </row>
    <row r="652" spans="2:73" s="143" customFormat="1" x14ac:dyDescent="0.25">
      <c r="B652" s="144" t="str">
        <f t="shared" si="2398"/>
        <v/>
      </c>
      <c r="C652" s="154" t="str">
        <f t="shared" si="2856"/>
        <v/>
      </c>
      <c r="D652" s="154" t="str">
        <f t="shared" si="2857"/>
        <v/>
      </c>
      <c r="E652" s="159" t="str">
        <f t="shared" si="2858"/>
        <v/>
      </c>
      <c r="F652" s="159" t="str">
        <f t="shared" si="2859"/>
        <v/>
      </c>
      <c r="G652" s="159" t="str">
        <f t="shared" si="2860"/>
        <v/>
      </c>
      <c r="H652" s="155">
        <f t="shared" si="2399"/>
        <v>0</v>
      </c>
      <c r="I652" s="143">
        <f t="shared" si="2400"/>
        <v>0</v>
      </c>
      <c r="J652" s="143">
        <f t="shared" si="2401"/>
        <v>0</v>
      </c>
      <c r="K652" s="143">
        <f t="shared" si="2402"/>
        <v>0</v>
      </c>
      <c r="L652" s="143">
        <f t="shared" si="2403"/>
        <v>0</v>
      </c>
      <c r="M652" s="143">
        <f t="shared" si="2404"/>
        <v>0</v>
      </c>
      <c r="N652" s="143">
        <f t="shared" si="2405"/>
        <v>0</v>
      </c>
      <c r="P652" s="143" t="str">
        <f t="shared" ref="P652:Q652" si="3095">IF($N652=1,Q53,"")</f>
        <v/>
      </c>
      <c r="Q652" s="143" t="str">
        <f t="shared" si="3095"/>
        <v/>
      </c>
      <c r="R652" s="143" t="str">
        <f t="shared" ref="R652:S652" si="3096">IF($N652=2,Q53,"")</f>
        <v/>
      </c>
      <c r="S652" s="143" t="str">
        <f t="shared" si="3096"/>
        <v/>
      </c>
      <c r="T652" s="143" t="str">
        <f t="shared" si="2408"/>
        <v/>
      </c>
      <c r="U652" s="143" t="str">
        <f t="shared" si="2409"/>
        <v/>
      </c>
      <c r="V652" s="143" t="str">
        <f t="shared" ref="V652:W652" si="3097">IF($N652=4,Q53,"")</f>
        <v/>
      </c>
      <c r="W652" s="143" t="str">
        <f t="shared" si="3097"/>
        <v/>
      </c>
      <c r="X652" s="143" t="str">
        <f t="shared" ref="X652:Y652" si="3098">IF($N652=5,Q53,"")</f>
        <v/>
      </c>
      <c r="Y652" s="143" t="str">
        <f t="shared" si="3098"/>
        <v/>
      </c>
      <c r="AA652" s="159" t="str">
        <f t="shared" si="2865"/>
        <v/>
      </c>
      <c r="AB652" s="159" t="str">
        <f t="shared" si="2866"/>
        <v/>
      </c>
      <c r="AC652" s="159" t="str">
        <f t="shared" si="2867"/>
        <v/>
      </c>
      <c r="AD652" s="159" t="str">
        <f t="shared" si="2868"/>
        <v/>
      </c>
      <c r="AE652" s="159" t="str">
        <f t="shared" si="2869"/>
        <v/>
      </c>
      <c r="AF652" s="159">
        <f t="shared" si="2412"/>
        <v>0</v>
      </c>
      <c r="AG652" s="143">
        <f t="shared" si="2413"/>
        <v>0</v>
      </c>
      <c r="AH652" s="143">
        <f t="shared" si="2414"/>
        <v>0</v>
      </c>
      <c r="AI652" s="143">
        <f t="shared" si="2415"/>
        <v>0</v>
      </c>
      <c r="AJ652" s="143">
        <f t="shared" si="2416"/>
        <v>0</v>
      </c>
      <c r="AK652" s="143">
        <f t="shared" si="2417"/>
        <v>0</v>
      </c>
      <c r="AL652" s="143">
        <f t="shared" si="2418"/>
        <v>0</v>
      </c>
      <c r="AN652" s="144" t="str">
        <f t="shared" ref="AN652:AO652" si="3099">IF($AL652=1,Q53,"")</f>
        <v/>
      </c>
      <c r="AO652" s="144" t="str">
        <f t="shared" si="3099"/>
        <v/>
      </c>
      <c r="AP652" s="144" t="str">
        <f t="shared" ref="AP652:AQ652" si="3100">IF($AL652=2,Q53,"")</f>
        <v/>
      </c>
      <c r="AQ652" s="144" t="str">
        <f t="shared" si="3100"/>
        <v/>
      </c>
      <c r="AR652" s="144" t="str">
        <f t="shared" ref="AR652:AS652" si="3101">IF($AL652=3,Q53,"")</f>
        <v/>
      </c>
      <c r="AS652" s="144" t="str">
        <f t="shared" si="3101"/>
        <v/>
      </c>
      <c r="AT652" s="144" t="str">
        <f t="shared" ref="AT652:AU652" si="3102">IF($AL652=4,Q53,"")</f>
        <v/>
      </c>
      <c r="AU652" s="144" t="str">
        <f t="shared" si="3102"/>
        <v/>
      </c>
      <c r="AV652" s="144" t="str">
        <f t="shared" ref="AV652:AW652" si="3103">IF($AL652=5,Q53,"")</f>
        <v/>
      </c>
      <c r="AW652" s="144" t="str">
        <f t="shared" si="3103"/>
        <v/>
      </c>
      <c r="AY652" s="154" t="str">
        <f t="shared" si="2875"/>
        <v/>
      </c>
      <c r="AZ652" s="154" t="str">
        <f t="shared" si="2876"/>
        <v/>
      </c>
      <c r="BA652" s="159" t="str">
        <f t="shared" si="2877"/>
        <v/>
      </c>
      <c r="BB652" s="159" t="str">
        <f t="shared" si="2878"/>
        <v/>
      </c>
      <c r="BC652" s="159" t="str">
        <f t="shared" si="2879"/>
        <v/>
      </c>
      <c r="BD652" s="155">
        <f t="shared" si="2424"/>
        <v>0</v>
      </c>
      <c r="BE652" s="143">
        <f t="shared" si="2425"/>
        <v>0</v>
      </c>
      <c r="BF652" s="143">
        <f t="shared" si="2426"/>
        <v>0</v>
      </c>
      <c r="BG652" s="143">
        <f t="shared" si="2427"/>
        <v>0</v>
      </c>
      <c r="BH652" s="143">
        <f t="shared" si="2428"/>
        <v>0</v>
      </c>
      <c r="BI652" s="143">
        <f t="shared" si="2429"/>
        <v>0</v>
      </c>
      <c r="BJ652" s="143">
        <f t="shared" si="2430"/>
        <v>0</v>
      </c>
      <c r="BL652" s="143" t="str">
        <f t="shared" ref="BL652:BM652" si="3104">IF($BJ652=1,Q53,"")</f>
        <v/>
      </c>
      <c r="BM652" s="143" t="str">
        <f t="shared" si="3104"/>
        <v/>
      </c>
      <c r="BN652" s="143" t="str">
        <f t="shared" ref="BN652:BO652" si="3105">IF($BJ652=2,Q53,"")</f>
        <v/>
      </c>
      <c r="BO652" s="143" t="str">
        <f t="shared" si="3105"/>
        <v/>
      </c>
      <c r="BP652" s="143" t="str">
        <f t="shared" ref="BP652:BQ652" si="3106">IF($BJ652=3,Q53,"")</f>
        <v/>
      </c>
      <c r="BQ652" s="143" t="str">
        <f t="shared" si="3106"/>
        <v/>
      </c>
      <c r="BR652" s="143" t="str">
        <f t="shared" ref="BR652:BS652" si="3107">IF($BJ652=4,Q53,"")</f>
        <v/>
      </c>
      <c r="BS652" s="143" t="str">
        <f t="shared" si="3107"/>
        <v/>
      </c>
      <c r="BT652" s="143" t="str">
        <f t="shared" ref="BT652:BU652" si="3108">IF($BJ652=5,Q53,"")</f>
        <v/>
      </c>
      <c r="BU652" s="143" t="str">
        <f t="shared" si="3108"/>
        <v/>
      </c>
    </row>
    <row r="653" spans="2:73" s="143" customFormat="1" x14ac:dyDescent="0.25">
      <c r="B653" s="144" t="str">
        <f t="shared" si="2398"/>
        <v/>
      </c>
      <c r="C653" s="154" t="str">
        <f t="shared" si="2856"/>
        <v/>
      </c>
      <c r="D653" s="154" t="str">
        <f t="shared" si="2857"/>
        <v/>
      </c>
      <c r="E653" s="159" t="str">
        <f t="shared" si="2858"/>
        <v/>
      </c>
      <c r="F653" s="159" t="str">
        <f t="shared" si="2859"/>
        <v/>
      </c>
      <c r="G653" s="159" t="str">
        <f t="shared" si="2860"/>
        <v/>
      </c>
      <c r="H653" s="155">
        <f t="shared" si="2399"/>
        <v>0</v>
      </c>
      <c r="I653" s="143">
        <f t="shared" si="2400"/>
        <v>0</v>
      </c>
      <c r="J653" s="143">
        <f t="shared" si="2401"/>
        <v>0</v>
      </c>
      <c r="K653" s="143">
        <f t="shared" si="2402"/>
        <v>0</v>
      </c>
      <c r="L653" s="143">
        <f t="shared" si="2403"/>
        <v>0</v>
      </c>
      <c r="M653" s="143">
        <f t="shared" si="2404"/>
        <v>0</v>
      </c>
      <c r="N653" s="143">
        <f t="shared" si="2405"/>
        <v>0</v>
      </c>
      <c r="P653" s="143" t="str">
        <f t="shared" ref="P653:Q653" si="3109">IF($N653=1,Q54,"")</f>
        <v/>
      </c>
      <c r="Q653" s="143" t="str">
        <f t="shared" si="3109"/>
        <v/>
      </c>
      <c r="R653" s="143" t="str">
        <f t="shared" ref="R653:S653" si="3110">IF($N653=2,Q54,"")</f>
        <v/>
      </c>
      <c r="S653" s="143" t="str">
        <f t="shared" si="3110"/>
        <v/>
      </c>
      <c r="T653" s="143" t="str">
        <f t="shared" si="2408"/>
        <v/>
      </c>
      <c r="U653" s="143" t="str">
        <f t="shared" si="2409"/>
        <v/>
      </c>
      <c r="V653" s="143" t="str">
        <f t="shared" ref="V653:W653" si="3111">IF($N653=4,Q54,"")</f>
        <v/>
      </c>
      <c r="W653" s="143" t="str">
        <f t="shared" si="3111"/>
        <v/>
      </c>
      <c r="X653" s="143" t="str">
        <f t="shared" ref="X653:Y653" si="3112">IF($N653=5,Q54,"")</f>
        <v/>
      </c>
      <c r="Y653" s="143" t="str">
        <f t="shared" si="3112"/>
        <v/>
      </c>
      <c r="AA653" s="159" t="str">
        <f t="shared" si="2865"/>
        <v/>
      </c>
      <c r="AB653" s="159" t="str">
        <f t="shared" si="2866"/>
        <v/>
      </c>
      <c r="AC653" s="159" t="str">
        <f t="shared" si="2867"/>
        <v/>
      </c>
      <c r="AD653" s="159" t="str">
        <f t="shared" si="2868"/>
        <v/>
      </c>
      <c r="AE653" s="159" t="str">
        <f t="shared" si="2869"/>
        <v/>
      </c>
      <c r="AF653" s="159">
        <f t="shared" si="2412"/>
        <v>0</v>
      </c>
      <c r="AG653" s="143">
        <f t="shared" si="2413"/>
        <v>0</v>
      </c>
      <c r="AH653" s="143">
        <f t="shared" si="2414"/>
        <v>0</v>
      </c>
      <c r="AI653" s="143">
        <f t="shared" si="2415"/>
        <v>0</v>
      </c>
      <c r="AJ653" s="143">
        <f t="shared" si="2416"/>
        <v>0</v>
      </c>
      <c r="AK653" s="143">
        <f t="shared" si="2417"/>
        <v>0</v>
      </c>
      <c r="AL653" s="143">
        <f t="shared" si="2418"/>
        <v>0</v>
      </c>
      <c r="AN653" s="144" t="str">
        <f t="shared" ref="AN653:AO653" si="3113">IF($AL653=1,Q54,"")</f>
        <v/>
      </c>
      <c r="AO653" s="144" t="str">
        <f t="shared" si="3113"/>
        <v/>
      </c>
      <c r="AP653" s="144" t="str">
        <f t="shared" ref="AP653:AQ653" si="3114">IF($AL653=2,Q54,"")</f>
        <v/>
      </c>
      <c r="AQ653" s="144" t="str">
        <f t="shared" si="3114"/>
        <v/>
      </c>
      <c r="AR653" s="144" t="str">
        <f t="shared" ref="AR653:AS653" si="3115">IF($AL653=3,Q54,"")</f>
        <v/>
      </c>
      <c r="AS653" s="144" t="str">
        <f t="shared" si="3115"/>
        <v/>
      </c>
      <c r="AT653" s="144" t="str">
        <f t="shared" ref="AT653:AU653" si="3116">IF($AL653=4,Q54,"")</f>
        <v/>
      </c>
      <c r="AU653" s="144" t="str">
        <f t="shared" si="3116"/>
        <v/>
      </c>
      <c r="AV653" s="144" t="str">
        <f t="shared" ref="AV653:AW653" si="3117">IF($AL653=5,Q54,"")</f>
        <v/>
      </c>
      <c r="AW653" s="144" t="str">
        <f t="shared" si="3117"/>
        <v/>
      </c>
      <c r="AY653" s="154" t="str">
        <f t="shared" si="2875"/>
        <v/>
      </c>
      <c r="AZ653" s="154" t="str">
        <f t="shared" si="2876"/>
        <v/>
      </c>
      <c r="BA653" s="159" t="str">
        <f t="shared" si="2877"/>
        <v/>
      </c>
      <c r="BB653" s="159" t="str">
        <f t="shared" si="2878"/>
        <v/>
      </c>
      <c r="BC653" s="159" t="str">
        <f t="shared" si="2879"/>
        <v/>
      </c>
      <c r="BD653" s="155">
        <f t="shared" si="2424"/>
        <v>0</v>
      </c>
      <c r="BE653" s="143">
        <f t="shared" si="2425"/>
        <v>0</v>
      </c>
      <c r="BF653" s="143">
        <f t="shared" si="2426"/>
        <v>0</v>
      </c>
      <c r="BG653" s="143">
        <f t="shared" si="2427"/>
        <v>0</v>
      </c>
      <c r="BH653" s="143">
        <f t="shared" si="2428"/>
        <v>0</v>
      </c>
      <c r="BI653" s="143">
        <f t="shared" si="2429"/>
        <v>0</v>
      </c>
      <c r="BJ653" s="143">
        <f t="shared" si="2430"/>
        <v>0</v>
      </c>
      <c r="BL653" s="143" t="str">
        <f t="shared" ref="BL653:BM653" si="3118">IF($BJ653=1,Q54,"")</f>
        <v/>
      </c>
      <c r="BM653" s="143" t="str">
        <f t="shared" si="3118"/>
        <v/>
      </c>
      <c r="BN653" s="143" t="str">
        <f t="shared" ref="BN653:BO653" si="3119">IF($BJ653=2,Q54,"")</f>
        <v/>
      </c>
      <c r="BO653" s="143" t="str">
        <f t="shared" si="3119"/>
        <v/>
      </c>
      <c r="BP653" s="143" t="str">
        <f t="shared" ref="BP653:BQ653" si="3120">IF($BJ653=3,Q54,"")</f>
        <v/>
      </c>
      <c r="BQ653" s="143" t="str">
        <f t="shared" si="3120"/>
        <v/>
      </c>
      <c r="BR653" s="143" t="str">
        <f t="shared" ref="BR653:BS653" si="3121">IF($BJ653=4,Q54,"")</f>
        <v/>
      </c>
      <c r="BS653" s="143" t="str">
        <f t="shared" si="3121"/>
        <v/>
      </c>
      <c r="BT653" s="143" t="str">
        <f t="shared" ref="BT653:BU653" si="3122">IF($BJ653=5,Q54,"")</f>
        <v/>
      </c>
      <c r="BU653" s="143" t="str">
        <f t="shared" si="3122"/>
        <v/>
      </c>
    </row>
    <row r="654" spans="2:73" s="143" customFormat="1" x14ac:dyDescent="0.25">
      <c r="B654" s="144" t="str">
        <f t="shared" si="2398"/>
        <v/>
      </c>
      <c r="C654" s="154" t="str">
        <f t="shared" si="2856"/>
        <v/>
      </c>
      <c r="D654" s="154" t="str">
        <f t="shared" si="2857"/>
        <v/>
      </c>
      <c r="E654" s="159" t="str">
        <f t="shared" si="2858"/>
        <v/>
      </c>
      <c r="F654" s="159" t="str">
        <f t="shared" si="2859"/>
        <v/>
      </c>
      <c r="G654" s="159" t="str">
        <f t="shared" si="2860"/>
        <v/>
      </c>
      <c r="H654" s="155">
        <f t="shared" si="2399"/>
        <v>0</v>
      </c>
      <c r="I654" s="143">
        <f t="shared" si="2400"/>
        <v>0</v>
      </c>
      <c r="J654" s="143">
        <f t="shared" si="2401"/>
        <v>0</v>
      </c>
      <c r="K654" s="143">
        <f t="shared" si="2402"/>
        <v>0</v>
      </c>
      <c r="L654" s="143">
        <f t="shared" si="2403"/>
        <v>0</v>
      </c>
      <c r="M654" s="143">
        <f t="shared" si="2404"/>
        <v>0</v>
      </c>
      <c r="N654" s="143">
        <f t="shared" si="2405"/>
        <v>0</v>
      </c>
      <c r="P654" s="143" t="str">
        <f t="shared" ref="P654:Q654" si="3123">IF($N654=1,Q55,"")</f>
        <v/>
      </c>
      <c r="Q654" s="143" t="str">
        <f t="shared" si="3123"/>
        <v/>
      </c>
      <c r="R654" s="143" t="str">
        <f t="shared" ref="R654:S654" si="3124">IF($N654=2,Q55,"")</f>
        <v/>
      </c>
      <c r="S654" s="143" t="str">
        <f t="shared" si="3124"/>
        <v/>
      </c>
      <c r="T654" s="143" t="str">
        <f t="shared" si="2408"/>
        <v/>
      </c>
      <c r="U654" s="143" t="str">
        <f t="shared" si="2409"/>
        <v/>
      </c>
      <c r="V654" s="143" t="str">
        <f t="shared" ref="V654:W654" si="3125">IF($N654=4,Q55,"")</f>
        <v/>
      </c>
      <c r="W654" s="143" t="str">
        <f t="shared" si="3125"/>
        <v/>
      </c>
      <c r="X654" s="143" t="str">
        <f t="shared" ref="X654:Y654" si="3126">IF($N654=5,Q55,"")</f>
        <v/>
      </c>
      <c r="Y654" s="143" t="str">
        <f t="shared" si="3126"/>
        <v/>
      </c>
      <c r="AA654" s="159" t="str">
        <f t="shared" si="2865"/>
        <v/>
      </c>
      <c r="AB654" s="159" t="str">
        <f t="shared" si="2866"/>
        <v/>
      </c>
      <c r="AC654" s="159" t="str">
        <f t="shared" si="2867"/>
        <v/>
      </c>
      <c r="AD654" s="159" t="str">
        <f t="shared" si="2868"/>
        <v/>
      </c>
      <c r="AE654" s="159" t="str">
        <f t="shared" si="2869"/>
        <v/>
      </c>
      <c r="AF654" s="159">
        <f t="shared" si="2412"/>
        <v>0</v>
      </c>
      <c r="AG654" s="143">
        <f t="shared" si="2413"/>
        <v>0</v>
      </c>
      <c r="AH654" s="143">
        <f t="shared" si="2414"/>
        <v>0</v>
      </c>
      <c r="AI654" s="143">
        <f t="shared" si="2415"/>
        <v>0</v>
      </c>
      <c r="AJ654" s="143">
        <f t="shared" si="2416"/>
        <v>0</v>
      </c>
      <c r="AK654" s="143">
        <f t="shared" si="2417"/>
        <v>0</v>
      </c>
      <c r="AL654" s="143">
        <f t="shared" si="2418"/>
        <v>0</v>
      </c>
      <c r="AN654" s="144" t="str">
        <f t="shared" ref="AN654:AO654" si="3127">IF($AL654=1,Q55,"")</f>
        <v/>
      </c>
      <c r="AO654" s="144" t="str">
        <f t="shared" si="3127"/>
        <v/>
      </c>
      <c r="AP654" s="144" t="str">
        <f t="shared" ref="AP654:AQ654" si="3128">IF($AL654=2,Q55,"")</f>
        <v/>
      </c>
      <c r="AQ654" s="144" t="str">
        <f t="shared" si="3128"/>
        <v/>
      </c>
      <c r="AR654" s="144" t="str">
        <f t="shared" ref="AR654:AS654" si="3129">IF($AL654=3,Q55,"")</f>
        <v/>
      </c>
      <c r="AS654" s="144" t="str">
        <f t="shared" si="3129"/>
        <v/>
      </c>
      <c r="AT654" s="144" t="str">
        <f t="shared" ref="AT654:AU654" si="3130">IF($AL654=4,Q55,"")</f>
        <v/>
      </c>
      <c r="AU654" s="144" t="str">
        <f t="shared" si="3130"/>
        <v/>
      </c>
      <c r="AV654" s="144" t="str">
        <f t="shared" ref="AV654:AW654" si="3131">IF($AL654=5,Q55,"")</f>
        <v/>
      </c>
      <c r="AW654" s="144" t="str">
        <f t="shared" si="3131"/>
        <v/>
      </c>
      <c r="AY654" s="154" t="str">
        <f t="shared" si="2875"/>
        <v/>
      </c>
      <c r="AZ654" s="154" t="str">
        <f t="shared" si="2876"/>
        <v/>
      </c>
      <c r="BA654" s="159" t="str">
        <f t="shared" si="2877"/>
        <v/>
      </c>
      <c r="BB654" s="159" t="str">
        <f t="shared" si="2878"/>
        <v/>
      </c>
      <c r="BC654" s="159" t="str">
        <f t="shared" si="2879"/>
        <v/>
      </c>
      <c r="BD654" s="155">
        <f t="shared" si="2424"/>
        <v>0</v>
      </c>
      <c r="BE654" s="143">
        <f t="shared" si="2425"/>
        <v>0</v>
      </c>
      <c r="BF654" s="143">
        <f t="shared" si="2426"/>
        <v>0</v>
      </c>
      <c r="BG654" s="143">
        <f t="shared" si="2427"/>
        <v>0</v>
      </c>
      <c r="BH654" s="143">
        <f t="shared" si="2428"/>
        <v>0</v>
      </c>
      <c r="BI654" s="143">
        <f t="shared" si="2429"/>
        <v>0</v>
      </c>
      <c r="BJ654" s="143">
        <f t="shared" si="2430"/>
        <v>0</v>
      </c>
      <c r="BL654" s="143" t="str">
        <f t="shared" ref="BL654:BM654" si="3132">IF($BJ654=1,Q55,"")</f>
        <v/>
      </c>
      <c r="BM654" s="143" t="str">
        <f t="shared" si="3132"/>
        <v/>
      </c>
      <c r="BN654" s="143" t="str">
        <f t="shared" ref="BN654:BO654" si="3133">IF($BJ654=2,Q55,"")</f>
        <v/>
      </c>
      <c r="BO654" s="143" t="str">
        <f t="shared" si="3133"/>
        <v/>
      </c>
      <c r="BP654" s="143" t="str">
        <f t="shared" ref="BP654:BQ654" si="3134">IF($BJ654=3,Q55,"")</f>
        <v/>
      </c>
      <c r="BQ654" s="143" t="str">
        <f t="shared" si="3134"/>
        <v/>
      </c>
      <c r="BR654" s="143" t="str">
        <f t="shared" ref="BR654:BS654" si="3135">IF($BJ654=4,Q55,"")</f>
        <v/>
      </c>
      <c r="BS654" s="143" t="str">
        <f t="shared" si="3135"/>
        <v/>
      </c>
      <c r="BT654" s="143" t="str">
        <f t="shared" ref="BT654:BU654" si="3136">IF($BJ654=5,Q55,"")</f>
        <v/>
      </c>
      <c r="BU654" s="143" t="str">
        <f t="shared" si="3136"/>
        <v/>
      </c>
    </row>
    <row r="655" spans="2:73" s="143" customFormat="1" x14ac:dyDescent="0.25">
      <c r="B655" s="144" t="str">
        <f t="shared" si="2398"/>
        <v/>
      </c>
      <c r="C655" s="154" t="str">
        <f t="shared" si="2856"/>
        <v/>
      </c>
      <c r="D655" s="154" t="str">
        <f t="shared" si="2857"/>
        <v/>
      </c>
      <c r="E655" s="159" t="str">
        <f t="shared" si="2858"/>
        <v/>
      </c>
      <c r="F655" s="159" t="str">
        <f t="shared" si="2859"/>
        <v/>
      </c>
      <c r="G655" s="159" t="str">
        <f t="shared" si="2860"/>
        <v/>
      </c>
      <c r="H655" s="155">
        <f t="shared" si="2399"/>
        <v>0</v>
      </c>
      <c r="I655" s="143">
        <f t="shared" si="2400"/>
        <v>0</v>
      </c>
      <c r="J655" s="143">
        <f t="shared" si="2401"/>
        <v>0</v>
      </c>
      <c r="K655" s="143">
        <f t="shared" si="2402"/>
        <v>0</v>
      </c>
      <c r="L655" s="143">
        <f t="shared" si="2403"/>
        <v>0</v>
      </c>
      <c r="M655" s="143">
        <f t="shared" si="2404"/>
        <v>0</v>
      </c>
      <c r="N655" s="143">
        <f t="shared" si="2405"/>
        <v>0</v>
      </c>
      <c r="P655" s="143" t="str">
        <f t="shared" ref="P655:Q655" si="3137">IF($N655=1,Q56,"")</f>
        <v/>
      </c>
      <c r="Q655" s="143" t="str">
        <f t="shared" si="3137"/>
        <v/>
      </c>
      <c r="R655" s="143" t="str">
        <f t="shared" ref="R655:S655" si="3138">IF($N655=2,Q56,"")</f>
        <v/>
      </c>
      <c r="S655" s="143" t="str">
        <f t="shared" si="3138"/>
        <v/>
      </c>
      <c r="T655" s="143" t="str">
        <f t="shared" si="2408"/>
        <v/>
      </c>
      <c r="U655" s="143" t="str">
        <f t="shared" si="2409"/>
        <v/>
      </c>
      <c r="V655" s="143" t="str">
        <f t="shared" ref="V655:W655" si="3139">IF($N655=4,Q56,"")</f>
        <v/>
      </c>
      <c r="W655" s="143" t="str">
        <f t="shared" si="3139"/>
        <v/>
      </c>
      <c r="X655" s="143" t="str">
        <f t="shared" ref="X655:Y655" si="3140">IF($N655=5,Q56,"")</f>
        <v/>
      </c>
      <c r="Y655" s="143" t="str">
        <f t="shared" si="3140"/>
        <v/>
      </c>
      <c r="AA655" s="159" t="str">
        <f t="shared" si="2865"/>
        <v/>
      </c>
      <c r="AB655" s="159" t="str">
        <f t="shared" si="2866"/>
        <v/>
      </c>
      <c r="AC655" s="159" t="str">
        <f t="shared" si="2867"/>
        <v/>
      </c>
      <c r="AD655" s="159" t="str">
        <f t="shared" si="2868"/>
        <v/>
      </c>
      <c r="AE655" s="159" t="str">
        <f t="shared" si="2869"/>
        <v/>
      </c>
      <c r="AF655" s="159">
        <f t="shared" si="2412"/>
        <v>0</v>
      </c>
      <c r="AG655" s="143">
        <f t="shared" si="2413"/>
        <v>0</v>
      </c>
      <c r="AH655" s="143">
        <f t="shared" si="2414"/>
        <v>0</v>
      </c>
      <c r="AI655" s="143">
        <f t="shared" si="2415"/>
        <v>0</v>
      </c>
      <c r="AJ655" s="143">
        <f t="shared" si="2416"/>
        <v>0</v>
      </c>
      <c r="AK655" s="143">
        <f t="shared" si="2417"/>
        <v>0</v>
      </c>
      <c r="AL655" s="143">
        <f t="shared" si="2418"/>
        <v>0</v>
      </c>
      <c r="AN655" s="144" t="str">
        <f t="shared" ref="AN655:AO655" si="3141">IF($AL655=1,Q56,"")</f>
        <v/>
      </c>
      <c r="AO655" s="144" t="str">
        <f t="shared" si="3141"/>
        <v/>
      </c>
      <c r="AP655" s="144" t="str">
        <f t="shared" ref="AP655:AQ655" si="3142">IF($AL655=2,Q56,"")</f>
        <v/>
      </c>
      <c r="AQ655" s="144" t="str">
        <f t="shared" si="3142"/>
        <v/>
      </c>
      <c r="AR655" s="144" t="str">
        <f t="shared" ref="AR655:AS655" si="3143">IF($AL655=3,Q56,"")</f>
        <v/>
      </c>
      <c r="AS655" s="144" t="str">
        <f t="shared" si="3143"/>
        <v/>
      </c>
      <c r="AT655" s="144" t="str">
        <f t="shared" ref="AT655:AU655" si="3144">IF($AL655=4,Q56,"")</f>
        <v/>
      </c>
      <c r="AU655" s="144" t="str">
        <f t="shared" si="3144"/>
        <v/>
      </c>
      <c r="AV655" s="144" t="str">
        <f t="shared" ref="AV655:AW655" si="3145">IF($AL655=5,Q56,"")</f>
        <v/>
      </c>
      <c r="AW655" s="144" t="str">
        <f t="shared" si="3145"/>
        <v/>
      </c>
      <c r="AY655" s="154" t="str">
        <f t="shared" si="2875"/>
        <v/>
      </c>
      <c r="AZ655" s="154" t="str">
        <f t="shared" si="2876"/>
        <v/>
      </c>
      <c r="BA655" s="159" t="str">
        <f t="shared" si="2877"/>
        <v/>
      </c>
      <c r="BB655" s="159" t="str">
        <f t="shared" si="2878"/>
        <v/>
      </c>
      <c r="BC655" s="159" t="str">
        <f t="shared" si="2879"/>
        <v/>
      </c>
      <c r="BD655" s="155">
        <f t="shared" si="2424"/>
        <v>0</v>
      </c>
      <c r="BE655" s="143">
        <f t="shared" si="2425"/>
        <v>0</v>
      </c>
      <c r="BF655" s="143">
        <f t="shared" si="2426"/>
        <v>0</v>
      </c>
      <c r="BG655" s="143">
        <f t="shared" si="2427"/>
        <v>0</v>
      </c>
      <c r="BH655" s="143">
        <f t="shared" si="2428"/>
        <v>0</v>
      </c>
      <c r="BI655" s="143">
        <f t="shared" si="2429"/>
        <v>0</v>
      </c>
      <c r="BJ655" s="143">
        <f t="shared" si="2430"/>
        <v>0</v>
      </c>
      <c r="BL655" s="143" t="str">
        <f t="shared" ref="BL655:BM655" si="3146">IF($BJ655=1,Q56,"")</f>
        <v/>
      </c>
      <c r="BM655" s="143" t="str">
        <f t="shared" si="3146"/>
        <v/>
      </c>
      <c r="BN655" s="143" t="str">
        <f t="shared" ref="BN655:BO655" si="3147">IF($BJ655=2,Q56,"")</f>
        <v/>
      </c>
      <c r="BO655" s="143" t="str">
        <f t="shared" si="3147"/>
        <v/>
      </c>
      <c r="BP655" s="143" t="str">
        <f t="shared" ref="BP655:BQ655" si="3148">IF($BJ655=3,Q56,"")</f>
        <v/>
      </c>
      <c r="BQ655" s="143" t="str">
        <f t="shared" si="3148"/>
        <v/>
      </c>
      <c r="BR655" s="143" t="str">
        <f t="shared" ref="BR655:BS655" si="3149">IF($BJ655=4,Q56,"")</f>
        <v/>
      </c>
      <c r="BS655" s="143" t="str">
        <f t="shared" si="3149"/>
        <v/>
      </c>
      <c r="BT655" s="143" t="str">
        <f t="shared" ref="BT655:BU655" si="3150">IF($BJ655=5,Q56,"")</f>
        <v/>
      </c>
      <c r="BU655" s="143" t="str">
        <f t="shared" si="3150"/>
        <v/>
      </c>
    </row>
    <row r="656" spans="2:73" s="143" customFormat="1" x14ac:dyDescent="0.25">
      <c r="B656" s="144" t="str">
        <f t="shared" si="2398"/>
        <v/>
      </c>
      <c r="C656" s="154" t="str">
        <f t="shared" si="2856"/>
        <v/>
      </c>
      <c r="D656" s="154" t="str">
        <f t="shared" si="2857"/>
        <v/>
      </c>
      <c r="E656" s="159" t="str">
        <f t="shared" si="2858"/>
        <v/>
      </c>
      <c r="F656" s="159" t="str">
        <f t="shared" si="2859"/>
        <v/>
      </c>
      <c r="G656" s="159" t="str">
        <f t="shared" si="2860"/>
        <v/>
      </c>
      <c r="H656" s="155">
        <f t="shared" si="2399"/>
        <v>0</v>
      </c>
      <c r="I656" s="143">
        <f t="shared" si="2400"/>
        <v>0</v>
      </c>
      <c r="J656" s="143">
        <f t="shared" si="2401"/>
        <v>0</v>
      </c>
      <c r="K656" s="143">
        <f t="shared" si="2402"/>
        <v>0</v>
      </c>
      <c r="L656" s="143">
        <f t="shared" si="2403"/>
        <v>0</v>
      </c>
      <c r="M656" s="143">
        <f t="shared" si="2404"/>
        <v>0</v>
      </c>
      <c r="N656" s="143">
        <f t="shared" si="2405"/>
        <v>0</v>
      </c>
      <c r="P656" s="143" t="str">
        <f t="shared" ref="P656:Q656" si="3151">IF($N656=1,Q57,"")</f>
        <v/>
      </c>
      <c r="Q656" s="143" t="str">
        <f t="shared" si="3151"/>
        <v/>
      </c>
      <c r="R656" s="143" t="str">
        <f t="shared" ref="R656:S656" si="3152">IF($N656=2,Q57,"")</f>
        <v/>
      </c>
      <c r="S656" s="143" t="str">
        <f t="shared" si="3152"/>
        <v/>
      </c>
      <c r="T656" s="143" t="str">
        <f t="shared" si="2408"/>
        <v/>
      </c>
      <c r="U656" s="143" t="str">
        <f t="shared" si="2409"/>
        <v/>
      </c>
      <c r="V656" s="143" t="str">
        <f t="shared" ref="V656:W656" si="3153">IF($N656=4,Q57,"")</f>
        <v/>
      </c>
      <c r="W656" s="143" t="str">
        <f t="shared" si="3153"/>
        <v/>
      </c>
      <c r="X656" s="143" t="str">
        <f t="shared" ref="X656:Y656" si="3154">IF($N656=5,Q57,"")</f>
        <v/>
      </c>
      <c r="Y656" s="143" t="str">
        <f t="shared" si="3154"/>
        <v/>
      </c>
      <c r="AA656" s="159" t="str">
        <f t="shared" si="2865"/>
        <v/>
      </c>
      <c r="AB656" s="159" t="str">
        <f t="shared" si="2866"/>
        <v/>
      </c>
      <c r="AC656" s="159" t="str">
        <f t="shared" si="2867"/>
        <v/>
      </c>
      <c r="AD656" s="159" t="str">
        <f t="shared" si="2868"/>
        <v/>
      </c>
      <c r="AE656" s="159" t="str">
        <f t="shared" si="2869"/>
        <v/>
      </c>
      <c r="AF656" s="159">
        <f t="shared" si="2412"/>
        <v>0</v>
      </c>
      <c r="AG656" s="143">
        <f t="shared" si="2413"/>
        <v>0</v>
      </c>
      <c r="AH656" s="143">
        <f t="shared" si="2414"/>
        <v>0</v>
      </c>
      <c r="AI656" s="143">
        <f t="shared" si="2415"/>
        <v>0</v>
      </c>
      <c r="AJ656" s="143">
        <f t="shared" si="2416"/>
        <v>0</v>
      </c>
      <c r="AK656" s="143">
        <f t="shared" si="2417"/>
        <v>0</v>
      </c>
      <c r="AL656" s="143">
        <f t="shared" si="2418"/>
        <v>0</v>
      </c>
      <c r="AN656" s="144" t="str">
        <f t="shared" ref="AN656:AO656" si="3155">IF($AL656=1,Q57,"")</f>
        <v/>
      </c>
      <c r="AO656" s="144" t="str">
        <f t="shared" si="3155"/>
        <v/>
      </c>
      <c r="AP656" s="144" t="str">
        <f t="shared" ref="AP656:AQ656" si="3156">IF($AL656=2,Q57,"")</f>
        <v/>
      </c>
      <c r="AQ656" s="144" t="str">
        <f t="shared" si="3156"/>
        <v/>
      </c>
      <c r="AR656" s="144" t="str">
        <f t="shared" ref="AR656:AS656" si="3157">IF($AL656=3,Q57,"")</f>
        <v/>
      </c>
      <c r="AS656" s="144" t="str">
        <f t="shared" si="3157"/>
        <v/>
      </c>
      <c r="AT656" s="144" t="str">
        <f t="shared" ref="AT656:AU656" si="3158">IF($AL656=4,Q57,"")</f>
        <v/>
      </c>
      <c r="AU656" s="144" t="str">
        <f t="shared" si="3158"/>
        <v/>
      </c>
      <c r="AV656" s="144" t="str">
        <f t="shared" ref="AV656:AW656" si="3159">IF($AL656=5,Q57,"")</f>
        <v/>
      </c>
      <c r="AW656" s="144" t="str">
        <f t="shared" si="3159"/>
        <v/>
      </c>
      <c r="AY656" s="154" t="str">
        <f t="shared" si="2875"/>
        <v/>
      </c>
      <c r="AZ656" s="154" t="str">
        <f t="shared" si="2876"/>
        <v/>
      </c>
      <c r="BA656" s="159" t="str">
        <f t="shared" si="2877"/>
        <v/>
      </c>
      <c r="BB656" s="159" t="str">
        <f t="shared" si="2878"/>
        <v/>
      </c>
      <c r="BC656" s="159" t="str">
        <f t="shared" si="2879"/>
        <v/>
      </c>
      <c r="BD656" s="155">
        <f t="shared" si="2424"/>
        <v>0</v>
      </c>
      <c r="BE656" s="143">
        <f t="shared" si="2425"/>
        <v>0</v>
      </c>
      <c r="BF656" s="143">
        <f t="shared" si="2426"/>
        <v>0</v>
      </c>
      <c r="BG656" s="143">
        <f t="shared" si="2427"/>
        <v>0</v>
      </c>
      <c r="BH656" s="143">
        <f t="shared" si="2428"/>
        <v>0</v>
      </c>
      <c r="BI656" s="143">
        <f t="shared" si="2429"/>
        <v>0</v>
      </c>
      <c r="BJ656" s="143">
        <f t="shared" si="2430"/>
        <v>0</v>
      </c>
      <c r="BL656" s="143" t="str">
        <f t="shared" ref="BL656:BM656" si="3160">IF($BJ656=1,Q57,"")</f>
        <v/>
      </c>
      <c r="BM656" s="143" t="str">
        <f t="shared" si="3160"/>
        <v/>
      </c>
      <c r="BN656" s="143" t="str">
        <f t="shared" ref="BN656:BO656" si="3161">IF($BJ656=2,Q57,"")</f>
        <v/>
      </c>
      <c r="BO656" s="143" t="str">
        <f t="shared" si="3161"/>
        <v/>
      </c>
      <c r="BP656" s="143" t="str">
        <f t="shared" ref="BP656:BQ656" si="3162">IF($BJ656=3,Q57,"")</f>
        <v/>
      </c>
      <c r="BQ656" s="143" t="str">
        <f t="shared" si="3162"/>
        <v/>
      </c>
      <c r="BR656" s="143" t="str">
        <f t="shared" ref="BR656:BS656" si="3163">IF($BJ656=4,Q57,"")</f>
        <v/>
      </c>
      <c r="BS656" s="143" t="str">
        <f t="shared" si="3163"/>
        <v/>
      </c>
      <c r="BT656" s="143" t="str">
        <f t="shared" ref="BT656:BU656" si="3164">IF($BJ656=5,Q57,"")</f>
        <v/>
      </c>
      <c r="BU656" s="143" t="str">
        <f t="shared" si="3164"/>
        <v/>
      </c>
    </row>
    <row r="657" spans="2:73" s="143" customFormat="1" x14ac:dyDescent="0.25">
      <c r="B657" s="144" t="str">
        <f t="shared" si="2398"/>
        <v/>
      </c>
      <c r="C657" s="154" t="str">
        <f t="shared" si="2856"/>
        <v/>
      </c>
      <c r="D657" s="154" t="str">
        <f t="shared" si="2857"/>
        <v/>
      </c>
      <c r="E657" s="159" t="str">
        <f t="shared" si="2858"/>
        <v/>
      </c>
      <c r="F657" s="159" t="str">
        <f t="shared" si="2859"/>
        <v/>
      </c>
      <c r="G657" s="159" t="str">
        <f t="shared" si="2860"/>
        <v/>
      </c>
      <c r="H657" s="155">
        <f t="shared" si="2399"/>
        <v>0</v>
      </c>
      <c r="I657" s="143">
        <f t="shared" si="2400"/>
        <v>0</v>
      </c>
      <c r="J657" s="143">
        <f t="shared" si="2401"/>
        <v>0</v>
      </c>
      <c r="K657" s="143">
        <f t="shared" si="2402"/>
        <v>0</v>
      </c>
      <c r="L657" s="143">
        <f t="shared" si="2403"/>
        <v>0</v>
      </c>
      <c r="M657" s="143">
        <f t="shared" si="2404"/>
        <v>0</v>
      </c>
      <c r="N657" s="143">
        <f t="shared" si="2405"/>
        <v>0</v>
      </c>
      <c r="P657" s="143" t="str">
        <f t="shared" ref="P657:Q657" si="3165">IF($N657=1,Q58,"")</f>
        <v/>
      </c>
      <c r="Q657" s="143" t="str">
        <f t="shared" si="3165"/>
        <v/>
      </c>
      <c r="R657" s="143" t="str">
        <f t="shared" ref="R657:S657" si="3166">IF($N657=2,Q58,"")</f>
        <v/>
      </c>
      <c r="S657" s="143" t="str">
        <f t="shared" si="3166"/>
        <v/>
      </c>
      <c r="T657" s="143" t="str">
        <f t="shared" si="2408"/>
        <v/>
      </c>
      <c r="U657" s="143" t="str">
        <f t="shared" si="2409"/>
        <v/>
      </c>
      <c r="V657" s="143" t="str">
        <f t="shared" ref="V657:W657" si="3167">IF($N657=4,Q58,"")</f>
        <v/>
      </c>
      <c r="W657" s="143" t="str">
        <f t="shared" si="3167"/>
        <v/>
      </c>
      <c r="X657" s="143" t="str">
        <f t="shared" ref="X657:Y657" si="3168">IF($N657=5,Q58,"")</f>
        <v/>
      </c>
      <c r="Y657" s="143" t="str">
        <f t="shared" si="3168"/>
        <v/>
      </c>
      <c r="AA657" s="159" t="str">
        <f t="shared" si="2865"/>
        <v/>
      </c>
      <c r="AB657" s="159" t="str">
        <f t="shared" si="2866"/>
        <v/>
      </c>
      <c r="AC657" s="159" t="str">
        <f t="shared" si="2867"/>
        <v/>
      </c>
      <c r="AD657" s="159" t="str">
        <f t="shared" si="2868"/>
        <v/>
      </c>
      <c r="AE657" s="159" t="str">
        <f t="shared" si="2869"/>
        <v/>
      </c>
      <c r="AF657" s="159">
        <f t="shared" si="2412"/>
        <v>0</v>
      </c>
      <c r="AG657" s="143">
        <f t="shared" si="2413"/>
        <v>0</v>
      </c>
      <c r="AH657" s="143">
        <f t="shared" si="2414"/>
        <v>0</v>
      </c>
      <c r="AI657" s="143">
        <f t="shared" si="2415"/>
        <v>0</v>
      </c>
      <c r="AJ657" s="143">
        <f t="shared" si="2416"/>
        <v>0</v>
      </c>
      <c r="AK657" s="143">
        <f t="shared" si="2417"/>
        <v>0</v>
      </c>
      <c r="AL657" s="143">
        <f t="shared" si="2418"/>
        <v>0</v>
      </c>
      <c r="AN657" s="144" t="str">
        <f t="shared" ref="AN657:AO657" si="3169">IF($AL657=1,Q58,"")</f>
        <v/>
      </c>
      <c r="AO657" s="144" t="str">
        <f t="shared" si="3169"/>
        <v/>
      </c>
      <c r="AP657" s="144" t="str">
        <f t="shared" ref="AP657:AQ657" si="3170">IF($AL657=2,Q58,"")</f>
        <v/>
      </c>
      <c r="AQ657" s="144" t="str">
        <f t="shared" si="3170"/>
        <v/>
      </c>
      <c r="AR657" s="144" t="str">
        <f t="shared" ref="AR657:AS657" si="3171">IF($AL657=3,Q58,"")</f>
        <v/>
      </c>
      <c r="AS657" s="144" t="str">
        <f t="shared" si="3171"/>
        <v/>
      </c>
      <c r="AT657" s="144" t="str">
        <f t="shared" ref="AT657:AU657" si="3172">IF($AL657=4,Q58,"")</f>
        <v/>
      </c>
      <c r="AU657" s="144" t="str">
        <f t="shared" si="3172"/>
        <v/>
      </c>
      <c r="AV657" s="144" t="str">
        <f t="shared" ref="AV657:AW657" si="3173">IF($AL657=5,Q58,"")</f>
        <v/>
      </c>
      <c r="AW657" s="144" t="str">
        <f t="shared" si="3173"/>
        <v/>
      </c>
      <c r="AY657" s="154" t="str">
        <f t="shared" si="2875"/>
        <v/>
      </c>
      <c r="AZ657" s="154" t="str">
        <f t="shared" si="2876"/>
        <v/>
      </c>
      <c r="BA657" s="159" t="str">
        <f t="shared" si="2877"/>
        <v/>
      </c>
      <c r="BB657" s="159" t="str">
        <f t="shared" si="2878"/>
        <v/>
      </c>
      <c r="BC657" s="159" t="str">
        <f t="shared" si="2879"/>
        <v/>
      </c>
      <c r="BD657" s="155">
        <f t="shared" si="2424"/>
        <v>0</v>
      </c>
      <c r="BE657" s="143">
        <f t="shared" si="2425"/>
        <v>0</v>
      </c>
      <c r="BF657" s="143">
        <f t="shared" si="2426"/>
        <v>0</v>
      </c>
      <c r="BG657" s="143">
        <f t="shared" si="2427"/>
        <v>0</v>
      </c>
      <c r="BH657" s="143">
        <f t="shared" si="2428"/>
        <v>0</v>
      </c>
      <c r="BI657" s="143">
        <f t="shared" si="2429"/>
        <v>0</v>
      </c>
      <c r="BJ657" s="143">
        <f t="shared" si="2430"/>
        <v>0</v>
      </c>
      <c r="BL657" s="143" t="str">
        <f t="shared" ref="BL657:BM657" si="3174">IF($BJ657=1,Q58,"")</f>
        <v/>
      </c>
      <c r="BM657" s="143" t="str">
        <f t="shared" si="3174"/>
        <v/>
      </c>
      <c r="BN657" s="143" t="str">
        <f t="shared" ref="BN657:BO657" si="3175">IF($BJ657=2,Q58,"")</f>
        <v/>
      </c>
      <c r="BO657" s="143" t="str">
        <f t="shared" si="3175"/>
        <v/>
      </c>
      <c r="BP657" s="143" t="str">
        <f t="shared" ref="BP657:BQ657" si="3176">IF($BJ657=3,Q58,"")</f>
        <v/>
      </c>
      <c r="BQ657" s="143" t="str">
        <f t="shared" si="3176"/>
        <v/>
      </c>
      <c r="BR657" s="143" t="str">
        <f t="shared" ref="BR657:BS657" si="3177">IF($BJ657=4,Q58,"")</f>
        <v/>
      </c>
      <c r="BS657" s="143" t="str">
        <f t="shared" si="3177"/>
        <v/>
      </c>
      <c r="BT657" s="143" t="str">
        <f t="shared" ref="BT657:BU657" si="3178">IF($BJ657=5,Q58,"")</f>
        <v/>
      </c>
      <c r="BU657" s="143" t="str">
        <f t="shared" si="3178"/>
        <v/>
      </c>
    </row>
    <row r="658" spans="2:73" s="143" customFormat="1" x14ac:dyDescent="0.25">
      <c r="B658" s="144" t="str">
        <f t="shared" si="2398"/>
        <v/>
      </c>
      <c r="C658" s="154" t="str">
        <f t="shared" si="2856"/>
        <v/>
      </c>
      <c r="D658" s="154" t="str">
        <f t="shared" si="2857"/>
        <v/>
      </c>
      <c r="E658" s="159" t="str">
        <f t="shared" si="2858"/>
        <v/>
      </c>
      <c r="F658" s="159" t="str">
        <f t="shared" si="2859"/>
        <v/>
      </c>
      <c r="G658" s="159" t="str">
        <f t="shared" si="2860"/>
        <v/>
      </c>
      <c r="H658" s="155">
        <f t="shared" si="2399"/>
        <v>0</v>
      </c>
      <c r="I658" s="143">
        <f t="shared" si="2400"/>
        <v>0</v>
      </c>
      <c r="J658" s="143">
        <f t="shared" si="2401"/>
        <v>0</v>
      </c>
      <c r="K658" s="143">
        <f t="shared" si="2402"/>
        <v>0</v>
      </c>
      <c r="L658" s="143">
        <f t="shared" si="2403"/>
        <v>0</v>
      </c>
      <c r="M658" s="143">
        <f t="shared" si="2404"/>
        <v>0</v>
      </c>
      <c r="N658" s="143">
        <f t="shared" si="2405"/>
        <v>0</v>
      </c>
      <c r="P658" s="143" t="str">
        <f t="shared" ref="P658:Q658" si="3179">IF($N658=1,Q59,"")</f>
        <v/>
      </c>
      <c r="Q658" s="143" t="str">
        <f t="shared" si="3179"/>
        <v/>
      </c>
      <c r="R658" s="143" t="str">
        <f t="shared" ref="R658:S658" si="3180">IF($N658=2,Q59,"")</f>
        <v/>
      </c>
      <c r="S658" s="143" t="str">
        <f t="shared" si="3180"/>
        <v/>
      </c>
      <c r="T658" s="143" t="str">
        <f t="shared" si="2408"/>
        <v/>
      </c>
      <c r="U658" s="143" t="str">
        <f t="shared" si="2409"/>
        <v/>
      </c>
      <c r="V658" s="143" t="str">
        <f t="shared" ref="V658:W658" si="3181">IF($N658=4,Q59,"")</f>
        <v/>
      </c>
      <c r="W658" s="143" t="str">
        <f t="shared" si="3181"/>
        <v/>
      </c>
      <c r="X658" s="143" t="str">
        <f t="shared" ref="X658:Y658" si="3182">IF($N658=5,Q59,"")</f>
        <v/>
      </c>
      <c r="Y658" s="143" t="str">
        <f t="shared" si="3182"/>
        <v/>
      </c>
      <c r="AA658" s="159" t="str">
        <f t="shared" si="2865"/>
        <v/>
      </c>
      <c r="AB658" s="159" t="str">
        <f t="shared" si="2866"/>
        <v/>
      </c>
      <c r="AC658" s="159" t="str">
        <f t="shared" si="2867"/>
        <v/>
      </c>
      <c r="AD658" s="159" t="str">
        <f t="shared" si="2868"/>
        <v/>
      </c>
      <c r="AE658" s="159" t="str">
        <f t="shared" si="2869"/>
        <v/>
      </c>
      <c r="AF658" s="159">
        <f t="shared" si="2412"/>
        <v>0</v>
      </c>
      <c r="AG658" s="143">
        <f t="shared" si="2413"/>
        <v>0</v>
      </c>
      <c r="AH658" s="143">
        <f t="shared" si="2414"/>
        <v>0</v>
      </c>
      <c r="AI658" s="143">
        <f t="shared" si="2415"/>
        <v>0</v>
      </c>
      <c r="AJ658" s="143">
        <f t="shared" si="2416"/>
        <v>0</v>
      </c>
      <c r="AK658" s="143">
        <f t="shared" si="2417"/>
        <v>0</v>
      </c>
      <c r="AL658" s="143">
        <f t="shared" si="2418"/>
        <v>0</v>
      </c>
      <c r="AN658" s="144" t="str">
        <f t="shared" ref="AN658:AO658" si="3183">IF($AL658=1,Q59,"")</f>
        <v/>
      </c>
      <c r="AO658" s="144" t="str">
        <f t="shared" si="3183"/>
        <v/>
      </c>
      <c r="AP658" s="144" t="str">
        <f t="shared" ref="AP658:AQ658" si="3184">IF($AL658=2,Q59,"")</f>
        <v/>
      </c>
      <c r="AQ658" s="144" t="str">
        <f t="shared" si="3184"/>
        <v/>
      </c>
      <c r="AR658" s="144" t="str">
        <f t="shared" ref="AR658:AS658" si="3185">IF($AL658=3,Q59,"")</f>
        <v/>
      </c>
      <c r="AS658" s="144" t="str">
        <f t="shared" si="3185"/>
        <v/>
      </c>
      <c r="AT658" s="144" t="str">
        <f t="shared" ref="AT658:AU658" si="3186">IF($AL658=4,Q59,"")</f>
        <v/>
      </c>
      <c r="AU658" s="144" t="str">
        <f t="shared" si="3186"/>
        <v/>
      </c>
      <c r="AV658" s="144" t="str">
        <f t="shared" ref="AV658:AW658" si="3187">IF($AL658=5,Q59,"")</f>
        <v/>
      </c>
      <c r="AW658" s="144" t="str">
        <f t="shared" si="3187"/>
        <v/>
      </c>
      <c r="AY658" s="154" t="str">
        <f t="shared" si="2875"/>
        <v/>
      </c>
      <c r="AZ658" s="154" t="str">
        <f t="shared" si="2876"/>
        <v/>
      </c>
      <c r="BA658" s="159" t="str">
        <f t="shared" si="2877"/>
        <v/>
      </c>
      <c r="BB658" s="159" t="str">
        <f t="shared" si="2878"/>
        <v/>
      </c>
      <c r="BC658" s="159" t="str">
        <f t="shared" si="2879"/>
        <v/>
      </c>
      <c r="BD658" s="155">
        <f t="shared" si="2424"/>
        <v>0</v>
      </c>
      <c r="BE658" s="143">
        <f t="shared" si="2425"/>
        <v>0</v>
      </c>
      <c r="BF658" s="143">
        <f t="shared" si="2426"/>
        <v>0</v>
      </c>
      <c r="BG658" s="143">
        <f t="shared" si="2427"/>
        <v>0</v>
      </c>
      <c r="BH658" s="143">
        <f t="shared" si="2428"/>
        <v>0</v>
      </c>
      <c r="BI658" s="143">
        <f t="shared" si="2429"/>
        <v>0</v>
      </c>
      <c r="BJ658" s="143">
        <f t="shared" si="2430"/>
        <v>0</v>
      </c>
      <c r="BL658" s="143" t="str">
        <f t="shared" ref="BL658:BM658" si="3188">IF($BJ658=1,Q59,"")</f>
        <v/>
      </c>
      <c r="BM658" s="143" t="str">
        <f t="shared" si="3188"/>
        <v/>
      </c>
      <c r="BN658" s="143" t="str">
        <f t="shared" ref="BN658:BO658" si="3189">IF($BJ658=2,Q59,"")</f>
        <v/>
      </c>
      <c r="BO658" s="143" t="str">
        <f t="shared" si="3189"/>
        <v/>
      </c>
      <c r="BP658" s="143" t="str">
        <f t="shared" ref="BP658:BQ658" si="3190">IF($BJ658=3,Q59,"")</f>
        <v/>
      </c>
      <c r="BQ658" s="143" t="str">
        <f t="shared" si="3190"/>
        <v/>
      </c>
      <c r="BR658" s="143" t="str">
        <f t="shared" ref="BR658:BS658" si="3191">IF($BJ658=4,Q59,"")</f>
        <v/>
      </c>
      <c r="BS658" s="143" t="str">
        <f t="shared" si="3191"/>
        <v/>
      </c>
      <c r="BT658" s="143" t="str">
        <f t="shared" ref="BT658:BU658" si="3192">IF($BJ658=5,Q59,"")</f>
        <v/>
      </c>
      <c r="BU658" s="143" t="str">
        <f t="shared" si="3192"/>
        <v/>
      </c>
    </row>
    <row r="659" spans="2:73" s="143" customFormat="1" x14ac:dyDescent="0.25">
      <c r="B659" s="144" t="str">
        <f t="shared" si="2398"/>
        <v/>
      </c>
      <c r="C659" s="154" t="str">
        <f t="shared" si="2856"/>
        <v/>
      </c>
      <c r="D659" s="154" t="str">
        <f t="shared" si="2857"/>
        <v/>
      </c>
      <c r="E659" s="159" t="str">
        <f t="shared" si="2858"/>
        <v/>
      </c>
      <c r="F659" s="159" t="str">
        <f t="shared" si="2859"/>
        <v/>
      </c>
      <c r="G659" s="159" t="str">
        <f t="shared" si="2860"/>
        <v/>
      </c>
      <c r="H659" s="155">
        <f t="shared" si="2399"/>
        <v>0</v>
      </c>
      <c r="I659" s="143">
        <f t="shared" si="2400"/>
        <v>0</v>
      </c>
      <c r="J659" s="143">
        <f t="shared" si="2401"/>
        <v>0</v>
      </c>
      <c r="K659" s="143">
        <f t="shared" si="2402"/>
        <v>0</v>
      </c>
      <c r="L659" s="143">
        <f t="shared" si="2403"/>
        <v>0</v>
      </c>
      <c r="M659" s="143">
        <f t="shared" si="2404"/>
        <v>0</v>
      </c>
      <c r="N659" s="143">
        <f t="shared" si="2405"/>
        <v>0</v>
      </c>
      <c r="P659" s="143" t="str">
        <f t="shared" ref="P659:Q659" si="3193">IF($N659=1,Q60,"")</f>
        <v/>
      </c>
      <c r="Q659" s="143" t="str">
        <f t="shared" si="3193"/>
        <v/>
      </c>
      <c r="R659" s="143" t="str">
        <f t="shared" ref="R659:S659" si="3194">IF($N659=2,Q60,"")</f>
        <v/>
      </c>
      <c r="S659" s="143" t="str">
        <f t="shared" si="3194"/>
        <v/>
      </c>
      <c r="T659" s="143" t="str">
        <f t="shared" si="2408"/>
        <v/>
      </c>
      <c r="U659" s="143" t="str">
        <f t="shared" si="2409"/>
        <v/>
      </c>
      <c r="V659" s="143" t="str">
        <f t="shared" ref="V659:W659" si="3195">IF($N659=4,Q60,"")</f>
        <v/>
      </c>
      <c r="W659" s="143" t="str">
        <f t="shared" si="3195"/>
        <v/>
      </c>
      <c r="X659" s="143" t="str">
        <f t="shared" ref="X659:Y659" si="3196">IF($N659=5,Q60,"")</f>
        <v/>
      </c>
      <c r="Y659" s="143" t="str">
        <f t="shared" si="3196"/>
        <v/>
      </c>
      <c r="AA659" s="159" t="str">
        <f t="shared" si="2865"/>
        <v/>
      </c>
      <c r="AB659" s="159" t="str">
        <f t="shared" si="2866"/>
        <v/>
      </c>
      <c r="AC659" s="159" t="str">
        <f t="shared" si="2867"/>
        <v/>
      </c>
      <c r="AD659" s="159" t="str">
        <f t="shared" si="2868"/>
        <v/>
      </c>
      <c r="AE659" s="159" t="str">
        <f t="shared" si="2869"/>
        <v/>
      </c>
      <c r="AF659" s="159">
        <f t="shared" si="2412"/>
        <v>0</v>
      </c>
      <c r="AG659" s="143">
        <f t="shared" si="2413"/>
        <v>0</v>
      </c>
      <c r="AH659" s="143">
        <f t="shared" si="2414"/>
        <v>0</v>
      </c>
      <c r="AI659" s="143">
        <f t="shared" si="2415"/>
        <v>0</v>
      </c>
      <c r="AJ659" s="143">
        <f t="shared" si="2416"/>
        <v>0</v>
      </c>
      <c r="AK659" s="143">
        <f t="shared" si="2417"/>
        <v>0</v>
      </c>
      <c r="AL659" s="143">
        <f t="shared" si="2418"/>
        <v>0</v>
      </c>
      <c r="AN659" s="144" t="str">
        <f t="shared" ref="AN659:AO659" si="3197">IF($AL659=1,Q60,"")</f>
        <v/>
      </c>
      <c r="AO659" s="144" t="str">
        <f t="shared" si="3197"/>
        <v/>
      </c>
      <c r="AP659" s="144" t="str">
        <f t="shared" ref="AP659:AQ659" si="3198">IF($AL659=2,Q60,"")</f>
        <v/>
      </c>
      <c r="AQ659" s="144" t="str">
        <f t="shared" si="3198"/>
        <v/>
      </c>
      <c r="AR659" s="144" t="str">
        <f t="shared" ref="AR659:AS659" si="3199">IF($AL659=3,Q60,"")</f>
        <v/>
      </c>
      <c r="AS659" s="144" t="str">
        <f t="shared" si="3199"/>
        <v/>
      </c>
      <c r="AT659" s="144" t="str">
        <f t="shared" ref="AT659:AU659" si="3200">IF($AL659=4,Q60,"")</f>
        <v/>
      </c>
      <c r="AU659" s="144" t="str">
        <f t="shared" si="3200"/>
        <v/>
      </c>
      <c r="AV659" s="144" t="str">
        <f t="shared" ref="AV659:AW659" si="3201">IF($AL659=5,Q60,"")</f>
        <v/>
      </c>
      <c r="AW659" s="144" t="str">
        <f t="shared" si="3201"/>
        <v/>
      </c>
      <c r="AY659" s="154" t="str">
        <f t="shared" si="2875"/>
        <v/>
      </c>
      <c r="AZ659" s="154" t="str">
        <f t="shared" si="2876"/>
        <v/>
      </c>
      <c r="BA659" s="159" t="str">
        <f t="shared" si="2877"/>
        <v/>
      </c>
      <c r="BB659" s="159" t="str">
        <f t="shared" si="2878"/>
        <v/>
      </c>
      <c r="BC659" s="159" t="str">
        <f t="shared" si="2879"/>
        <v/>
      </c>
      <c r="BD659" s="155">
        <f t="shared" si="2424"/>
        <v>0</v>
      </c>
      <c r="BE659" s="143">
        <f t="shared" si="2425"/>
        <v>0</v>
      </c>
      <c r="BF659" s="143">
        <f t="shared" si="2426"/>
        <v>0</v>
      </c>
      <c r="BG659" s="143">
        <f t="shared" si="2427"/>
        <v>0</v>
      </c>
      <c r="BH659" s="143">
        <f t="shared" si="2428"/>
        <v>0</v>
      </c>
      <c r="BI659" s="143">
        <f t="shared" si="2429"/>
        <v>0</v>
      </c>
      <c r="BJ659" s="143">
        <f t="shared" si="2430"/>
        <v>0</v>
      </c>
      <c r="BL659" s="143" t="str">
        <f t="shared" ref="BL659:BM659" si="3202">IF($BJ659=1,Q60,"")</f>
        <v/>
      </c>
      <c r="BM659" s="143" t="str">
        <f t="shared" si="3202"/>
        <v/>
      </c>
      <c r="BN659" s="143" t="str">
        <f t="shared" ref="BN659:BO659" si="3203">IF($BJ659=2,Q60,"")</f>
        <v/>
      </c>
      <c r="BO659" s="143" t="str">
        <f t="shared" si="3203"/>
        <v/>
      </c>
      <c r="BP659" s="143" t="str">
        <f t="shared" ref="BP659:BQ659" si="3204">IF($BJ659=3,Q60,"")</f>
        <v/>
      </c>
      <c r="BQ659" s="143" t="str">
        <f t="shared" si="3204"/>
        <v/>
      </c>
      <c r="BR659" s="143" t="str">
        <f t="shared" ref="BR659:BS659" si="3205">IF($BJ659=4,Q60,"")</f>
        <v/>
      </c>
      <c r="BS659" s="143" t="str">
        <f t="shared" si="3205"/>
        <v/>
      </c>
      <c r="BT659" s="143" t="str">
        <f t="shared" ref="BT659:BU659" si="3206">IF($BJ659=5,Q60,"")</f>
        <v/>
      </c>
      <c r="BU659" s="143" t="str">
        <f t="shared" si="3206"/>
        <v/>
      </c>
    </row>
    <row r="660" spans="2:73" s="143" customFormat="1" x14ac:dyDescent="0.25">
      <c r="B660" s="144" t="str">
        <f t="shared" si="2398"/>
        <v/>
      </c>
      <c r="C660" s="154" t="str">
        <f t="shared" si="2856"/>
        <v/>
      </c>
      <c r="D660" s="154" t="str">
        <f t="shared" si="2857"/>
        <v/>
      </c>
      <c r="E660" s="159" t="str">
        <f t="shared" si="2858"/>
        <v/>
      </c>
      <c r="F660" s="159" t="str">
        <f t="shared" si="2859"/>
        <v/>
      </c>
      <c r="G660" s="159" t="str">
        <f t="shared" si="2860"/>
        <v/>
      </c>
      <c r="H660" s="155">
        <f t="shared" si="2399"/>
        <v>0</v>
      </c>
      <c r="I660" s="143">
        <f t="shared" si="2400"/>
        <v>0</v>
      </c>
      <c r="J660" s="143">
        <f t="shared" si="2401"/>
        <v>0</v>
      </c>
      <c r="K660" s="143">
        <f t="shared" si="2402"/>
        <v>0</v>
      </c>
      <c r="L660" s="143">
        <f t="shared" si="2403"/>
        <v>0</v>
      </c>
      <c r="M660" s="143">
        <f t="shared" si="2404"/>
        <v>0</v>
      </c>
      <c r="N660" s="143">
        <f t="shared" si="2405"/>
        <v>0</v>
      </c>
      <c r="P660" s="143" t="str">
        <f t="shared" ref="P660:Q660" si="3207">IF($N660=1,Q61,"")</f>
        <v/>
      </c>
      <c r="Q660" s="143" t="str">
        <f t="shared" si="3207"/>
        <v/>
      </c>
      <c r="R660" s="143" t="str">
        <f t="shared" ref="R660:S660" si="3208">IF($N660=2,Q61,"")</f>
        <v/>
      </c>
      <c r="S660" s="143" t="str">
        <f t="shared" si="3208"/>
        <v/>
      </c>
      <c r="T660" s="143" t="str">
        <f t="shared" si="2408"/>
        <v/>
      </c>
      <c r="U660" s="143" t="str">
        <f t="shared" si="2409"/>
        <v/>
      </c>
      <c r="V660" s="143" t="str">
        <f t="shared" ref="V660:W660" si="3209">IF($N660=4,Q61,"")</f>
        <v/>
      </c>
      <c r="W660" s="143" t="str">
        <f t="shared" si="3209"/>
        <v/>
      </c>
      <c r="X660" s="143" t="str">
        <f t="shared" ref="X660:Y660" si="3210">IF($N660=5,Q61,"")</f>
        <v/>
      </c>
      <c r="Y660" s="143" t="str">
        <f t="shared" si="3210"/>
        <v/>
      </c>
      <c r="AA660" s="159" t="str">
        <f t="shared" si="2865"/>
        <v/>
      </c>
      <c r="AB660" s="159" t="str">
        <f t="shared" si="2866"/>
        <v/>
      </c>
      <c r="AC660" s="159" t="str">
        <f t="shared" si="2867"/>
        <v/>
      </c>
      <c r="AD660" s="159" t="str">
        <f t="shared" si="2868"/>
        <v/>
      </c>
      <c r="AE660" s="159" t="str">
        <f t="shared" si="2869"/>
        <v/>
      </c>
      <c r="AF660" s="159">
        <f t="shared" si="2412"/>
        <v>0</v>
      </c>
      <c r="AG660" s="143">
        <f t="shared" si="2413"/>
        <v>0</v>
      </c>
      <c r="AH660" s="143">
        <f t="shared" si="2414"/>
        <v>0</v>
      </c>
      <c r="AI660" s="143">
        <f t="shared" si="2415"/>
        <v>0</v>
      </c>
      <c r="AJ660" s="143">
        <f t="shared" si="2416"/>
        <v>0</v>
      </c>
      <c r="AK660" s="143">
        <f t="shared" si="2417"/>
        <v>0</v>
      </c>
      <c r="AL660" s="143">
        <f t="shared" si="2418"/>
        <v>0</v>
      </c>
      <c r="AN660" s="144" t="str">
        <f t="shared" ref="AN660:AO660" si="3211">IF($AL660=1,Q61,"")</f>
        <v/>
      </c>
      <c r="AO660" s="144" t="str">
        <f t="shared" si="3211"/>
        <v/>
      </c>
      <c r="AP660" s="144" t="str">
        <f t="shared" ref="AP660:AQ660" si="3212">IF($AL660=2,Q61,"")</f>
        <v/>
      </c>
      <c r="AQ660" s="144" t="str">
        <f t="shared" si="3212"/>
        <v/>
      </c>
      <c r="AR660" s="144" t="str">
        <f t="shared" ref="AR660:AS660" si="3213">IF($AL660=3,Q61,"")</f>
        <v/>
      </c>
      <c r="AS660" s="144" t="str">
        <f t="shared" si="3213"/>
        <v/>
      </c>
      <c r="AT660" s="144" t="str">
        <f t="shared" ref="AT660:AU660" si="3214">IF($AL660=4,Q61,"")</f>
        <v/>
      </c>
      <c r="AU660" s="144" t="str">
        <f t="shared" si="3214"/>
        <v/>
      </c>
      <c r="AV660" s="144" t="str">
        <f t="shared" ref="AV660:AW660" si="3215">IF($AL660=5,Q61,"")</f>
        <v/>
      </c>
      <c r="AW660" s="144" t="str">
        <f t="shared" si="3215"/>
        <v/>
      </c>
      <c r="AY660" s="154" t="str">
        <f t="shared" si="2875"/>
        <v/>
      </c>
      <c r="AZ660" s="154" t="str">
        <f t="shared" si="2876"/>
        <v/>
      </c>
      <c r="BA660" s="159" t="str">
        <f t="shared" si="2877"/>
        <v/>
      </c>
      <c r="BB660" s="159" t="str">
        <f t="shared" si="2878"/>
        <v/>
      </c>
      <c r="BC660" s="159" t="str">
        <f t="shared" si="2879"/>
        <v/>
      </c>
      <c r="BD660" s="155">
        <f t="shared" si="2424"/>
        <v>0</v>
      </c>
      <c r="BE660" s="143">
        <f t="shared" si="2425"/>
        <v>0</v>
      </c>
      <c r="BF660" s="143">
        <f t="shared" si="2426"/>
        <v>0</v>
      </c>
      <c r="BG660" s="143">
        <f t="shared" si="2427"/>
        <v>0</v>
      </c>
      <c r="BH660" s="143">
        <f t="shared" si="2428"/>
        <v>0</v>
      </c>
      <c r="BI660" s="143">
        <f t="shared" si="2429"/>
        <v>0</v>
      </c>
      <c r="BJ660" s="143">
        <f t="shared" si="2430"/>
        <v>0</v>
      </c>
      <c r="BL660" s="143" t="str">
        <f t="shared" ref="BL660:BM660" si="3216">IF($BJ660=1,Q61,"")</f>
        <v/>
      </c>
      <c r="BM660" s="143" t="str">
        <f t="shared" si="3216"/>
        <v/>
      </c>
      <c r="BN660" s="143" t="str">
        <f t="shared" ref="BN660:BO660" si="3217">IF($BJ660=2,Q61,"")</f>
        <v/>
      </c>
      <c r="BO660" s="143" t="str">
        <f t="shared" si="3217"/>
        <v/>
      </c>
      <c r="BP660" s="143" t="str">
        <f t="shared" ref="BP660:BQ660" si="3218">IF($BJ660=3,Q61,"")</f>
        <v/>
      </c>
      <c r="BQ660" s="143" t="str">
        <f t="shared" si="3218"/>
        <v/>
      </c>
      <c r="BR660" s="143" t="str">
        <f t="shared" ref="BR660:BS660" si="3219">IF($BJ660=4,Q61,"")</f>
        <v/>
      </c>
      <c r="BS660" s="143" t="str">
        <f t="shared" si="3219"/>
        <v/>
      </c>
      <c r="BT660" s="143" t="str">
        <f t="shared" ref="BT660:BU660" si="3220">IF($BJ660=5,Q61,"")</f>
        <v/>
      </c>
      <c r="BU660" s="143" t="str">
        <f t="shared" si="3220"/>
        <v/>
      </c>
    </row>
    <row r="661" spans="2:73" s="143" customFormat="1" x14ac:dyDescent="0.25">
      <c r="B661" s="144" t="str">
        <f t="shared" si="2398"/>
        <v/>
      </c>
      <c r="C661" s="154" t="str">
        <f t="shared" si="2856"/>
        <v/>
      </c>
      <c r="D661" s="154" t="str">
        <f t="shared" si="2857"/>
        <v/>
      </c>
      <c r="E661" s="159" t="str">
        <f t="shared" si="2858"/>
        <v/>
      </c>
      <c r="F661" s="159" t="str">
        <f t="shared" si="2859"/>
        <v/>
      </c>
      <c r="G661" s="159" t="str">
        <f t="shared" si="2860"/>
        <v/>
      </c>
      <c r="H661" s="155">
        <f t="shared" si="2399"/>
        <v>0</v>
      </c>
      <c r="I661" s="143">
        <f t="shared" si="2400"/>
        <v>0</v>
      </c>
      <c r="J661" s="143">
        <f t="shared" si="2401"/>
        <v>0</v>
      </c>
      <c r="K661" s="143">
        <f t="shared" si="2402"/>
        <v>0</v>
      </c>
      <c r="L661" s="143">
        <f t="shared" si="2403"/>
        <v>0</v>
      </c>
      <c r="M661" s="143">
        <f t="shared" si="2404"/>
        <v>0</v>
      </c>
      <c r="N661" s="143">
        <f t="shared" si="2405"/>
        <v>0</v>
      </c>
      <c r="P661" s="143" t="str">
        <f t="shared" ref="P661:Q661" si="3221">IF($N661=1,Q62,"")</f>
        <v/>
      </c>
      <c r="Q661" s="143" t="str">
        <f t="shared" si="3221"/>
        <v/>
      </c>
      <c r="R661" s="143" t="str">
        <f t="shared" ref="R661:S661" si="3222">IF($N661=2,Q62,"")</f>
        <v/>
      </c>
      <c r="S661" s="143" t="str">
        <f t="shared" si="3222"/>
        <v/>
      </c>
      <c r="T661" s="143" t="str">
        <f t="shared" si="2408"/>
        <v/>
      </c>
      <c r="U661" s="143" t="str">
        <f t="shared" si="2409"/>
        <v/>
      </c>
      <c r="V661" s="143" t="str">
        <f t="shared" ref="V661:W661" si="3223">IF($N661=4,Q62,"")</f>
        <v/>
      </c>
      <c r="W661" s="143" t="str">
        <f t="shared" si="3223"/>
        <v/>
      </c>
      <c r="X661" s="143" t="str">
        <f t="shared" ref="X661:Y661" si="3224">IF($N661=5,Q62,"")</f>
        <v/>
      </c>
      <c r="Y661" s="143" t="str">
        <f t="shared" si="3224"/>
        <v/>
      </c>
      <c r="AA661" s="159" t="str">
        <f t="shared" si="2865"/>
        <v/>
      </c>
      <c r="AB661" s="159" t="str">
        <f t="shared" si="2866"/>
        <v/>
      </c>
      <c r="AC661" s="159" t="str">
        <f t="shared" si="2867"/>
        <v/>
      </c>
      <c r="AD661" s="159" t="str">
        <f t="shared" si="2868"/>
        <v/>
      </c>
      <c r="AE661" s="159" t="str">
        <f t="shared" si="2869"/>
        <v/>
      </c>
      <c r="AF661" s="159">
        <f t="shared" si="2412"/>
        <v>0</v>
      </c>
      <c r="AG661" s="143">
        <f t="shared" si="2413"/>
        <v>0</v>
      </c>
      <c r="AH661" s="143">
        <f t="shared" si="2414"/>
        <v>0</v>
      </c>
      <c r="AI661" s="143">
        <f t="shared" si="2415"/>
        <v>0</v>
      </c>
      <c r="AJ661" s="143">
        <f t="shared" si="2416"/>
        <v>0</v>
      </c>
      <c r="AK661" s="143">
        <f t="shared" si="2417"/>
        <v>0</v>
      </c>
      <c r="AL661" s="143">
        <f t="shared" si="2418"/>
        <v>0</v>
      </c>
      <c r="AN661" s="144" t="str">
        <f t="shared" ref="AN661:AO661" si="3225">IF($AL661=1,Q62,"")</f>
        <v/>
      </c>
      <c r="AO661" s="144" t="str">
        <f t="shared" si="3225"/>
        <v/>
      </c>
      <c r="AP661" s="144" t="str">
        <f t="shared" ref="AP661:AQ661" si="3226">IF($AL661=2,Q62,"")</f>
        <v/>
      </c>
      <c r="AQ661" s="144" t="str">
        <f t="shared" si="3226"/>
        <v/>
      </c>
      <c r="AR661" s="144" t="str">
        <f t="shared" ref="AR661:AS661" si="3227">IF($AL661=3,Q62,"")</f>
        <v/>
      </c>
      <c r="AS661" s="144" t="str">
        <f t="shared" si="3227"/>
        <v/>
      </c>
      <c r="AT661" s="144" t="str">
        <f t="shared" ref="AT661:AU661" si="3228">IF($AL661=4,Q62,"")</f>
        <v/>
      </c>
      <c r="AU661" s="144" t="str">
        <f t="shared" si="3228"/>
        <v/>
      </c>
      <c r="AV661" s="144" t="str">
        <f t="shared" ref="AV661:AW661" si="3229">IF($AL661=5,Q62,"")</f>
        <v/>
      </c>
      <c r="AW661" s="144" t="str">
        <f t="shared" si="3229"/>
        <v/>
      </c>
      <c r="AY661" s="154" t="str">
        <f t="shared" si="2875"/>
        <v/>
      </c>
      <c r="AZ661" s="154" t="str">
        <f t="shared" si="2876"/>
        <v/>
      </c>
      <c r="BA661" s="159" t="str">
        <f t="shared" si="2877"/>
        <v/>
      </c>
      <c r="BB661" s="159" t="str">
        <f t="shared" si="2878"/>
        <v/>
      </c>
      <c r="BC661" s="159" t="str">
        <f t="shared" si="2879"/>
        <v/>
      </c>
      <c r="BD661" s="155">
        <f t="shared" si="2424"/>
        <v>0</v>
      </c>
      <c r="BE661" s="143">
        <f t="shared" si="2425"/>
        <v>0</v>
      </c>
      <c r="BF661" s="143">
        <f t="shared" si="2426"/>
        <v>0</v>
      </c>
      <c r="BG661" s="143">
        <f t="shared" si="2427"/>
        <v>0</v>
      </c>
      <c r="BH661" s="143">
        <f t="shared" si="2428"/>
        <v>0</v>
      </c>
      <c r="BI661" s="143">
        <f t="shared" si="2429"/>
        <v>0</v>
      </c>
      <c r="BJ661" s="143">
        <f t="shared" si="2430"/>
        <v>0</v>
      </c>
      <c r="BL661" s="143" t="str">
        <f t="shared" ref="BL661:BM661" si="3230">IF($BJ661=1,Q62,"")</f>
        <v/>
      </c>
      <c r="BM661" s="143" t="str">
        <f t="shared" si="3230"/>
        <v/>
      </c>
      <c r="BN661" s="143" t="str">
        <f t="shared" ref="BN661:BO661" si="3231">IF($BJ661=2,Q62,"")</f>
        <v/>
      </c>
      <c r="BO661" s="143" t="str">
        <f t="shared" si="3231"/>
        <v/>
      </c>
      <c r="BP661" s="143" t="str">
        <f t="shared" ref="BP661:BQ661" si="3232">IF($BJ661=3,Q62,"")</f>
        <v/>
      </c>
      <c r="BQ661" s="143" t="str">
        <f t="shared" si="3232"/>
        <v/>
      </c>
      <c r="BR661" s="143" t="str">
        <f t="shared" ref="BR661:BS661" si="3233">IF($BJ661=4,Q62,"")</f>
        <v/>
      </c>
      <c r="BS661" s="143" t="str">
        <f t="shared" si="3233"/>
        <v/>
      </c>
      <c r="BT661" s="143" t="str">
        <f t="shared" ref="BT661:BU661" si="3234">IF($BJ661=5,Q62,"")</f>
        <v/>
      </c>
      <c r="BU661" s="143" t="str">
        <f t="shared" si="3234"/>
        <v/>
      </c>
    </row>
    <row r="662" spans="2:73" s="143" customFormat="1" x14ac:dyDescent="0.25">
      <c r="B662" s="144" t="str">
        <f t="shared" si="2398"/>
        <v/>
      </c>
      <c r="C662" s="154" t="str">
        <f t="shared" si="2856"/>
        <v/>
      </c>
      <c r="D662" s="154" t="str">
        <f t="shared" si="2857"/>
        <v/>
      </c>
      <c r="E662" s="159" t="str">
        <f t="shared" si="2858"/>
        <v/>
      </c>
      <c r="F662" s="159" t="str">
        <f t="shared" si="2859"/>
        <v/>
      </c>
      <c r="G662" s="159" t="str">
        <f t="shared" si="2860"/>
        <v/>
      </c>
      <c r="H662" s="155">
        <f t="shared" si="2399"/>
        <v>0</v>
      </c>
      <c r="I662" s="143">
        <f t="shared" si="2400"/>
        <v>0</v>
      </c>
      <c r="J662" s="143">
        <f t="shared" si="2401"/>
        <v>0</v>
      </c>
      <c r="K662" s="143">
        <f t="shared" si="2402"/>
        <v>0</v>
      </c>
      <c r="L662" s="143">
        <f t="shared" si="2403"/>
        <v>0</v>
      </c>
      <c r="M662" s="143">
        <f t="shared" si="2404"/>
        <v>0</v>
      </c>
      <c r="N662" s="143">
        <f t="shared" si="2405"/>
        <v>0</v>
      </c>
      <c r="P662" s="143" t="str">
        <f t="shared" ref="P662:Q662" si="3235">IF($N662=1,Q63,"")</f>
        <v/>
      </c>
      <c r="Q662" s="143" t="str">
        <f t="shared" si="3235"/>
        <v/>
      </c>
      <c r="R662" s="143" t="str">
        <f t="shared" ref="R662:S662" si="3236">IF($N662=2,Q63,"")</f>
        <v/>
      </c>
      <c r="S662" s="143" t="str">
        <f t="shared" si="3236"/>
        <v/>
      </c>
      <c r="T662" s="143" t="str">
        <f t="shared" si="2408"/>
        <v/>
      </c>
      <c r="U662" s="143" t="str">
        <f t="shared" si="2409"/>
        <v/>
      </c>
      <c r="V662" s="143" t="str">
        <f t="shared" ref="V662:W662" si="3237">IF($N662=4,Q63,"")</f>
        <v/>
      </c>
      <c r="W662" s="143" t="str">
        <f t="shared" si="3237"/>
        <v/>
      </c>
      <c r="X662" s="143" t="str">
        <f t="shared" ref="X662:Y662" si="3238">IF($N662=5,Q63,"")</f>
        <v/>
      </c>
      <c r="Y662" s="143" t="str">
        <f t="shared" si="3238"/>
        <v/>
      </c>
      <c r="AA662" s="159" t="str">
        <f t="shared" si="2865"/>
        <v/>
      </c>
      <c r="AB662" s="159" t="str">
        <f t="shared" si="2866"/>
        <v/>
      </c>
      <c r="AC662" s="159" t="str">
        <f t="shared" si="2867"/>
        <v/>
      </c>
      <c r="AD662" s="159" t="str">
        <f t="shared" si="2868"/>
        <v/>
      </c>
      <c r="AE662" s="159" t="str">
        <f t="shared" si="2869"/>
        <v/>
      </c>
      <c r="AF662" s="159">
        <f t="shared" si="2412"/>
        <v>0</v>
      </c>
      <c r="AG662" s="143">
        <f t="shared" si="2413"/>
        <v>0</v>
      </c>
      <c r="AH662" s="143">
        <f t="shared" si="2414"/>
        <v>0</v>
      </c>
      <c r="AI662" s="143">
        <f t="shared" si="2415"/>
        <v>0</v>
      </c>
      <c r="AJ662" s="143">
        <f t="shared" si="2416"/>
        <v>0</v>
      </c>
      <c r="AK662" s="143">
        <f t="shared" si="2417"/>
        <v>0</v>
      </c>
      <c r="AL662" s="143">
        <f t="shared" si="2418"/>
        <v>0</v>
      </c>
      <c r="AN662" s="144" t="str">
        <f t="shared" ref="AN662:AO662" si="3239">IF($AL662=1,Q63,"")</f>
        <v/>
      </c>
      <c r="AO662" s="144" t="str">
        <f t="shared" si="3239"/>
        <v/>
      </c>
      <c r="AP662" s="144" t="str">
        <f t="shared" ref="AP662:AQ662" si="3240">IF($AL662=2,Q63,"")</f>
        <v/>
      </c>
      <c r="AQ662" s="144" t="str">
        <f t="shared" si="3240"/>
        <v/>
      </c>
      <c r="AR662" s="144" t="str">
        <f t="shared" ref="AR662:AS662" si="3241">IF($AL662=3,Q63,"")</f>
        <v/>
      </c>
      <c r="AS662" s="144" t="str">
        <f t="shared" si="3241"/>
        <v/>
      </c>
      <c r="AT662" s="144" t="str">
        <f t="shared" ref="AT662:AU662" si="3242">IF($AL662=4,Q63,"")</f>
        <v/>
      </c>
      <c r="AU662" s="144" t="str">
        <f t="shared" si="3242"/>
        <v/>
      </c>
      <c r="AV662" s="144" t="str">
        <f t="shared" ref="AV662:AW662" si="3243">IF($AL662=5,Q63,"")</f>
        <v/>
      </c>
      <c r="AW662" s="144" t="str">
        <f t="shared" si="3243"/>
        <v/>
      </c>
      <c r="AY662" s="154" t="str">
        <f t="shared" si="2875"/>
        <v/>
      </c>
      <c r="AZ662" s="154" t="str">
        <f t="shared" si="2876"/>
        <v/>
      </c>
      <c r="BA662" s="159" t="str">
        <f t="shared" si="2877"/>
        <v/>
      </c>
      <c r="BB662" s="159" t="str">
        <f t="shared" si="2878"/>
        <v/>
      </c>
      <c r="BC662" s="159" t="str">
        <f t="shared" si="2879"/>
        <v/>
      </c>
      <c r="BD662" s="155">
        <f t="shared" si="2424"/>
        <v>0</v>
      </c>
      <c r="BE662" s="143">
        <f t="shared" si="2425"/>
        <v>0</v>
      </c>
      <c r="BF662" s="143">
        <f t="shared" si="2426"/>
        <v>0</v>
      </c>
      <c r="BG662" s="143">
        <f t="shared" si="2427"/>
        <v>0</v>
      </c>
      <c r="BH662" s="143">
        <f t="shared" si="2428"/>
        <v>0</v>
      </c>
      <c r="BI662" s="143">
        <f t="shared" si="2429"/>
        <v>0</v>
      </c>
      <c r="BJ662" s="143">
        <f t="shared" si="2430"/>
        <v>0</v>
      </c>
      <c r="BL662" s="143" t="str">
        <f t="shared" ref="BL662:BM662" si="3244">IF($BJ662=1,Q63,"")</f>
        <v/>
      </c>
      <c r="BM662" s="143" t="str">
        <f t="shared" si="3244"/>
        <v/>
      </c>
      <c r="BN662" s="143" t="str">
        <f t="shared" ref="BN662:BO662" si="3245">IF($BJ662=2,Q63,"")</f>
        <v/>
      </c>
      <c r="BO662" s="143" t="str">
        <f t="shared" si="3245"/>
        <v/>
      </c>
      <c r="BP662" s="143" t="str">
        <f t="shared" ref="BP662:BQ662" si="3246">IF($BJ662=3,Q63,"")</f>
        <v/>
      </c>
      <c r="BQ662" s="143" t="str">
        <f t="shared" si="3246"/>
        <v/>
      </c>
      <c r="BR662" s="143" t="str">
        <f t="shared" ref="BR662:BS662" si="3247">IF($BJ662=4,Q63,"")</f>
        <v/>
      </c>
      <c r="BS662" s="143" t="str">
        <f t="shared" si="3247"/>
        <v/>
      </c>
      <c r="BT662" s="143" t="str">
        <f t="shared" ref="BT662:BU662" si="3248">IF($BJ662=5,Q63,"")</f>
        <v/>
      </c>
      <c r="BU662" s="143" t="str">
        <f t="shared" si="3248"/>
        <v/>
      </c>
    </row>
    <row r="663" spans="2:73" s="143" customFormat="1" x14ac:dyDescent="0.25">
      <c r="B663" s="144" t="str">
        <f t="shared" si="2398"/>
        <v/>
      </c>
      <c r="C663" s="154" t="str">
        <f t="shared" si="2856"/>
        <v/>
      </c>
      <c r="D663" s="154" t="str">
        <f t="shared" si="2857"/>
        <v/>
      </c>
      <c r="E663" s="159" t="str">
        <f t="shared" si="2858"/>
        <v/>
      </c>
      <c r="F663" s="159" t="str">
        <f t="shared" si="2859"/>
        <v/>
      </c>
      <c r="G663" s="159" t="str">
        <f t="shared" si="2860"/>
        <v/>
      </c>
      <c r="H663" s="155">
        <f t="shared" si="2399"/>
        <v>0</v>
      </c>
      <c r="I663" s="143">
        <f t="shared" si="2400"/>
        <v>0</v>
      </c>
      <c r="J663" s="143">
        <f t="shared" si="2401"/>
        <v>0</v>
      </c>
      <c r="K663" s="143">
        <f t="shared" si="2402"/>
        <v>0</v>
      </c>
      <c r="L663" s="143">
        <f t="shared" si="2403"/>
        <v>0</v>
      </c>
      <c r="M663" s="143">
        <f t="shared" si="2404"/>
        <v>0</v>
      </c>
      <c r="N663" s="143">
        <f t="shared" si="2405"/>
        <v>0</v>
      </c>
      <c r="P663" s="143" t="str">
        <f t="shared" ref="P663:Q663" si="3249">IF($N663=1,Q64,"")</f>
        <v/>
      </c>
      <c r="Q663" s="143" t="str">
        <f t="shared" si="3249"/>
        <v/>
      </c>
      <c r="R663" s="143" t="str">
        <f t="shared" ref="R663:S663" si="3250">IF($N663=2,Q64,"")</f>
        <v/>
      </c>
      <c r="S663" s="143" t="str">
        <f t="shared" si="3250"/>
        <v/>
      </c>
      <c r="T663" s="143" t="str">
        <f t="shared" si="2408"/>
        <v/>
      </c>
      <c r="U663" s="143" t="str">
        <f t="shared" si="2409"/>
        <v/>
      </c>
      <c r="V663" s="143" t="str">
        <f t="shared" ref="V663:W663" si="3251">IF($N663=4,Q64,"")</f>
        <v/>
      </c>
      <c r="W663" s="143" t="str">
        <f t="shared" si="3251"/>
        <v/>
      </c>
      <c r="X663" s="143" t="str">
        <f t="shared" ref="X663:Y663" si="3252">IF($N663=5,Q64,"")</f>
        <v/>
      </c>
      <c r="Y663" s="143" t="str">
        <f t="shared" si="3252"/>
        <v/>
      </c>
      <c r="AA663" s="159" t="str">
        <f t="shared" si="2865"/>
        <v/>
      </c>
      <c r="AB663" s="159" t="str">
        <f t="shared" si="2866"/>
        <v/>
      </c>
      <c r="AC663" s="159" t="str">
        <f t="shared" si="2867"/>
        <v/>
      </c>
      <c r="AD663" s="159" t="str">
        <f t="shared" si="2868"/>
        <v/>
      </c>
      <c r="AE663" s="159" t="str">
        <f t="shared" si="2869"/>
        <v/>
      </c>
      <c r="AF663" s="159">
        <f t="shared" si="2412"/>
        <v>0</v>
      </c>
      <c r="AG663" s="143">
        <f t="shared" si="2413"/>
        <v>0</v>
      </c>
      <c r="AH663" s="143">
        <f t="shared" si="2414"/>
        <v>0</v>
      </c>
      <c r="AI663" s="143">
        <f t="shared" si="2415"/>
        <v>0</v>
      </c>
      <c r="AJ663" s="143">
        <f t="shared" si="2416"/>
        <v>0</v>
      </c>
      <c r="AK663" s="143">
        <f t="shared" si="2417"/>
        <v>0</v>
      </c>
      <c r="AL663" s="143">
        <f t="shared" si="2418"/>
        <v>0</v>
      </c>
      <c r="AN663" s="144" t="str">
        <f t="shared" ref="AN663:AO663" si="3253">IF($AL663=1,Q64,"")</f>
        <v/>
      </c>
      <c r="AO663" s="144" t="str">
        <f t="shared" si="3253"/>
        <v/>
      </c>
      <c r="AP663" s="144" t="str">
        <f t="shared" ref="AP663:AQ663" si="3254">IF($AL663=2,Q64,"")</f>
        <v/>
      </c>
      <c r="AQ663" s="144" t="str">
        <f t="shared" si="3254"/>
        <v/>
      </c>
      <c r="AR663" s="144" t="str">
        <f t="shared" ref="AR663:AS663" si="3255">IF($AL663=3,Q64,"")</f>
        <v/>
      </c>
      <c r="AS663" s="144" t="str">
        <f t="shared" si="3255"/>
        <v/>
      </c>
      <c r="AT663" s="144" t="str">
        <f t="shared" ref="AT663:AU663" si="3256">IF($AL663=4,Q64,"")</f>
        <v/>
      </c>
      <c r="AU663" s="144" t="str">
        <f t="shared" si="3256"/>
        <v/>
      </c>
      <c r="AV663" s="144" t="str">
        <f t="shared" ref="AV663:AW663" si="3257">IF($AL663=5,Q64,"")</f>
        <v/>
      </c>
      <c r="AW663" s="144" t="str">
        <f t="shared" si="3257"/>
        <v/>
      </c>
      <c r="AY663" s="154" t="str">
        <f t="shared" si="2875"/>
        <v/>
      </c>
      <c r="AZ663" s="154" t="str">
        <f t="shared" si="2876"/>
        <v/>
      </c>
      <c r="BA663" s="159" t="str">
        <f t="shared" si="2877"/>
        <v/>
      </c>
      <c r="BB663" s="159" t="str">
        <f t="shared" si="2878"/>
        <v/>
      </c>
      <c r="BC663" s="159" t="str">
        <f t="shared" si="2879"/>
        <v/>
      </c>
      <c r="BD663" s="155">
        <f t="shared" si="2424"/>
        <v>0</v>
      </c>
      <c r="BE663" s="143">
        <f t="shared" si="2425"/>
        <v>0</v>
      </c>
      <c r="BF663" s="143">
        <f t="shared" si="2426"/>
        <v>0</v>
      </c>
      <c r="BG663" s="143">
        <f t="shared" si="2427"/>
        <v>0</v>
      </c>
      <c r="BH663" s="143">
        <f t="shared" si="2428"/>
        <v>0</v>
      </c>
      <c r="BI663" s="143">
        <f t="shared" si="2429"/>
        <v>0</v>
      </c>
      <c r="BJ663" s="143">
        <f t="shared" si="2430"/>
        <v>0</v>
      </c>
      <c r="BL663" s="143" t="str">
        <f t="shared" ref="BL663:BM663" si="3258">IF($BJ663=1,Q64,"")</f>
        <v/>
      </c>
      <c r="BM663" s="143" t="str">
        <f t="shared" si="3258"/>
        <v/>
      </c>
      <c r="BN663" s="143" t="str">
        <f t="shared" ref="BN663:BO663" si="3259">IF($BJ663=2,Q64,"")</f>
        <v/>
      </c>
      <c r="BO663" s="143" t="str">
        <f t="shared" si="3259"/>
        <v/>
      </c>
      <c r="BP663" s="143" t="str">
        <f t="shared" ref="BP663:BQ663" si="3260">IF($BJ663=3,Q64,"")</f>
        <v/>
      </c>
      <c r="BQ663" s="143" t="str">
        <f t="shared" si="3260"/>
        <v/>
      </c>
      <c r="BR663" s="143" t="str">
        <f t="shared" ref="BR663:BS663" si="3261">IF($BJ663=4,Q64,"")</f>
        <v/>
      </c>
      <c r="BS663" s="143" t="str">
        <f t="shared" si="3261"/>
        <v/>
      </c>
      <c r="BT663" s="143" t="str">
        <f t="shared" ref="BT663:BU663" si="3262">IF($BJ663=5,Q64,"")</f>
        <v/>
      </c>
      <c r="BU663" s="143" t="str">
        <f t="shared" si="3262"/>
        <v/>
      </c>
    </row>
    <row r="664" spans="2:73" s="143" customFormat="1" x14ac:dyDescent="0.25">
      <c r="B664" s="144" t="str">
        <f t="shared" si="2398"/>
        <v/>
      </c>
      <c r="C664" s="154" t="str">
        <f t="shared" si="2856"/>
        <v/>
      </c>
      <c r="D664" s="154" t="str">
        <f t="shared" si="2857"/>
        <v/>
      </c>
      <c r="E664" s="159" t="str">
        <f t="shared" si="2858"/>
        <v/>
      </c>
      <c r="F664" s="159" t="str">
        <f t="shared" si="2859"/>
        <v/>
      </c>
      <c r="G664" s="159" t="str">
        <f t="shared" si="2860"/>
        <v/>
      </c>
      <c r="H664" s="155">
        <f t="shared" si="2399"/>
        <v>0</v>
      </c>
      <c r="I664" s="143">
        <f t="shared" si="2400"/>
        <v>0</v>
      </c>
      <c r="J664" s="143">
        <f t="shared" si="2401"/>
        <v>0</v>
      </c>
      <c r="K664" s="143">
        <f t="shared" si="2402"/>
        <v>0</v>
      </c>
      <c r="L664" s="143">
        <f t="shared" si="2403"/>
        <v>0</v>
      </c>
      <c r="M664" s="143">
        <f t="shared" si="2404"/>
        <v>0</v>
      </c>
      <c r="N664" s="143">
        <f t="shared" si="2405"/>
        <v>0</v>
      </c>
      <c r="P664" s="143" t="str">
        <f t="shared" ref="P664:Q664" si="3263">IF($N664=1,Q65,"")</f>
        <v/>
      </c>
      <c r="Q664" s="143" t="str">
        <f t="shared" si="3263"/>
        <v/>
      </c>
      <c r="R664" s="143" t="str">
        <f t="shared" ref="R664:S664" si="3264">IF($N664=2,Q65,"")</f>
        <v/>
      </c>
      <c r="S664" s="143" t="str">
        <f t="shared" si="3264"/>
        <v/>
      </c>
      <c r="T664" s="143" t="str">
        <f t="shared" si="2408"/>
        <v/>
      </c>
      <c r="U664" s="143" t="str">
        <f t="shared" si="2409"/>
        <v/>
      </c>
      <c r="V664" s="143" t="str">
        <f t="shared" ref="V664:W664" si="3265">IF($N664=4,Q65,"")</f>
        <v/>
      </c>
      <c r="W664" s="143" t="str">
        <f t="shared" si="3265"/>
        <v/>
      </c>
      <c r="X664" s="143" t="str">
        <f t="shared" ref="X664:Y664" si="3266">IF($N664=5,Q65,"")</f>
        <v/>
      </c>
      <c r="Y664" s="143" t="str">
        <f t="shared" si="3266"/>
        <v/>
      </c>
      <c r="AA664" s="159" t="str">
        <f t="shared" si="2865"/>
        <v/>
      </c>
      <c r="AB664" s="159" t="str">
        <f t="shared" si="2866"/>
        <v/>
      </c>
      <c r="AC664" s="159" t="str">
        <f t="shared" si="2867"/>
        <v/>
      </c>
      <c r="AD664" s="159" t="str">
        <f t="shared" si="2868"/>
        <v/>
      </c>
      <c r="AE664" s="159" t="str">
        <f t="shared" si="2869"/>
        <v/>
      </c>
      <c r="AF664" s="159">
        <f t="shared" si="2412"/>
        <v>0</v>
      </c>
      <c r="AG664" s="143">
        <f t="shared" si="2413"/>
        <v>0</v>
      </c>
      <c r="AH664" s="143">
        <f t="shared" si="2414"/>
        <v>0</v>
      </c>
      <c r="AI664" s="143">
        <f t="shared" si="2415"/>
        <v>0</v>
      </c>
      <c r="AJ664" s="143">
        <f t="shared" si="2416"/>
        <v>0</v>
      </c>
      <c r="AK664" s="143">
        <f t="shared" si="2417"/>
        <v>0</v>
      </c>
      <c r="AL664" s="143">
        <f t="shared" si="2418"/>
        <v>0</v>
      </c>
      <c r="AN664" s="144" t="str">
        <f t="shared" ref="AN664:AO664" si="3267">IF($AL664=1,Q65,"")</f>
        <v/>
      </c>
      <c r="AO664" s="144" t="str">
        <f t="shared" si="3267"/>
        <v/>
      </c>
      <c r="AP664" s="144" t="str">
        <f t="shared" ref="AP664:AQ664" si="3268">IF($AL664=2,Q65,"")</f>
        <v/>
      </c>
      <c r="AQ664" s="144" t="str">
        <f t="shared" si="3268"/>
        <v/>
      </c>
      <c r="AR664" s="144" t="str">
        <f t="shared" ref="AR664:AS664" si="3269">IF($AL664=3,Q65,"")</f>
        <v/>
      </c>
      <c r="AS664" s="144" t="str">
        <f t="shared" si="3269"/>
        <v/>
      </c>
      <c r="AT664" s="144" t="str">
        <f t="shared" ref="AT664:AU664" si="3270">IF($AL664=4,Q65,"")</f>
        <v/>
      </c>
      <c r="AU664" s="144" t="str">
        <f t="shared" si="3270"/>
        <v/>
      </c>
      <c r="AV664" s="144" t="str">
        <f t="shared" ref="AV664:AW664" si="3271">IF($AL664=5,Q65,"")</f>
        <v/>
      </c>
      <c r="AW664" s="144" t="str">
        <f t="shared" si="3271"/>
        <v/>
      </c>
      <c r="AY664" s="154" t="str">
        <f t="shared" si="2875"/>
        <v/>
      </c>
      <c r="AZ664" s="154" t="str">
        <f t="shared" si="2876"/>
        <v/>
      </c>
      <c r="BA664" s="159" t="str">
        <f t="shared" si="2877"/>
        <v/>
      </c>
      <c r="BB664" s="159" t="str">
        <f t="shared" si="2878"/>
        <v/>
      </c>
      <c r="BC664" s="159" t="str">
        <f t="shared" si="2879"/>
        <v/>
      </c>
      <c r="BD664" s="155">
        <f t="shared" si="2424"/>
        <v>0</v>
      </c>
      <c r="BE664" s="143">
        <f t="shared" si="2425"/>
        <v>0</v>
      </c>
      <c r="BF664" s="143">
        <f t="shared" si="2426"/>
        <v>0</v>
      </c>
      <c r="BG664" s="143">
        <f t="shared" si="2427"/>
        <v>0</v>
      </c>
      <c r="BH664" s="143">
        <f t="shared" si="2428"/>
        <v>0</v>
      </c>
      <c r="BI664" s="143">
        <f t="shared" si="2429"/>
        <v>0</v>
      </c>
      <c r="BJ664" s="143">
        <f t="shared" si="2430"/>
        <v>0</v>
      </c>
      <c r="BL664" s="143" t="str">
        <f t="shared" ref="BL664:BM664" si="3272">IF($BJ664=1,Q65,"")</f>
        <v/>
      </c>
      <c r="BM664" s="143" t="str">
        <f t="shared" si="3272"/>
        <v/>
      </c>
      <c r="BN664" s="143" t="str">
        <f t="shared" ref="BN664:BO664" si="3273">IF($BJ664=2,Q65,"")</f>
        <v/>
      </c>
      <c r="BO664" s="143" t="str">
        <f t="shared" si="3273"/>
        <v/>
      </c>
      <c r="BP664" s="143" t="str">
        <f t="shared" ref="BP664:BQ664" si="3274">IF($BJ664=3,Q65,"")</f>
        <v/>
      </c>
      <c r="BQ664" s="143" t="str">
        <f t="shared" si="3274"/>
        <v/>
      </c>
      <c r="BR664" s="143" t="str">
        <f t="shared" ref="BR664:BS664" si="3275">IF($BJ664=4,Q65,"")</f>
        <v/>
      </c>
      <c r="BS664" s="143" t="str">
        <f t="shared" si="3275"/>
        <v/>
      </c>
      <c r="BT664" s="143" t="str">
        <f t="shared" ref="BT664:BU664" si="3276">IF($BJ664=5,Q65,"")</f>
        <v/>
      </c>
      <c r="BU664" s="143" t="str">
        <f t="shared" si="3276"/>
        <v/>
      </c>
    </row>
    <row r="665" spans="2:73" s="143" customFormat="1" x14ac:dyDescent="0.25">
      <c r="B665" s="144" t="str">
        <f t="shared" si="2398"/>
        <v/>
      </c>
      <c r="C665" s="154" t="str">
        <f t="shared" si="2856"/>
        <v/>
      </c>
      <c r="D665" s="154" t="str">
        <f t="shared" si="2857"/>
        <v/>
      </c>
      <c r="E665" s="159" t="str">
        <f t="shared" si="2858"/>
        <v/>
      </c>
      <c r="F665" s="159" t="str">
        <f t="shared" si="2859"/>
        <v/>
      </c>
      <c r="G665" s="159" t="str">
        <f t="shared" si="2860"/>
        <v/>
      </c>
      <c r="H665" s="155">
        <f t="shared" si="2399"/>
        <v>0</v>
      </c>
      <c r="I665" s="143">
        <f t="shared" si="2400"/>
        <v>0</v>
      </c>
      <c r="J665" s="143">
        <f t="shared" si="2401"/>
        <v>0</v>
      </c>
      <c r="K665" s="143">
        <f t="shared" si="2402"/>
        <v>0</v>
      </c>
      <c r="L665" s="143">
        <f t="shared" si="2403"/>
        <v>0</v>
      </c>
      <c r="M665" s="143">
        <f t="shared" si="2404"/>
        <v>0</v>
      </c>
      <c r="N665" s="143">
        <f t="shared" si="2405"/>
        <v>0</v>
      </c>
      <c r="P665" s="143" t="str">
        <f t="shared" ref="P665:Q665" si="3277">IF($N665=1,Q66,"")</f>
        <v/>
      </c>
      <c r="Q665" s="143" t="str">
        <f t="shared" si="3277"/>
        <v/>
      </c>
      <c r="R665" s="143" t="str">
        <f t="shared" ref="R665:S665" si="3278">IF($N665=2,Q66,"")</f>
        <v/>
      </c>
      <c r="S665" s="143" t="str">
        <f t="shared" si="3278"/>
        <v/>
      </c>
      <c r="T665" s="143" t="str">
        <f t="shared" si="2408"/>
        <v/>
      </c>
      <c r="U665" s="143" t="str">
        <f t="shared" si="2409"/>
        <v/>
      </c>
      <c r="V665" s="143" t="str">
        <f t="shared" ref="V665:W665" si="3279">IF($N665=4,Q66,"")</f>
        <v/>
      </c>
      <c r="W665" s="143" t="str">
        <f t="shared" si="3279"/>
        <v/>
      </c>
      <c r="X665" s="143" t="str">
        <f t="shared" ref="X665:Y665" si="3280">IF($N665=5,Q66,"")</f>
        <v/>
      </c>
      <c r="Y665" s="143" t="str">
        <f t="shared" si="3280"/>
        <v/>
      </c>
      <c r="AA665" s="159" t="str">
        <f t="shared" si="2865"/>
        <v/>
      </c>
      <c r="AB665" s="159" t="str">
        <f t="shared" si="2866"/>
        <v/>
      </c>
      <c r="AC665" s="159" t="str">
        <f t="shared" si="2867"/>
        <v/>
      </c>
      <c r="AD665" s="159" t="str">
        <f t="shared" si="2868"/>
        <v/>
      </c>
      <c r="AE665" s="159" t="str">
        <f t="shared" si="2869"/>
        <v/>
      </c>
      <c r="AF665" s="159">
        <f t="shared" si="2412"/>
        <v>0</v>
      </c>
      <c r="AG665" s="143">
        <f t="shared" si="2413"/>
        <v>0</v>
      </c>
      <c r="AH665" s="143">
        <f t="shared" si="2414"/>
        <v>0</v>
      </c>
      <c r="AI665" s="143">
        <f t="shared" si="2415"/>
        <v>0</v>
      </c>
      <c r="AJ665" s="143">
        <f t="shared" si="2416"/>
        <v>0</v>
      </c>
      <c r="AK665" s="143">
        <f t="shared" si="2417"/>
        <v>0</v>
      </c>
      <c r="AL665" s="143">
        <f t="shared" si="2418"/>
        <v>0</v>
      </c>
      <c r="AN665" s="144" t="str">
        <f t="shared" ref="AN665:AO665" si="3281">IF($AL665=1,Q66,"")</f>
        <v/>
      </c>
      <c r="AO665" s="144" t="str">
        <f t="shared" si="3281"/>
        <v/>
      </c>
      <c r="AP665" s="144" t="str">
        <f t="shared" ref="AP665:AQ665" si="3282">IF($AL665=2,Q66,"")</f>
        <v/>
      </c>
      <c r="AQ665" s="144" t="str">
        <f t="shared" si="3282"/>
        <v/>
      </c>
      <c r="AR665" s="144" t="str">
        <f t="shared" ref="AR665:AS665" si="3283">IF($AL665=3,Q66,"")</f>
        <v/>
      </c>
      <c r="AS665" s="144" t="str">
        <f t="shared" si="3283"/>
        <v/>
      </c>
      <c r="AT665" s="144" t="str">
        <f t="shared" ref="AT665:AU665" si="3284">IF($AL665=4,Q66,"")</f>
        <v/>
      </c>
      <c r="AU665" s="144" t="str">
        <f t="shared" si="3284"/>
        <v/>
      </c>
      <c r="AV665" s="144" t="str">
        <f t="shared" ref="AV665:AW665" si="3285">IF($AL665=5,Q66,"")</f>
        <v/>
      </c>
      <c r="AW665" s="144" t="str">
        <f t="shared" si="3285"/>
        <v/>
      </c>
      <c r="AY665" s="154" t="str">
        <f t="shared" si="2875"/>
        <v/>
      </c>
      <c r="AZ665" s="154" t="str">
        <f t="shared" si="2876"/>
        <v/>
      </c>
      <c r="BA665" s="159" t="str">
        <f t="shared" si="2877"/>
        <v/>
      </c>
      <c r="BB665" s="159" t="str">
        <f t="shared" si="2878"/>
        <v/>
      </c>
      <c r="BC665" s="159" t="str">
        <f t="shared" si="2879"/>
        <v/>
      </c>
      <c r="BD665" s="155">
        <f t="shared" si="2424"/>
        <v>0</v>
      </c>
      <c r="BE665" s="143">
        <f t="shared" si="2425"/>
        <v>0</v>
      </c>
      <c r="BF665" s="143">
        <f t="shared" si="2426"/>
        <v>0</v>
      </c>
      <c r="BG665" s="143">
        <f t="shared" si="2427"/>
        <v>0</v>
      </c>
      <c r="BH665" s="143">
        <f t="shared" si="2428"/>
        <v>0</v>
      </c>
      <c r="BI665" s="143">
        <f t="shared" si="2429"/>
        <v>0</v>
      </c>
      <c r="BJ665" s="143">
        <f t="shared" si="2430"/>
        <v>0</v>
      </c>
      <c r="BL665" s="143" t="str">
        <f t="shared" ref="BL665:BM665" si="3286">IF($BJ665=1,Q66,"")</f>
        <v/>
      </c>
      <c r="BM665" s="143" t="str">
        <f t="shared" si="3286"/>
        <v/>
      </c>
      <c r="BN665" s="143" t="str">
        <f t="shared" ref="BN665:BO665" si="3287">IF($BJ665=2,Q66,"")</f>
        <v/>
      </c>
      <c r="BO665" s="143" t="str">
        <f t="shared" si="3287"/>
        <v/>
      </c>
      <c r="BP665" s="143" t="str">
        <f t="shared" ref="BP665:BQ665" si="3288">IF($BJ665=3,Q66,"")</f>
        <v/>
      </c>
      <c r="BQ665" s="143" t="str">
        <f t="shared" si="3288"/>
        <v/>
      </c>
      <c r="BR665" s="143" t="str">
        <f t="shared" ref="BR665:BS665" si="3289">IF($BJ665=4,Q66,"")</f>
        <v/>
      </c>
      <c r="BS665" s="143" t="str">
        <f t="shared" si="3289"/>
        <v/>
      </c>
      <c r="BT665" s="143" t="str">
        <f t="shared" ref="BT665:BU665" si="3290">IF($BJ665=5,Q66,"")</f>
        <v/>
      </c>
      <c r="BU665" s="143" t="str">
        <f t="shared" si="3290"/>
        <v/>
      </c>
    </row>
    <row r="666" spans="2:73" s="143" customFormat="1" x14ac:dyDescent="0.25">
      <c r="B666" s="144" t="str">
        <f t="shared" si="2398"/>
        <v/>
      </c>
      <c r="C666" s="154" t="str">
        <f t="shared" si="2856"/>
        <v/>
      </c>
      <c r="D666" s="154" t="str">
        <f t="shared" si="2857"/>
        <v/>
      </c>
      <c r="E666" s="159" t="str">
        <f t="shared" si="2858"/>
        <v/>
      </c>
      <c r="F666" s="159" t="str">
        <f t="shared" si="2859"/>
        <v/>
      </c>
      <c r="G666" s="159" t="str">
        <f t="shared" si="2860"/>
        <v/>
      </c>
      <c r="H666" s="155">
        <f t="shared" si="2399"/>
        <v>0</v>
      </c>
      <c r="I666" s="143">
        <f t="shared" si="2400"/>
        <v>0</v>
      </c>
      <c r="J666" s="143">
        <f t="shared" si="2401"/>
        <v>0</v>
      </c>
      <c r="K666" s="143">
        <f t="shared" si="2402"/>
        <v>0</v>
      </c>
      <c r="L666" s="143">
        <f t="shared" si="2403"/>
        <v>0</v>
      </c>
      <c r="M666" s="143">
        <f t="shared" si="2404"/>
        <v>0</v>
      </c>
      <c r="N666" s="143">
        <f t="shared" si="2405"/>
        <v>0</v>
      </c>
      <c r="P666" s="143" t="str">
        <f t="shared" ref="P666:Q666" si="3291">IF($N666=1,Q67,"")</f>
        <v/>
      </c>
      <c r="Q666" s="143" t="str">
        <f t="shared" si="3291"/>
        <v/>
      </c>
      <c r="R666" s="143" t="str">
        <f t="shared" ref="R666:S666" si="3292">IF($N666=2,Q67,"")</f>
        <v/>
      </c>
      <c r="S666" s="143" t="str">
        <f t="shared" si="3292"/>
        <v/>
      </c>
      <c r="T666" s="143" t="str">
        <f t="shared" si="2408"/>
        <v/>
      </c>
      <c r="U666" s="143" t="str">
        <f t="shared" si="2409"/>
        <v/>
      </c>
      <c r="V666" s="143" t="str">
        <f t="shared" ref="V666:W666" si="3293">IF($N666=4,Q67,"")</f>
        <v/>
      </c>
      <c r="W666" s="143" t="str">
        <f t="shared" si="3293"/>
        <v/>
      </c>
      <c r="X666" s="143" t="str">
        <f t="shared" ref="X666:Y666" si="3294">IF($N666=5,Q67,"")</f>
        <v/>
      </c>
      <c r="Y666" s="143" t="str">
        <f t="shared" si="3294"/>
        <v/>
      </c>
      <c r="AA666" s="159" t="str">
        <f t="shared" si="2865"/>
        <v/>
      </c>
      <c r="AB666" s="159" t="str">
        <f t="shared" si="2866"/>
        <v/>
      </c>
      <c r="AC666" s="159" t="str">
        <f t="shared" si="2867"/>
        <v/>
      </c>
      <c r="AD666" s="159" t="str">
        <f t="shared" si="2868"/>
        <v/>
      </c>
      <c r="AE666" s="159" t="str">
        <f t="shared" si="2869"/>
        <v/>
      </c>
      <c r="AF666" s="159">
        <f t="shared" si="2412"/>
        <v>0</v>
      </c>
      <c r="AG666" s="143">
        <f t="shared" si="2413"/>
        <v>0</v>
      </c>
      <c r="AH666" s="143">
        <f t="shared" si="2414"/>
        <v>0</v>
      </c>
      <c r="AI666" s="143">
        <f t="shared" si="2415"/>
        <v>0</v>
      </c>
      <c r="AJ666" s="143">
        <f t="shared" si="2416"/>
        <v>0</v>
      </c>
      <c r="AK666" s="143">
        <f t="shared" si="2417"/>
        <v>0</v>
      </c>
      <c r="AL666" s="143">
        <f t="shared" si="2418"/>
        <v>0</v>
      </c>
      <c r="AN666" s="144" t="str">
        <f t="shared" ref="AN666:AO666" si="3295">IF($AL666=1,Q67,"")</f>
        <v/>
      </c>
      <c r="AO666" s="144" t="str">
        <f t="shared" si="3295"/>
        <v/>
      </c>
      <c r="AP666" s="144" t="str">
        <f t="shared" ref="AP666:AQ666" si="3296">IF($AL666=2,Q67,"")</f>
        <v/>
      </c>
      <c r="AQ666" s="144" t="str">
        <f t="shared" si="3296"/>
        <v/>
      </c>
      <c r="AR666" s="144" t="str">
        <f t="shared" ref="AR666:AS666" si="3297">IF($AL666=3,Q67,"")</f>
        <v/>
      </c>
      <c r="AS666" s="144" t="str">
        <f t="shared" si="3297"/>
        <v/>
      </c>
      <c r="AT666" s="144" t="str">
        <f t="shared" ref="AT666:AU666" si="3298">IF($AL666=4,Q67,"")</f>
        <v/>
      </c>
      <c r="AU666" s="144" t="str">
        <f t="shared" si="3298"/>
        <v/>
      </c>
      <c r="AV666" s="144" t="str">
        <f t="shared" ref="AV666:AW666" si="3299">IF($AL666=5,Q67,"")</f>
        <v/>
      </c>
      <c r="AW666" s="144" t="str">
        <f t="shared" si="3299"/>
        <v/>
      </c>
      <c r="AY666" s="154" t="str">
        <f t="shared" si="2875"/>
        <v/>
      </c>
      <c r="AZ666" s="154" t="str">
        <f t="shared" si="2876"/>
        <v/>
      </c>
      <c r="BA666" s="159" t="str">
        <f t="shared" si="2877"/>
        <v/>
      </c>
      <c r="BB666" s="159" t="str">
        <f t="shared" si="2878"/>
        <v/>
      </c>
      <c r="BC666" s="159" t="str">
        <f t="shared" si="2879"/>
        <v/>
      </c>
      <c r="BD666" s="155">
        <f t="shared" si="2424"/>
        <v>0</v>
      </c>
      <c r="BE666" s="143">
        <f t="shared" si="2425"/>
        <v>0</v>
      </c>
      <c r="BF666" s="143">
        <f t="shared" si="2426"/>
        <v>0</v>
      </c>
      <c r="BG666" s="143">
        <f t="shared" si="2427"/>
        <v>0</v>
      </c>
      <c r="BH666" s="143">
        <f t="shared" si="2428"/>
        <v>0</v>
      </c>
      <c r="BI666" s="143">
        <f t="shared" si="2429"/>
        <v>0</v>
      </c>
      <c r="BJ666" s="143">
        <f t="shared" si="2430"/>
        <v>0</v>
      </c>
      <c r="BL666" s="143" t="str">
        <f t="shared" ref="BL666:BM666" si="3300">IF($BJ666=1,Q67,"")</f>
        <v/>
      </c>
      <c r="BM666" s="143" t="str">
        <f t="shared" si="3300"/>
        <v/>
      </c>
      <c r="BN666" s="143" t="str">
        <f t="shared" ref="BN666:BO666" si="3301">IF($BJ666=2,Q67,"")</f>
        <v/>
      </c>
      <c r="BO666" s="143" t="str">
        <f t="shared" si="3301"/>
        <v/>
      </c>
      <c r="BP666" s="143" t="str">
        <f t="shared" ref="BP666:BQ666" si="3302">IF($BJ666=3,Q67,"")</f>
        <v/>
      </c>
      <c r="BQ666" s="143" t="str">
        <f t="shared" si="3302"/>
        <v/>
      </c>
      <c r="BR666" s="143" t="str">
        <f t="shared" ref="BR666:BS666" si="3303">IF($BJ666=4,Q67,"")</f>
        <v/>
      </c>
      <c r="BS666" s="143" t="str">
        <f t="shared" si="3303"/>
        <v/>
      </c>
      <c r="BT666" s="143" t="str">
        <f t="shared" ref="BT666:BU666" si="3304">IF($BJ666=5,Q67,"")</f>
        <v/>
      </c>
      <c r="BU666" s="143" t="str">
        <f t="shared" si="3304"/>
        <v/>
      </c>
    </row>
    <row r="667" spans="2:73" s="143" customFormat="1" x14ac:dyDescent="0.25">
      <c r="B667" s="144" t="str">
        <f t="shared" si="2398"/>
        <v/>
      </c>
      <c r="C667" s="154" t="str">
        <f t="shared" si="2856"/>
        <v/>
      </c>
      <c r="D667" s="154" t="str">
        <f t="shared" si="2857"/>
        <v/>
      </c>
      <c r="E667" s="159" t="str">
        <f t="shared" si="2858"/>
        <v/>
      </c>
      <c r="F667" s="159" t="str">
        <f t="shared" si="2859"/>
        <v/>
      </c>
      <c r="G667" s="159" t="str">
        <f t="shared" si="2860"/>
        <v/>
      </c>
      <c r="H667" s="155">
        <f t="shared" si="2399"/>
        <v>0</v>
      </c>
      <c r="I667" s="143">
        <f t="shared" si="2400"/>
        <v>0</v>
      </c>
      <c r="J667" s="143">
        <f t="shared" si="2401"/>
        <v>0</v>
      </c>
      <c r="K667" s="143">
        <f t="shared" si="2402"/>
        <v>0</v>
      </c>
      <c r="L667" s="143">
        <f t="shared" si="2403"/>
        <v>0</v>
      </c>
      <c r="M667" s="143">
        <f t="shared" si="2404"/>
        <v>0</v>
      </c>
      <c r="N667" s="143">
        <f t="shared" si="2405"/>
        <v>0</v>
      </c>
      <c r="P667" s="143" t="str">
        <f t="shared" ref="P667:Q667" si="3305">IF($N667=1,Q68,"")</f>
        <v/>
      </c>
      <c r="Q667" s="143" t="str">
        <f t="shared" si="3305"/>
        <v/>
      </c>
      <c r="R667" s="143" t="str">
        <f t="shared" ref="R667:S667" si="3306">IF($N667=2,Q68,"")</f>
        <v/>
      </c>
      <c r="S667" s="143" t="str">
        <f t="shared" si="3306"/>
        <v/>
      </c>
      <c r="T667" s="143" t="str">
        <f t="shared" si="2408"/>
        <v/>
      </c>
      <c r="U667" s="143" t="str">
        <f t="shared" si="2409"/>
        <v/>
      </c>
      <c r="V667" s="143" t="str">
        <f t="shared" ref="V667:W667" si="3307">IF($N667=4,Q68,"")</f>
        <v/>
      </c>
      <c r="W667" s="143" t="str">
        <f t="shared" si="3307"/>
        <v/>
      </c>
      <c r="X667" s="143" t="str">
        <f t="shared" ref="X667:Y667" si="3308">IF($N667=5,Q68,"")</f>
        <v/>
      </c>
      <c r="Y667" s="143" t="str">
        <f t="shared" si="3308"/>
        <v/>
      </c>
      <c r="AA667" s="159" t="str">
        <f t="shared" si="2865"/>
        <v/>
      </c>
      <c r="AB667" s="159" t="str">
        <f t="shared" si="2866"/>
        <v/>
      </c>
      <c r="AC667" s="159" t="str">
        <f t="shared" si="2867"/>
        <v/>
      </c>
      <c r="AD667" s="159" t="str">
        <f t="shared" si="2868"/>
        <v/>
      </c>
      <c r="AE667" s="159" t="str">
        <f t="shared" si="2869"/>
        <v/>
      </c>
      <c r="AF667" s="159">
        <f t="shared" si="2412"/>
        <v>0</v>
      </c>
      <c r="AG667" s="143">
        <f t="shared" si="2413"/>
        <v>0</v>
      </c>
      <c r="AH667" s="143">
        <f t="shared" si="2414"/>
        <v>0</v>
      </c>
      <c r="AI667" s="143">
        <f t="shared" si="2415"/>
        <v>0</v>
      </c>
      <c r="AJ667" s="143">
        <f t="shared" si="2416"/>
        <v>0</v>
      </c>
      <c r="AK667" s="143">
        <f t="shared" si="2417"/>
        <v>0</v>
      </c>
      <c r="AL667" s="143">
        <f t="shared" si="2418"/>
        <v>0</v>
      </c>
      <c r="AN667" s="144" t="str">
        <f t="shared" ref="AN667:AO667" si="3309">IF($AL667=1,Q68,"")</f>
        <v/>
      </c>
      <c r="AO667" s="144" t="str">
        <f t="shared" si="3309"/>
        <v/>
      </c>
      <c r="AP667" s="144" t="str">
        <f t="shared" ref="AP667:AQ667" si="3310">IF($AL667=2,Q68,"")</f>
        <v/>
      </c>
      <c r="AQ667" s="144" t="str">
        <f t="shared" si="3310"/>
        <v/>
      </c>
      <c r="AR667" s="144" t="str">
        <f t="shared" ref="AR667:AS667" si="3311">IF($AL667=3,Q68,"")</f>
        <v/>
      </c>
      <c r="AS667" s="144" t="str">
        <f t="shared" si="3311"/>
        <v/>
      </c>
      <c r="AT667" s="144" t="str">
        <f t="shared" ref="AT667:AU667" si="3312">IF($AL667=4,Q68,"")</f>
        <v/>
      </c>
      <c r="AU667" s="144" t="str">
        <f t="shared" si="3312"/>
        <v/>
      </c>
      <c r="AV667" s="144" t="str">
        <f t="shared" ref="AV667:AW667" si="3313">IF($AL667=5,Q68,"")</f>
        <v/>
      </c>
      <c r="AW667" s="144" t="str">
        <f t="shared" si="3313"/>
        <v/>
      </c>
      <c r="AY667" s="154" t="str">
        <f t="shared" si="2875"/>
        <v/>
      </c>
      <c r="AZ667" s="154" t="str">
        <f t="shared" si="2876"/>
        <v/>
      </c>
      <c r="BA667" s="159" t="str">
        <f t="shared" si="2877"/>
        <v/>
      </c>
      <c r="BB667" s="159" t="str">
        <f t="shared" si="2878"/>
        <v/>
      </c>
      <c r="BC667" s="159" t="str">
        <f t="shared" si="2879"/>
        <v/>
      </c>
      <c r="BD667" s="155">
        <f t="shared" si="2424"/>
        <v>0</v>
      </c>
      <c r="BE667" s="143">
        <f t="shared" si="2425"/>
        <v>0</v>
      </c>
      <c r="BF667" s="143">
        <f t="shared" si="2426"/>
        <v>0</v>
      </c>
      <c r="BG667" s="143">
        <f t="shared" si="2427"/>
        <v>0</v>
      </c>
      <c r="BH667" s="143">
        <f t="shared" si="2428"/>
        <v>0</v>
      </c>
      <c r="BI667" s="143">
        <f t="shared" si="2429"/>
        <v>0</v>
      </c>
      <c r="BJ667" s="143">
        <f t="shared" si="2430"/>
        <v>0</v>
      </c>
      <c r="BL667" s="143" t="str">
        <f t="shared" ref="BL667:BM667" si="3314">IF($BJ667=1,Q68,"")</f>
        <v/>
      </c>
      <c r="BM667" s="143" t="str">
        <f t="shared" si="3314"/>
        <v/>
      </c>
      <c r="BN667" s="143" t="str">
        <f t="shared" ref="BN667:BO667" si="3315">IF($BJ667=2,Q68,"")</f>
        <v/>
      </c>
      <c r="BO667" s="143" t="str">
        <f t="shared" si="3315"/>
        <v/>
      </c>
      <c r="BP667" s="143" t="str">
        <f t="shared" ref="BP667:BQ667" si="3316">IF($BJ667=3,Q68,"")</f>
        <v/>
      </c>
      <c r="BQ667" s="143" t="str">
        <f t="shared" si="3316"/>
        <v/>
      </c>
      <c r="BR667" s="143" t="str">
        <f t="shared" ref="BR667:BS667" si="3317">IF($BJ667=4,Q68,"")</f>
        <v/>
      </c>
      <c r="BS667" s="143" t="str">
        <f t="shared" si="3317"/>
        <v/>
      </c>
      <c r="BT667" s="143" t="str">
        <f t="shared" ref="BT667:BU667" si="3318">IF($BJ667=5,Q68,"")</f>
        <v/>
      </c>
      <c r="BU667" s="143" t="str">
        <f t="shared" si="3318"/>
        <v/>
      </c>
    </row>
    <row r="668" spans="2:73" s="143" customFormat="1" x14ac:dyDescent="0.25">
      <c r="B668" s="144" t="str">
        <f t="shared" si="2398"/>
        <v/>
      </c>
      <c r="C668" s="154" t="str">
        <f t="shared" ref="C668:C699" si="3319">IFERROR(SUMXMY2($Q69:$R69,cent1_5_M),"")</f>
        <v/>
      </c>
      <c r="D668" s="154" t="str">
        <f t="shared" ref="D668:D699" si="3320">IFERROR(SUMXMY2($Q69:$R69,cent2_5_M),"")</f>
        <v/>
      </c>
      <c r="E668" s="159" t="str">
        <f t="shared" ref="E668:E699" si="3321">IFERROR(SUMXMY2($Q69:$R69,cent3_5_M),"")</f>
        <v/>
      </c>
      <c r="F668" s="159" t="str">
        <f t="shared" ref="F668:F699" si="3322">IFERROR(SUMXMY2($Q69:$R69,cent4_5_M),"")</f>
        <v/>
      </c>
      <c r="G668" s="159" t="str">
        <f t="shared" ref="G668:G699" si="3323">IFERROR(SUMXMY2($Q69:$R69,cent5_5_M),"")</f>
        <v/>
      </c>
      <c r="H668" s="155">
        <f t="shared" si="2399"/>
        <v>0</v>
      </c>
      <c r="I668" s="143">
        <f t="shared" si="2400"/>
        <v>0</v>
      </c>
      <c r="J668" s="143">
        <f t="shared" si="2401"/>
        <v>0</v>
      </c>
      <c r="K668" s="143">
        <f t="shared" si="2402"/>
        <v>0</v>
      </c>
      <c r="L668" s="143">
        <f t="shared" si="2403"/>
        <v>0</v>
      </c>
      <c r="M668" s="143">
        <f t="shared" si="2404"/>
        <v>0</v>
      </c>
      <c r="N668" s="143">
        <f t="shared" si="2405"/>
        <v>0</v>
      </c>
      <c r="P668" s="143" t="str">
        <f t="shared" ref="P668:Q668" si="3324">IF($N668=1,Q69,"")</f>
        <v/>
      </c>
      <c r="Q668" s="143" t="str">
        <f t="shared" si="3324"/>
        <v/>
      </c>
      <c r="R668" s="143" t="str">
        <f t="shared" ref="R668:S668" si="3325">IF($N668=2,Q69,"")</f>
        <v/>
      </c>
      <c r="S668" s="143" t="str">
        <f t="shared" si="3325"/>
        <v/>
      </c>
      <c r="T668" s="143" t="str">
        <f t="shared" si="2408"/>
        <v/>
      </c>
      <c r="U668" s="143" t="str">
        <f t="shared" si="2409"/>
        <v/>
      </c>
      <c r="V668" s="143" t="str">
        <f t="shared" ref="V668:W668" si="3326">IF($N668=4,Q69,"")</f>
        <v/>
      </c>
      <c r="W668" s="143" t="str">
        <f t="shared" si="3326"/>
        <v/>
      </c>
      <c r="X668" s="143" t="str">
        <f t="shared" ref="X668:Y668" si="3327">IF($N668=5,Q69,"")</f>
        <v/>
      </c>
      <c r="Y668" s="143" t="str">
        <f t="shared" si="3327"/>
        <v/>
      </c>
      <c r="AA668" s="159" t="str">
        <f t="shared" ref="AA668:AA699" si="3328">IFERROR(SUMXMY2($Q69:$R69,cent1_5_M_2),"")</f>
        <v/>
      </c>
      <c r="AB668" s="159" t="str">
        <f t="shared" ref="AB668:AB699" si="3329">IFERROR(SUMXMY2($Q69:$R69,cent2_5_M_2),"")</f>
        <v/>
      </c>
      <c r="AC668" s="159" t="str">
        <f t="shared" ref="AC668:AC699" si="3330">IFERROR(SUMXMY2($Q69:$R69,cent3_5_M_2),"")</f>
        <v/>
      </c>
      <c r="AD668" s="159" t="str">
        <f t="shared" ref="AD668:AD699" si="3331">IFERROR(SUMXMY2($Q69:$R69,cent4_5_M_2),"")</f>
        <v/>
      </c>
      <c r="AE668" s="159" t="str">
        <f t="shared" ref="AE668:AE699" si="3332">IFERROR(SUMXMY2($Q69:$R69,cent5_5_M_2),"")</f>
        <v/>
      </c>
      <c r="AF668" s="159">
        <f t="shared" si="2412"/>
        <v>0</v>
      </c>
      <c r="AG668" s="143">
        <f t="shared" si="2413"/>
        <v>0</v>
      </c>
      <c r="AH668" s="143">
        <f t="shared" si="2414"/>
        <v>0</v>
      </c>
      <c r="AI668" s="143">
        <f t="shared" si="2415"/>
        <v>0</v>
      </c>
      <c r="AJ668" s="143">
        <f t="shared" si="2416"/>
        <v>0</v>
      </c>
      <c r="AK668" s="143">
        <f t="shared" si="2417"/>
        <v>0</v>
      </c>
      <c r="AL668" s="143">
        <f t="shared" si="2418"/>
        <v>0</v>
      </c>
      <c r="AN668" s="144" t="str">
        <f t="shared" ref="AN668:AO668" si="3333">IF($AL668=1,Q69,"")</f>
        <v/>
      </c>
      <c r="AO668" s="144" t="str">
        <f t="shared" si="3333"/>
        <v/>
      </c>
      <c r="AP668" s="144" t="str">
        <f t="shared" ref="AP668:AQ668" si="3334">IF($AL668=2,Q69,"")</f>
        <v/>
      </c>
      <c r="AQ668" s="144" t="str">
        <f t="shared" si="3334"/>
        <v/>
      </c>
      <c r="AR668" s="144" t="str">
        <f t="shared" ref="AR668:AS668" si="3335">IF($AL668=3,Q69,"")</f>
        <v/>
      </c>
      <c r="AS668" s="144" t="str">
        <f t="shared" si="3335"/>
        <v/>
      </c>
      <c r="AT668" s="144" t="str">
        <f t="shared" ref="AT668:AU668" si="3336">IF($AL668=4,Q69,"")</f>
        <v/>
      </c>
      <c r="AU668" s="144" t="str">
        <f t="shared" si="3336"/>
        <v/>
      </c>
      <c r="AV668" s="144" t="str">
        <f t="shared" ref="AV668:AW668" si="3337">IF($AL668=5,Q69,"")</f>
        <v/>
      </c>
      <c r="AW668" s="144" t="str">
        <f t="shared" si="3337"/>
        <v/>
      </c>
      <c r="AY668" s="154" t="str">
        <f t="shared" ref="AY668:AY699" si="3338">IFERROR(SUMXMY2($Q69:$R69,cent1_5_M_3),"")</f>
        <v/>
      </c>
      <c r="AZ668" s="154" t="str">
        <f t="shared" ref="AZ668:AZ699" si="3339">IFERROR(SUMXMY2($Q69:$R69,cent2_5_M_3),"")</f>
        <v/>
      </c>
      <c r="BA668" s="159" t="str">
        <f t="shared" ref="BA668:BA699" si="3340">IFERROR(SUMXMY2($Q69:$R69,cent3_5_M_3),"")</f>
        <v/>
      </c>
      <c r="BB668" s="159" t="str">
        <f t="shared" ref="BB668:BB699" si="3341">IFERROR(SUMXMY2($Q69:$R69,cent4_5_M_3),"")</f>
        <v/>
      </c>
      <c r="BC668" s="159" t="str">
        <f t="shared" ref="BC668:BC699" si="3342">IFERROR(SUMXMY2($Q69:$R69,cent5_5_m_3),"")</f>
        <v/>
      </c>
      <c r="BD668" s="155">
        <f t="shared" si="2424"/>
        <v>0</v>
      </c>
      <c r="BE668" s="143">
        <f t="shared" si="2425"/>
        <v>0</v>
      </c>
      <c r="BF668" s="143">
        <f t="shared" si="2426"/>
        <v>0</v>
      </c>
      <c r="BG668" s="143">
        <f t="shared" si="2427"/>
        <v>0</v>
      </c>
      <c r="BH668" s="143">
        <f t="shared" si="2428"/>
        <v>0</v>
      </c>
      <c r="BI668" s="143">
        <f t="shared" si="2429"/>
        <v>0</v>
      </c>
      <c r="BJ668" s="143">
        <f t="shared" si="2430"/>
        <v>0</v>
      </c>
      <c r="BL668" s="143" t="str">
        <f t="shared" ref="BL668:BM668" si="3343">IF($BJ668=1,Q69,"")</f>
        <v/>
      </c>
      <c r="BM668" s="143" t="str">
        <f t="shared" si="3343"/>
        <v/>
      </c>
      <c r="BN668" s="143" t="str">
        <f t="shared" ref="BN668:BO668" si="3344">IF($BJ668=2,Q69,"")</f>
        <v/>
      </c>
      <c r="BO668" s="143" t="str">
        <f t="shared" si="3344"/>
        <v/>
      </c>
      <c r="BP668" s="143" t="str">
        <f t="shared" ref="BP668:BQ668" si="3345">IF($BJ668=3,Q69,"")</f>
        <v/>
      </c>
      <c r="BQ668" s="143" t="str">
        <f t="shared" si="3345"/>
        <v/>
      </c>
      <c r="BR668" s="143" t="str">
        <f t="shared" ref="BR668:BS668" si="3346">IF($BJ668=4,Q69,"")</f>
        <v/>
      </c>
      <c r="BS668" s="143" t="str">
        <f t="shared" si="3346"/>
        <v/>
      </c>
      <c r="BT668" s="143" t="str">
        <f t="shared" ref="BT668:BU668" si="3347">IF($BJ668=5,Q69,"")</f>
        <v/>
      </c>
      <c r="BU668" s="143" t="str">
        <f t="shared" si="3347"/>
        <v/>
      </c>
    </row>
    <row r="669" spans="2:73" s="143" customFormat="1" x14ac:dyDescent="0.25">
      <c r="B669" s="144" t="str">
        <f t="shared" ref="B669:B703" si="3348">+P70</f>
        <v/>
      </c>
      <c r="C669" s="154" t="str">
        <f t="shared" si="3319"/>
        <v/>
      </c>
      <c r="D669" s="154" t="str">
        <f t="shared" si="3320"/>
        <v/>
      </c>
      <c r="E669" s="159" t="str">
        <f t="shared" si="3321"/>
        <v/>
      </c>
      <c r="F669" s="159" t="str">
        <f t="shared" si="3322"/>
        <v/>
      </c>
      <c r="G669" s="159" t="str">
        <f t="shared" si="3323"/>
        <v/>
      </c>
      <c r="H669" s="155">
        <f t="shared" ref="H669:H701" si="3349">MIN(C669:G669)</f>
        <v>0</v>
      </c>
      <c r="I669" s="143">
        <f t="shared" ref="I669:I701" si="3350">IF(H669=C669,1,0)</f>
        <v>0</v>
      </c>
      <c r="J669" s="143">
        <f t="shared" ref="J669:J701" si="3351">IF(I669=0,IF(H669=D669,2,0),0)</f>
        <v>0</v>
      </c>
      <c r="K669" s="143">
        <f t="shared" ref="K669:K701" si="3352">IF(I669+J669=0,IF(H669=E669,3,0),0)</f>
        <v>0</v>
      </c>
      <c r="L669" s="143">
        <f t="shared" ref="L669:L701" si="3353">IF(I669+J669+K669=0,IF(H669=F669,4,0),0)</f>
        <v>0</v>
      </c>
      <c r="M669" s="143">
        <f t="shared" ref="M669:M701" si="3354">IF(I669+J669+K669+L669=0,IF(H669=G669,5,0),0)</f>
        <v>0</v>
      </c>
      <c r="N669" s="143">
        <f t="shared" ref="N669:N701" si="3355">SUM(I669:M669)</f>
        <v>0</v>
      </c>
      <c r="P669" s="143" t="str">
        <f t="shared" ref="P669:Q669" si="3356">IF($N669=1,Q70,"")</f>
        <v/>
      </c>
      <c r="Q669" s="143" t="str">
        <f t="shared" si="3356"/>
        <v/>
      </c>
      <c r="R669" s="143" t="str">
        <f t="shared" ref="R669:S669" si="3357">IF($N669=2,Q70,"")</f>
        <v/>
      </c>
      <c r="S669" s="143" t="str">
        <f t="shared" si="3357"/>
        <v/>
      </c>
      <c r="T669" s="143" t="str">
        <f t="shared" ref="T669:T703" si="3358">IF($N669=3,Q70,"")</f>
        <v/>
      </c>
      <c r="U669" s="143" t="str">
        <f t="shared" ref="U669:U703" si="3359">IF($N669=3,R70,"")</f>
        <v/>
      </c>
      <c r="V669" s="143" t="str">
        <f t="shared" ref="V669:W669" si="3360">IF($N669=4,Q70,"")</f>
        <v/>
      </c>
      <c r="W669" s="143" t="str">
        <f t="shared" si="3360"/>
        <v/>
      </c>
      <c r="X669" s="143" t="str">
        <f t="shared" ref="X669:Y669" si="3361">IF($N669=5,Q70,"")</f>
        <v/>
      </c>
      <c r="Y669" s="143" t="str">
        <f t="shared" si="3361"/>
        <v/>
      </c>
      <c r="AA669" s="159" t="str">
        <f t="shared" si="3328"/>
        <v/>
      </c>
      <c r="AB669" s="159" t="str">
        <f t="shared" si="3329"/>
        <v/>
      </c>
      <c r="AC669" s="159" t="str">
        <f t="shared" si="3330"/>
        <v/>
      </c>
      <c r="AD669" s="159" t="str">
        <f t="shared" si="3331"/>
        <v/>
      </c>
      <c r="AE669" s="159" t="str">
        <f t="shared" si="3332"/>
        <v/>
      </c>
      <c r="AF669" s="159">
        <f t="shared" ref="AF669:AF702" si="3362">MIN(AA669:AE669)</f>
        <v>0</v>
      </c>
      <c r="AG669" s="143">
        <f t="shared" ref="AG669:AG702" si="3363">IF(AF669=AA669,1,0)</f>
        <v>0</v>
      </c>
      <c r="AH669" s="143">
        <f t="shared" ref="AH669:AH702" si="3364">IF(AG669=0,IF(AF669=AB669,2,0),0)</f>
        <v>0</v>
      </c>
      <c r="AI669" s="143">
        <f t="shared" ref="AI669:AI702" si="3365">IF(AG669+AH669=0,IF(AF669=AC669,3,0),0)</f>
        <v>0</v>
      </c>
      <c r="AJ669" s="143">
        <f t="shared" ref="AJ669:AJ702" si="3366">IF(AG669+AH669+AI669=0,IF(AF669=AD669,4,0),0)</f>
        <v>0</v>
      </c>
      <c r="AK669" s="143">
        <f t="shared" ref="AK669:AK702" si="3367">IF(AG669+AH669+AI669+AJ669=0,IF(AF669=AE669,5,0),0)</f>
        <v>0</v>
      </c>
      <c r="AL669" s="143">
        <f t="shared" ref="AL669:AL702" si="3368">SUM(AG669:AK669)</f>
        <v>0</v>
      </c>
      <c r="AN669" s="144" t="str">
        <f t="shared" ref="AN669:AO669" si="3369">IF($AL669=1,Q70,"")</f>
        <v/>
      </c>
      <c r="AO669" s="144" t="str">
        <f t="shared" si="3369"/>
        <v/>
      </c>
      <c r="AP669" s="144" t="str">
        <f t="shared" ref="AP669:AQ669" si="3370">IF($AL669=2,Q70,"")</f>
        <v/>
      </c>
      <c r="AQ669" s="144" t="str">
        <f t="shared" si="3370"/>
        <v/>
      </c>
      <c r="AR669" s="144" t="str">
        <f t="shared" ref="AR669:AS669" si="3371">IF($AL669=3,Q70,"")</f>
        <v/>
      </c>
      <c r="AS669" s="144" t="str">
        <f t="shared" si="3371"/>
        <v/>
      </c>
      <c r="AT669" s="144" t="str">
        <f t="shared" ref="AT669:AU669" si="3372">IF($AL669=4,Q70,"")</f>
        <v/>
      </c>
      <c r="AU669" s="144" t="str">
        <f t="shared" si="3372"/>
        <v/>
      </c>
      <c r="AV669" s="144" t="str">
        <f t="shared" ref="AV669:AW669" si="3373">IF($AL669=5,Q70,"")</f>
        <v/>
      </c>
      <c r="AW669" s="144" t="str">
        <f t="shared" si="3373"/>
        <v/>
      </c>
      <c r="AY669" s="154" t="str">
        <f t="shared" si="3338"/>
        <v/>
      </c>
      <c r="AZ669" s="154" t="str">
        <f t="shared" si="3339"/>
        <v/>
      </c>
      <c r="BA669" s="159" t="str">
        <f t="shared" si="3340"/>
        <v/>
      </c>
      <c r="BB669" s="159" t="str">
        <f t="shared" si="3341"/>
        <v/>
      </c>
      <c r="BC669" s="159" t="str">
        <f t="shared" si="3342"/>
        <v/>
      </c>
      <c r="BD669" s="155">
        <f t="shared" ref="BD669:BD702" si="3374">MIN(AY669:BC669)</f>
        <v>0</v>
      </c>
      <c r="BE669" s="143">
        <f t="shared" ref="BE669:BE702" si="3375">IF(BD669=AY669,1,0)</f>
        <v>0</v>
      </c>
      <c r="BF669" s="143">
        <f t="shared" ref="BF669:BF702" si="3376">IF(BE669=0,IF(BD669=AZ669,2,0),0)</f>
        <v>0</v>
      </c>
      <c r="BG669" s="143">
        <f t="shared" ref="BG669:BG702" si="3377">IF(BE669+BF669=0,IF(BD669=BA669,3,0),0)</f>
        <v>0</v>
      </c>
      <c r="BH669" s="143">
        <f t="shared" ref="BH669:BH702" si="3378">IF(BE669+BF669+BG669=0,IF(BD669=BB669,4,0),0)</f>
        <v>0</v>
      </c>
      <c r="BI669" s="143">
        <f t="shared" ref="BI669:BI702" si="3379">IF(BE669+BF669+BG669+BH669=0,IF(BD669=BC669,5,0),0)</f>
        <v>0</v>
      </c>
      <c r="BJ669" s="143">
        <f t="shared" ref="BJ669:BJ702" si="3380">SUM(BE669:BI669)</f>
        <v>0</v>
      </c>
      <c r="BL669" s="143" t="str">
        <f t="shared" ref="BL669:BM669" si="3381">IF($BJ669=1,Q70,"")</f>
        <v/>
      </c>
      <c r="BM669" s="143" t="str">
        <f t="shared" si="3381"/>
        <v/>
      </c>
      <c r="BN669" s="143" t="str">
        <f t="shared" ref="BN669:BO669" si="3382">IF($BJ669=2,Q70,"")</f>
        <v/>
      </c>
      <c r="BO669" s="143" t="str">
        <f t="shared" si="3382"/>
        <v/>
      </c>
      <c r="BP669" s="143" t="str">
        <f t="shared" ref="BP669:BQ669" si="3383">IF($BJ669=3,Q70,"")</f>
        <v/>
      </c>
      <c r="BQ669" s="143" t="str">
        <f t="shared" si="3383"/>
        <v/>
      </c>
      <c r="BR669" s="143" t="str">
        <f t="shared" ref="BR669:BS669" si="3384">IF($BJ669=4,Q70,"")</f>
        <v/>
      </c>
      <c r="BS669" s="143" t="str">
        <f t="shared" si="3384"/>
        <v/>
      </c>
      <c r="BT669" s="143" t="str">
        <f t="shared" ref="BT669:BU669" si="3385">IF($BJ669=5,Q70,"")</f>
        <v/>
      </c>
      <c r="BU669" s="143" t="str">
        <f t="shared" si="3385"/>
        <v/>
      </c>
    </row>
    <row r="670" spans="2:73" s="143" customFormat="1" x14ac:dyDescent="0.25">
      <c r="B670" s="144" t="str">
        <f t="shared" si="3348"/>
        <v/>
      </c>
      <c r="C670" s="154" t="str">
        <f t="shared" si="3319"/>
        <v/>
      </c>
      <c r="D670" s="154" t="str">
        <f t="shared" si="3320"/>
        <v/>
      </c>
      <c r="E670" s="159" t="str">
        <f t="shared" si="3321"/>
        <v/>
      </c>
      <c r="F670" s="159" t="str">
        <f t="shared" si="3322"/>
        <v/>
      </c>
      <c r="G670" s="159" t="str">
        <f t="shared" si="3323"/>
        <v/>
      </c>
      <c r="H670" s="155">
        <f t="shared" si="3349"/>
        <v>0</v>
      </c>
      <c r="I670" s="143">
        <f t="shared" si="3350"/>
        <v>0</v>
      </c>
      <c r="J670" s="143">
        <f t="shared" si="3351"/>
        <v>0</v>
      </c>
      <c r="K670" s="143">
        <f t="shared" si="3352"/>
        <v>0</v>
      </c>
      <c r="L670" s="143">
        <f t="shared" si="3353"/>
        <v>0</v>
      </c>
      <c r="M670" s="143">
        <f t="shared" si="3354"/>
        <v>0</v>
      </c>
      <c r="N670" s="143">
        <f t="shared" si="3355"/>
        <v>0</v>
      </c>
      <c r="P670" s="143" t="str">
        <f t="shared" ref="P670:Q670" si="3386">IF($N670=1,Q71,"")</f>
        <v/>
      </c>
      <c r="Q670" s="143" t="str">
        <f t="shared" si="3386"/>
        <v/>
      </c>
      <c r="R670" s="143" t="str">
        <f t="shared" ref="R670:S670" si="3387">IF($N670=2,Q71,"")</f>
        <v/>
      </c>
      <c r="S670" s="143" t="str">
        <f t="shared" si="3387"/>
        <v/>
      </c>
      <c r="T670" s="143" t="str">
        <f t="shared" si="3358"/>
        <v/>
      </c>
      <c r="U670" s="143" t="str">
        <f t="shared" si="3359"/>
        <v/>
      </c>
      <c r="V670" s="143" t="str">
        <f t="shared" ref="V670:W670" si="3388">IF($N670=4,Q71,"")</f>
        <v/>
      </c>
      <c r="W670" s="143" t="str">
        <f t="shared" si="3388"/>
        <v/>
      </c>
      <c r="X670" s="143" t="str">
        <f t="shared" ref="X670:Y670" si="3389">IF($N670=5,Q71,"")</f>
        <v/>
      </c>
      <c r="Y670" s="143" t="str">
        <f t="shared" si="3389"/>
        <v/>
      </c>
      <c r="AA670" s="159" t="str">
        <f t="shared" si="3328"/>
        <v/>
      </c>
      <c r="AB670" s="159" t="str">
        <f t="shared" si="3329"/>
        <v/>
      </c>
      <c r="AC670" s="159" t="str">
        <f t="shared" si="3330"/>
        <v/>
      </c>
      <c r="AD670" s="159" t="str">
        <f t="shared" si="3331"/>
        <v/>
      </c>
      <c r="AE670" s="159" t="str">
        <f t="shared" si="3332"/>
        <v/>
      </c>
      <c r="AF670" s="159">
        <f t="shared" si="3362"/>
        <v>0</v>
      </c>
      <c r="AG670" s="143">
        <f t="shared" si="3363"/>
        <v>0</v>
      </c>
      <c r="AH670" s="143">
        <f t="shared" si="3364"/>
        <v>0</v>
      </c>
      <c r="AI670" s="143">
        <f t="shared" si="3365"/>
        <v>0</v>
      </c>
      <c r="AJ670" s="143">
        <f t="shared" si="3366"/>
        <v>0</v>
      </c>
      <c r="AK670" s="143">
        <f t="shared" si="3367"/>
        <v>0</v>
      </c>
      <c r="AL670" s="143">
        <f t="shared" si="3368"/>
        <v>0</v>
      </c>
      <c r="AN670" s="144" t="str">
        <f t="shared" ref="AN670:AO670" si="3390">IF($AL670=1,Q71,"")</f>
        <v/>
      </c>
      <c r="AO670" s="144" t="str">
        <f t="shared" si="3390"/>
        <v/>
      </c>
      <c r="AP670" s="144" t="str">
        <f t="shared" ref="AP670:AQ670" si="3391">IF($AL670=2,Q71,"")</f>
        <v/>
      </c>
      <c r="AQ670" s="144" t="str">
        <f t="shared" si="3391"/>
        <v/>
      </c>
      <c r="AR670" s="144" t="str">
        <f t="shared" ref="AR670:AS670" si="3392">IF($AL670=3,Q71,"")</f>
        <v/>
      </c>
      <c r="AS670" s="144" t="str">
        <f t="shared" si="3392"/>
        <v/>
      </c>
      <c r="AT670" s="144" t="str">
        <f t="shared" ref="AT670:AU670" si="3393">IF($AL670=4,Q71,"")</f>
        <v/>
      </c>
      <c r="AU670" s="144" t="str">
        <f t="shared" si="3393"/>
        <v/>
      </c>
      <c r="AV670" s="144" t="str">
        <f t="shared" ref="AV670:AW670" si="3394">IF($AL670=5,Q71,"")</f>
        <v/>
      </c>
      <c r="AW670" s="144" t="str">
        <f t="shared" si="3394"/>
        <v/>
      </c>
      <c r="AY670" s="154" t="str">
        <f t="shared" si="3338"/>
        <v/>
      </c>
      <c r="AZ670" s="154" t="str">
        <f t="shared" si="3339"/>
        <v/>
      </c>
      <c r="BA670" s="159" t="str">
        <f t="shared" si="3340"/>
        <v/>
      </c>
      <c r="BB670" s="159" t="str">
        <f t="shared" si="3341"/>
        <v/>
      </c>
      <c r="BC670" s="159" t="str">
        <f t="shared" si="3342"/>
        <v/>
      </c>
      <c r="BD670" s="155">
        <f t="shared" si="3374"/>
        <v>0</v>
      </c>
      <c r="BE670" s="143">
        <f t="shared" si="3375"/>
        <v>0</v>
      </c>
      <c r="BF670" s="143">
        <f t="shared" si="3376"/>
        <v>0</v>
      </c>
      <c r="BG670" s="143">
        <f t="shared" si="3377"/>
        <v>0</v>
      </c>
      <c r="BH670" s="143">
        <f t="shared" si="3378"/>
        <v>0</v>
      </c>
      <c r="BI670" s="143">
        <f t="shared" si="3379"/>
        <v>0</v>
      </c>
      <c r="BJ670" s="143">
        <f t="shared" si="3380"/>
        <v>0</v>
      </c>
      <c r="BL670" s="143" t="str">
        <f t="shared" ref="BL670:BM670" si="3395">IF($BJ670=1,Q71,"")</f>
        <v/>
      </c>
      <c r="BM670" s="143" t="str">
        <f t="shared" si="3395"/>
        <v/>
      </c>
      <c r="BN670" s="143" t="str">
        <f t="shared" ref="BN670:BO670" si="3396">IF($BJ670=2,Q71,"")</f>
        <v/>
      </c>
      <c r="BO670" s="143" t="str">
        <f t="shared" si="3396"/>
        <v/>
      </c>
      <c r="BP670" s="143" t="str">
        <f t="shared" ref="BP670:BQ670" si="3397">IF($BJ670=3,Q71,"")</f>
        <v/>
      </c>
      <c r="BQ670" s="143" t="str">
        <f t="shared" si="3397"/>
        <v/>
      </c>
      <c r="BR670" s="143" t="str">
        <f t="shared" ref="BR670:BS670" si="3398">IF($BJ670=4,Q71,"")</f>
        <v/>
      </c>
      <c r="BS670" s="143" t="str">
        <f t="shared" si="3398"/>
        <v/>
      </c>
      <c r="BT670" s="143" t="str">
        <f t="shared" ref="BT670:BU670" si="3399">IF($BJ670=5,Q71,"")</f>
        <v/>
      </c>
      <c r="BU670" s="143" t="str">
        <f t="shared" si="3399"/>
        <v/>
      </c>
    </row>
    <row r="671" spans="2:73" s="143" customFormat="1" x14ac:dyDescent="0.25">
      <c r="B671" s="144" t="str">
        <f t="shared" si="3348"/>
        <v/>
      </c>
      <c r="C671" s="154" t="str">
        <f t="shared" si="3319"/>
        <v/>
      </c>
      <c r="D671" s="154" t="str">
        <f t="shared" si="3320"/>
        <v/>
      </c>
      <c r="E671" s="159" t="str">
        <f t="shared" si="3321"/>
        <v/>
      </c>
      <c r="F671" s="159" t="str">
        <f t="shared" si="3322"/>
        <v/>
      </c>
      <c r="G671" s="159" t="str">
        <f t="shared" si="3323"/>
        <v/>
      </c>
      <c r="H671" s="155">
        <f t="shared" si="3349"/>
        <v>0</v>
      </c>
      <c r="I671" s="143">
        <f t="shared" si="3350"/>
        <v>0</v>
      </c>
      <c r="J671" s="143">
        <f t="shared" si="3351"/>
        <v>0</v>
      </c>
      <c r="K671" s="143">
        <f t="shared" si="3352"/>
        <v>0</v>
      </c>
      <c r="L671" s="143">
        <f t="shared" si="3353"/>
        <v>0</v>
      </c>
      <c r="M671" s="143">
        <f t="shared" si="3354"/>
        <v>0</v>
      </c>
      <c r="N671" s="143">
        <f t="shared" si="3355"/>
        <v>0</v>
      </c>
      <c r="P671" s="143" t="str">
        <f t="shared" ref="P671:Q671" si="3400">IF($N671=1,Q72,"")</f>
        <v/>
      </c>
      <c r="Q671" s="143" t="str">
        <f t="shared" si="3400"/>
        <v/>
      </c>
      <c r="R671" s="143" t="str">
        <f t="shared" ref="R671:S671" si="3401">IF($N671=2,Q72,"")</f>
        <v/>
      </c>
      <c r="S671" s="143" t="str">
        <f t="shared" si="3401"/>
        <v/>
      </c>
      <c r="T671" s="143" t="str">
        <f t="shared" si="3358"/>
        <v/>
      </c>
      <c r="U671" s="143" t="str">
        <f t="shared" si="3359"/>
        <v/>
      </c>
      <c r="V671" s="143" t="str">
        <f t="shared" ref="V671:W671" si="3402">IF($N671=4,Q72,"")</f>
        <v/>
      </c>
      <c r="W671" s="143" t="str">
        <f t="shared" si="3402"/>
        <v/>
      </c>
      <c r="X671" s="143" t="str">
        <f t="shared" ref="X671:Y671" si="3403">IF($N671=5,Q72,"")</f>
        <v/>
      </c>
      <c r="Y671" s="143" t="str">
        <f t="shared" si="3403"/>
        <v/>
      </c>
      <c r="AA671" s="159" t="str">
        <f t="shared" si="3328"/>
        <v/>
      </c>
      <c r="AB671" s="159" t="str">
        <f t="shared" si="3329"/>
        <v/>
      </c>
      <c r="AC671" s="159" t="str">
        <f t="shared" si="3330"/>
        <v/>
      </c>
      <c r="AD671" s="159" t="str">
        <f t="shared" si="3331"/>
        <v/>
      </c>
      <c r="AE671" s="159" t="str">
        <f t="shared" si="3332"/>
        <v/>
      </c>
      <c r="AF671" s="159">
        <f t="shared" si="3362"/>
        <v>0</v>
      </c>
      <c r="AG671" s="143">
        <f t="shared" si="3363"/>
        <v>0</v>
      </c>
      <c r="AH671" s="143">
        <f t="shared" si="3364"/>
        <v>0</v>
      </c>
      <c r="AI671" s="143">
        <f t="shared" si="3365"/>
        <v>0</v>
      </c>
      <c r="AJ671" s="143">
        <f t="shared" si="3366"/>
        <v>0</v>
      </c>
      <c r="AK671" s="143">
        <f t="shared" si="3367"/>
        <v>0</v>
      </c>
      <c r="AL671" s="143">
        <f t="shared" si="3368"/>
        <v>0</v>
      </c>
      <c r="AN671" s="144" t="str">
        <f t="shared" ref="AN671:AO671" si="3404">IF($AL671=1,Q72,"")</f>
        <v/>
      </c>
      <c r="AO671" s="144" t="str">
        <f t="shared" si="3404"/>
        <v/>
      </c>
      <c r="AP671" s="144" t="str">
        <f t="shared" ref="AP671:AQ671" si="3405">IF($AL671=2,Q72,"")</f>
        <v/>
      </c>
      <c r="AQ671" s="144" t="str">
        <f t="shared" si="3405"/>
        <v/>
      </c>
      <c r="AR671" s="144" t="str">
        <f t="shared" ref="AR671:AS671" si="3406">IF($AL671=3,Q72,"")</f>
        <v/>
      </c>
      <c r="AS671" s="144" t="str">
        <f t="shared" si="3406"/>
        <v/>
      </c>
      <c r="AT671" s="144" t="str">
        <f t="shared" ref="AT671:AU671" si="3407">IF($AL671=4,Q72,"")</f>
        <v/>
      </c>
      <c r="AU671" s="144" t="str">
        <f t="shared" si="3407"/>
        <v/>
      </c>
      <c r="AV671" s="144" t="str">
        <f t="shared" ref="AV671:AW671" si="3408">IF($AL671=5,Q72,"")</f>
        <v/>
      </c>
      <c r="AW671" s="144" t="str">
        <f t="shared" si="3408"/>
        <v/>
      </c>
      <c r="AY671" s="154" t="str">
        <f t="shared" si="3338"/>
        <v/>
      </c>
      <c r="AZ671" s="154" t="str">
        <f t="shared" si="3339"/>
        <v/>
      </c>
      <c r="BA671" s="159" t="str">
        <f t="shared" si="3340"/>
        <v/>
      </c>
      <c r="BB671" s="159" t="str">
        <f t="shared" si="3341"/>
        <v/>
      </c>
      <c r="BC671" s="159" t="str">
        <f t="shared" si="3342"/>
        <v/>
      </c>
      <c r="BD671" s="155">
        <f t="shared" si="3374"/>
        <v>0</v>
      </c>
      <c r="BE671" s="143">
        <f t="shared" si="3375"/>
        <v>0</v>
      </c>
      <c r="BF671" s="143">
        <f t="shared" si="3376"/>
        <v>0</v>
      </c>
      <c r="BG671" s="143">
        <f t="shared" si="3377"/>
        <v>0</v>
      </c>
      <c r="BH671" s="143">
        <f t="shared" si="3378"/>
        <v>0</v>
      </c>
      <c r="BI671" s="143">
        <f t="shared" si="3379"/>
        <v>0</v>
      </c>
      <c r="BJ671" s="143">
        <f t="shared" si="3380"/>
        <v>0</v>
      </c>
      <c r="BL671" s="143" t="str">
        <f t="shared" ref="BL671:BM671" si="3409">IF($BJ671=1,Q72,"")</f>
        <v/>
      </c>
      <c r="BM671" s="143" t="str">
        <f t="shared" si="3409"/>
        <v/>
      </c>
      <c r="BN671" s="143" t="str">
        <f t="shared" ref="BN671:BO671" si="3410">IF($BJ671=2,Q72,"")</f>
        <v/>
      </c>
      <c r="BO671" s="143" t="str">
        <f t="shared" si="3410"/>
        <v/>
      </c>
      <c r="BP671" s="143" t="str">
        <f t="shared" ref="BP671:BQ671" si="3411">IF($BJ671=3,Q72,"")</f>
        <v/>
      </c>
      <c r="BQ671" s="143" t="str">
        <f t="shared" si="3411"/>
        <v/>
      </c>
      <c r="BR671" s="143" t="str">
        <f t="shared" ref="BR671:BS671" si="3412">IF($BJ671=4,Q72,"")</f>
        <v/>
      </c>
      <c r="BS671" s="143" t="str">
        <f t="shared" si="3412"/>
        <v/>
      </c>
      <c r="BT671" s="143" t="str">
        <f t="shared" ref="BT671:BU671" si="3413">IF($BJ671=5,Q72,"")</f>
        <v/>
      </c>
      <c r="BU671" s="143" t="str">
        <f t="shared" si="3413"/>
        <v/>
      </c>
    </row>
    <row r="672" spans="2:73" s="143" customFormat="1" x14ac:dyDescent="0.25">
      <c r="B672" s="144" t="str">
        <f t="shared" si="3348"/>
        <v/>
      </c>
      <c r="C672" s="154" t="str">
        <f t="shared" si="3319"/>
        <v/>
      </c>
      <c r="D672" s="154" t="str">
        <f t="shared" si="3320"/>
        <v/>
      </c>
      <c r="E672" s="159" t="str">
        <f t="shared" si="3321"/>
        <v/>
      </c>
      <c r="F672" s="159" t="str">
        <f t="shared" si="3322"/>
        <v/>
      </c>
      <c r="G672" s="159" t="str">
        <f t="shared" si="3323"/>
        <v/>
      </c>
      <c r="H672" s="155">
        <f t="shared" si="3349"/>
        <v>0</v>
      </c>
      <c r="I672" s="143">
        <f t="shared" si="3350"/>
        <v>0</v>
      </c>
      <c r="J672" s="143">
        <f t="shared" si="3351"/>
        <v>0</v>
      </c>
      <c r="K672" s="143">
        <f t="shared" si="3352"/>
        <v>0</v>
      </c>
      <c r="L672" s="143">
        <f t="shared" si="3353"/>
        <v>0</v>
      </c>
      <c r="M672" s="143">
        <f t="shared" si="3354"/>
        <v>0</v>
      </c>
      <c r="N672" s="143">
        <f t="shared" si="3355"/>
        <v>0</v>
      </c>
      <c r="P672" s="143" t="str">
        <f t="shared" ref="P672:Q672" si="3414">IF($N672=1,Q73,"")</f>
        <v/>
      </c>
      <c r="Q672" s="143" t="str">
        <f t="shared" si="3414"/>
        <v/>
      </c>
      <c r="R672" s="143" t="str">
        <f t="shared" ref="R672:S672" si="3415">IF($N672=2,Q73,"")</f>
        <v/>
      </c>
      <c r="S672" s="143" t="str">
        <f t="shared" si="3415"/>
        <v/>
      </c>
      <c r="T672" s="143" t="str">
        <f t="shared" si="3358"/>
        <v/>
      </c>
      <c r="U672" s="143" t="str">
        <f t="shared" si="3359"/>
        <v/>
      </c>
      <c r="V672" s="143" t="str">
        <f t="shared" ref="V672:W672" si="3416">IF($N672=4,Q73,"")</f>
        <v/>
      </c>
      <c r="W672" s="143" t="str">
        <f t="shared" si="3416"/>
        <v/>
      </c>
      <c r="X672" s="143" t="str">
        <f t="shared" ref="X672:Y672" si="3417">IF($N672=5,Q73,"")</f>
        <v/>
      </c>
      <c r="Y672" s="143" t="str">
        <f t="shared" si="3417"/>
        <v/>
      </c>
      <c r="AA672" s="159" t="str">
        <f t="shared" si="3328"/>
        <v/>
      </c>
      <c r="AB672" s="159" t="str">
        <f t="shared" si="3329"/>
        <v/>
      </c>
      <c r="AC672" s="159" t="str">
        <f t="shared" si="3330"/>
        <v/>
      </c>
      <c r="AD672" s="159" t="str">
        <f t="shared" si="3331"/>
        <v/>
      </c>
      <c r="AE672" s="159" t="str">
        <f t="shared" si="3332"/>
        <v/>
      </c>
      <c r="AF672" s="159">
        <f t="shared" si="3362"/>
        <v>0</v>
      </c>
      <c r="AG672" s="143">
        <f t="shared" si="3363"/>
        <v>0</v>
      </c>
      <c r="AH672" s="143">
        <f t="shared" si="3364"/>
        <v>0</v>
      </c>
      <c r="AI672" s="143">
        <f t="shared" si="3365"/>
        <v>0</v>
      </c>
      <c r="AJ672" s="143">
        <f t="shared" si="3366"/>
        <v>0</v>
      </c>
      <c r="AK672" s="143">
        <f t="shared" si="3367"/>
        <v>0</v>
      </c>
      <c r="AL672" s="143">
        <f t="shared" si="3368"/>
        <v>0</v>
      </c>
      <c r="AN672" s="144" t="str">
        <f t="shared" ref="AN672:AO672" si="3418">IF($AL672=1,Q73,"")</f>
        <v/>
      </c>
      <c r="AO672" s="144" t="str">
        <f t="shared" si="3418"/>
        <v/>
      </c>
      <c r="AP672" s="144" t="str">
        <f t="shared" ref="AP672:AQ672" si="3419">IF($AL672=2,Q73,"")</f>
        <v/>
      </c>
      <c r="AQ672" s="144" t="str">
        <f t="shared" si="3419"/>
        <v/>
      </c>
      <c r="AR672" s="144" t="str">
        <f t="shared" ref="AR672:AS672" si="3420">IF($AL672=3,Q73,"")</f>
        <v/>
      </c>
      <c r="AS672" s="144" t="str">
        <f t="shared" si="3420"/>
        <v/>
      </c>
      <c r="AT672" s="144" t="str">
        <f t="shared" ref="AT672:AU672" si="3421">IF($AL672=4,Q73,"")</f>
        <v/>
      </c>
      <c r="AU672" s="144" t="str">
        <f t="shared" si="3421"/>
        <v/>
      </c>
      <c r="AV672" s="144" t="str">
        <f t="shared" ref="AV672:AW672" si="3422">IF($AL672=5,Q73,"")</f>
        <v/>
      </c>
      <c r="AW672" s="144" t="str">
        <f t="shared" si="3422"/>
        <v/>
      </c>
      <c r="AY672" s="154" t="str">
        <f t="shared" si="3338"/>
        <v/>
      </c>
      <c r="AZ672" s="154" t="str">
        <f t="shared" si="3339"/>
        <v/>
      </c>
      <c r="BA672" s="159" t="str">
        <f t="shared" si="3340"/>
        <v/>
      </c>
      <c r="BB672" s="159" t="str">
        <f t="shared" si="3341"/>
        <v/>
      </c>
      <c r="BC672" s="159" t="str">
        <f t="shared" si="3342"/>
        <v/>
      </c>
      <c r="BD672" s="155">
        <f t="shared" si="3374"/>
        <v>0</v>
      </c>
      <c r="BE672" s="143">
        <f t="shared" si="3375"/>
        <v>0</v>
      </c>
      <c r="BF672" s="143">
        <f t="shared" si="3376"/>
        <v>0</v>
      </c>
      <c r="BG672" s="143">
        <f t="shared" si="3377"/>
        <v>0</v>
      </c>
      <c r="BH672" s="143">
        <f t="shared" si="3378"/>
        <v>0</v>
      </c>
      <c r="BI672" s="143">
        <f t="shared" si="3379"/>
        <v>0</v>
      </c>
      <c r="BJ672" s="143">
        <f t="shared" si="3380"/>
        <v>0</v>
      </c>
      <c r="BL672" s="143" t="str">
        <f t="shared" ref="BL672:BM672" si="3423">IF($BJ672=1,Q73,"")</f>
        <v/>
      </c>
      <c r="BM672" s="143" t="str">
        <f t="shared" si="3423"/>
        <v/>
      </c>
      <c r="BN672" s="143" t="str">
        <f t="shared" ref="BN672:BO672" si="3424">IF($BJ672=2,Q73,"")</f>
        <v/>
      </c>
      <c r="BO672" s="143" t="str">
        <f t="shared" si="3424"/>
        <v/>
      </c>
      <c r="BP672" s="143" t="str">
        <f t="shared" ref="BP672:BQ672" si="3425">IF($BJ672=3,Q73,"")</f>
        <v/>
      </c>
      <c r="BQ672" s="143" t="str">
        <f t="shared" si="3425"/>
        <v/>
      </c>
      <c r="BR672" s="143" t="str">
        <f t="shared" ref="BR672:BS672" si="3426">IF($BJ672=4,Q73,"")</f>
        <v/>
      </c>
      <c r="BS672" s="143" t="str">
        <f t="shared" si="3426"/>
        <v/>
      </c>
      <c r="BT672" s="143" t="str">
        <f t="shared" ref="BT672:BU672" si="3427">IF($BJ672=5,Q73,"")</f>
        <v/>
      </c>
      <c r="BU672" s="143" t="str">
        <f t="shared" si="3427"/>
        <v/>
      </c>
    </row>
    <row r="673" spans="2:73" s="143" customFormat="1" x14ac:dyDescent="0.25">
      <c r="B673" s="144" t="str">
        <f t="shared" si="3348"/>
        <v/>
      </c>
      <c r="C673" s="154" t="str">
        <f t="shared" si="3319"/>
        <v/>
      </c>
      <c r="D673" s="154" t="str">
        <f t="shared" si="3320"/>
        <v/>
      </c>
      <c r="E673" s="159" t="str">
        <f t="shared" si="3321"/>
        <v/>
      </c>
      <c r="F673" s="159" t="str">
        <f t="shared" si="3322"/>
        <v/>
      </c>
      <c r="G673" s="159" t="str">
        <f t="shared" si="3323"/>
        <v/>
      </c>
      <c r="H673" s="155">
        <f t="shared" si="3349"/>
        <v>0</v>
      </c>
      <c r="I673" s="143">
        <f t="shared" si="3350"/>
        <v>0</v>
      </c>
      <c r="J673" s="143">
        <f t="shared" si="3351"/>
        <v>0</v>
      </c>
      <c r="K673" s="143">
        <f t="shared" si="3352"/>
        <v>0</v>
      </c>
      <c r="L673" s="143">
        <f t="shared" si="3353"/>
        <v>0</v>
      </c>
      <c r="M673" s="143">
        <f t="shared" si="3354"/>
        <v>0</v>
      </c>
      <c r="N673" s="143">
        <f t="shared" si="3355"/>
        <v>0</v>
      </c>
      <c r="P673" s="143" t="str">
        <f t="shared" ref="P673:Q673" si="3428">IF($N673=1,Q74,"")</f>
        <v/>
      </c>
      <c r="Q673" s="143" t="str">
        <f t="shared" si="3428"/>
        <v/>
      </c>
      <c r="R673" s="143" t="str">
        <f t="shared" ref="R673:S673" si="3429">IF($N673=2,Q74,"")</f>
        <v/>
      </c>
      <c r="S673" s="143" t="str">
        <f t="shared" si="3429"/>
        <v/>
      </c>
      <c r="T673" s="143" t="str">
        <f t="shared" si="3358"/>
        <v/>
      </c>
      <c r="U673" s="143" t="str">
        <f t="shared" si="3359"/>
        <v/>
      </c>
      <c r="V673" s="143" t="str">
        <f t="shared" ref="V673:W673" si="3430">IF($N673=4,Q74,"")</f>
        <v/>
      </c>
      <c r="W673" s="143" t="str">
        <f t="shared" si="3430"/>
        <v/>
      </c>
      <c r="X673" s="143" t="str">
        <f t="shared" ref="X673:Y673" si="3431">IF($N673=5,Q74,"")</f>
        <v/>
      </c>
      <c r="Y673" s="143" t="str">
        <f t="shared" si="3431"/>
        <v/>
      </c>
      <c r="AA673" s="159" t="str">
        <f t="shared" si="3328"/>
        <v/>
      </c>
      <c r="AB673" s="159" t="str">
        <f t="shared" si="3329"/>
        <v/>
      </c>
      <c r="AC673" s="159" t="str">
        <f t="shared" si="3330"/>
        <v/>
      </c>
      <c r="AD673" s="159" t="str">
        <f t="shared" si="3331"/>
        <v/>
      </c>
      <c r="AE673" s="159" t="str">
        <f t="shared" si="3332"/>
        <v/>
      </c>
      <c r="AF673" s="159">
        <f t="shared" si="3362"/>
        <v>0</v>
      </c>
      <c r="AG673" s="143">
        <f t="shared" si="3363"/>
        <v>0</v>
      </c>
      <c r="AH673" s="143">
        <f t="shared" si="3364"/>
        <v>0</v>
      </c>
      <c r="AI673" s="143">
        <f t="shared" si="3365"/>
        <v>0</v>
      </c>
      <c r="AJ673" s="143">
        <f t="shared" si="3366"/>
        <v>0</v>
      </c>
      <c r="AK673" s="143">
        <f t="shared" si="3367"/>
        <v>0</v>
      </c>
      <c r="AL673" s="143">
        <f t="shared" si="3368"/>
        <v>0</v>
      </c>
      <c r="AN673" s="144" t="str">
        <f t="shared" ref="AN673:AO673" si="3432">IF($AL673=1,Q74,"")</f>
        <v/>
      </c>
      <c r="AO673" s="144" t="str">
        <f t="shared" si="3432"/>
        <v/>
      </c>
      <c r="AP673" s="144" t="str">
        <f t="shared" ref="AP673:AQ673" si="3433">IF($AL673=2,Q74,"")</f>
        <v/>
      </c>
      <c r="AQ673" s="144" t="str">
        <f t="shared" si="3433"/>
        <v/>
      </c>
      <c r="AR673" s="144" t="str">
        <f t="shared" ref="AR673:AS673" si="3434">IF($AL673=3,Q74,"")</f>
        <v/>
      </c>
      <c r="AS673" s="144" t="str">
        <f t="shared" si="3434"/>
        <v/>
      </c>
      <c r="AT673" s="144" t="str">
        <f t="shared" ref="AT673:AU673" si="3435">IF($AL673=4,Q74,"")</f>
        <v/>
      </c>
      <c r="AU673" s="144" t="str">
        <f t="shared" si="3435"/>
        <v/>
      </c>
      <c r="AV673" s="144" t="str">
        <f t="shared" ref="AV673:AW673" si="3436">IF($AL673=5,Q74,"")</f>
        <v/>
      </c>
      <c r="AW673" s="144" t="str">
        <f t="shared" si="3436"/>
        <v/>
      </c>
      <c r="AY673" s="154" t="str">
        <f t="shared" si="3338"/>
        <v/>
      </c>
      <c r="AZ673" s="154" t="str">
        <f t="shared" si="3339"/>
        <v/>
      </c>
      <c r="BA673" s="159" t="str">
        <f t="shared" si="3340"/>
        <v/>
      </c>
      <c r="BB673" s="159" t="str">
        <f t="shared" si="3341"/>
        <v/>
      </c>
      <c r="BC673" s="159" t="str">
        <f t="shared" si="3342"/>
        <v/>
      </c>
      <c r="BD673" s="155">
        <f t="shared" si="3374"/>
        <v>0</v>
      </c>
      <c r="BE673" s="143">
        <f t="shared" si="3375"/>
        <v>0</v>
      </c>
      <c r="BF673" s="143">
        <f t="shared" si="3376"/>
        <v>0</v>
      </c>
      <c r="BG673" s="143">
        <f t="shared" si="3377"/>
        <v>0</v>
      </c>
      <c r="BH673" s="143">
        <f t="shared" si="3378"/>
        <v>0</v>
      </c>
      <c r="BI673" s="143">
        <f t="shared" si="3379"/>
        <v>0</v>
      </c>
      <c r="BJ673" s="143">
        <f t="shared" si="3380"/>
        <v>0</v>
      </c>
      <c r="BL673" s="143" t="str">
        <f t="shared" ref="BL673:BM673" si="3437">IF($BJ673=1,Q74,"")</f>
        <v/>
      </c>
      <c r="BM673" s="143" t="str">
        <f t="shared" si="3437"/>
        <v/>
      </c>
      <c r="BN673" s="143" t="str">
        <f t="shared" ref="BN673:BO673" si="3438">IF($BJ673=2,Q74,"")</f>
        <v/>
      </c>
      <c r="BO673" s="143" t="str">
        <f t="shared" si="3438"/>
        <v/>
      </c>
      <c r="BP673" s="143" t="str">
        <f t="shared" ref="BP673:BQ673" si="3439">IF($BJ673=3,Q74,"")</f>
        <v/>
      </c>
      <c r="BQ673" s="143" t="str">
        <f t="shared" si="3439"/>
        <v/>
      </c>
      <c r="BR673" s="143" t="str">
        <f t="shared" ref="BR673:BS673" si="3440">IF($BJ673=4,Q74,"")</f>
        <v/>
      </c>
      <c r="BS673" s="143" t="str">
        <f t="shared" si="3440"/>
        <v/>
      </c>
      <c r="BT673" s="143" t="str">
        <f t="shared" ref="BT673:BU673" si="3441">IF($BJ673=5,Q74,"")</f>
        <v/>
      </c>
      <c r="BU673" s="143" t="str">
        <f t="shared" si="3441"/>
        <v/>
      </c>
    </row>
    <row r="674" spans="2:73" s="143" customFormat="1" x14ac:dyDescent="0.25">
      <c r="B674" s="144" t="str">
        <f t="shared" si="3348"/>
        <v/>
      </c>
      <c r="C674" s="154" t="str">
        <f t="shared" si="3319"/>
        <v/>
      </c>
      <c r="D674" s="154" t="str">
        <f t="shared" si="3320"/>
        <v/>
      </c>
      <c r="E674" s="159" t="str">
        <f t="shared" si="3321"/>
        <v/>
      </c>
      <c r="F674" s="159" t="str">
        <f t="shared" si="3322"/>
        <v/>
      </c>
      <c r="G674" s="159" t="str">
        <f t="shared" si="3323"/>
        <v/>
      </c>
      <c r="H674" s="155">
        <f t="shared" si="3349"/>
        <v>0</v>
      </c>
      <c r="I674" s="143">
        <f t="shared" si="3350"/>
        <v>0</v>
      </c>
      <c r="J674" s="143">
        <f t="shared" si="3351"/>
        <v>0</v>
      </c>
      <c r="K674" s="143">
        <f t="shared" si="3352"/>
        <v>0</v>
      </c>
      <c r="L674" s="143">
        <f t="shared" si="3353"/>
        <v>0</v>
      </c>
      <c r="M674" s="143">
        <f t="shared" si="3354"/>
        <v>0</v>
      </c>
      <c r="N674" s="143">
        <f t="shared" si="3355"/>
        <v>0</v>
      </c>
      <c r="P674" s="143" t="str">
        <f t="shared" ref="P674:Q674" si="3442">IF($N674=1,Q75,"")</f>
        <v/>
      </c>
      <c r="Q674" s="143" t="str">
        <f t="shared" si="3442"/>
        <v/>
      </c>
      <c r="R674" s="143" t="str">
        <f t="shared" ref="R674:S674" si="3443">IF($N674=2,Q75,"")</f>
        <v/>
      </c>
      <c r="S674" s="143" t="str">
        <f t="shared" si="3443"/>
        <v/>
      </c>
      <c r="T674" s="143" t="str">
        <f t="shared" si="3358"/>
        <v/>
      </c>
      <c r="U674" s="143" t="str">
        <f t="shared" si="3359"/>
        <v/>
      </c>
      <c r="V674" s="143" t="str">
        <f t="shared" ref="V674:W674" si="3444">IF($N674=4,Q75,"")</f>
        <v/>
      </c>
      <c r="W674" s="143" t="str">
        <f t="shared" si="3444"/>
        <v/>
      </c>
      <c r="X674" s="143" t="str">
        <f t="shared" ref="X674:Y674" si="3445">IF($N674=5,Q75,"")</f>
        <v/>
      </c>
      <c r="Y674" s="143" t="str">
        <f t="shared" si="3445"/>
        <v/>
      </c>
      <c r="AA674" s="159" t="str">
        <f t="shared" si="3328"/>
        <v/>
      </c>
      <c r="AB674" s="159" t="str">
        <f t="shared" si="3329"/>
        <v/>
      </c>
      <c r="AC674" s="159" t="str">
        <f t="shared" si="3330"/>
        <v/>
      </c>
      <c r="AD674" s="159" t="str">
        <f t="shared" si="3331"/>
        <v/>
      </c>
      <c r="AE674" s="159" t="str">
        <f t="shared" si="3332"/>
        <v/>
      </c>
      <c r="AF674" s="159">
        <f t="shared" si="3362"/>
        <v>0</v>
      </c>
      <c r="AG674" s="143">
        <f t="shared" si="3363"/>
        <v>0</v>
      </c>
      <c r="AH674" s="143">
        <f t="shared" si="3364"/>
        <v>0</v>
      </c>
      <c r="AI674" s="143">
        <f t="shared" si="3365"/>
        <v>0</v>
      </c>
      <c r="AJ674" s="143">
        <f t="shared" si="3366"/>
        <v>0</v>
      </c>
      <c r="AK674" s="143">
        <f t="shared" si="3367"/>
        <v>0</v>
      </c>
      <c r="AL674" s="143">
        <f t="shared" si="3368"/>
        <v>0</v>
      </c>
      <c r="AN674" s="144" t="str">
        <f t="shared" ref="AN674:AO674" si="3446">IF($AL674=1,Q75,"")</f>
        <v/>
      </c>
      <c r="AO674" s="144" t="str">
        <f t="shared" si="3446"/>
        <v/>
      </c>
      <c r="AP674" s="144" t="str">
        <f t="shared" ref="AP674:AQ674" si="3447">IF($AL674=2,Q75,"")</f>
        <v/>
      </c>
      <c r="AQ674" s="144" t="str">
        <f t="shared" si="3447"/>
        <v/>
      </c>
      <c r="AR674" s="144" t="str">
        <f t="shared" ref="AR674:AS674" si="3448">IF($AL674=3,Q75,"")</f>
        <v/>
      </c>
      <c r="AS674" s="144" t="str">
        <f t="shared" si="3448"/>
        <v/>
      </c>
      <c r="AT674" s="144" t="str">
        <f t="shared" ref="AT674:AU674" si="3449">IF($AL674=4,Q75,"")</f>
        <v/>
      </c>
      <c r="AU674" s="144" t="str">
        <f t="shared" si="3449"/>
        <v/>
      </c>
      <c r="AV674" s="144" t="str">
        <f t="shared" ref="AV674:AW674" si="3450">IF($AL674=5,Q75,"")</f>
        <v/>
      </c>
      <c r="AW674" s="144" t="str">
        <f t="shared" si="3450"/>
        <v/>
      </c>
      <c r="AY674" s="154" t="str">
        <f t="shared" si="3338"/>
        <v/>
      </c>
      <c r="AZ674" s="154" t="str">
        <f t="shared" si="3339"/>
        <v/>
      </c>
      <c r="BA674" s="159" t="str">
        <f t="shared" si="3340"/>
        <v/>
      </c>
      <c r="BB674" s="159" t="str">
        <f t="shared" si="3341"/>
        <v/>
      </c>
      <c r="BC674" s="159" t="str">
        <f t="shared" si="3342"/>
        <v/>
      </c>
      <c r="BD674" s="155">
        <f t="shared" si="3374"/>
        <v>0</v>
      </c>
      <c r="BE674" s="143">
        <f t="shared" si="3375"/>
        <v>0</v>
      </c>
      <c r="BF674" s="143">
        <f t="shared" si="3376"/>
        <v>0</v>
      </c>
      <c r="BG674" s="143">
        <f t="shared" si="3377"/>
        <v>0</v>
      </c>
      <c r="BH674" s="143">
        <f t="shared" si="3378"/>
        <v>0</v>
      </c>
      <c r="BI674" s="143">
        <f t="shared" si="3379"/>
        <v>0</v>
      </c>
      <c r="BJ674" s="143">
        <f t="shared" si="3380"/>
        <v>0</v>
      </c>
      <c r="BL674" s="143" t="str">
        <f t="shared" ref="BL674:BM674" si="3451">IF($BJ674=1,Q75,"")</f>
        <v/>
      </c>
      <c r="BM674" s="143" t="str">
        <f t="shared" si="3451"/>
        <v/>
      </c>
      <c r="BN674" s="143" t="str">
        <f t="shared" ref="BN674:BO674" si="3452">IF($BJ674=2,Q75,"")</f>
        <v/>
      </c>
      <c r="BO674" s="143" t="str">
        <f t="shared" si="3452"/>
        <v/>
      </c>
      <c r="BP674" s="143" t="str">
        <f t="shared" ref="BP674:BQ674" si="3453">IF($BJ674=3,Q75,"")</f>
        <v/>
      </c>
      <c r="BQ674" s="143" t="str">
        <f t="shared" si="3453"/>
        <v/>
      </c>
      <c r="BR674" s="143" t="str">
        <f t="shared" ref="BR674:BS674" si="3454">IF($BJ674=4,Q75,"")</f>
        <v/>
      </c>
      <c r="BS674" s="143" t="str">
        <f t="shared" si="3454"/>
        <v/>
      </c>
      <c r="BT674" s="143" t="str">
        <f t="shared" ref="BT674:BU674" si="3455">IF($BJ674=5,Q75,"")</f>
        <v/>
      </c>
      <c r="BU674" s="143" t="str">
        <f t="shared" si="3455"/>
        <v/>
      </c>
    </row>
    <row r="675" spans="2:73" s="143" customFormat="1" x14ac:dyDescent="0.25">
      <c r="B675" s="144" t="str">
        <f t="shared" si="3348"/>
        <v/>
      </c>
      <c r="C675" s="154" t="str">
        <f t="shared" si="3319"/>
        <v/>
      </c>
      <c r="D675" s="154" t="str">
        <f t="shared" si="3320"/>
        <v/>
      </c>
      <c r="E675" s="159" t="str">
        <f t="shared" si="3321"/>
        <v/>
      </c>
      <c r="F675" s="159" t="str">
        <f t="shared" si="3322"/>
        <v/>
      </c>
      <c r="G675" s="159" t="str">
        <f t="shared" si="3323"/>
        <v/>
      </c>
      <c r="H675" s="155">
        <f t="shared" si="3349"/>
        <v>0</v>
      </c>
      <c r="I675" s="143">
        <f t="shared" si="3350"/>
        <v>0</v>
      </c>
      <c r="J675" s="143">
        <f t="shared" si="3351"/>
        <v>0</v>
      </c>
      <c r="K675" s="143">
        <f t="shared" si="3352"/>
        <v>0</v>
      </c>
      <c r="L675" s="143">
        <f t="shared" si="3353"/>
        <v>0</v>
      </c>
      <c r="M675" s="143">
        <f t="shared" si="3354"/>
        <v>0</v>
      </c>
      <c r="N675" s="143">
        <f t="shared" si="3355"/>
        <v>0</v>
      </c>
      <c r="P675" s="143" t="str">
        <f t="shared" ref="P675:Q675" si="3456">IF($N675=1,Q76,"")</f>
        <v/>
      </c>
      <c r="Q675" s="143" t="str">
        <f t="shared" si="3456"/>
        <v/>
      </c>
      <c r="R675" s="143" t="str">
        <f t="shared" ref="R675:S675" si="3457">IF($N675=2,Q76,"")</f>
        <v/>
      </c>
      <c r="S675" s="143" t="str">
        <f t="shared" si="3457"/>
        <v/>
      </c>
      <c r="T675" s="143" t="str">
        <f t="shared" si="3358"/>
        <v/>
      </c>
      <c r="U675" s="143" t="str">
        <f t="shared" si="3359"/>
        <v/>
      </c>
      <c r="V675" s="143" t="str">
        <f t="shared" ref="V675:W675" si="3458">IF($N675=4,Q76,"")</f>
        <v/>
      </c>
      <c r="W675" s="143" t="str">
        <f t="shared" si="3458"/>
        <v/>
      </c>
      <c r="X675" s="143" t="str">
        <f t="shared" ref="X675:Y675" si="3459">IF($N675=5,Q76,"")</f>
        <v/>
      </c>
      <c r="Y675" s="143" t="str">
        <f t="shared" si="3459"/>
        <v/>
      </c>
      <c r="AA675" s="159" t="str">
        <f t="shared" si="3328"/>
        <v/>
      </c>
      <c r="AB675" s="159" t="str">
        <f t="shared" si="3329"/>
        <v/>
      </c>
      <c r="AC675" s="159" t="str">
        <f t="shared" si="3330"/>
        <v/>
      </c>
      <c r="AD675" s="159" t="str">
        <f t="shared" si="3331"/>
        <v/>
      </c>
      <c r="AE675" s="159" t="str">
        <f t="shared" si="3332"/>
        <v/>
      </c>
      <c r="AF675" s="159">
        <f t="shared" si="3362"/>
        <v>0</v>
      </c>
      <c r="AG675" s="143">
        <f t="shared" si="3363"/>
        <v>0</v>
      </c>
      <c r="AH675" s="143">
        <f t="shared" si="3364"/>
        <v>0</v>
      </c>
      <c r="AI675" s="143">
        <f t="shared" si="3365"/>
        <v>0</v>
      </c>
      <c r="AJ675" s="143">
        <f t="shared" si="3366"/>
        <v>0</v>
      </c>
      <c r="AK675" s="143">
        <f t="shared" si="3367"/>
        <v>0</v>
      </c>
      <c r="AL675" s="143">
        <f t="shared" si="3368"/>
        <v>0</v>
      </c>
      <c r="AN675" s="144" t="str">
        <f t="shared" ref="AN675:AO675" si="3460">IF($AL675=1,Q76,"")</f>
        <v/>
      </c>
      <c r="AO675" s="144" t="str">
        <f t="shared" si="3460"/>
        <v/>
      </c>
      <c r="AP675" s="144" t="str">
        <f t="shared" ref="AP675:AQ675" si="3461">IF($AL675=2,Q76,"")</f>
        <v/>
      </c>
      <c r="AQ675" s="144" t="str">
        <f t="shared" si="3461"/>
        <v/>
      </c>
      <c r="AR675" s="144" t="str">
        <f t="shared" ref="AR675:AS675" si="3462">IF($AL675=3,Q76,"")</f>
        <v/>
      </c>
      <c r="AS675" s="144" t="str">
        <f t="shared" si="3462"/>
        <v/>
      </c>
      <c r="AT675" s="144" t="str">
        <f t="shared" ref="AT675:AU675" si="3463">IF($AL675=4,Q76,"")</f>
        <v/>
      </c>
      <c r="AU675" s="144" t="str">
        <f t="shared" si="3463"/>
        <v/>
      </c>
      <c r="AV675" s="144" t="str">
        <f t="shared" ref="AV675:AW675" si="3464">IF($AL675=5,Q76,"")</f>
        <v/>
      </c>
      <c r="AW675" s="144" t="str">
        <f t="shared" si="3464"/>
        <v/>
      </c>
      <c r="AY675" s="154" t="str">
        <f t="shared" si="3338"/>
        <v/>
      </c>
      <c r="AZ675" s="154" t="str">
        <f t="shared" si="3339"/>
        <v/>
      </c>
      <c r="BA675" s="159" t="str">
        <f t="shared" si="3340"/>
        <v/>
      </c>
      <c r="BB675" s="159" t="str">
        <f t="shared" si="3341"/>
        <v/>
      </c>
      <c r="BC675" s="159" t="str">
        <f t="shared" si="3342"/>
        <v/>
      </c>
      <c r="BD675" s="155">
        <f t="shared" si="3374"/>
        <v>0</v>
      </c>
      <c r="BE675" s="143">
        <f t="shared" si="3375"/>
        <v>0</v>
      </c>
      <c r="BF675" s="143">
        <f t="shared" si="3376"/>
        <v>0</v>
      </c>
      <c r="BG675" s="143">
        <f t="shared" si="3377"/>
        <v>0</v>
      </c>
      <c r="BH675" s="143">
        <f t="shared" si="3378"/>
        <v>0</v>
      </c>
      <c r="BI675" s="143">
        <f t="shared" si="3379"/>
        <v>0</v>
      </c>
      <c r="BJ675" s="143">
        <f t="shared" si="3380"/>
        <v>0</v>
      </c>
      <c r="BL675" s="143" t="str">
        <f t="shared" ref="BL675:BM675" si="3465">IF($BJ675=1,Q76,"")</f>
        <v/>
      </c>
      <c r="BM675" s="143" t="str">
        <f t="shared" si="3465"/>
        <v/>
      </c>
      <c r="BN675" s="143" t="str">
        <f t="shared" ref="BN675:BO675" si="3466">IF($BJ675=2,Q76,"")</f>
        <v/>
      </c>
      <c r="BO675" s="143" t="str">
        <f t="shared" si="3466"/>
        <v/>
      </c>
      <c r="BP675" s="143" t="str">
        <f t="shared" ref="BP675:BQ675" si="3467">IF($BJ675=3,Q76,"")</f>
        <v/>
      </c>
      <c r="BQ675" s="143" t="str">
        <f t="shared" si="3467"/>
        <v/>
      </c>
      <c r="BR675" s="143" t="str">
        <f t="shared" ref="BR675:BS675" si="3468">IF($BJ675=4,Q76,"")</f>
        <v/>
      </c>
      <c r="BS675" s="143" t="str">
        <f t="shared" si="3468"/>
        <v/>
      </c>
      <c r="BT675" s="143" t="str">
        <f t="shared" ref="BT675:BU675" si="3469">IF($BJ675=5,Q76,"")</f>
        <v/>
      </c>
      <c r="BU675" s="143" t="str">
        <f t="shared" si="3469"/>
        <v/>
      </c>
    </row>
    <row r="676" spans="2:73" s="143" customFormat="1" x14ac:dyDescent="0.25">
      <c r="B676" s="144" t="str">
        <f t="shared" si="3348"/>
        <v/>
      </c>
      <c r="C676" s="154" t="str">
        <f t="shared" si="3319"/>
        <v/>
      </c>
      <c r="D676" s="154" t="str">
        <f t="shared" si="3320"/>
        <v/>
      </c>
      <c r="E676" s="159" t="str">
        <f t="shared" si="3321"/>
        <v/>
      </c>
      <c r="F676" s="159" t="str">
        <f t="shared" si="3322"/>
        <v/>
      </c>
      <c r="G676" s="159" t="str">
        <f t="shared" si="3323"/>
        <v/>
      </c>
      <c r="H676" s="155">
        <f t="shared" si="3349"/>
        <v>0</v>
      </c>
      <c r="I676" s="143">
        <f t="shared" si="3350"/>
        <v>0</v>
      </c>
      <c r="J676" s="143">
        <f t="shared" si="3351"/>
        <v>0</v>
      </c>
      <c r="K676" s="143">
        <f t="shared" si="3352"/>
        <v>0</v>
      </c>
      <c r="L676" s="143">
        <f t="shared" si="3353"/>
        <v>0</v>
      </c>
      <c r="M676" s="143">
        <f t="shared" si="3354"/>
        <v>0</v>
      </c>
      <c r="N676" s="143">
        <f t="shared" si="3355"/>
        <v>0</v>
      </c>
      <c r="P676" s="143" t="str">
        <f t="shared" ref="P676:Q676" si="3470">IF($N676=1,Q77,"")</f>
        <v/>
      </c>
      <c r="Q676" s="143" t="str">
        <f t="shared" si="3470"/>
        <v/>
      </c>
      <c r="R676" s="143" t="str">
        <f t="shared" ref="R676:S676" si="3471">IF($N676=2,Q77,"")</f>
        <v/>
      </c>
      <c r="S676" s="143" t="str">
        <f t="shared" si="3471"/>
        <v/>
      </c>
      <c r="T676" s="143" t="str">
        <f t="shared" si="3358"/>
        <v/>
      </c>
      <c r="U676" s="143" t="str">
        <f t="shared" si="3359"/>
        <v/>
      </c>
      <c r="V676" s="143" t="str">
        <f t="shared" ref="V676:W676" si="3472">IF($N676=4,Q77,"")</f>
        <v/>
      </c>
      <c r="W676" s="143" t="str">
        <f t="shared" si="3472"/>
        <v/>
      </c>
      <c r="X676" s="143" t="str">
        <f t="shared" ref="X676:Y676" si="3473">IF($N676=5,Q77,"")</f>
        <v/>
      </c>
      <c r="Y676" s="143" t="str">
        <f t="shared" si="3473"/>
        <v/>
      </c>
      <c r="AA676" s="159" t="str">
        <f t="shared" si="3328"/>
        <v/>
      </c>
      <c r="AB676" s="159" t="str">
        <f t="shared" si="3329"/>
        <v/>
      </c>
      <c r="AC676" s="159" t="str">
        <f t="shared" si="3330"/>
        <v/>
      </c>
      <c r="AD676" s="159" t="str">
        <f t="shared" si="3331"/>
        <v/>
      </c>
      <c r="AE676" s="159" t="str">
        <f t="shared" si="3332"/>
        <v/>
      </c>
      <c r="AF676" s="159">
        <f t="shared" si="3362"/>
        <v>0</v>
      </c>
      <c r="AG676" s="143">
        <f t="shared" si="3363"/>
        <v>0</v>
      </c>
      <c r="AH676" s="143">
        <f t="shared" si="3364"/>
        <v>0</v>
      </c>
      <c r="AI676" s="143">
        <f t="shared" si="3365"/>
        <v>0</v>
      </c>
      <c r="AJ676" s="143">
        <f t="shared" si="3366"/>
        <v>0</v>
      </c>
      <c r="AK676" s="143">
        <f t="shared" si="3367"/>
        <v>0</v>
      </c>
      <c r="AL676" s="143">
        <f t="shared" si="3368"/>
        <v>0</v>
      </c>
      <c r="AN676" s="144" t="str">
        <f t="shared" ref="AN676:AO676" si="3474">IF($AL676=1,Q77,"")</f>
        <v/>
      </c>
      <c r="AO676" s="144" t="str">
        <f t="shared" si="3474"/>
        <v/>
      </c>
      <c r="AP676" s="144" t="str">
        <f t="shared" ref="AP676:AQ676" si="3475">IF($AL676=2,Q77,"")</f>
        <v/>
      </c>
      <c r="AQ676" s="144" t="str">
        <f t="shared" si="3475"/>
        <v/>
      </c>
      <c r="AR676" s="144" t="str">
        <f t="shared" ref="AR676:AS676" si="3476">IF($AL676=3,Q77,"")</f>
        <v/>
      </c>
      <c r="AS676" s="144" t="str">
        <f t="shared" si="3476"/>
        <v/>
      </c>
      <c r="AT676" s="144" t="str">
        <f t="shared" ref="AT676:AU676" si="3477">IF($AL676=4,Q77,"")</f>
        <v/>
      </c>
      <c r="AU676" s="144" t="str">
        <f t="shared" si="3477"/>
        <v/>
      </c>
      <c r="AV676" s="144" t="str">
        <f t="shared" ref="AV676:AW676" si="3478">IF($AL676=5,Q77,"")</f>
        <v/>
      </c>
      <c r="AW676" s="144" t="str">
        <f t="shared" si="3478"/>
        <v/>
      </c>
      <c r="AY676" s="154" t="str">
        <f t="shared" si="3338"/>
        <v/>
      </c>
      <c r="AZ676" s="154" t="str">
        <f t="shared" si="3339"/>
        <v/>
      </c>
      <c r="BA676" s="159" t="str">
        <f t="shared" si="3340"/>
        <v/>
      </c>
      <c r="BB676" s="159" t="str">
        <f t="shared" si="3341"/>
        <v/>
      </c>
      <c r="BC676" s="159" t="str">
        <f t="shared" si="3342"/>
        <v/>
      </c>
      <c r="BD676" s="155">
        <f t="shared" si="3374"/>
        <v>0</v>
      </c>
      <c r="BE676" s="143">
        <f t="shared" si="3375"/>
        <v>0</v>
      </c>
      <c r="BF676" s="143">
        <f t="shared" si="3376"/>
        <v>0</v>
      </c>
      <c r="BG676" s="143">
        <f t="shared" si="3377"/>
        <v>0</v>
      </c>
      <c r="BH676" s="143">
        <f t="shared" si="3378"/>
        <v>0</v>
      </c>
      <c r="BI676" s="143">
        <f t="shared" si="3379"/>
        <v>0</v>
      </c>
      <c r="BJ676" s="143">
        <f t="shared" si="3380"/>
        <v>0</v>
      </c>
      <c r="BL676" s="143" t="str">
        <f t="shared" ref="BL676:BM676" si="3479">IF($BJ676=1,Q77,"")</f>
        <v/>
      </c>
      <c r="BM676" s="143" t="str">
        <f t="shared" si="3479"/>
        <v/>
      </c>
      <c r="BN676" s="143" t="str">
        <f t="shared" ref="BN676:BO676" si="3480">IF($BJ676=2,Q77,"")</f>
        <v/>
      </c>
      <c r="BO676" s="143" t="str">
        <f t="shared" si="3480"/>
        <v/>
      </c>
      <c r="BP676" s="143" t="str">
        <f t="shared" ref="BP676:BQ676" si="3481">IF($BJ676=3,Q77,"")</f>
        <v/>
      </c>
      <c r="BQ676" s="143" t="str">
        <f t="shared" si="3481"/>
        <v/>
      </c>
      <c r="BR676" s="143" t="str">
        <f t="shared" ref="BR676:BS676" si="3482">IF($BJ676=4,Q77,"")</f>
        <v/>
      </c>
      <c r="BS676" s="143" t="str">
        <f t="shared" si="3482"/>
        <v/>
      </c>
      <c r="BT676" s="143" t="str">
        <f t="shared" ref="BT676:BU676" si="3483">IF($BJ676=5,Q77,"")</f>
        <v/>
      </c>
      <c r="BU676" s="143" t="str">
        <f t="shared" si="3483"/>
        <v/>
      </c>
    </row>
    <row r="677" spans="2:73" s="143" customFormat="1" x14ac:dyDescent="0.25">
      <c r="B677" s="144" t="str">
        <f t="shared" si="3348"/>
        <v/>
      </c>
      <c r="C677" s="154" t="str">
        <f t="shared" si="3319"/>
        <v/>
      </c>
      <c r="D677" s="154" t="str">
        <f t="shared" si="3320"/>
        <v/>
      </c>
      <c r="E677" s="159" t="str">
        <f t="shared" si="3321"/>
        <v/>
      </c>
      <c r="F677" s="159" t="str">
        <f t="shared" si="3322"/>
        <v/>
      </c>
      <c r="G677" s="159" t="str">
        <f t="shared" si="3323"/>
        <v/>
      </c>
      <c r="H677" s="155">
        <f t="shared" si="3349"/>
        <v>0</v>
      </c>
      <c r="I677" s="143">
        <f t="shared" si="3350"/>
        <v>0</v>
      </c>
      <c r="J677" s="143">
        <f t="shared" si="3351"/>
        <v>0</v>
      </c>
      <c r="K677" s="143">
        <f t="shared" si="3352"/>
        <v>0</v>
      </c>
      <c r="L677" s="143">
        <f t="shared" si="3353"/>
        <v>0</v>
      </c>
      <c r="M677" s="143">
        <f t="shared" si="3354"/>
        <v>0</v>
      </c>
      <c r="N677" s="143">
        <f t="shared" si="3355"/>
        <v>0</v>
      </c>
      <c r="P677" s="143" t="str">
        <f t="shared" ref="P677:Q677" si="3484">IF($N677=1,Q78,"")</f>
        <v/>
      </c>
      <c r="Q677" s="143" t="str">
        <f t="shared" si="3484"/>
        <v/>
      </c>
      <c r="R677" s="143" t="str">
        <f t="shared" ref="R677:S677" si="3485">IF($N677=2,Q78,"")</f>
        <v/>
      </c>
      <c r="S677" s="143" t="str">
        <f t="shared" si="3485"/>
        <v/>
      </c>
      <c r="T677" s="143" t="str">
        <f t="shared" si="3358"/>
        <v/>
      </c>
      <c r="U677" s="143" t="str">
        <f t="shared" si="3359"/>
        <v/>
      </c>
      <c r="V677" s="143" t="str">
        <f t="shared" ref="V677:W677" si="3486">IF($N677=4,Q78,"")</f>
        <v/>
      </c>
      <c r="W677" s="143" t="str">
        <f t="shared" si="3486"/>
        <v/>
      </c>
      <c r="X677" s="143" t="str">
        <f t="shared" ref="X677:Y677" si="3487">IF($N677=5,Q78,"")</f>
        <v/>
      </c>
      <c r="Y677" s="143" t="str">
        <f t="shared" si="3487"/>
        <v/>
      </c>
      <c r="AA677" s="159" t="str">
        <f t="shared" si="3328"/>
        <v/>
      </c>
      <c r="AB677" s="159" t="str">
        <f t="shared" si="3329"/>
        <v/>
      </c>
      <c r="AC677" s="159" t="str">
        <f t="shared" si="3330"/>
        <v/>
      </c>
      <c r="AD677" s="159" t="str">
        <f t="shared" si="3331"/>
        <v/>
      </c>
      <c r="AE677" s="159" t="str">
        <f t="shared" si="3332"/>
        <v/>
      </c>
      <c r="AF677" s="159">
        <f t="shared" si="3362"/>
        <v>0</v>
      </c>
      <c r="AG677" s="143">
        <f t="shared" si="3363"/>
        <v>0</v>
      </c>
      <c r="AH677" s="143">
        <f t="shared" si="3364"/>
        <v>0</v>
      </c>
      <c r="AI677" s="143">
        <f t="shared" si="3365"/>
        <v>0</v>
      </c>
      <c r="AJ677" s="143">
        <f t="shared" si="3366"/>
        <v>0</v>
      </c>
      <c r="AK677" s="143">
        <f t="shared" si="3367"/>
        <v>0</v>
      </c>
      <c r="AL677" s="143">
        <f t="shared" si="3368"/>
        <v>0</v>
      </c>
      <c r="AN677" s="144" t="str">
        <f t="shared" ref="AN677:AO677" si="3488">IF($AL677=1,Q78,"")</f>
        <v/>
      </c>
      <c r="AO677" s="144" t="str">
        <f t="shared" si="3488"/>
        <v/>
      </c>
      <c r="AP677" s="144" t="str">
        <f t="shared" ref="AP677:AQ677" si="3489">IF($AL677=2,Q78,"")</f>
        <v/>
      </c>
      <c r="AQ677" s="144" t="str">
        <f t="shared" si="3489"/>
        <v/>
      </c>
      <c r="AR677" s="144" t="str">
        <f t="shared" ref="AR677:AS677" si="3490">IF($AL677=3,Q78,"")</f>
        <v/>
      </c>
      <c r="AS677" s="144" t="str">
        <f t="shared" si="3490"/>
        <v/>
      </c>
      <c r="AT677" s="144" t="str">
        <f t="shared" ref="AT677:AU677" si="3491">IF($AL677=4,Q78,"")</f>
        <v/>
      </c>
      <c r="AU677" s="144" t="str">
        <f t="shared" si="3491"/>
        <v/>
      </c>
      <c r="AV677" s="144" t="str">
        <f t="shared" ref="AV677:AW677" si="3492">IF($AL677=5,Q78,"")</f>
        <v/>
      </c>
      <c r="AW677" s="144" t="str">
        <f t="shared" si="3492"/>
        <v/>
      </c>
      <c r="AY677" s="154" t="str">
        <f t="shared" si="3338"/>
        <v/>
      </c>
      <c r="AZ677" s="154" t="str">
        <f t="shared" si="3339"/>
        <v/>
      </c>
      <c r="BA677" s="159" t="str">
        <f t="shared" si="3340"/>
        <v/>
      </c>
      <c r="BB677" s="159" t="str">
        <f t="shared" si="3341"/>
        <v/>
      </c>
      <c r="BC677" s="159" t="str">
        <f t="shared" si="3342"/>
        <v/>
      </c>
      <c r="BD677" s="155">
        <f t="shared" si="3374"/>
        <v>0</v>
      </c>
      <c r="BE677" s="143">
        <f t="shared" si="3375"/>
        <v>0</v>
      </c>
      <c r="BF677" s="143">
        <f t="shared" si="3376"/>
        <v>0</v>
      </c>
      <c r="BG677" s="143">
        <f t="shared" si="3377"/>
        <v>0</v>
      </c>
      <c r="BH677" s="143">
        <f t="shared" si="3378"/>
        <v>0</v>
      </c>
      <c r="BI677" s="143">
        <f t="shared" si="3379"/>
        <v>0</v>
      </c>
      <c r="BJ677" s="143">
        <f t="shared" si="3380"/>
        <v>0</v>
      </c>
      <c r="BL677" s="143" t="str">
        <f t="shared" ref="BL677:BM677" si="3493">IF($BJ677=1,Q78,"")</f>
        <v/>
      </c>
      <c r="BM677" s="143" t="str">
        <f t="shared" si="3493"/>
        <v/>
      </c>
      <c r="BN677" s="143" t="str">
        <f t="shared" ref="BN677:BO677" si="3494">IF($BJ677=2,Q78,"")</f>
        <v/>
      </c>
      <c r="BO677" s="143" t="str">
        <f t="shared" si="3494"/>
        <v/>
      </c>
      <c r="BP677" s="143" t="str">
        <f t="shared" ref="BP677:BQ677" si="3495">IF($BJ677=3,Q78,"")</f>
        <v/>
      </c>
      <c r="BQ677" s="143" t="str">
        <f t="shared" si="3495"/>
        <v/>
      </c>
      <c r="BR677" s="143" t="str">
        <f t="shared" ref="BR677:BS677" si="3496">IF($BJ677=4,Q78,"")</f>
        <v/>
      </c>
      <c r="BS677" s="143" t="str">
        <f t="shared" si="3496"/>
        <v/>
      </c>
      <c r="BT677" s="143" t="str">
        <f t="shared" ref="BT677:BU677" si="3497">IF($BJ677=5,Q78,"")</f>
        <v/>
      </c>
      <c r="BU677" s="143" t="str">
        <f t="shared" si="3497"/>
        <v/>
      </c>
    </row>
    <row r="678" spans="2:73" s="143" customFormat="1" x14ac:dyDescent="0.25">
      <c r="B678" s="144" t="str">
        <f t="shared" si="3348"/>
        <v/>
      </c>
      <c r="C678" s="154" t="str">
        <f t="shared" si="3319"/>
        <v/>
      </c>
      <c r="D678" s="154" t="str">
        <f t="shared" si="3320"/>
        <v/>
      </c>
      <c r="E678" s="159" t="str">
        <f t="shared" si="3321"/>
        <v/>
      </c>
      <c r="F678" s="159" t="str">
        <f t="shared" si="3322"/>
        <v/>
      </c>
      <c r="G678" s="159" t="str">
        <f t="shared" si="3323"/>
        <v/>
      </c>
      <c r="H678" s="155">
        <f t="shared" si="3349"/>
        <v>0</v>
      </c>
      <c r="I678" s="143">
        <f t="shared" si="3350"/>
        <v>0</v>
      </c>
      <c r="J678" s="143">
        <f t="shared" si="3351"/>
        <v>0</v>
      </c>
      <c r="K678" s="143">
        <f t="shared" si="3352"/>
        <v>0</v>
      </c>
      <c r="L678" s="143">
        <f t="shared" si="3353"/>
        <v>0</v>
      </c>
      <c r="M678" s="143">
        <f t="shared" si="3354"/>
        <v>0</v>
      </c>
      <c r="N678" s="143">
        <f t="shared" si="3355"/>
        <v>0</v>
      </c>
      <c r="P678" s="143" t="str">
        <f t="shared" ref="P678:Q678" si="3498">IF($N678=1,Q79,"")</f>
        <v/>
      </c>
      <c r="Q678" s="143" t="str">
        <f t="shared" si="3498"/>
        <v/>
      </c>
      <c r="R678" s="143" t="str">
        <f t="shared" ref="R678:S678" si="3499">IF($N678=2,Q79,"")</f>
        <v/>
      </c>
      <c r="S678" s="143" t="str">
        <f t="shared" si="3499"/>
        <v/>
      </c>
      <c r="T678" s="143" t="str">
        <f t="shared" si="3358"/>
        <v/>
      </c>
      <c r="U678" s="143" t="str">
        <f t="shared" si="3359"/>
        <v/>
      </c>
      <c r="V678" s="143" t="str">
        <f t="shared" ref="V678:W678" si="3500">IF($N678=4,Q79,"")</f>
        <v/>
      </c>
      <c r="W678" s="143" t="str">
        <f t="shared" si="3500"/>
        <v/>
      </c>
      <c r="X678" s="143" t="str">
        <f t="shared" ref="X678:Y678" si="3501">IF($N678=5,Q79,"")</f>
        <v/>
      </c>
      <c r="Y678" s="143" t="str">
        <f t="shared" si="3501"/>
        <v/>
      </c>
      <c r="AA678" s="159" t="str">
        <f t="shared" si="3328"/>
        <v/>
      </c>
      <c r="AB678" s="159" t="str">
        <f t="shared" si="3329"/>
        <v/>
      </c>
      <c r="AC678" s="159" t="str">
        <f t="shared" si="3330"/>
        <v/>
      </c>
      <c r="AD678" s="159" t="str">
        <f t="shared" si="3331"/>
        <v/>
      </c>
      <c r="AE678" s="159" t="str">
        <f t="shared" si="3332"/>
        <v/>
      </c>
      <c r="AF678" s="159">
        <f t="shared" si="3362"/>
        <v>0</v>
      </c>
      <c r="AG678" s="143">
        <f t="shared" si="3363"/>
        <v>0</v>
      </c>
      <c r="AH678" s="143">
        <f t="shared" si="3364"/>
        <v>0</v>
      </c>
      <c r="AI678" s="143">
        <f t="shared" si="3365"/>
        <v>0</v>
      </c>
      <c r="AJ678" s="143">
        <f t="shared" si="3366"/>
        <v>0</v>
      </c>
      <c r="AK678" s="143">
        <f t="shared" si="3367"/>
        <v>0</v>
      </c>
      <c r="AL678" s="143">
        <f t="shared" si="3368"/>
        <v>0</v>
      </c>
      <c r="AN678" s="144" t="str">
        <f t="shared" ref="AN678:AO678" si="3502">IF($AL678=1,Q79,"")</f>
        <v/>
      </c>
      <c r="AO678" s="144" t="str">
        <f t="shared" si="3502"/>
        <v/>
      </c>
      <c r="AP678" s="144" t="str">
        <f t="shared" ref="AP678:AQ678" si="3503">IF($AL678=2,Q79,"")</f>
        <v/>
      </c>
      <c r="AQ678" s="144" t="str">
        <f t="shared" si="3503"/>
        <v/>
      </c>
      <c r="AR678" s="144" t="str">
        <f t="shared" ref="AR678:AS678" si="3504">IF($AL678=3,Q79,"")</f>
        <v/>
      </c>
      <c r="AS678" s="144" t="str">
        <f t="shared" si="3504"/>
        <v/>
      </c>
      <c r="AT678" s="144" t="str">
        <f t="shared" ref="AT678:AU678" si="3505">IF($AL678=4,Q79,"")</f>
        <v/>
      </c>
      <c r="AU678" s="144" t="str">
        <f t="shared" si="3505"/>
        <v/>
      </c>
      <c r="AV678" s="144" t="str">
        <f t="shared" ref="AV678:AW678" si="3506">IF($AL678=5,Q79,"")</f>
        <v/>
      </c>
      <c r="AW678" s="144" t="str">
        <f t="shared" si="3506"/>
        <v/>
      </c>
      <c r="AY678" s="154" t="str">
        <f t="shared" si="3338"/>
        <v/>
      </c>
      <c r="AZ678" s="154" t="str">
        <f t="shared" si="3339"/>
        <v/>
      </c>
      <c r="BA678" s="159" t="str">
        <f t="shared" si="3340"/>
        <v/>
      </c>
      <c r="BB678" s="159" t="str">
        <f t="shared" si="3341"/>
        <v/>
      </c>
      <c r="BC678" s="159" t="str">
        <f t="shared" si="3342"/>
        <v/>
      </c>
      <c r="BD678" s="155">
        <f t="shared" si="3374"/>
        <v>0</v>
      </c>
      <c r="BE678" s="143">
        <f t="shared" si="3375"/>
        <v>0</v>
      </c>
      <c r="BF678" s="143">
        <f t="shared" si="3376"/>
        <v>0</v>
      </c>
      <c r="BG678" s="143">
        <f t="shared" si="3377"/>
        <v>0</v>
      </c>
      <c r="BH678" s="143">
        <f t="shared" si="3378"/>
        <v>0</v>
      </c>
      <c r="BI678" s="143">
        <f t="shared" si="3379"/>
        <v>0</v>
      </c>
      <c r="BJ678" s="143">
        <f t="shared" si="3380"/>
        <v>0</v>
      </c>
      <c r="BL678" s="143" t="str">
        <f t="shared" ref="BL678:BM678" si="3507">IF($BJ678=1,Q79,"")</f>
        <v/>
      </c>
      <c r="BM678" s="143" t="str">
        <f t="shared" si="3507"/>
        <v/>
      </c>
      <c r="BN678" s="143" t="str">
        <f t="shared" ref="BN678:BO678" si="3508">IF($BJ678=2,Q79,"")</f>
        <v/>
      </c>
      <c r="BO678" s="143" t="str">
        <f t="shared" si="3508"/>
        <v/>
      </c>
      <c r="BP678" s="143" t="str">
        <f t="shared" ref="BP678:BQ678" si="3509">IF($BJ678=3,Q79,"")</f>
        <v/>
      </c>
      <c r="BQ678" s="143" t="str">
        <f t="shared" si="3509"/>
        <v/>
      </c>
      <c r="BR678" s="143" t="str">
        <f t="shared" ref="BR678:BS678" si="3510">IF($BJ678=4,Q79,"")</f>
        <v/>
      </c>
      <c r="BS678" s="143" t="str">
        <f t="shared" si="3510"/>
        <v/>
      </c>
      <c r="BT678" s="143" t="str">
        <f t="shared" ref="BT678:BU678" si="3511">IF($BJ678=5,Q79,"")</f>
        <v/>
      </c>
      <c r="BU678" s="143" t="str">
        <f t="shared" si="3511"/>
        <v/>
      </c>
    </row>
    <row r="679" spans="2:73" s="143" customFormat="1" x14ac:dyDescent="0.25">
      <c r="B679" s="144" t="str">
        <f t="shared" si="3348"/>
        <v/>
      </c>
      <c r="C679" s="154" t="str">
        <f t="shared" si="3319"/>
        <v/>
      </c>
      <c r="D679" s="154" t="str">
        <f t="shared" si="3320"/>
        <v/>
      </c>
      <c r="E679" s="159" t="str">
        <f t="shared" si="3321"/>
        <v/>
      </c>
      <c r="F679" s="159" t="str">
        <f t="shared" si="3322"/>
        <v/>
      </c>
      <c r="G679" s="159" t="str">
        <f t="shared" si="3323"/>
        <v/>
      </c>
      <c r="H679" s="155">
        <f t="shared" si="3349"/>
        <v>0</v>
      </c>
      <c r="I679" s="143">
        <f t="shared" si="3350"/>
        <v>0</v>
      </c>
      <c r="J679" s="143">
        <f t="shared" si="3351"/>
        <v>0</v>
      </c>
      <c r="K679" s="143">
        <f t="shared" si="3352"/>
        <v>0</v>
      </c>
      <c r="L679" s="143">
        <f t="shared" si="3353"/>
        <v>0</v>
      </c>
      <c r="M679" s="143">
        <f t="shared" si="3354"/>
        <v>0</v>
      </c>
      <c r="N679" s="143">
        <f t="shared" si="3355"/>
        <v>0</v>
      </c>
      <c r="P679" s="143" t="str">
        <f t="shared" ref="P679:Q679" si="3512">IF($N679=1,Q80,"")</f>
        <v/>
      </c>
      <c r="Q679" s="143" t="str">
        <f t="shared" si="3512"/>
        <v/>
      </c>
      <c r="R679" s="143" t="str">
        <f t="shared" ref="R679:S679" si="3513">IF($N679=2,Q80,"")</f>
        <v/>
      </c>
      <c r="S679" s="143" t="str">
        <f t="shared" si="3513"/>
        <v/>
      </c>
      <c r="T679" s="143" t="str">
        <f t="shared" si="3358"/>
        <v/>
      </c>
      <c r="U679" s="143" t="str">
        <f t="shared" si="3359"/>
        <v/>
      </c>
      <c r="V679" s="143" t="str">
        <f t="shared" ref="V679:W679" si="3514">IF($N679=4,Q80,"")</f>
        <v/>
      </c>
      <c r="W679" s="143" t="str">
        <f t="shared" si="3514"/>
        <v/>
      </c>
      <c r="X679" s="143" t="str">
        <f t="shared" ref="X679:Y679" si="3515">IF($N679=5,Q80,"")</f>
        <v/>
      </c>
      <c r="Y679" s="143" t="str">
        <f t="shared" si="3515"/>
        <v/>
      </c>
      <c r="AA679" s="159" t="str">
        <f t="shared" si="3328"/>
        <v/>
      </c>
      <c r="AB679" s="159" t="str">
        <f t="shared" si="3329"/>
        <v/>
      </c>
      <c r="AC679" s="159" t="str">
        <f t="shared" si="3330"/>
        <v/>
      </c>
      <c r="AD679" s="159" t="str">
        <f t="shared" si="3331"/>
        <v/>
      </c>
      <c r="AE679" s="159" t="str">
        <f t="shared" si="3332"/>
        <v/>
      </c>
      <c r="AF679" s="159">
        <f t="shared" si="3362"/>
        <v>0</v>
      </c>
      <c r="AG679" s="143">
        <f t="shared" si="3363"/>
        <v>0</v>
      </c>
      <c r="AH679" s="143">
        <f t="shared" si="3364"/>
        <v>0</v>
      </c>
      <c r="AI679" s="143">
        <f t="shared" si="3365"/>
        <v>0</v>
      </c>
      <c r="AJ679" s="143">
        <f t="shared" si="3366"/>
        <v>0</v>
      </c>
      <c r="AK679" s="143">
        <f t="shared" si="3367"/>
        <v>0</v>
      </c>
      <c r="AL679" s="143">
        <f t="shared" si="3368"/>
        <v>0</v>
      </c>
      <c r="AN679" s="144" t="str">
        <f t="shared" ref="AN679:AO679" si="3516">IF($AL679=1,Q80,"")</f>
        <v/>
      </c>
      <c r="AO679" s="144" t="str">
        <f t="shared" si="3516"/>
        <v/>
      </c>
      <c r="AP679" s="144" t="str">
        <f t="shared" ref="AP679:AQ679" si="3517">IF($AL679=2,Q80,"")</f>
        <v/>
      </c>
      <c r="AQ679" s="144" t="str">
        <f t="shared" si="3517"/>
        <v/>
      </c>
      <c r="AR679" s="144" t="str">
        <f t="shared" ref="AR679:AS679" si="3518">IF($AL679=3,Q80,"")</f>
        <v/>
      </c>
      <c r="AS679" s="144" t="str">
        <f t="shared" si="3518"/>
        <v/>
      </c>
      <c r="AT679" s="144" t="str">
        <f t="shared" ref="AT679:AU679" si="3519">IF($AL679=4,Q80,"")</f>
        <v/>
      </c>
      <c r="AU679" s="144" t="str">
        <f t="shared" si="3519"/>
        <v/>
      </c>
      <c r="AV679" s="144" t="str">
        <f t="shared" ref="AV679:AW679" si="3520">IF($AL679=5,Q80,"")</f>
        <v/>
      </c>
      <c r="AW679" s="144" t="str">
        <f t="shared" si="3520"/>
        <v/>
      </c>
      <c r="AY679" s="154" t="str">
        <f t="shared" si="3338"/>
        <v/>
      </c>
      <c r="AZ679" s="154" t="str">
        <f t="shared" si="3339"/>
        <v/>
      </c>
      <c r="BA679" s="159" t="str">
        <f t="shared" si="3340"/>
        <v/>
      </c>
      <c r="BB679" s="159" t="str">
        <f t="shared" si="3341"/>
        <v/>
      </c>
      <c r="BC679" s="159" t="str">
        <f t="shared" si="3342"/>
        <v/>
      </c>
      <c r="BD679" s="155">
        <f t="shared" si="3374"/>
        <v>0</v>
      </c>
      <c r="BE679" s="143">
        <f t="shared" si="3375"/>
        <v>0</v>
      </c>
      <c r="BF679" s="143">
        <f t="shared" si="3376"/>
        <v>0</v>
      </c>
      <c r="BG679" s="143">
        <f t="shared" si="3377"/>
        <v>0</v>
      </c>
      <c r="BH679" s="143">
        <f t="shared" si="3378"/>
        <v>0</v>
      </c>
      <c r="BI679" s="143">
        <f t="shared" si="3379"/>
        <v>0</v>
      </c>
      <c r="BJ679" s="143">
        <f t="shared" si="3380"/>
        <v>0</v>
      </c>
      <c r="BL679" s="143" t="str">
        <f t="shared" ref="BL679:BM679" si="3521">IF($BJ679=1,Q80,"")</f>
        <v/>
      </c>
      <c r="BM679" s="143" t="str">
        <f t="shared" si="3521"/>
        <v/>
      </c>
      <c r="BN679" s="143" t="str">
        <f t="shared" ref="BN679:BO679" si="3522">IF($BJ679=2,Q80,"")</f>
        <v/>
      </c>
      <c r="BO679" s="143" t="str">
        <f t="shared" si="3522"/>
        <v/>
      </c>
      <c r="BP679" s="143" t="str">
        <f t="shared" ref="BP679:BQ679" si="3523">IF($BJ679=3,Q80,"")</f>
        <v/>
      </c>
      <c r="BQ679" s="143" t="str">
        <f t="shared" si="3523"/>
        <v/>
      </c>
      <c r="BR679" s="143" t="str">
        <f t="shared" ref="BR679:BS679" si="3524">IF($BJ679=4,Q80,"")</f>
        <v/>
      </c>
      <c r="BS679" s="143" t="str">
        <f t="shared" si="3524"/>
        <v/>
      </c>
      <c r="BT679" s="143" t="str">
        <f t="shared" ref="BT679:BU679" si="3525">IF($BJ679=5,Q80,"")</f>
        <v/>
      </c>
      <c r="BU679" s="143" t="str">
        <f t="shared" si="3525"/>
        <v/>
      </c>
    </row>
    <row r="680" spans="2:73" s="143" customFormat="1" x14ac:dyDescent="0.25">
      <c r="B680" s="144" t="str">
        <f t="shared" si="3348"/>
        <v/>
      </c>
      <c r="C680" s="154" t="str">
        <f t="shared" si="3319"/>
        <v/>
      </c>
      <c r="D680" s="154" t="str">
        <f t="shared" si="3320"/>
        <v/>
      </c>
      <c r="E680" s="159" t="str">
        <f t="shared" si="3321"/>
        <v/>
      </c>
      <c r="F680" s="159" t="str">
        <f t="shared" si="3322"/>
        <v/>
      </c>
      <c r="G680" s="159" t="str">
        <f t="shared" si="3323"/>
        <v/>
      </c>
      <c r="H680" s="155">
        <f t="shared" si="3349"/>
        <v>0</v>
      </c>
      <c r="I680" s="143">
        <f t="shared" si="3350"/>
        <v>0</v>
      </c>
      <c r="J680" s="143">
        <f t="shared" si="3351"/>
        <v>0</v>
      </c>
      <c r="K680" s="143">
        <f t="shared" si="3352"/>
        <v>0</v>
      </c>
      <c r="L680" s="143">
        <f t="shared" si="3353"/>
        <v>0</v>
      </c>
      <c r="M680" s="143">
        <f t="shared" si="3354"/>
        <v>0</v>
      </c>
      <c r="N680" s="143">
        <f t="shared" si="3355"/>
        <v>0</v>
      </c>
      <c r="P680" s="143" t="str">
        <f t="shared" ref="P680:Q680" si="3526">IF($N680=1,Q81,"")</f>
        <v/>
      </c>
      <c r="Q680" s="143" t="str">
        <f t="shared" si="3526"/>
        <v/>
      </c>
      <c r="R680" s="143" t="str">
        <f t="shared" ref="R680:S680" si="3527">IF($N680=2,Q81,"")</f>
        <v/>
      </c>
      <c r="S680" s="143" t="str">
        <f t="shared" si="3527"/>
        <v/>
      </c>
      <c r="T680" s="143" t="str">
        <f t="shared" si="3358"/>
        <v/>
      </c>
      <c r="U680" s="143" t="str">
        <f t="shared" si="3359"/>
        <v/>
      </c>
      <c r="V680" s="143" t="str">
        <f t="shared" ref="V680:W680" si="3528">IF($N680=4,Q81,"")</f>
        <v/>
      </c>
      <c r="W680" s="143" t="str">
        <f t="shared" si="3528"/>
        <v/>
      </c>
      <c r="X680" s="143" t="str">
        <f t="shared" ref="X680:Y680" si="3529">IF($N680=5,Q81,"")</f>
        <v/>
      </c>
      <c r="Y680" s="143" t="str">
        <f t="shared" si="3529"/>
        <v/>
      </c>
      <c r="AA680" s="159" t="str">
        <f t="shared" si="3328"/>
        <v/>
      </c>
      <c r="AB680" s="159" t="str">
        <f t="shared" si="3329"/>
        <v/>
      </c>
      <c r="AC680" s="159" t="str">
        <f t="shared" si="3330"/>
        <v/>
      </c>
      <c r="AD680" s="159" t="str">
        <f t="shared" si="3331"/>
        <v/>
      </c>
      <c r="AE680" s="159" t="str">
        <f t="shared" si="3332"/>
        <v/>
      </c>
      <c r="AF680" s="159">
        <f t="shared" si="3362"/>
        <v>0</v>
      </c>
      <c r="AG680" s="143">
        <f t="shared" si="3363"/>
        <v>0</v>
      </c>
      <c r="AH680" s="143">
        <f t="shared" si="3364"/>
        <v>0</v>
      </c>
      <c r="AI680" s="143">
        <f t="shared" si="3365"/>
        <v>0</v>
      </c>
      <c r="AJ680" s="143">
        <f t="shared" si="3366"/>
        <v>0</v>
      </c>
      <c r="AK680" s="143">
        <f t="shared" si="3367"/>
        <v>0</v>
      </c>
      <c r="AL680" s="143">
        <f t="shared" si="3368"/>
        <v>0</v>
      </c>
      <c r="AN680" s="144" t="str">
        <f t="shared" ref="AN680:AO680" si="3530">IF($AL680=1,Q81,"")</f>
        <v/>
      </c>
      <c r="AO680" s="144" t="str">
        <f t="shared" si="3530"/>
        <v/>
      </c>
      <c r="AP680" s="144" t="str">
        <f t="shared" ref="AP680:AQ680" si="3531">IF($AL680=2,Q81,"")</f>
        <v/>
      </c>
      <c r="AQ680" s="144" t="str">
        <f t="shared" si="3531"/>
        <v/>
      </c>
      <c r="AR680" s="144" t="str">
        <f t="shared" ref="AR680:AS680" si="3532">IF($AL680=3,Q81,"")</f>
        <v/>
      </c>
      <c r="AS680" s="144" t="str">
        <f t="shared" si="3532"/>
        <v/>
      </c>
      <c r="AT680" s="144" t="str">
        <f t="shared" ref="AT680:AU680" si="3533">IF($AL680=4,Q81,"")</f>
        <v/>
      </c>
      <c r="AU680" s="144" t="str">
        <f t="shared" si="3533"/>
        <v/>
      </c>
      <c r="AV680" s="144" t="str">
        <f t="shared" ref="AV680:AW680" si="3534">IF($AL680=5,Q81,"")</f>
        <v/>
      </c>
      <c r="AW680" s="144" t="str">
        <f t="shared" si="3534"/>
        <v/>
      </c>
      <c r="AY680" s="154" t="str">
        <f t="shared" si="3338"/>
        <v/>
      </c>
      <c r="AZ680" s="154" t="str">
        <f t="shared" si="3339"/>
        <v/>
      </c>
      <c r="BA680" s="159" t="str">
        <f t="shared" si="3340"/>
        <v/>
      </c>
      <c r="BB680" s="159" t="str">
        <f t="shared" si="3341"/>
        <v/>
      </c>
      <c r="BC680" s="159" t="str">
        <f t="shared" si="3342"/>
        <v/>
      </c>
      <c r="BD680" s="155">
        <f t="shared" si="3374"/>
        <v>0</v>
      </c>
      <c r="BE680" s="143">
        <f t="shared" si="3375"/>
        <v>0</v>
      </c>
      <c r="BF680" s="143">
        <f t="shared" si="3376"/>
        <v>0</v>
      </c>
      <c r="BG680" s="143">
        <f t="shared" si="3377"/>
        <v>0</v>
      </c>
      <c r="BH680" s="143">
        <f t="shared" si="3378"/>
        <v>0</v>
      </c>
      <c r="BI680" s="143">
        <f t="shared" si="3379"/>
        <v>0</v>
      </c>
      <c r="BJ680" s="143">
        <f t="shared" si="3380"/>
        <v>0</v>
      </c>
      <c r="BL680" s="143" t="str">
        <f t="shared" ref="BL680:BM680" si="3535">IF($BJ680=1,Q81,"")</f>
        <v/>
      </c>
      <c r="BM680" s="143" t="str">
        <f t="shared" si="3535"/>
        <v/>
      </c>
      <c r="BN680" s="143" t="str">
        <f t="shared" ref="BN680:BO680" si="3536">IF($BJ680=2,Q81,"")</f>
        <v/>
      </c>
      <c r="BO680" s="143" t="str">
        <f t="shared" si="3536"/>
        <v/>
      </c>
      <c r="BP680" s="143" t="str">
        <f t="shared" ref="BP680:BQ680" si="3537">IF($BJ680=3,Q81,"")</f>
        <v/>
      </c>
      <c r="BQ680" s="143" t="str">
        <f t="shared" si="3537"/>
        <v/>
      </c>
      <c r="BR680" s="143" t="str">
        <f t="shared" ref="BR680:BS680" si="3538">IF($BJ680=4,Q81,"")</f>
        <v/>
      </c>
      <c r="BS680" s="143" t="str">
        <f t="shared" si="3538"/>
        <v/>
      </c>
      <c r="BT680" s="143" t="str">
        <f t="shared" ref="BT680:BU680" si="3539">IF($BJ680=5,Q81,"")</f>
        <v/>
      </c>
      <c r="BU680" s="143" t="str">
        <f t="shared" si="3539"/>
        <v/>
      </c>
    </row>
    <row r="681" spans="2:73" s="143" customFormat="1" x14ac:dyDescent="0.25">
      <c r="B681" s="144" t="str">
        <f t="shared" si="3348"/>
        <v/>
      </c>
      <c r="C681" s="154" t="str">
        <f t="shared" si="3319"/>
        <v/>
      </c>
      <c r="D681" s="154" t="str">
        <f t="shared" si="3320"/>
        <v/>
      </c>
      <c r="E681" s="159" t="str">
        <f t="shared" si="3321"/>
        <v/>
      </c>
      <c r="F681" s="159" t="str">
        <f t="shared" si="3322"/>
        <v/>
      </c>
      <c r="G681" s="159" t="str">
        <f t="shared" si="3323"/>
        <v/>
      </c>
      <c r="H681" s="155">
        <f t="shared" si="3349"/>
        <v>0</v>
      </c>
      <c r="I681" s="143">
        <f t="shared" si="3350"/>
        <v>0</v>
      </c>
      <c r="J681" s="143">
        <f t="shared" si="3351"/>
        <v>0</v>
      </c>
      <c r="K681" s="143">
        <f t="shared" si="3352"/>
        <v>0</v>
      </c>
      <c r="L681" s="143">
        <f t="shared" si="3353"/>
        <v>0</v>
      </c>
      <c r="M681" s="143">
        <f t="shared" si="3354"/>
        <v>0</v>
      </c>
      <c r="N681" s="143">
        <f t="shared" si="3355"/>
        <v>0</v>
      </c>
      <c r="P681" s="143" t="str">
        <f t="shared" ref="P681:Q681" si="3540">IF($N681=1,Q82,"")</f>
        <v/>
      </c>
      <c r="Q681" s="143" t="str">
        <f t="shared" si="3540"/>
        <v/>
      </c>
      <c r="R681" s="143" t="str">
        <f t="shared" ref="R681:S681" si="3541">IF($N681=2,Q82,"")</f>
        <v/>
      </c>
      <c r="S681" s="143" t="str">
        <f t="shared" si="3541"/>
        <v/>
      </c>
      <c r="T681" s="143" t="str">
        <f t="shared" si="3358"/>
        <v/>
      </c>
      <c r="U681" s="143" t="str">
        <f t="shared" si="3359"/>
        <v/>
      </c>
      <c r="V681" s="143" t="str">
        <f t="shared" ref="V681:W681" si="3542">IF($N681=4,Q82,"")</f>
        <v/>
      </c>
      <c r="W681" s="143" t="str">
        <f t="shared" si="3542"/>
        <v/>
      </c>
      <c r="X681" s="143" t="str">
        <f t="shared" ref="X681:Y681" si="3543">IF($N681=5,Q82,"")</f>
        <v/>
      </c>
      <c r="Y681" s="143" t="str">
        <f t="shared" si="3543"/>
        <v/>
      </c>
      <c r="AA681" s="159" t="str">
        <f t="shared" si="3328"/>
        <v/>
      </c>
      <c r="AB681" s="159" t="str">
        <f t="shared" si="3329"/>
        <v/>
      </c>
      <c r="AC681" s="159" t="str">
        <f t="shared" si="3330"/>
        <v/>
      </c>
      <c r="AD681" s="159" t="str">
        <f t="shared" si="3331"/>
        <v/>
      </c>
      <c r="AE681" s="159" t="str">
        <f t="shared" si="3332"/>
        <v/>
      </c>
      <c r="AF681" s="159">
        <f t="shared" si="3362"/>
        <v>0</v>
      </c>
      <c r="AG681" s="143">
        <f t="shared" si="3363"/>
        <v>0</v>
      </c>
      <c r="AH681" s="143">
        <f t="shared" si="3364"/>
        <v>0</v>
      </c>
      <c r="AI681" s="143">
        <f t="shared" si="3365"/>
        <v>0</v>
      </c>
      <c r="AJ681" s="143">
        <f t="shared" si="3366"/>
        <v>0</v>
      </c>
      <c r="AK681" s="143">
        <f t="shared" si="3367"/>
        <v>0</v>
      </c>
      <c r="AL681" s="143">
        <f t="shared" si="3368"/>
        <v>0</v>
      </c>
      <c r="AN681" s="144" t="str">
        <f t="shared" ref="AN681:AO681" si="3544">IF($AL681=1,Q82,"")</f>
        <v/>
      </c>
      <c r="AO681" s="144" t="str">
        <f t="shared" si="3544"/>
        <v/>
      </c>
      <c r="AP681" s="144" t="str">
        <f t="shared" ref="AP681:AQ681" si="3545">IF($AL681=2,Q82,"")</f>
        <v/>
      </c>
      <c r="AQ681" s="144" t="str">
        <f t="shared" si="3545"/>
        <v/>
      </c>
      <c r="AR681" s="144" t="str">
        <f t="shared" ref="AR681:AS681" si="3546">IF($AL681=3,Q82,"")</f>
        <v/>
      </c>
      <c r="AS681" s="144" t="str">
        <f t="shared" si="3546"/>
        <v/>
      </c>
      <c r="AT681" s="144" t="str">
        <f t="shared" ref="AT681:AU681" si="3547">IF($AL681=4,Q82,"")</f>
        <v/>
      </c>
      <c r="AU681" s="144" t="str">
        <f t="shared" si="3547"/>
        <v/>
      </c>
      <c r="AV681" s="144" t="str">
        <f t="shared" ref="AV681:AW681" si="3548">IF($AL681=5,Q82,"")</f>
        <v/>
      </c>
      <c r="AW681" s="144" t="str">
        <f t="shared" si="3548"/>
        <v/>
      </c>
      <c r="AY681" s="154" t="str">
        <f t="shared" si="3338"/>
        <v/>
      </c>
      <c r="AZ681" s="154" t="str">
        <f t="shared" si="3339"/>
        <v/>
      </c>
      <c r="BA681" s="159" t="str">
        <f t="shared" si="3340"/>
        <v/>
      </c>
      <c r="BB681" s="159" t="str">
        <f t="shared" si="3341"/>
        <v/>
      </c>
      <c r="BC681" s="159" t="str">
        <f t="shared" si="3342"/>
        <v/>
      </c>
      <c r="BD681" s="155">
        <f t="shared" si="3374"/>
        <v>0</v>
      </c>
      <c r="BE681" s="143">
        <f t="shared" si="3375"/>
        <v>0</v>
      </c>
      <c r="BF681" s="143">
        <f t="shared" si="3376"/>
        <v>0</v>
      </c>
      <c r="BG681" s="143">
        <f t="shared" si="3377"/>
        <v>0</v>
      </c>
      <c r="BH681" s="143">
        <f t="shared" si="3378"/>
        <v>0</v>
      </c>
      <c r="BI681" s="143">
        <f t="shared" si="3379"/>
        <v>0</v>
      </c>
      <c r="BJ681" s="143">
        <f t="shared" si="3380"/>
        <v>0</v>
      </c>
      <c r="BL681" s="143" t="str">
        <f t="shared" ref="BL681:BM681" si="3549">IF($BJ681=1,Q82,"")</f>
        <v/>
      </c>
      <c r="BM681" s="143" t="str">
        <f t="shared" si="3549"/>
        <v/>
      </c>
      <c r="BN681" s="143" t="str">
        <f t="shared" ref="BN681:BO681" si="3550">IF($BJ681=2,Q82,"")</f>
        <v/>
      </c>
      <c r="BO681" s="143" t="str">
        <f t="shared" si="3550"/>
        <v/>
      </c>
      <c r="BP681" s="143" t="str">
        <f t="shared" ref="BP681:BQ681" si="3551">IF($BJ681=3,Q82,"")</f>
        <v/>
      </c>
      <c r="BQ681" s="143" t="str">
        <f t="shared" si="3551"/>
        <v/>
      </c>
      <c r="BR681" s="143" t="str">
        <f t="shared" ref="BR681:BS681" si="3552">IF($BJ681=4,Q82,"")</f>
        <v/>
      </c>
      <c r="BS681" s="143" t="str">
        <f t="shared" si="3552"/>
        <v/>
      </c>
      <c r="BT681" s="143" t="str">
        <f t="shared" ref="BT681:BU681" si="3553">IF($BJ681=5,Q82,"")</f>
        <v/>
      </c>
      <c r="BU681" s="143" t="str">
        <f t="shared" si="3553"/>
        <v/>
      </c>
    </row>
    <row r="682" spans="2:73" s="143" customFormat="1" x14ac:dyDescent="0.25">
      <c r="B682" s="144" t="str">
        <f t="shared" si="3348"/>
        <v/>
      </c>
      <c r="C682" s="154" t="str">
        <f t="shared" si="3319"/>
        <v/>
      </c>
      <c r="D682" s="154" t="str">
        <f t="shared" si="3320"/>
        <v/>
      </c>
      <c r="E682" s="159" t="str">
        <f t="shared" si="3321"/>
        <v/>
      </c>
      <c r="F682" s="159" t="str">
        <f t="shared" si="3322"/>
        <v/>
      </c>
      <c r="G682" s="159" t="str">
        <f t="shared" si="3323"/>
        <v/>
      </c>
      <c r="H682" s="155">
        <f t="shared" si="3349"/>
        <v>0</v>
      </c>
      <c r="I682" s="143">
        <f t="shared" si="3350"/>
        <v>0</v>
      </c>
      <c r="J682" s="143">
        <f t="shared" si="3351"/>
        <v>0</v>
      </c>
      <c r="K682" s="143">
        <f t="shared" si="3352"/>
        <v>0</v>
      </c>
      <c r="L682" s="143">
        <f t="shared" si="3353"/>
        <v>0</v>
      </c>
      <c r="M682" s="143">
        <f t="shared" si="3354"/>
        <v>0</v>
      </c>
      <c r="N682" s="143">
        <f t="shared" si="3355"/>
        <v>0</v>
      </c>
      <c r="P682" s="143" t="str">
        <f t="shared" ref="P682:Q682" si="3554">IF($N682=1,Q83,"")</f>
        <v/>
      </c>
      <c r="Q682" s="143" t="str">
        <f t="shared" si="3554"/>
        <v/>
      </c>
      <c r="R682" s="143" t="str">
        <f t="shared" ref="R682:S682" si="3555">IF($N682=2,Q83,"")</f>
        <v/>
      </c>
      <c r="S682" s="143" t="str">
        <f t="shared" si="3555"/>
        <v/>
      </c>
      <c r="T682" s="143" t="str">
        <f t="shared" si="3358"/>
        <v/>
      </c>
      <c r="U682" s="143" t="str">
        <f t="shared" si="3359"/>
        <v/>
      </c>
      <c r="V682" s="143" t="str">
        <f t="shared" ref="V682:W682" si="3556">IF($N682=4,Q83,"")</f>
        <v/>
      </c>
      <c r="W682" s="143" t="str">
        <f t="shared" si="3556"/>
        <v/>
      </c>
      <c r="X682" s="143" t="str">
        <f t="shared" ref="X682:Y682" si="3557">IF($N682=5,Q83,"")</f>
        <v/>
      </c>
      <c r="Y682" s="143" t="str">
        <f t="shared" si="3557"/>
        <v/>
      </c>
      <c r="AA682" s="159" t="str">
        <f t="shared" si="3328"/>
        <v/>
      </c>
      <c r="AB682" s="159" t="str">
        <f t="shared" si="3329"/>
        <v/>
      </c>
      <c r="AC682" s="159" t="str">
        <f t="shared" si="3330"/>
        <v/>
      </c>
      <c r="AD682" s="159" t="str">
        <f t="shared" si="3331"/>
        <v/>
      </c>
      <c r="AE682" s="159" t="str">
        <f t="shared" si="3332"/>
        <v/>
      </c>
      <c r="AF682" s="159">
        <f t="shared" si="3362"/>
        <v>0</v>
      </c>
      <c r="AG682" s="143">
        <f t="shared" si="3363"/>
        <v>0</v>
      </c>
      <c r="AH682" s="143">
        <f t="shared" si="3364"/>
        <v>0</v>
      </c>
      <c r="AI682" s="143">
        <f t="shared" si="3365"/>
        <v>0</v>
      </c>
      <c r="AJ682" s="143">
        <f t="shared" si="3366"/>
        <v>0</v>
      </c>
      <c r="AK682" s="143">
        <f t="shared" si="3367"/>
        <v>0</v>
      </c>
      <c r="AL682" s="143">
        <f t="shared" si="3368"/>
        <v>0</v>
      </c>
      <c r="AN682" s="144" t="str">
        <f t="shared" ref="AN682:AO682" si="3558">IF($AL682=1,Q83,"")</f>
        <v/>
      </c>
      <c r="AO682" s="144" t="str">
        <f t="shared" si="3558"/>
        <v/>
      </c>
      <c r="AP682" s="144" t="str">
        <f t="shared" ref="AP682:AQ682" si="3559">IF($AL682=2,Q83,"")</f>
        <v/>
      </c>
      <c r="AQ682" s="144" t="str">
        <f t="shared" si="3559"/>
        <v/>
      </c>
      <c r="AR682" s="144" t="str">
        <f t="shared" ref="AR682:AS682" si="3560">IF($AL682=3,Q83,"")</f>
        <v/>
      </c>
      <c r="AS682" s="144" t="str">
        <f t="shared" si="3560"/>
        <v/>
      </c>
      <c r="AT682" s="144" t="str">
        <f t="shared" ref="AT682:AU682" si="3561">IF($AL682=4,Q83,"")</f>
        <v/>
      </c>
      <c r="AU682" s="144" t="str">
        <f t="shared" si="3561"/>
        <v/>
      </c>
      <c r="AV682" s="144" t="str">
        <f t="shared" ref="AV682:AW682" si="3562">IF($AL682=5,Q83,"")</f>
        <v/>
      </c>
      <c r="AW682" s="144" t="str">
        <f t="shared" si="3562"/>
        <v/>
      </c>
      <c r="AY682" s="154" t="str">
        <f t="shared" si="3338"/>
        <v/>
      </c>
      <c r="AZ682" s="154" t="str">
        <f t="shared" si="3339"/>
        <v/>
      </c>
      <c r="BA682" s="159" t="str">
        <f t="shared" si="3340"/>
        <v/>
      </c>
      <c r="BB682" s="159" t="str">
        <f t="shared" si="3341"/>
        <v/>
      </c>
      <c r="BC682" s="159" t="str">
        <f t="shared" si="3342"/>
        <v/>
      </c>
      <c r="BD682" s="155">
        <f t="shared" si="3374"/>
        <v>0</v>
      </c>
      <c r="BE682" s="143">
        <f t="shared" si="3375"/>
        <v>0</v>
      </c>
      <c r="BF682" s="143">
        <f t="shared" si="3376"/>
        <v>0</v>
      </c>
      <c r="BG682" s="143">
        <f t="shared" si="3377"/>
        <v>0</v>
      </c>
      <c r="BH682" s="143">
        <f t="shared" si="3378"/>
        <v>0</v>
      </c>
      <c r="BI682" s="143">
        <f t="shared" si="3379"/>
        <v>0</v>
      </c>
      <c r="BJ682" s="143">
        <f t="shared" si="3380"/>
        <v>0</v>
      </c>
      <c r="BL682" s="143" t="str">
        <f t="shared" ref="BL682:BM682" si="3563">IF($BJ682=1,Q83,"")</f>
        <v/>
      </c>
      <c r="BM682" s="143" t="str">
        <f t="shared" si="3563"/>
        <v/>
      </c>
      <c r="BN682" s="143" t="str">
        <f t="shared" ref="BN682:BO682" si="3564">IF($BJ682=2,Q83,"")</f>
        <v/>
      </c>
      <c r="BO682" s="143" t="str">
        <f t="shared" si="3564"/>
        <v/>
      </c>
      <c r="BP682" s="143" t="str">
        <f t="shared" ref="BP682:BQ682" si="3565">IF($BJ682=3,Q83,"")</f>
        <v/>
      </c>
      <c r="BQ682" s="143" t="str">
        <f t="shared" si="3565"/>
        <v/>
      </c>
      <c r="BR682" s="143" t="str">
        <f t="shared" ref="BR682:BS682" si="3566">IF($BJ682=4,Q83,"")</f>
        <v/>
      </c>
      <c r="BS682" s="143" t="str">
        <f t="shared" si="3566"/>
        <v/>
      </c>
      <c r="BT682" s="143" t="str">
        <f t="shared" ref="BT682:BU682" si="3567">IF($BJ682=5,Q83,"")</f>
        <v/>
      </c>
      <c r="BU682" s="143" t="str">
        <f t="shared" si="3567"/>
        <v/>
      </c>
    </row>
    <row r="683" spans="2:73" s="143" customFormat="1" x14ac:dyDescent="0.25">
      <c r="B683" s="144" t="str">
        <f t="shared" si="3348"/>
        <v/>
      </c>
      <c r="C683" s="154" t="str">
        <f t="shared" si="3319"/>
        <v/>
      </c>
      <c r="D683" s="154" t="str">
        <f t="shared" si="3320"/>
        <v/>
      </c>
      <c r="E683" s="159" t="str">
        <f t="shared" si="3321"/>
        <v/>
      </c>
      <c r="F683" s="159" t="str">
        <f t="shared" si="3322"/>
        <v/>
      </c>
      <c r="G683" s="159" t="str">
        <f t="shared" si="3323"/>
        <v/>
      </c>
      <c r="H683" s="155">
        <f t="shared" si="3349"/>
        <v>0</v>
      </c>
      <c r="I683" s="143">
        <f t="shared" si="3350"/>
        <v>0</v>
      </c>
      <c r="J683" s="143">
        <f t="shared" si="3351"/>
        <v>0</v>
      </c>
      <c r="K683" s="143">
        <f t="shared" si="3352"/>
        <v>0</v>
      </c>
      <c r="L683" s="143">
        <f t="shared" si="3353"/>
        <v>0</v>
      </c>
      <c r="M683" s="143">
        <f t="shared" si="3354"/>
        <v>0</v>
      </c>
      <c r="N683" s="143">
        <f t="shared" si="3355"/>
        <v>0</v>
      </c>
      <c r="P683" s="143" t="str">
        <f t="shared" ref="P683:Q683" si="3568">IF($N683=1,Q84,"")</f>
        <v/>
      </c>
      <c r="Q683" s="143" t="str">
        <f t="shared" si="3568"/>
        <v/>
      </c>
      <c r="R683" s="143" t="str">
        <f t="shared" ref="R683:S683" si="3569">IF($N683=2,Q84,"")</f>
        <v/>
      </c>
      <c r="S683" s="143" t="str">
        <f t="shared" si="3569"/>
        <v/>
      </c>
      <c r="T683" s="143" t="str">
        <f t="shared" si="3358"/>
        <v/>
      </c>
      <c r="U683" s="143" t="str">
        <f t="shared" si="3359"/>
        <v/>
      </c>
      <c r="V683" s="143" t="str">
        <f t="shared" ref="V683:W683" si="3570">IF($N683=4,Q84,"")</f>
        <v/>
      </c>
      <c r="W683" s="143" t="str">
        <f t="shared" si="3570"/>
        <v/>
      </c>
      <c r="X683" s="143" t="str">
        <f t="shared" ref="X683:Y683" si="3571">IF($N683=5,Q84,"")</f>
        <v/>
      </c>
      <c r="Y683" s="143" t="str">
        <f t="shared" si="3571"/>
        <v/>
      </c>
      <c r="AA683" s="159" t="str">
        <f t="shared" si="3328"/>
        <v/>
      </c>
      <c r="AB683" s="159" t="str">
        <f t="shared" si="3329"/>
        <v/>
      </c>
      <c r="AC683" s="159" t="str">
        <f t="shared" si="3330"/>
        <v/>
      </c>
      <c r="AD683" s="159" t="str">
        <f t="shared" si="3331"/>
        <v/>
      </c>
      <c r="AE683" s="159" t="str">
        <f t="shared" si="3332"/>
        <v/>
      </c>
      <c r="AF683" s="159">
        <f t="shared" si="3362"/>
        <v>0</v>
      </c>
      <c r="AG683" s="143">
        <f t="shared" si="3363"/>
        <v>0</v>
      </c>
      <c r="AH683" s="143">
        <f t="shared" si="3364"/>
        <v>0</v>
      </c>
      <c r="AI683" s="143">
        <f t="shared" si="3365"/>
        <v>0</v>
      </c>
      <c r="AJ683" s="143">
        <f t="shared" si="3366"/>
        <v>0</v>
      </c>
      <c r="AK683" s="143">
        <f t="shared" si="3367"/>
        <v>0</v>
      </c>
      <c r="AL683" s="143">
        <f t="shared" si="3368"/>
        <v>0</v>
      </c>
      <c r="AN683" s="144" t="str">
        <f t="shared" ref="AN683:AO683" si="3572">IF($AL683=1,Q84,"")</f>
        <v/>
      </c>
      <c r="AO683" s="144" t="str">
        <f t="shared" si="3572"/>
        <v/>
      </c>
      <c r="AP683" s="144" t="str">
        <f t="shared" ref="AP683:AQ683" si="3573">IF($AL683=2,Q84,"")</f>
        <v/>
      </c>
      <c r="AQ683" s="144" t="str">
        <f t="shared" si="3573"/>
        <v/>
      </c>
      <c r="AR683" s="144" t="str">
        <f t="shared" ref="AR683:AS683" si="3574">IF($AL683=3,Q84,"")</f>
        <v/>
      </c>
      <c r="AS683" s="144" t="str">
        <f t="shared" si="3574"/>
        <v/>
      </c>
      <c r="AT683" s="144" t="str">
        <f t="shared" ref="AT683:AU683" si="3575">IF($AL683=4,Q84,"")</f>
        <v/>
      </c>
      <c r="AU683" s="144" t="str">
        <f t="shared" si="3575"/>
        <v/>
      </c>
      <c r="AV683" s="144" t="str">
        <f t="shared" ref="AV683:AW683" si="3576">IF($AL683=5,Q84,"")</f>
        <v/>
      </c>
      <c r="AW683" s="144" t="str">
        <f t="shared" si="3576"/>
        <v/>
      </c>
      <c r="AY683" s="154" t="str">
        <f t="shared" si="3338"/>
        <v/>
      </c>
      <c r="AZ683" s="154" t="str">
        <f t="shared" si="3339"/>
        <v/>
      </c>
      <c r="BA683" s="159" t="str">
        <f t="shared" si="3340"/>
        <v/>
      </c>
      <c r="BB683" s="159" t="str">
        <f t="shared" si="3341"/>
        <v/>
      </c>
      <c r="BC683" s="159" t="str">
        <f t="shared" si="3342"/>
        <v/>
      </c>
      <c r="BD683" s="155">
        <f t="shared" si="3374"/>
        <v>0</v>
      </c>
      <c r="BE683" s="143">
        <f t="shared" si="3375"/>
        <v>0</v>
      </c>
      <c r="BF683" s="143">
        <f t="shared" si="3376"/>
        <v>0</v>
      </c>
      <c r="BG683" s="143">
        <f t="shared" si="3377"/>
        <v>0</v>
      </c>
      <c r="BH683" s="143">
        <f t="shared" si="3378"/>
        <v>0</v>
      </c>
      <c r="BI683" s="143">
        <f t="shared" si="3379"/>
        <v>0</v>
      </c>
      <c r="BJ683" s="143">
        <f t="shared" si="3380"/>
        <v>0</v>
      </c>
      <c r="BL683" s="143" t="str">
        <f t="shared" ref="BL683:BM683" si="3577">IF($BJ683=1,Q84,"")</f>
        <v/>
      </c>
      <c r="BM683" s="143" t="str">
        <f t="shared" si="3577"/>
        <v/>
      </c>
      <c r="BN683" s="143" t="str">
        <f t="shared" ref="BN683:BO683" si="3578">IF($BJ683=2,Q84,"")</f>
        <v/>
      </c>
      <c r="BO683" s="143" t="str">
        <f t="shared" si="3578"/>
        <v/>
      </c>
      <c r="BP683" s="143" t="str">
        <f t="shared" ref="BP683:BQ683" si="3579">IF($BJ683=3,Q84,"")</f>
        <v/>
      </c>
      <c r="BQ683" s="143" t="str">
        <f t="shared" si="3579"/>
        <v/>
      </c>
      <c r="BR683" s="143" t="str">
        <f t="shared" ref="BR683:BS683" si="3580">IF($BJ683=4,Q84,"")</f>
        <v/>
      </c>
      <c r="BS683" s="143" t="str">
        <f t="shared" si="3580"/>
        <v/>
      </c>
      <c r="BT683" s="143" t="str">
        <f t="shared" ref="BT683:BU683" si="3581">IF($BJ683=5,Q84,"")</f>
        <v/>
      </c>
      <c r="BU683" s="143" t="str">
        <f t="shared" si="3581"/>
        <v/>
      </c>
    </row>
    <row r="684" spans="2:73" s="143" customFormat="1" x14ac:dyDescent="0.25">
      <c r="B684" s="144" t="str">
        <f t="shared" si="3348"/>
        <v/>
      </c>
      <c r="C684" s="154" t="str">
        <f t="shared" si="3319"/>
        <v/>
      </c>
      <c r="D684" s="154" t="str">
        <f t="shared" si="3320"/>
        <v/>
      </c>
      <c r="E684" s="159" t="str">
        <f t="shared" si="3321"/>
        <v/>
      </c>
      <c r="F684" s="159" t="str">
        <f t="shared" si="3322"/>
        <v/>
      </c>
      <c r="G684" s="159" t="str">
        <f t="shared" si="3323"/>
        <v/>
      </c>
      <c r="H684" s="155">
        <f t="shared" si="3349"/>
        <v>0</v>
      </c>
      <c r="I684" s="143">
        <f t="shared" si="3350"/>
        <v>0</v>
      </c>
      <c r="J684" s="143">
        <f t="shared" si="3351"/>
        <v>0</v>
      </c>
      <c r="K684" s="143">
        <f t="shared" si="3352"/>
        <v>0</v>
      </c>
      <c r="L684" s="143">
        <f t="shared" si="3353"/>
        <v>0</v>
      </c>
      <c r="M684" s="143">
        <f t="shared" si="3354"/>
        <v>0</v>
      </c>
      <c r="N684" s="143">
        <f t="shared" si="3355"/>
        <v>0</v>
      </c>
      <c r="P684" s="143" t="str">
        <f t="shared" ref="P684:Q684" si="3582">IF($N684=1,Q85,"")</f>
        <v/>
      </c>
      <c r="Q684" s="143" t="str">
        <f t="shared" si="3582"/>
        <v/>
      </c>
      <c r="R684" s="143" t="str">
        <f t="shared" ref="R684:S684" si="3583">IF($N684=2,Q85,"")</f>
        <v/>
      </c>
      <c r="S684" s="143" t="str">
        <f t="shared" si="3583"/>
        <v/>
      </c>
      <c r="T684" s="143" t="str">
        <f t="shared" si="3358"/>
        <v/>
      </c>
      <c r="U684" s="143" t="str">
        <f t="shared" si="3359"/>
        <v/>
      </c>
      <c r="V684" s="143" t="str">
        <f t="shared" ref="V684:W684" si="3584">IF($N684=4,Q85,"")</f>
        <v/>
      </c>
      <c r="W684" s="143" t="str">
        <f t="shared" si="3584"/>
        <v/>
      </c>
      <c r="X684" s="143" t="str">
        <f t="shared" ref="X684:Y684" si="3585">IF($N684=5,Q85,"")</f>
        <v/>
      </c>
      <c r="Y684" s="143" t="str">
        <f t="shared" si="3585"/>
        <v/>
      </c>
      <c r="AA684" s="159" t="str">
        <f t="shared" si="3328"/>
        <v/>
      </c>
      <c r="AB684" s="159" t="str">
        <f t="shared" si="3329"/>
        <v/>
      </c>
      <c r="AC684" s="159" t="str">
        <f t="shared" si="3330"/>
        <v/>
      </c>
      <c r="AD684" s="159" t="str">
        <f t="shared" si="3331"/>
        <v/>
      </c>
      <c r="AE684" s="159" t="str">
        <f t="shared" si="3332"/>
        <v/>
      </c>
      <c r="AF684" s="159">
        <f t="shared" si="3362"/>
        <v>0</v>
      </c>
      <c r="AG684" s="143">
        <f t="shared" si="3363"/>
        <v>0</v>
      </c>
      <c r="AH684" s="143">
        <f t="shared" si="3364"/>
        <v>0</v>
      </c>
      <c r="AI684" s="143">
        <f t="shared" si="3365"/>
        <v>0</v>
      </c>
      <c r="AJ684" s="143">
        <f t="shared" si="3366"/>
        <v>0</v>
      </c>
      <c r="AK684" s="143">
        <f t="shared" si="3367"/>
        <v>0</v>
      </c>
      <c r="AL684" s="143">
        <f t="shared" si="3368"/>
        <v>0</v>
      </c>
      <c r="AN684" s="144" t="str">
        <f t="shared" ref="AN684:AO684" si="3586">IF($AL684=1,Q85,"")</f>
        <v/>
      </c>
      <c r="AO684" s="144" t="str">
        <f t="shared" si="3586"/>
        <v/>
      </c>
      <c r="AP684" s="144" t="str">
        <f t="shared" ref="AP684:AQ684" si="3587">IF($AL684=2,Q85,"")</f>
        <v/>
      </c>
      <c r="AQ684" s="144" t="str">
        <f t="shared" si="3587"/>
        <v/>
      </c>
      <c r="AR684" s="144" t="str">
        <f t="shared" ref="AR684:AS684" si="3588">IF($AL684=3,Q85,"")</f>
        <v/>
      </c>
      <c r="AS684" s="144" t="str">
        <f t="shared" si="3588"/>
        <v/>
      </c>
      <c r="AT684" s="144" t="str">
        <f t="shared" ref="AT684:AU684" si="3589">IF($AL684=4,Q85,"")</f>
        <v/>
      </c>
      <c r="AU684" s="144" t="str">
        <f t="shared" si="3589"/>
        <v/>
      </c>
      <c r="AV684" s="144" t="str">
        <f t="shared" ref="AV684:AW684" si="3590">IF($AL684=5,Q85,"")</f>
        <v/>
      </c>
      <c r="AW684" s="144" t="str">
        <f t="shared" si="3590"/>
        <v/>
      </c>
      <c r="AY684" s="154" t="str">
        <f t="shared" si="3338"/>
        <v/>
      </c>
      <c r="AZ684" s="154" t="str">
        <f t="shared" si="3339"/>
        <v/>
      </c>
      <c r="BA684" s="159" t="str">
        <f t="shared" si="3340"/>
        <v/>
      </c>
      <c r="BB684" s="159" t="str">
        <f t="shared" si="3341"/>
        <v/>
      </c>
      <c r="BC684" s="159" t="str">
        <f t="shared" si="3342"/>
        <v/>
      </c>
      <c r="BD684" s="155">
        <f t="shared" si="3374"/>
        <v>0</v>
      </c>
      <c r="BE684" s="143">
        <f t="shared" si="3375"/>
        <v>0</v>
      </c>
      <c r="BF684" s="143">
        <f t="shared" si="3376"/>
        <v>0</v>
      </c>
      <c r="BG684" s="143">
        <f t="shared" si="3377"/>
        <v>0</v>
      </c>
      <c r="BH684" s="143">
        <f t="shared" si="3378"/>
        <v>0</v>
      </c>
      <c r="BI684" s="143">
        <f t="shared" si="3379"/>
        <v>0</v>
      </c>
      <c r="BJ684" s="143">
        <f t="shared" si="3380"/>
        <v>0</v>
      </c>
      <c r="BL684" s="143" t="str">
        <f t="shared" ref="BL684:BM684" si="3591">IF($BJ684=1,Q85,"")</f>
        <v/>
      </c>
      <c r="BM684" s="143" t="str">
        <f t="shared" si="3591"/>
        <v/>
      </c>
      <c r="BN684" s="143" t="str">
        <f t="shared" ref="BN684:BO684" si="3592">IF($BJ684=2,Q85,"")</f>
        <v/>
      </c>
      <c r="BO684" s="143" t="str">
        <f t="shared" si="3592"/>
        <v/>
      </c>
      <c r="BP684" s="143" t="str">
        <f t="shared" ref="BP684:BQ684" si="3593">IF($BJ684=3,Q85,"")</f>
        <v/>
      </c>
      <c r="BQ684" s="143" t="str">
        <f t="shared" si="3593"/>
        <v/>
      </c>
      <c r="BR684" s="143" t="str">
        <f t="shared" ref="BR684:BS684" si="3594">IF($BJ684=4,Q85,"")</f>
        <v/>
      </c>
      <c r="BS684" s="143" t="str">
        <f t="shared" si="3594"/>
        <v/>
      </c>
      <c r="BT684" s="143" t="str">
        <f t="shared" ref="BT684:BU684" si="3595">IF($BJ684=5,Q85,"")</f>
        <v/>
      </c>
      <c r="BU684" s="143" t="str">
        <f t="shared" si="3595"/>
        <v/>
      </c>
    </row>
    <row r="685" spans="2:73" s="143" customFormat="1" x14ac:dyDescent="0.25">
      <c r="B685" s="144" t="str">
        <f t="shared" si="3348"/>
        <v/>
      </c>
      <c r="C685" s="154" t="str">
        <f t="shared" si="3319"/>
        <v/>
      </c>
      <c r="D685" s="154" t="str">
        <f t="shared" si="3320"/>
        <v/>
      </c>
      <c r="E685" s="159" t="str">
        <f t="shared" si="3321"/>
        <v/>
      </c>
      <c r="F685" s="159" t="str">
        <f t="shared" si="3322"/>
        <v/>
      </c>
      <c r="G685" s="159" t="str">
        <f t="shared" si="3323"/>
        <v/>
      </c>
      <c r="H685" s="155">
        <f t="shared" si="3349"/>
        <v>0</v>
      </c>
      <c r="I685" s="143">
        <f t="shared" si="3350"/>
        <v>0</v>
      </c>
      <c r="J685" s="143">
        <f t="shared" si="3351"/>
        <v>0</v>
      </c>
      <c r="K685" s="143">
        <f t="shared" si="3352"/>
        <v>0</v>
      </c>
      <c r="L685" s="143">
        <f t="shared" si="3353"/>
        <v>0</v>
      </c>
      <c r="M685" s="143">
        <f t="shared" si="3354"/>
        <v>0</v>
      </c>
      <c r="N685" s="143">
        <f t="shared" si="3355"/>
        <v>0</v>
      </c>
      <c r="P685" s="143" t="str">
        <f t="shared" ref="P685:Q685" si="3596">IF($N685=1,Q86,"")</f>
        <v/>
      </c>
      <c r="Q685" s="143" t="str">
        <f t="shared" si="3596"/>
        <v/>
      </c>
      <c r="R685" s="143" t="str">
        <f t="shared" ref="R685:S685" si="3597">IF($N685=2,Q86,"")</f>
        <v/>
      </c>
      <c r="S685" s="143" t="str">
        <f t="shared" si="3597"/>
        <v/>
      </c>
      <c r="T685" s="143" t="str">
        <f t="shared" si="3358"/>
        <v/>
      </c>
      <c r="U685" s="143" t="str">
        <f t="shared" si="3359"/>
        <v/>
      </c>
      <c r="V685" s="143" t="str">
        <f t="shared" ref="V685:W685" si="3598">IF($N685=4,Q86,"")</f>
        <v/>
      </c>
      <c r="W685" s="143" t="str">
        <f t="shared" si="3598"/>
        <v/>
      </c>
      <c r="X685" s="143" t="str">
        <f t="shared" ref="X685:Y685" si="3599">IF($N685=5,Q86,"")</f>
        <v/>
      </c>
      <c r="Y685" s="143" t="str">
        <f t="shared" si="3599"/>
        <v/>
      </c>
      <c r="AA685" s="159" t="str">
        <f t="shared" si="3328"/>
        <v/>
      </c>
      <c r="AB685" s="159" t="str">
        <f t="shared" si="3329"/>
        <v/>
      </c>
      <c r="AC685" s="159" t="str">
        <f t="shared" si="3330"/>
        <v/>
      </c>
      <c r="AD685" s="159" t="str">
        <f t="shared" si="3331"/>
        <v/>
      </c>
      <c r="AE685" s="159" t="str">
        <f t="shared" si="3332"/>
        <v/>
      </c>
      <c r="AF685" s="159">
        <f t="shared" si="3362"/>
        <v>0</v>
      </c>
      <c r="AG685" s="143">
        <f t="shared" si="3363"/>
        <v>0</v>
      </c>
      <c r="AH685" s="143">
        <f t="shared" si="3364"/>
        <v>0</v>
      </c>
      <c r="AI685" s="143">
        <f t="shared" si="3365"/>
        <v>0</v>
      </c>
      <c r="AJ685" s="143">
        <f t="shared" si="3366"/>
        <v>0</v>
      </c>
      <c r="AK685" s="143">
        <f t="shared" si="3367"/>
        <v>0</v>
      </c>
      <c r="AL685" s="143">
        <f t="shared" si="3368"/>
        <v>0</v>
      </c>
      <c r="AN685" s="144" t="str">
        <f t="shared" ref="AN685:AO685" si="3600">IF($AL685=1,Q86,"")</f>
        <v/>
      </c>
      <c r="AO685" s="144" t="str">
        <f t="shared" si="3600"/>
        <v/>
      </c>
      <c r="AP685" s="144" t="str">
        <f t="shared" ref="AP685:AQ685" si="3601">IF($AL685=2,Q86,"")</f>
        <v/>
      </c>
      <c r="AQ685" s="144" t="str">
        <f t="shared" si="3601"/>
        <v/>
      </c>
      <c r="AR685" s="144" t="str">
        <f t="shared" ref="AR685:AS685" si="3602">IF($AL685=3,Q86,"")</f>
        <v/>
      </c>
      <c r="AS685" s="144" t="str">
        <f t="shared" si="3602"/>
        <v/>
      </c>
      <c r="AT685" s="144" t="str">
        <f t="shared" ref="AT685:AU685" si="3603">IF($AL685=4,Q86,"")</f>
        <v/>
      </c>
      <c r="AU685" s="144" t="str">
        <f t="shared" si="3603"/>
        <v/>
      </c>
      <c r="AV685" s="144" t="str">
        <f t="shared" ref="AV685:AW685" si="3604">IF($AL685=5,Q86,"")</f>
        <v/>
      </c>
      <c r="AW685" s="144" t="str">
        <f t="shared" si="3604"/>
        <v/>
      </c>
      <c r="AY685" s="154" t="str">
        <f t="shared" si="3338"/>
        <v/>
      </c>
      <c r="AZ685" s="154" t="str">
        <f t="shared" si="3339"/>
        <v/>
      </c>
      <c r="BA685" s="159" t="str">
        <f t="shared" si="3340"/>
        <v/>
      </c>
      <c r="BB685" s="159" t="str">
        <f t="shared" si="3341"/>
        <v/>
      </c>
      <c r="BC685" s="159" t="str">
        <f t="shared" si="3342"/>
        <v/>
      </c>
      <c r="BD685" s="155">
        <f t="shared" si="3374"/>
        <v>0</v>
      </c>
      <c r="BE685" s="143">
        <f t="shared" si="3375"/>
        <v>0</v>
      </c>
      <c r="BF685" s="143">
        <f t="shared" si="3376"/>
        <v>0</v>
      </c>
      <c r="BG685" s="143">
        <f t="shared" si="3377"/>
        <v>0</v>
      </c>
      <c r="BH685" s="143">
        <f t="shared" si="3378"/>
        <v>0</v>
      </c>
      <c r="BI685" s="143">
        <f t="shared" si="3379"/>
        <v>0</v>
      </c>
      <c r="BJ685" s="143">
        <f t="shared" si="3380"/>
        <v>0</v>
      </c>
      <c r="BL685" s="143" t="str">
        <f t="shared" ref="BL685:BM685" si="3605">IF($BJ685=1,Q86,"")</f>
        <v/>
      </c>
      <c r="BM685" s="143" t="str">
        <f t="shared" si="3605"/>
        <v/>
      </c>
      <c r="BN685" s="143" t="str">
        <f t="shared" ref="BN685:BO685" si="3606">IF($BJ685=2,Q86,"")</f>
        <v/>
      </c>
      <c r="BO685" s="143" t="str">
        <f t="shared" si="3606"/>
        <v/>
      </c>
      <c r="BP685" s="143" t="str">
        <f t="shared" ref="BP685:BQ685" si="3607">IF($BJ685=3,Q86,"")</f>
        <v/>
      </c>
      <c r="BQ685" s="143" t="str">
        <f t="shared" si="3607"/>
        <v/>
      </c>
      <c r="BR685" s="143" t="str">
        <f t="shared" ref="BR685:BS685" si="3608">IF($BJ685=4,Q86,"")</f>
        <v/>
      </c>
      <c r="BS685" s="143" t="str">
        <f t="shared" si="3608"/>
        <v/>
      </c>
      <c r="BT685" s="143" t="str">
        <f t="shared" ref="BT685:BU685" si="3609">IF($BJ685=5,Q86,"")</f>
        <v/>
      </c>
      <c r="BU685" s="143" t="str">
        <f t="shared" si="3609"/>
        <v/>
      </c>
    </row>
    <row r="686" spans="2:73" s="143" customFormat="1" x14ac:dyDescent="0.25">
      <c r="B686" s="144" t="str">
        <f t="shared" si="3348"/>
        <v/>
      </c>
      <c r="C686" s="154" t="str">
        <f t="shared" si="3319"/>
        <v/>
      </c>
      <c r="D686" s="154" t="str">
        <f t="shared" si="3320"/>
        <v/>
      </c>
      <c r="E686" s="159" t="str">
        <f t="shared" si="3321"/>
        <v/>
      </c>
      <c r="F686" s="159" t="str">
        <f t="shared" si="3322"/>
        <v/>
      </c>
      <c r="G686" s="159" t="str">
        <f t="shared" si="3323"/>
        <v/>
      </c>
      <c r="H686" s="155">
        <f t="shared" si="3349"/>
        <v>0</v>
      </c>
      <c r="I686" s="143">
        <f t="shared" si="3350"/>
        <v>0</v>
      </c>
      <c r="J686" s="143">
        <f t="shared" si="3351"/>
        <v>0</v>
      </c>
      <c r="K686" s="143">
        <f t="shared" si="3352"/>
        <v>0</v>
      </c>
      <c r="L686" s="143">
        <f t="shared" si="3353"/>
        <v>0</v>
      </c>
      <c r="M686" s="143">
        <f t="shared" si="3354"/>
        <v>0</v>
      </c>
      <c r="N686" s="143">
        <f t="shared" si="3355"/>
        <v>0</v>
      </c>
      <c r="P686" s="143" t="str">
        <f t="shared" ref="P686:Q686" si="3610">IF($N686=1,Q87,"")</f>
        <v/>
      </c>
      <c r="Q686" s="143" t="str">
        <f t="shared" si="3610"/>
        <v/>
      </c>
      <c r="R686" s="143" t="str">
        <f t="shared" ref="R686:S686" si="3611">IF($N686=2,Q87,"")</f>
        <v/>
      </c>
      <c r="S686" s="143" t="str">
        <f t="shared" si="3611"/>
        <v/>
      </c>
      <c r="T686" s="143" t="str">
        <f t="shared" si="3358"/>
        <v/>
      </c>
      <c r="U686" s="143" t="str">
        <f t="shared" si="3359"/>
        <v/>
      </c>
      <c r="V686" s="143" t="str">
        <f t="shared" ref="V686:W686" si="3612">IF($N686=4,Q87,"")</f>
        <v/>
      </c>
      <c r="W686" s="143" t="str">
        <f t="shared" si="3612"/>
        <v/>
      </c>
      <c r="X686" s="143" t="str">
        <f t="shared" ref="X686:Y686" si="3613">IF($N686=5,Q87,"")</f>
        <v/>
      </c>
      <c r="Y686" s="143" t="str">
        <f t="shared" si="3613"/>
        <v/>
      </c>
      <c r="AA686" s="159" t="str">
        <f t="shared" si="3328"/>
        <v/>
      </c>
      <c r="AB686" s="159" t="str">
        <f t="shared" si="3329"/>
        <v/>
      </c>
      <c r="AC686" s="159" t="str">
        <f t="shared" si="3330"/>
        <v/>
      </c>
      <c r="AD686" s="159" t="str">
        <f t="shared" si="3331"/>
        <v/>
      </c>
      <c r="AE686" s="159" t="str">
        <f t="shared" si="3332"/>
        <v/>
      </c>
      <c r="AF686" s="159">
        <f t="shared" si="3362"/>
        <v>0</v>
      </c>
      <c r="AG686" s="143">
        <f t="shared" si="3363"/>
        <v>0</v>
      </c>
      <c r="AH686" s="143">
        <f t="shared" si="3364"/>
        <v>0</v>
      </c>
      <c r="AI686" s="143">
        <f t="shared" si="3365"/>
        <v>0</v>
      </c>
      <c r="AJ686" s="143">
        <f t="shared" si="3366"/>
        <v>0</v>
      </c>
      <c r="AK686" s="143">
        <f t="shared" si="3367"/>
        <v>0</v>
      </c>
      <c r="AL686" s="143">
        <f t="shared" si="3368"/>
        <v>0</v>
      </c>
      <c r="AN686" s="144" t="str">
        <f t="shared" ref="AN686:AO686" si="3614">IF($AL686=1,Q87,"")</f>
        <v/>
      </c>
      <c r="AO686" s="144" t="str">
        <f t="shared" si="3614"/>
        <v/>
      </c>
      <c r="AP686" s="144" t="str">
        <f t="shared" ref="AP686:AQ686" si="3615">IF($AL686=2,Q87,"")</f>
        <v/>
      </c>
      <c r="AQ686" s="144" t="str">
        <f t="shared" si="3615"/>
        <v/>
      </c>
      <c r="AR686" s="144" t="str">
        <f t="shared" ref="AR686:AS686" si="3616">IF($AL686=3,Q87,"")</f>
        <v/>
      </c>
      <c r="AS686" s="144" t="str">
        <f t="shared" si="3616"/>
        <v/>
      </c>
      <c r="AT686" s="144" t="str">
        <f t="shared" ref="AT686:AU686" si="3617">IF($AL686=4,Q87,"")</f>
        <v/>
      </c>
      <c r="AU686" s="144" t="str">
        <f t="shared" si="3617"/>
        <v/>
      </c>
      <c r="AV686" s="144" t="str">
        <f t="shared" ref="AV686:AW686" si="3618">IF($AL686=5,Q87,"")</f>
        <v/>
      </c>
      <c r="AW686" s="144" t="str">
        <f t="shared" si="3618"/>
        <v/>
      </c>
      <c r="AY686" s="154" t="str">
        <f t="shared" si="3338"/>
        <v/>
      </c>
      <c r="AZ686" s="154" t="str">
        <f t="shared" si="3339"/>
        <v/>
      </c>
      <c r="BA686" s="159" t="str">
        <f t="shared" si="3340"/>
        <v/>
      </c>
      <c r="BB686" s="159" t="str">
        <f t="shared" si="3341"/>
        <v/>
      </c>
      <c r="BC686" s="159" t="str">
        <f t="shared" si="3342"/>
        <v/>
      </c>
      <c r="BD686" s="155">
        <f t="shared" si="3374"/>
        <v>0</v>
      </c>
      <c r="BE686" s="143">
        <f t="shared" si="3375"/>
        <v>0</v>
      </c>
      <c r="BF686" s="143">
        <f t="shared" si="3376"/>
        <v>0</v>
      </c>
      <c r="BG686" s="143">
        <f t="shared" si="3377"/>
        <v>0</v>
      </c>
      <c r="BH686" s="143">
        <f t="shared" si="3378"/>
        <v>0</v>
      </c>
      <c r="BI686" s="143">
        <f t="shared" si="3379"/>
        <v>0</v>
      </c>
      <c r="BJ686" s="143">
        <f t="shared" si="3380"/>
        <v>0</v>
      </c>
      <c r="BL686" s="143" t="str">
        <f t="shared" ref="BL686:BM686" si="3619">IF($BJ686=1,Q87,"")</f>
        <v/>
      </c>
      <c r="BM686" s="143" t="str">
        <f t="shared" si="3619"/>
        <v/>
      </c>
      <c r="BN686" s="143" t="str">
        <f t="shared" ref="BN686:BO686" si="3620">IF($BJ686=2,Q87,"")</f>
        <v/>
      </c>
      <c r="BO686" s="143" t="str">
        <f t="shared" si="3620"/>
        <v/>
      </c>
      <c r="BP686" s="143" t="str">
        <f t="shared" ref="BP686:BQ686" si="3621">IF($BJ686=3,Q87,"")</f>
        <v/>
      </c>
      <c r="BQ686" s="143" t="str">
        <f t="shared" si="3621"/>
        <v/>
      </c>
      <c r="BR686" s="143" t="str">
        <f t="shared" ref="BR686:BS686" si="3622">IF($BJ686=4,Q87,"")</f>
        <v/>
      </c>
      <c r="BS686" s="143" t="str">
        <f t="shared" si="3622"/>
        <v/>
      </c>
      <c r="BT686" s="143" t="str">
        <f t="shared" ref="BT686:BU686" si="3623">IF($BJ686=5,Q87,"")</f>
        <v/>
      </c>
      <c r="BU686" s="143" t="str">
        <f t="shared" si="3623"/>
        <v/>
      </c>
    </row>
    <row r="687" spans="2:73" s="143" customFormat="1" x14ac:dyDescent="0.25">
      <c r="B687" s="144" t="str">
        <f t="shared" si="3348"/>
        <v/>
      </c>
      <c r="C687" s="154" t="str">
        <f t="shared" si="3319"/>
        <v/>
      </c>
      <c r="D687" s="154" t="str">
        <f t="shared" si="3320"/>
        <v/>
      </c>
      <c r="E687" s="159" t="str">
        <f t="shared" si="3321"/>
        <v/>
      </c>
      <c r="F687" s="159" t="str">
        <f t="shared" si="3322"/>
        <v/>
      </c>
      <c r="G687" s="159" t="str">
        <f t="shared" si="3323"/>
        <v/>
      </c>
      <c r="H687" s="155">
        <f t="shared" si="3349"/>
        <v>0</v>
      </c>
      <c r="I687" s="143">
        <f t="shared" si="3350"/>
        <v>0</v>
      </c>
      <c r="J687" s="143">
        <f t="shared" si="3351"/>
        <v>0</v>
      </c>
      <c r="K687" s="143">
        <f t="shared" si="3352"/>
        <v>0</v>
      </c>
      <c r="L687" s="143">
        <f t="shared" si="3353"/>
        <v>0</v>
      </c>
      <c r="M687" s="143">
        <f t="shared" si="3354"/>
        <v>0</v>
      </c>
      <c r="N687" s="143">
        <f t="shared" si="3355"/>
        <v>0</v>
      </c>
      <c r="P687" s="143" t="str">
        <f t="shared" ref="P687:Q687" si="3624">IF($N687=1,Q88,"")</f>
        <v/>
      </c>
      <c r="Q687" s="143" t="str">
        <f t="shared" si="3624"/>
        <v/>
      </c>
      <c r="R687" s="143" t="str">
        <f t="shared" ref="R687:S687" si="3625">IF($N687=2,Q88,"")</f>
        <v/>
      </c>
      <c r="S687" s="143" t="str">
        <f t="shared" si="3625"/>
        <v/>
      </c>
      <c r="T687" s="143" t="str">
        <f t="shared" si="3358"/>
        <v/>
      </c>
      <c r="U687" s="143" t="str">
        <f t="shared" si="3359"/>
        <v/>
      </c>
      <c r="V687" s="143" t="str">
        <f t="shared" ref="V687:W687" si="3626">IF($N687=4,Q88,"")</f>
        <v/>
      </c>
      <c r="W687" s="143" t="str">
        <f t="shared" si="3626"/>
        <v/>
      </c>
      <c r="X687" s="143" t="str">
        <f t="shared" ref="X687:Y687" si="3627">IF($N687=5,Q88,"")</f>
        <v/>
      </c>
      <c r="Y687" s="143" t="str">
        <f t="shared" si="3627"/>
        <v/>
      </c>
      <c r="AA687" s="159" t="str">
        <f t="shared" si="3328"/>
        <v/>
      </c>
      <c r="AB687" s="159" t="str">
        <f t="shared" si="3329"/>
        <v/>
      </c>
      <c r="AC687" s="159" t="str">
        <f t="shared" si="3330"/>
        <v/>
      </c>
      <c r="AD687" s="159" t="str">
        <f t="shared" si="3331"/>
        <v/>
      </c>
      <c r="AE687" s="159" t="str">
        <f t="shared" si="3332"/>
        <v/>
      </c>
      <c r="AF687" s="159">
        <f t="shared" si="3362"/>
        <v>0</v>
      </c>
      <c r="AG687" s="143">
        <f t="shared" si="3363"/>
        <v>0</v>
      </c>
      <c r="AH687" s="143">
        <f t="shared" si="3364"/>
        <v>0</v>
      </c>
      <c r="AI687" s="143">
        <f t="shared" si="3365"/>
        <v>0</v>
      </c>
      <c r="AJ687" s="143">
        <f t="shared" si="3366"/>
        <v>0</v>
      </c>
      <c r="AK687" s="143">
        <f t="shared" si="3367"/>
        <v>0</v>
      </c>
      <c r="AL687" s="143">
        <f t="shared" si="3368"/>
        <v>0</v>
      </c>
      <c r="AN687" s="144" t="str">
        <f t="shared" ref="AN687:AO687" si="3628">IF($AL687=1,Q88,"")</f>
        <v/>
      </c>
      <c r="AO687" s="144" t="str">
        <f t="shared" si="3628"/>
        <v/>
      </c>
      <c r="AP687" s="144" t="str">
        <f t="shared" ref="AP687:AQ687" si="3629">IF($AL687=2,Q88,"")</f>
        <v/>
      </c>
      <c r="AQ687" s="144" t="str">
        <f t="shared" si="3629"/>
        <v/>
      </c>
      <c r="AR687" s="144" t="str">
        <f t="shared" ref="AR687:AS687" si="3630">IF($AL687=3,Q88,"")</f>
        <v/>
      </c>
      <c r="AS687" s="144" t="str">
        <f t="shared" si="3630"/>
        <v/>
      </c>
      <c r="AT687" s="144" t="str">
        <f t="shared" ref="AT687:AU687" si="3631">IF($AL687=4,Q88,"")</f>
        <v/>
      </c>
      <c r="AU687" s="144" t="str">
        <f t="shared" si="3631"/>
        <v/>
      </c>
      <c r="AV687" s="144" t="str">
        <f t="shared" ref="AV687:AW687" si="3632">IF($AL687=5,Q88,"")</f>
        <v/>
      </c>
      <c r="AW687" s="144" t="str">
        <f t="shared" si="3632"/>
        <v/>
      </c>
      <c r="AY687" s="154" t="str">
        <f t="shared" si="3338"/>
        <v/>
      </c>
      <c r="AZ687" s="154" t="str">
        <f t="shared" si="3339"/>
        <v/>
      </c>
      <c r="BA687" s="159" t="str">
        <f t="shared" si="3340"/>
        <v/>
      </c>
      <c r="BB687" s="159" t="str">
        <f t="shared" si="3341"/>
        <v/>
      </c>
      <c r="BC687" s="159" t="str">
        <f t="shared" si="3342"/>
        <v/>
      </c>
      <c r="BD687" s="155">
        <f t="shared" si="3374"/>
        <v>0</v>
      </c>
      <c r="BE687" s="143">
        <f t="shared" si="3375"/>
        <v>0</v>
      </c>
      <c r="BF687" s="143">
        <f t="shared" si="3376"/>
        <v>0</v>
      </c>
      <c r="BG687" s="143">
        <f t="shared" si="3377"/>
        <v>0</v>
      </c>
      <c r="BH687" s="143">
        <f t="shared" si="3378"/>
        <v>0</v>
      </c>
      <c r="BI687" s="143">
        <f t="shared" si="3379"/>
        <v>0</v>
      </c>
      <c r="BJ687" s="143">
        <f t="shared" si="3380"/>
        <v>0</v>
      </c>
      <c r="BL687" s="143" t="str">
        <f t="shared" ref="BL687:BM687" si="3633">IF($BJ687=1,Q88,"")</f>
        <v/>
      </c>
      <c r="BM687" s="143" t="str">
        <f t="shared" si="3633"/>
        <v/>
      </c>
      <c r="BN687" s="143" t="str">
        <f t="shared" ref="BN687:BO687" si="3634">IF($BJ687=2,Q88,"")</f>
        <v/>
      </c>
      <c r="BO687" s="143" t="str">
        <f t="shared" si="3634"/>
        <v/>
      </c>
      <c r="BP687" s="143" t="str">
        <f t="shared" ref="BP687:BQ687" si="3635">IF($BJ687=3,Q88,"")</f>
        <v/>
      </c>
      <c r="BQ687" s="143" t="str">
        <f t="shared" si="3635"/>
        <v/>
      </c>
      <c r="BR687" s="143" t="str">
        <f t="shared" ref="BR687:BS687" si="3636">IF($BJ687=4,Q88,"")</f>
        <v/>
      </c>
      <c r="BS687" s="143" t="str">
        <f t="shared" si="3636"/>
        <v/>
      </c>
      <c r="BT687" s="143" t="str">
        <f t="shared" ref="BT687:BU687" si="3637">IF($BJ687=5,Q88,"")</f>
        <v/>
      </c>
      <c r="BU687" s="143" t="str">
        <f t="shared" si="3637"/>
        <v/>
      </c>
    </row>
    <row r="688" spans="2:73" s="143" customFormat="1" x14ac:dyDescent="0.25">
      <c r="B688" s="144" t="str">
        <f t="shared" si="3348"/>
        <v/>
      </c>
      <c r="C688" s="154" t="str">
        <f t="shared" si="3319"/>
        <v/>
      </c>
      <c r="D688" s="154" t="str">
        <f t="shared" si="3320"/>
        <v/>
      </c>
      <c r="E688" s="159" t="str">
        <f t="shared" si="3321"/>
        <v/>
      </c>
      <c r="F688" s="159" t="str">
        <f t="shared" si="3322"/>
        <v/>
      </c>
      <c r="G688" s="159" t="str">
        <f t="shared" si="3323"/>
        <v/>
      </c>
      <c r="H688" s="155">
        <f t="shared" si="3349"/>
        <v>0</v>
      </c>
      <c r="I688" s="143">
        <f t="shared" si="3350"/>
        <v>0</v>
      </c>
      <c r="J688" s="143">
        <f t="shared" si="3351"/>
        <v>0</v>
      </c>
      <c r="K688" s="143">
        <f t="shared" si="3352"/>
        <v>0</v>
      </c>
      <c r="L688" s="143">
        <f t="shared" si="3353"/>
        <v>0</v>
      </c>
      <c r="M688" s="143">
        <f t="shared" si="3354"/>
        <v>0</v>
      </c>
      <c r="N688" s="143">
        <f t="shared" si="3355"/>
        <v>0</v>
      </c>
      <c r="P688" s="143" t="str">
        <f t="shared" ref="P688:Q688" si="3638">IF($N688=1,Q89,"")</f>
        <v/>
      </c>
      <c r="Q688" s="143" t="str">
        <f t="shared" si="3638"/>
        <v/>
      </c>
      <c r="R688" s="143" t="str">
        <f t="shared" ref="R688:S688" si="3639">IF($N688=2,Q89,"")</f>
        <v/>
      </c>
      <c r="S688" s="143" t="str">
        <f t="shared" si="3639"/>
        <v/>
      </c>
      <c r="T688" s="143" t="str">
        <f t="shared" si="3358"/>
        <v/>
      </c>
      <c r="U688" s="143" t="str">
        <f t="shared" si="3359"/>
        <v/>
      </c>
      <c r="V688" s="143" t="str">
        <f t="shared" ref="V688:W688" si="3640">IF($N688=4,Q89,"")</f>
        <v/>
      </c>
      <c r="W688" s="143" t="str">
        <f t="shared" si="3640"/>
        <v/>
      </c>
      <c r="X688" s="143" t="str">
        <f t="shared" ref="X688:Y688" si="3641">IF($N688=5,Q89,"")</f>
        <v/>
      </c>
      <c r="Y688" s="143" t="str">
        <f t="shared" si="3641"/>
        <v/>
      </c>
      <c r="AA688" s="159" t="str">
        <f t="shared" si="3328"/>
        <v/>
      </c>
      <c r="AB688" s="159" t="str">
        <f t="shared" si="3329"/>
        <v/>
      </c>
      <c r="AC688" s="159" t="str">
        <f t="shared" si="3330"/>
        <v/>
      </c>
      <c r="AD688" s="159" t="str">
        <f t="shared" si="3331"/>
        <v/>
      </c>
      <c r="AE688" s="159" t="str">
        <f t="shared" si="3332"/>
        <v/>
      </c>
      <c r="AF688" s="159">
        <f t="shared" si="3362"/>
        <v>0</v>
      </c>
      <c r="AG688" s="143">
        <f t="shared" si="3363"/>
        <v>0</v>
      </c>
      <c r="AH688" s="143">
        <f t="shared" si="3364"/>
        <v>0</v>
      </c>
      <c r="AI688" s="143">
        <f t="shared" si="3365"/>
        <v>0</v>
      </c>
      <c r="AJ688" s="143">
        <f t="shared" si="3366"/>
        <v>0</v>
      </c>
      <c r="AK688" s="143">
        <f t="shared" si="3367"/>
        <v>0</v>
      </c>
      <c r="AL688" s="143">
        <f t="shared" si="3368"/>
        <v>0</v>
      </c>
      <c r="AN688" s="144" t="str">
        <f t="shared" ref="AN688:AO688" si="3642">IF($AL688=1,Q89,"")</f>
        <v/>
      </c>
      <c r="AO688" s="144" t="str">
        <f t="shared" si="3642"/>
        <v/>
      </c>
      <c r="AP688" s="144" t="str">
        <f t="shared" ref="AP688:AQ688" si="3643">IF($AL688=2,Q89,"")</f>
        <v/>
      </c>
      <c r="AQ688" s="144" t="str">
        <f t="shared" si="3643"/>
        <v/>
      </c>
      <c r="AR688" s="144" t="str">
        <f t="shared" ref="AR688:AS688" si="3644">IF($AL688=3,Q89,"")</f>
        <v/>
      </c>
      <c r="AS688" s="144" t="str">
        <f t="shared" si="3644"/>
        <v/>
      </c>
      <c r="AT688" s="144" t="str">
        <f t="shared" ref="AT688:AU688" si="3645">IF($AL688=4,Q89,"")</f>
        <v/>
      </c>
      <c r="AU688" s="144" t="str">
        <f t="shared" si="3645"/>
        <v/>
      </c>
      <c r="AV688" s="144" t="str">
        <f t="shared" ref="AV688:AW688" si="3646">IF($AL688=5,Q89,"")</f>
        <v/>
      </c>
      <c r="AW688" s="144" t="str">
        <f t="shared" si="3646"/>
        <v/>
      </c>
      <c r="AY688" s="154" t="str">
        <f t="shared" si="3338"/>
        <v/>
      </c>
      <c r="AZ688" s="154" t="str">
        <f t="shared" si="3339"/>
        <v/>
      </c>
      <c r="BA688" s="159" t="str">
        <f t="shared" si="3340"/>
        <v/>
      </c>
      <c r="BB688" s="159" t="str">
        <f t="shared" si="3341"/>
        <v/>
      </c>
      <c r="BC688" s="159" t="str">
        <f t="shared" si="3342"/>
        <v/>
      </c>
      <c r="BD688" s="155">
        <f t="shared" si="3374"/>
        <v>0</v>
      </c>
      <c r="BE688" s="143">
        <f t="shared" si="3375"/>
        <v>0</v>
      </c>
      <c r="BF688" s="143">
        <f t="shared" si="3376"/>
        <v>0</v>
      </c>
      <c r="BG688" s="143">
        <f t="shared" si="3377"/>
        <v>0</v>
      </c>
      <c r="BH688" s="143">
        <f t="shared" si="3378"/>
        <v>0</v>
      </c>
      <c r="BI688" s="143">
        <f t="shared" si="3379"/>
        <v>0</v>
      </c>
      <c r="BJ688" s="143">
        <f t="shared" si="3380"/>
        <v>0</v>
      </c>
      <c r="BL688" s="143" t="str">
        <f t="shared" ref="BL688:BM688" si="3647">IF($BJ688=1,Q89,"")</f>
        <v/>
      </c>
      <c r="BM688" s="143" t="str">
        <f t="shared" si="3647"/>
        <v/>
      </c>
      <c r="BN688" s="143" t="str">
        <f t="shared" ref="BN688:BO688" si="3648">IF($BJ688=2,Q89,"")</f>
        <v/>
      </c>
      <c r="BO688" s="143" t="str">
        <f t="shared" si="3648"/>
        <v/>
      </c>
      <c r="BP688" s="143" t="str">
        <f t="shared" ref="BP688:BQ688" si="3649">IF($BJ688=3,Q89,"")</f>
        <v/>
      </c>
      <c r="BQ688" s="143" t="str">
        <f t="shared" si="3649"/>
        <v/>
      </c>
      <c r="BR688" s="143" t="str">
        <f t="shared" ref="BR688:BS688" si="3650">IF($BJ688=4,Q89,"")</f>
        <v/>
      </c>
      <c r="BS688" s="143" t="str">
        <f t="shared" si="3650"/>
        <v/>
      </c>
      <c r="BT688" s="143" t="str">
        <f t="shared" ref="BT688:BU688" si="3651">IF($BJ688=5,Q89,"")</f>
        <v/>
      </c>
      <c r="BU688" s="143" t="str">
        <f t="shared" si="3651"/>
        <v/>
      </c>
    </row>
    <row r="689" spans="2:73" s="143" customFormat="1" x14ac:dyDescent="0.25">
      <c r="B689" s="144" t="str">
        <f t="shared" si="3348"/>
        <v/>
      </c>
      <c r="C689" s="154" t="str">
        <f t="shared" si="3319"/>
        <v/>
      </c>
      <c r="D689" s="154" t="str">
        <f t="shared" si="3320"/>
        <v/>
      </c>
      <c r="E689" s="159" t="str">
        <f t="shared" si="3321"/>
        <v/>
      </c>
      <c r="F689" s="159" t="str">
        <f t="shared" si="3322"/>
        <v/>
      </c>
      <c r="G689" s="159" t="str">
        <f t="shared" si="3323"/>
        <v/>
      </c>
      <c r="H689" s="155">
        <f t="shared" si="3349"/>
        <v>0</v>
      </c>
      <c r="I689" s="143">
        <f t="shared" si="3350"/>
        <v>0</v>
      </c>
      <c r="J689" s="143">
        <f t="shared" si="3351"/>
        <v>0</v>
      </c>
      <c r="K689" s="143">
        <f t="shared" si="3352"/>
        <v>0</v>
      </c>
      <c r="L689" s="143">
        <f t="shared" si="3353"/>
        <v>0</v>
      </c>
      <c r="M689" s="143">
        <f t="shared" si="3354"/>
        <v>0</v>
      </c>
      <c r="N689" s="143">
        <f t="shared" si="3355"/>
        <v>0</v>
      </c>
      <c r="P689" s="143" t="str">
        <f t="shared" ref="P689:Q689" si="3652">IF($N689=1,Q90,"")</f>
        <v/>
      </c>
      <c r="Q689" s="143" t="str">
        <f t="shared" si="3652"/>
        <v/>
      </c>
      <c r="R689" s="143" t="str">
        <f t="shared" ref="R689:S689" si="3653">IF($N689=2,Q90,"")</f>
        <v/>
      </c>
      <c r="S689" s="143" t="str">
        <f t="shared" si="3653"/>
        <v/>
      </c>
      <c r="T689" s="143" t="str">
        <f t="shared" si="3358"/>
        <v/>
      </c>
      <c r="U689" s="143" t="str">
        <f t="shared" si="3359"/>
        <v/>
      </c>
      <c r="V689" s="143" t="str">
        <f t="shared" ref="V689:W689" si="3654">IF($N689=4,Q90,"")</f>
        <v/>
      </c>
      <c r="W689" s="143" t="str">
        <f t="shared" si="3654"/>
        <v/>
      </c>
      <c r="X689" s="143" t="str">
        <f t="shared" ref="X689:Y689" si="3655">IF($N689=5,Q90,"")</f>
        <v/>
      </c>
      <c r="Y689" s="143" t="str">
        <f t="shared" si="3655"/>
        <v/>
      </c>
      <c r="AA689" s="159" t="str">
        <f t="shared" si="3328"/>
        <v/>
      </c>
      <c r="AB689" s="159" t="str">
        <f t="shared" si="3329"/>
        <v/>
      </c>
      <c r="AC689" s="159" t="str">
        <f t="shared" si="3330"/>
        <v/>
      </c>
      <c r="AD689" s="159" t="str">
        <f t="shared" si="3331"/>
        <v/>
      </c>
      <c r="AE689" s="159" t="str">
        <f t="shared" si="3332"/>
        <v/>
      </c>
      <c r="AF689" s="159">
        <f t="shared" si="3362"/>
        <v>0</v>
      </c>
      <c r="AG689" s="143">
        <f t="shared" si="3363"/>
        <v>0</v>
      </c>
      <c r="AH689" s="143">
        <f t="shared" si="3364"/>
        <v>0</v>
      </c>
      <c r="AI689" s="143">
        <f t="shared" si="3365"/>
        <v>0</v>
      </c>
      <c r="AJ689" s="143">
        <f t="shared" si="3366"/>
        <v>0</v>
      </c>
      <c r="AK689" s="143">
        <f t="shared" si="3367"/>
        <v>0</v>
      </c>
      <c r="AL689" s="143">
        <f t="shared" si="3368"/>
        <v>0</v>
      </c>
      <c r="AN689" s="144" t="str">
        <f t="shared" ref="AN689:AO689" si="3656">IF($AL689=1,Q90,"")</f>
        <v/>
      </c>
      <c r="AO689" s="144" t="str">
        <f t="shared" si="3656"/>
        <v/>
      </c>
      <c r="AP689" s="144" t="str">
        <f t="shared" ref="AP689:AQ689" si="3657">IF($AL689=2,Q90,"")</f>
        <v/>
      </c>
      <c r="AQ689" s="144" t="str">
        <f t="shared" si="3657"/>
        <v/>
      </c>
      <c r="AR689" s="144" t="str">
        <f t="shared" ref="AR689:AS689" si="3658">IF($AL689=3,Q90,"")</f>
        <v/>
      </c>
      <c r="AS689" s="144" t="str">
        <f t="shared" si="3658"/>
        <v/>
      </c>
      <c r="AT689" s="144" t="str">
        <f t="shared" ref="AT689:AU689" si="3659">IF($AL689=4,Q90,"")</f>
        <v/>
      </c>
      <c r="AU689" s="144" t="str">
        <f t="shared" si="3659"/>
        <v/>
      </c>
      <c r="AV689" s="144" t="str">
        <f t="shared" ref="AV689:AW689" si="3660">IF($AL689=5,Q90,"")</f>
        <v/>
      </c>
      <c r="AW689" s="144" t="str">
        <f t="shared" si="3660"/>
        <v/>
      </c>
      <c r="AY689" s="154" t="str">
        <f t="shared" si="3338"/>
        <v/>
      </c>
      <c r="AZ689" s="154" t="str">
        <f t="shared" si="3339"/>
        <v/>
      </c>
      <c r="BA689" s="159" t="str">
        <f t="shared" si="3340"/>
        <v/>
      </c>
      <c r="BB689" s="159" t="str">
        <f t="shared" si="3341"/>
        <v/>
      </c>
      <c r="BC689" s="159" t="str">
        <f t="shared" si="3342"/>
        <v/>
      </c>
      <c r="BD689" s="155">
        <f t="shared" si="3374"/>
        <v>0</v>
      </c>
      <c r="BE689" s="143">
        <f t="shared" si="3375"/>
        <v>0</v>
      </c>
      <c r="BF689" s="143">
        <f t="shared" si="3376"/>
        <v>0</v>
      </c>
      <c r="BG689" s="143">
        <f t="shared" si="3377"/>
        <v>0</v>
      </c>
      <c r="BH689" s="143">
        <f t="shared" si="3378"/>
        <v>0</v>
      </c>
      <c r="BI689" s="143">
        <f t="shared" si="3379"/>
        <v>0</v>
      </c>
      <c r="BJ689" s="143">
        <f t="shared" si="3380"/>
        <v>0</v>
      </c>
      <c r="BL689" s="143" t="str">
        <f t="shared" ref="BL689:BM689" si="3661">IF($BJ689=1,Q90,"")</f>
        <v/>
      </c>
      <c r="BM689" s="143" t="str">
        <f t="shared" si="3661"/>
        <v/>
      </c>
      <c r="BN689" s="143" t="str">
        <f t="shared" ref="BN689:BO689" si="3662">IF($BJ689=2,Q90,"")</f>
        <v/>
      </c>
      <c r="BO689" s="143" t="str">
        <f t="shared" si="3662"/>
        <v/>
      </c>
      <c r="BP689" s="143" t="str">
        <f t="shared" ref="BP689:BQ689" si="3663">IF($BJ689=3,Q90,"")</f>
        <v/>
      </c>
      <c r="BQ689" s="143" t="str">
        <f t="shared" si="3663"/>
        <v/>
      </c>
      <c r="BR689" s="143" t="str">
        <f t="shared" ref="BR689:BS689" si="3664">IF($BJ689=4,Q90,"")</f>
        <v/>
      </c>
      <c r="BS689" s="143" t="str">
        <f t="shared" si="3664"/>
        <v/>
      </c>
      <c r="BT689" s="143" t="str">
        <f t="shared" ref="BT689:BU689" si="3665">IF($BJ689=5,Q90,"")</f>
        <v/>
      </c>
      <c r="BU689" s="143" t="str">
        <f t="shared" si="3665"/>
        <v/>
      </c>
    </row>
    <row r="690" spans="2:73" s="143" customFormat="1" x14ac:dyDescent="0.25">
      <c r="B690" s="144" t="str">
        <f t="shared" si="3348"/>
        <v/>
      </c>
      <c r="C690" s="154" t="str">
        <f t="shared" si="3319"/>
        <v/>
      </c>
      <c r="D690" s="154" t="str">
        <f t="shared" si="3320"/>
        <v/>
      </c>
      <c r="E690" s="159" t="str">
        <f t="shared" si="3321"/>
        <v/>
      </c>
      <c r="F690" s="159" t="str">
        <f t="shared" si="3322"/>
        <v/>
      </c>
      <c r="G690" s="159" t="str">
        <f t="shared" si="3323"/>
        <v/>
      </c>
      <c r="H690" s="155">
        <f t="shared" si="3349"/>
        <v>0</v>
      </c>
      <c r="I690" s="143">
        <f t="shared" si="3350"/>
        <v>0</v>
      </c>
      <c r="J690" s="143">
        <f t="shared" si="3351"/>
        <v>0</v>
      </c>
      <c r="K690" s="143">
        <f t="shared" si="3352"/>
        <v>0</v>
      </c>
      <c r="L690" s="143">
        <f t="shared" si="3353"/>
        <v>0</v>
      </c>
      <c r="M690" s="143">
        <f t="shared" si="3354"/>
        <v>0</v>
      </c>
      <c r="N690" s="143">
        <f t="shared" si="3355"/>
        <v>0</v>
      </c>
      <c r="P690" s="143" t="str">
        <f t="shared" ref="P690:Q690" si="3666">IF($N690=1,Q91,"")</f>
        <v/>
      </c>
      <c r="Q690" s="143" t="str">
        <f t="shared" si="3666"/>
        <v/>
      </c>
      <c r="R690" s="143" t="str">
        <f t="shared" ref="R690:S690" si="3667">IF($N690=2,Q91,"")</f>
        <v/>
      </c>
      <c r="S690" s="143" t="str">
        <f t="shared" si="3667"/>
        <v/>
      </c>
      <c r="T690" s="143" t="str">
        <f t="shared" si="3358"/>
        <v/>
      </c>
      <c r="U690" s="143" t="str">
        <f t="shared" si="3359"/>
        <v/>
      </c>
      <c r="V690" s="143" t="str">
        <f t="shared" ref="V690:W690" si="3668">IF($N690=4,Q91,"")</f>
        <v/>
      </c>
      <c r="W690" s="143" t="str">
        <f t="shared" si="3668"/>
        <v/>
      </c>
      <c r="X690" s="143" t="str">
        <f t="shared" ref="X690:Y690" si="3669">IF($N690=5,Q91,"")</f>
        <v/>
      </c>
      <c r="Y690" s="143" t="str">
        <f t="shared" si="3669"/>
        <v/>
      </c>
      <c r="AA690" s="159" t="str">
        <f t="shared" si="3328"/>
        <v/>
      </c>
      <c r="AB690" s="159" t="str">
        <f t="shared" si="3329"/>
        <v/>
      </c>
      <c r="AC690" s="159" t="str">
        <f t="shared" si="3330"/>
        <v/>
      </c>
      <c r="AD690" s="159" t="str">
        <f t="shared" si="3331"/>
        <v/>
      </c>
      <c r="AE690" s="159" t="str">
        <f t="shared" si="3332"/>
        <v/>
      </c>
      <c r="AF690" s="159">
        <f t="shared" si="3362"/>
        <v>0</v>
      </c>
      <c r="AG690" s="143">
        <f t="shared" si="3363"/>
        <v>0</v>
      </c>
      <c r="AH690" s="143">
        <f t="shared" si="3364"/>
        <v>0</v>
      </c>
      <c r="AI690" s="143">
        <f t="shared" si="3365"/>
        <v>0</v>
      </c>
      <c r="AJ690" s="143">
        <f t="shared" si="3366"/>
        <v>0</v>
      </c>
      <c r="AK690" s="143">
        <f t="shared" si="3367"/>
        <v>0</v>
      </c>
      <c r="AL690" s="143">
        <f t="shared" si="3368"/>
        <v>0</v>
      </c>
      <c r="AN690" s="144" t="str">
        <f t="shared" ref="AN690:AO690" si="3670">IF($AL690=1,Q91,"")</f>
        <v/>
      </c>
      <c r="AO690" s="144" t="str">
        <f t="shared" si="3670"/>
        <v/>
      </c>
      <c r="AP690" s="144" t="str">
        <f t="shared" ref="AP690:AQ690" si="3671">IF($AL690=2,Q91,"")</f>
        <v/>
      </c>
      <c r="AQ690" s="144" t="str">
        <f t="shared" si="3671"/>
        <v/>
      </c>
      <c r="AR690" s="144" t="str">
        <f t="shared" ref="AR690:AS690" si="3672">IF($AL690=3,Q91,"")</f>
        <v/>
      </c>
      <c r="AS690" s="144" t="str">
        <f t="shared" si="3672"/>
        <v/>
      </c>
      <c r="AT690" s="144" t="str">
        <f t="shared" ref="AT690:AU690" si="3673">IF($AL690=4,Q91,"")</f>
        <v/>
      </c>
      <c r="AU690" s="144" t="str">
        <f t="shared" si="3673"/>
        <v/>
      </c>
      <c r="AV690" s="144" t="str">
        <f t="shared" ref="AV690:AW690" si="3674">IF($AL690=5,Q91,"")</f>
        <v/>
      </c>
      <c r="AW690" s="144" t="str">
        <f t="shared" si="3674"/>
        <v/>
      </c>
      <c r="AY690" s="154" t="str">
        <f t="shared" si="3338"/>
        <v/>
      </c>
      <c r="AZ690" s="154" t="str">
        <f t="shared" si="3339"/>
        <v/>
      </c>
      <c r="BA690" s="159" t="str">
        <f t="shared" si="3340"/>
        <v/>
      </c>
      <c r="BB690" s="159" t="str">
        <f t="shared" si="3341"/>
        <v/>
      </c>
      <c r="BC690" s="159" t="str">
        <f t="shared" si="3342"/>
        <v/>
      </c>
      <c r="BD690" s="155">
        <f t="shared" si="3374"/>
        <v>0</v>
      </c>
      <c r="BE690" s="143">
        <f t="shared" si="3375"/>
        <v>0</v>
      </c>
      <c r="BF690" s="143">
        <f t="shared" si="3376"/>
        <v>0</v>
      </c>
      <c r="BG690" s="143">
        <f t="shared" si="3377"/>
        <v>0</v>
      </c>
      <c r="BH690" s="143">
        <f t="shared" si="3378"/>
        <v>0</v>
      </c>
      <c r="BI690" s="143">
        <f t="shared" si="3379"/>
        <v>0</v>
      </c>
      <c r="BJ690" s="143">
        <f t="shared" si="3380"/>
        <v>0</v>
      </c>
      <c r="BL690" s="143" t="str">
        <f t="shared" ref="BL690:BM690" si="3675">IF($BJ690=1,Q91,"")</f>
        <v/>
      </c>
      <c r="BM690" s="143" t="str">
        <f t="shared" si="3675"/>
        <v/>
      </c>
      <c r="BN690" s="143" t="str">
        <f t="shared" ref="BN690:BO690" si="3676">IF($BJ690=2,Q91,"")</f>
        <v/>
      </c>
      <c r="BO690" s="143" t="str">
        <f t="shared" si="3676"/>
        <v/>
      </c>
      <c r="BP690" s="143" t="str">
        <f t="shared" ref="BP690:BQ690" si="3677">IF($BJ690=3,Q91,"")</f>
        <v/>
      </c>
      <c r="BQ690" s="143" t="str">
        <f t="shared" si="3677"/>
        <v/>
      </c>
      <c r="BR690" s="143" t="str">
        <f t="shared" ref="BR690:BS690" si="3678">IF($BJ690=4,Q91,"")</f>
        <v/>
      </c>
      <c r="BS690" s="143" t="str">
        <f t="shared" si="3678"/>
        <v/>
      </c>
      <c r="BT690" s="143" t="str">
        <f t="shared" ref="BT690:BU690" si="3679">IF($BJ690=5,Q91,"")</f>
        <v/>
      </c>
      <c r="BU690" s="143" t="str">
        <f t="shared" si="3679"/>
        <v/>
      </c>
    </row>
    <row r="691" spans="2:73" s="143" customFormat="1" x14ac:dyDescent="0.25">
      <c r="B691" s="144" t="str">
        <f t="shared" si="3348"/>
        <v/>
      </c>
      <c r="C691" s="154" t="str">
        <f t="shared" si="3319"/>
        <v/>
      </c>
      <c r="D691" s="154" t="str">
        <f t="shared" si="3320"/>
        <v/>
      </c>
      <c r="E691" s="159" t="str">
        <f t="shared" si="3321"/>
        <v/>
      </c>
      <c r="F691" s="159" t="str">
        <f t="shared" si="3322"/>
        <v/>
      </c>
      <c r="G691" s="159" t="str">
        <f t="shared" si="3323"/>
        <v/>
      </c>
      <c r="H691" s="155">
        <f t="shared" si="3349"/>
        <v>0</v>
      </c>
      <c r="I691" s="143">
        <f t="shared" si="3350"/>
        <v>0</v>
      </c>
      <c r="J691" s="143">
        <f t="shared" si="3351"/>
        <v>0</v>
      </c>
      <c r="K691" s="143">
        <f t="shared" si="3352"/>
        <v>0</v>
      </c>
      <c r="L691" s="143">
        <f t="shared" si="3353"/>
        <v>0</v>
      </c>
      <c r="M691" s="143">
        <f t="shared" si="3354"/>
        <v>0</v>
      </c>
      <c r="N691" s="143">
        <f t="shared" si="3355"/>
        <v>0</v>
      </c>
      <c r="P691" s="143" t="str">
        <f t="shared" ref="P691:Q691" si="3680">IF($N691=1,Q92,"")</f>
        <v/>
      </c>
      <c r="Q691" s="143" t="str">
        <f t="shared" si="3680"/>
        <v/>
      </c>
      <c r="R691" s="143" t="str">
        <f t="shared" ref="R691:S691" si="3681">IF($N691=2,Q92,"")</f>
        <v/>
      </c>
      <c r="S691" s="143" t="str">
        <f t="shared" si="3681"/>
        <v/>
      </c>
      <c r="T691" s="143" t="str">
        <f t="shared" si="3358"/>
        <v/>
      </c>
      <c r="U691" s="143" t="str">
        <f t="shared" si="3359"/>
        <v/>
      </c>
      <c r="V691" s="143" t="str">
        <f t="shared" ref="V691:W691" si="3682">IF($N691=4,Q92,"")</f>
        <v/>
      </c>
      <c r="W691" s="143" t="str">
        <f t="shared" si="3682"/>
        <v/>
      </c>
      <c r="X691" s="143" t="str">
        <f t="shared" ref="X691:Y691" si="3683">IF($N691=5,Q92,"")</f>
        <v/>
      </c>
      <c r="Y691" s="143" t="str">
        <f t="shared" si="3683"/>
        <v/>
      </c>
      <c r="AA691" s="159" t="str">
        <f t="shared" si="3328"/>
        <v/>
      </c>
      <c r="AB691" s="159" t="str">
        <f t="shared" si="3329"/>
        <v/>
      </c>
      <c r="AC691" s="159" t="str">
        <f t="shared" si="3330"/>
        <v/>
      </c>
      <c r="AD691" s="159" t="str">
        <f t="shared" si="3331"/>
        <v/>
      </c>
      <c r="AE691" s="159" t="str">
        <f t="shared" si="3332"/>
        <v/>
      </c>
      <c r="AF691" s="159">
        <f t="shared" si="3362"/>
        <v>0</v>
      </c>
      <c r="AG691" s="143">
        <f t="shared" si="3363"/>
        <v>0</v>
      </c>
      <c r="AH691" s="143">
        <f t="shared" si="3364"/>
        <v>0</v>
      </c>
      <c r="AI691" s="143">
        <f t="shared" si="3365"/>
        <v>0</v>
      </c>
      <c r="AJ691" s="143">
        <f t="shared" si="3366"/>
        <v>0</v>
      </c>
      <c r="AK691" s="143">
        <f t="shared" si="3367"/>
        <v>0</v>
      </c>
      <c r="AL691" s="143">
        <f t="shared" si="3368"/>
        <v>0</v>
      </c>
      <c r="AN691" s="144" t="str">
        <f t="shared" ref="AN691:AO691" si="3684">IF($AL691=1,Q92,"")</f>
        <v/>
      </c>
      <c r="AO691" s="144" t="str">
        <f t="shared" si="3684"/>
        <v/>
      </c>
      <c r="AP691" s="144" t="str">
        <f t="shared" ref="AP691:AQ691" si="3685">IF($AL691=2,Q92,"")</f>
        <v/>
      </c>
      <c r="AQ691" s="144" t="str">
        <f t="shared" si="3685"/>
        <v/>
      </c>
      <c r="AR691" s="144" t="str">
        <f t="shared" ref="AR691:AS691" si="3686">IF($AL691=3,Q92,"")</f>
        <v/>
      </c>
      <c r="AS691" s="144" t="str">
        <f t="shared" si="3686"/>
        <v/>
      </c>
      <c r="AT691" s="144" t="str">
        <f t="shared" ref="AT691:AU691" si="3687">IF($AL691=4,Q92,"")</f>
        <v/>
      </c>
      <c r="AU691" s="144" t="str">
        <f t="shared" si="3687"/>
        <v/>
      </c>
      <c r="AV691" s="144" t="str">
        <f t="shared" ref="AV691:AW691" si="3688">IF($AL691=5,Q92,"")</f>
        <v/>
      </c>
      <c r="AW691" s="144" t="str">
        <f t="shared" si="3688"/>
        <v/>
      </c>
      <c r="AY691" s="154" t="str">
        <f t="shared" si="3338"/>
        <v/>
      </c>
      <c r="AZ691" s="154" t="str">
        <f t="shared" si="3339"/>
        <v/>
      </c>
      <c r="BA691" s="159" t="str">
        <f t="shared" si="3340"/>
        <v/>
      </c>
      <c r="BB691" s="159" t="str">
        <f t="shared" si="3341"/>
        <v/>
      </c>
      <c r="BC691" s="159" t="str">
        <f t="shared" si="3342"/>
        <v/>
      </c>
      <c r="BD691" s="155">
        <f t="shared" si="3374"/>
        <v>0</v>
      </c>
      <c r="BE691" s="143">
        <f t="shared" si="3375"/>
        <v>0</v>
      </c>
      <c r="BF691" s="143">
        <f t="shared" si="3376"/>
        <v>0</v>
      </c>
      <c r="BG691" s="143">
        <f t="shared" si="3377"/>
        <v>0</v>
      </c>
      <c r="BH691" s="143">
        <f t="shared" si="3378"/>
        <v>0</v>
      </c>
      <c r="BI691" s="143">
        <f t="shared" si="3379"/>
        <v>0</v>
      </c>
      <c r="BJ691" s="143">
        <f t="shared" si="3380"/>
        <v>0</v>
      </c>
      <c r="BL691" s="143" t="str">
        <f t="shared" ref="BL691:BM691" si="3689">IF($BJ691=1,Q92,"")</f>
        <v/>
      </c>
      <c r="BM691" s="143" t="str">
        <f t="shared" si="3689"/>
        <v/>
      </c>
      <c r="BN691" s="143" t="str">
        <f t="shared" ref="BN691:BO691" si="3690">IF($BJ691=2,Q92,"")</f>
        <v/>
      </c>
      <c r="BO691" s="143" t="str">
        <f t="shared" si="3690"/>
        <v/>
      </c>
      <c r="BP691" s="143" t="str">
        <f t="shared" ref="BP691:BQ691" si="3691">IF($BJ691=3,Q92,"")</f>
        <v/>
      </c>
      <c r="BQ691" s="143" t="str">
        <f t="shared" si="3691"/>
        <v/>
      </c>
      <c r="BR691" s="143" t="str">
        <f t="shared" ref="BR691:BS691" si="3692">IF($BJ691=4,Q92,"")</f>
        <v/>
      </c>
      <c r="BS691" s="143" t="str">
        <f t="shared" si="3692"/>
        <v/>
      </c>
      <c r="BT691" s="143" t="str">
        <f t="shared" ref="BT691:BU691" si="3693">IF($BJ691=5,Q92,"")</f>
        <v/>
      </c>
      <c r="BU691" s="143" t="str">
        <f t="shared" si="3693"/>
        <v/>
      </c>
    </row>
    <row r="692" spans="2:73" s="143" customFormat="1" x14ac:dyDescent="0.25">
      <c r="B692" s="144" t="str">
        <f t="shared" si="3348"/>
        <v/>
      </c>
      <c r="C692" s="154" t="str">
        <f t="shared" si="3319"/>
        <v/>
      </c>
      <c r="D692" s="154" t="str">
        <f t="shared" si="3320"/>
        <v/>
      </c>
      <c r="E692" s="159" t="str">
        <f t="shared" si="3321"/>
        <v/>
      </c>
      <c r="F692" s="159" t="str">
        <f t="shared" si="3322"/>
        <v/>
      </c>
      <c r="G692" s="159" t="str">
        <f t="shared" si="3323"/>
        <v/>
      </c>
      <c r="H692" s="155">
        <f t="shared" si="3349"/>
        <v>0</v>
      </c>
      <c r="I692" s="143">
        <f t="shared" si="3350"/>
        <v>0</v>
      </c>
      <c r="J692" s="143">
        <f t="shared" si="3351"/>
        <v>0</v>
      </c>
      <c r="K692" s="143">
        <f t="shared" si="3352"/>
        <v>0</v>
      </c>
      <c r="L692" s="143">
        <f t="shared" si="3353"/>
        <v>0</v>
      </c>
      <c r="M692" s="143">
        <f t="shared" si="3354"/>
        <v>0</v>
      </c>
      <c r="N692" s="143">
        <f t="shared" si="3355"/>
        <v>0</v>
      </c>
      <c r="P692" s="143" t="str">
        <f t="shared" ref="P692:Q692" si="3694">IF($N692=1,Q93,"")</f>
        <v/>
      </c>
      <c r="Q692" s="143" t="str">
        <f t="shared" si="3694"/>
        <v/>
      </c>
      <c r="R692" s="143" t="str">
        <f t="shared" ref="R692:S692" si="3695">IF($N692=2,Q93,"")</f>
        <v/>
      </c>
      <c r="S692" s="143" t="str">
        <f t="shared" si="3695"/>
        <v/>
      </c>
      <c r="T692" s="143" t="str">
        <f t="shared" si="3358"/>
        <v/>
      </c>
      <c r="U692" s="143" t="str">
        <f t="shared" si="3359"/>
        <v/>
      </c>
      <c r="V692" s="143" t="str">
        <f t="shared" ref="V692:W692" si="3696">IF($N692=4,Q93,"")</f>
        <v/>
      </c>
      <c r="W692" s="143" t="str">
        <f t="shared" si="3696"/>
        <v/>
      </c>
      <c r="X692" s="143" t="str">
        <f t="shared" ref="X692:Y692" si="3697">IF($N692=5,Q93,"")</f>
        <v/>
      </c>
      <c r="Y692" s="143" t="str">
        <f t="shared" si="3697"/>
        <v/>
      </c>
      <c r="AA692" s="159" t="str">
        <f t="shared" si="3328"/>
        <v/>
      </c>
      <c r="AB692" s="159" t="str">
        <f t="shared" si="3329"/>
        <v/>
      </c>
      <c r="AC692" s="159" t="str">
        <f t="shared" si="3330"/>
        <v/>
      </c>
      <c r="AD692" s="159" t="str">
        <f t="shared" si="3331"/>
        <v/>
      </c>
      <c r="AE692" s="159" t="str">
        <f t="shared" si="3332"/>
        <v/>
      </c>
      <c r="AF692" s="159">
        <f t="shared" si="3362"/>
        <v>0</v>
      </c>
      <c r="AG692" s="143">
        <f t="shared" si="3363"/>
        <v>0</v>
      </c>
      <c r="AH692" s="143">
        <f t="shared" si="3364"/>
        <v>0</v>
      </c>
      <c r="AI692" s="143">
        <f t="shared" si="3365"/>
        <v>0</v>
      </c>
      <c r="AJ692" s="143">
        <f t="shared" si="3366"/>
        <v>0</v>
      </c>
      <c r="AK692" s="143">
        <f t="shared" si="3367"/>
        <v>0</v>
      </c>
      <c r="AL692" s="143">
        <f t="shared" si="3368"/>
        <v>0</v>
      </c>
      <c r="AN692" s="144" t="str">
        <f t="shared" ref="AN692:AO692" si="3698">IF($AL692=1,Q93,"")</f>
        <v/>
      </c>
      <c r="AO692" s="144" t="str">
        <f t="shared" si="3698"/>
        <v/>
      </c>
      <c r="AP692" s="144" t="str">
        <f t="shared" ref="AP692:AQ692" si="3699">IF($AL692=2,Q93,"")</f>
        <v/>
      </c>
      <c r="AQ692" s="144" t="str">
        <f t="shared" si="3699"/>
        <v/>
      </c>
      <c r="AR692" s="144" t="str">
        <f t="shared" ref="AR692:AS692" si="3700">IF($AL692=3,Q93,"")</f>
        <v/>
      </c>
      <c r="AS692" s="144" t="str">
        <f t="shared" si="3700"/>
        <v/>
      </c>
      <c r="AT692" s="144" t="str">
        <f t="shared" ref="AT692:AU692" si="3701">IF($AL692=4,Q93,"")</f>
        <v/>
      </c>
      <c r="AU692" s="144" t="str">
        <f t="shared" si="3701"/>
        <v/>
      </c>
      <c r="AV692" s="144" t="str">
        <f t="shared" ref="AV692:AW692" si="3702">IF($AL692=5,Q93,"")</f>
        <v/>
      </c>
      <c r="AW692" s="144" t="str">
        <f t="shared" si="3702"/>
        <v/>
      </c>
      <c r="AY692" s="154" t="str">
        <f t="shared" si="3338"/>
        <v/>
      </c>
      <c r="AZ692" s="154" t="str">
        <f t="shared" si="3339"/>
        <v/>
      </c>
      <c r="BA692" s="159" t="str">
        <f t="shared" si="3340"/>
        <v/>
      </c>
      <c r="BB692" s="159" t="str">
        <f t="shared" si="3341"/>
        <v/>
      </c>
      <c r="BC692" s="159" t="str">
        <f t="shared" si="3342"/>
        <v/>
      </c>
      <c r="BD692" s="155">
        <f t="shared" si="3374"/>
        <v>0</v>
      </c>
      <c r="BE692" s="143">
        <f t="shared" si="3375"/>
        <v>0</v>
      </c>
      <c r="BF692" s="143">
        <f t="shared" si="3376"/>
        <v>0</v>
      </c>
      <c r="BG692" s="143">
        <f t="shared" si="3377"/>
        <v>0</v>
      </c>
      <c r="BH692" s="143">
        <f t="shared" si="3378"/>
        <v>0</v>
      </c>
      <c r="BI692" s="143">
        <f t="shared" si="3379"/>
        <v>0</v>
      </c>
      <c r="BJ692" s="143">
        <f t="shared" si="3380"/>
        <v>0</v>
      </c>
      <c r="BL692" s="143" t="str">
        <f t="shared" ref="BL692:BM692" si="3703">IF($BJ692=1,Q93,"")</f>
        <v/>
      </c>
      <c r="BM692" s="143" t="str">
        <f t="shared" si="3703"/>
        <v/>
      </c>
      <c r="BN692" s="143" t="str">
        <f t="shared" ref="BN692:BO692" si="3704">IF($BJ692=2,Q93,"")</f>
        <v/>
      </c>
      <c r="BO692" s="143" t="str">
        <f t="shared" si="3704"/>
        <v/>
      </c>
      <c r="BP692" s="143" t="str">
        <f t="shared" ref="BP692:BQ692" si="3705">IF($BJ692=3,Q93,"")</f>
        <v/>
      </c>
      <c r="BQ692" s="143" t="str">
        <f t="shared" si="3705"/>
        <v/>
      </c>
      <c r="BR692" s="143" t="str">
        <f t="shared" ref="BR692:BS692" si="3706">IF($BJ692=4,Q93,"")</f>
        <v/>
      </c>
      <c r="BS692" s="143" t="str">
        <f t="shared" si="3706"/>
        <v/>
      </c>
      <c r="BT692" s="143" t="str">
        <f t="shared" ref="BT692:BU692" si="3707">IF($BJ692=5,Q93,"")</f>
        <v/>
      </c>
      <c r="BU692" s="143" t="str">
        <f t="shared" si="3707"/>
        <v/>
      </c>
    </row>
    <row r="693" spans="2:73" s="143" customFormat="1" x14ac:dyDescent="0.25">
      <c r="B693" s="144" t="str">
        <f t="shared" si="3348"/>
        <v/>
      </c>
      <c r="C693" s="154" t="str">
        <f t="shared" si="3319"/>
        <v/>
      </c>
      <c r="D693" s="154" t="str">
        <f t="shared" si="3320"/>
        <v/>
      </c>
      <c r="E693" s="159" t="str">
        <f t="shared" si="3321"/>
        <v/>
      </c>
      <c r="F693" s="159" t="str">
        <f t="shared" si="3322"/>
        <v/>
      </c>
      <c r="G693" s="159" t="str">
        <f t="shared" si="3323"/>
        <v/>
      </c>
      <c r="H693" s="155">
        <f t="shared" si="3349"/>
        <v>0</v>
      </c>
      <c r="I693" s="143">
        <f t="shared" si="3350"/>
        <v>0</v>
      </c>
      <c r="J693" s="143">
        <f t="shared" si="3351"/>
        <v>0</v>
      </c>
      <c r="K693" s="143">
        <f t="shared" si="3352"/>
        <v>0</v>
      </c>
      <c r="L693" s="143">
        <f t="shared" si="3353"/>
        <v>0</v>
      </c>
      <c r="M693" s="143">
        <f t="shared" si="3354"/>
        <v>0</v>
      </c>
      <c r="N693" s="143">
        <f t="shared" si="3355"/>
        <v>0</v>
      </c>
      <c r="P693" s="143" t="str">
        <f t="shared" ref="P693:Q693" si="3708">IF($N693=1,Q94,"")</f>
        <v/>
      </c>
      <c r="Q693" s="143" t="str">
        <f t="shared" si="3708"/>
        <v/>
      </c>
      <c r="R693" s="143" t="str">
        <f t="shared" ref="R693:S693" si="3709">IF($N693=2,Q94,"")</f>
        <v/>
      </c>
      <c r="S693" s="143" t="str">
        <f t="shared" si="3709"/>
        <v/>
      </c>
      <c r="T693" s="143" t="str">
        <f t="shared" si="3358"/>
        <v/>
      </c>
      <c r="U693" s="143" t="str">
        <f t="shared" si="3359"/>
        <v/>
      </c>
      <c r="V693" s="143" t="str">
        <f t="shared" ref="V693:W693" si="3710">IF($N693=4,Q94,"")</f>
        <v/>
      </c>
      <c r="W693" s="143" t="str">
        <f t="shared" si="3710"/>
        <v/>
      </c>
      <c r="X693" s="143" t="str">
        <f t="shared" ref="X693:Y693" si="3711">IF($N693=5,Q94,"")</f>
        <v/>
      </c>
      <c r="Y693" s="143" t="str">
        <f t="shared" si="3711"/>
        <v/>
      </c>
      <c r="AA693" s="159" t="str">
        <f t="shared" si="3328"/>
        <v/>
      </c>
      <c r="AB693" s="159" t="str">
        <f t="shared" si="3329"/>
        <v/>
      </c>
      <c r="AC693" s="159" t="str">
        <f t="shared" si="3330"/>
        <v/>
      </c>
      <c r="AD693" s="159" t="str">
        <f t="shared" si="3331"/>
        <v/>
      </c>
      <c r="AE693" s="159" t="str">
        <f t="shared" si="3332"/>
        <v/>
      </c>
      <c r="AF693" s="159">
        <f t="shared" si="3362"/>
        <v>0</v>
      </c>
      <c r="AG693" s="143">
        <f t="shared" si="3363"/>
        <v>0</v>
      </c>
      <c r="AH693" s="143">
        <f t="shared" si="3364"/>
        <v>0</v>
      </c>
      <c r="AI693" s="143">
        <f t="shared" si="3365"/>
        <v>0</v>
      </c>
      <c r="AJ693" s="143">
        <f t="shared" si="3366"/>
        <v>0</v>
      </c>
      <c r="AK693" s="143">
        <f t="shared" si="3367"/>
        <v>0</v>
      </c>
      <c r="AL693" s="143">
        <f t="shared" si="3368"/>
        <v>0</v>
      </c>
      <c r="AN693" s="144" t="str">
        <f t="shared" ref="AN693:AO693" si="3712">IF($AL693=1,Q94,"")</f>
        <v/>
      </c>
      <c r="AO693" s="144" t="str">
        <f t="shared" si="3712"/>
        <v/>
      </c>
      <c r="AP693" s="144" t="str">
        <f t="shared" ref="AP693:AQ693" si="3713">IF($AL693=2,Q94,"")</f>
        <v/>
      </c>
      <c r="AQ693" s="144" t="str">
        <f t="shared" si="3713"/>
        <v/>
      </c>
      <c r="AR693" s="144" t="str">
        <f t="shared" ref="AR693:AS693" si="3714">IF($AL693=3,Q94,"")</f>
        <v/>
      </c>
      <c r="AS693" s="144" t="str">
        <f t="shared" si="3714"/>
        <v/>
      </c>
      <c r="AT693" s="144" t="str">
        <f t="shared" ref="AT693:AU693" si="3715">IF($AL693=4,Q94,"")</f>
        <v/>
      </c>
      <c r="AU693" s="144" t="str">
        <f t="shared" si="3715"/>
        <v/>
      </c>
      <c r="AV693" s="144" t="str">
        <f t="shared" ref="AV693:AW693" si="3716">IF($AL693=5,Q94,"")</f>
        <v/>
      </c>
      <c r="AW693" s="144" t="str">
        <f t="shared" si="3716"/>
        <v/>
      </c>
      <c r="AY693" s="154" t="str">
        <f t="shared" si="3338"/>
        <v/>
      </c>
      <c r="AZ693" s="154" t="str">
        <f t="shared" si="3339"/>
        <v/>
      </c>
      <c r="BA693" s="159" t="str">
        <f t="shared" si="3340"/>
        <v/>
      </c>
      <c r="BB693" s="159" t="str">
        <f t="shared" si="3341"/>
        <v/>
      </c>
      <c r="BC693" s="159" t="str">
        <f t="shared" si="3342"/>
        <v/>
      </c>
      <c r="BD693" s="155">
        <f t="shared" si="3374"/>
        <v>0</v>
      </c>
      <c r="BE693" s="143">
        <f t="shared" si="3375"/>
        <v>0</v>
      </c>
      <c r="BF693" s="143">
        <f t="shared" si="3376"/>
        <v>0</v>
      </c>
      <c r="BG693" s="143">
        <f t="shared" si="3377"/>
        <v>0</v>
      </c>
      <c r="BH693" s="143">
        <f t="shared" si="3378"/>
        <v>0</v>
      </c>
      <c r="BI693" s="143">
        <f t="shared" si="3379"/>
        <v>0</v>
      </c>
      <c r="BJ693" s="143">
        <f t="shared" si="3380"/>
        <v>0</v>
      </c>
      <c r="BL693" s="143" t="str">
        <f t="shared" ref="BL693:BM693" si="3717">IF($BJ693=1,Q94,"")</f>
        <v/>
      </c>
      <c r="BM693" s="143" t="str">
        <f t="shared" si="3717"/>
        <v/>
      </c>
      <c r="BN693" s="143" t="str">
        <f t="shared" ref="BN693:BO693" si="3718">IF($BJ693=2,Q94,"")</f>
        <v/>
      </c>
      <c r="BO693" s="143" t="str">
        <f t="shared" si="3718"/>
        <v/>
      </c>
      <c r="BP693" s="143" t="str">
        <f t="shared" ref="BP693:BQ693" si="3719">IF($BJ693=3,Q94,"")</f>
        <v/>
      </c>
      <c r="BQ693" s="143" t="str">
        <f t="shared" si="3719"/>
        <v/>
      </c>
      <c r="BR693" s="143" t="str">
        <f t="shared" ref="BR693:BS693" si="3720">IF($BJ693=4,Q94,"")</f>
        <v/>
      </c>
      <c r="BS693" s="143" t="str">
        <f t="shared" si="3720"/>
        <v/>
      </c>
      <c r="BT693" s="143" t="str">
        <f t="shared" ref="BT693:BU693" si="3721">IF($BJ693=5,Q94,"")</f>
        <v/>
      </c>
      <c r="BU693" s="143" t="str">
        <f t="shared" si="3721"/>
        <v/>
      </c>
    </row>
    <row r="694" spans="2:73" s="143" customFormat="1" x14ac:dyDescent="0.25">
      <c r="B694" s="144" t="str">
        <f t="shared" si="3348"/>
        <v/>
      </c>
      <c r="C694" s="154" t="str">
        <f t="shared" si="3319"/>
        <v/>
      </c>
      <c r="D694" s="154" t="str">
        <f t="shared" si="3320"/>
        <v/>
      </c>
      <c r="E694" s="159" t="str">
        <f t="shared" si="3321"/>
        <v/>
      </c>
      <c r="F694" s="159" t="str">
        <f t="shared" si="3322"/>
        <v/>
      </c>
      <c r="G694" s="159" t="str">
        <f t="shared" si="3323"/>
        <v/>
      </c>
      <c r="H694" s="155">
        <f t="shared" si="3349"/>
        <v>0</v>
      </c>
      <c r="I694" s="143">
        <f t="shared" si="3350"/>
        <v>0</v>
      </c>
      <c r="J694" s="143">
        <f t="shared" si="3351"/>
        <v>0</v>
      </c>
      <c r="K694" s="143">
        <f t="shared" si="3352"/>
        <v>0</v>
      </c>
      <c r="L694" s="143">
        <f t="shared" si="3353"/>
        <v>0</v>
      </c>
      <c r="M694" s="143">
        <f t="shared" si="3354"/>
        <v>0</v>
      </c>
      <c r="N694" s="143">
        <f t="shared" si="3355"/>
        <v>0</v>
      </c>
      <c r="P694" s="143" t="str">
        <f t="shared" ref="P694:Q694" si="3722">IF($N694=1,Q95,"")</f>
        <v/>
      </c>
      <c r="Q694" s="143" t="str">
        <f t="shared" si="3722"/>
        <v/>
      </c>
      <c r="R694" s="143" t="str">
        <f t="shared" ref="R694:S694" si="3723">IF($N694=2,Q95,"")</f>
        <v/>
      </c>
      <c r="S694" s="143" t="str">
        <f t="shared" si="3723"/>
        <v/>
      </c>
      <c r="T694" s="143" t="str">
        <f t="shared" si="3358"/>
        <v/>
      </c>
      <c r="U694" s="143" t="str">
        <f t="shared" si="3359"/>
        <v/>
      </c>
      <c r="V694" s="143" t="str">
        <f t="shared" ref="V694:W694" si="3724">IF($N694=4,Q95,"")</f>
        <v/>
      </c>
      <c r="W694" s="143" t="str">
        <f t="shared" si="3724"/>
        <v/>
      </c>
      <c r="X694" s="143" t="str">
        <f t="shared" ref="X694:Y694" si="3725">IF($N694=5,Q95,"")</f>
        <v/>
      </c>
      <c r="Y694" s="143" t="str">
        <f t="shared" si="3725"/>
        <v/>
      </c>
      <c r="AA694" s="159" t="str">
        <f t="shared" si="3328"/>
        <v/>
      </c>
      <c r="AB694" s="159" t="str">
        <f t="shared" si="3329"/>
        <v/>
      </c>
      <c r="AC694" s="159" t="str">
        <f t="shared" si="3330"/>
        <v/>
      </c>
      <c r="AD694" s="159" t="str">
        <f t="shared" si="3331"/>
        <v/>
      </c>
      <c r="AE694" s="159" t="str">
        <f t="shared" si="3332"/>
        <v/>
      </c>
      <c r="AF694" s="159">
        <f t="shared" si="3362"/>
        <v>0</v>
      </c>
      <c r="AG694" s="143">
        <f t="shared" si="3363"/>
        <v>0</v>
      </c>
      <c r="AH694" s="143">
        <f t="shared" si="3364"/>
        <v>0</v>
      </c>
      <c r="AI694" s="143">
        <f t="shared" si="3365"/>
        <v>0</v>
      </c>
      <c r="AJ694" s="143">
        <f t="shared" si="3366"/>
        <v>0</v>
      </c>
      <c r="AK694" s="143">
        <f t="shared" si="3367"/>
        <v>0</v>
      </c>
      <c r="AL694" s="143">
        <f t="shared" si="3368"/>
        <v>0</v>
      </c>
      <c r="AN694" s="144" t="str">
        <f t="shared" ref="AN694:AO694" si="3726">IF($AL694=1,Q95,"")</f>
        <v/>
      </c>
      <c r="AO694" s="144" t="str">
        <f t="shared" si="3726"/>
        <v/>
      </c>
      <c r="AP694" s="144" t="str">
        <f t="shared" ref="AP694:AQ694" si="3727">IF($AL694=2,Q95,"")</f>
        <v/>
      </c>
      <c r="AQ694" s="144" t="str">
        <f t="shared" si="3727"/>
        <v/>
      </c>
      <c r="AR694" s="144" t="str">
        <f t="shared" ref="AR694:AS694" si="3728">IF($AL694=3,Q95,"")</f>
        <v/>
      </c>
      <c r="AS694" s="144" t="str">
        <f t="shared" si="3728"/>
        <v/>
      </c>
      <c r="AT694" s="144" t="str">
        <f t="shared" ref="AT694:AU694" si="3729">IF($AL694=4,Q95,"")</f>
        <v/>
      </c>
      <c r="AU694" s="144" t="str">
        <f t="shared" si="3729"/>
        <v/>
      </c>
      <c r="AV694" s="144" t="str">
        <f t="shared" ref="AV694:AW694" si="3730">IF($AL694=5,Q95,"")</f>
        <v/>
      </c>
      <c r="AW694" s="144" t="str">
        <f t="shared" si="3730"/>
        <v/>
      </c>
      <c r="AY694" s="154" t="str">
        <f t="shared" si="3338"/>
        <v/>
      </c>
      <c r="AZ694" s="154" t="str">
        <f t="shared" si="3339"/>
        <v/>
      </c>
      <c r="BA694" s="159" t="str">
        <f t="shared" si="3340"/>
        <v/>
      </c>
      <c r="BB694" s="159" t="str">
        <f t="shared" si="3341"/>
        <v/>
      </c>
      <c r="BC694" s="159" t="str">
        <f t="shared" si="3342"/>
        <v/>
      </c>
      <c r="BD694" s="155">
        <f t="shared" si="3374"/>
        <v>0</v>
      </c>
      <c r="BE694" s="143">
        <f t="shared" si="3375"/>
        <v>0</v>
      </c>
      <c r="BF694" s="143">
        <f t="shared" si="3376"/>
        <v>0</v>
      </c>
      <c r="BG694" s="143">
        <f t="shared" si="3377"/>
        <v>0</v>
      </c>
      <c r="BH694" s="143">
        <f t="shared" si="3378"/>
        <v>0</v>
      </c>
      <c r="BI694" s="143">
        <f t="shared" si="3379"/>
        <v>0</v>
      </c>
      <c r="BJ694" s="143">
        <f t="shared" si="3380"/>
        <v>0</v>
      </c>
      <c r="BL694" s="143" t="str">
        <f t="shared" ref="BL694:BM694" si="3731">IF($BJ694=1,Q95,"")</f>
        <v/>
      </c>
      <c r="BM694" s="143" t="str">
        <f t="shared" si="3731"/>
        <v/>
      </c>
      <c r="BN694" s="143" t="str">
        <f t="shared" ref="BN694:BO694" si="3732">IF($BJ694=2,Q95,"")</f>
        <v/>
      </c>
      <c r="BO694" s="143" t="str">
        <f t="shared" si="3732"/>
        <v/>
      </c>
      <c r="BP694" s="143" t="str">
        <f t="shared" ref="BP694:BQ694" si="3733">IF($BJ694=3,Q95,"")</f>
        <v/>
      </c>
      <c r="BQ694" s="143" t="str">
        <f t="shared" si="3733"/>
        <v/>
      </c>
      <c r="BR694" s="143" t="str">
        <f t="shared" ref="BR694:BS694" si="3734">IF($BJ694=4,Q95,"")</f>
        <v/>
      </c>
      <c r="BS694" s="143" t="str">
        <f t="shared" si="3734"/>
        <v/>
      </c>
      <c r="BT694" s="143" t="str">
        <f t="shared" ref="BT694:BU694" si="3735">IF($BJ694=5,Q95,"")</f>
        <v/>
      </c>
      <c r="BU694" s="143" t="str">
        <f t="shared" si="3735"/>
        <v/>
      </c>
    </row>
    <row r="695" spans="2:73" s="143" customFormat="1" x14ac:dyDescent="0.25">
      <c r="B695" s="144" t="str">
        <f t="shared" si="3348"/>
        <v/>
      </c>
      <c r="C695" s="154" t="str">
        <f t="shared" si="3319"/>
        <v/>
      </c>
      <c r="D695" s="154" t="str">
        <f t="shared" si="3320"/>
        <v/>
      </c>
      <c r="E695" s="159" t="str">
        <f t="shared" si="3321"/>
        <v/>
      </c>
      <c r="F695" s="159" t="str">
        <f t="shared" si="3322"/>
        <v/>
      </c>
      <c r="G695" s="159" t="str">
        <f t="shared" si="3323"/>
        <v/>
      </c>
      <c r="H695" s="155">
        <f t="shared" si="3349"/>
        <v>0</v>
      </c>
      <c r="I695" s="143">
        <f t="shared" si="3350"/>
        <v>0</v>
      </c>
      <c r="J695" s="143">
        <f t="shared" si="3351"/>
        <v>0</v>
      </c>
      <c r="K695" s="143">
        <f t="shared" si="3352"/>
        <v>0</v>
      </c>
      <c r="L695" s="143">
        <f t="shared" si="3353"/>
        <v>0</v>
      </c>
      <c r="M695" s="143">
        <f t="shared" si="3354"/>
        <v>0</v>
      </c>
      <c r="N695" s="143">
        <f t="shared" si="3355"/>
        <v>0</v>
      </c>
      <c r="P695" s="143" t="str">
        <f t="shared" ref="P695:Q695" si="3736">IF($N695=1,Q96,"")</f>
        <v/>
      </c>
      <c r="Q695" s="143" t="str">
        <f t="shared" si="3736"/>
        <v/>
      </c>
      <c r="R695" s="143" t="str">
        <f t="shared" ref="R695:S695" si="3737">IF($N695=2,Q96,"")</f>
        <v/>
      </c>
      <c r="S695" s="143" t="str">
        <f t="shared" si="3737"/>
        <v/>
      </c>
      <c r="T695" s="143" t="str">
        <f t="shared" si="3358"/>
        <v/>
      </c>
      <c r="U695" s="143" t="str">
        <f t="shared" si="3359"/>
        <v/>
      </c>
      <c r="V695" s="143" t="str">
        <f t="shared" ref="V695:W695" si="3738">IF($N695=4,Q96,"")</f>
        <v/>
      </c>
      <c r="W695" s="143" t="str">
        <f t="shared" si="3738"/>
        <v/>
      </c>
      <c r="X695" s="143" t="str">
        <f t="shared" ref="X695:Y695" si="3739">IF($N695=5,Q96,"")</f>
        <v/>
      </c>
      <c r="Y695" s="143" t="str">
        <f t="shared" si="3739"/>
        <v/>
      </c>
      <c r="AA695" s="159" t="str">
        <f t="shared" si="3328"/>
        <v/>
      </c>
      <c r="AB695" s="159" t="str">
        <f t="shared" si="3329"/>
        <v/>
      </c>
      <c r="AC695" s="159" t="str">
        <f t="shared" si="3330"/>
        <v/>
      </c>
      <c r="AD695" s="159" t="str">
        <f t="shared" si="3331"/>
        <v/>
      </c>
      <c r="AE695" s="159" t="str">
        <f t="shared" si="3332"/>
        <v/>
      </c>
      <c r="AF695" s="159">
        <f t="shared" si="3362"/>
        <v>0</v>
      </c>
      <c r="AG695" s="143">
        <f t="shared" si="3363"/>
        <v>0</v>
      </c>
      <c r="AH695" s="143">
        <f t="shared" si="3364"/>
        <v>0</v>
      </c>
      <c r="AI695" s="143">
        <f t="shared" si="3365"/>
        <v>0</v>
      </c>
      <c r="AJ695" s="143">
        <f t="shared" si="3366"/>
        <v>0</v>
      </c>
      <c r="AK695" s="143">
        <f t="shared" si="3367"/>
        <v>0</v>
      </c>
      <c r="AL695" s="143">
        <f t="shared" si="3368"/>
        <v>0</v>
      </c>
      <c r="AN695" s="144" t="str">
        <f t="shared" ref="AN695:AO695" si="3740">IF($AL695=1,Q96,"")</f>
        <v/>
      </c>
      <c r="AO695" s="144" t="str">
        <f t="shared" si="3740"/>
        <v/>
      </c>
      <c r="AP695" s="144" t="str">
        <f t="shared" ref="AP695:AQ695" si="3741">IF($AL695=2,Q96,"")</f>
        <v/>
      </c>
      <c r="AQ695" s="144" t="str">
        <f t="shared" si="3741"/>
        <v/>
      </c>
      <c r="AR695" s="144" t="str">
        <f t="shared" ref="AR695:AS695" si="3742">IF($AL695=3,Q96,"")</f>
        <v/>
      </c>
      <c r="AS695" s="144" t="str">
        <f t="shared" si="3742"/>
        <v/>
      </c>
      <c r="AT695" s="144" t="str">
        <f t="shared" ref="AT695:AU695" si="3743">IF($AL695=4,Q96,"")</f>
        <v/>
      </c>
      <c r="AU695" s="144" t="str">
        <f t="shared" si="3743"/>
        <v/>
      </c>
      <c r="AV695" s="144" t="str">
        <f t="shared" ref="AV695:AW695" si="3744">IF($AL695=5,Q96,"")</f>
        <v/>
      </c>
      <c r="AW695" s="144" t="str">
        <f t="shared" si="3744"/>
        <v/>
      </c>
      <c r="AY695" s="154" t="str">
        <f t="shared" si="3338"/>
        <v/>
      </c>
      <c r="AZ695" s="154" t="str">
        <f t="shared" si="3339"/>
        <v/>
      </c>
      <c r="BA695" s="159" t="str">
        <f t="shared" si="3340"/>
        <v/>
      </c>
      <c r="BB695" s="159" t="str">
        <f t="shared" si="3341"/>
        <v/>
      </c>
      <c r="BC695" s="159" t="str">
        <f t="shared" si="3342"/>
        <v/>
      </c>
      <c r="BD695" s="155">
        <f t="shared" si="3374"/>
        <v>0</v>
      </c>
      <c r="BE695" s="143">
        <f t="shared" si="3375"/>
        <v>0</v>
      </c>
      <c r="BF695" s="143">
        <f t="shared" si="3376"/>
        <v>0</v>
      </c>
      <c r="BG695" s="143">
        <f t="shared" si="3377"/>
        <v>0</v>
      </c>
      <c r="BH695" s="143">
        <f t="shared" si="3378"/>
        <v>0</v>
      </c>
      <c r="BI695" s="143">
        <f t="shared" si="3379"/>
        <v>0</v>
      </c>
      <c r="BJ695" s="143">
        <f t="shared" si="3380"/>
        <v>0</v>
      </c>
      <c r="BL695" s="143" t="str">
        <f t="shared" ref="BL695:BM695" si="3745">IF($BJ695=1,Q96,"")</f>
        <v/>
      </c>
      <c r="BM695" s="143" t="str">
        <f t="shared" si="3745"/>
        <v/>
      </c>
      <c r="BN695" s="143" t="str">
        <f t="shared" ref="BN695:BO695" si="3746">IF($BJ695=2,Q96,"")</f>
        <v/>
      </c>
      <c r="BO695" s="143" t="str">
        <f t="shared" si="3746"/>
        <v/>
      </c>
      <c r="BP695" s="143" t="str">
        <f t="shared" ref="BP695:BQ695" si="3747">IF($BJ695=3,Q96,"")</f>
        <v/>
      </c>
      <c r="BQ695" s="143" t="str">
        <f t="shared" si="3747"/>
        <v/>
      </c>
      <c r="BR695" s="143" t="str">
        <f t="shared" ref="BR695:BS695" si="3748">IF($BJ695=4,Q96,"")</f>
        <v/>
      </c>
      <c r="BS695" s="143" t="str">
        <f t="shared" si="3748"/>
        <v/>
      </c>
      <c r="BT695" s="143" t="str">
        <f t="shared" ref="BT695:BU695" si="3749">IF($BJ695=5,Q96,"")</f>
        <v/>
      </c>
      <c r="BU695" s="143" t="str">
        <f t="shared" si="3749"/>
        <v/>
      </c>
    </row>
    <row r="696" spans="2:73" s="143" customFormat="1" x14ac:dyDescent="0.25">
      <c r="B696" s="144" t="str">
        <f t="shared" si="3348"/>
        <v/>
      </c>
      <c r="C696" s="154" t="str">
        <f t="shared" si="3319"/>
        <v/>
      </c>
      <c r="D696" s="154" t="str">
        <f t="shared" si="3320"/>
        <v/>
      </c>
      <c r="E696" s="159" t="str">
        <f t="shared" si="3321"/>
        <v/>
      </c>
      <c r="F696" s="159" t="str">
        <f t="shared" si="3322"/>
        <v/>
      </c>
      <c r="G696" s="159" t="str">
        <f t="shared" si="3323"/>
        <v/>
      </c>
      <c r="H696" s="155">
        <f t="shared" si="3349"/>
        <v>0</v>
      </c>
      <c r="I696" s="143">
        <f t="shared" si="3350"/>
        <v>0</v>
      </c>
      <c r="J696" s="143">
        <f t="shared" si="3351"/>
        <v>0</v>
      </c>
      <c r="K696" s="143">
        <f t="shared" si="3352"/>
        <v>0</v>
      </c>
      <c r="L696" s="143">
        <f t="shared" si="3353"/>
        <v>0</v>
      </c>
      <c r="M696" s="143">
        <f t="shared" si="3354"/>
        <v>0</v>
      </c>
      <c r="N696" s="143">
        <f t="shared" si="3355"/>
        <v>0</v>
      </c>
      <c r="P696" s="143" t="str">
        <f t="shared" ref="P696:Q696" si="3750">IF($N696=1,Q97,"")</f>
        <v/>
      </c>
      <c r="Q696" s="143" t="str">
        <f t="shared" si="3750"/>
        <v/>
      </c>
      <c r="R696" s="143" t="str">
        <f t="shared" ref="R696:S696" si="3751">IF($N696=2,Q97,"")</f>
        <v/>
      </c>
      <c r="S696" s="143" t="str">
        <f t="shared" si="3751"/>
        <v/>
      </c>
      <c r="T696" s="143" t="str">
        <f t="shared" si="3358"/>
        <v/>
      </c>
      <c r="U696" s="143" t="str">
        <f t="shared" si="3359"/>
        <v/>
      </c>
      <c r="V696" s="143" t="str">
        <f t="shared" ref="V696:W696" si="3752">IF($N696=4,Q97,"")</f>
        <v/>
      </c>
      <c r="W696" s="143" t="str">
        <f t="shared" si="3752"/>
        <v/>
      </c>
      <c r="X696" s="143" t="str">
        <f t="shared" ref="X696:Y696" si="3753">IF($N696=5,Q97,"")</f>
        <v/>
      </c>
      <c r="Y696" s="143" t="str">
        <f t="shared" si="3753"/>
        <v/>
      </c>
      <c r="AA696" s="159" t="str">
        <f t="shared" si="3328"/>
        <v/>
      </c>
      <c r="AB696" s="159" t="str">
        <f t="shared" si="3329"/>
        <v/>
      </c>
      <c r="AC696" s="159" t="str">
        <f t="shared" si="3330"/>
        <v/>
      </c>
      <c r="AD696" s="159" t="str">
        <f t="shared" si="3331"/>
        <v/>
      </c>
      <c r="AE696" s="159" t="str">
        <f t="shared" si="3332"/>
        <v/>
      </c>
      <c r="AF696" s="159">
        <f t="shared" si="3362"/>
        <v>0</v>
      </c>
      <c r="AG696" s="143">
        <f t="shared" si="3363"/>
        <v>0</v>
      </c>
      <c r="AH696" s="143">
        <f t="shared" si="3364"/>
        <v>0</v>
      </c>
      <c r="AI696" s="143">
        <f t="shared" si="3365"/>
        <v>0</v>
      </c>
      <c r="AJ696" s="143">
        <f t="shared" si="3366"/>
        <v>0</v>
      </c>
      <c r="AK696" s="143">
        <f t="shared" si="3367"/>
        <v>0</v>
      </c>
      <c r="AL696" s="143">
        <f t="shared" si="3368"/>
        <v>0</v>
      </c>
      <c r="AN696" s="144" t="str">
        <f t="shared" ref="AN696:AO696" si="3754">IF($AL696=1,Q97,"")</f>
        <v/>
      </c>
      <c r="AO696" s="144" t="str">
        <f t="shared" si="3754"/>
        <v/>
      </c>
      <c r="AP696" s="144" t="str">
        <f t="shared" ref="AP696:AQ696" si="3755">IF($AL696=2,Q97,"")</f>
        <v/>
      </c>
      <c r="AQ696" s="144" t="str">
        <f t="shared" si="3755"/>
        <v/>
      </c>
      <c r="AR696" s="144" t="str">
        <f t="shared" ref="AR696:AS696" si="3756">IF($AL696=3,Q97,"")</f>
        <v/>
      </c>
      <c r="AS696" s="144" t="str">
        <f t="shared" si="3756"/>
        <v/>
      </c>
      <c r="AT696" s="144" t="str">
        <f t="shared" ref="AT696:AU696" si="3757">IF($AL696=4,Q97,"")</f>
        <v/>
      </c>
      <c r="AU696" s="144" t="str">
        <f t="shared" si="3757"/>
        <v/>
      </c>
      <c r="AV696" s="144" t="str">
        <f t="shared" ref="AV696:AW696" si="3758">IF($AL696=5,Q97,"")</f>
        <v/>
      </c>
      <c r="AW696" s="144" t="str">
        <f t="shared" si="3758"/>
        <v/>
      </c>
      <c r="AY696" s="154" t="str">
        <f t="shared" si="3338"/>
        <v/>
      </c>
      <c r="AZ696" s="154" t="str">
        <f t="shared" si="3339"/>
        <v/>
      </c>
      <c r="BA696" s="159" t="str">
        <f t="shared" si="3340"/>
        <v/>
      </c>
      <c r="BB696" s="159" t="str">
        <f t="shared" si="3341"/>
        <v/>
      </c>
      <c r="BC696" s="159" t="str">
        <f t="shared" si="3342"/>
        <v/>
      </c>
      <c r="BD696" s="155">
        <f t="shared" si="3374"/>
        <v>0</v>
      </c>
      <c r="BE696" s="143">
        <f t="shared" si="3375"/>
        <v>0</v>
      </c>
      <c r="BF696" s="143">
        <f t="shared" si="3376"/>
        <v>0</v>
      </c>
      <c r="BG696" s="143">
        <f t="shared" si="3377"/>
        <v>0</v>
      </c>
      <c r="BH696" s="143">
        <f t="shared" si="3378"/>
        <v>0</v>
      </c>
      <c r="BI696" s="143">
        <f t="shared" si="3379"/>
        <v>0</v>
      </c>
      <c r="BJ696" s="143">
        <f t="shared" si="3380"/>
        <v>0</v>
      </c>
      <c r="BL696" s="143" t="str">
        <f t="shared" ref="BL696:BM696" si="3759">IF($BJ696=1,Q97,"")</f>
        <v/>
      </c>
      <c r="BM696" s="143" t="str">
        <f t="shared" si="3759"/>
        <v/>
      </c>
      <c r="BN696" s="143" t="str">
        <f t="shared" ref="BN696:BO696" si="3760">IF($BJ696=2,Q97,"")</f>
        <v/>
      </c>
      <c r="BO696" s="143" t="str">
        <f t="shared" si="3760"/>
        <v/>
      </c>
      <c r="BP696" s="143" t="str">
        <f t="shared" ref="BP696:BQ696" si="3761">IF($BJ696=3,Q97,"")</f>
        <v/>
      </c>
      <c r="BQ696" s="143" t="str">
        <f t="shared" si="3761"/>
        <v/>
      </c>
      <c r="BR696" s="143" t="str">
        <f t="shared" ref="BR696:BS696" si="3762">IF($BJ696=4,Q97,"")</f>
        <v/>
      </c>
      <c r="BS696" s="143" t="str">
        <f t="shared" si="3762"/>
        <v/>
      </c>
      <c r="BT696" s="143" t="str">
        <f t="shared" ref="BT696:BU696" si="3763">IF($BJ696=5,Q97,"")</f>
        <v/>
      </c>
      <c r="BU696" s="143" t="str">
        <f t="shared" si="3763"/>
        <v/>
      </c>
    </row>
    <row r="697" spans="2:73" s="143" customFormat="1" x14ac:dyDescent="0.25">
      <c r="B697" s="144" t="str">
        <f t="shared" si="3348"/>
        <v/>
      </c>
      <c r="C697" s="154" t="str">
        <f t="shared" si="3319"/>
        <v/>
      </c>
      <c r="D697" s="154" t="str">
        <f t="shared" si="3320"/>
        <v/>
      </c>
      <c r="E697" s="159" t="str">
        <f t="shared" si="3321"/>
        <v/>
      </c>
      <c r="F697" s="159" t="str">
        <f t="shared" si="3322"/>
        <v/>
      </c>
      <c r="G697" s="159" t="str">
        <f t="shared" si="3323"/>
        <v/>
      </c>
      <c r="H697" s="155">
        <f t="shared" si="3349"/>
        <v>0</v>
      </c>
      <c r="I697" s="143">
        <f t="shared" si="3350"/>
        <v>0</v>
      </c>
      <c r="J697" s="143">
        <f t="shared" si="3351"/>
        <v>0</v>
      </c>
      <c r="K697" s="143">
        <f t="shared" si="3352"/>
        <v>0</v>
      </c>
      <c r="L697" s="143">
        <f t="shared" si="3353"/>
        <v>0</v>
      </c>
      <c r="M697" s="143">
        <f t="shared" si="3354"/>
        <v>0</v>
      </c>
      <c r="N697" s="143">
        <f t="shared" si="3355"/>
        <v>0</v>
      </c>
      <c r="P697" s="143" t="str">
        <f t="shared" ref="P697:Q697" si="3764">IF($N697=1,Q98,"")</f>
        <v/>
      </c>
      <c r="Q697" s="143" t="str">
        <f t="shared" si="3764"/>
        <v/>
      </c>
      <c r="R697" s="143" t="str">
        <f t="shared" ref="R697:S697" si="3765">IF($N697=2,Q98,"")</f>
        <v/>
      </c>
      <c r="S697" s="143" t="str">
        <f t="shared" si="3765"/>
        <v/>
      </c>
      <c r="T697" s="143" t="str">
        <f t="shared" si="3358"/>
        <v/>
      </c>
      <c r="U697" s="143" t="str">
        <f t="shared" si="3359"/>
        <v/>
      </c>
      <c r="V697" s="143" t="str">
        <f t="shared" ref="V697:W697" si="3766">IF($N697=4,Q98,"")</f>
        <v/>
      </c>
      <c r="W697" s="143" t="str">
        <f t="shared" si="3766"/>
        <v/>
      </c>
      <c r="X697" s="143" t="str">
        <f t="shared" ref="X697:Y697" si="3767">IF($N697=5,Q98,"")</f>
        <v/>
      </c>
      <c r="Y697" s="143" t="str">
        <f t="shared" si="3767"/>
        <v/>
      </c>
      <c r="AA697" s="159" t="str">
        <f t="shared" si="3328"/>
        <v/>
      </c>
      <c r="AB697" s="159" t="str">
        <f t="shared" si="3329"/>
        <v/>
      </c>
      <c r="AC697" s="159" t="str">
        <f t="shared" si="3330"/>
        <v/>
      </c>
      <c r="AD697" s="159" t="str">
        <f t="shared" si="3331"/>
        <v/>
      </c>
      <c r="AE697" s="159" t="str">
        <f t="shared" si="3332"/>
        <v/>
      </c>
      <c r="AF697" s="159">
        <f t="shared" si="3362"/>
        <v>0</v>
      </c>
      <c r="AG697" s="143">
        <f t="shared" si="3363"/>
        <v>0</v>
      </c>
      <c r="AH697" s="143">
        <f t="shared" si="3364"/>
        <v>0</v>
      </c>
      <c r="AI697" s="143">
        <f t="shared" si="3365"/>
        <v>0</v>
      </c>
      <c r="AJ697" s="143">
        <f t="shared" si="3366"/>
        <v>0</v>
      </c>
      <c r="AK697" s="143">
        <f t="shared" si="3367"/>
        <v>0</v>
      </c>
      <c r="AL697" s="143">
        <f t="shared" si="3368"/>
        <v>0</v>
      </c>
      <c r="AN697" s="144" t="str">
        <f t="shared" ref="AN697:AO697" si="3768">IF($AL697=1,Q98,"")</f>
        <v/>
      </c>
      <c r="AO697" s="144" t="str">
        <f t="shared" si="3768"/>
        <v/>
      </c>
      <c r="AP697" s="144" t="str">
        <f t="shared" ref="AP697:AQ697" si="3769">IF($AL697=2,Q98,"")</f>
        <v/>
      </c>
      <c r="AQ697" s="144" t="str">
        <f t="shared" si="3769"/>
        <v/>
      </c>
      <c r="AR697" s="144" t="str">
        <f t="shared" ref="AR697:AS697" si="3770">IF($AL697=3,Q98,"")</f>
        <v/>
      </c>
      <c r="AS697" s="144" t="str">
        <f t="shared" si="3770"/>
        <v/>
      </c>
      <c r="AT697" s="144" t="str">
        <f t="shared" ref="AT697:AU697" si="3771">IF($AL697=4,Q98,"")</f>
        <v/>
      </c>
      <c r="AU697" s="144" t="str">
        <f t="shared" si="3771"/>
        <v/>
      </c>
      <c r="AV697" s="144" t="str">
        <f t="shared" ref="AV697:AW697" si="3772">IF($AL697=5,Q98,"")</f>
        <v/>
      </c>
      <c r="AW697" s="144" t="str">
        <f t="shared" si="3772"/>
        <v/>
      </c>
      <c r="AY697" s="154" t="str">
        <f t="shared" si="3338"/>
        <v/>
      </c>
      <c r="AZ697" s="154" t="str">
        <f t="shared" si="3339"/>
        <v/>
      </c>
      <c r="BA697" s="159" t="str">
        <f t="shared" si="3340"/>
        <v/>
      </c>
      <c r="BB697" s="159" t="str">
        <f t="shared" si="3341"/>
        <v/>
      </c>
      <c r="BC697" s="159" t="str">
        <f t="shared" si="3342"/>
        <v/>
      </c>
      <c r="BD697" s="155">
        <f t="shared" si="3374"/>
        <v>0</v>
      </c>
      <c r="BE697" s="143">
        <f t="shared" si="3375"/>
        <v>0</v>
      </c>
      <c r="BF697" s="143">
        <f t="shared" si="3376"/>
        <v>0</v>
      </c>
      <c r="BG697" s="143">
        <f t="shared" si="3377"/>
        <v>0</v>
      </c>
      <c r="BH697" s="143">
        <f t="shared" si="3378"/>
        <v>0</v>
      </c>
      <c r="BI697" s="143">
        <f t="shared" si="3379"/>
        <v>0</v>
      </c>
      <c r="BJ697" s="143">
        <f t="shared" si="3380"/>
        <v>0</v>
      </c>
      <c r="BL697" s="143" t="str">
        <f t="shared" ref="BL697:BM697" si="3773">IF($BJ697=1,Q98,"")</f>
        <v/>
      </c>
      <c r="BM697" s="143" t="str">
        <f t="shared" si="3773"/>
        <v/>
      </c>
      <c r="BN697" s="143" t="str">
        <f t="shared" ref="BN697:BO697" si="3774">IF($BJ697=2,Q98,"")</f>
        <v/>
      </c>
      <c r="BO697" s="143" t="str">
        <f t="shared" si="3774"/>
        <v/>
      </c>
      <c r="BP697" s="143" t="str">
        <f t="shared" ref="BP697:BQ697" si="3775">IF($BJ697=3,Q98,"")</f>
        <v/>
      </c>
      <c r="BQ697" s="143" t="str">
        <f t="shared" si="3775"/>
        <v/>
      </c>
      <c r="BR697" s="143" t="str">
        <f t="shared" ref="BR697:BS697" si="3776">IF($BJ697=4,Q98,"")</f>
        <v/>
      </c>
      <c r="BS697" s="143" t="str">
        <f t="shared" si="3776"/>
        <v/>
      </c>
      <c r="BT697" s="143" t="str">
        <f t="shared" ref="BT697:BU697" si="3777">IF($BJ697=5,Q98,"")</f>
        <v/>
      </c>
      <c r="BU697" s="143" t="str">
        <f t="shared" si="3777"/>
        <v/>
      </c>
    </row>
    <row r="698" spans="2:73" s="143" customFormat="1" x14ac:dyDescent="0.25">
      <c r="B698" s="144" t="str">
        <f t="shared" si="3348"/>
        <v/>
      </c>
      <c r="C698" s="154" t="str">
        <f t="shared" si="3319"/>
        <v/>
      </c>
      <c r="D698" s="154" t="str">
        <f t="shared" si="3320"/>
        <v/>
      </c>
      <c r="E698" s="159" t="str">
        <f t="shared" si="3321"/>
        <v/>
      </c>
      <c r="F698" s="159" t="str">
        <f t="shared" si="3322"/>
        <v/>
      </c>
      <c r="G698" s="159" t="str">
        <f t="shared" si="3323"/>
        <v/>
      </c>
      <c r="H698" s="155">
        <f t="shared" si="3349"/>
        <v>0</v>
      </c>
      <c r="I698" s="143">
        <f t="shared" si="3350"/>
        <v>0</v>
      </c>
      <c r="J698" s="143">
        <f t="shared" si="3351"/>
        <v>0</v>
      </c>
      <c r="K698" s="143">
        <f t="shared" si="3352"/>
        <v>0</v>
      </c>
      <c r="L698" s="143">
        <f t="shared" si="3353"/>
        <v>0</v>
      </c>
      <c r="M698" s="143">
        <f t="shared" si="3354"/>
        <v>0</v>
      </c>
      <c r="N698" s="143">
        <f t="shared" si="3355"/>
        <v>0</v>
      </c>
      <c r="P698" s="143" t="str">
        <f t="shared" ref="P698:Q698" si="3778">IF($N698=1,Q99,"")</f>
        <v/>
      </c>
      <c r="Q698" s="143" t="str">
        <f t="shared" si="3778"/>
        <v/>
      </c>
      <c r="R698" s="143" t="str">
        <f t="shared" ref="R698:S698" si="3779">IF($N698=2,Q99,"")</f>
        <v/>
      </c>
      <c r="S698" s="143" t="str">
        <f t="shared" si="3779"/>
        <v/>
      </c>
      <c r="T698" s="143" t="str">
        <f t="shared" si="3358"/>
        <v/>
      </c>
      <c r="U698" s="143" t="str">
        <f t="shared" si="3359"/>
        <v/>
      </c>
      <c r="V698" s="143" t="str">
        <f t="shared" ref="V698:W698" si="3780">IF($N698=4,Q99,"")</f>
        <v/>
      </c>
      <c r="W698" s="143" t="str">
        <f t="shared" si="3780"/>
        <v/>
      </c>
      <c r="X698" s="143" t="str">
        <f t="shared" ref="X698:Y698" si="3781">IF($N698=5,Q99,"")</f>
        <v/>
      </c>
      <c r="Y698" s="143" t="str">
        <f t="shared" si="3781"/>
        <v/>
      </c>
      <c r="AA698" s="159" t="str">
        <f t="shared" si="3328"/>
        <v/>
      </c>
      <c r="AB698" s="159" t="str">
        <f t="shared" si="3329"/>
        <v/>
      </c>
      <c r="AC698" s="159" t="str">
        <f t="shared" si="3330"/>
        <v/>
      </c>
      <c r="AD698" s="159" t="str">
        <f t="shared" si="3331"/>
        <v/>
      </c>
      <c r="AE698" s="159" t="str">
        <f t="shared" si="3332"/>
        <v/>
      </c>
      <c r="AF698" s="159">
        <f t="shared" si="3362"/>
        <v>0</v>
      </c>
      <c r="AG698" s="143">
        <f t="shared" si="3363"/>
        <v>0</v>
      </c>
      <c r="AH698" s="143">
        <f t="shared" si="3364"/>
        <v>0</v>
      </c>
      <c r="AI698" s="143">
        <f t="shared" si="3365"/>
        <v>0</v>
      </c>
      <c r="AJ698" s="143">
        <f t="shared" si="3366"/>
        <v>0</v>
      </c>
      <c r="AK698" s="143">
        <f t="shared" si="3367"/>
        <v>0</v>
      </c>
      <c r="AL698" s="143">
        <f t="shared" si="3368"/>
        <v>0</v>
      </c>
      <c r="AN698" s="144" t="str">
        <f t="shared" ref="AN698:AO698" si="3782">IF($AL698=1,Q99,"")</f>
        <v/>
      </c>
      <c r="AO698" s="144" t="str">
        <f t="shared" si="3782"/>
        <v/>
      </c>
      <c r="AP698" s="144" t="str">
        <f t="shared" ref="AP698:AQ698" si="3783">IF($AL698=2,Q99,"")</f>
        <v/>
      </c>
      <c r="AQ698" s="144" t="str">
        <f t="shared" si="3783"/>
        <v/>
      </c>
      <c r="AR698" s="144" t="str">
        <f t="shared" ref="AR698:AS698" si="3784">IF($AL698=3,Q99,"")</f>
        <v/>
      </c>
      <c r="AS698" s="144" t="str">
        <f t="shared" si="3784"/>
        <v/>
      </c>
      <c r="AT698" s="144" t="str">
        <f t="shared" ref="AT698:AU698" si="3785">IF($AL698=4,Q99,"")</f>
        <v/>
      </c>
      <c r="AU698" s="144" t="str">
        <f t="shared" si="3785"/>
        <v/>
      </c>
      <c r="AV698" s="144" t="str">
        <f t="shared" ref="AV698:AW698" si="3786">IF($AL698=5,Q99,"")</f>
        <v/>
      </c>
      <c r="AW698" s="144" t="str">
        <f t="shared" si="3786"/>
        <v/>
      </c>
      <c r="AY698" s="154" t="str">
        <f t="shared" si="3338"/>
        <v/>
      </c>
      <c r="AZ698" s="154" t="str">
        <f t="shared" si="3339"/>
        <v/>
      </c>
      <c r="BA698" s="159" t="str">
        <f t="shared" si="3340"/>
        <v/>
      </c>
      <c r="BB698" s="159" t="str">
        <f t="shared" si="3341"/>
        <v/>
      </c>
      <c r="BC698" s="159" t="str">
        <f t="shared" si="3342"/>
        <v/>
      </c>
      <c r="BD698" s="155">
        <f t="shared" si="3374"/>
        <v>0</v>
      </c>
      <c r="BE698" s="143">
        <f t="shared" si="3375"/>
        <v>0</v>
      </c>
      <c r="BF698" s="143">
        <f t="shared" si="3376"/>
        <v>0</v>
      </c>
      <c r="BG698" s="143">
        <f t="shared" si="3377"/>
        <v>0</v>
      </c>
      <c r="BH698" s="143">
        <f t="shared" si="3378"/>
        <v>0</v>
      </c>
      <c r="BI698" s="143">
        <f t="shared" si="3379"/>
        <v>0</v>
      </c>
      <c r="BJ698" s="143">
        <f t="shared" si="3380"/>
        <v>0</v>
      </c>
      <c r="BL698" s="143" t="str">
        <f t="shared" ref="BL698:BM698" si="3787">IF($BJ698=1,Q99,"")</f>
        <v/>
      </c>
      <c r="BM698" s="143" t="str">
        <f t="shared" si="3787"/>
        <v/>
      </c>
      <c r="BN698" s="143" t="str">
        <f t="shared" ref="BN698:BO698" si="3788">IF($BJ698=2,Q99,"")</f>
        <v/>
      </c>
      <c r="BO698" s="143" t="str">
        <f t="shared" si="3788"/>
        <v/>
      </c>
      <c r="BP698" s="143" t="str">
        <f t="shared" ref="BP698:BQ698" si="3789">IF($BJ698=3,Q99,"")</f>
        <v/>
      </c>
      <c r="BQ698" s="143" t="str">
        <f t="shared" si="3789"/>
        <v/>
      </c>
      <c r="BR698" s="143" t="str">
        <f t="shared" ref="BR698:BS698" si="3790">IF($BJ698=4,Q99,"")</f>
        <v/>
      </c>
      <c r="BS698" s="143" t="str">
        <f t="shared" si="3790"/>
        <v/>
      </c>
      <c r="BT698" s="143" t="str">
        <f t="shared" ref="BT698:BU698" si="3791">IF($BJ698=5,Q99,"")</f>
        <v/>
      </c>
      <c r="BU698" s="143" t="str">
        <f t="shared" si="3791"/>
        <v/>
      </c>
    </row>
    <row r="699" spans="2:73" s="143" customFormat="1" x14ac:dyDescent="0.25">
      <c r="B699" s="144" t="str">
        <f t="shared" si="3348"/>
        <v/>
      </c>
      <c r="C699" s="154" t="str">
        <f t="shared" si="3319"/>
        <v/>
      </c>
      <c r="D699" s="154" t="str">
        <f t="shared" si="3320"/>
        <v/>
      </c>
      <c r="E699" s="159" t="str">
        <f t="shared" si="3321"/>
        <v/>
      </c>
      <c r="F699" s="159" t="str">
        <f t="shared" si="3322"/>
        <v/>
      </c>
      <c r="G699" s="159" t="str">
        <f t="shared" si="3323"/>
        <v/>
      </c>
      <c r="H699" s="155">
        <f t="shared" si="3349"/>
        <v>0</v>
      </c>
      <c r="I699" s="143">
        <f t="shared" si="3350"/>
        <v>0</v>
      </c>
      <c r="J699" s="143">
        <f t="shared" si="3351"/>
        <v>0</v>
      </c>
      <c r="K699" s="143">
        <f t="shared" si="3352"/>
        <v>0</v>
      </c>
      <c r="L699" s="143">
        <f t="shared" si="3353"/>
        <v>0</v>
      </c>
      <c r="M699" s="143">
        <f t="shared" si="3354"/>
        <v>0</v>
      </c>
      <c r="N699" s="143">
        <f t="shared" si="3355"/>
        <v>0</v>
      </c>
      <c r="P699" s="143" t="str">
        <f t="shared" ref="P699:Q699" si="3792">IF($N699=1,Q100,"")</f>
        <v/>
      </c>
      <c r="Q699" s="143" t="str">
        <f t="shared" si="3792"/>
        <v/>
      </c>
      <c r="R699" s="143" t="str">
        <f t="shared" ref="R699:S699" si="3793">IF($N699=2,Q100,"")</f>
        <v/>
      </c>
      <c r="S699" s="143" t="str">
        <f t="shared" si="3793"/>
        <v/>
      </c>
      <c r="T699" s="143" t="str">
        <f t="shared" si="3358"/>
        <v/>
      </c>
      <c r="U699" s="143" t="str">
        <f t="shared" si="3359"/>
        <v/>
      </c>
      <c r="V699" s="143" t="str">
        <f t="shared" ref="V699:W699" si="3794">IF($N699=4,Q100,"")</f>
        <v/>
      </c>
      <c r="W699" s="143" t="str">
        <f t="shared" si="3794"/>
        <v/>
      </c>
      <c r="X699" s="143" t="str">
        <f t="shared" ref="X699:Y699" si="3795">IF($N699=5,Q100,"")</f>
        <v/>
      </c>
      <c r="Y699" s="143" t="str">
        <f t="shared" si="3795"/>
        <v/>
      </c>
      <c r="AA699" s="159" t="str">
        <f t="shared" si="3328"/>
        <v/>
      </c>
      <c r="AB699" s="159" t="str">
        <f t="shared" si="3329"/>
        <v/>
      </c>
      <c r="AC699" s="159" t="str">
        <f t="shared" si="3330"/>
        <v/>
      </c>
      <c r="AD699" s="159" t="str">
        <f t="shared" si="3331"/>
        <v/>
      </c>
      <c r="AE699" s="159" t="str">
        <f t="shared" si="3332"/>
        <v/>
      </c>
      <c r="AF699" s="159">
        <f t="shared" si="3362"/>
        <v>0</v>
      </c>
      <c r="AG699" s="143">
        <f t="shared" si="3363"/>
        <v>0</v>
      </c>
      <c r="AH699" s="143">
        <f t="shared" si="3364"/>
        <v>0</v>
      </c>
      <c r="AI699" s="143">
        <f t="shared" si="3365"/>
        <v>0</v>
      </c>
      <c r="AJ699" s="143">
        <f t="shared" si="3366"/>
        <v>0</v>
      </c>
      <c r="AK699" s="143">
        <f t="shared" si="3367"/>
        <v>0</v>
      </c>
      <c r="AL699" s="143">
        <f t="shared" si="3368"/>
        <v>0</v>
      </c>
      <c r="AN699" s="144" t="str">
        <f t="shared" ref="AN699:AO699" si="3796">IF($AL699=1,Q100,"")</f>
        <v/>
      </c>
      <c r="AO699" s="144" t="str">
        <f t="shared" si="3796"/>
        <v/>
      </c>
      <c r="AP699" s="144" t="str">
        <f t="shared" ref="AP699:AQ699" si="3797">IF($AL699=2,Q100,"")</f>
        <v/>
      </c>
      <c r="AQ699" s="144" t="str">
        <f t="shared" si="3797"/>
        <v/>
      </c>
      <c r="AR699" s="144" t="str">
        <f t="shared" ref="AR699:AS699" si="3798">IF($AL699=3,Q100,"")</f>
        <v/>
      </c>
      <c r="AS699" s="144" t="str">
        <f t="shared" si="3798"/>
        <v/>
      </c>
      <c r="AT699" s="144" t="str">
        <f t="shared" ref="AT699:AU699" si="3799">IF($AL699=4,Q100,"")</f>
        <v/>
      </c>
      <c r="AU699" s="144" t="str">
        <f t="shared" si="3799"/>
        <v/>
      </c>
      <c r="AV699" s="144" t="str">
        <f t="shared" ref="AV699:AW699" si="3800">IF($AL699=5,Q100,"")</f>
        <v/>
      </c>
      <c r="AW699" s="144" t="str">
        <f t="shared" si="3800"/>
        <v/>
      </c>
      <c r="AY699" s="154" t="str">
        <f t="shared" si="3338"/>
        <v/>
      </c>
      <c r="AZ699" s="154" t="str">
        <f t="shared" si="3339"/>
        <v/>
      </c>
      <c r="BA699" s="159" t="str">
        <f t="shared" si="3340"/>
        <v/>
      </c>
      <c r="BB699" s="159" t="str">
        <f t="shared" si="3341"/>
        <v/>
      </c>
      <c r="BC699" s="159" t="str">
        <f t="shared" si="3342"/>
        <v/>
      </c>
      <c r="BD699" s="155">
        <f t="shared" si="3374"/>
        <v>0</v>
      </c>
      <c r="BE699" s="143">
        <f t="shared" si="3375"/>
        <v>0</v>
      </c>
      <c r="BF699" s="143">
        <f t="shared" si="3376"/>
        <v>0</v>
      </c>
      <c r="BG699" s="143">
        <f t="shared" si="3377"/>
        <v>0</v>
      </c>
      <c r="BH699" s="143">
        <f t="shared" si="3378"/>
        <v>0</v>
      </c>
      <c r="BI699" s="143">
        <f t="shared" si="3379"/>
        <v>0</v>
      </c>
      <c r="BJ699" s="143">
        <f t="shared" si="3380"/>
        <v>0</v>
      </c>
      <c r="BL699" s="143" t="str">
        <f t="shared" ref="BL699:BM699" si="3801">IF($BJ699=1,Q100,"")</f>
        <v/>
      </c>
      <c r="BM699" s="143" t="str">
        <f t="shared" si="3801"/>
        <v/>
      </c>
      <c r="BN699" s="143" t="str">
        <f t="shared" ref="BN699:BO699" si="3802">IF($BJ699=2,Q100,"")</f>
        <v/>
      </c>
      <c r="BO699" s="143" t="str">
        <f t="shared" si="3802"/>
        <v/>
      </c>
      <c r="BP699" s="143" t="str">
        <f t="shared" ref="BP699:BQ699" si="3803">IF($BJ699=3,Q100,"")</f>
        <v/>
      </c>
      <c r="BQ699" s="143" t="str">
        <f t="shared" si="3803"/>
        <v/>
      </c>
      <c r="BR699" s="143" t="str">
        <f t="shared" ref="BR699:BS699" si="3804">IF($BJ699=4,Q100,"")</f>
        <v/>
      </c>
      <c r="BS699" s="143" t="str">
        <f t="shared" si="3804"/>
        <v/>
      </c>
      <c r="BT699" s="143" t="str">
        <f t="shared" ref="BT699:BU699" si="3805">IF($BJ699=5,Q100,"")</f>
        <v/>
      </c>
      <c r="BU699" s="143" t="str">
        <f t="shared" si="3805"/>
        <v/>
      </c>
    </row>
    <row r="700" spans="2:73" s="143" customFormat="1" x14ac:dyDescent="0.25">
      <c r="B700" s="144" t="str">
        <f t="shared" si="3348"/>
        <v/>
      </c>
      <c r="C700" s="154" t="str">
        <f t="shared" ref="C700:C703" si="3806">IFERROR(SUMXMY2($Q101:$R101,cent1_5_M),"")</f>
        <v/>
      </c>
      <c r="D700" s="154" t="str">
        <f t="shared" ref="D700:D703" si="3807">IFERROR(SUMXMY2($Q101:$R101,cent2_5_M),"")</f>
        <v/>
      </c>
      <c r="E700" s="159" t="str">
        <f t="shared" ref="E700:E703" si="3808">IFERROR(SUMXMY2($Q101:$R101,cent3_5_M),"")</f>
        <v/>
      </c>
      <c r="F700" s="159" t="str">
        <f t="shared" ref="F700:F703" si="3809">IFERROR(SUMXMY2($Q101:$R101,cent4_5_M),"")</f>
        <v/>
      </c>
      <c r="G700" s="159" t="str">
        <f t="shared" ref="G700:G703" si="3810">IFERROR(SUMXMY2($Q101:$R101,cent5_5_M),"")</f>
        <v/>
      </c>
      <c r="H700" s="155">
        <f t="shared" si="3349"/>
        <v>0</v>
      </c>
      <c r="I700" s="143">
        <f t="shared" si="3350"/>
        <v>0</v>
      </c>
      <c r="J700" s="143">
        <f t="shared" si="3351"/>
        <v>0</v>
      </c>
      <c r="K700" s="143">
        <f t="shared" si="3352"/>
        <v>0</v>
      </c>
      <c r="L700" s="143">
        <f t="shared" si="3353"/>
        <v>0</v>
      </c>
      <c r="M700" s="143">
        <f t="shared" si="3354"/>
        <v>0</v>
      </c>
      <c r="N700" s="143">
        <f t="shared" si="3355"/>
        <v>0</v>
      </c>
      <c r="P700" s="143" t="str">
        <f t="shared" ref="P700:Q700" si="3811">IF($N700=1,Q101,"")</f>
        <v/>
      </c>
      <c r="Q700" s="143" t="str">
        <f t="shared" si="3811"/>
        <v/>
      </c>
      <c r="R700" s="143" t="str">
        <f t="shared" ref="R700:S700" si="3812">IF($N700=2,Q101,"")</f>
        <v/>
      </c>
      <c r="S700" s="143" t="str">
        <f t="shared" si="3812"/>
        <v/>
      </c>
      <c r="T700" s="143" t="str">
        <f t="shared" si="3358"/>
        <v/>
      </c>
      <c r="U700" s="143" t="str">
        <f t="shared" si="3359"/>
        <v/>
      </c>
      <c r="V700" s="143" t="str">
        <f t="shared" ref="V700:W700" si="3813">IF($N700=4,Q101,"")</f>
        <v/>
      </c>
      <c r="W700" s="143" t="str">
        <f t="shared" si="3813"/>
        <v/>
      </c>
      <c r="X700" s="143" t="str">
        <f t="shared" ref="X700:Y700" si="3814">IF($N700=5,Q101,"")</f>
        <v/>
      </c>
      <c r="Y700" s="143" t="str">
        <f t="shared" si="3814"/>
        <v/>
      </c>
      <c r="AA700" s="159" t="str">
        <f t="shared" ref="AA700:AA703" si="3815">IFERROR(SUMXMY2($Q101:$R101,cent1_5_M_2),"")</f>
        <v/>
      </c>
      <c r="AB700" s="159" t="str">
        <f t="shared" ref="AB700:AB703" si="3816">IFERROR(SUMXMY2($Q101:$R101,cent2_5_M_2),"")</f>
        <v/>
      </c>
      <c r="AC700" s="159" t="str">
        <f t="shared" ref="AC700:AC703" si="3817">IFERROR(SUMXMY2($Q101:$R101,cent3_5_M_2),"")</f>
        <v/>
      </c>
      <c r="AD700" s="159" t="str">
        <f t="shared" ref="AD700:AD703" si="3818">IFERROR(SUMXMY2($Q101:$R101,cent4_5_M_2),"")</f>
        <v/>
      </c>
      <c r="AE700" s="159" t="str">
        <f t="shared" ref="AE700:AE703" si="3819">IFERROR(SUMXMY2($Q101:$R101,cent5_5_M_2),"")</f>
        <v/>
      </c>
      <c r="AF700" s="159">
        <f t="shared" si="3362"/>
        <v>0</v>
      </c>
      <c r="AG700" s="143">
        <f t="shared" si="3363"/>
        <v>0</v>
      </c>
      <c r="AH700" s="143">
        <f t="shared" si="3364"/>
        <v>0</v>
      </c>
      <c r="AI700" s="143">
        <f t="shared" si="3365"/>
        <v>0</v>
      </c>
      <c r="AJ700" s="143">
        <f t="shared" si="3366"/>
        <v>0</v>
      </c>
      <c r="AK700" s="143">
        <f t="shared" si="3367"/>
        <v>0</v>
      </c>
      <c r="AL700" s="143">
        <f t="shared" si="3368"/>
        <v>0</v>
      </c>
      <c r="AN700" s="144" t="str">
        <f t="shared" ref="AN700:AO700" si="3820">IF($AL700=1,Q101,"")</f>
        <v/>
      </c>
      <c r="AO700" s="144" t="str">
        <f t="shared" si="3820"/>
        <v/>
      </c>
      <c r="AP700" s="144" t="str">
        <f t="shared" ref="AP700:AQ700" si="3821">IF($AL700=2,Q101,"")</f>
        <v/>
      </c>
      <c r="AQ700" s="144" t="str">
        <f t="shared" si="3821"/>
        <v/>
      </c>
      <c r="AR700" s="144" t="str">
        <f t="shared" ref="AR700:AS700" si="3822">IF($AL700=3,Q101,"")</f>
        <v/>
      </c>
      <c r="AS700" s="144" t="str">
        <f t="shared" si="3822"/>
        <v/>
      </c>
      <c r="AT700" s="144" t="str">
        <f t="shared" ref="AT700:AU700" si="3823">IF($AL700=4,Q101,"")</f>
        <v/>
      </c>
      <c r="AU700" s="144" t="str">
        <f t="shared" si="3823"/>
        <v/>
      </c>
      <c r="AV700" s="144" t="str">
        <f t="shared" ref="AV700:AW700" si="3824">IF($AL700=5,Q101,"")</f>
        <v/>
      </c>
      <c r="AW700" s="144" t="str">
        <f t="shared" si="3824"/>
        <v/>
      </c>
      <c r="AY700" s="154" t="str">
        <f t="shared" ref="AY700:AY703" si="3825">IFERROR(SUMXMY2($Q101:$R101,cent1_5_M_3),"")</f>
        <v/>
      </c>
      <c r="AZ700" s="154" t="str">
        <f t="shared" ref="AZ700:AZ703" si="3826">IFERROR(SUMXMY2($Q101:$R101,cent2_5_M_3),"")</f>
        <v/>
      </c>
      <c r="BA700" s="159" t="str">
        <f t="shared" ref="BA700:BA703" si="3827">IFERROR(SUMXMY2($Q101:$R101,cent3_5_M_3),"")</f>
        <v/>
      </c>
      <c r="BB700" s="159" t="str">
        <f t="shared" ref="BB700:BB703" si="3828">IFERROR(SUMXMY2($Q101:$R101,cent4_5_M_3),"")</f>
        <v/>
      </c>
      <c r="BC700" s="159" t="str">
        <f t="shared" ref="BC700:BC703" si="3829">IFERROR(SUMXMY2($Q101:$R101,cent5_5_m_3),"")</f>
        <v/>
      </c>
      <c r="BD700" s="155">
        <f t="shared" si="3374"/>
        <v>0</v>
      </c>
      <c r="BE700" s="143">
        <f t="shared" si="3375"/>
        <v>0</v>
      </c>
      <c r="BF700" s="143">
        <f t="shared" si="3376"/>
        <v>0</v>
      </c>
      <c r="BG700" s="143">
        <f t="shared" si="3377"/>
        <v>0</v>
      </c>
      <c r="BH700" s="143">
        <f t="shared" si="3378"/>
        <v>0</v>
      </c>
      <c r="BI700" s="143">
        <f t="shared" si="3379"/>
        <v>0</v>
      </c>
      <c r="BJ700" s="143">
        <f t="shared" si="3380"/>
        <v>0</v>
      </c>
      <c r="BL700" s="143" t="str">
        <f t="shared" ref="BL700:BM700" si="3830">IF($BJ700=1,Q101,"")</f>
        <v/>
      </c>
      <c r="BM700" s="143" t="str">
        <f t="shared" si="3830"/>
        <v/>
      </c>
      <c r="BN700" s="143" t="str">
        <f t="shared" ref="BN700:BO700" si="3831">IF($BJ700=2,Q101,"")</f>
        <v/>
      </c>
      <c r="BO700" s="143" t="str">
        <f t="shared" si="3831"/>
        <v/>
      </c>
      <c r="BP700" s="143" t="str">
        <f t="shared" ref="BP700:BQ700" si="3832">IF($BJ700=3,Q101,"")</f>
        <v/>
      </c>
      <c r="BQ700" s="143" t="str">
        <f t="shared" si="3832"/>
        <v/>
      </c>
      <c r="BR700" s="143" t="str">
        <f t="shared" ref="BR700:BS700" si="3833">IF($BJ700=4,Q101,"")</f>
        <v/>
      </c>
      <c r="BS700" s="143" t="str">
        <f t="shared" si="3833"/>
        <v/>
      </c>
      <c r="BT700" s="143" t="str">
        <f t="shared" ref="BT700:BU700" si="3834">IF($BJ700=5,Q101,"")</f>
        <v/>
      </c>
      <c r="BU700" s="143" t="str">
        <f t="shared" si="3834"/>
        <v/>
      </c>
    </row>
    <row r="701" spans="2:73" s="143" customFormat="1" x14ac:dyDescent="0.25">
      <c r="B701" s="144" t="str">
        <f t="shared" si="3348"/>
        <v/>
      </c>
      <c r="C701" s="154" t="str">
        <f t="shared" si="3806"/>
        <v/>
      </c>
      <c r="D701" s="154" t="str">
        <f t="shared" si="3807"/>
        <v/>
      </c>
      <c r="E701" s="159" t="str">
        <f t="shared" si="3808"/>
        <v/>
      </c>
      <c r="F701" s="159" t="str">
        <f t="shared" si="3809"/>
        <v/>
      </c>
      <c r="G701" s="159" t="str">
        <f t="shared" si="3810"/>
        <v/>
      </c>
      <c r="H701" s="155">
        <f t="shared" si="3349"/>
        <v>0</v>
      </c>
      <c r="I701" s="143">
        <f t="shared" si="3350"/>
        <v>0</v>
      </c>
      <c r="J701" s="143">
        <f t="shared" si="3351"/>
        <v>0</v>
      </c>
      <c r="K701" s="143">
        <f t="shared" si="3352"/>
        <v>0</v>
      </c>
      <c r="L701" s="143">
        <f t="shared" si="3353"/>
        <v>0</v>
      </c>
      <c r="M701" s="143">
        <f t="shared" si="3354"/>
        <v>0</v>
      </c>
      <c r="N701" s="143">
        <f t="shared" si="3355"/>
        <v>0</v>
      </c>
      <c r="P701" s="143" t="str">
        <f t="shared" ref="P701:Q701" si="3835">IF($N701=1,Q102,"")</f>
        <v/>
      </c>
      <c r="Q701" s="143" t="str">
        <f t="shared" si="3835"/>
        <v/>
      </c>
      <c r="R701" s="143" t="str">
        <f t="shared" ref="R701:S701" si="3836">IF($N701=2,Q102,"")</f>
        <v/>
      </c>
      <c r="S701" s="143" t="str">
        <f t="shared" si="3836"/>
        <v/>
      </c>
      <c r="T701" s="143" t="str">
        <f t="shared" si="3358"/>
        <v/>
      </c>
      <c r="U701" s="143" t="str">
        <f t="shared" si="3359"/>
        <v/>
      </c>
      <c r="V701" s="143" t="str">
        <f t="shared" ref="V701:W701" si="3837">IF($N701=4,Q102,"")</f>
        <v/>
      </c>
      <c r="W701" s="143" t="str">
        <f t="shared" si="3837"/>
        <v/>
      </c>
      <c r="X701" s="143" t="str">
        <f t="shared" ref="X701:Y701" si="3838">IF($N701=5,Q102,"")</f>
        <v/>
      </c>
      <c r="Y701" s="143" t="str">
        <f t="shared" si="3838"/>
        <v/>
      </c>
      <c r="AA701" s="159" t="str">
        <f t="shared" si="3815"/>
        <v/>
      </c>
      <c r="AB701" s="159" t="str">
        <f t="shared" si="3816"/>
        <v/>
      </c>
      <c r="AC701" s="159" t="str">
        <f t="shared" si="3817"/>
        <v/>
      </c>
      <c r="AD701" s="159" t="str">
        <f t="shared" si="3818"/>
        <v/>
      </c>
      <c r="AE701" s="159" t="str">
        <f t="shared" si="3819"/>
        <v/>
      </c>
      <c r="AF701" s="159">
        <f t="shared" si="3362"/>
        <v>0</v>
      </c>
      <c r="AG701" s="143">
        <f t="shared" si="3363"/>
        <v>0</v>
      </c>
      <c r="AH701" s="143">
        <f t="shared" si="3364"/>
        <v>0</v>
      </c>
      <c r="AI701" s="143">
        <f t="shared" si="3365"/>
        <v>0</v>
      </c>
      <c r="AJ701" s="143">
        <f t="shared" si="3366"/>
        <v>0</v>
      </c>
      <c r="AK701" s="143">
        <f t="shared" si="3367"/>
        <v>0</v>
      </c>
      <c r="AL701" s="143">
        <f t="shared" si="3368"/>
        <v>0</v>
      </c>
      <c r="AN701" s="144" t="str">
        <f t="shared" ref="AN701:AO701" si="3839">IF($AL701=1,Q102,"")</f>
        <v/>
      </c>
      <c r="AO701" s="144" t="str">
        <f t="shared" si="3839"/>
        <v/>
      </c>
      <c r="AP701" s="144" t="str">
        <f t="shared" ref="AP701:AQ701" si="3840">IF($AL701=2,Q102,"")</f>
        <v/>
      </c>
      <c r="AQ701" s="144" t="str">
        <f t="shared" si="3840"/>
        <v/>
      </c>
      <c r="AR701" s="144" t="str">
        <f t="shared" ref="AR701:AS701" si="3841">IF($AL701=3,Q102,"")</f>
        <v/>
      </c>
      <c r="AS701" s="144" t="str">
        <f t="shared" si="3841"/>
        <v/>
      </c>
      <c r="AT701" s="144" t="str">
        <f t="shared" ref="AT701:AU701" si="3842">IF($AL701=4,Q102,"")</f>
        <v/>
      </c>
      <c r="AU701" s="144" t="str">
        <f t="shared" si="3842"/>
        <v/>
      </c>
      <c r="AV701" s="144" t="str">
        <f t="shared" ref="AV701:AW701" si="3843">IF($AL701=5,Q102,"")</f>
        <v/>
      </c>
      <c r="AW701" s="144" t="str">
        <f t="shared" si="3843"/>
        <v/>
      </c>
      <c r="AY701" s="154" t="str">
        <f t="shared" si="3825"/>
        <v/>
      </c>
      <c r="AZ701" s="154" t="str">
        <f t="shared" si="3826"/>
        <v/>
      </c>
      <c r="BA701" s="159" t="str">
        <f t="shared" si="3827"/>
        <v/>
      </c>
      <c r="BB701" s="159" t="str">
        <f t="shared" si="3828"/>
        <v/>
      </c>
      <c r="BC701" s="159" t="str">
        <f t="shared" si="3829"/>
        <v/>
      </c>
      <c r="BD701" s="155">
        <f t="shared" si="3374"/>
        <v>0</v>
      </c>
      <c r="BE701" s="143">
        <f t="shared" si="3375"/>
        <v>0</v>
      </c>
      <c r="BF701" s="143">
        <f t="shared" si="3376"/>
        <v>0</v>
      </c>
      <c r="BG701" s="143">
        <f t="shared" si="3377"/>
        <v>0</v>
      </c>
      <c r="BH701" s="143">
        <f t="shared" si="3378"/>
        <v>0</v>
      </c>
      <c r="BI701" s="143">
        <f t="shared" si="3379"/>
        <v>0</v>
      </c>
      <c r="BJ701" s="143">
        <f t="shared" si="3380"/>
        <v>0</v>
      </c>
      <c r="BL701" s="143" t="str">
        <f t="shared" ref="BL701:BM701" si="3844">IF($BJ701=1,Q102,"")</f>
        <v/>
      </c>
      <c r="BM701" s="143" t="str">
        <f t="shared" si="3844"/>
        <v/>
      </c>
      <c r="BN701" s="143" t="str">
        <f t="shared" ref="BN701:BO701" si="3845">IF($BJ701=2,Q102,"")</f>
        <v/>
      </c>
      <c r="BO701" s="143" t="str">
        <f t="shared" si="3845"/>
        <v/>
      </c>
      <c r="BP701" s="143" t="str">
        <f t="shared" ref="BP701:BQ701" si="3846">IF($BJ701=3,Q102,"")</f>
        <v/>
      </c>
      <c r="BQ701" s="143" t="str">
        <f t="shared" si="3846"/>
        <v/>
      </c>
      <c r="BR701" s="143" t="str">
        <f t="shared" ref="BR701:BS701" si="3847">IF($BJ701=4,Q102,"")</f>
        <v/>
      </c>
      <c r="BS701" s="143" t="str">
        <f t="shared" si="3847"/>
        <v/>
      </c>
      <c r="BT701" s="143" t="str">
        <f t="shared" ref="BT701:BU701" si="3848">IF($BJ701=5,Q102,"")</f>
        <v/>
      </c>
      <c r="BU701" s="143" t="str">
        <f t="shared" si="3848"/>
        <v/>
      </c>
    </row>
    <row r="702" spans="2:73" s="143" customFormat="1" x14ac:dyDescent="0.25">
      <c r="B702" s="144" t="str">
        <f t="shared" si="3348"/>
        <v/>
      </c>
      <c r="C702" s="154" t="str">
        <f t="shared" si="3806"/>
        <v/>
      </c>
      <c r="D702" s="154" t="str">
        <f t="shared" si="3807"/>
        <v/>
      </c>
      <c r="E702" s="159" t="str">
        <f t="shared" si="3808"/>
        <v/>
      </c>
      <c r="F702" s="159" t="str">
        <f t="shared" si="3809"/>
        <v/>
      </c>
      <c r="G702" s="159" t="str">
        <f t="shared" si="3810"/>
        <v/>
      </c>
      <c r="H702" s="155">
        <f>MIN(C702:G702)</f>
        <v>0</v>
      </c>
      <c r="I702" s="143">
        <f>IF(H702=C702,1,0)</f>
        <v>0</v>
      </c>
      <c r="J702" s="143">
        <f>IF(I702=0,IF(H702=D702,2,0),0)</f>
        <v>0</v>
      </c>
      <c r="K702" s="143">
        <f>IF(I702+J702=0,IF(H702=E702,3,0),0)</f>
        <v>0</v>
      </c>
      <c r="L702" s="143">
        <f>IF(I702+J702+K702=0,IF(H702=F702,4,0),0)</f>
        <v>0</v>
      </c>
      <c r="M702" s="143">
        <f>IF(I702+J702+K702+L702=0,IF(H702=G702,5,0),0)</f>
        <v>0</v>
      </c>
      <c r="N702" s="143">
        <f>SUM(I702:M702)</f>
        <v>0</v>
      </c>
      <c r="P702" s="143" t="str">
        <f t="shared" ref="P702:Q702" si="3849">IF($N702=1,Q103,"")</f>
        <v/>
      </c>
      <c r="Q702" s="143" t="str">
        <f t="shared" si="3849"/>
        <v/>
      </c>
      <c r="R702" s="143" t="str">
        <f t="shared" ref="R702:S702" si="3850">IF($N702=2,Q103,"")</f>
        <v/>
      </c>
      <c r="S702" s="143" t="str">
        <f t="shared" si="3850"/>
        <v/>
      </c>
      <c r="T702" s="143" t="str">
        <f t="shared" si="3358"/>
        <v/>
      </c>
      <c r="U702" s="143" t="str">
        <f t="shared" si="3359"/>
        <v/>
      </c>
      <c r="V702" s="143" t="str">
        <f t="shared" ref="V702:W702" si="3851">IF($N702=4,Q103,"")</f>
        <v/>
      </c>
      <c r="W702" s="143" t="str">
        <f t="shared" si="3851"/>
        <v/>
      </c>
      <c r="X702" s="143" t="str">
        <f t="shared" ref="X702:Y702" si="3852">IF($N702=5,Q103,"")</f>
        <v/>
      </c>
      <c r="Y702" s="143" t="str">
        <f t="shared" si="3852"/>
        <v/>
      </c>
      <c r="AA702" s="159" t="str">
        <f t="shared" si="3815"/>
        <v/>
      </c>
      <c r="AB702" s="159" t="str">
        <f t="shared" si="3816"/>
        <v/>
      </c>
      <c r="AC702" s="159" t="str">
        <f t="shared" si="3817"/>
        <v/>
      </c>
      <c r="AD702" s="159" t="str">
        <f t="shared" si="3818"/>
        <v/>
      </c>
      <c r="AE702" s="159" t="str">
        <f t="shared" si="3819"/>
        <v/>
      </c>
      <c r="AF702" s="159">
        <f t="shared" si="3362"/>
        <v>0</v>
      </c>
      <c r="AG702" s="143">
        <f t="shared" si="3363"/>
        <v>0</v>
      </c>
      <c r="AH702" s="143">
        <f t="shared" si="3364"/>
        <v>0</v>
      </c>
      <c r="AI702" s="143">
        <f t="shared" si="3365"/>
        <v>0</v>
      </c>
      <c r="AJ702" s="143">
        <f t="shared" si="3366"/>
        <v>0</v>
      </c>
      <c r="AK702" s="143">
        <f t="shared" si="3367"/>
        <v>0</v>
      </c>
      <c r="AL702" s="143">
        <f t="shared" si="3368"/>
        <v>0</v>
      </c>
      <c r="AN702" s="144" t="str">
        <f t="shared" ref="AN702:AO702" si="3853">IF($AL702=1,Q103,"")</f>
        <v/>
      </c>
      <c r="AO702" s="144" t="str">
        <f t="shared" si="3853"/>
        <v/>
      </c>
      <c r="AP702" s="144" t="str">
        <f t="shared" ref="AP702:AQ702" si="3854">IF($AL702=2,Q103,"")</f>
        <v/>
      </c>
      <c r="AQ702" s="144" t="str">
        <f t="shared" si="3854"/>
        <v/>
      </c>
      <c r="AR702" s="144" t="str">
        <f t="shared" ref="AR702:AS702" si="3855">IF($AL702=3,Q103,"")</f>
        <v/>
      </c>
      <c r="AS702" s="144" t="str">
        <f t="shared" si="3855"/>
        <v/>
      </c>
      <c r="AT702" s="144" t="str">
        <f t="shared" ref="AT702:AU702" si="3856">IF($AL702=4,Q103,"")</f>
        <v/>
      </c>
      <c r="AU702" s="144" t="str">
        <f t="shared" si="3856"/>
        <v/>
      </c>
      <c r="AV702" s="144" t="str">
        <f t="shared" ref="AV702:AW702" si="3857">IF($AL702=5,Q103,"")</f>
        <v/>
      </c>
      <c r="AW702" s="144" t="str">
        <f t="shared" si="3857"/>
        <v/>
      </c>
      <c r="AY702" s="154" t="str">
        <f t="shared" si="3825"/>
        <v/>
      </c>
      <c r="AZ702" s="154" t="str">
        <f t="shared" si="3826"/>
        <v/>
      </c>
      <c r="BA702" s="159" t="str">
        <f t="shared" si="3827"/>
        <v/>
      </c>
      <c r="BB702" s="159" t="str">
        <f t="shared" si="3828"/>
        <v/>
      </c>
      <c r="BC702" s="159" t="str">
        <f t="shared" si="3829"/>
        <v/>
      </c>
      <c r="BD702" s="155">
        <f t="shared" si="3374"/>
        <v>0</v>
      </c>
      <c r="BE702" s="143">
        <f t="shared" si="3375"/>
        <v>0</v>
      </c>
      <c r="BF702" s="143">
        <f t="shared" si="3376"/>
        <v>0</v>
      </c>
      <c r="BG702" s="143">
        <f t="shared" si="3377"/>
        <v>0</v>
      </c>
      <c r="BH702" s="143">
        <f t="shared" si="3378"/>
        <v>0</v>
      </c>
      <c r="BI702" s="143">
        <f t="shared" si="3379"/>
        <v>0</v>
      </c>
      <c r="BJ702" s="143">
        <f t="shared" si="3380"/>
        <v>0</v>
      </c>
      <c r="BL702" s="143" t="str">
        <f t="shared" ref="BL702:BM702" si="3858">IF($BJ702=1,Q103,"")</f>
        <v/>
      </c>
      <c r="BM702" s="143" t="str">
        <f t="shared" si="3858"/>
        <v/>
      </c>
      <c r="BN702" s="143" t="str">
        <f t="shared" ref="BN702:BO702" si="3859">IF($BJ702=2,Q103,"")</f>
        <v/>
      </c>
      <c r="BO702" s="143" t="str">
        <f t="shared" si="3859"/>
        <v/>
      </c>
      <c r="BP702" s="143" t="str">
        <f t="shared" ref="BP702:BQ702" si="3860">IF($BJ702=3,Q103,"")</f>
        <v/>
      </c>
      <c r="BQ702" s="143" t="str">
        <f t="shared" si="3860"/>
        <v/>
      </c>
      <c r="BR702" s="143" t="str">
        <f t="shared" ref="BR702:BS702" si="3861">IF($BJ702=4,Q103,"")</f>
        <v/>
      </c>
      <c r="BS702" s="143" t="str">
        <f t="shared" si="3861"/>
        <v/>
      </c>
      <c r="BT702" s="143" t="str">
        <f t="shared" ref="BT702:BU702" si="3862">IF($BJ702=5,Q103,"")</f>
        <v/>
      </c>
      <c r="BU702" s="143" t="str">
        <f t="shared" si="3862"/>
        <v/>
      </c>
    </row>
    <row r="703" spans="2:73" s="143" customFormat="1" x14ac:dyDescent="0.25">
      <c r="B703" s="144" t="str">
        <f t="shared" si="3348"/>
        <v/>
      </c>
      <c r="C703" s="154" t="str">
        <f t="shared" si="3806"/>
        <v/>
      </c>
      <c r="D703" s="154" t="str">
        <f t="shared" si="3807"/>
        <v/>
      </c>
      <c r="E703" s="159" t="str">
        <f t="shared" si="3808"/>
        <v/>
      </c>
      <c r="F703" s="159" t="str">
        <f t="shared" si="3809"/>
        <v/>
      </c>
      <c r="G703" s="159" t="str">
        <f t="shared" si="3810"/>
        <v/>
      </c>
      <c r="H703" s="155">
        <f>MIN(C703:G703)</f>
        <v>0</v>
      </c>
      <c r="I703" s="143">
        <f>IF(H703=C703,1,0)</f>
        <v>0</v>
      </c>
      <c r="J703" s="143">
        <f>IF(I703=0,IF(H703=D703,2,0),0)</f>
        <v>0</v>
      </c>
      <c r="K703" s="143">
        <f>IF(I703+J703=0,IF(H703=E703,3,0),0)</f>
        <v>0</v>
      </c>
      <c r="L703" s="143">
        <f>IF(I703+J703+K703=0,IF(H703=F703,4,0),0)</f>
        <v>0</v>
      </c>
      <c r="M703" s="143">
        <f>IF(I703+J703+K703+L703=0,IF(H703=G703,5,0),0)</f>
        <v>0</v>
      </c>
      <c r="N703" s="143">
        <f>SUM(I703:M703)</f>
        <v>0</v>
      </c>
      <c r="P703" s="143" t="str">
        <f t="shared" ref="P703:Q703" si="3863">IF($N703=1,Q104,"")</f>
        <v/>
      </c>
      <c r="Q703" s="143" t="str">
        <f t="shared" si="3863"/>
        <v/>
      </c>
      <c r="R703" s="143" t="str">
        <f t="shared" ref="R703:S703" si="3864">IF($N703=2,Q104,"")</f>
        <v/>
      </c>
      <c r="S703" s="143" t="str">
        <f t="shared" si="3864"/>
        <v/>
      </c>
      <c r="T703" s="143" t="str">
        <f t="shared" si="3358"/>
        <v/>
      </c>
      <c r="U703" s="143" t="str">
        <f t="shared" si="3359"/>
        <v/>
      </c>
      <c r="V703" s="143" t="str">
        <f t="shared" ref="V703:W703" si="3865">IF($N703=4,Q104,"")</f>
        <v/>
      </c>
      <c r="W703" s="143" t="str">
        <f t="shared" si="3865"/>
        <v/>
      </c>
      <c r="X703" s="143" t="str">
        <f t="shared" ref="X703:Y703" si="3866">IF($N703=5,Q104,"")</f>
        <v/>
      </c>
      <c r="Y703" s="143" t="str">
        <f t="shared" si="3866"/>
        <v/>
      </c>
      <c r="AA703" s="159" t="str">
        <f t="shared" si="3815"/>
        <v/>
      </c>
      <c r="AB703" s="159" t="str">
        <f t="shared" si="3816"/>
        <v/>
      </c>
      <c r="AC703" s="159" t="str">
        <f t="shared" si="3817"/>
        <v/>
      </c>
      <c r="AD703" s="159" t="str">
        <f t="shared" si="3818"/>
        <v/>
      </c>
      <c r="AE703" s="159" t="str">
        <f t="shared" si="3819"/>
        <v/>
      </c>
      <c r="AF703" s="159">
        <f t="shared" ref="AF703" si="3867">MIN(AA703:AE703)</f>
        <v>0</v>
      </c>
      <c r="AG703" s="143">
        <f t="shared" ref="AG703" si="3868">IF(AF703=AA703,1,0)</f>
        <v>0</v>
      </c>
      <c r="AH703" s="143">
        <f t="shared" ref="AH703" si="3869">IF(AG703=0,IF(AF703=AB703,2,0),0)</f>
        <v>0</v>
      </c>
      <c r="AI703" s="143">
        <f t="shared" ref="AI703" si="3870">IF(AG703+AH703=0,IF(AF703=AC703,3,0),0)</f>
        <v>0</v>
      </c>
      <c r="AJ703" s="143">
        <f t="shared" ref="AJ703" si="3871">IF(AG703+AH703+AI703=0,IF(AF703=AD703,4,0),0)</f>
        <v>0</v>
      </c>
      <c r="AK703" s="143">
        <f t="shared" ref="AK703" si="3872">IF(AG703+AH703+AI703+AJ703=0,IF(AF703=AE703,5,0),0)</f>
        <v>0</v>
      </c>
      <c r="AL703" s="143">
        <f t="shared" ref="AL703" si="3873">SUM(AG703:AK703)</f>
        <v>0</v>
      </c>
      <c r="AN703" s="144" t="str">
        <f t="shared" ref="AN703:AO703" si="3874">IF($AL703=1,Q104,"")</f>
        <v/>
      </c>
      <c r="AO703" s="144" t="str">
        <f t="shared" si="3874"/>
        <v/>
      </c>
      <c r="AP703" s="144" t="str">
        <f t="shared" ref="AP703:AQ703" si="3875">IF($AL703=2,Q104,"")</f>
        <v/>
      </c>
      <c r="AQ703" s="144" t="str">
        <f t="shared" si="3875"/>
        <v/>
      </c>
      <c r="AR703" s="144" t="str">
        <f t="shared" ref="AR703:AS703" si="3876">IF($AL703=3,Q104,"")</f>
        <v/>
      </c>
      <c r="AS703" s="144" t="str">
        <f t="shared" si="3876"/>
        <v/>
      </c>
      <c r="AT703" s="144" t="str">
        <f t="shared" ref="AT703:AU703" si="3877">IF($AL703=4,Q104,"")</f>
        <v/>
      </c>
      <c r="AU703" s="144" t="str">
        <f t="shared" si="3877"/>
        <v/>
      </c>
      <c r="AV703" s="144" t="str">
        <f t="shared" ref="AV703:AW703" si="3878">IF($AL703=5,Q104,"")</f>
        <v/>
      </c>
      <c r="AW703" s="144" t="str">
        <f t="shared" si="3878"/>
        <v/>
      </c>
      <c r="AY703" s="154" t="str">
        <f t="shared" si="3825"/>
        <v/>
      </c>
      <c r="AZ703" s="154" t="str">
        <f t="shared" si="3826"/>
        <v/>
      </c>
      <c r="BA703" s="159" t="str">
        <f t="shared" si="3827"/>
        <v/>
      </c>
      <c r="BB703" s="159" t="str">
        <f t="shared" si="3828"/>
        <v/>
      </c>
      <c r="BC703" s="159" t="str">
        <f t="shared" si="3829"/>
        <v/>
      </c>
      <c r="BD703" s="155">
        <f t="shared" ref="BD703" si="3879">MIN(AY703:BC703)</f>
        <v>0</v>
      </c>
      <c r="BE703" s="143">
        <f t="shared" ref="BE703" si="3880">IF(BD703=AY703,1,0)</f>
        <v>0</v>
      </c>
      <c r="BF703" s="143">
        <f t="shared" ref="BF703" si="3881">IF(BE703=0,IF(BD703=AZ703,2,0),0)</f>
        <v>0</v>
      </c>
      <c r="BG703" s="143">
        <f t="shared" ref="BG703" si="3882">IF(BE703+BF703=0,IF(BD703=BA703,3,0),0)</f>
        <v>0</v>
      </c>
      <c r="BH703" s="143">
        <f t="shared" ref="BH703" si="3883">IF(BE703+BF703+BG703=0,IF(BD703=BB703,4,0),0)</f>
        <v>0</v>
      </c>
      <c r="BI703" s="143">
        <f t="shared" ref="BI703" si="3884">IF(BE703+BF703+BG703+BH703=0,IF(BD703=BC703,5,0),0)</f>
        <v>0</v>
      </c>
      <c r="BJ703" s="143">
        <f t="shared" ref="BJ703" si="3885">SUM(BE703:BI703)</f>
        <v>0</v>
      </c>
      <c r="BL703" s="143" t="str">
        <f t="shared" ref="BL703:BM703" si="3886">IF($BJ703=1,Q104,"")</f>
        <v/>
      </c>
      <c r="BM703" s="143" t="str">
        <f t="shared" si="3886"/>
        <v/>
      </c>
      <c r="BN703" s="143" t="str">
        <f t="shared" ref="BN703:BO703" si="3887">IF($BJ703=2,Q104,"")</f>
        <v/>
      </c>
      <c r="BO703" s="143" t="str">
        <f t="shared" si="3887"/>
        <v/>
      </c>
      <c r="BP703" s="143" t="str">
        <f t="shared" ref="BP703:BQ703" si="3888">IF($BJ703=3,Q104,"")</f>
        <v/>
      </c>
      <c r="BQ703" s="143" t="str">
        <f t="shared" si="3888"/>
        <v/>
      </c>
      <c r="BR703" s="143" t="str">
        <f t="shared" ref="BR703:BS703" si="3889">IF($BJ703=4,Q104,"")</f>
        <v/>
      </c>
      <c r="BS703" s="143" t="str">
        <f t="shared" si="3889"/>
        <v/>
      </c>
      <c r="BT703" s="143" t="str">
        <f t="shared" ref="BT703:BU703" si="3890">IF($BJ703=5,Q104,"")</f>
        <v/>
      </c>
      <c r="BU703" s="143" t="str">
        <f t="shared" si="3890"/>
        <v/>
      </c>
    </row>
    <row r="704" spans="2:73" s="143" customFormat="1" x14ac:dyDescent="0.25">
      <c r="B704" s="144"/>
      <c r="C704" s="154"/>
      <c r="D704" s="154"/>
      <c r="E704" s="159"/>
      <c r="F704" s="159"/>
      <c r="G704" s="159"/>
      <c r="H704" s="155"/>
      <c r="AF704" s="173"/>
      <c r="BC704" s="159"/>
      <c r="BD704" s="157"/>
    </row>
    <row r="705" spans="2:73" s="143" customFormat="1" x14ac:dyDescent="0.25">
      <c r="B705" s="144"/>
      <c r="C705" s="154"/>
      <c r="D705" s="154"/>
      <c r="E705" s="159"/>
      <c r="F705" s="159"/>
      <c r="G705" s="159"/>
      <c r="H705" s="155">
        <f>SUM(H604:H704)</f>
        <v>0</v>
      </c>
      <c r="O705" s="143" t="s">
        <v>1</v>
      </c>
      <c r="P705" s="162">
        <f>MIN(P$604:P$703)</f>
        <v>0</v>
      </c>
      <c r="Q705" s="162">
        <f>MIN(Q$604:Q$703)</f>
        <v>0</v>
      </c>
      <c r="R705" s="162">
        <f t="shared" ref="R705:Y705" si="3891">MIN(R$604:R$703)</f>
        <v>0</v>
      </c>
      <c r="S705" s="162">
        <f t="shared" si="3891"/>
        <v>0</v>
      </c>
      <c r="T705" s="162">
        <f t="shared" si="3891"/>
        <v>0</v>
      </c>
      <c r="U705" s="162">
        <f t="shared" si="3891"/>
        <v>0</v>
      </c>
      <c r="V705" s="162">
        <f t="shared" si="3891"/>
        <v>0</v>
      </c>
      <c r="W705" s="162">
        <f t="shared" si="3891"/>
        <v>0</v>
      </c>
      <c r="X705" s="162">
        <f t="shared" si="3891"/>
        <v>0</v>
      </c>
      <c r="Y705" s="162">
        <f t="shared" si="3891"/>
        <v>0</v>
      </c>
      <c r="AF705" s="159">
        <f>SUM(AF604:AF704)</f>
        <v>0</v>
      </c>
      <c r="AM705" s="143" t="s">
        <v>1</v>
      </c>
      <c r="AN705" s="162">
        <f>MIN(AN$604:AN$703)</f>
        <v>0</v>
      </c>
      <c r="AO705" s="162">
        <f>MIN(AO$604:AO$703)</f>
        <v>0</v>
      </c>
      <c r="AP705" s="162">
        <f t="shared" ref="AP705:AW705" si="3892">MIN(AP$604:AP$703)</f>
        <v>0</v>
      </c>
      <c r="AQ705" s="162">
        <f t="shared" si="3892"/>
        <v>0</v>
      </c>
      <c r="AR705" s="162">
        <f t="shared" si="3892"/>
        <v>0</v>
      </c>
      <c r="AS705" s="162">
        <f t="shared" si="3892"/>
        <v>0</v>
      </c>
      <c r="AT705" s="162">
        <f t="shared" si="3892"/>
        <v>0</v>
      </c>
      <c r="AU705" s="162">
        <f t="shared" si="3892"/>
        <v>0</v>
      </c>
      <c r="AV705" s="162">
        <f t="shared" si="3892"/>
        <v>0</v>
      </c>
      <c r="AW705" s="162">
        <f t="shared" si="3892"/>
        <v>0</v>
      </c>
      <c r="BD705" s="159">
        <f>SUM(BD604:BD704)</f>
        <v>0</v>
      </c>
      <c r="BK705" s="143" t="s">
        <v>1</v>
      </c>
      <c r="BL705" s="162">
        <f>MIN(BL$604:BL$703)</f>
        <v>0</v>
      </c>
      <c r="BM705" s="162">
        <f>MIN(BM$604:BM$703)</f>
        <v>0</v>
      </c>
      <c r="BN705" s="162">
        <f t="shared" ref="BN705:BU705" si="3893">MIN(BN$604:BN$703)</f>
        <v>0</v>
      </c>
      <c r="BO705" s="162">
        <f t="shared" si="3893"/>
        <v>0</v>
      </c>
      <c r="BP705" s="162">
        <f t="shared" si="3893"/>
        <v>0</v>
      </c>
      <c r="BQ705" s="162">
        <f t="shared" si="3893"/>
        <v>0</v>
      </c>
      <c r="BR705" s="162">
        <f t="shared" si="3893"/>
        <v>0</v>
      </c>
      <c r="BS705" s="162">
        <f t="shared" si="3893"/>
        <v>0</v>
      </c>
      <c r="BT705" s="162">
        <f t="shared" si="3893"/>
        <v>0</v>
      </c>
      <c r="BU705" s="162">
        <f t="shared" si="3893"/>
        <v>0</v>
      </c>
    </row>
    <row r="706" spans="2:73" s="143" customFormat="1" x14ac:dyDescent="0.25">
      <c r="B706" s="144"/>
      <c r="O706" s="143" t="s">
        <v>2</v>
      </c>
      <c r="P706" s="162">
        <f>MAX(P$604:P$703)</f>
        <v>0</v>
      </c>
      <c r="Q706" s="162">
        <f>MAX(Q$604:Q$703)</f>
        <v>0</v>
      </c>
      <c r="R706" s="162">
        <f t="shared" ref="R706:Y706" si="3894">MAX(R$604:R$703)</f>
        <v>0</v>
      </c>
      <c r="S706" s="162">
        <f t="shared" si="3894"/>
        <v>0</v>
      </c>
      <c r="T706" s="162">
        <f t="shared" si="3894"/>
        <v>0</v>
      </c>
      <c r="U706" s="162">
        <f t="shared" si="3894"/>
        <v>0</v>
      </c>
      <c r="V706" s="162">
        <f t="shared" si="3894"/>
        <v>0</v>
      </c>
      <c r="W706" s="162">
        <f t="shared" si="3894"/>
        <v>0</v>
      </c>
      <c r="X706" s="162">
        <f t="shared" si="3894"/>
        <v>0</v>
      </c>
      <c r="Y706" s="162">
        <f t="shared" si="3894"/>
        <v>0</v>
      </c>
      <c r="AM706" s="143" t="s">
        <v>2</v>
      </c>
      <c r="AN706" s="162">
        <f>MAX(AN$604:AN$703)</f>
        <v>0</v>
      </c>
      <c r="AO706" s="162">
        <f>MAX(AO$604:AO$703)</f>
        <v>0</v>
      </c>
      <c r="AP706" s="162">
        <f t="shared" ref="AP706:AW706" si="3895">MAX(AP$604:AP$703)</f>
        <v>0</v>
      </c>
      <c r="AQ706" s="162">
        <f t="shared" si="3895"/>
        <v>0</v>
      </c>
      <c r="AR706" s="162">
        <f t="shared" si="3895"/>
        <v>0</v>
      </c>
      <c r="AS706" s="162">
        <f t="shared" si="3895"/>
        <v>0</v>
      </c>
      <c r="AT706" s="162">
        <f t="shared" si="3895"/>
        <v>0</v>
      </c>
      <c r="AU706" s="162">
        <f t="shared" si="3895"/>
        <v>0</v>
      </c>
      <c r="AV706" s="162">
        <f t="shared" si="3895"/>
        <v>0</v>
      </c>
      <c r="AW706" s="162">
        <f t="shared" si="3895"/>
        <v>0</v>
      </c>
      <c r="BK706" s="143" t="s">
        <v>2</v>
      </c>
      <c r="BL706" s="162">
        <f>MAX(BL$604:BL$703)</f>
        <v>0</v>
      </c>
      <c r="BM706" s="162">
        <f>MAX(BM$604:BM$703)</f>
        <v>0</v>
      </c>
      <c r="BN706" s="162">
        <f t="shared" ref="BN706:BU706" si="3896">MAX(BN$604:BN$703)</f>
        <v>0</v>
      </c>
      <c r="BO706" s="162">
        <f t="shared" si="3896"/>
        <v>0</v>
      </c>
      <c r="BP706" s="162">
        <f t="shared" si="3896"/>
        <v>0</v>
      </c>
      <c r="BQ706" s="162">
        <f t="shared" si="3896"/>
        <v>0</v>
      </c>
      <c r="BR706" s="162">
        <f t="shared" si="3896"/>
        <v>0</v>
      </c>
      <c r="BS706" s="162">
        <f t="shared" si="3896"/>
        <v>0</v>
      </c>
      <c r="BT706" s="162">
        <f t="shared" si="3896"/>
        <v>0</v>
      </c>
      <c r="BU706" s="162">
        <f t="shared" si="3896"/>
        <v>0</v>
      </c>
    </row>
    <row r="707" spans="2:73" s="143" customFormat="1" x14ac:dyDescent="0.25">
      <c r="B707" s="144"/>
      <c r="O707" s="143" t="s">
        <v>3</v>
      </c>
      <c r="P707" s="162" t="e">
        <f>AVERAGE(P$604:P$703)</f>
        <v>#DIV/0!</v>
      </c>
      <c r="Q707" s="162" t="e">
        <f>AVERAGE(Q$604:Q$703)</f>
        <v>#DIV/0!</v>
      </c>
      <c r="R707" s="162" t="e">
        <f t="shared" ref="R707:Y707" si="3897">AVERAGE(R$604:R$703)</f>
        <v>#DIV/0!</v>
      </c>
      <c r="S707" s="162" t="e">
        <f t="shared" si="3897"/>
        <v>#DIV/0!</v>
      </c>
      <c r="T707" s="162" t="e">
        <f t="shared" si="3897"/>
        <v>#DIV/0!</v>
      </c>
      <c r="U707" s="162" t="e">
        <f t="shared" si="3897"/>
        <v>#DIV/0!</v>
      </c>
      <c r="V707" s="162" t="e">
        <f t="shared" si="3897"/>
        <v>#DIV/0!</v>
      </c>
      <c r="W707" s="162" t="e">
        <f t="shared" si="3897"/>
        <v>#DIV/0!</v>
      </c>
      <c r="X707" s="162" t="e">
        <f t="shared" si="3897"/>
        <v>#DIV/0!</v>
      </c>
      <c r="Y707" s="162" t="e">
        <f t="shared" si="3897"/>
        <v>#DIV/0!</v>
      </c>
      <c r="AM707" s="143" t="s">
        <v>3</v>
      </c>
      <c r="AN707" s="162" t="e">
        <f>AVERAGE(AN$604:AN$703)</f>
        <v>#DIV/0!</v>
      </c>
      <c r="AO707" s="162" t="e">
        <f>AVERAGE(AO$604:AO$703)</f>
        <v>#DIV/0!</v>
      </c>
      <c r="AP707" s="162" t="e">
        <f t="shared" ref="AP707:AW707" si="3898">AVERAGE(AP$604:AP$703)</f>
        <v>#DIV/0!</v>
      </c>
      <c r="AQ707" s="162" t="e">
        <f t="shared" si="3898"/>
        <v>#DIV/0!</v>
      </c>
      <c r="AR707" s="162" t="e">
        <f t="shared" si="3898"/>
        <v>#DIV/0!</v>
      </c>
      <c r="AS707" s="162" t="e">
        <f t="shared" si="3898"/>
        <v>#DIV/0!</v>
      </c>
      <c r="AT707" s="162" t="e">
        <f t="shared" si="3898"/>
        <v>#DIV/0!</v>
      </c>
      <c r="AU707" s="162" t="e">
        <f t="shared" si="3898"/>
        <v>#DIV/0!</v>
      </c>
      <c r="AV707" s="162" t="e">
        <f t="shared" si="3898"/>
        <v>#DIV/0!</v>
      </c>
      <c r="AW707" s="162" t="e">
        <f t="shared" si="3898"/>
        <v>#DIV/0!</v>
      </c>
      <c r="BK707" s="143" t="s">
        <v>3</v>
      </c>
      <c r="BL707" s="162" t="e">
        <f>AVERAGE(BL$604:BL$703)</f>
        <v>#DIV/0!</v>
      </c>
      <c r="BM707" s="162" t="e">
        <f>AVERAGE(BM$604:BM$703)</f>
        <v>#DIV/0!</v>
      </c>
      <c r="BN707" s="162" t="e">
        <f t="shared" ref="BN707:BU707" si="3899">AVERAGE(BN$604:BN$703)</f>
        <v>#DIV/0!</v>
      </c>
      <c r="BO707" s="162" t="e">
        <f t="shared" si="3899"/>
        <v>#DIV/0!</v>
      </c>
      <c r="BP707" s="162" t="e">
        <f t="shared" si="3899"/>
        <v>#DIV/0!</v>
      </c>
      <c r="BQ707" s="162" t="e">
        <f t="shared" si="3899"/>
        <v>#DIV/0!</v>
      </c>
      <c r="BR707" s="162" t="e">
        <f t="shared" si="3899"/>
        <v>#DIV/0!</v>
      </c>
      <c r="BS707" s="162" t="e">
        <f t="shared" si="3899"/>
        <v>#DIV/0!</v>
      </c>
      <c r="BT707" s="162" t="e">
        <f t="shared" si="3899"/>
        <v>#DIV/0!</v>
      </c>
      <c r="BU707" s="162" t="e">
        <f t="shared" si="3899"/>
        <v>#DIV/0!</v>
      </c>
    </row>
    <row r="708" spans="2:73" s="143" customFormat="1" x14ac:dyDescent="0.25">
      <c r="B708" s="144"/>
      <c r="O708" s="143" t="s">
        <v>4</v>
      </c>
      <c r="P708" s="162" t="e">
        <f>_xlfn.STDEV.S(P$604:P$703)</f>
        <v>#DIV/0!</v>
      </c>
      <c r="Q708" s="162" t="e">
        <f>_xlfn.STDEV.S(Q$604:Q$703)</f>
        <v>#DIV/0!</v>
      </c>
      <c r="R708" s="162" t="e">
        <f t="shared" ref="R708:Y708" si="3900">_xlfn.STDEV.S(R$604:R$703)</f>
        <v>#DIV/0!</v>
      </c>
      <c r="S708" s="162" t="e">
        <f t="shared" si="3900"/>
        <v>#DIV/0!</v>
      </c>
      <c r="T708" s="162" t="e">
        <f t="shared" si="3900"/>
        <v>#DIV/0!</v>
      </c>
      <c r="U708" s="162" t="e">
        <f t="shared" si="3900"/>
        <v>#DIV/0!</v>
      </c>
      <c r="V708" s="162" t="e">
        <f t="shared" si="3900"/>
        <v>#DIV/0!</v>
      </c>
      <c r="W708" s="162" t="e">
        <f t="shared" si="3900"/>
        <v>#DIV/0!</v>
      </c>
      <c r="X708" s="162" t="e">
        <f t="shared" si="3900"/>
        <v>#DIV/0!</v>
      </c>
      <c r="Y708" s="162" t="e">
        <f t="shared" si="3900"/>
        <v>#DIV/0!</v>
      </c>
      <c r="AM708" s="143" t="s">
        <v>4</v>
      </c>
      <c r="AN708" s="162" t="e">
        <f>_xlfn.STDEV.S(AN$604:AN$703)</f>
        <v>#DIV/0!</v>
      </c>
      <c r="AO708" s="162" t="e">
        <f>_xlfn.STDEV.S(AO$604:AO$703)</f>
        <v>#DIV/0!</v>
      </c>
      <c r="AP708" s="162" t="e">
        <f t="shared" ref="AP708:AW708" si="3901">_xlfn.STDEV.S(AP$604:AP$703)</f>
        <v>#DIV/0!</v>
      </c>
      <c r="AQ708" s="162" t="e">
        <f t="shared" si="3901"/>
        <v>#DIV/0!</v>
      </c>
      <c r="AR708" s="162" t="e">
        <f t="shared" si="3901"/>
        <v>#DIV/0!</v>
      </c>
      <c r="AS708" s="162" t="e">
        <f t="shared" si="3901"/>
        <v>#DIV/0!</v>
      </c>
      <c r="AT708" s="162" t="e">
        <f t="shared" si="3901"/>
        <v>#DIV/0!</v>
      </c>
      <c r="AU708" s="162" t="e">
        <f t="shared" si="3901"/>
        <v>#DIV/0!</v>
      </c>
      <c r="AV708" s="162" t="e">
        <f t="shared" si="3901"/>
        <v>#DIV/0!</v>
      </c>
      <c r="AW708" s="162" t="e">
        <f t="shared" si="3901"/>
        <v>#DIV/0!</v>
      </c>
      <c r="BK708" s="143" t="s">
        <v>4</v>
      </c>
      <c r="BL708" s="162" t="e">
        <f>_xlfn.STDEV.S(BL$604:BL$703)</f>
        <v>#DIV/0!</v>
      </c>
      <c r="BM708" s="162" t="e">
        <f>_xlfn.STDEV.S(BM$604:BM$703)</f>
        <v>#DIV/0!</v>
      </c>
      <c r="BN708" s="162" t="e">
        <f t="shared" ref="BN708:BU708" si="3902">_xlfn.STDEV.S(BN$604:BN$703)</f>
        <v>#DIV/0!</v>
      </c>
      <c r="BO708" s="162" t="e">
        <f t="shared" si="3902"/>
        <v>#DIV/0!</v>
      </c>
      <c r="BP708" s="162" t="e">
        <f t="shared" si="3902"/>
        <v>#DIV/0!</v>
      </c>
      <c r="BQ708" s="162" t="e">
        <f t="shared" si="3902"/>
        <v>#DIV/0!</v>
      </c>
      <c r="BR708" s="162" t="e">
        <f t="shared" si="3902"/>
        <v>#DIV/0!</v>
      </c>
      <c r="BS708" s="162" t="e">
        <f t="shared" si="3902"/>
        <v>#DIV/0!</v>
      </c>
      <c r="BT708" s="162" t="e">
        <f t="shared" si="3902"/>
        <v>#DIV/0!</v>
      </c>
      <c r="BU708" s="162" t="e">
        <f t="shared" si="3902"/>
        <v>#DIV/0!</v>
      </c>
    </row>
    <row r="709" spans="2:73" s="143" customFormat="1" x14ac:dyDescent="0.25">
      <c r="B709" s="144"/>
      <c r="O709" s="143" t="s">
        <v>5</v>
      </c>
      <c r="P709" s="162">
        <f>COUNT(P$604:P$703)</f>
        <v>0</v>
      </c>
      <c r="Q709" s="162">
        <f>COUNT(Q$604:Q$703)</f>
        <v>0</v>
      </c>
      <c r="R709" s="162">
        <f t="shared" ref="R709:Y709" si="3903">COUNT(R$604:R$703)</f>
        <v>0</v>
      </c>
      <c r="S709" s="162">
        <f t="shared" si="3903"/>
        <v>0</v>
      </c>
      <c r="T709" s="162">
        <f t="shared" si="3903"/>
        <v>0</v>
      </c>
      <c r="U709" s="162">
        <f t="shared" si="3903"/>
        <v>0</v>
      </c>
      <c r="V709" s="162">
        <f t="shared" si="3903"/>
        <v>0</v>
      </c>
      <c r="W709" s="162">
        <f t="shared" si="3903"/>
        <v>0</v>
      </c>
      <c r="X709" s="162">
        <f t="shared" si="3903"/>
        <v>0</v>
      </c>
      <c r="Y709" s="162">
        <f t="shared" si="3903"/>
        <v>0</v>
      </c>
      <c r="AM709" s="143" t="s">
        <v>5</v>
      </c>
      <c r="AN709" s="162">
        <f>COUNT(AN$604:AN$703)</f>
        <v>0</v>
      </c>
      <c r="AO709" s="162">
        <f>COUNT(AO$604:AO$703)</f>
        <v>0</v>
      </c>
      <c r="AP709" s="162">
        <f t="shared" ref="AP709:AW709" si="3904">COUNT(AP$604:AP$703)</f>
        <v>0</v>
      </c>
      <c r="AQ709" s="162">
        <f t="shared" si="3904"/>
        <v>0</v>
      </c>
      <c r="AR709" s="162">
        <f t="shared" si="3904"/>
        <v>0</v>
      </c>
      <c r="AS709" s="162">
        <f t="shared" si="3904"/>
        <v>0</v>
      </c>
      <c r="AT709" s="162">
        <f t="shared" si="3904"/>
        <v>0</v>
      </c>
      <c r="AU709" s="162">
        <f t="shared" si="3904"/>
        <v>0</v>
      </c>
      <c r="AV709" s="162">
        <f t="shared" si="3904"/>
        <v>0</v>
      </c>
      <c r="AW709" s="162">
        <f t="shared" si="3904"/>
        <v>0</v>
      </c>
      <c r="BK709" s="143" t="s">
        <v>5</v>
      </c>
      <c r="BL709" s="162">
        <f>COUNT(BL$604:BL$703)</f>
        <v>0</v>
      </c>
      <c r="BM709" s="162">
        <f>COUNT(BM$604:BM$703)</f>
        <v>0</v>
      </c>
      <c r="BN709" s="162">
        <f t="shared" ref="BN709:BU709" si="3905">COUNT(BN$604:BN$703)</f>
        <v>0</v>
      </c>
      <c r="BO709" s="162">
        <f t="shared" si="3905"/>
        <v>0</v>
      </c>
      <c r="BP709" s="162">
        <f t="shared" si="3905"/>
        <v>0</v>
      </c>
      <c r="BQ709" s="162">
        <f t="shared" si="3905"/>
        <v>0</v>
      </c>
      <c r="BR709" s="162">
        <f t="shared" si="3905"/>
        <v>0</v>
      </c>
      <c r="BS709" s="162">
        <f t="shared" si="3905"/>
        <v>0</v>
      </c>
      <c r="BT709" s="162">
        <f t="shared" si="3905"/>
        <v>0</v>
      </c>
      <c r="BU709" s="162">
        <f t="shared" si="3905"/>
        <v>0</v>
      </c>
    </row>
  </sheetData>
  <sortState ref="O5:X104">
    <sortCondition ref="O5:O104"/>
  </sortState>
  <mergeCells count="130">
    <mergeCell ref="FQ151:FW151"/>
    <mergeCell ref="FZ151:GG151"/>
    <mergeCell ref="GH151:GO151"/>
    <mergeCell ref="GP151:GW151"/>
    <mergeCell ref="DR151:DY151"/>
    <mergeCell ref="DZ151:EG151"/>
    <mergeCell ref="EI151:EO151"/>
    <mergeCell ref="ER151:EY151"/>
    <mergeCell ref="EZ151:FG151"/>
    <mergeCell ref="FH151:FO151"/>
    <mergeCell ref="DJ151:DQ151"/>
    <mergeCell ref="AB151:AI151"/>
    <mergeCell ref="C151:I151"/>
    <mergeCell ref="AK151:AQ151"/>
    <mergeCell ref="AT151:BA151"/>
    <mergeCell ref="BB151:BI151"/>
    <mergeCell ref="BJ151:BQ151"/>
    <mergeCell ref="L151:S151"/>
    <mergeCell ref="T151:AA151"/>
    <mergeCell ref="BS151:BY151"/>
    <mergeCell ref="CB151:CI151"/>
    <mergeCell ref="CJ151:CQ151"/>
    <mergeCell ref="CR151:CY151"/>
    <mergeCell ref="DA151:DG151"/>
    <mergeCell ref="DW2:ED2"/>
    <mergeCell ref="EF2:EI2"/>
    <mergeCell ref="EK2:ER2"/>
    <mergeCell ref="ES2:EZ2"/>
    <mergeCell ref="CE2:CL2"/>
    <mergeCell ref="CN2:CQ2"/>
    <mergeCell ref="CS2:CZ2"/>
    <mergeCell ref="DA2:DH2"/>
    <mergeCell ref="DJ2:DM2"/>
    <mergeCell ref="DO2:DV2"/>
    <mergeCell ref="BW2:CD2"/>
    <mergeCell ref="E2:L2"/>
    <mergeCell ref="E3:L3"/>
    <mergeCell ref="Q2:X2"/>
    <mergeCell ref="Q3:X3"/>
    <mergeCell ref="Z2:AC2"/>
    <mergeCell ref="AE2:AL2"/>
    <mergeCell ref="AM2:AT2"/>
    <mergeCell ref="AV2:AY2"/>
    <mergeCell ref="BA2:BH2"/>
    <mergeCell ref="BI2:BP2"/>
    <mergeCell ref="BR2:BU2"/>
    <mergeCell ref="AL301:AS301"/>
    <mergeCell ref="AU301:BC301"/>
    <mergeCell ref="BF301:BM301"/>
    <mergeCell ref="BN301:BU301"/>
    <mergeCell ref="BV301:CC301"/>
    <mergeCell ref="C301:K301"/>
    <mergeCell ref="N301:U301"/>
    <mergeCell ref="V301:AC301"/>
    <mergeCell ref="AD301:AK301"/>
    <mergeCell ref="GH301:GO301"/>
    <mergeCell ref="GP301:GW301"/>
    <mergeCell ref="GX301:HE301"/>
    <mergeCell ref="DV301:EC301"/>
    <mergeCell ref="EE301:EM301"/>
    <mergeCell ref="EP301:EW301"/>
    <mergeCell ref="EX301:FE301"/>
    <mergeCell ref="FF301:FM301"/>
    <mergeCell ref="CD301:CK301"/>
    <mergeCell ref="CM301:CU301"/>
    <mergeCell ref="CX301:DE301"/>
    <mergeCell ref="DF301:DM301"/>
    <mergeCell ref="DN301:DU301"/>
    <mergeCell ref="EJ454:EQ454"/>
    <mergeCell ref="ER454:EY454"/>
    <mergeCell ref="EZ454:FG454"/>
    <mergeCell ref="IX301:JE301"/>
    <mergeCell ref="C454:H454"/>
    <mergeCell ref="P454:W454"/>
    <mergeCell ref="X454:AE454"/>
    <mergeCell ref="AF454:AM454"/>
    <mergeCell ref="AN454:AU454"/>
    <mergeCell ref="AV454:BC454"/>
    <mergeCell ref="BE454:BJ454"/>
    <mergeCell ref="BR454:BY454"/>
    <mergeCell ref="BZ454:CG454"/>
    <mergeCell ref="CH454:CO454"/>
    <mergeCell ref="CP454:CW454"/>
    <mergeCell ref="CX454:DE454"/>
    <mergeCell ref="DG454:DL454"/>
    <mergeCell ref="HF301:HM301"/>
    <mergeCell ref="HO301:HW301"/>
    <mergeCell ref="HZ301:IG301"/>
    <mergeCell ref="IH301:IO301"/>
    <mergeCell ref="IP301:IW301"/>
    <mergeCell ref="FN301:FU301"/>
    <mergeCell ref="FW301:GE301"/>
    <mergeCell ref="C601:H601"/>
    <mergeCell ref="P601:Q601"/>
    <mergeCell ref="R601:S601"/>
    <mergeCell ref="T601:U601"/>
    <mergeCell ref="KP454:KW454"/>
    <mergeCell ref="KX454:LE454"/>
    <mergeCell ref="LF454:LM454"/>
    <mergeCell ref="IV454:JC454"/>
    <mergeCell ref="JD454:JK454"/>
    <mergeCell ref="JM454:JR454"/>
    <mergeCell ref="JZ454:KG454"/>
    <mergeCell ref="KH454:KO454"/>
    <mergeCell ref="HB454:HI454"/>
    <mergeCell ref="HK454:HP454"/>
    <mergeCell ref="HX454:IE454"/>
    <mergeCell ref="IF454:IM454"/>
    <mergeCell ref="IN454:IU454"/>
    <mergeCell ref="FI454:FN454"/>
    <mergeCell ref="FV454:GC454"/>
    <mergeCell ref="GD454:GK454"/>
    <mergeCell ref="GL454:GS454"/>
    <mergeCell ref="GT454:HA454"/>
    <mergeCell ref="DT454:EA454"/>
    <mergeCell ref="EB454:EI454"/>
    <mergeCell ref="BL601:BM601"/>
    <mergeCell ref="BN601:BO601"/>
    <mergeCell ref="BP601:BQ601"/>
    <mergeCell ref="BR601:BS601"/>
    <mergeCell ref="BT601:BU601"/>
    <mergeCell ref="V601:W601"/>
    <mergeCell ref="X601:Y601"/>
    <mergeCell ref="AA601:AF601"/>
    <mergeCell ref="AN601:AO601"/>
    <mergeCell ref="AP601:AQ601"/>
    <mergeCell ref="AR601:AS601"/>
    <mergeCell ref="AT601:AU601"/>
    <mergeCell ref="AV601:AW601"/>
    <mergeCell ref="AY601:BD6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V180"/>
  <sheetViews>
    <sheetView workbookViewId="0"/>
  </sheetViews>
  <sheetFormatPr defaultRowHeight="15" x14ac:dyDescent="0.25"/>
  <cols>
    <col min="2" max="2" width="14.85546875" bestFit="1" customWidth="1"/>
    <col min="3" max="10" width="18.28515625" customWidth="1"/>
    <col min="13" max="13" width="11.7109375" bestFit="1" customWidth="1"/>
    <col min="14" max="14" width="17.7109375" style="14" customWidth="1"/>
    <col min="15" max="17" width="17.7109375" customWidth="1"/>
    <col min="21" max="21" width="15.85546875" bestFit="1" customWidth="1"/>
    <col min="26" max="26" width="9.5703125" bestFit="1" customWidth="1"/>
  </cols>
  <sheetData>
    <row r="1" spans="2:22" ht="15.75" thickBot="1" x14ac:dyDescent="0.3"/>
    <row r="2" spans="2:22" ht="27" thickBot="1" x14ac:dyDescent="0.45">
      <c r="B2" s="218" t="s">
        <v>69</v>
      </c>
      <c r="C2" s="219"/>
      <c r="D2" s="219"/>
      <c r="E2" s="219"/>
      <c r="F2" s="219"/>
      <c r="G2" s="219"/>
      <c r="H2" s="219"/>
      <c r="I2" s="219"/>
      <c r="J2" s="220"/>
    </row>
    <row r="3" spans="2:22" ht="15.75" thickBot="1" x14ac:dyDescent="0.3">
      <c r="B3" s="223" t="s">
        <v>73</v>
      </c>
      <c r="C3" s="224"/>
      <c r="D3" s="224"/>
      <c r="E3" s="224"/>
      <c r="F3" s="224"/>
      <c r="G3" s="224"/>
      <c r="H3" s="224"/>
      <c r="I3" s="224"/>
      <c r="J3" s="225"/>
    </row>
    <row r="4" spans="2:22" ht="15.75" thickBot="1" x14ac:dyDescent="0.3">
      <c r="B4" s="233" t="s">
        <v>112</v>
      </c>
      <c r="C4" s="234"/>
      <c r="D4" s="234"/>
      <c r="E4" s="234"/>
      <c r="F4" s="234"/>
      <c r="G4" s="234"/>
      <c r="H4" s="234"/>
      <c r="I4" s="234"/>
      <c r="J4" s="235"/>
    </row>
    <row r="5" spans="2:22" ht="15.75" thickBot="1" x14ac:dyDescent="0.3">
      <c r="B5" s="40"/>
      <c r="C5" s="40"/>
      <c r="D5" s="40"/>
      <c r="E5" s="40"/>
      <c r="F5" s="40"/>
      <c r="G5" s="40"/>
      <c r="H5" s="40"/>
      <c r="I5" s="40"/>
      <c r="J5" s="40"/>
    </row>
    <row r="6" spans="2:22" ht="19.5" thickBot="1" x14ac:dyDescent="0.35">
      <c r="B6" s="230" t="s">
        <v>70</v>
      </c>
      <c r="C6" s="231"/>
      <c r="D6" s="231"/>
      <c r="E6" s="231"/>
      <c r="F6" s="231"/>
      <c r="G6" s="231"/>
      <c r="H6" s="231"/>
      <c r="I6" s="231"/>
      <c r="J6" s="232"/>
    </row>
    <row r="7" spans="2:22" ht="15.75" customHeight="1" x14ac:dyDescent="0.25">
      <c r="B7" s="228" t="s">
        <v>32</v>
      </c>
      <c r="C7" s="221" t="str">
        <f>+'Input data'!C15</f>
        <v>Variable 1</v>
      </c>
      <c r="D7" s="221" t="str">
        <f>+'Input data'!D15</f>
        <v>Variable 2</v>
      </c>
      <c r="E7" s="221" t="str">
        <f>+'Input data'!E15</f>
        <v>Variable 3</v>
      </c>
      <c r="F7" s="221" t="str">
        <f>+'Input data'!F15</f>
        <v>Variable 4</v>
      </c>
      <c r="G7" s="221" t="str">
        <f>+'Input data'!G15</f>
        <v>Variable 5</v>
      </c>
      <c r="H7" s="221" t="str">
        <f>+'Input data'!H15</f>
        <v>Variable 6</v>
      </c>
      <c r="I7" s="221" t="str">
        <f>+'Input data'!I15</f>
        <v>Variable 7</v>
      </c>
      <c r="J7" s="226" t="str">
        <f>+'Input data'!J15</f>
        <v>Variable 8</v>
      </c>
      <c r="N7" s="41"/>
      <c r="O7" s="41"/>
      <c r="P7" s="41"/>
      <c r="Q7" s="41"/>
      <c r="R7" s="41"/>
      <c r="S7" s="41"/>
      <c r="T7" s="41"/>
      <c r="U7" s="41"/>
      <c r="V7" s="16"/>
    </row>
    <row r="8" spans="2:22" ht="15.75" thickBot="1" x14ac:dyDescent="0.3">
      <c r="B8" s="229"/>
      <c r="C8" s="222"/>
      <c r="D8" s="222"/>
      <c r="E8" s="222"/>
      <c r="F8" s="222"/>
      <c r="G8" s="222"/>
      <c r="H8" s="222"/>
      <c r="I8" s="222"/>
      <c r="J8" s="227"/>
      <c r="N8" s="16"/>
      <c r="O8" s="16"/>
      <c r="P8" s="16"/>
      <c r="Q8" s="16"/>
      <c r="R8" s="16"/>
      <c r="S8" s="16"/>
      <c r="T8" s="16"/>
      <c r="U8" s="16"/>
      <c r="V8" s="16"/>
    </row>
    <row r="9" spans="2:22" x14ac:dyDescent="0.25">
      <c r="B9" s="20" t="s">
        <v>30</v>
      </c>
      <c r="C9" s="64" t="str">
        <f>+Analysis!EK108</f>
        <v/>
      </c>
      <c r="D9" s="65" t="str">
        <f>+Analysis!EL108</f>
        <v/>
      </c>
      <c r="E9" s="65" t="str">
        <f>+Analysis!EM108</f>
        <v/>
      </c>
      <c r="F9" s="65" t="str">
        <f>+Analysis!EN108</f>
        <v/>
      </c>
      <c r="G9" s="65" t="str">
        <f>+Analysis!EO108</f>
        <v/>
      </c>
      <c r="H9" s="65" t="str">
        <f>+Analysis!EP108</f>
        <v/>
      </c>
      <c r="I9" s="65" t="str">
        <f>+Analysis!EQ108</f>
        <v/>
      </c>
      <c r="J9" s="66" t="str">
        <f>+Analysis!ER108</f>
        <v/>
      </c>
    </row>
    <row r="10" spans="2:22" x14ac:dyDescent="0.25">
      <c r="B10" s="51" t="s">
        <v>31</v>
      </c>
      <c r="C10" s="70" t="str">
        <f>+Analysis!ES108</f>
        <v/>
      </c>
      <c r="D10" s="71" t="str">
        <f>+Analysis!ET108</f>
        <v/>
      </c>
      <c r="E10" s="71" t="str">
        <f>+Analysis!EU108</f>
        <v/>
      </c>
      <c r="F10" s="71" t="str">
        <f>+Analysis!EV108</f>
        <v/>
      </c>
      <c r="G10" s="71" t="str">
        <f>+Analysis!EW108</f>
        <v/>
      </c>
      <c r="H10" s="71" t="str">
        <f>+Analysis!EX108</f>
        <v/>
      </c>
      <c r="I10" s="71" t="str">
        <f>+Analysis!EY108</f>
        <v/>
      </c>
      <c r="J10" s="72" t="str">
        <f>+Analysis!EZ108</f>
        <v/>
      </c>
    </row>
    <row r="11" spans="2:22" ht="15.75" thickBot="1" x14ac:dyDescent="0.3">
      <c r="B11" s="42" t="s">
        <v>72</v>
      </c>
      <c r="C11" s="67" t="str">
        <f>IFERROR(C9*$C13/$C15+C10*$C14/$C15,"")</f>
        <v/>
      </c>
      <c r="D11" s="68" t="str">
        <f t="shared" ref="D11:J11" si="0">IFERROR(D9*$C13/$C15+D10*$C14/$C15,"")</f>
        <v/>
      </c>
      <c r="E11" s="68" t="str">
        <f t="shared" si="0"/>
        <v/>
      </c>
      <c r="F11" s="68" t="str">
        <f t="shared" si="0"/>
        <v/>
      </c>
      <c r="G11" s="68" t="str">
        <f t="shared" si="0"/>
        <v/>
      </c>
      <c r="H11" s="68" t="str">
        <f t="shared" si="0"/>
        <v/>
      </c>
      <c r="I11" s="68" t="str">
        <f t="shared" si="0"/>
        <v/>
      </c>
      <c r="J11" s="69" t="str">
        <f t="shared" si="0"/>
        <v/>
      </c>
    </row>
    <row r="12" spans="2:22" ht="15.75" thickBot="1" x14ac:dyDescent="0.3">
      <c r="B12" s="33" t="s">
        <v>29</v>
      </c>
      <c r="C12" s="55" t="s">
        <v>71</v>
      </c>
      <c r="D12" s="56" t="s">
        <v>34</v>
      </c>
      <c r="E12" s="133" t="s">
        <v>150</v>
      </c>
      <c r="F12" s="14"/>
      <c r="G12" s="14"/>
      <c r="H12" s="5"/>
      <c r="I12" s="5"/>
      <c r="J12" s="6"/>
    </row>
    <row r="13" spans="2:22" ht="15.75" thickBot="1" x14ac:dyDescent="0.3">
      <c r="B13" s="34" t="s">
        <v>30</v>
      </c>
      <c r="C13" s="35">
        <f>COUNTIF(E$64:E$163,1)</f>
        <v>0</v>
      </c>
      <c r="D13" s="36" t="str">
        <f>+IFERROR(C13/C$15,"")</f>
        <v/>
      </c>
      <c r="E13" s="136">
        <f>+Analysis!FD106</f>
        <v>0</v>
      </c>
      <c r="F13" s="132" t="s">
        <v>149</v>
      </c>
      <c r="G13" s="138">
        <f>+Analysis!EH106</f>
        <v>0</v>
      </c>
      <c r="H13" s="5"/>
      <c r="I13" s="5"/>
      <c r="J13" s="6"/>
    </row>
    <row r="14" spans="2:22" x14ac:dyDescent="0.25">
      <c r="B14" s="34" t="s">
        <v>31</v>
      </c>
      <c r="C14" s="35">
        <f>COUNTIF(E$64:E$163,2)</f>
        <v>0</v>
      </c>
      <c r="D14" s="36" t="str">
        <f>+IFERROR(C14/C$15,"")</f>
        <v/>
      </c>
      <c r="E14" s="136">
        <f>+Analysis!FE106</f>
        <v>0</v>
      </c>
      <c r="F14" s="25"/>
      <c r="G14" s="25"/>
      <c r="H14" s="25"/>
      <c r="I14" s="25"/>
      <c r="J14" s="26"/>
    </row>
    <row r="15" spans="2:22" ht="15.75" thickBot="1" x14ac:dyDescent="0.3">
      <c r="B15" s="44" t="s">
        <v>72</v>
      </c>
      <c r="C15" s="37">
        <f>SUM(C13:C14)</f>
        <v>0</v>
      </c>
      <c r="D15" s="38" t="str">
        <f>+IFERROR(C15/C$15,"")</f>
        <v/>
      </c>
      <c r="E15" s="134"/>
      <c r="F15" s="27"/>
      <c r="G15" s="27"/>
      <c r="H15" s="27"/>
      <c r="I15" s="27"/>
      <c r="J15" s="28"/>
    </row>
    <row r="16" spans="2:22" ht="15.75" thickBot="1" x14ac:dyDescent="0.3"/>
    <row r="17" spans="2:10" ht="19.5" thickBot="1" x14ac:dyDescent="0.35">
      <c r="B17" s="236" t="s">
        <v>74</v>
      </c>
      <c r="C17" s="237"/>
      <c r="D17" s="237"/>
      <c r="E17" s="237"/>
      <c r="F17" s="237"/>
      <c r="G17" s="237"/>
      <c r="H17" s="237"/>
      <c r="I17" s="237"/>
      <c r="J17" s="238"/>
    </row>
    <row r="18" spans="2:10" x14ac:dyDescent="0.25">
      <c r="B18" s="228" t="s">
        <v>32</v>
      </c>
      <c r="C18" s="221" t="str">
        <f>+'Input data'!C15</f>
        <v>Variable 1</v>
      </c>
      <c r="D18" s="221" t="str">
        <f>+'Input data'!D15</f>
        <v>Variable 2</v>
      </c>
      <c r="E18" s="221" t="str">
        <f>+'Input data'!E15</f>
        <v>Variable 3</v>
      </c>
      <c r="F18" s="221" t="str">
        <f>+'Input data'!F15</f>
        <v>Variable 4</v>
      </c>
      <c r="G18" s="221" t="str">
        <f>+'Input data'!G15</f>
        <v>Variable 5</v>
      </c>
      <c r="H18" s="221" t="str">
        <f>+'Input data'!H15</f>
        <v>Variable 6</v>
      </c>
      <c r="I18" s="221" t="str">
        <f>+'Input data'!I15</f>
        <v>Variable 7</v>
      </c>
      <c r="J18" s="226" t="str">
        <f>+'Input data'!J15</f>
        <v>Variable 8</v>
      </c>
    </row>
    <row r="19" spans="2:10" ht="15.75" thickBot="1" x14ac:dyDescent="0.3">
      <c r="B19" s="229"/>
      <c r="C19" s="222"/>
      <c r="D19" s="222"/>
      <c r="E19" s="222"/>
      <c r="F19" s="222"/>
      <c r="G19" s="222"/>
      <c r="H19" s="222"/>
      <c r="I19" s="222"/>
      <c r="J19" s="227"/>
    </row>
    <row r="20" spans="2:10" x14ac:dyDescent="0.25">
      <c r="B20" s="20" t="s">
        <v>30</v>
      </c>
      <c r="C20" s="57" t="str">
        <f>+Analysis!FZ257</f>
        <v/>
      </c>
      <c r="D20" s="58" t="str">
        <f>+Analysis!GA257</f>
        <v/>
      </c>
      <c r="E20" s="58" t="str">
        <f>+Analysis!GB257</f>
        <v/>
      </c>
      <c r="F20" s="58" t="str">
        <f>+Analysis!GC257</f>
        <v/>
      </c>
      <c r="G20" s="58" t="str">
        <f>+Analysis!GD257</f>
        <v/>
      </c>
      <c r="H20" s="58" t="str">
        <f>+Analysis!GE257</f>
        <v/>
      </c>
      <c r="I20" s="58" t="str">
        <f>+Analysis!GF257</f>
        <v/>
      </c>
      <c r="J20" s="59" t="str">
        <f>+Analysis!GG257</f>
        <v/>
      </c>
    </row>
    <row r="21" spans="2:10" x14ac:dyDescent="0.25">
      <c r="B21" s="51" t="s">
        <v>31</v>
      </c>
      <c r="C21" s="73" t="str">
        <f>+Analysis!GH257</f>
        <v/>
      </c>
      <c r="D21" s="48" t="str">
        <f>+Analysis!GI257</f>
        <v/>
      </c>
      <c r="E21" s="48" t="str">
        <f>+Analysis!GJ257</f>
        <v/>
      </c>
      <c r="F21" s="48" t="str">
        <f>+Analysis!GK257</f>
        <v/>
      </c>
      <c r="G21" s="48" t="str">
        <f>+Analysis!GL257</f>
        <v/>
      </c>
      <c r="H21" s="48" t="str">
        <f>+Analysis!GM257</f>
        <v/>
      </c>
      <c r="I21" s="48" t="str">
        <f>+Analysis!GN257</f>
        <v/>
      </c>
      <c r="J21" s="74" t="str">
        <f>+Analysis!GO257</f>
        <v/>
      </c>
    </row>
    <row r="22" spans="2:10" x14ac:dyDescent="0.25">
      <c r="B22" s="20" t="s">
        <v>47</v>
      </c>
      <c r="C22" s="60" t="str">
        <f>+Analysis!GP257</f>
        <v/>
      </c>
      <c r="D22" s="31" t="str">
        <f>+Analysis!GQ257</f>
        <v/>
      </c>
      <c r="E22" s="31" t="str">
        <f>+Analysis!GR257</f>
        <v/>
      </c>
      <c r="F22" s="31" t="str">
        <f>+Analysis!GS257</f>
        <v/>
      </c>
      <c r="G22" s="31" t="str">
        <f>+Analysis!GT257</f>
        <v/>
      </c>
      <c r="H22" s="31" t="str">
        <f>+Analysis!GU257</f>
        <v/>
      </c>
      <c r="I22" s="31" t="str">
        <f>+Analysis!GV257</f>
        <v/>
      </c>
      <c r="J22" s="54" t="str">
        <f>+Analysis!GW257</f>
        <v/>
      </c>
    </row>
    <row r="23" spans="2:10" ht="15.75" thickBot="1" x14ac:dyDescent="0.3">
      <c r="B23" s="43" t="s">
        <v>72</v>
      </c>
      <c r="C23" s="61" t="str">
        <f>IFERROR(C20*$C25/$C28+C21*$C26/$C28+C22*$C27/$C28,"")</f>
        <v/>
      </c>
      <c r="D23" s="32" t="str">
        <f t="shared" ref="D23:J23" si="1">IFERROR(D20*$C25/$C28+D21*$C26/$C28+D22*$C27/$C28,"")</f>
        <v/>
      </c>
      <c r="E23" s="32" t="str">
        <f t="shared" si="1"/>
        <v/>
      </c>
      <c r="F23" s="32" t="str">
        <f t="shared" si="1"/>
        <v/>
      </c>
      <c r="G23" s="32" t="str">
        <f t="shared" si="1"/>
        <v/>
      </c>
      <c r="H23" s="32" t="str">
        <f t="shared" si="1"/>
        <v/>
      </c>
      <c r="I23" s="32" t="str">
        <f t="shared" si="1"/>
        <v/>
      </c>
      <c r="J23" s="62" t="str">
        <f t="shared" si="1"/>
        <v/>
      </c>
    </row>
    <row r="24" spans="2:10" x14ac:dyDescent="0.25">
      <c r="B24" s="33" t="s">
        <v>29</v>
      </c>
      <c r="C24" s="55" t="s">
        <v>71</v>
      </c>
      <c r="D24" s="56" t="s">
        <v>34</v>
      </c>
      <c r="E24" s="133" t="s">
        <v>150</v>
      </c>
      <c r="F24" s="14"/>
      <c r="G24" s="14"/>
      <c r="H24" s="14"/>
      <c r="I24" s="14"/>
      <c r="J24" s="21"/>
    </row>
    <row r="25" spans="2:10" ht="15.75" thickBot="1" x14ac:dyDescent="0.3">
      <c r="B25" s="34" t="s">
        <v>30</v>
      </c>
      <c r="C25" s="35">
        <f>COUNTIF(F$64:F$163,1)</f>
        <v>0</v>
      </c>
      <c r="D25" s="36" t="str">
        <f>IFERROR(C25/C$28,"")</f>
        <v/>
      </c>
      <c r="E25" s="137">
        <f>+Analysis!HA255</f>
        <v>0</v>
      </c>
      <c r="H25" s="14"/>
      <c r="I25" s="14"/>
      <c r="J25" s="21"/>
    </row>
    <row r="26" spans="2:10" ht="15.75" thickBot="1" x14ac:dyDescent="0.3">
      <c r="B26" s="34" t="s">
        <v>31</v>
      </c>
      <c r="C26" s="35">
        <f>COUNTIF(F$64:F$163,2)</f>
        <v>0</v>
      </c>
      <c r="D26" s="36" t="str">
        <f>IFERROR(C26/C$28,"")</f>
        <v/>
      </c>
      <c r="E26" s="137">
        <f>+Analysis!HB255</f>
        <v>0</v>
      </c>
      <c r="F26" s="132" t="s">
        <v>149</v>
      </c>
      <c r="G26" s="138">
        <f>+Analysis!FT255</f>
        <v>0</v>
      </c>
      <c r="H26" s="14"/>
      <c r="I26" s="14"/>
      <c r="J26" s="21"/>
    </row>
    <row r="27" spans="2:10" x14ac:dyDescent="0.25">
      <c r="B27" s="34" t="s">
        <v>47</v>
      </c>
      <c r="C27" s="35">
        <f>COUNTIF(F$64:F$163,3)</f>
        <v>0</v>
      </c>
      <c r="D27" s="36" t="str">
        <f>IFERROR(C27/C$28,"")</f>
        <v/>
      </c>
      <c r="E27" s="137">
        <f>+Analysis!HC255</f>
        <v>0</v>
      </c>
      <c r="F27" s="14"/>
      <c r="G27" s="14"/>
      <c r="H27" s="14"/>
      <c r="I27" s="14"/>
      <c r="J27" s="21"/>
    </row>
    <row r="28" spans="2:10" ht="15.75" thickBot="1" x14ac:dyDescent="0.3">
      <c r="B28" s="47" t="s">
        <v>33</v>
      </c>
      <c r="C28" s="49">
        <f>SUM(C25:C27)</f>
        <v>0</v>
      </c>
      <c r="D28" s="38" t="str">
        <f>IFERROR(C28/C$28,"")</f>
        <v/>
      </c>
      <c r="E28" s="135"/>
      <c r="F28" s="23"/>
      <c r="G28" s="23"/>
      <c r="H28" s="23"/>
      <c r="I28" s="23"/>
      <c r="J28" s="24"/>
    </row>
    <row r="29" spans="2:10" ht="15.75" thickBot="1" x14ac:dyDescent="0.3">
      <c r="B29" s="46"/>
      <c r="C29" s="45"/>
      <c r="D29" s="39"/>
      <c r="E29" s="14"/>
      <c r="F29" s="14"/>
      <c r="G29" s="14"/>
      <c r="H29" s="14"/>
      <c r="I29" s="14"/>
      <c r="J29" s="14"/>
    </row>
    <row r="30" spans="2:10" ht="19.5" thickBot="1" x14ac:dyDescent="0.35">
      <c r="B30" s="230" t="s">
        <v>75</v>
      </c>
      <c r="C30" s="231"/>
      <c r="D30" s="231"/>
      <c r="E30" s="231"/>
      <c r="F30" s="231"/>
      <c r="G30" s="231"/>
      <c r="H30" s="231"/>
      <c r="I30" s="231"/>
      <c r="J30" s="232"/>
    </row>
    <row r="31" spans="2:10" x14ac:dyDescent="0.25">
      <c r="B31" s="228" t="s">
        <v>32</v>
      </c>
      <c r="C31" s="221" t="str">
        <f>+'Input data'!C15</f>
        <v>Variable 1</v>
      </c>
      <c r="D31" s="221" t="str">
        <f>+'Input data'!D15</f>
        <v>Variable 2</v>
      </c>
      <c r="E31" s="221" t="str">
        <f>+'Input data'!E15</f>
        <v>Variable 3</v>
      </c>
      <c r="F31" s="221" t="str">
        <f>+'Input data'!F15</f>
        <v>Variable 4</v>
      </c>
      <c r="G31" s="221" t="str">
        <f>+'Input data'!G15</f>
        <v>Variable 5</v>
      </c>
      <c r="H31" s="221" t="str">
        <f>+'Input data'!H15</f>
        <v>Variable 6</v>
      </c>
      <c r="I31" s="221" t="str">
        <f>+'Input data'!I15</f>
        <v>Variable 7</v>
      </c>
      <c r="J31" s="226" t="str">
        <f>+'Input data'!J15</f>
        <v>Variable 8</v>
      </c>
    </row>
    <row r="32" spans="2:10" ht="15.75" thickBot="1" x14ac:dyDescent="0.3">
      <c r="B32" s="229"/>
      <c r="C32" s="222"/>
      <c r="D32" s="222"/>
      <c r="E32" s="222"/>
      <c r="F32" s="222"/>
      <c r="G32" s="222"/>
      <c r="H32" s="222"/>
      <c r="I32" s="222"/>
      <c r="J32" s="227"/>
    </row>
    <row r="33" spans="2:10" x14ac:dyDescent="0.25">
      <c r="B33" s="20" t="s">
        <v>30</v>
      </c>
      <c r="C33" s="57" t="str">
        <f>+Analysis!HZ407</f>
        <v/>
      </c>
      <c r="D33" s="58" t="str">
        <f>+Analysis!IA407</f>
        <v/>
      </c>
      <c r="E33" s="58" t="str">
        <f>+Analysis!IB407</f>
        <v/>
      </c>
      <c r="F33" s="58" t="str">
        <f>+Analysis!IC407</f>
        <v/>
      </c>
      <c r="G33" s="58" t="str">
        <f>+Analysis!ID407</f>
        <v/>
      </c>
      <c r="H33" s="58" t="str">
        <f>+Analysis!IE407</f>
        <v/>
      </c>
      <c r="I33" s="58" t="str">
        <f>+Analysis!IF407</f>
        <v/>
      </c>
      <c r="J33" s="59" t="str">
        <f>+Analysis!IG407</f>
        <v/>
      </c>
    </row>
    <row r="34" spans="2:10" x14ac:dyDescent="0.25">
      <c r="B34" s="51" t="s">
        <v>31</v>
      </c>
      <c r="C34" s="73" t="str">
        <f>+Analysis!IH407</f>
        <v/>
      </c>
      <c r="D34" s="48" t="str">
        <f>+Analysis!II407</f>
        <v/>
      </c>
      <c r="E34" s="48" t="str">
        <f>+Analysis!IJ407</f>
        <v/>
      </c>
      <c r="F34" s="48" t="str">
        <f>+Analysis!IK407</f>
        <v/>
      </c>
      <c r="G34" s="48" t="str">
        <f>+Analysis!IL407</f>
        <v/>
      </c>
      <c r="H34" s="48" t="str">
        <f>+Analysis!IM407</f>
        <v/>
      </c>
      <c r="I34" s="48" t="str">
        <f>+Analysis!IN407</f>
        <v/>
      </c>
      <c r="J34" s="74" t="str">
        <f>+Analysis!IO407</f>
        <v/>
      </c>
    </row>
    <row r="35" spans="2:10" x14ac:dyDescent="0.25">
      <c r="B35" s="20" t="s">
        <v>47</v>
      </c>
      <c r="C35" s="60" t="str">
        <f>+Analysis!IP407</f>
        <v/>
      </c>
      <c r="D35" s="31" t="str">
        <f>+Analysis!IQ407</f>
        <v/>
      </c>
      <c r="E35" s="31" t="str">
        <f>+Analysis!IR407</f>
        <v/>
      </c>
      <c r="F35" s="31" t="str">
        <f>+Analysis!IS407</f>
        <v/>
      </c>
      <c r="G35" s="31" t="str">
        <f>+Analysis!IT407</f>
        <v/>
      </c>
      <c r="H35" s="31" t="str">
        <f>+Analysis!IU407</f>
        <v/>
      </c>
      <c r="I35" s="31" t="str">
        <f>+Analysis!IV407</f>
        <v/>
      </c>
      <c r="J35" s="54" t="str">
        <f>+Analysis!IW407</f>
        <v/>
      </c>
    </row>
    <row r="36" spans="2:10" x14ac:dyDescent="0.25">
      <c r="B36" s="51" t="s">
        <v>58</v>
      </c>
      <c r="C36" s="70" t="str">
        <f>+Analysis!IX407</f>
        <v/>
      </c>
      <c r="D36" s="71" t="str">
        <f>+Analysis!IY407</f>
        <v/>
      </c>
      <c r="E36" s="71" t="str">
        <f>+Analysis!IZ407</f>
        <v/>
      </c>
      <c r="F36" s="71" t="str">
        <f>+Analysis!JA407</f>
        <v/>
      </c>
      <c r="G36" s="71" t="str">
        <f>+Analysis!JB407</f>
        <v/>
      </c>
      <c r="H36" s="71" t="str">
        <f>+Analysis!JC407</f>
        <v/>
      </c>
      <c r="I36" s="71" t="str">
        <f>+Analysis!JD407</f>
        <v/>
      </c>
      <c r="J36" s="72" t="str">
        <f>+Analysis!JE407</f>
        <v/>
      </c>
    </row>
    <row r="37" spans="2:10" ht="15.75" thickBot="1" x14ac:dyDescent="0.3">
      <c r="B37" s="43" t="s">
        <v>72</v>
      </c>
      <c r="C37" s="61" t="str">
        <f>IFERROR(C33*$C39/$C43+C34*$C40/$C43+C35*$C41/$C43+C36*$C42/$C43,"")</f>
        <v/>
      </c>
      <c r="D37" s="32" t="str">
        <f t="shared" ref="D37:J37" si="2">IFERROR(D33*$C39/$C43+D34*$C40/$C43+D35*$C41/$C43+D36*$C42/$C43,"")</f>
        <v/>
      </c>
      <c r="E37" s="32" t="str">
        <f t="shared" si="2"/>
        <v/>
      </c>
      <c r="F37" s="32" t="str">
        <f t="shared" si="2"/>
        <v/>
      </c>
      <c r="G37" s="32" t="str">
        <f t="shared" si="2"/>
        <v/>
      </c>
      <c r="H37" s="32" t="str">
        <f t="shared" si="2"/>
        <v/>
      </c>
      <c r="I37" s="32" t="str">
        <f t="shared" si="2"/>
        <v/>
      </c>
      <c r="J37" s="62" t="str">
        <f t="shared" si="2"/>
        <v/>
      </c>
    </row>
    <row r="38" spans="2:10" x14ac:dyDescent="0.25">
      <c r="B38" s="50" t="s">
        <v>29</v>
      </c>
      <c r="C38" s="55" t="s">
        <v>71</v>
      </c>
      <c r="D38" s="56" t="s">
        <v>34</v>
      </c>
      <c r="E38" s="133" t="s">
        <v>150</v>
      </c>
      <c r="F38" s="14"/>
      <c r="G38" s="14"/>
      <c r="H38" s="14"/>
      <c r="I38" s="14"/>
      <c r="J38" s="21"/>
    </row>
    <row r="39" spans="2:10" ht="15.75" thickBot="1" x14ac:dyDescent="0.3">
      <c r="B39" s="51" t="s">
        <v>30</v>
      </c>
      <c r="C39" s="35">
        <f>COUNTIF(G$64:G$163,1)</f>
        <v>0</v>
      </c>
      <c r="D39" s="36" t="str">
        <f>IFERROR(C39/C$43,"")</f>
        <v/>
      </c>
      <c r="E39" s="137">
        <f>+Analysis!JI405</f>
        <v>0</v>
      </c>
      <c r="H39" s="14"/>
      <c r="I39" s="14"/>
      <c r="J39" s="21"/>
    </row>
    <row r="40" spans="2:10" ht="15.75" thickBot="1" x14ac:dyDescent="0.3">
      <c r="B40" s="51" t="s">
        <v>31</v>
      </c>
      <c r="C40" s="35">
        <f>COUNTIF(G$64:G$163,2)</f>
        <v>0</v>
      </c>
      <c r="D40" s="36" t="str">
        <f>IFERROR(C40/C$43,"")</f>
        <v/>
      </c>
      <c r="E40" s="137">
        <f>+Analysis!JJ405</f>
        <v>0</v>
      </c>
      <c r="F40" s="132" t="s">
        <v>149</v>
      </c>
      <c r="G40" s="138">
        <f>+Analysis!HS405</f>
        <v>0</v>
      </c>
      <c r="H40" s="14"/>
      <c r="I40" s="14"/>
      <c r="J40" s="21"/>
    </row>
    <row r="41" spans="2:10" x14ac:dyDescent="0.25">
      <c r="B41" s="51" t="s">
        <v>47</v>
      </c>
      <c r="C41" s="35">
        <f>COUNTIF(G$64:G$163,3)</f>
        <v>0</v>
      </c>
      <c r="D41" s="36" t="str">
        <f>IFERROR(C41/C$43,"")</f>
        <v/>
      </c>
      <c r="E41" s="137">
        <f>+Analysis!JK405</f>
        <v>0</v>
      </c>
      <c r="H41" s="14"/>
      <c r="I41" s="14"/>
      <c r="J41" s="21"/>
    </row>
    <row r="42" spans="2:10" x14ac:dyDescent="0.25">
      <c r="B42" s="51" t="s">
        <v>58</v>
      </c>
      <c r="C42" s="35">
        <f>COUNTIF(G$64:G$163,4)</f>
        <v>0</v>
      </c>
      <c r="D42" s="36" t="str">
        <f>IFERROR(C42/C$43,"")</f>
        <v/>
      </c>
      <c r="E42" s="137">
        <f>+Analysis!JL405</f>
        <v>0</v>
      </c>
      <c r="F42" s="14"/>
      <c r="G42" s="14"/>
      <c r="H42" s="14"/>
      <c r="I42" s="14"/>
      <c r="J42" s="21"/>
    </row>
    <row r="43" spans="2:10" ht="15.75" thickBot="1" x14ac:dyDescent="0.3">
      <c r="B43" s="52" t="s">
        <v>33</v>
      </c>
      <c r="C43" s="49">
        <f>SUM(C39:C42)</f>
        <v>0</v>
      </c>
      <c r="D43" s="38" t="str">
        <f>IFERROR(C43/C$43,"")</f>
        <v/>
      </c>
      <c r="E43" s="135"/>
      <c r="F43" s="23"/>
      <c r="G43" s="23"/>
      <c r="H43" s="23"/>
      <c r="I43" s="23"/>
      <c r="J43" s="24"/>
    </row>
    <row r="44" spans="2:10" ht="15.75" thickBot="1" x14ac:dyDescent="0.3"/>
    <row r="45" spans="2:10" ht="19.5" thickBot="1" x14ac:dyDescent="0.35">
      <c r="B45" s="236" t="s">
        <v>76</v>
      </c>
      <c r="C45" s="237"/>
      <c r="D45" s="237"/>
      <c r="E45" s="237"/>
      <c r="F45" s="237"/>
      <c r="G45" s="237"/>
      <c r="H45" s="237"/>
      <c r="I45" s="237"/>
      <c r="J45" s="238"/>
    </row>
    <row r="46" spans="2:10" x14ac:dyDescent="0.25">
      <c r="B46" s="228" t="s">
        <v>32</v>
      </c>
      <c r="C46" s="221" t="str">
        <f>+'Input data'!C15</f>
        <v>Variable 1</v>
      </c>
      <c r="D46" s="221" t="str">
        <f>+'Input data'!D15</f>
        <v>Variable 2</v>
      </c>
      <c r="E46" s="221" t="str">
        <f>+'Input data'!E15</f>
        <v>Variable 3</v>
      </c>
      <c r="F46" s="221" t="str">
        <f>+'Input data'!F15</f>
        <v>Variable 4</v>
      </c>
      <c r="G46" s="221" t="str">
        <f>+'Input data'!G15</f>
        <v>Variable 5</v>
      </c>
      <c r="H46" s="221" t="str">
        <f>+'Input data'!H15</f>
        <v>Variable 6</v>
      </c>
      <c r="I46" s="221" t="str">
        <f>+'Input data'!I15</f>
        <v>Variable 7</v>
      </c>
      <c r="J46" s="226" t="str">
        <f>+'Input data'!J15</f>
        <v>Variable 8</v>
      </c>
    </row>
    <row r="47" spans="2:10" ht="15.75" thickBot="1" x14ac:dyDescent="0.3">
      <c r="B47" s="229"/>
      <c r="C47" s="222"/>
      <c r="D47" s="222"/>
      <c r="E47" s="222"/>
      <c r="F47" s="222"/>
      <c r="G47" s="222"/>
      <c r="H47" s="222"/>
      <c r="I47" s="222"/>
      <c r="J47" s="227"/>
    </row>
    <row r="48" spans="2:10" x14ac:dyDescent="0.25">
      <c r="B48" s="20" t="s">
        <v>30</v>
      </c>
      <c r="C48" s="57" t="str">
        <f>+Analysis!JZ560</f>
        <v/>
      </c>
      <c r="D48" s="58" t="str">
        <f>+Analysis!KA560</f>
        <v/>
      </c>
      <c r="E48" s="58" t="str">
        <f>+Analysis!KB560</f>
        <v/>
      </c>
      <c r="F48" s="58" t="str">
        <f>+Analysis!KC560</f>
        <v/>
      </c>
      <c r="G48" s="58" t="str">
        <f>+Analysis!KD560</f>
        <v/>
      </c>
      <c r="H48" s="58" t="str">
        <f>+Analysis!KE560</f>
        <v/>
      </c>
      <c r="I48" s="58" t="str">
        <f>+Analysis!KF560</f>
        <v/>
      </c>
      <c r="J48" s="59" t="str">
        <f>+Analysis!KG560</f>
        <v/>
      </c>
    </row>
    <row r="49" spans="2:10" x14ac:dyDescent="0.25">
      <c r="B49" s="51" t="s">
        <v>31</v>
      </c>
      <c r="C49" s="73" t="str">
        <f>+Analysis!KH560</f>
        <v/>
      </c>
      <c r="D49" s="48" t="str">
        <f>+Analysis!KI560</f>
        <v/>
      </c>
      <c r="E49" s="48" t="str">
        <f>+Analysis!KJ560</f>
        <v/>
      </c>
      <c r="F49" s="48" t="str">
        <f>+Analysis!KK560</f>
        <v/>
      </c>
      <c r="G49" s="48" t="str">
        <f>+Analysis!KL560</f>
        <v/>
      </c>
      <c r="H49" s="48" t="str">
        <f>+Analysis!KM560</f>
        <v/>
      </c>
      <c r="I49" s="48" t="str">
        <f>+Analysis!KN560</f>
        <v/>
      </c>
      <c r="J49" s="74" t="str">
        <f>+Analysis!KO560</f>
        <v/>
      </c>
    </row>
    <row r="50" spans="2:10" x14ac:dyDescent="0.25">
      <c r="B50" s="20" t="s">
        <v>47</v>
      </c>
      <c r="C50" s="60" t="str">
        <f>+Analysis!KP560</f>
        <v/>
      </c>
      <c r="D50" s="31" t="str">
        <f>+Analysis!KQ560</f>
        <v/>
      </c>
      <c r="E50" s="31" t="str">
        <f>+Analysis!KR560</f>
        <v/>
      </c>
      <c r="F50" s="31" t="str">
        <f>+Analysis!KS560</f>
        <v/>
      </c>
      <c r="G50" s="31" t="str">
        <f>+Analysis!KT560</f>
        <v/>
      </c>
      <c r="H50" s="31" t="str">
        <f>+Analysis!KU560</f>
        <v/>
      </c>
      <c r="I50" s="31" t="str">
        <f>+Analysis!KV560</f>
        <v/>
      </c>
      <c r="J50" s="54" t="str">
        <f>+Analysis!KW560</f>
        <v/>
      </c>
    </row>
    <row r="51" spans="2:10" x14ac:dyDescent="0.25">
      <c r="B51" s="51" t="s">
        <v>58</v>
      </c>
      <c r="C51" s="70" t="str">
        <f>+Analysis!KX560</f>
        <v/>
      </c>
      <c r="D51" s="71" t="str">
        <f>+Analysis!KY560</f>
        <v/>
      </c>
      <c r="E51" s="71" t="str">
        <f>+Analysis!KZ560</f>
        <v/>
      </c>
      <c r="F51" s="71" t="str">
        <f>+Analysis!LA560</f>
        <v/>
      </c>
      <c r="G51" s="71" t="str">
        <f>+Analysis!LB560</f>
        <v/>
      </c>
      <c r="H51" s="71" t="str">
        <f>+Analysis!LC560</f>
        <v/>
      </c>
      <c r="I51" s="71" t="str">
        <f>+Analysis!LD560</f>
        <v/>
      </c>
      <c r="J51" s="72" t="str">
        <f>+Analysis!LE560</f>
        <v/>
      </c>
    </row>
    <row r="52" spans="2:10" x14ac:dyDescent="0.25">
      <c r="B52" s="20" t="s">
        <v>59</v>
      </c>
      <c r="C52" s="63" t="str">
        <f>+Analysis!LF560</f>
        <v/>
      </c>
      <c r="D52" s="29" t="str">
        <f>+Analysis!LG560</f>
        <v/>
      </c>
      <c r="E52" s="29" t="str">
        <f>+Analysis!LH560</f>
        <v/>
      </c>
      <c r="F52" s="29" t="str">
        <f>+Analysis!LI560</f>
        <v/>
      </c>
      <c r="G52" s="29" t="str">
        <f>+Analysis!LJ560</f>
        <v/>
      </c>
      <c r="H52" s="29" t="str">
        <f>+Analysis!LK560</f>
        <v/>
      </c>
      <c r="I52" s="29" t="str">
        <f>+Analysis!LL560</f>
        <v/>
      </c>
      <c r="J52" s="30" t="str">
        <f>+Analysis!LM560</f>
        <v/>
      </c>
    </row>
    <row r="53" spans="2:10" ht="15.75" thickBot="1" x14ac:dyDescent="0.3">
      <c r="B53" s="43" t="s">
        <v>72</v>
      </c>
      <c r="C53" s="61" t="str">
        <f>IFERROR(C48*$C55/$C60+C49*$C56/$C60+C50*$C57/$C60+C51*$C58/$C60+C52*$C59/$C60,"")</f>
        <v/>
      </c>
      <c r="D53" s="32" t="str">
        <f t="shared" ref="D53:J53" si="3">IFERROR(D48*$C55/$C60+D49*$C56/$C60+D50*$C57/$C60+D51*$C58/$C60+D52*$C59/$C60,"")</f>
        <v/>
      </c>
      <c r="E53" s="32" t="str">
        <f t="shared" si="3"/>
        <v/>
      </c>
      <c r="F53" s="32" t="str">
        <f t="shared" si="3"/>
        <v/>
      </c>
      <c r="G53" s="32" t="str">
        <f t="shared" si="3"/>
        <v/>
      </c>
      <c r="H53" s="32" t="str">
        <f t="shared" si="3"/>
        <v/>
      </c>
      <c r="I53" s="32" t="str">
        <f t="shared" si="3"/>
        <v/>
      </c>
      <c r="J53" s="62" t="str">
        <f t="shared" si="3"/>
        <v/>
      </c>
    </row>
    <row r="54" spans="2:10" x14ac:dyDescent="0.25">
      <c r="B54" s="33" t="s">
        <v>29</v>
      </c>
      <c r="C54" s="55" t="s">
        <v>71</v>
      </c>
      <c r="D54" s="56" t="s">
        <v>34</v>
      </c>
      <c r="E54" s="133" t="s">
        <v>150</v>
      </c>
      <c r="F54" s="14"/>
      <c r="G54" s="14"/>
      <c r="H54" s="14"/>
      <c r="I54" s="14"/>
      <c r="J54" s="21"/>
    </row>
    <row r="55" spans="2:10" ht="15.75" thickBot="1" x14ac:dyDescent="0.3">
      <c r="B55" s="34" t="s">
        <v>30</v>
      </c>
      <c r="C55" s="35">
        <f>COUNTIF(H$64:H$163,1)</f>
        <v>0</v>
      </c>
      <c r="D55" s="36" t="str">
        <f t="shared" ref="D55:D60" si="4">IFERROR(C55/C$60,"")</f>
        <v/>
      </c>
      <c r="E55" s="137">
        <f>+Analysis!LQ558</f>
        <v>0</v>
      </c>
      <c r="H55" s="14"/>
      <c r="I55" s="14"/>
      <c r="J55" s="21"/>
    </row>
    <row r="56" spans="2:10" ht="15.75" thickBot="1" x14ac:dyDescent="0.3">
      <c r="B56" s="34" t="s">
        <v>31</v>
      </c>
      <c r="C56" s="35">
        <f>COUNTIF(H$64:H$163,2)</f>
        <v>0</v>
      </c>
      <c r="D56" s="36" t="str">
        <f t="shared" si="4"/>
        <v/>
      </c>
      <c r="E56" s="137">
        <f>+Analysis!LR558</f>
        <v>0</v>
      </c>
      <c r="F56" s="132" t="s">
        <v>149</v>
      </c>
      <c r="G56" s="138">
        <f>+Analysis!JR558</f>
        <v>0</v>
      </c>
      <c r="H56" s="14"/>
      <c r="I56" s="14"/>
      <c r="J56" s="21"/>
    </row>
    <row r="57" spans="2:10" x14ac:dyDescent="0.25">
      <c r="B57" s="34" t="s">
        <v>47</v>
      </c>
      <c r="C57" s="35">
        <f>COUNTIF(H$64:H$163,3)</f>
        <v>0</v>
      </c>
      <c r="D57" s="36" t="str">
        <f t="shared" si="4"/>
        <v/>
      </c>
      <c r="E57" s="137">
        <f>+Analysis!LS558</f>
        <v>0</v>
      </c>
      <c r="F57" s="14"/>
      <c r="G57" s="14"/>
      <c r="H57" s="14"/>
      <c r="I57" s="14"/>
      <c r="J57" s="21"/>
    </row>
    <row r="58" spans="2:10" x14ac:dyDescent="0.25">
      <c r="B58" s="34" t="s">
        <v>58</v>
      </c>
      <c r="C58" s="35">
        <f>COUNTIF(H$64:H$163,4)</f>
        <v>0</v>
      </c>
      <c r="D58" s="36" t="str">
        <f t="shared" si="4"/>
        <v/>
      </c>
      <c r="E58" s="137">
        <f>+Analysis!LT558</f>
        <v>0</v>
      </c>
      <c r="F58" s="14"/>
      <c r="G58" s="14"/>
      <c r="H58" s="14"/>
      <c r="I58" s="14"/>
      <c r="J58" s="21"/>
    </row>
    <row r="59" spans="2:10" x14ac:dyDescent="0.25">
      <c r="B59" s="34" t="s">
        <v>59</v>
      </c>
      <c r="C59" s="35">
        <f>COUNTIF(H$64:H$163,5)</f>
        <v>0</v>
      </c>
      <c r="D59" s="53" t="str">
        <f t="shared" si="4"/>
        <v/>
      </c>
      <c r="E59" s="137">
        <f>+Analysis!LU558</f>
        <v>0</v>
      </c>
      <c r="F59" s="14"/>
      <c r="G59" s="14"/>
      <c r="H59" s="14"/>
      <c r="I59" s="14"/>
      <c r="J59" s="21"/>
    </row>
    <row r="60" spans="2:10" ht="15.75" thickBot="1" x14ac:dyDescent="0.3">
      <c r="B60" s="47" t="s">
        <v>33</v>
      </c>
      <c r="C60" s="49">
        <f>SUM(C55:C59)</f>
        <v>0</v>
      </c>
      <c r="D60" s="38" t="str">
        <f t="shared" si="4"/>
        <v/>
      </c>
      <c r="E60" s="135"/>
      <c r="F60" s="23"/>
      <c r="G60" s="23"/>
      <c r="H60" s="23"/>
      <c r="I60" s="23"/>
      <c r="J60" s="24"/>
    </row>
    <row r="61" spans="2:10" ht="15.75" thickBot="1" x14ac:dyDescent="0.3"/>
    <row r="62" spans="2:10" ht="24" thickBot="1" x14ac:dyDescent="0.4">
      <c r="D62" s="84" t="s">
        <v>79</v>
      </c>
      <c r="E62" s="85"/>
      <c r="F62" s="85"/>
      <c r="G62" s="85"/>
      <c r="H62" s="86"/>
    </row>
    <row r="63" spans="2:10" ht="30.75" thickBot="1" x14ac:dyDescent="0.3">
      <c r="B63" s="140"/>
      <c r="D63" s="87" t="s">
        <v>106</v>
      </c>
      <c r="E63" s="87" t="s">
        <v>35</v>
      </c>
      <c r="F63" s="88" t="s">
        <v>77</v>
      </c>
      <c r="G63" s="88" t="s">
        <v>46</v>
      </c>
      <c r="H63" s="88" t="s">
        <v>78</v>
      </c>
    </row>
    <row r="64" spans="2:10" x14ac:dyDescent="0.25">
      <c r="B64" s="15"/>
      <c r="D64" s="22">
        <v>1</v>
      </c>
      <c r="E64" s="22" t="str">
        <f t="shared" ref="E64:E95" si="5">IFERROR(VLOOKUP(D64,cluster2,2,FALSE),"")</f>
        <v/>
      </c>
      <c r="F64" s="4" t="str">
        <f t="shared" ref="F64:F95" si="6">IFERROR(VLOOKUP(D64,cluster3,2,FALSE),"")</f>
        <v/>
      </c>
      <c r="G64" s="4" t="str">
        <f t="shared" ref="G64:G95" si="7">IFERROR(VLOOKUP(D64,cluster4,2,FALSE),"")</f>
        <v/>
      </c>
      <c r="H64" s="4" t="str">
        <f t="shared" ref="H64:H95" si="8">IFERROR(VLOOKUP(D64,cluster5,2,FALSE),"")</f>
        <v/>
      </c>
    </row>
    <row r="65" spans="4:8" x14ac:dyDescent="0.25">
      <c r="D65" s="18">
        <v>2</v>
      </c>
      <c r="E65" s="18" t="str">
        <f t="shared" si="5"/>
        <v/>
      </c>
      <c r="F65" s="4" t="str">
        <f t="shared" si="6"/>
        <v/>
      </c>
      <c r="G65" s="4" t="str">
        <f t="shared" si="7"/>
        <v/>
      </c>
      <c r="H65" s="6" t="str">
        <f t="shared" si="8"/>
        <v/>
      </c>
    </row>
    <row r="66" spans="4:8" x14ac:dyDescent="0.25">
      <c r="D66" s="18">
        <v>3</v>
      </c>
      <c r="E66" s="18" t="str">
        <f t="shared" si="5"/>
        <v/>
      </c>
      <c r="F66" s="4" t="str">
        <f t="shared" si="6"/>
        <v/>
      </c>
      <c r="G66" s="4" t="str">
        <f t="shared" si="7"/>
        <v/>
      </c>
      <c r="H66" s="6" t="str">
        <f t="shared" si="8"/>
        <v/>
      </c>
    </row>
    <row r="67" spans="4:8" x14ac:dyDescent="0.25">
      <c r="D67" s="18">
        <v>4</v>
      </c>
      <c r="E67" s="18" t="str">
        <f t="shared" si="5"/>
        <v/>
      </c>
      <c r="F67" s="4" t="str">
        <f t="shared" si="6"/>
        <v/>
      </c>
      <c r="G67" s="4" t="str">
        <f t="shared" si="7"/>
        <v/>
      </c>
      <c r="H67" s="6" t="str">
        <f t="shared" si="8"/>
        <v/>
      </c>
    </row>
    <row r="68" spans="4:8" x14ac:dyDescent="0.25">
      <c r="D68" s="18">
        <v>5</v>
      </c>
      <c r="E68" s="18" t="str">
        <f t="shared" si="5"/>
        <v/>
      </c>
      <c r="F68" s="4" t="str">
        <f t="shared" si="6"/>
        <v/>
      </c>
      <c r="G68" s="4" t="str">
        <f t="shared" si="7"/>
        <v/>
      </c>
      <c r="H68" s="6" t="str">
        <f t="shared" si="8"/>
        <v/>
      </c>
    </row>
    <row r="69" spans="4:8" x14ac:dyDescent="0.25">
      <c r="D69" s="18">
        <v>6</v>
      </c>
      <c r="E69" s="18" t="str">
        <f t="shared" si="5"/>
        <v/>
      </c>
      <c r="F69" s="4" t="str">
        <f t="shared" si="6"/>
        <v/>
      </c>
      <c r="G69" s="4" t="str">
        <f t="shared" si="7"/>
        <v/>
      </c>
      <c r="H69" s="6" t="str">
        <f t="shared" si="8"/>
        <v/>
      </c>
    </row>
    <row r="70" spans="4:8" x14ac:dyDescent="0.25">
      <c r="D70" s="18">
        <v>7</v>
      </c>
      <c r="E70" s="18" t="str">
        <f t="shared" si="5"/>
        <v/>
      </c>
      <c r="F70" s="4" t="str">
        <f t="shared" si="6"/>
        <v/>
      </c>
      <c r="G70" s="4" t="str">
        <f t="shared" si="7"/>
        <v/>
      </c>
      <c r="H70" s="6" t="str">
        <f t="shared" si="8"/>
        <v/>
      </c>
    </row>
    <row r="71" spans="4:8" x14ac:dyDescent="0.25">
      <c r="D71" s="18">
        <v>8</v>
      </c>
      <c r="E71" s="18" t="str">
        <f t="shared" si="5"/>
        <v/>
      </c>
      <c r="F71" s="4" t="str">
        <f t="shared" si="6"/>
        <v/>
      </c>
      <c r="G71" s="4" t="str">
        <f t="shared" si="7"/>
        <v/>
      </c>
      <c r="H71" s="6" t="str">
        <f t="shared" si="8"/>
        <v/>
      </c>
    </row>
    <row r="72" spans="4:8" x14ac:dyDescent="0.25">
      <c r="D72" s="18">
        <v>9</v>
      </c>
      <c r="E72" s="18" t="str">
        <f t="shared" si="5"/>
        <v/>
      </c>
      <c r="F72" s="4" t="str">
        <f t="shared" si="6"/>
        <v/>
      </c>
      <c r="G72" s="4" t="str">
        <f t="shared" si="7"/>
        <v/>
      </c>
      <c r="H72" s="6" t="str">
        <f t="shared" si="8"/>
        <v/>
      </c>
    </row>
    <row r="73" spans="4:8" ht="15.75" thickBot="1" x14ac:dyDescent="0.3">
      <c r="D73" s="19">
        <v>10</v>
      </c>
      <c r="E73" s="19" t="str">
        <f t="shared" si="5"/>
        <v/>
      </c>
      <c r="F73" s="4" t="str">
        <f t="shared" si="6"/>
        <v/>
      </c>
      <c r="G73" s="4" t="str">
        <f t="shared" si="7"/>
        <v/>
      </c>
      <c r="H73" s="6" t="str">
        <f t="shared" si="8"/>
        <v/>
      </c>
    </row>
    <row r="74" spans="4:8" x14ac:dyDescent="0.25">
      <c r="D74" s="18">
        <v>11</v>
      </c>
      <c r="E74" s="18" t="str">
        <f t="shared" si="5"/>
        <v/>
      </c>
      <c r="F74" s="17" t="str">
        <f t="shared" si="6"/>
        <v/>
      </c>
      <c r="G74" s="17" t="str">
        <f t="shared" si="7"/>
        <v/>
      </c>
      <c r="H74" s="12" t="str">
        <f t="shared" si="8"/>
        <v/>
      </c>
    </row>
    <row r="75" spans="4:8" x14ac:dyDescent="0.25">
      <c r="D75" s="18">
        <v>12</v>
      </c>
      <c r="E75" s="18" t="str">
        <f t="shared" si="5"/>
        <v/>
      </c>
      <c r="F75" s="4" t="str">
        <f t="shared" si="6"/>
        <v/>
      </c>
      <c r="G75" s="4" t="str">
        <f t="shared" si="7"/>
        <v/>
      </c>
      <c r="H75" s="6" t="str">
        <f t="shared" si="8"/>
        <v/>
      </c>
    </row>
    <row r="76" spans="4:8" x14ac:dyDescent="0.25">
      <c r="D76" s="18">
        <v>13</v>
      </c>
      <c r="E76" s="18" t="str">
        <f t="shared" si="5"/>
        <v/>
      </c>
      <c r="F76" s="4" t="str">
        <f t="shared" si="6"/>
        <v/>
      </c>
      <c r="G76" s="4" t="str">
        <f t="shared" si="7"/>
        <v/>
      </c>
      <c r="H76" s="6" t="str">
        <f t="shared" si="8"/>
        <v/>
      </c>
    </row>
    <row r="77" spans="4:8" x14ac:dyDescent="0.25">
      <c r="D77" s="18">
        <v>14</v>
      </c>
      <c r="E77" s="18" t="str">
        <f t="shared" si="5"/>
        <v/>
      </c>
      <c r="F77" s="4" t="str">
        <f t="shared" si="6"/>
        <v/>
      </c>
      <c r="G77" s="4" t="str">
        <f t="shared" si="7"/>
        <v/>
      </c>
      <c r="H77" s="6" t="str">
        <f t="shared" si="8"/>
        <v/>
      </c>
    </row>
    <row r="78" spans="4:8" x14ac:dyDescent="0.25">
      <c r="D78" s="18">
        <v>15</v>
      </c>
      <c r="E78" s="18" t="str">
        <f t="shared" si="5"/>
        <v/>
      </c>
      <c r="F78" s="4" t="str">
        <f t="shared" si="6"/>
        <v/>
      </c>
      <c r="G78" s="4" t="str">
        <f t="shared" si="7"/>
        <v/>
      </c>
      <c r="H78" s="6" t="str">
        <f t="shared" si="8"/>
        <v/>
      </c>
    </row>
    <row r="79" spans="4:8" x14ac:dyDescent="0.25">
      <c r="D79" s="18">
        <v>16</v>
      </c>
      <c r="E79" s="18" t="str">
        <f t="shared" si="5"/>
        <v/>
      </c>
      <c r="F79" s="4" t="str">
        <f t="shared" si="6"/>
        <v/>
      </c>
      <c r="G79" s="4" t="str">
        <f t="shared" si="7"/>
        <v/>
      </c>
      <c r="H79" s="6" t="str">
        <f t="shared" si="8"/>
        <v/>
      </c>
    </row>
    <row r="80" spans="4:8" x14ac:dyDescent="0.25">
      <c r="D80" s="18">
        <v>17</v>
      </c>
      <c r="E80" s="18" t="str">
        <f t="shared" si="5"/>
        <v/>
      </c>
      <c r="F80" s="4" t="str">
        <f t="shared" si="6"/>
        <v/>
      </c>
      <c r="G80" s="4" t="str">
        <f t="shared" si="7"/>
        <v/>
      </c>
      <c r="H80" s="6" t="str">
        <f t="shared" si="8"/>
        <v/>
      </c>
    </row>
    <row r="81" spans="4:8" x14ac:dyDescent="0.25">
      <c r="D81" s="18">
        <v>18</v>
      </c>
      <c r="E81" s="18" t="str">
        <f t="shared" si="5"/>
        <v/>
      </c>
      <c r="F81" s="4" t="str">
        <f t="shared" si="6"/>
        <v/>
      </c>
      <c r="G81" s="4" t="str">
        <f t="shared" si="7"/>
        <v/>
      </c>
      <c r="H81" s="6" t="str">
        <f t="shared" si="8"/>
        <v/>
      </c>
    </row>
    <row r="82" spans="4:8" x14ac:dyDescent="0.25">
      <c r="D82" s="18">
        <v>19</v>
      </c>
      <c r="E82" s="18" t="str">
        <f t="shared" si="5"/>
        <v/>
      </c>
      <c r="F82" s="4" t="str">
        <f t="shared" si="6"/>
        <v/>
      </c>
      <c r="G82" s="4" t="str">
        <f t="shared" si="7"/>
        <v/>
      </c>
      <c r="H82" s="6" t="str">
        <f t="shared" si="8"/>
        <v/>
      </c>
    </row>
    <row r="83" spans="4:8" ht="15.75" thickBot="1" x14ac:dyDescent="0.3">
      <c r="D83" s="18">
        <v>20</v>
      </c>
      <c r="E83" s="18" t="str">
        <f t="shared" si="5"/>
        <v/>
      </c>
      <c r="F83" s="7" t="str">
        <f t="shared" si="6"/>
        <v/>
      </c>
      <c r="G83" s="7" t="str">
        <f t="shared" si="7"/>
        <v/>
      </c>
      <c r="H83" s="9" t="str">
        <f t="shared" si="8"/>
        <v/>
      </c>
    </row>
    <row r="84" spans="4:8" x14ac:dyDescent="0.25">
      <c r="D84" s="22">
        <v>21</v>
      </c>
      <c r="E84" s="22" t="str">
        <f t="shared" si="5"/>
        <v/>
      </c>
      <c r="F84" s="4" t="str">
        <f t="shared" si="6"/>
        <v/>
      </c>
      <c r="G84" s="4" t="str">
        <f t="shared" si="7"/>
        <v/>
      </c>
      <c r="H84" s="6" t="str">
        <f t="shared" si="8"/>
        <v/>
      </c>
    </row>
    <row r="85" spans="4:8" x14ac:dyDescent="0.25">
      <c r="D85" s="18">
        <v>22</v>
      </c>
      <c r="E85" s="18" t="str">
        <f t="shared" si="5"/>
        <v/>
      </c>
      <c r="F85" s="4" t="str">
        <f t="shared" si="6"/>
        <v/>
      </c>
      <c r="G85" s="4" t="str">
        <f t="shared" si="7"/>
        <v/>
      </c>
      <c r="H85" s="6" t="str">
        <f t="shared" si="8"/>
        <v/>
      </c>
    </row>
    <row r="86" spans="4:8" x14ac:dyDescent="0.25">
      <c r="D86" s="18">
        <v>23</v>
      </c>
      <c r="E86" s="18" t="str">
        <f t="shared" si="5"/>
        <v/>
      </c>
      <c r="F86" s="4" t="str">
        <f t="shared" si="6"/>
        <v/>
      </c>
      <c r="G86" s="4" t="str">
        <f t="shared" si="7"/>
        <v/>
      </c>
      <c r="H86" s="6" t="str">
        <f t="shared" si="8"/>
        <v/>
      </c>
    </row>
    <row r="87" spans="4:8" x14ac:dyDescent="0.25">
      <c r="D87" s="18">
        <v>24</v>
      </c>
      <c r="E87" s="18" t="str">
        <f t="shared" si="5"/>
        <v/>
      </c>
      <c r="F87" s="4" t="str">
        <f t="shared" si="6"/>
        <v/>
      </c>
      <c r="G87" s="4" t="str">
        <f t="shared" si="7"/>
        <v/>
      </c>
      <c r="H87" s="6" t="str">
        <f t="shared" si="8"/>
        <v/>
      </c>
    </row>
    <row r="88" spans="4:8" x14ac:dyDescent="0.25">
      <c r="D88" s="18">
        <v>25</v>
      </c>
      <c r="E88" s="18" t="str">
        <f t="shared" si="5"/>
        <v/>
      </c>
      <c r="F88" s="4" t="str">
        <f t="shared" si="6"/>
        <v/>
      </c>
      <c r="G88" s="4" t="str">
        <f t="shared" si="7"/>
        <v/>
      </c>
      <c r="H88" s="6" t="str">
        <f t="shared" si="8"/>
        <v/>
      </c>
    </row>
    <row r="89" spans="4:8" x14ac:dyDescent="0.25">
      <c r="D89" s="18">
        <v>26</v>
      </c>
      <c r="E89" s="18" t="str">
        <f t="shared" si="5"/>
        <v/>
      </c>
      <c r="F89" s="4" t="str">
        <f t="shared" si="6"/>
        <v/>
      </c>
      <c r="G89" s="4" t="str">
        <f t="shared" si="7"/>
        <v/>
      </c>
      <c r="H89" s="6" t="str">
        <f t="shared" si="8"/>
        <v/>
      </c>
    </row>
    <row r="90" spans="4:8" x14ac:dyDescent="0.25">
      <c r="D90" s="18">
        <v>27</v>
      </c>
      <c r="E90" s="18" t="str">
        <f t="shared" si="5"/>
        <v/>
      </c>
      <c r="F90" s="4" t="str">
        <f t="shared" si="6"/>
        <v/>
      </c>
      <c r="G90" s="4" t="str">
        <f t="shared" si="7"/>
        <v/>
      </c>
      <c r="H90" s="6" t="str">
        <f t="shared" si="8"/>
        <v/>
      </c>
    </row>
    <row r="91" spans="4:8" x14ac:dyDescent="0.25">
      <c r="D91" s="18">
        <v>28</v>
      </c>
      <c r="E91" s="18" t="str">
        <f t="shared" si="5"/>
        <v/>
      </c>
      <c r="F91" s="4" t="str">
        <f t="shared" si="6"/>
        <v/>
      </c>
      <c r="G91" s="4" t="str">
        <f t="shared" si="7"/>
        <v/>
      </c>
      <c r="H91" s="6" t="str">
        <f t="shared" si="8"/>
        <v/>
      </c>
    </row>
    <row r="92" spans="4:8" x14ac:dyDescent="0.25">
      <c r="D92" s="18">
        <v>29</v>
      </c>
      <c r="E92" s="18" t="str">
        <f t="shared" si="5"/>
        <v/>
      </c>
      <c r="F92" s="4" t="str">
        <f t="shared" si="6"/>
        <v/>
      </c>
      <c r="G92" s="4" t="str">
        <f t="shared" si="7"/>
        <v/>
      </c>
      <c r="H92" s="6" t="str">
        <f t="shared" si="8"/>
        <v/>
      </c>
    </row>
    <row r="93" spans="4:8" ht="15.75" thickBot="1" x14ac:dyDescent="0.3">
      <c r="D93" s="19">
        <v>30</v>
      </c>
      <c r="E93" s="19" t="str">
        <f t="shared" si="5"/>
        <v/>
      </c>
      <c r="F93" s="4" t="str">
        <f t="shared" si="6"/>
        <v/>
      </c>
      <c r="G93" s="4" t="str">
        <f t="shared" si="7"/>
        <v/>
      </c>
      <c r="H93" s="6" t="str">
        <f t="shared" si="8"/>
        <v/>
      </c>
    </row>
    <row r="94" spans="4:8" x14ac:dyDescent="0.25">
      <c r="D94" s="18">
        <v>31</v>
      </c>
      <c r="E94" s="18" t="str">
        <f t="shared" si="5"/>
        <v/>
      </c>
      <c r="F94" s="17" t="str">
        <f t="shared" si="6"/>
        <v/>
      </c>
      <c r="G94" s="17" t="str">
        <f t="shared" si="7"/>
        <v/>
      </c>
      <c r="H94" s="12" t="str">
        <f t="shared" si="8"/>
        <v/>
      </c>
    </row>
    <row r="95" spans="4:8" x14ac:dyDescent="0.25">
      <c r="D95" s="18">
        <v>32</v>
      </c>
      <c r="E95" s="18" t="str">
        <f t="shared" si="5"/>
        <v/>
      </c>
      <c r="F95" s="4" t="str">
        <f t="shared" si="6"/>
        <v/>
      </c>
      <c r="G95" s="4" t="str">
        <f t="shared" si="7"/>
        <v/>
      </c>
      <c r="H95" s="6" t="str">
        <f t="shared" si="8"/>
        <v/>
      </c>
    </row>
    <row r="96" spans="4:8" x14ac:dyDescent="0.25">
      <c r="D96" s="18">
        <v>33</v>
      </c>
      <c r="E96" s="18" t="str">
        <f t="shared" ref="E96:E127" si="9">IFERROR(VLOOKUP(D96,cluster2,2,FALSE),"")</f>
        <v/>
      </c>
      <c r="F96" s="4" t="str">
        <f t="shared" ref="F96:F127" si="10">IFERROR(VLOOKUP(D96,cluster3,2,FALSE),"")</f>
        <v/>
      </c>
      <c r="G96" s="4" t="str">
        <f t="shared" ref="G96:G127" si="11">IFERROR(VLOOKUP(D96,cluster4,2,FALSE),"")</f>
        <v/>
      </c>
      <c r="H96" s="6" t="str">
        <f t="shared" ref="H96:H127" si="12">IFERROR(VLOOKUP(D96,cluster5,2,FALSE),"")</f>
        <v/>
      </c>
    </row>
    <row r="97" spans="4:8" x14ac:dyDescent="0.25">
      <c r="D97" s="18">
        <v>34</v>
      </c>
      <c r="E97" s="18" t="str">
        <f t="shared" si="9"/>
        <v/>
      </c>
      <c r="F97" s="4" t="str">
        <f t="shared" si="10"/>
        <v/>
      </c>
      <c r="G97" s="4" t="str">
        <f t="shared" si="11"/>
        <v/>
      </c>
      <c r="H97" s="6" t="str">
        <f t="shared" si="12"/>
        <v/>
      </c>
    </row>
    <row r="98" spans="4:8" x14ac:dyDescent="0.25">
      <c r="D98" s="18">
        <v>35</v>
      </c>
      <c r="E98" s="18" t="str">
        <f t="shared" si="9"/>
        <v/>
      </c>
      <c r="F98" s="4" t="str">
        <f t="shared" si="10"/>
        <v/>
      </c>
      <c r="G98" s="4" t="str">
        <f t="shared" si="11"/>
        <v/>
      </c>
      <c r="H98" s="6" t="str">
        <f t="shared" si="12"/>
        <v/>
      </c>
    </row>
    <row r="99" spans="4:8" x14ac:dyDescent="0.25">
      <c r="D99" s="18">
        <v>36</v>
      </c>
      <c r="E99" s="18" t="str">
        <f t="shared" si="9"/>
        <v/>
      </c>
      <c r="F99" s="4" t="str">
        <f t="shared" si="10"/>
        <v/>
      </c>
      <c r="G99" s="4" t="str">
        <f t="shared" si="11"/>
        <v/>
      </c>
      <c r="H99" s="6" t="str">
        <f t="shared" si="12"/>
        <v/>
      </c>
    </row>
    <row r="100" spans="4:8" x14ac:dyDescent="0.25">
      <c r="D100" s="18">
        <v>37</v>
      </c>
      <c r="E100" s="18" t="str">
        <f t="shared" si="9"/>
        <v/>
      </c>
      <c r="F100" s="4" t="str">
        <f t="shared" si="10"/>
        <v/>
      </c>
      <c r="G100" s="4" t="str">
        <f t="shared" si="11"/>
        <v/>
      </c>
      <c r="H100" s="6" t="str">
        <f t="shared" si="12"/>
        <v/>
      </c>
    </row>
    <row r="101" spans="4:8" x14ac:dyDescent="0.25">
      <c r="D101" s="18">
        <v>38</v>
      </c>
      <c r="E101" s="18" t="str">
        <f t="shared" si="9"/>
        <v/>
      </c>
      <c r="F101" s="4" t="str">
        <f t="shared" si="10"/>
        <v/>
      </c>
      <c r="G101" s="4" t="str">
        <f t="shared" si="11"/>
        <v/>
      </c>
      <c r="H101" s="6" t="str">
        <f t="shared" si="12"/>
        <v/>
      </c>
    </row>
    <row r="102" spans="4:8" x14ac:dyDescent="0.25">
      <c r="D102" s="18">
        <v>39</v>
      </c>
      <c r="E102" s="18" t="str">
        <f t="shared" si="9"/>
        <v/>
      </c>
      <c r="F102" s="4" t="str">
        <f t="shared" si="10"/>
        <v/>
      </c>
      <c r="G102" s="4" t="str">
        <f t="shared" si="11"/>
        <v/>
      </c>
      <c r="H102" s="6" t="str">
        <f t="shared" si="12"/>
        <v/>
      </c>
    </row>
    <row r="103" spans="4:8" ht="15.75" thickBot="1" x14ac:dyDescent="0.3">
      <c r="D103" s="18">
        <v>40</v>
      </c>
      <c r="E103" s="18" t="str">
        <f t="shared" si="9"/>
        <v/>
      </c>
      <c r="F103" s="7" t="str">
        <f t="shared" si="10"/>
        <v/>
      </c>
      <c r="G103" s="7" t="str">
        <f t="shared" si="11"/>
        <v/>
      </c>
      <c r="H103" s="9" t="str">
        <f t="shared" si="12"/>
        <v/>
      </c>
    </row>
    <row r="104" spans="4:8" x14ac:dyDescent="0.25">
      <c r="D104" s="22">
        <v>41</v>
      </c>
      <c r="E104" s="22" t="str">
        <f t="shared" si="9"/>
        <v/>
      </c>
      <c r="F104" s="4" t="str">
        <f t="shared" si="10"/>
        <v/>
      </c>
      <c r="G104" s="4" t="str">
        <f t="shared" si="11"/>
        <v/>
      </c>
      <c r="H104" s="6" t="str">
        <f t="shared" si="12"/>
        <v/>
      </c>
    </row>
    <row r="105" spans="4:8" x14ac:dyDescent="0.25">
      <c r="D105" s="18">
        <v>42</v>
      </c>
      <c r="E105" s="18" t="str">
        <f t="shared" si="9"/>
        <v/>
      </c>
      <c r="F105" s="4" t="str">
        <f t="shared" si="10"/>
        <v/>
      </c>
      <c r="G105" s="4" t="str">
        <f t="shared" si="11"/>
        <v/>
      </c>
      <c r="H105" s="6" t="str">
        <f t="shared" si="12"/>
        <v/>
      </c>
    </row>
    <row r="106" spans="4:8" x14ac:dyDescent="0.25">
      <c r="D106" s="18">
        <v>43</v>
      </c>
      <c r="E106" s="18" t="str">
        <f t="shared" si="9"/>
        <v/>
      </c>
      <c r="F106" s="4" t="str">
        <f t="shared" si="10"/>
        <v/>
      </c>
      <c r="G106" s="4" t="str">
        <f t="shared" si="11"/>
        <v/>
      </c>
      <c r="H106" s="6" t="str">
        <f t="shared" si="12"/>
        <v/>
      </c>
    </row>
    <row r="107" spans="4:8" x14ac:dyDescent="0.25">
      <c r="D107" s="18">
        <v>44</v>
      </c>
      <c r="E107" s="18" t="str">
        <f t="shared" si="9"/>
        <v/>
      </c>
      <c r="F107" s="4" t="str">
        <f t="shared" si="10"/>
        <v/>
      </c>
      <c r="G107" s="4" t="str">
        <f t="shared" si="11"/>
        <v/>
      </c>
      <c r="H107" s="6" t="str">
        <f t="shared" si="12"/>
        <v/>
      </c>
    </row>
    <row r="108" spans="4:8" x14ac:dyDescent="0.25">
      <c r="D108" s="18">
        <v>45</v>
      </c>
      <c r="E108" s="18" t="str">
        <f t="shared" si="9"/>
        <v/>
      </c>
      <c r="F108" s="4" t="str">
        <f t="shared" si="10"/>
        <v/>
      </c>
      <c r="G108" s="4" t="str">
        <f t="shared" si="11"/>
        <v/>
      </c>
      <c r="H108" s="6" t="str">
        <f t="shared" si="12"/>
        <v/>
      </c>
    </row>
    <row r="109" spans="4:8" x14ac:dyDescent="0.25">
      <c r="D109" s="18">
        <v>46</v>
      </c>
      <c r="E109" s="18" t="str">
        <f t="shared" si="9"/>
        <v/>
      </c>
      <c r="F109" s="4" t="str">
        <f t="shared" si="10"/>
        <v/>
      </c>
      <c r="G109" s="4" t="str">
        <f t="shared" si="11"/>
        <v/>
      </c>
      <c r="H109" s="6" t="str">
        <f t="shared" si="12"/>
        <v/>
      </c>
    </row>
    <row r="110" spans="4:8" x14ac:dyDescent="0.25">
      <c r="D110" s="18">
        <v>47</v>
      </c>
      <c r="E110" s="18" t="str">
        <f t="shared" si="9"/>
        <v/>
      </c>
      <c r="F110" s="4" t="str">
        <f t="shared" si="10"/>
        <v/>
      </c>
      <c r="G110" s="4" t="str">
        <f t="shared" si="11"/>
        <v/>
      </c>
      <c r="H110" s="6" t="str">
        <f t="shared" si="12"/>
        <v/>
      </c>
    </row>
    <row r="111" spans="4:8" x14ac:dyDescent="0.25">
      <c r="D111" s="18">
        <v>48</v>
      </c>
      <c r="E111" s="18" t="str">
        <f t="shared" si="9"/>
        <v/>
      </c>
      <c r="F111" s="4" t="str">
        <f t="shared" si="10"/>
        <v/>
      </c>
      <c r="G111" s="4" t="str">
        <f t="shared" si="11"/>
        <v/>
      </c>
      <c r="H111" s="6" t="str">
        <f t="shared" si="12"/>
        <v/>
      </c>
    </row>
    <row r="112" spans="4:8" x14ac:dyDescent="0.25">
      <c r="D112" s="18">
        <v>49</v>
      </c>
      <c r="E112" s="18" t="str">
        <f t="shared" si="9"/>
        <v/>
      </c>
      <c r="F112" s="4" t="str">
        <f t="shared" si="10"/>
        <v/>
      </c>
      <c r="G112" s="4" t="str">
        <f t="shared" si="11"/>
        <v/>
      </c>
      <c r="H112" s="6" t="str">
        <f t="shared" si="12"/>
        <v/>
      </c>
    </row>
    <row r="113" spans="4:8" ht="15.75" thickBot="1" x14ac:dyDescent="0.3">
      <c r="D113" s="19">
        <v>50</v>
      </c>
      <c r="E113" s="19" t="str">
        <f t="shared" si="9"/>
        <v/>
      </c>
      <c r="F113" s="4" t="str">
        <f t="shared" si="10"/>
        <v/>
      </c>
      <c r="G113" s="4" t="str">
        <f t="shared" si="11"/>
        <v/>
      </c>
      <c r="H113" s="6" t="str">
        <f t="shared" si="12"/>
        <v/>
      </c>
    </row>
    <row r="114" spans="4:8" x14ac:dyDescent="0.25">
      <c r="D114" s="18">
        <v>51</v>
      </c>
      <c r="E114" s="18" t="str">
        <f t="shared" si="9"/>
        <v/>
      </c>
      <c r="F114" s="17" t="str">
        <f t="shared" si="10"/>
        <v/>
      </c>
      <c r="G114" s="17" t="str">
        <f t="shared" si="11"/>
        <v/>
      </c>
      <c r="H114" s="12" t="str">
        <f t="shared" si="12"/>
        <v/>
      </c>
    </row>
    <row r="115" spans="4:8" x14ac:dyDescent="0.25">
      <c r="D115" s="18">
        <v>52</v>
      </c>
      <c r="E115" s="18" t="str">
        <f t="shared" si="9"/>
        <v/>
      </c>
      <c r="F115" s="4" t="str">
        <f t="shared" si="10"/>
        <v/>
      </c>
      <c r="G115" s="4" t="str">
        <f t="shared" si="11"/>
        <v/>
      </c>
      <c r="H115" s="6" t="str">
        <f t="shared" si="12"/>
        <v/>
      </c>
    </row>
    <row r="116" spans="4:8" x14ac:dyDescent="0.25">
      <c r="D116" s="18">
        <v>53</v>
      </c>
      <c r="E116" s="18" t="str">
        <f t="shared" si="9"/>
        <v/>
      </c>
      <c r="F116" s="4" t="str">
        <f t="shared" si="10"/>
        <v/>
      </c>
      <c r="G116" s="4" t="str">
        <f t="shared" si="11"/>
        <v/>
      </c>
      <c r="H116" s="6" t="str">
        <f t="shared" si="12"/>
        <v/>
      </c>
    </row>
    <row r="117" spans="4:8" x14ac:dyDescent="0.25">
      <c r="D117" s="18">
        <v>54</v>
      </c>
      <c r="E117" s="18" t="str">
        <f t="shared" si="9"/>
        <v/>
      </c>
      <c r="F117" s="4" t="str">
        <f t="shared" si="10"/>
        <v/>
      </c>
      <c r="G117" s="4" t="str">
        <f t="shared" si="11"/>
        <v/>
      </c>
      <c r="H117" s="6" t="str">
        <f t="shared" si="12"/>
        <v/>
      </c>
    </row>
    <row r="118" spans="4:8" x14ac:dyDescent="0.25">
      <c r="D118" s="18">
        <v>55</v>
      </c>
      <c r="E118" s="18" t="str">
        <f t="shared" si="9"/>
        <v/>
      </c>
      <c r="F118" s="4" t="str">
        <f t="shared" si="10"/>
        <v/>
      </c>
      <c r="G118" s="4" t="str">
        <f t="shared" si="11"/>
        <v/>
      </c>
      <c r="H118" s="6" t="str">
        <f t="shared" si="12"/>
        <v/>
      </c>
    </row>
    <row r="119" spans="4:8" x14ac:dyDescent="0.25">
      <c r="D119" s="18">
        <v>56</v>
      </c>
      <c r="E119" s="18" t="str">
        <f t="shared" si="9"/>
        <v/>
      </c>
      <c r="F119" s="4" t="str">
        <f t="shared" si="10"/>
        <v/>
      </c>
      <c r="G119" s="4" t="str">
        <f t="shared" si="11"/>
        <v/>
      </c>
      <c r="H119" s="6" t="str">
        <f t="shared" si="12"/>
        <v/>
      </c>
    </row>
    <row r="120" spans="4:8" x14ac:dyDescent="0.25">
      <c r="D120" s="18">
        <v>57</v>
      </c>
      <c r="E120" s="18" t="str">
        <f t="shared" si="9"/>
        <v/>
      </c>
      <c r="F120" s="4" t="str">
        <f t="shared" si="10"/>
        <v/>
      </c>
      <c r="G120" s="4" t="str">
        <f t="shared" si="11"/>
        <v/>
      </c>
      <c r="H120" s="6" t="str">
        <f t="shared" si="12"/>
        <v/>
      </c>
    </row>
    <row r="121" spans="4:8" x14ac:dyDescent="0.25">
      <c r="D121" s="18">
        <v>58</v>
      </c>
      <c r="E121" s="18" t="str">
        <f t="shared" si="9"/>
        <v/>
      </c>
      <c r="F121" s="4" t="str">
        <f t="shared" si="10"/>
        <v/>
      </c>
      <c r="G121" s="4" t="str">
        <f t="shared" si="11"/>
        <v/>
      </c>
      <c r="H121" s="6" t="str">
        <f t="shared" si="12"/>
        <v/>
      </c>
    </row>
    <row r="122" spans="4:8" x14ac:dyDescent="0.25">
      <c r="D122" s="18">
        <v>59</v>
      </c>
      <c r="E122" s="18" t="str">
        <f t="shared" si="9"/>
        <v/>
      </c>
      <c r="F122" s="4" t="str">
        <f t="shared" si="10"/>
        <v/>
      </c>
      <c r="G122" s="4" t="str">
        <f t="shared" si="11"/>
        <v/>
      </c>
      <c r="H122" s="6" t="str">
        <f t="shared" si="12"/>
        <v/>
      </c>
    </row>
    <row r="123" spans="4:8" ht="15.75" thickBot="1" x14ac:dyDescent="0.3">
      <c r="D123" s="18">
        <v>60</v>
      </c>
      <c r="E123" s="18" t="str">
        <f t="shared" si="9"/>
        <v/>
      </c>
      <c r="F123" s="7" t="str">
        <f t="shared" si="10"/>
        <v/>
      </c>
      <c r="G123" s="7" t="str">
        <f t="shared" si="11"/>
        <v/>
      </c>
      <c r="H123" s="9" t="str">
        <f t="shared" si="12"/>
        <v/>
      </c>
    </row>
    <row r="124" spans="4:8" x14ac:dyDescent="0.25">
      <c r="D124" s="22">
        <v>61</v>
      </c>
      <c r="E124" s="22" t="str">
        <f t="shared" si="9"/>
        <v/>
      </c>
      <c r="F124" s="4" t="str">
        <f t="shared" si="10"/>
        <v/>
      </c>
      <c r="G124" s="4" t="str">
        <f t="shared" si="11"/>
        <v/>
      </c>
      <c r="H124" s="6" t="str">
        <f t="shared" si="12"/>
        <v/>
      </c>
    </row>
    <row r="125" spans="4:8" x14ac:dyDescent="0.25">
      <c r="D125" s="18">
        <v>62</v>
      </c>
      <c r="E125" s="18" t="str">
        <f t="shared" si="9"/>
        <v/>
      </c>
      <c r="F125" s="4" t="str">
        <f t="shared" si="10"/>
        <v/>
      </c>
      <c r="G125" s="4" t="str">
        <f t="shared" si="11"/>
        <v/>
      </c>
      <c r="H125" s="6" t="str">
        <f t="shared" si="12"/>
        <v/>
      </c>
    </row>
    <row r="126" spans="4:8" x14ac:dyDescent="0.25">
      <c r="D126" s="18">
        <v>63</v>
      </c>
      <c r="E126" s="18" t="str">
        <f t="shared" si="9"/>
        <v/>
      </c>
      <c r="F126" s="4" t="str">
        <f t="shared" si="10"/>
        <v/>
      </c>
      <c r="G126" s="4" t="str">
        <f t="shared" si="11"/>
        <v/>
      </c>
      <c r="H126" s="6" t="str">
        <f t="shared" si="12"/>
        <v/>
      </c>
    </row>
    <row r="127" spans="4:8" x14ac:dyDescent="0.25">
      <c r="D127" s="18">
        <v>64</v>
      </c>
      <c r="E127" s="18" t="str">
        <f t="shared" si="9"/>
        <v/>
      </c>
      <c r="F127" s="4" t="str">
        <f t="shared" si="10"/>
        <v/>
      </c>
      <c r="G127" s="4" t="str">
        <f t="shared" si="11"/>
        <v/>
      </c>
      <c r="H127" s="6" t="str">
        <f t="shared" si="12"/>
        <v/>
      </c>
    </row>
    <row r="128" spans="4:8" x14ac:dyDescent="0.25">
      <c r="D128" s="18">
        <v>65</v>
      </c>
      <c r="E128" s="18" t="str">
        <f t="shared" ref="E128:E159" si="13">IFERROR(VLOOKUP(D128,cluster2,2,FALSE),"")</f>
        <v/>
      </c>
      <c r="F128" s="4" t="str">
        <f t="shared" ref="F128:F163" si="14">IFERROR(VLOOKUP(D128,cluster3,2,FALSE),"")</f>
        <v/>
      </c>
      <c r="G128" s="4" t="str">
        <f t="shared" ref="G128:G163" si="15">IFERROR(VLOOKUP(D128,cluster4,2,FALSE),"")</f>
        <v/>
      </c>
      <c r="H128" s="6" t="str">
        <f t="shared" ref="H128:H163" si="16">IFERROR(VLOOKUP(D128,cluster5,2,FALSE),"")</f>
        <v/>
      </c>
    </row>
    <row r="129" spans="4:8" x14ac:dyDescent="0.25">
      <c r="D129" s="18">
        <v>66</v>
      </c>
      <c r="E129" s="18" t="str">
        <f t="shared" si="13"/>
        <v/>
      </c>
      <c r="F129" s="4" t="str">
        <f t="shared" si="14"/>
        <v/>
      </c>
      <c r="G129" s="4" t="str">
        <f t="shared" si="15"/>
        <v/>
      </c>
      <c r="H129" s="6" t="str">
        <f t="shared" si="16"/>
        <v/>
      </c>
    </row>
    <row r="130" spans="4:8" x14ac:dyDescent="0.25">
      <c r="D130" s="18">
        <v>67</v>
      </c>
      <c r="E130" s="18" t="str">
        <f t="shared" si="13"/>
        <v/>
      </c>
      <c r="F130" s="4" t="str">
        <f t="shared" si="14"/>
        <v/>
      </c>
      <c r="G130" s="4" t="str">
        <f t="shared" si="15"/>
        <v/>
      </c>
      <c r="H130" s="6" t="str">
        <f t="shared" si="16"/>
        <v/>
      </c>
    </row>
    <row r="131" spans="4:8" x14ac:dyDescent="0.25">
      <c r="D131" s="18">
        <v>68</v>
      </c>
      <c r="E131" s="18" t="str">
        <f t="shared" si="13"/>
        <v/>
      </c>
      <c r="F131" s="4" t="str">
        <f t="shared" si="14"/>
        <v/>
      </c>
      <c r="G131" s="4" t="str">
        <f t="shared" si="15"/>
        <v/>
      </c>
      <c r="H131" s="6" t="str">
        <f t="shared" si="16"/>
        <v/>
      </c>
    </row>
    <row r="132" spans="4:8" x14ac:dyDescent="0.25">
      <c r="D132" s="18">
        <v>69</v>
      </c>
      <c r="E132" s="18" t="str">
        <f t="shared" si="13"/>
        <v/>
      </c>
      <c r="F132" s="4" t="str">
        <f t="shared" si="14"/>
        <v/>
      </c>
      <c r="G132" s="4" t="str">
        <f t="shared" si="15"/>
        <v/>
      </c>
      <c r="H132" s="6" t="str">
        <f t="shared" si="16"/>
        <v/>
      </c>
    </row>
    <row r="133" spans="4:8" ht="15.75" thickBot="1" x14ac:dyDescent="0.3">
      <c r="D133" s="19">
        <v>70</v>
      </c>
      <c r="E133" s="19" t="str">
        <f t="shared" si="13"/>
        <v/>
      </c>
      <c r="F133" s="4" t="str">
        <f t="shared" si="14"/>
        <v/>
      </c>
      <c r="G133" s="4" t="str">
        <f t="shared" si="15"/>
        <v/>
      </c>
      <c r="H133" s="6" t="str">
        <f t="shared" si="16"/>
        <v/>
      </c>
    </row>
    <row r="134" spans="4:8" x14ac:dyDescent="0.25">
      <c r="D134" s="18">
        <v>71</v>
      </c>
      <c r="E134" s="18" t="str">
        <f t="shared" si="13"/>
        <v/>
      </c>
      <c r="F134" s="17" t="str">
        <f t="shared" si="14"/>
        <v/>
      </c>
      <c r="G134" s="17" t="str">
        <f t="shared" si="15"/>
        <v/>
      </c>
      <c r="H134" s="12" t="str">
        <f t="shared" si="16"/>
        <v/>
      </c>
    </row>
    <row r="135" spans="4:8" x14ac:dyDescent="0.25">
      <c r="D135" s="18">
        <v>72</v>
      </c>
      <c r="E135" s="18" t="str">
        <f t="shared" si="13"/>
        <v/>
      </c>
      <c r="F135" s="4" t="str">
        <f t="shared" si="14"/>
        <v/>
      </c>
      <c r="G135" s="4" t="str">
        <f t="shared" si="15"/>
        <v/>
      </c>
      <c r="H135" s="6" t="str">
        <f t="shared" si="16"/>
        <v/>
      </c>
    </row>
    <row r="136" spans="4:8" x14ac:dyDescent="0.25">
      <c r="D136" s="18">
        <v>73</v>
      </c>
      <c r="E136" s="18" t="str">
        <f t="shared" si="13"/>
        <v/>
      </c>
      <c r="F136" s="4" t="str">
        <f t="shared" si="14"/>
        <v/>
      </c>
      <c r="G136" s="4" t="str">
        <f t="shared" si="15"/>
        <v/>
      </c>
      <c r="H136" s="6" t="str">
        <f t="shared" si="16"/>
        <v/>
      </c>
    </row>
    <row r="137" spans="4:8" x14ac:dyDescent="0.25">
      <c r="D137" s="18">
        <v>74</v>
      </c>
      <c r="E137" s="18" t="str">
        <f t="shared" si="13"/>
        <v/>
      </c>
      <c r="F137" s="4" t="str">
        <f t="shared" si="14"/>
        <v/>
      </c>
      <c r="G137" s="4" t="str">
        <f t="shared" si="15"/>
        <v/>
      </c>
      <c r="H137" s="6" t="str">
        <f t="shared" si="16"/>
        <v/>
      </c>
    </row>
    <row r="138" spans="4:8" x14ac:dyDescent="0.25">
      <c r="D138" s="18">
        <v>75</v>
      </c>
      <c r="E138" s="18" t="str">
        <f t="shared" si="13"/>
        <v/>
      </c>
      <c r="F138" s="4" t="str">
        <f t="shared" si="14"/>
        <v/>
      </c>
      <c r="G138" s="4" t="str">
        <f t="shared" si="15"/>
        <v/>
      </c>
      <c r="H138" s="6" t="str">
        <f t="shared" si="16"/>
        <v/>
      </c>
    </row>
    <row r="139" spans="4:8" x14ac:dyDescent="0.25">
      <c r="D139" s="18">
        <v>76</v>
      </c>
      <c r="E139" s="18" t="str">
        <f t="shared" si="13"/>
        <v/>
      </c>
      <c r="F139" s="4" t="str">
        <f t="shared" si="14"/>
        <v/>
      </c>
      <c r="G139" s="4" t="str">
        <f t="shared" si="15"/>
        <v/>
      </c>
      <c r="H139" s="6" t="str">
        <f t="shared" si="16"/>
        <v/>
      </c>
    </row>
    <row r="140" spans="4:8" x14ac:dyDescent="0.25">
      <c r="D140" s="18">
        <v>77</v>
      </c>
      <c r="E140" s="18" t="str">
        <f t="shared" si="13"/>
        <v/>
      </c>
      <c r="F140" s="4" t="str">
        <f t="shared" si="14"/>
        <v/>
      </c>
      <c r="G140" s="4" t="str">
        <f t="shared" si="15"/>
        <v/>
      </c>
      <c r="H140" s="6" t="str">
        <f t="shared" si="16"/>
        <v/>
      </c>
    </row>
    <row r="141" spans="4:8" x14ac:dyDescent="0.25">
      <c r="D141" s="18">
        <v>78</v>
      </c>
      <c r="E141" s="18" t="str">
        <f t="shared" si="13"/>
        <v/>
      </c>
      <c r="F141" s="4" t="str">
        <f t="shared" si="14"/>
        <v/>
      </c>
      <c r="G141" s="4" t="str">
        <f t="shared" si="15"/>
        <v/>
      </c>
      <c r="H141" s="6" t="str">
        <f t="shared" si="16"/>
        <v/>
      </c>
    </row>
    <row r="142" spans="4:8" x14ac:dyDescent="0.25">
      <c r="D142" s="18">
        <v>79</v>
      </c>
      <c r="E142" s="18" t="str">
        <f t="shared" si="13"/>
        <v/>
      </c>
      <c r="F142" s="4" t="str">
        <f t="shared" si="14"/>
        <v/>
      </c>
      <c r="G142" s="4" t="str">
        <f t="shared" si="15"/>
        <v/>
      </c>
      <c r="H142" s="6" t="str">
        <f t="shared" si="16"/>
        <v/>
      </c>
    </row>
    <row r="143" spans="4:8" ht="15.75" thickBot="1" x14ac:dyDescent="0.3">
      <c r="D143" s="18">
        <v>80</v>
      </c>
      <c r="E143" s="18" t="str">
        <f t="shared" si="13"/>
        <v/>
      </c>
      <c r="F143" s="7" t="str">
        <f t="shared" si="14"/>
        <v/>
      </c>
      <c r="G143" s="7" t="str">
        <f t="shared" si="15"/>
        <v/>
      </c>
      <c r="H143" s="9" t="str">
        <f t="shared" si="16"/>
        <v/>
      </c>
    </row>
    <row r="144" spans="4:8" x14ac:dyDescent="0.25">
      <c r="D144" s="22">
        <v>81</v>
      </c>
      <c r="E144" s="22" t="str">
        <f t="shared" si="13"/>
        <v/>
      </c>
      <c r="F144" s="17" t="str">
        <f t="shared" si="14"/>
        <v/>
      </c>
      <c r="G144" s="17" t="str">
        <f t="shared" si="15"/>
        <v/>
      </c>
      <c r="H144" s="12" t="str">
        <f t="shared" si="16"/>
        <v/>
      </c>
    </row>
    <row r="145" spans="4:8" x14ac:dyDescent="0.25">
      <c r="D145" s="18">
        <v>82</v>
      </c>
      <c r="E145" s="18" t="str">
        <f t="shared" si="13"/>
        <v/>
      </c>
      <c r="F145" s="4" t="str">
        <f t="shared" si="14"/>
        <v/>
      </c>
      <c r="G145" s="4" t="str">
        <f t="shared" si="15"/>
        <v/>
      </c>
      <c r="H145" s="6" t="str">
        <f t="shared" si="16"/>
        <v/>
      </c>
    </row>
    <row r="146" spans="4:8" x14ac:dyDescent="0.25">
      <c r="D146" s="18">
        <v>83</v>
      </c>
      <c r="E146" s="18" t="str">
        <f t="shared" si="13"/>
        <v/>
      </c>
      <c r="F146" s="4" t="str">
        <f t="shared" si="14"/>
        <v/>
      </c>
      <c r="G146" s="4" t="str">
        <f t="shared" si="15"/>
        <v/>
      </c>
      <c r="H146" s="6" t="str">
        <f t="shared" si="16"/>
        <v/>
      </c>
    </row>
    <row r="147" spans="4:8" x14ac:dyDescent="0.25">
      <c r="D147" s="18">
        <v>84</v>
      </c>
      <c r="E147" s="18" t="str">
        <f t="shared" si="13"/>
        <v/>
      </c>
      <c r="F147" s="4" t="str">
        <f t="shared" si="14"/>
        <v/>
      </c>
      <c r="G147" s="4" t="str">
        <f t="shared" si="15"/>
        <v/>
      </c>
      <c r="H147" s="6" t="str">
        <f t="shared" si="16"/>
        <v/>
      </c>
    </row>
    <row r="148" spans="4:8" x14ac:dyDescent="0.25">
      <c r="D148" s="18">
        <v>85</v>
      </c>
      <c r="E148" s="18" t="str">
        <f t="shared" si="13"/>
        <v/>
      </c>
      <c r="F148" s="4" t="str">
        <f t="shared" si="14"/>
        <v/>
      </c>
      <c r="G148" s="4" t="str">
        <f t="shared" si="15"/>
        <v/>
      </c>
      <c r="H148" s="6" t="str">
        <f t="shared" si="16"/>
        <v/>
      </c>
    </row>
    <row r="149" spans="4:8" x14ac:dyDescent="0.25">
      <c r="D149" s="18">
        <v>86</v>
      </c>
      <c r="E149" s="18" t="str">
        <f t="shared" si="13"/>
        <v/>
      </c>
      <c r="F149" s="4" t="str">
        <f t="shared" si="14"/>
        <v/>
      </c>
      <c r="G149" s="4" t="str">
        <f t="shared" si="15"/>
        <v/>
      </c>
      <c r="H149" s="6" t="str">
        <f t="shared" si="16"/>
        <v/>
      </c>
    </row>
    <row r="150" spans="4:8" x14ac:dyDescent="0.25">
      <c r="D150" s="18">
        <v>87</v>
      </c>
      <c r="E150" s="18" t="str">
        <f t="shared" si="13"/>
        <v/>
      </c>
      <c r="F150" s="4" t="str">
        <f t="shared" si="14"/>
        <v/>
      </c>
      <c r="G150" s="4" t="str">
        <f t="shared" si="15"/>
        <v/>
      </c>
      <c r="H150" s="6" t="str">
        <f t="shared" si="16"/>
        <v/>
      </c>
    </row>
    <row r="151" spans="4:8" x14ac:dyDescent="0.25">
      <c r="D151" s="18">
        <v>88</v>
      </c>
      <c r="E151" s="18" t="str">
        <f t="shared" si="13"/>
        <v/>
      </c>
      <c r="F151" s="4" t="str">
        <f t="shared" si="14"/>
        <v/>
      </c>
      <c r="G151" s="4" t="str">
        <f t="shared" si="15"/>
        <v/>
      </c>
      <c r="H151" s="6" t="str">
        <f t="shared" si="16"/>
        <v/>
      </c>
    </row>
    <row r="152" spans="4:8" x14ac:dyDescent="0.25">
      <c r="D152" s="18">
        <v>89</v>
      </c>
      <c r="E152" s="18" t="str">
        <f t="shared" si="13"/>
        <v/>
      </c>
      <c r="F152" s="4" t="str">
        <f t="shared" si="14"/>
        <v/>
      </c>
      <c r="G152" s="4" t="str">
        <f t="shared" si="15"/>
        <v/>
      </c>
      <c r="H152" s="6" t="str">
        <f t="shared" si="16"/>
        <v/>
      </c>
    </row>
    <row r="153" spans="4:8" ht="15.75" thickBot="1" x14ac:dyDescent="0.3">
      <c r="D153" s="19">
        <v>90</v>
      </c>
      <c r="E153" s="19" t="str">
        <f t="shared" si="13"/>
        <v/>
      </c>
      <c r="F153" s="7" t="str">
        <f t="shared" si="14"/>
        <v/>
      </c>
      <c r="G153" s="7" t="str">
        <f t="shared" si="15"/>
        <v/>
      </c>
      <c r="H153" s="9" t="str">
        <f t="shared" si="16"/>
        <v/>
      </c>
    </row>
    <row r="154" spans="4:8" x14ac:dyDescent="0.25">
      <c r="D154" s="18">
        <v>91</v>
      </c>
      <c r="E154" s="18" t="str">
        <f t="shared" si="13"/>
        <v/>
      </c>
      <c r="F154" s="17" t="str">
        <f t="shared" si="14"/>
        <v/>
      </c>
      <c r="G154" s="17" t="str">
        <f t="shared" si="15"/>
        <v/>
      </c>
      <c r="H154" s="12" t="str">
        <f t="shared" si="16"/>
        <v/>
      </c>
    </row>
    <row r="155" spans="4:8" x14ac:dyDescent="0.25">
      <c r="D155" s="18">
        <v>92</v>
      </c>
      <c r="E155" s="18" t="str">
        <f t="shared" si="13"/>
        <v/>
      </c>
      <c r="F155" s="4" t="str">
        <f t="shared" si="14"/>
        <v/>
      </c>
      <c r="G155" s="4" t="str">
        <f t="shared" si="15"/>
        <v/>
      </c>
      <c r="H155" s="6" t="str">
        <f t="shared" si="16"/>
        <v/>
      </c>
    </row>
    <row r="156" spans="4:8" x14ac:dyDescent="0.25">
      <c r="D156" s="18">
        <v>93</v>
      </c>
      <c r="E156" s="18" t="str">
        <f t="shared" si="13"/>
        <v/>
      </c>
      <c r="F156" s="4" t="str">
        <f t="shared" si="14"/>
        <v/>
      </c>
      <c r="G156" s="4" t="str">
        <f t="shared" si="15"/>
        <v/>
      </c>
      <c r="H156" s="6" t="str">
        <f t="shared" si="16"/>
        <v/>
      </c>
    </row>
    <row r="157" spans="4:8" x14ac:dyDescent="0.25">
      <c r="D157" s="18">
        <v>94</v>
      </c>
      <c r="E157" s="18" t="str">
        <f t="shared" si="13"/>
        <v/>
      </c>
      <c r="F157" s="4" t="str">
        <f t="shared" si="14"/>
        <v/>
      </c>
      <c r="G157" s="4" t="str">
        <f t="shared" si="15"/>
        <v/>
      </c>
      <c r="H157" s="6" t="str">
        <f t="shared" si="16"/>
        <v/>
      </c>
    </row>
    <row r="158" spans="4:8" x14ac:dyDescent="0.25">
      <c r="D158" s="18">
        <v>95</v>
      </c>
      <c r="E158" s="18" t="str">
        <f t="shared" si="13"/>
        <v/>
      </c>
      <c r="F158" s="4" t="str">
        <f t="shared" si="14"/>
        <v/>
      </c>
      <c r="G158" s="4" t="str">
        <f t="shared" si="15"/>
        <v/>
      </c>
      <c r="H158" s="6" t="str">
        <f t="shared" si="16"/>
        <v/>
      </c>
    </row>
    <row r="159" spans="4:8" x14ac:dyDescent="0.25">
      <c r="D159" s="18">
        <v>96</v>
      </c>
      <c r="E159" s="18" t="str">
        <f t="shared" si="13"/>
        <v/>
      </c>
      <c r="F159" s="4" t="str">
        <f t="shared" si="14"/>
        <v/>
      </c>
      <c r="G159" s="4" t="str">
        <f t="shared" si="15"/>
        <v/>
      </c>
      <c r="H159" s="6" t="str">
        <f t="shared" si="16"/>
        <v/>
      </c>
    </row>
    <row r="160" spans="4:8" x14ac:dyDescent="0.25">
      <c r="D160" s="18">
        <v>97</v>
      </c>
      <c r="E160" s="18" t="str">
        <f>IFERROR(VLOOKUP(D160,cluster2,2,FALSE),"")</f>
        <v/>
      </c>
      <c r="F160" s="4" t="str">
        <f t="shared" si="14"/>
        <v/>
      </c>
      <c r="G160" s="4" t="str">
        <f t="shared" si="15"/>
        <v/>
      </c>
      <c r="H160" s="6" t="str">
        <f t="shared" si="16"/>
        <v/>
      </c>
    </row>
    <row r="161" spans="4:8" x14ac:dyDescent="0.25">
      <c r="D161" s="18">
        <v>98</v>
      </c>
      <c r="E161" s="18" t="str">
        <f>IFERROR(VLOOKUP(D161,cluster2,2,FALSE),"")</f>
        <v/>
      </c>
      <c r="F161" s="4" t="str">
        <f t="shared" si="14"/>
        <v/>
      </c>
      <c r="G161" s="4" t="str">
        <f t="shared" si="15"/>
        <v/>
      </c>
      <c r="H161" s="6" t="str">
        <f t="shared" si="16"/>
        <v/>
      </c>
    </row>
    <row r="162" spans="4:8" x14ac:dyDescent="0.25">
      <c r="D162" s="18">
        <v>99</v>
      </c>
      <c r="E162" s="18" t="str">
        <f>IFERROR(VLOOKUP(D162,cluster2,2,FALSE),"")</f>
        <v/>
      </c>
      <c r="F162" s="4" t="str">
        <f t="shared" si="14"/>
        <v/>
      </c>
      <c r="G162" s="4" t="str">
        <f t="shared" si="15"/>
        <v/>
      </c>
      <c r="H162" s="6" t="str">
        <f t="shared" si="16"/>
        <v/>
      </c>
    </row>
    <row r="163" spans="4:8" ht="15.75" thickBot="1" x14ac:dyDescent="0.3">
      <c r="D163" s="19">
        <v>100</v>
      </c>
      <c r="E163" s="19" t="str">
        <f>IFERROR(VLOOKUP(D163,cluster2,2,FALSE),"")</f>
        <v/>
      </c>
      <c r="F163" s="7" t="str">
        <f t="shared" si="14"/>
        <v/>
      </c>
      <c r="G163" s="7" t="str">
        <f t="shared" si="15"/>
        <v/>
      </c>
      <c r="H163" s="9" t="str">
        <f t="shared" si="16"/>
        <v/>
      </c>
    </row>
    <row r="164" spans="4:8" ht="15.75" thickBot="1" x14ac:dyDescent="0.3"/>
    <row r="165" spans="4:8" x14ac:dyDescent="0.25">
      <c r="D165" s="91" t="s">
        <v>107</v>
      </c>
      <c r="E165" s="89">
        <f>COUNTIF(E$64:E$163,1)</f>
        <v>0</v>
      </c>
      <c r="F165" s="95">
        <f>COUNTIF(F$64:F$163,1)</f>
        <v>0</v>
      </c>
      <c r="G165" s="89">
        <f>COUNTIF(G$64:G$163,1)</f>
        <v>0</v>
      </c>
      <c r="H165" s="95">
        <f>COUNTIF(H$64:H$163,1)</f>
        <v>0</v>
      </c>
    </row>
    <row r="166" spans="4:8" x14ac:dyDescent="0.25">
      <c r="D166" s="92" t="s">
        <v>108</v>
      </c>
      <c r="E166" s="15">
        <f>COUNTIF(E$64:E$163,2)</f>
        <v>0</v>
      </c>
      <c r="F166" s="96">
        <f>COUNTIF(F$64:F$163,2)</f>
        <v>0</v>
      </c>
      <c r="G166" s="15">
        <f>COUNTIF(G$64:G$163,2)</f>
        <v>0</v>
      </c>
      <c r="H166" s="96">
        <f>COUNTIF(H$64:H$163,2)</f>
        <v>0</v>
      </c>
    </row>
    <row r="167" spans="4:8" x14ac:dyDescent="0.25">
      <c r="D167" s="92" t="s">
        <v>109</v>
      </c>
      <c r="E167" s="15"/>
      <c r="F167" s="96">
        <f>COUNTIF(F$64:F$163,3)</f>
        <v>0</v>
      </c>
      <c r="G167" s="15">
        <f>COUNTIF(G$64:G$163,3)</f>
        <v>0</v>
      </c>
      <c r="H167" s="96">
        <f>COUNTIF(H$64:H$163,3)</f>
        <v>0</v>
      </c>
    </row>
    <row r="168" spans="4:8" x14ac:dyDescent="0.25">
      <c r="D168" s="92" t="s">
        <v>110</v>
      </c>
      <c r="E168" s="15"/>
      <c r="F168" s="96"/>
      <c r="G168" s="15">
        <f>COUNTIF(G$64:G$163,4)</f>
        <v>0</v>
      </c>
      <c r="H168" s="96">
        <f>COUNTIF(H$64:H$163,4)</f>
        <v>0</v>
      </c>
    </row>
    <row r="169" spans="4:8" ht="15.75" thickBot="1" x14ac:dyDescent="0.3">
      <c r="D169" s="93" t="s">
        <v>111</v>
      </c>
      <c r="E169" s="90"/>
      <c r="F169" s="97"/>
      <c r="G169" s="90"/>
      <c r="H169" s="97">
        <f>COUNTIF(H$64:H$163,5)</f>
        <v>0</v>
      </c>
    </row>
    <row r="170" spans="4:8" ht="15.75" thickBot="1" x14ac:dyDescent="0.3">
      <c r="D170" s="94" t="s">
        <v>33</v>
      </c>
      <c r="E170" s="98">
        <f>SUM(E165:E169)</f>
        <v>0</v>
      </c>
      <c r="F170" s="99">
        <f>SUM(F165:F169)</f>
        <v>0</v>
      </c>
      <c r="G170" s="98">
        <f>SUM(G165:G169)</f>
        <v>0</v>
      </c>
      <c r="H170" s="99">
        <f>SUM(H165:H169)</f>
        <v>0</v>
      </c>
    </row>
    <row r="178" spans="2:2" x14ac:dyDescent="0.25">
      <c r="B178" s="139" t="s">
        <v>154</v>
      </c>
    </row>
    <row r="179" spans="2:2" x14ac:dyDescent="0.25">
      <c r="B179" s="139" t="s">
        <v>155</v>
      </c>
    </row>
    <row r="180" spans="2:2" x14ac:dyDescent="0.25">
      <c r="B180" s="139" t="s">
        <v>156</v>
      </c>
    </row>
  </sheetData>
  <mergeCells count="43">
    <mergeCell ref="B45:J45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F31:F32"/>
    <mergeCell ref="G31:G32"/>
    <mergeCell ref="H31:H32"/>
    <mergeCell ref="I31:I32"/>
    <mergeCell ref="B30:J30"/>
    <mergeCell ref="J31:J32"/>
    <mergeCell ref="B31:B32"/>
    <mergeCell ref="C31:C32"/>
    <mergeCell ref="D31:D32"/>
    <mergeCell ref="E31:E32"/>
    <mergeCell ref="B17:J17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B2:J2"/>
    <mergeCell ref="C7:C8"/>
    <mergeCell ref="D7:D8"/>
    <mergeCell ref="E7:E8"/>
    <mergeCell ref="B3:J3"/>
    <mergeCell ref="F7:F8"/>
    <mergeCell ref="G7:G8"/>
    <mergeCell ref="H7:H8"/>
    <mergeCell ref="I7:I8"/>
    <mergeCell ref="J7:J8"/>
    <mergeCell ref="B7:B8"/>
    <mergeCell ref="B6:J6"/>
    <mergeCell ref="B4:J4"/>
  </mergeCells>
  <dataValidations count="1">
    <dataValidation type="list" allowBlank="1" showInputMessage="1" showErrorMessage="1" sqref="B64">
      <formula1>$B$178:$B$179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BA86"/>
  <sheetViews>
    <sheetView workbookViewId="0"/>
  </sheetViews>
  <sheetFormatPr defaultRowHeight="15" x14ac:dyDescent="0.25"/>
  <cols>
    <col min="2" max="2" width="13.28515625" customWidth="1"/>
    <col min="3" max="3" width="33.5703125" bestFit="1" customWidth="1"/>
    <col min="25" max="26" width="9.140625" style="143"/>
    <col min="27" max="27" width="14.7109375" style="143" bestFit="1" customWidth="1"/>
    <col min="28" max="53" width="9.140625" style="143"/>
  </cols>
  <sheetData>
    <row r="8" spans="2:35" ht="18.75" x14ac:dyDescent="0.3">
      <c r="E8" s="110" t="s">
        <v>122</v>
      </c>
      <c r="AA8" s="143" t="str">
        <f>+'Input data'!C15</f>
        <v>Variable 1</v>
      </c>
    </row>
    <row r="9" spans="2:35" x14ac:dyDescent="0.25">
      <c r="AA9" s="143" t="str">
        <f>+'Input data'!D15</f>
        <v>Variable 2</v>
      </c>
      <c r="AB9" s="146"/>
      <c r="AC9" s="146"/>
      <c r="AD9" s="146"/>
      <c r="AE9" s="146"/>
      <c r="AF9" s="146"/>
      <c r="AG9" s="146"/>
      <c r="AH9" s="146"/>
    </row>
    <row r="10" spans="2:35" x14ac:dyDescent="0.25">
      <c r="AA10" s="143" t="s">
        <v>113</v>
      </c>
      <c r="AB10" s="146"/>
      <c r="AC10" s="146"/>
      <c r="AD10" s="146"/>
      <c r="AE10" s="146"/>
      <c r="AF10" s="146"/>
      <c r="AG10" s="146"/>
      <c r="AH10" s="146"/>
      <c r="AI10" s="146" t="s">
        <v>117</v>
      </c>
    </row>
    <row r="11" spans="2:35" x14ac:dyDescent="0.25">
      <c r="AA11" s="143" t="str">
        <f>IF(C$16="",B$16,C$16)</f>
        <v>Segment 1</v>
      </c>
      <c r="AB11" s="175" t="str">
        <f>+'Output Clusters'!C9</f>
        <v/>
      </c>
      <c r="AC11" s="175" t="str">
        <f>+'Output Clusters'!D9</f>
        <v/>
      </c>
      <c r="AD11" s="175" t="str">
        <f>+'Output Clusters'!E9</f>
        <v/>
      </c>
      <c r="AE11" s="175" t="str">
        <f>+'Output Clusters'!F9</f>
        <v/>
      </c>
      <c r="AF11" s="175" t="str">
        <f>+'Output Clusters'!G9</f>
        <v/>
      </c>
      <c r="AG11" s="175" t="str">
        <f>+'Output Clusters'!H9</f>
        <v/>
      </c>
      <c r="AH11" s="175" t="str">
        <f>+'Output Clusters'!I9</f>
        <v/>
      </c>
      <c r="AI11" s="176" t="str">
        <f>+'Output Clusters'!D13</f>
        <v/>
      </c>
    </row>
    <row r="12" spans="2:35" ht="15.75" thickBot="1" x14ac:dyDescent="0.3">
      <c r="AA12" s="143" t="str">
        <f>IF(C$17="",B$17,C$17)</f>
        <v>Segment 2</v>
      </c>
      <c r="AB12" s="175" t="str">
        <f>+'Output Clusters'!C10</f>
        <v/>
      </c>
      <c r="AC12" s="175" t="str">
        <f>+'Output Clusters'!D10</f>
        <v/>
      </c>
      <c r="AD12" s="175" t="str">
        <f>+'Output Clusters'!E10</f>
        <v/>
      </c>
      <c r="AE12" s="175" t="str">
        <f>+'Output Clusters'!F10</f>
        <v/>
      </c>
      <c r="AF12" s="175" t="str">
        <f>+'Output Clusters'!G10</f>
        <v/>
      </c>
      <c r="AG12" s="175" t="str">
        <f>+'Output Clusters'!H10</f>
        <v/>
      </c>
      <c r="AH12" s="175" t="str">
        <f>+'Output Clusters'!I10</f>
        <v/>
      </c>
      <c r="AI12" s="176" t="str">
        <f>+'Output Clusters'!D14</f>
        <v/>
      </c>
    </row>
    <row r="13" spans="2:35" ht="16.5" thickBot="1" x14ac:dyDescent="0.3">
      <c r="B13" s="79"/>
      <c r="C13" s="130" t="s">
        <v>120</v>
      </c>
      <c r="AA13" s="143" t="s">
        <v>114</v>
      </c>
      <c r="AB13" s="150"/>
      <c r="AC13" s="150"/>
      <c r="AD13" s="150"/>
      <c r="AE13" s="150"/>
      <c r="AF13" s="150"/>
      <c r="AG13" s="150"/>
      <c r="AH13" s="150"/>
      <c r="AI13" s="176"/>
    </row>
    <row r="14" spans="2:35" ht="32.25" thickBot="1" x14ac:dyDescent="0.3">
      <c r="B14" s="103" t="s">
        <v>119</v>
      </c>
      <c r="C14" s="104" t="s">
        <v>121</v>
      </c>
      <c r="AA14" s="143" t="str">
        <f>IF(C$16="",B$16,C$16)</f>
        <v>Segment 1</v>
      </c>
      <c r="AB14" s="150" t="str">
        <f>+'Output Clusters'!C20</f>
        <v/>
      </c>
      <c r="AC14" s="150" t="str">
        <f>+'Output Clusters'!D20</f>
        <v/>
      </c>
      <c r="AD14" s="150" t="str">
        <f>+'Output Clusters'!E20</f>
        <v/>
      </c>
      <c r="AE14" s="150" t="str">
        <f>+'Output Clusters'!F20</f>
        <v/>
      </c>
      <c r="AF14" s="150" t="str">
        <f>+'Output Clusters'!G20</f>
        <v/>
      </c>
      <c r="AG14" s="150" t="str">
        <f>+'Output Clusters'!H20</f>
        <v/>
      </c>
      <c r="AH14" s="150" t="str">
        <f>+'Output Clusters'!I20</f>
        <v/>
      </c>
      <c r="AI14" s="176" t="str">
        <f>+'Output Clusters'!D25</f>
        <v/>
      </c>
    </row>
    <row r="15" spans="2:35" ht="32.25" thickBot="1" x14ac:dyDescent="0.3">
      <c r="B15" s="105" t="s">
        <v>118</v>
      </c>
      <c r="C15" s="131" t="s">
        <v>120</v>
      </c>
      <c r="AA15" s="143" t="str">
        <f>IF(C$17="",B$17,C$17)</f>
        <v>Segment 2</v>
      </c>
      <c r="AB15" s="150" t="str">
        <f>+'Output Clusters'!C21</f>
        <v/>
      </c>
      <c r="AC15" s="150" t="str">
        <f>+'Output Clusters'!D21</f>
        <v/>
      </c>
      <c r="AD15" s="150" t="str">
        <f>+'Output Clusters'!E21</f>
        <v/>
      </c>
      <c r="AE15" s="150" t="str">
        <f>+'Output Clusters'!F21</f>
        <v/>
      </c>
      <c r="AF15" s="150" t="str">
        <f>+'Output Clusters'!G21</f>
        <v/>
      </c>
      <c r="AG15" s="150" t="str">
        <f>+'Output Clusters'!H21</f>
        <v/>
      </c>
      <c r="AH15" s="150" t="str">
        <f>+'Output Clusters'!I21</f>
        <v/>
      </c>
      <c r="AI15" s="176" t="str">
        <f>+'Output Clusters'!D26</f>
        <v/>
      </c>
    </row>
    <row r="16" spans="2:35" ht="15.75" x14ac:dyDescent="0.25">
      <c r="B16" s="106" t="s">
        <v>30</v>
      </c>
      <c r="C16" s="107"/>
      <c r="AA16" s="143" t="str">
        <f>IF(C$18="",B$18,C$18)</f>
        <v>Segment 3</v>
      </c>
      <c r="AB16" s="150" t="str">
        <f>+'Output Clusters'!C22</f>
        <v/>
      </c>
      <c r="AC16" s="150" t="str">
        <f>+'Output Clusters'!D22</f>
        <v/>
      </c>
      <c r="AD16" s="150" t="str">
        <f>+'Output Clusters'!E22</f>
        <v/>
      </c>
      <c r="AE16" s="150" t="str">
        <f>+'Output Clusters'!F22</f>
        <v/>
      </c>
      <c r="AF16" s="150" t="str">
        <f>+'Output Clusters'!G22</f>
        <v/>
      </c>
      <c r="AG16" s="150" t="str">
        <f>+'Output Clusters'!H22</f>
        <v/>
      </c>
      <c r="AH16" s="150" t="str">
        <f>+'Output Clusters'!I22</f>
        <v/>
      </c>
      <c r="AI16" s="176" t="str">
        <f>+'Output Clusters'!D27</f>
        <v/>
      </c>
    </row>
    <row r="17" spans="2:35" ht="15.75" x14ac:dyDescent="0.25">
      <c r="B17" s="106" t="s">
        <v>31</v>
      </c>
      <c r="C17" s="107"/>
      <c r="AA17" s="143" t="s">
        <v>115</v>
      </c>
      <c r="AB17" s="150"/>
      <c r="AC17" s="150"/>
      <c r="AD17" s="150"/>
      <c r="AE17" s="150"/>
      <c r="AF17" s="150"/>
      <c r="AG17" s="150"/>
      <c r="AH17" s="150"/>
      <c r="AI17" s="176"/>
    </row>
    <row r="18" spans="2:35" ht="15.75" x14ac:dyDescent="0.25">
      <c r="B18" s="106" t="s">
        <v>47</v>
      </c>
      <c r="C18" s="107"/>
      <c r="AA18" s="143" t="str">
        <f>IF(C$16="",B$16,C$16)</f>
        <v>Segment 1</v>
      </c>
      <c r="AB18" s="150" t="str">
        <f>+'Output Clusters'!C33</f>
        <v/>
      </c>
      <c r="AC18" s="150" t="str">
        <f>+'Output Clusters'!D33</f>
        <v/>
      </c>
      <c r="AD18" s="150" t="str">
        <f>+'Output Clusters'!E33</f>
        <v/>
      </c>
      <c r="AE18" s="150" t="str">
        <f>+'Output Clusters'!F33</f>
        <v/>
      </c>
      <c r="AF18" s="150" t="str">
        <f>+'Output Clusters'!G33</f>
        <v/>
      </c>
      <c r="AG18" s="150" t="str">
        <f>+'Output Clusters'!H33</f>
        <v/>
      </c>
      <c r="AH18" s="150" t="str">
        <f>+'Output Clusters'!I33</f>
        <v/>
      </c>
      <c r="AI18" s="176" t="str">
        <f>+'Output Clusters'!D39</f>
        <v/>
      </c>
    </row>
    <row r="19" spans="2:35" ht="15.75" x14ac:dyDescent="0.25">
      <c r="B19" s="106" t="s">
        <v>58</v>
      </c>
      <c r="C19" s="107"/>
      <c r="AA19" s="143" t="str">
        <f>IF(C$17="",B$17,C$17)</f>
        <v>Segment 2</v>
      </c>
      <c r="AB19" s="150" t="str">
        <f>+'Output Clusters'!C34</f>
        <v/>
      </c>
      <c r="AC19" s="150" t="str">
        <f>+'Output Clusters'!D34</f>
        <v/>
      </c>
      <c r="AD19" s="150" t="str">
        <f>+'Output Clusters'!E34</f>
        <v/>
      </c>
      <c r="AE19" s="150" t="str">
        <f>+'Output Clusters'!F34</f>
        <v/>
      </c>
      <c r="AF19" s="150" t="str">
        <f>+'Output Clusters'!G34</f>
        <v/>
      </c>
      <c r="AG19" s="150" t="str">
        <f>+'Output Clusters'!H34</f>
        <v/>
      </c>
      <c r="AH19" s="150" t="str">
        <f>+'Output Clusters'!I34</f>
        <v/>
      </c>
      <c r="AI19" s="176" t="str">
        <f>+'Output Clusters'!D40</f>
        <v/>
      </c>
    </row>
    <row r="20" spans="2:35" ht="16.5" thickBot="1" x14ac:dyDescent="0.3">
      <c r="B20" s="108" t="s">
        <v>59</v>
      </c>
      <c r="C20" s="109"/>
      <c r="AA20" s="143" t="str">
        <f>IF(C$18="",B$18,C$18)</f>
        <v>Segment 3</v>
      </c>
      <c r="AB20" s="150" t="str">
        <f>+'Output Clusters'!C35</f>
        <v/>
      </c>
      <c r="AC20" s="150" t="str">
        <f>+'Output Clusters'!D35</f>
        <v/>
      </c>
      <c r="AD20" s="150" t="str">
        <f>+'Output Clusters'!E35</f>
        <v/>
      </c>
      <c r="AE20" s="150" t="str">
        <f>+'Output Clusters'!F35</f>
        <v/>
      </c>
      <c r="AF20" s="150" t="str">
        <f>+'Output Clusters'!G35</f>
        <v/>
      </c>
      <c r="AG20" s="150" t="str">
        <f>+'Output Clusters'!H35</f>
        <v/>
      </c>
      <c r="AH20" s="150" t="str">
        <f>+'Output Clusters'!I35</f>
        <v/>
      </c>
      <c r="AI20" s="176" t="str">
        <f>+'Output Clusters'!D41</f>
        <v/>
      </c>
    </row>
    <row r="21" spans="2:35" x14ac:dyDescent="0.25">
      <c r="AA21" s="143" t="str">
        <f>IF(C$19="",B$19,C$19)</f>
        <v>Segment 4</v>
      </c>
      <c r="AB21" s="150" t="str">
        <f>+'Output Clusters'!C36</f>
        <v/>
      </c>
      <c r="AC21" s="150" t="str">
        <f>+'Output Clusters'!D36</f>
        <v/>
      </c>
      <c r="AD21" s="150" t="str">
        <f>+'Output Clusters'!E36</f>
        <v/>
      </c>
      <c r="AE21" s="150" t="str">
        <f>+'Output Clusters'!F36</f>
        <v/>
      </c>
      <c r="AF21" s="150" t="str">
        <f>+'Output Clusters'!G36</f>
        <v/>
      </c>
      <c r="AG21" s="150" t="str">
        <f>+'Output Clusters'!H36</f>
        <v/>
      </c>
      <c r="AH21" s="150" t="str">
        <f>+'Output Clusters'!I36</f>
        <v/>
      </c>
      <c r="AI21" s="176" t="str">
        <f>+'Output Clusters'!D42</f>
        <v/>
      </c>
    </row>
    <row r="22" spans="2:35" x14ac:dyDescent="0.25">
      <c r="AA22" s="143" t="s">
        <v>116</v>
      </c>
      <c r="AB22" s="150"/>
      <c r="AC22" s="150"/>
      <c r="AD22" s="150"/>
      <c r="AE22" s="150"/>
      <c r="AF22" s="150"/>
      <c r="AG22" s="150"/>
      <c r="AH22" s="150"/>
      <c r="AI22" s="176"/>
    </row>
    <row r="23" spans="2:35" x14ac:dyDescent="0.25">
      <c r="AA23" s="143" t="str">
        <f>IF(C$16="",B$16,C$16)</f>
        <v>Segment 1</v>
      </c>
      <c r="AB23" s="150" t="str">
        <f>+'Output Clusters'!C48</f>
        <v/>
      </c>
      <c r="AC23" s="150" t="str">
        <f>+'Output Clusters'!D48</f>
        <v/>
      </c>
      <c r="AD23" s="150" t="str">
        <f>+'Output Clusters'!E48</f>
        <v/>
      </c>
      <c r="AE23" s="150" t="str">
        <f>+'Output Clusters'!F48</f>
        <v/>
      </c>
      <c r="AF23" s="150" t="str">
        <f>+'Output Clusters'!G48</f>
        <v/>
      </c>
      <c r="AG23" s="150" t="str">
        <f>+'Output Clusters'!H48</f>
        <v/>
      </c>
      <c r="AH23" s="150" t="str">
        <f>+'Output Clusters'!I48</f>
        <v/>
      </c>
      <c r="AI23" s="176" t="str">
        <f>+'Output Clusters'!D55</f>
        <v/>
      </c>
    </row>
    <row r="24" spans="2:35" x14ac:dyDescent="0.25">
      <c r="AA24" s="143" t="str">
        <f>IF(C$17="",B$17,C$17)</f>
        <v>Segment 2</v>
      </c>
      <c r="AB24" s="150" t="str">
        <f>+'Output Clusters'!C49</f>
        <v/>
      </c>
      <c r="AC24" s="150" t="str">
        <f>+'Output Clusters'!D49</f>
        <v/>
      </c>
      <c r="AD24" s="150" t="str">
        <f>+'Output Clusters'!E49</f>
        <v/>
      </c>
      <c r="AE24" s="150" t="str">
        <f>+'Output Clusters'!F49</f>
        <v/>
      </c>
      <c r="AF24" s="150" t="str">
        <f>+'Output Clusters'!G49</f>
        <v/>
      </c>
      <c r="AG24" s="150" t="str">
        <f>+'Output Clusters'!H49</f>
        <v/>
      </c>
      <c r="AH24" s="150" t="str">
        <f>+'Output Clusters'!I49</f>
        <v/>
      </c>
      <c r="AI24" s="176" t="str">
        <f>+'Output Clusters'!D56</f>
        <v/>
      </c>
    </row>
    <row r="25" spans="2:35" x14ac:dyDescent="0.25">
      <c r="AA25" s="143" t="str">
        <f>IF(C$18="",B$18,C$18)</f>
        <v>Segment 3</v>
      </c>
      <c r="AB25" s="150" t="str">
        <f>+'Output Clusters'!C50</f>
        <v/>
      </c>
      <c r="AC25" s="150" t="str">
        <f>+'Output Clusters'!D50</f>
        <v/>
      </c>
      <c r="AD25" s="150" t="str">
        <f>+'Output Clusters'!E50</f>
        <v/>
      </c>
      <c r="AE25" s="150" t="str">
        <f>+'Output Clusters'!F50</f>
        <v/>
      </c>
      <c r="AF25" s="150" t="str">
        <f>+'Output Clusters'!G50</f>
        <v/>
      </c>
      <c r="AG25" s="150" t="str">
        <f>+'Output Clusters'!H50</f>
        <v/>
      </c>
      <c r="AH25" s="150" t="str">
        <f>+'Output Clusters'!I50</f>
        <v/>
      </c>
      <c r="AI25" s="176" t="str">
        <f>+'Output Clusters'!D57</f>
        <v/>
      </c>
    </row>
    <row r="26" spans="2:35" ht="18.75" x14ac:dyDescent="0.3">
      <c r="E26" s="110" t="s">
        <v>123</v>
      </c>
      <c r="AA26" s="143" t="str">
        <f>IF(C$19="",B$19,C$19)</f>
        <v>Segment 4</v>
      </c>
      <c r="AB26" s="150" t="str">
        <f>+'Output Clusters'!C51</f>
        <v/>
      </c>
      <c r="AC26" s="150" t="str">
        <f>+'Output Clusters'!D51</f>
        <v/>
      </c>
      <c r="AD26" s="150" t="str">
        <f>+'Output Clusters'!E51</f>
        <v/>
      </c>
      <c r="AE26" s="150" t="str">
        <f>+'Output Clusters'!F51</f>
        <v/>
      </c>
      <c r="AF26" s="150" t="str">
        <f>+'Output Clusters'!G51</f>
        <v/>
      </c>
      <c r="AG26" s="150" t="str">
        <f>+'Output Clusters'!H51</f>
        <v/>
      </c>
      <c r="AH26" s="150" t="str">
        <f>+'Output Clusters'!I51</f>
        <v/>
      </c>
      <c r="AI26" s="176" t="str">
        <f>+'Output Clusters'!D58</f>
        <v/>
      </c>
    </row>
    <row r="27" spans="2:35" x14ac:dyDescent="0.25">
      <c r="AA27" s="143" t="str">
        <f>IF(C$20="",B$20,C$20)</f>
        <v>Segment 5</v>
      </c>
      <c r="AB27" s="150" t="str">
        <f>+'Output Clusters'!C52</f>
        <v/>
      </c>
      <c r="AC27" s="150" t="str">
        <f>+'Output Clusters'!D52</f>
        <v/>
      </c>
      <c r="AD27" s="150" t="str">
        <f>+'Output Clusters'!E52</f>
        <v/>
      </c>
      <c r="AE27" s="150" t="str">
        <f>+'Output Clusters'!F52</f>
        <v/>
      </c>
      <c r="AF27" s="150" t="str">
        <f>+'Output Clusters'!G52</f>
        <v/>
      </c>
      <c r="AG27" s="150" t="str">
        <f>+'Output Clusters'!H52</f>
        <v/>
      </c>
      <c r="AH27" s="150" t="str">
        <f>+'Output Clusters'!I52</f>
        <v/>
      </c>
      <c r="AI27" s="176" t="str">
        <f>+'Output Clusters'!D59</f>
        <v/>
      </c>
    </row>
    <row r="47" spans="5:5" ht="18.75" x14ac:dyDescent="0.3">
      <c r="E47" s="110" t="s">
        <v>124</v>
      </c>
    </row>
    <row r="68" spans="5:5" ht="18.75" x14ac:dyDescent="0.3">
      <c r="E68" s="110" t="s">
        <v>125</v>
      </c>
    </row>
    <row r="86" spans="5:5" ht="18.75" x14ac:dyDescent="0.3">
      <c r="E86" s="11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T109"/>
  <sheetViews>
    <sheetView workbookViewId="0"/>
  </sheetViews>
  <sheetFormatPr defaultRowHeight="15" x14ac:dyDescent="0.25"/>
  <cols>
    <col min="27" max="98" width="9.140625" style="139"/>
  </cols>
  <sheetData>
    <row r="1" spans="2:92" x14ac:dyDescent="0.25">
      <c r="AH1" s="139" t="s">
        <v>116</v>
      </c>
      <c r="AW1" s="139" t="s">
        <v>115</v>
      </c>
      <c r="BL1" s="139" t="s">
        <v>143</v>
      </c>
      <c r="CA1" s="139" t="s">
        <v>144</v>
      </c>
    </row>
    <row r="3" spans="2:92" x14ac:dyDescent="0.25">
      <c r="AH3" s="174" t="s">
        <v>126</v>
      </c>
      <c r="AI3" s="174" t="s">
        <v>127</v>
      </c>
      <c r="AJ3" s="174" t="str">
        <f>+'Input data'!C15</f>
        <v>Variable 1</v>
      </c>
      <c r="AK3" s="174" t="str">
        <f>+'Input data'!D15</f>
        <v>Variable 2</v>
      </c>
      <c r="AL3" s="139">
        <v>1</v>
      </c>
      <c r="AM3" s="139">
        <v>1</v>
      </c>
      <c r="AN3" s="139">
        <v>2</v>
      </c>
      <c r="AO3" s="139">
        <v>2</v>
      </c>
      <c r="AP3" s="139">
        <v>3</v>
      </c>
      <c r="AQ3" s="139">
        <v>3</v>
      </c>
      <c r="AR3" s="139">
        <v>4</v>
      </c>
      <c r="AS3" s="139">
        <v>4</v>
      </c>
      <c r="AT3" s="139">
        <v>5</v>
      </c>
      <c r="AU3" s="139">
        <v>5</v>
      </c>
      <c r="AW3" s="174" t="s">
        <v>126</v>
      </c>
      <c r="AX3" s="174" t="s">
        <v>127</v>
      </c>
      <c r="AY3" s="174" t="str">
        <f>+AJ3</f>
        <v>Variable 1</v>
      </c>
      <c r="AZ3" s="174" t="str">
        <f>+AK3</f>
        <v>Variable 2</v>
      </c>
      <c r="BA3" s="139">
        <v>1</v>
      </c>
      <c r="BB3" s="139">
        <v>1</v>
      </c>
      <c r="BC3" s="139">
        <v>2</v>
      </c>
      <c r="BD3" s="139">
        <v>2</v>
      </c>
      <c r="BE3" s="139">
        <v>3</v>
      </c>
      <c r="BF3" s="139">
        <v>3</v>
      </c>
      <c r="BG3" s="139">
        <v>4</v>
      </c>
      <c r="BH3" s="139">
        <v>4</v>
      </c>
      <c r="BI3" s="139">
        <v>5</v>
      </c>
      <c r="BJ3" s="139">
        <v>5</v>
      </c>
      <c r="BL3" s="174" t="s">
        <v>126</v>
      </c>
      <c r="BM3" s="174" t="s">
        <v>127</v>
      </c>
      <c r="BN3" s="174" t="str">
        <f>+AY3</f>
        <v>Variable 1</v>
      </c>
      <c r="BO3" s="174" t="str">
        <f>+AZ3</f>
        <v>Variable 2</v>
      </c>
      <c r="BP3" s="139">
        <v>1</v>
      </c>
      <c r="BQ3" s="139">
        <v>1</v>
      </c>
      <c r="BR3" s="139">
        <v>2</v>
      </c>
      <c r="BS3" s="139">
        <v>2</v>
      </c>
      <c r="BT3" s="139">
        <v>3</v>
      </c>
      <c r="BU3" s="139">
        <v>3</v>
      </c>
      <c r="BV3" s="139">
        <v>4</v>
      </c>
      <c r="BW3" s="139">
        <v>4</v>
      </c>
      <c r="BX3" s="139">
        <v>5</v>
      </c>
      <c r="BY3" s="139">
        <v>5</v>
      </c>
      <c r="CA3" s="174" t="s">
        <v>126</v>
      </c>
      <c r="CB3" s="174" t="s">
        <v>127</v>
      </c>
      <c r="CC3" s="174" t="str">
        <f>+BN3</f>
        <v>Variable 1</v>
      </c>
      <c r="CD3" s="174" t="str">
        <f>+BO3</f>
        <v>Variable 2</v>
      </c>
      <c r="CE3" s="139">
        <v>1</v>
      </c>
      <c r="CF3" s="139">
        <v>1</v>
      </c>
      <c r="CG3" s="139">
        <v>2</v>
      </c>
      <c r="CH3" s="139">
        <v>2</v>
      </c>
      <c r="CI3" s="139">
        <v>3</v>
      </c>
      <c r="CJ3" s="139">
        <v>3</v>
      </c>
      <c r="CK3" s="139">
        <v>4</v>
      </c>
      <c r="CL3" s="139">
        <v>4</v>
      </c>
      <c r="CM3" s="139">
        <v>5</v>
      </c>
      <c r="CN3" s="139">
        <v>5</v>
      </c>
    </row>
    <row r="4" spans="2:92" x14ac:dyDescent="0.25">
      <c r="AE4" s="139" t="e">
        <f>IF(AJ4&lt;&gt;"",AJ4,NA())</f>
        <v>#N/A</v>
      </c>
      <c r="AF4" s="139" t="e">
        <f>IF(AK4&lt;&gt;"",AK4,NA())</f>
        <v>#N/A</v>
      </c>
      <c r="AH4" s="139">
        <v>1</v>
      </c>
      <c r="AI4" s="139">
        <f>+Analysis!LP457</f>
        <v>0</v>
      </c>
      <c r="AJ4" s="139" t="str">
        <f>+Analysis!Q5</f>
        <v/>
      </c>
      <c r="AK4" s="139" t="str">
        <f>+Analysis!R5</f>
        <v/>
      </c>
      <c r="AL4" s="139" t="e">
        <f>IF($AI4=AL$3,$AJ4,NA())</f>
        <v>#N/A</v>
      </c>
      <c r="AM4" s="139" t="e">
        <f>IF($AI4=AM$3,$AK4,NA())</f>
        <v>#N/A</v>
      </c>
      <c r="AN4" s="139" t="e">
        <f>IF($AI4=AN$3,$AJ4,NA())</f>
        <v>#N/A</v>
      </c>
      <c r="AO4" s="139" t="e">
        <f>IF($AI4=AO$3,$AK4,NA())</f>
        <v>#N/A</v>
      </c>
      <c r="AP4" s="139" t="e">
        <f>IF($AI4=AP$3,$AJ4,NA())</f>
        <v>#N/A</v>
      </c>
      <c r="AQ4" s="139" t="e">
        <f>IF($AI4=AQ$3,$AK4,NA())</f>
        <v>#N/A</v>
      </c>
      <c r="AR4" s="139" t="e">
        <f>IF($AI4=AR$3,$AJ4,NA())</f>
        <v>#N/A</v>
      </c>
      <c r="AS4" s="139" t="e">
        <f>IF($AI4=AS$3,$AK4,NA())</f>
        <v>#N/A</v>
      </c>
      <c r="AT4" s="139" t="e">
        <f>IF($AI4=AT$3,$AJ4,NA())</f>
        <v>#N/A</v>
      </c>
      <c r="AU4" s="139" t="e">
        <f>IF($AI4=AU$3,$AK4,NA())</f>
        <v>#N/A</v>
      </c>
      <c r="AW4" s="139">
        <v>1</v>
      </c>
      <c r="AX4" s="139">
        <f>+Analysis!JH304</f>
        <v>0</v>
      </c>
      <c r="AY4" s="139" t="str">
        <f>+Analysis!Q5</f>
        <v/>
      </c>
      <c r="AZ4" s="139" t="str">
        <f>+Analysis!R5</f>
        <v/>
      </c>
      <c r="BA4" s="139" t="e">
        <f>IF($AX4=BA$3,$AY4,NA())</f>
        <v>#N/A</v>
      </c>
      <c r="BB4" s="139" t="e">
        <f>IF($AX4=BB$3,$AZ4,NA())</f>
        <v>#N/A</v>
      </c>
      <c r="BC4" s="139" t="e">
        <f>IF($AX4=BC$3,$AY4,NA())</f>
        <v>#N/A</v>
      </c>
      <c r="BD4" s="139" t="e">
        <f>IF($AX4=BD$3,$AZ4,NA())</f>
        <v>#N/A</v>
      </c>
      <c r="BE4" s="139" t="e">
        <f>IF($AX4=BE$3,$AY4,NA())</f>
        <v>#N/A</v>
      </c>
      <c r="BF4" s="139" t="e">
        <f>IF($AX4=BF$3,$AZ4,NA())</f>
        <v>#N/A</v>
      </c>
      <c r="BG4" s="139" t="e">
        <f>IF($AX4=BG$3,$AY4,NA())</f>
        <v>#N/A</v>
      </c>
      <c r="BH4" s="139" t="e">
        <f>IF($AX4=BH$3,$AZ4,NA())</f>
        <v>#N/A</v>
      </c>
      <c r="BI4" s="139" t="e">
        <f>IF($AX4=BI$3,$AY4,NA())</f>
        <v>#N/A</v>
      </c>
      <c r="BJ4" s="139" t="e">
        <f>IF($AX4=BJ$3,$AZ4,NA())</f>
        <v>#N/A</v>
      </c>
      <c r="BL4" s="139">
        <v>1</v>
      </c>
      <c r="BM4" s="139" t="str">
        <f>+Analysis!GZ154</f>
        <v/>
      </c>
      <c r="BN4" s="139" t="str">
        <f>+Analysis!Q5</f>
        <v/>
      </c>
      <c r="BO4" s="139" t="str">
        <f>+Analysis!R5</f>
        <v/>
      </c>
      <c r="BP4" s="139" t="e">
        <f>IF($BM4=BP$3,$BN4,NA())</f>
        <v>#N/A</v>
      </c>
      <c r="BQ4" s="139" t="e">
        <f>IF($BM4=BQ$3,$BO4,NA())</f>
        <v>#N/A</v>
      </c>
      <c r="BR4" s="139" t="e">
        <f>IF($BM4=BR$3,$BN4,NA())</f>
        <v>#N/A</v>
      </c>
      <c r="BS4" s="139" t="e">
        <f>IF($BM4=BS$3,$BO4,NA())</f>
        <v>#N/A</v>
      </c>
      <c r="BT4" s="139" t="e">
        <f>IF($BM4=BT$3,$BN4,NA())</f>
        <v>#N/A</v>
      </c>
      <c r="BU4" s="139" t="e">
        <f>IF($BM4=BU$3,$BO4,NA())</f>
        <v>#N/A</v>
      </c>
      <c r="BV4" s="139" t="e">
        <f>IF($BM4=BV$3,$BN4,NA())</f>
        <v>#N/A</v>
      </c>
      <c r="BW4" s="139" t="e">
        <f>IF($BM4=BW$3,$BO4,NA())</f>
        <v>#N/A</v>
      </c>
      <c r="BX4" s="139" t="e">
        <f>IF($BM4=BX$3,$BN4,NA())</f>
        <v>#N/A</v>
      </c>
      <c r="BY4" s="139" t="e">
        <f>IF($BM4=BY$3,$BO4,NA())</f>
        <v>#N/A</v>
      </c>
      <c r="CA4" s="139">
        <v>1</v>
      </c>
      <c r="CB4" s="139" t="str">
        <f>+Analysis!FC5</f>
        <v/>
      </c>
      <c r="CC4" s="139" t="str">
        <f>+Analysis!Q5</f>
        <v/>
      </c>
      <c r="CD4" s="139" t="str">
        <f>+Analysis!R5</f>
        <v/>
      </c>
      <c r="CE4" s="139" t="e">
        <f>IF($CB4=CE$3,$CC4,NA())</f>
        <v>#N/A</v>
      </c>
      <c r="CF4" s="139" t="e">
        <f>IF($CB4=CF$3,$CD4,NA())</f>
        <v>#N/A</v>
      </c>
      <c r="CG4" s="139" t="e">
        <f>IF($CB4=CG$3,$CC4,NA())</f>
        <v>#N/A</v>
      </c>
      <c r="CH4" s="139" t="e">
        <f>IF($CB4=CH$3,$CD4,NA())</f>
        <v>#N/A</v>
      </c>
      <c r="CI4" s="139" t="e">
        <f>IF($CB4=CI$3,$CC4,NA())</f>
        <v>#N/A</v>
      </c>
      <c r="CJ4" s="139" t="e">
        <f>IF($CB4=CJ$3,$CD4,NA())</f>
        <v>#N/A</v>
      </c>
      <c r="CK4" s="139" t="e">
        <f>IF($CB4=CK$3,$CC4,NA())</f>
        <v>#N/A</v>
      </c>
      <c r="CL4" s="139" t="e">
        <f>IF($CB4=CL$3,$CD4,NA())</f>
        <v>#N/A</v>
      </c>
      <c r="CM4" s="139" t="e">
        <f>IF($CB4=CM$3,$CC4,NA())</f>
        <v>#N/A</v>
      </c>
      <c r="CN4" s="139" t="e">
        <f>IF($CB4=CN$3,$CD4,NA())</f>
        <v>#N/A</v>
      </c>
    </row>
    <row r="5" spans="2:92" x14ac:dyDescent="0.25">
      <c r="AE5" s="139" t="e">
        <f t="shared" ref="AE5:AE68" si="0">IF(AJ5&lt;&gt;"",AJ5,NA())</f>
        <v>#N/A</v>
      </c>
      <c r="AF5" s="139" t="e">
        <f t="shared" ref="AF5:AF68" si="1">IF(AK5&lt;&gt;"",AK5,NA())</f>
        <v>#N/A</v>
      </c>
      <c r="AH5" s="139">
        <v>2</v>
      </c>
      <c r="AI5" s="139">
        <f>+Analysis!LP458</f>
        <v>0</v>
      </c>
      <c r="AJ5" s="139" t="str">
        <f>+Analysis!Q6</f>
        <v/>
      </c>
      <c r="AK5" s="139" t="str">
        <f>+Analysis!R6</f>
        <v/>
      </c>
      <c r="AL5" s="139" t="e">
        <f t="shared" ref="AL5:AL10" si="2">IF($AI5=AL$3,$AJ5,NA())</f>
        <v>#N/A</v>
      </c>
      <c r="AM5" s="139" t="e">
        <f t="shared" ref="AM5:AM10" si="3">IF($AI5=AM$3,$AK5,NA())</f>
        <v>#N/A</v>
      </c>
      <c r="AN5" s="139" t="e">
        <f t="shared" ref="AN5:AN10" si="4">IF($AI5=AN$3,$AJ5,NA())</f>
        <v>#N/A</v>
      </c>
      <c r="AO5" s="139" t="e">
        <f t="shared" ref="AO5:AO10" si="5">IF($AI5=AO$3,$AK5,NA())</f>
        <v>#N/A</v>
      </c>
      <c r="AP5" s="139" t="e">
        <f t="shared" ref="AP5:AP10" si="6">IF($AI5=AP$3,$AJ5,NA())</f>
        <v>#N/A</v>
      </c>
      <c r="AQ5" s="139" t="e">
        <f t="shared" ref="AQ5:AQ10" si="7">IF($AI5=AQ$3,$AK5,NA())</f>
        <v>#N/A</v>
      </c>
      <c r="AR5" s="139" t="e">
        <f t="shared" ref="AR5:AR10" si="8">IF($AI5=AR$3,$AJ5,NA())</f>
        <v>#N/A</v>
      </c>
      <c r="AS5" s="139" t="e">
        <f t="shared" ref="AS5:AS10" si="9">IF($AI5=AS$3,$AK5,NA())</f>
        <v>#N/A</v>
      </c>
      <c r="AT5" s="139" t="e">
        <f t="shared" ref="AT5:AT10" si="10">IF($AI5=AT$3,$AJ5,NA())</f>
        <v>#N/A</v>
      </c>
      <c r="AU5" s="139" t="e">
        <f t="shared" ref="AU5:AU10" si="11">IF($AI5=AU$3,$AK5,NA())</f>
        <v>#N/A</v>
      </c>
      <c r="AW5" s="139">
        <v>2</v>
      </c>
      <c r="AX5" s="139">
        <f>+Analysis!JH305</f>
        <v>0</v>
      </c>
      <c r="AY5" s="139" t="str">
        <f>+Analysis!Q6</f>
        <v/>
      </c>
      <c r="AZ5" s="139" t="str">
        <f>+Analysis!R6</f>
        <v/>
      </c>
      <c r="BA5" s="139" t="e">
        <f t="shared" ref="BA5:BA68" si="12">IF($AX5=BA$3,$AY5,NA())</f>
        <v>#N/A</v>
      </c>
      <c r="BB5" s="139" t="e">
        <f t="shared" ref="BB5:BB68" si="13">IF($AX5=BB$3,$AZ5,NA())</f>
        <v>#N/A</v>
      </c>
      <c r="BC5" s="139" t="e">
        <f t="shared" ref="BC5:BC68" si="14">IF($AX5=BC$3,$AY5,NA())</f>
        <v>#N/A</v>
      </c>
      <c r="BD5" s="139" t="e">
        <f t="shared" ref="BD5:BD68" si="15">IF($AX5=BD$3,$AZ5,NA())</f>
        <v>#N/A</v>
      </c>
      <c r="BE5" s="139" t="e">
        <f t="shared" ref="BE5:BE68" si="16">IF($AX5=BE$3,$AY5,NA())</f>
        <v>#N/A</v>
      </c>
      <c r="BF5" s="139" t="e">
        <f t="shared" ref="BF5:BF68" si="17">IF($AX5=BF$3,$AZ5,NA())</f>
        <v>#N/A</v>
      </c>
      <c r="BG5" s="139" t="e">
        <f t="shared" ref="BG5:BG68" si="18">IF($AX5=BG$3,$AY5,NA())</f>
        <v>#N/A</v>
      </c>
      <c r="BH5" s="139" t="e">
        <f t="shared" ref="BH5:BH68" si="19">IF($AX5=BH$3,$AZ5,NA())</f>
        <v>#N/A</v>
      </c>
      <c r="BI5" s="139" t="e">
        <f t="shared" ref="BI5:BI68" si="20">IF($AX5=BI$3,$AY5,NA())</f>
        <v>#N/A</v>
      </c>
      <c r="BJ5" s="139" t="e">
        <f t="shared" ref="BJ5:BJ68" si="21">IF($AX5=BJ$3,$AZ5,NA())</f>
        <v>#N/A</v>
      </c>
      <c r="BL5" s="139">
        <v>2</v>
      </c>
      <c r="BM5" s="139" t="str">
        <f>+Analysis!GZ155</f>
        <v/>
      </c>
      <c r="BN5" s="139" t="str">
        <f>+Analysis!Q6</f>
        <v/>
      </c>
      <c r="BO5" s="139" t="str">
        <f>+Analysis!R6</f>
        <v/>
      </c>
      <c r="BP5" s="139" t="e">
        <f t="shared" ref="BP5:BP68" si="22">IF($BM5=BP$3,$BN5,NA())</f>
        <v>#N/A</v>
      </c>
      <c r="BQ5" s="139" t="e">
        <f t="shared" ref="BQ5:BQ68" si="23">IF($BM5=BQ$3,$BO5,NA())</f>
        <v>#N/A</v>
      </c>
      <c r="BR5" s="139" t="e">
        <f t="shared" ref="BR5:BR68" si="24">IF($BM5=BR$3,$BN5,NA())</f>
        <v>#N/A</v>
      </c>
      <c r="BS5" s="139" t="e">
        <f t="shared" ref="BS5:BS68" si="25">IF($BM5=BS$3,$BO5,NA())</f>
        <v>#N/A</v>
      </c>
      <c r="BT5" s="139" t="e">
        <f t="shared" ref="BT5:BT68" si="26">IF($BM5=BT$3,$BN5,NA())</f>
        <v>#N/A</v>
      </c>
      <c r="BU5" s="139" t="e">
        <f t="shared" ref="BU5:BU68" si="27">IF($BM5=BU$3,$BO5,NA())</f>
        <v>#N/A</v>
      </c>
      <c r="BV5" s="139" t="e">
        <f t="shared" ref="BV5:BV68" si="28">IF($BM5=BV$3,$BN5,NA())</f>
        <v>#N/A</v>
      </c>
      <c r="BW5" s="139" t="e">
        <f t="shared" ref="BW5:BW68" si="29">IF($BM5=BW$3,$BO5,NA())</f>
        <v>#N/A</v>
      </c>
      <c r="BX5" s="139" t="e">
        <f t="shared" ref="BX5:BX68" si="30">IF($BM5=BX$3,$BN5,NA())</f>
        <v>#N/A</v>
      </c>
      <c r="BY5" s="139" t="e">
        <f t="shared" ref="BY5:BY68" si="31">IF($BM5=BY$3,$BO5,NA())</f>
        <v>#N/A</v>
      </c>
      <c r="CA5" s="139">
        <v>2</v>
      </c>
      <c r="CB5" s="139" t="str">
        <f>+Analysis!FC6</f>
        <v/>
      </c>
      <c r="CC5" s="139" t="str">
        <f>+Analysis!Q6</f>
        <v/>
      </c>
      <c r="CD5" s="139" t="str">
        <f>+Analysis!R6</f>
        <v/>
      </c>
      <c r="CE5" s="139" t="e">
        <f t="shared" ref="CE5:CE68" si="32">IF($CB5=CE$3,$CC5,NA())</f>
        <v>#N/A</v>
      </c>
      <c r="CF5" s="139" t="e">
        <f t="shared" ref="CF5:CF68" si="33">IF($CB5=CF$3,$CD5,NA())</f>
        <v>#N/A</v>
      </c>
      <c r="CG5" s="139" t="e">
        <f t="shared" ref="CG5:CG68" si="34">IF($CB5=CG$3,$CC5,NA())</f>
        <v>#N/A</v>
      </c>
      <c r="CH5" s="139" t="e">
        <f t="shared" ref="CH5:CH68" si="35">IF($CB5=CH$3,$CD5,NA())</f>
        <v>#N/A</v>
      </c>
      <c r="CI5" s="139" t="e">
        <f t="shared" ref="CI5:CI68" si="36">IF($CB5=CI$3,$CC5,NA())</f>
        <v>#N/A</v>
      </c>
      <c r="CJ5" s="139" t="e">
        <f t="shared" ref="CJ5:CJ68" si="37">IF($CB5=CJ$3,$CD5,NA())</f>
        <v>#N/A</v>
      </c>
      <c r="CK5" s="139" t="e">
        <f t="shared" ref="CK5:CK68" si="38">IF($CB5=CK$3,$CC5,NA())</f>
        <v>#N/A</v>
      </c>
      <c r="CL5" s="139" t="e">
        <f t="shared" ref="CL5:CL68" si="39">IF($CB5=CL$3,$CD5,NA())</f>
        <v>#N/A</v>
      </c>
      <c r="CM5" s="139" t="e">
        <f t="shared" ref="CM5:CM68" si="40">IF($CB5=CM$3,$CC5,NA())</f>
        <v>#N/A</v>
      </c>
      <c r="CN5" s="139" t="e">
        <f t="shared" ref="CN5:CN68" si="41">IF($CB5=CN$3,$CD5,NA())</f>
        <v>#N/A</v>
      </c>
    </row>
    <row r="6" spans="2:92" x14ac:dyDescent="0.25">
      <c r="AE6" s="139" t="e">
        <f t="shared" si="0"/>
        <v>#N/A</v>
      </c>
      <c r="AF6" s="139" t="e">
        <f t="shared" si="1"/>
        <v>#N/A</v>
      </c>
      <c r="AH6" s="139">
        <v>3</v>
      </c>
      <c r="AI6" s="139">
        <f>+Analysis!LP459</f>
        <v>0</v>
      </c>
      <c r="AJ6" s="139" t="str">
        <f>+Analysis!Q7</f>
        <v/>
      </c>
      <c r="AK6" s="139" t="str">
        <f>+Analysis!R7</f>
        <v/>
      </c>
      <c r="AL6" s="139" t="e">
        <f t="shared" si="2"/>
        <v>#N/A</v>
      </c>
      <c r="AM6" s="139" t="e">
        <f t="shared" si="3"/>
        <v>#N/A</v>
      </c>
      <c r="AN6" s="139" t="e">
        <f t="shared" si="4"/>
        <v>#N/A</v>
      </c>
      <c r="AO6" s="139" t="e">
        <f t="shared" si="5"/>
        <v>#N/A</v>
      </c>
      <c r="AP6" s="139" t="e">
        <f t="shared" si="6"/>
        <v>#N/A</v>
      </c>
      <c r="AQ6" s="139" t="e">
        <f t="shared" si="7"/>
        <v>#N/A</v>
      </c>
      <c r="AR6" s="139" t="e">
        <f t="shared" si="8"/>
        <v>#N/A</v>
      </c>
      <c r="AS6" s="139" t="e">
        <f t="shared" si="9"/>
        <v>#N/A</v>
      </c>
      <c r="AT6" s="139" t="e">
        <f t="shared" si="10"/>
        <v>#N/A</v>
      </c>
      <c r="AU6" s="139" t="e">
        <f t="shared" si="11"/>
        <v>#N/A</v>
      </c>
      <c r="AW6" s="139">
        <v>3</v>
      </c>
      <c r="AX6" s="139">
        <f>+Analysis!JH306</f>
        <v>0</v>
      </c>
      <c r="AY6" s="139" t="str">
        <f>+Analysis!Q7</f>
        <v/>
      </c>
      <c r="AZ6" s="139" t="str">
        <f>+Analysis!R7</f>
        <v/>
      </c>
      <c r="BA6" s="139" t="e">
        <f t="shared" si="12"/>
        <v>#N/A</v>
      </c>
      <c r="BB6" s="139" t="e">
        <f t="shared" si="13"/>
        <v>#N/A</v>
      </c>
      <c r="BC6" s="139" t="e">
        <f t="shared" si="14"/>
        <v>#N/A</v>
      </c>
      <c r="BD6" s="139" t="e">
        <f t="shared" si="15"/>
        <v>#N/A</v>
      </c>
      <c r="BE6" s="139" t="e">
        <f t="shared" si="16"/>
        <v>#N/A</v>
      </c>
      <c r="BF6" s="139" t="e">
        <f t="shared" si="17"/>
        <v>#N/A</v>
      </c>
      <c r="BG6" s="139" t="e">
        <f t="shared" si="18"/>
        <v>#N/A</v>
      </c>
      <c r="BH6" s="139" t="e">
        <f t="shared" si="19"/>
        <v>#N/A</v>
      </c>
      <c r="BI6" s="139" t="e">
        <f t="shared" si="20"/>
        <v>#N/A</v>
      </c>
      <c r="BJ6" s="139" t="e">
        <f t="shared" si="21"/>
        <v>#N/A</v>
      </c>
      <c r="BL6" s="139">
        <v>3</v>
      </c>
      <c r="BM6" s="139" t="str">
        <f>+Analysis!GZ156</f>
        <v/>
      </c>
      <c r="BN6" s="139" t="str">
        <f>+Analysis!Q7</f>
        <v/>
      </c>
      <c r="BO6" s="139" t="str">
        <f>+Analysis!R7</f>
        <v/>
      </c>
      <c r="BP6" s="139" t="e">
        <f t="shared" si="22"/>
        <v>#N/A</v>
      </c>
      <c r="BQ6" s="139" t="e">
        <f t="shared" si="23"/>
        <v>#N/A</v>
      </c>
      <c r="BR6" s="139" t="e">
        <f t="shared" si="24"/>
        <v>#N/A</v>
      </c>
      <c r="BS6" s="139" t="e">
        <f t="shared" si="25"/>
        <v>#N/A</v>
      </c>
      <c r="BT6" s="139" t="e">
        <f t="shared" si="26"/>
        <v>#N/A</v>
      </c>
      <c r="BU6" s="139" t="e">
        <f t="shared" si="27"/>
        <v>#N/A</v>
      </c>
      <c r="BV6" s="139" t="e">
        <f t="shared" si="28"/>
        <v>#N/A</v>
      </c>
      <c r="BW6" s="139" t="e">
        <f t="shared" si="29"/>
        <v>#N/A</v>
      </c>
      <c r="BX6" s="139" t="e">
        <f t="shared" si="30"/>
        <v>#N/A</v>
      </c>
      <c r="BY6" s="139" t="e">
        <f t="shared" si="31"/>
        <v>#N/A</v>
      </c>
      <c r="CA6" s="139">
        <v>3</v>
      </c>
      <c r="CB6" s="139" t="str">
        <f>+Analysis!FC7</f>
        <v/>
      </c>
      <c r="CC6" s="139" t="str">
        <f>+Analysis!Q7</f>
        <v/>
      </c>
      <c r="CD6" s="139" t="str">
        <f>+Analysis!R7</f>
        <v/>
      </c>
      <c r="CE6" s="139" t="e">
        <f t="shared" si="32"/>
        <v>#N/A</v>
      </c>
      <c r="CF6" s="139" t="e">
        <f t="shared" si="33"/>
        <v>#N/A</v>
      </c>
      <c r="CG6" s="139" t="e">
        <f t="shared" si="34"/>
        <v>#N/A</v>
      </c>
      <c r="CH6" s="139" t="e">
        <f t="shared" si="35"/>
        <v>#N/A</v>
      </c>
      <c r="CI6" s="139" t="e">
        <f t="shared" si="36"/>
        <v>#N/A</v>
      </c>
      <c r="CJ6" s="139" t="e">
        <f t="shared" si="37"/>
        <v>#N/A</v>
      </c>
      <c r="CK6" s="139" t="e">
        <f t="shared" si="38"/>
        <v>#N/A</v>
      </c>
      <c r="CL6" s="139" t="e">
        <f t="shared" si="39"/>
        <v>#N/A</v>
      </c>
      <c r="CM6" s="139" t="e">
        <f t="shared" si="40"/>
        <v>#N/A</v>
      </c>
      <c r="CN6" s="139" t="e">
        <f t="shared" si="41"/>
        <v>#N/A</v>
      </c>
    </row>
    <row r="7" spans="2:92" x14ac:dyDescent="0.25">
      <c r="AE7" s="139" t="e">
        <f t="shared" si="0"/>
        <v>#N/A</v>
      </c>
      <c r="AF7" s="139" t="e">
        <f t="shared" si="1"/>
        <v>#N/A</v>
      </c>
      <c r="AH7" s="139">
        <v>4</v>
      </c>
      <c r="AI7" s="139">
        <f>+Analysis!LP460</f>
        <v>0</v>
      </c>
      <c r="AJ7" s="139" t="str">
        <f>+Analysis!Q8</f>
        <v/>
      </c>
      <c r="AK7" s="139" t="str">
        <f>+Analysis!R8</f>
        <v/>
      </c>
      <c r="AL7" s="139" t="e">
        <f t="shared" si="2"/>
        <v>#N/A</v>
      </c>
      <c r="AM7" s="139" t="e">
        <f t="shared" si="3"/>
        <v>#N/A</v>
      </c>
      <c r="AN7" s="139" t="e">
        <f t="shared" si="4"/>
        <v>#N/A</v>
      </c>
      <c r="AO7" s="139" t="e">
        <f t="shared" si="5"/>
        <v>#N/A</v>
      </c>
      <c r="AP7" s="139" t="e">
        <f t="shared" si="6"/>
        <v>#N/A</v>
      </c>
      <c r="AQ7" s="139" t="e">
        <f t="shared" si="7"/>
        <v>#N/A</v>
      </c>
      <c r="AR7" s="139" t="e">
        <f t="shared" si="8"/>
        <v>#N/A</v>
      </c>
      <c r="AS7" s="139" t="e">
        <f t="shared" si="9"/>
        <v>#N/A</v>
      </c>
      <c r="AT7" s="139" t="e">
        <f t="shared" si="10"/>
        <v>#N/A</v>
      </c>
      <c r="AU7" s="139" t="e">
        <f t="shared" si="11"/>
        <v>#N/A</v>
      </c>
      <c r="AW7" s="139">
        <v>4</v>
      </c>
      <c r="AX7" s="139">
        <f>+Analysis!JH307</f>
        <v>0</v>
      </c>
      <c r="AY7" s="139" t="str">
        <f>+Analysis!Q8</f>
        <v/>
      </c>
      <c r="AZ7" s="139" t="str">
        <f>+Analysis!R8</f>
        <v/>
      </c>
      <c r="BA7" s="139" t="e">
        <f t="shared" si="12"/>
        <v>#N/A</v>
      </c>
      <c r="BB7" s="139" t="e">
        <f t="shared" si="13"/>
        <v>#N/A</v>
      </c>
      <c r="BC7" s="139" t="e">
        <f t="shared" si="14"/>
        <v>#N/A</v>
      </c>
      <c r="BD7" s="139" t="e">
        <f t="shared" si="15"/>
        <v>#N/A</v>
      </c>
      <c r="BE7" s="139" t="e">
        <f t="shared" si="16"/>
        <v>#N/A</v>
      </c>
      <c r="BF7" s="139" t="e">
        <f t="shared" si="17"/>
        <v>#N/A</v>
      </c>
      <c r="BG7" s="139" t="e">
        <f t="shared" si="18"/>
        <v>#N/A</v>
      </c>
      <c r="BH7" s="139" t="e">
        <f t="shared" si="19"/>
        <v>#N/A</v>
      </c>
      <c r="BI7" s="139" t="e">
        <f t="shared" si="20"/>
        <v>#N/A</v>
      </c>
      <c r="BJ7" s="139" t="e">
        <f t="shared" si="21"/>
        <v>#N/A</v>
      </c>
      <c r="BL7" s="139">
        <v>4</v>
      </c>
      <c r="BM7" s="139" t="str">
        <f>+Analysis!GZ157</f>
        <v/>
      </c>
      <c r="BN7" s="139" t="str">
        <f>+Analysis!Q8</f>
        <v/>
      </c>
      <c r="BO7" s="139" t="str">
        <f>+Analysis!R8</f>
        <v/>
      </c>
      <c r="BP7" s="139" t="e">
        <f t="shared" si="22"/>
        <v>#N/A</v>
      </c>
      <c r="BQ7" s="139" t="e">
        <f t="shared" si="23"/>
        <v>#N/A</v>
      </c>
      <c r="BR7" s="139" t="e">
        <f t="shared" si="24"/>
        <v>#N/A</v>
      </c>
      <c r="BS7" s="139" t="e">
        <f t="shared" si="25"/>
        <v>#N/A</v>
      </c>
      <c r="BT7" s="139" t="e">
        <f t="shared" si="26"/>
        <v>#N/A</v>
      </c>
      <c r="BU7" s="139" t="e">
        <f t="shared" si="27"/>
        <v>#N/A</v>
      </c>
      <c r="BV7" s="139" t="e">
        <f t="shared" si="28"/>
        <v>#N/A</v>
      </c>
      <c r="BW7" s="139" t="e">
        <f t="shared" si="29"/>
        <v>#N/A</v>
      </c>
      <c r="BX7" s="139" t="e">
        <f t="shared" si="30"/>
        <v>#N/A</v>
      </c>
      <c r="BY7" s="139" t="e">
        <f t="shared" si="31"/>
        <v>#N/A</v>
      </c>
      <c r="CA7" s="139">
        <v>4</v>
      </c>
      <c r="CB7" s="139" t="str">
        <f>+Analysis!FC8</f>
        <v/>
      </c>
      <c r="CC7" s="139" t="str">
        <f>+Analysis!Q8</f>
        <v/>
      </c>
      <c r="CD7" s="139" t="str">
        <f>+Analysis!R8</f>
        <v/>
      </c>
      <c r="CE7" s="139" t="e">
        <f t="shared" si="32"/>
        <v>#N/A</v>
      </c>
      <c r="CF7" s="139" t="e">
        <f t="shared" si="33"/>
        <v>#N/A</v>
      </c>
      <c r="CG7" s="139" t="e">
        <f t="shared" si="34"/>
        <v>#N/A</v>
      </c>
      <c r="CH7" s="139" t="e">
        <f t="shared" si="35"/>
        <v>#N/A</v>
      </c>
      <c r="CI7" s="139" t="e">
        <f t="shared" si="36"/>
        <v>#N/A</v>
      </c>
      <c r="CJ7" s="139" t="e">
        <f t="shared" si="37"/>
        <v>#N/A</v>
      </c>
      <c r="CK7" s="139" t="e">
        <f t="shared" si="38"/>
        <v>#N/A</v>
      </c>
      <c r="CL7" s="139" t="e">
        <f t="shared" si="39"/>
        <v>#N/A</v>
      </c>
      <c r="CM7" s="139" t="e">
        <f t="shared" si="40"/>
        <v>#N/A</v>
      </c>
      <c r="CN7" s="139" t="e">
        <f t="shared" si="41"/>
        <v>#N/A</v>
      </c>
    </row>
    <row r="8" spans="2:92" x14ac:dyDescent="0.25">
      <c r="AE8" s="139" t="e">
        <f t="shared" si="0"/>
        <v>#N/A</v>
      </c>
      <c r="AF8" s="139" t="e">
        <f t="shared" si="1"/>
        <v>#N/A</v>
      </c>
      <c r="AH8" s="139">
        <v>5</v>
      </c>
      <c r="AI8" s="139">
        <f>+Analysis!LP461</f>
        <v>0</v>
      </c>
      <c r="AJ8" s="139" t="str">
        <f>+Analysis!Q9</f>
        <v/>
      </c>
      <c r="AK8" s="139" t="str">
        <f>+Analysis!R9</f>
        <v/>
      </c>
      <c r="AL8" s="139" t="e">
        <f t="shared" si="2"/>
        <v>#N/A</v>
      </c>
      <c r="AM8" s="139" t="e">
        <f t="shared" si="3"/>
        <v>#N/A</v>
      </c>
      <c r="AN8" s="139" t="e">
        <f t="shared" si="4"/>
        <v>#N/A</v>
      </c>
      <c r="AO8" s="139" t="e">
        <f t="shared" si="5"/>
        <v>#N/A</v>
      </c>
      <c r="AP8" s="139" t="e">
        <f t="shared" si="6"/>
        <v>#N/A</v>
      </c>
      <c r="AQ8" s="139" t="e">
        <f t="shared" si="7"/>
        <v>#N/A</v>
      </c>
      <c r="AR8" s="139" t="e">
        <f t="shared" si="8"/>
        <v>#N/A</v>
      </c>
      <c r="AS8" s="139" t="e">
        <f t="shared" si="9"/>
        <v>#N/A</v>
      </c>
      <c r="AT8" s="139" t="e">
        <f t="shared" si="10"/>
        <v>#N/A</v>
      </c>
      <c r="AU8" s="139" t="e">
        <f t="shared" si="11"/>
        <v>#N/A</v>
      </c>
      <c r="AW8" s="139">
        <v>5</v>
      </c>
      <c r="AX8" s="139">
        <f>+Analysis!JH308</f>
        <v>0</v>
      </c>
      <c r="AY8" s="139" t="str">
        <f>+Analysis!Q9</f>
        <v/>
      </c>
      <c r="AZ8" s="139" t="str">
        <f>+Analysis!R9</f>
        <v/>
      </c>
      <c r="BA8" s="139" t="e">
        <f t="shared" si="12"/>
        <v>#N/A</v>
      </c>
      <c r="BB8" s="139" t="e">
        <f t="shared" si="13"/>
        <v>#N/A</v>
      </c>
      <c r="BC8" s="139" t="e">
        <f t="shared" si="14"/>
        <v>#N/A</v>
      </c>
      <c r="BD8" s="139" t="e">
        <f t="shared" si="15"/>
        <v>#N/A</v>
      </c>
      <c r="BE8" s="139" t="e">
        <f t="shared" si="16"/>
        <v>#N/A</v>
      </c>
      <c r="BF8" s="139" t="e">
        <f t="shared" si="17"/>
        <v>#N/A</v>
      </c>
      <c r="BG8" s="139" t="e">
        <f t="shared" si="18"/>
        <v>#N/A</v>
      </c>
      <c r="BH8" s="139" t="e">
        <f t="shared" si="19"/>
        <v>#N/A</v>
      </c>
      <c r="BI8" s="139" t="e">
        <f t="shared" si="20"/>
        <v>#N/A</v>
      </c>
      <c r="BJ8" s="139" t="e">
        <f t="shared" si="21"/>
        <v>#N/A</v>
      </c>
      <c r="BL8" s="139">
        <v>5</v>
      </c>
      <c r="BM8" s="139" t="str">
        <f>+Analysis!GZ158</f>
        <v/>
      </c>
      <c r="BN8" s="139" t="str">
        <f>+Analysis!Q9</f>
        <v/>
      </c>
      <c r="BO8" s="139" t="str">
        <f>+Analysis!R9</f>
        <v/>
      </c>
      <c r="BP8" s="139" t="e">
        <f t="shared" si="22"/>
        <v>#N/A</v>
      </c>
      <c r="BQ8" s="139" t="e">
        <f t="shared" si="23"/>
        <v>#N/A</v>
      </c>
      <c r="BR8" s="139" t="e">
        <f t="shared" si="24"/>
        <v>#N/A</v>
      </c>
      <c r="BS8" s="139" t="e">
        <f t="shared" si="25"/>
        <v>#N/A</v>
      </c>
      <c r="BT8" s="139" t="e">
        <f t="shared" si="26"/>
        <v>#N/A</v>
      </c>
      <c r="BU8" s="139" t="e">
        <f t="shared" si="27"/>
        <v>#N/A</v>
      </c>
      <c r="BV8" s="139" t="e">
        <f t="shared" si="28"/>
        <v>#N/A</v>
      </c>
      <c r="BW8" s="139" t="e">
        <f t="shared" si="29"/>
        <v>#N/A</v>
      </c>
      <c r="BX8" s="139" t="e">
        <f t="shared" si="30"/>
        <v>#N/A</v>
      </c>
      <c r="BY8" s="139" t="e">
        <f t="shared" si="31"/>
        <v>#N/A</v>
      </c>
      <c r="CA8" s="139">
        <v>5</v>
      </c>
      <c r="CB8" s="139" t="str">
        <f>+Analysis!FC9</f>
        <v/>
      </c>
      <c r="CC8" s="139" t="str">
        <f>+Analysis!Q9</f>
        <v/>
      </c>
      <c r="CD8" s="139" t="str">
        <f>+Analysis!R9</f>
        <v/>
      </c>
      <c r="CE8" s="139" t="e">
        <f t="shared" si="32"/>
        <v>#N/A</v>
      </c>
      <c r="CF8" s="139" t="e">
        <f t="shared" si="33"/>
        <v>#N/A</v>
      </c>
      <c r="CG8" s="139" t="e">
        <f t="shared" si="34"/>
        <v>#N/A</v>
      </c>
      <c r="CH8" s="139" t="e">
        <f t="shared" si="35"/>
        <v>#N/A</v>
      </c>
      <c r="CI8" s="139" t="e">
        <f t="shared" si="36"/>
        <v>#N/A</v>
      </c>
      <c r="CJ8" s="139" t="e">
        <f t="shared" si="37"/>
        <v>#N/A</v>
      </c>
      <c r="CK8" s="139" t="e">
        <f t="shared" si="38"/>
        <v>#N/A</v>
      </c>
      <c r="CL8" s="139" t="e">
        <f t="shared" si="39"/>
        <v>#N/A</v>
      </c>
      <c r="CM8" s="139" t="e">
        <f t="shared" si="40"/>
        <v>#N/A</v>
      </c>
      <c r="CN8" s="139" t="e">
        <f t="shared" si="41"/>
        <v>#N/A</v>
      </c>
    </row>
    <row r="9" spans="2:92" x14ac:dyDescent="0.25">
      <c r="AE9" s="139" t="e">
        <f t="shared" si="0"/>
        <v>#N/A</v>
      </c>
      <c r="AF9" s="139" t="e">
        <f t="shared" si="1"/>
        <v>#N/A</v>
      </c>
      <c r="AH9" s="139">
        <v>6</v>
      </c>
      <c r="AI9" s="139">
        <f>+Analysis!LP462</f>
        <v>0</v>
      </c>
      <c r="AJ9" s="139" t="str">
        <f>+Analysis!Q10</f>
        <v/>
      </c>
      <c r="AK9" s="139" t="str">
        <f>+Analysis!R10</f>
        <v/>
      </c>
      <c r="AL9" s="139" t="e">
        <f t="shared" si="2"/>
        <v>#N/A</v>
      </c>
      <c r="AM9" s="139" t="e">
        <f t="shared" si="3"/>
        <v>#N/A</v>
      </c>
      <c r="AN9" s="139" t="e">
        <f t="shared" si="4"/>
        <v>#N/A</v>
      </c>
      <c r="AO9" s="139" t="e">
        <f t="shared" si="5"/>
        <v>#N/A</v>
      </c>
      <c r="AP9" s="139" t="e">
        <f t="shared" si="6"/>
        <v>#N/A</v>
      </c>
      <c r="AQ9" s="139" t="e">
        <f t="shared" si="7"/>
        <v>#N/A</v>
      </c>
      <c r="AR9" s="139" t="e">
        <f t="shared" si="8"/>
        <v>#N/A</v>
      </c>
      <c r="AS9" s="139" t="e">
        <f t="shared" si="9"/>
        <v>#N/A</v>
      </c>
      <c r="AT9" s="139" t="e">
        <f t="shared" si="10"/>
        <v>#N/A</v>
      </c>
      <c r="AU9" s="139" t="e">
        <f t="shared" si="11"/>
        <v>#N/A</v>
      </c>
      <c r="AW9" s="139">
        <v>6</v>
      </c>
      <c r="AX9" s="139">
        <f>+Analysis!JH309</f>
        <v>0</v>
      </c>
      <c r="AY9" s="139" t="str">
        <f>+Analysis!Q10</f>
        <v/>
      </c>
      <c r="AZ9" s="139" t="str">
        <f>+Analysis!R10</f>
        <v/>
      </c>
      <c r="BA9" s="139" t="e">
        <f t="shared" si="12"/>
        <v>#N/A</v>
      </c>
      <c r="BB9" s="139" t="e">
        <f t="shared" si="13"/>
        <v>#N/A</v>
      </c>
      <c r="BC9" s="139" t="e">
        <f t="shared" si="14"/>
        <v>#N/A</v>
      </c>
      <c r="BD9" s="139" t="e">
        <f t="shared" si="15"/>
        <v>#N/A</v>
      </c>
      <c r="BE9" s="139" t="e">
        <f t="shared" si="16"/>
        <v>#N/A</v>
      </c>
      <c r="BF9" s="139" t="e">
        <f t="shared" si="17"/>
        <v>#N/A</v>
      </c>
      <c r="BG9" s="139" t="e">
        <f t="shared" si="18"/>
        <v>#N/A</v>
      </c>
      <c r="BH9" s="139" t="e">
        <f t="shared" si="19"/>
        <v>#N/A</v>
      </c>
      <c r="BI9" s="139" t="e">
        <f t="shared" si="20"/>
        <v>#N/A</v>
      </c>
      <c r="BJ9" s="139" t="e">
        <f t="shared" si="21"/>
        <v>#N/A</v>
      </c>
      <c r="BL9" s="139">
        <v>6</v>
      </c>
      <c r="BM9" s="139" t="str">
        <f>+Analysis!GZ159</f>
        <v/>
      </c>
      <c r="BN9" s="139" t="str">
        <f>+Analysis!Q10</f>
        <v/>
      </c>
      <c r="BO9" s="139" t="str">
        <f>+Analysis!R10</f>
        <v/>
      </c>
      <c r="BP9" s="139" t="e">
        <f t="shared" si="22"/>
        <v>#N/A</v>
      </c>
      <c r="BQ9" s="139" t="e">
        <f t="shared" si="23"/>
        <v>#N/A</v>
      </c>
      <c r="BR9" s="139" t="e">
        <f t="shared" si="24"/>
        <v>#N/A</v>
      </c>
      <c r="BS9" s="139" t="e">
        <f t="shared" si="25"/>
        <v>#N/A</v>
      </c>
      <c r="BT9" s="139" t="e">
        <f t="shared" si="26"/>
        <v>#N/A</v>
      </c>
      <c r="BU9" s="139" t="e">
        <f t="shared" si="27"/>
        <v>#N/A</v>
      </c>
      <c r="BV9" s="139" t="e">
        <f t="shared" si="28"/>
        <v>#N/A</v>
      </c>
      <c r="BW9" s="139" t="e">
        <f t="shared" si="29"/>
        <v>#N/A</v>
      </c>
      <c r="BX9" s="139" t="e">
        <f t="shared" si="30"/>
        <v>#N/A</v>
      </c>
      <c r="BY9" s="139" t="e">
        <f t="shared" si="31"/>
        <v>#N/A</v>
      </c>
      <c r="CA9" s="139">
        <v>6</v>
      </c>
      <c r="CB9" s="139" t="str">
        <f>+Analysis!FC10</f>
        <v/>
      </c>
      <c r="CC9" s="139" t="str">
        <f>+Analysis!Q10</f>
        <v/>
      </c>
      <c r="CD9" s="139" t="str">
        <f>+Analysis!R10</f>
        <v/>
      </c>
      <c r="CE9" s="139" t="e">
        <f t="shared" si="32"/>
        <v>#N/A</v>
      </c>
      <c r="CF9" s="139" t="e">
        <f t="shared" si="33"/>
        <v>#N/A</v>
      </c>
      <c r="CG9" s="139" t="e">
        <f t="shared" si="34"/>
        <v>#N/A</v>
      </c>
      <c r="CH9" s="139" t="e">
        <f t="shared" si="35"/>
        <v>#N/A</v>
      </c>
      <c r="CI9" s="139" t="e">
        <f t="shared" si="36"/>
        <v>#N/A</v>
      </c>
      <c r="CJ9" s="139" t="e">
        <f t="shared" si="37"/>
        <v>#N/A</v>
      </c>
      <c r="CK9" s="139" t="e">
        <f t="shared" si="38"/>
        <v>#N/A</v>
      </c>
      <c r="CL9" s="139" t="e">
        <f t="shared" si="39"/>
        <v>#N/A</v>
      </c>
      <c r="CM9" s="139" t="e">
        <f t="shared" si="40"/>
        <v>#N/A</v>
      </c>
      <c r="CN9" s="139" t="e">
        <f t="shared" si="41"/>
        <v>#N/A</v>
      </c>
    </row>
    <row r="10" spans="2:92" ht="18.75" x14ac:dyDescent="0.3">
      <c r="B10" s="110" t="s">
        <v>145</v>
      </c>
      <c r="AE10" s="139" t="e">
        <f t="shared" si="0"/>
        <v>#N/A</v>
      </c>
      <c r="AF10" s="139" t="e">
        <f t="shared" si="1"/>
        <v>#N/A</v>
      </c>
      <c r="AH10" s="139">
        <v>7</v>
      </c>
      <c r="AI10" s="139">
        <f>+Analysis!LP463</f>
        <v>0</v>
      </c>
      <c r="AJ10" s="139" t="str">
        <f>+Analysis!Q11</f>
        <v/>
      </c>
      <c r="AK10" s="139" t="str">
        <f>+Analysis!R11</f>
        <v/>
      </c>
      <c r="AL10" s="139" t="e">
        <f t="shared" si="2"/>
        <v>#N/A</v>
      </c>
      <c r="AM10" s="139" t="e">
        <f t="shared" si="3"/>
        <v>#N/A</v>
      </c>
      <c r="AN10" s="139" t="e">
        <f t="shared" si="4"/>
        <v>#N/A</v>
      </c>
      <c r="AO10" s="139" t="e">
        <f t="shared" si="5"/>
        <v>#N/A</v>
      </c>
      <c r="AP10" s="139" t="e">
        <f t="shared" si="6"/>
        <v>#N/A</v>
      </c>
      <c r="AQ10" s="139" t="e">
        <f t="shared" si="7"/>
        <v>#N/A</v>
      </c>
      <c r="AR10" s="139" t="e">
        <f t="shared" si="8"/>
        <v>#N/A</v>
      </c>
      <c r="AS10" s="139" t="e">
        <f t="shared" si="9"/>
        <v>#N/A</v>
      </c>
      <c r="AT10" s="139" t="e">
        <f t="shared" si="10"/>
        <v>#N/A</v>
      </c>
      <c r="AU10" s="139" t="e">
        <f t="shared" si="11"/>
        <v>#N/A</v>
      </c>
      <c r="AW10" s="139">
        <v>7</v>
      </c>
      <c r="AX10" s="139">
        <f>+Analysis!JH310</f>
        <v>0</v>
      </c>
      <c r="AY10" s="139" t="str">
        <f>+Analysis!Q11</f>
        <v/>
      </c>
      <c r="AZ10" s="139" t="str">
        <f>+Analysis!R11</f>
        <v/>
      </c>
      <c r="BA10" s="139" t="e">
        <f t="shared" si="12"/>
        <v>#N/A</v>
      </c>
      <c r="BB10" s="139" t="e">
        <f t="shared" si="13"/>
        <v>#N/A</v>
      </c>
      <c r="BC10" s="139" t="e">
        <f t="shared" si="14"/>
        <v>#N/A</v>
      </c>
      <c r="BD10" s="139" t="e">
        <f t="shared" si="15"/>
        <v>#N/A</v>
      </c>
      <c r="BE10" s="139" t="e">
        <f t="shared" si="16"/>
        <v>#N/A</v>
      </c>
      <c r="BF10" s="139" t="e">
        <f t="shared" si="17"/>
        <v>#N/A</v>
      </c>
      <c r="BG10" s="139" t="e">
        <f t="shared" si="18"/>
        <v>#N/A</v>
      </c>
      <c r="BH10" s="139" t="e">
        <f t="shared" si="19"/>
        <v>#N/A</v>
      </c>
      <c r="BI10" s="139" t="e">
        <f t="shared" si="20"/>
        <v>#N/A</v>
      </c>
      <c r="BJ10" s="139" t="e">
        <f t="shared" si="21"/>
        <v>#N/A</v>
      </c>
      <c r="BL10" s="139">
        <v>7</v>
      </c>
      <c r="BM10" s="139" t="str">
        <f>+Analysis!GZ160</f>
        <v/>
      </c>
      <c r="BN10" s="139" t="str">
        <f>+Analysis!Q11</f>
        <v/>
      </c>
      <c r="BO10" s="139" t="str">
        <f>+Analysis!R11</f>
        <v/>
      </c>
      <c r="BP10" s="139" t="e">
        <f t="shared" si="22"/>
        <v>#N/A</v>
      </c>
      <c r="BQ10" s="139" t="e">
        <f t="shared" si="23"/>
        <v>#N/A</v>
      </c>
      <c r="BR10" s="139" t="e">
        <f t="shared" si="24"/>
        <v>#N/A</v>
      </c>
      <c r="BS10" s="139" t="e">
        <f t="shared" si="25"/>
        <v>#N/A</v>
      </c>
      <c r="BT10" s="139" t="e">
        <f t="shared" si="26"/>
        <v>#N/A</v>
      </c>
      <c r="BU10" s="139" t="e">
        <f t="shared" si="27"/>
        <v>#N/A</v>
      </c>
      <c r="BV10" s="139" t="e">
        <f t="shared" si="28"/>
        <v>#N/A</v>
      </c>
      <c r="BW10" s="139" t="e">
        <f t="shared" si="29"/>
        <v>#N/A</v>
      </c>
      <c r="BX10" s="139" t="e">
        <f t="shared" si="30"/>
        <v>#N/A</v>
      </c>
      <c r="BY10" s="139" t="e">
        <f t="shared" si="31"/>
        <v>#N/A</v>
      </c>
      <c r="CA10" s="139">
        <v>7</v>
      </c>
      <c r="CB10" s="139" t="str">
        <f>+Analysis!FC11</f>
        <v/>
      </c>
      <c r="CC10" s="139" t="str">
        <f>+Analysis!Q11</f>
        <v/>
      </c>
      <c r="CD10" s="139" t="str">
        <f>+Analysis!R11</f>
        <v/>
      </c>
      <c r="CE10" s="139" t="e">
        <f t="shared" si="32"/>
        <v>#N/A</v>
      </c>
      <c r="CF10" s="139" t="e">
        <f t="shared" si="33"/>
        <v>#N/A</v>
      </c>
      <c r="CG10" s="139" t="e">
        <f t="shared" si="34"/>
        <v>#N/A</v>
      </c>
      <c r="CH10" s="139" t="e">
        <f t="shared" si="35"/>
        <v>#N/A</v>
      </c>
      <c r="CI10" s="139" t="e">
        <f t="shared" si="36"/>
        <v>#N/A</v>
      </c>
      <c r="CJ10" s="139" t="e">
        <f t="shared" si="37"/>
        <v>#N/A</v>
      </c>
      <c r="CK10" s="139" t="e">
        <f t="shared" si="38"/>
        <v>#N/A</v>
      </c>
      <c r="CL10" s="139" t="e">
        <f t="shared" si="39"/>
        <v>#N/A</v>
      </c>
      <c r="CM10" s="139" t="e">
        <f t="shared" si="40"/>
        <v>#N/A</v>
      </c>
      <c r="CN10" s="139" t="e">
        <f t="shared" si="41"/>
        <v>#N/A</v>
      </c>
    </row>
    <row r="11" spans="2:92" x14ac:dyDescent="0.25">
      <c r="AE11" s="139" t="e">
        <f t="shared" si="0"/>
        <v>#N/A</v>
      </c>
      <c r="AF11" s="139" t="e">
        <f t="shared" si="1"/>
        <v>#N/A</v>
      </c>
      <c r="AH11" s="139">
        <v>8</v>
      </c>
      <c r="AI11" s="139">
        <f>+Analysis!LP464</f>
        <v>0</v>
      </c>
      <c r="AJ11" s="139" t="str">
        <f>+Analysis!Q12</f>
        <v/>
      </c>
      <c r="AK11" s="139" t="str">
        <f>+Analysis!R12</f>
        <v/>
      </c>
      <c r="AL11" s="139" t="e">
        <f>IF($AI11=AL$3,$AJ11,NA())</f>
        <v>#N/A</v>
      </c>
      <c r="AM11" s="139" t="e">
        <f>IF($AI11=AM$3,$AK11,NA())</f>
        <v>#N/A</v>
      </c>
      <c r="AN11" s="139" t="e">
        <f>IF($AI11=AN$3,$AJ11,NA())</f>
        <v>#N/A</v>
      </c>
      <c r="AO11" s="139" t="e">
        <f>IF($AI11=AO$3,$AK11,NA())</f>
        <v>#N/A</v>
      </c>
      <c r="AP11" s="139" t="e">
        <f>IF($AI11=AP$3,$AJ11,NA())</f>
        <v>#N/A</v>
      </c>
      <c r="AQ11" s="139" t="e">
        <f>IF($AI11=AQ$3,$AK11,NA())</f>
        <v>#N/A</v>
      </c>
      <c r="AR11" s="139" t="e">
        <f>IF($AI11=AR$3,$AJ11,NA())</f>
        <v>#N/A</v>
      </c>
      <c r="AS11" s="139" t="e">
        <f>IF($AI11=AS$3,$AK11,NA())</f>
        <v>#N/A</v>
      </c>
      <c r="AT11" s="139" t="e">
        <f>IF($AI11=AT$3,$AJ11,NA())</f>
        <v>#N/A</v>
      </c>
      <c r="AU11" s="139" t="e">
        <f>IF($AI11=AU$3,$AK11,NA())</f>
        <v>#N/A</v>
      </c>
      <c r="AW11" s="139">
        <v>8</v>
      </c>
      <c r="AX11" s="139">
        <f>+Analysis!JH311</f>
        <v>0</v>
      </c>
      <c r="AY11" s="139" t="str">
        <f>+Analysis!Q12</f>
        <v/>
      </c>
      <c r="AZ11" s="139" t="str">
        <f>+Analysis!R12</f>
        <v/>
      </c>
      <c r="BA11" s="139" t="e">
        <f t="shared" si="12"/>
        <v>#N/A</v>
      </c>
      <c r="BB11" s="139" t="e">
        <f t="shared" si="13"/>
        <v>#N/A</v>
      </c>
      <c r="BC11" s="139" t="e">
        <f t="shared" si="14"/>
        <v>#N/A</v>
      </c>
      <c r="BD11" s="139" t="e">
        <f t="shared" si="15"/>
        <v>#N/A</v>
      </c>
      <c r="BE11" s="139" t="e">
        <f t="shared" si="16"/>
        <v>#N/A</v>
      </c>
      <c r="BF11" s="139" t="e">
        <f t="shared" si="17"/>
        <v>#N/A</v>
      </c>
      <c r="BG11" s="139" t="e">
        <f t="shared" si="18"/>
        <v>#N/A</v>
      </c>
      <c r="BH11" s="139" t="e">
        <f t="shared" si="19"/>
        <v>#N/A</v>
      </c>
      <c r="BI11" s="139" t="e">
        <f t="shared" si="20"/>
        <v>#N/A</v>
      </c>
      <c r="BJ11" s="139" t="e">
        <f t="shared" si="21"/>
        <v>#N/A</v>
      </c>
      <c r="BL11" s="139">
        <v>8</v>
      </c>
      <c r="BM11" s="139" t="str">
        <f>+Analysis!GZ161</f>
        <v/>
      </c>
      <c r="BN11" s="139" t="str">
        <f>+Analysis!Q12</f>
        <v/>
      </c>
      <c r="BO11" s="139" t="str">
        <f>+Analysis!R12</f>
        <v/>
      </c>
      <c r="BP11" s="139" t="e">
        <f t="shared" si="22"/>
        <v>#N/A</v>
      </c>
      <c r="BQ11" s="139" t="e">
        <f t="shared" si="23"/>
        <v>#N/A</v>
      </c>
      <c r="BR11" s="139" t="e">
        <f t="shared" si="24"/>
        <v>#N/A</v>
      </c>
      <c r="BS11" s="139" t="e">
        <f t="shared" si="25"/>
        <v>#N/A</v>
      </c>
      <c r="BT11" s="139" t="e">
        <f t="shared" si="26"/>
        <v>#N/A</v>
      </c>
      <c r="BU11" s="139" t="e">
        <f t="shared" si="27"/>
        <v>#N/A</v>
      </c>
      <c r="BV11" s="139" t="e">
        <f t="shared" si="28"/>
        <v>#N/A</v>
      </c>
      <c r="BW11" s="139" t="e">
        <f t="shared" si="29"/>
        <v>#N/A</v>
      </c>
      <c r="BX11" s="139" t="e">
        <f t="shared" si="30"/>
        <v>#N/A</v>
      </c>
      <c r="BY11" s="139" t="e">
        <f t="shared" si="31"/>
        <v>#N/A</v>
      </c>
      <c r="CA11" s="139">
        <v>8</v>
      </c>
      <c r="CB11" s="139" t="str">
        <f>+Analysis!FC12</f>
        <v/>
      </c>
      <c r="CC11" s="139" t="str">
        <f>+Analysis!Q12</f>
        <v/>
      </c>
      <c r="CD11" s="139" t="str">
        <f>+Analysis!R12</f>
        <v/>
      </c>
      <c r="CE11" s="139" t="e">
        <f t="shared" si="32"/>
        <v>#N/A</v>
      </c>
      <c r="CF11" s="139" t="e">
        <f t="shared" si="33"/>
        <v>#N/A</v>
      </c>
      <c r="CG11" s="139" t="e">
        <f t="shared" si="34"/>
        <v>#N/A</v>
      </c>
      <c r="CH11" s="139" t="e">
        <f t="shared" si="35"/>
        <v>#N/A</v>
      </c>
      <c r="CI11" s="139" t="e">
        <f t="shared" si="36"/>
        <v>#N/A</v>
      </c>
      <c r="CJ11" s="139" t="e">
        <f t="shared" si="37"/>
        <v>#N/A</v>
      </c>
      <c r="CK11" s="139" t="e">
        <f t="shared" si="38"/>
        <v>#N/A</v>
      </c>
      <c r="CL11" s="139" t="e">
        <f t="shared" si="39"/>
        <v>#N/A</v>
      </c>
      <c r="CM11" s="139" t="e">
        <f t="shared" si="40"/>
        <v>#N/A</v>
      </c>
      <c r="CN11" s="139" t="e">
        <f t="shared" si="41"/>
        <v>#N/A</v>
      </c>
    </row>
    <row r="12" spans="2:92" x14ac:dyDescent="0.25">
      <c r="AE12" s="139" t="e">
        <f t="shared" si="0"/>
        <v>#N/A</v>
      </c>
      <c r="AF12" s="139" t="e">
        <f t="shared" si="1"/>
        <v>#N/A</v>
      </c>
      <c r="AH12" s="139">
        <v>9</v>
      </c>
      <c r="AI12" s="139">
        <f>+Analysis!LP465</f>
        <v>0</v>
      </c>
      <c r="AJ12" s="139" t="str">
        <f>+Analysis!Q13</f>
        <v/>
      </c>
      <c r="AK12" s="139" t="str">
        <f>+Analysis!R13</f>
        <v/>
      </c>
      <c r="AL12" s="139" t="e">
        <f>IF($AI12=AL$3,$AJ12,NA())</f>
        <v>#N/A</v>
      </c>
      <c r="AM12" s="139" t="e">
        <f>IF($AI12=AM$3,$AK12,NA())</f>
        <v>#N/A</v>
      </c>
      <c r="AN12" s="139" t="e">
        <f>IF($AI12=AN$3,$AJ12,NA())</f>
        <v>#N/A</v>
      </c>
      <c r="AO12" s="139" t="e">
        <f>IF($AI12=AO$3,$AK12,NA())</f>
        <v>#N/A</v>
      </c>
      <c r="AP12" s="139" t="e">
        <f>IF($AI12=AP$3,$AJ12,NA())</f>
        <v>#N/A</v>
      </c>
      <c r="AQ12" s="139" t="e">
        <f>IF($AI12=AQ$3,$AK12,NA())</f>
        <v>#N/A</v>
      </c>
      <c r="AR12" s="139" t="e">
        <f>IF($AI12=AR$3,$AJ12,NA())</f>
        <v>#N/A</v>
      </c>
      <c r="AS12" s="139" t="e">
        <f>IF($AI12=AS$3,$AK12,NA())</f>
        <v>#N/A</v>
      </c>
      <c r="AT12" s="139" t="e">
        <f>IF($AI12=AT$3,$AJ12,NA())</f>
        <v>#N/A</v>
      </c>
      <c r="AU12" s="139" t="e">
        <f>IF($AI12=AU$3,$AK12,NA())</f>
        <v>#N/A</v>
      </c>
      <c r="AW12" s="139">
        <v>9</v>
      </c>
      <c r="AX12" s="139">
        <f>+Analysis!JH312</f>
        <v>0</v>
      </c>
      <c r="AY12" s="139" t="str">
        <f>+Analysis!Q13</f>
        <v/>
      </c>
      <c r="AZ12" s="139" t="str">
        <f>+Analysis!R13</f>
        <v/>
      </c>
      <c r="BA12" s="139" t="e">
        <f t="shared" si="12"/>
        <v>#N/A</v>
      </c>
      <c r="BB12" s="139" t="e">
        <f t="shared" si="13"/>
        <v>#N/A</v>
      </c>
      <c r="BC12" s="139" t="e">
        <f t="shared" si="14"/>
        <v>#N/A</v>
      </c>
      <c r="BD12" s="139" t="e">
        <f t="shared" si="15"/>
        <v>#N/A</v>
      </c>
      <c r="BE12" s="139" t="e">
        <f t="shared" si="16"/>
        <v>#N/A</v>
      </c>
      <c r="BF12" s="139" t="e">
        <f t="shared" si="17"/>
        <v>#N/A</v>
      </c>
      <c r="BG12" s="139" t="e">
        <f t="shared" si="18"/>
        <v>#N/A</v>
      </c>
      <c r="BH12" s="139" t="e">
        <f t="shared" si="19"/>
        <v>#N/A</v>
      </c>
      <c r="BI12" s="139" t="e">
        <f t="shared" si="20"/>
        <v>#N/A</v>
      </c>
      <c r="BJ12" s="139" t="e">
        <f t="shared" si="21"/>
        <v>#N/A</v>
      </c>
      <c r="BL12" s="139">
        <v>9</v>
      </c>
      <c r="BM12" s="139" t="str">
        <f>+Analysis!GZ162</f>
        <v/>
      </c>
      <c r="BN12" s="139" t="str">
        <f>+Analysis!Q13</f>
        <v/>
      </c>
      <c r="BO12" s="139" t="str">
        <f>+Analysis!R13</f>
        <v/>
      </c>
      <c r="BP12" s="139" t="e">
        <f t="shared" si="22"/>
        <v>#N/A</v>
      </c>
      <c r="BQ12" s="139" t="e">
        <f t="shared" si="23"/>
        <v>#N/A</v>
      </c>
      <c r="BR12" s="139" t="e">
        <f t="shared" si="24"/>
        <v>#N/A</v>
      </c>
      <c r="BS12" s="139" t="e">
        <f t="shared" si="25"/>
        <v>#N/A</v>
      </c>
      <c r="BT12" s="139" t="e">
        <f t="shared" si="26"/>
        <v>#N/A</v>
      </c>
      <c r="BU12" s="139" t="e">
        <f t="shared" si="27"/>
        <v>#N/A</v>
      </c>
      <c r="BV12" s="139" t="e">
        <f t="shared" si="28"/>
        <v>#N/A</v>
      </c>
      <c r="BW12" s="139" t="e">
        <f t="shared" si="29"/>
        <v>#N/A</v>
      </c>
      <c r="BX12" s="139" t="e">
        <f t="shared" si="30"/>
        <v>#N/A</v>
      </c>
      <c r="BY12" s="139" t="e">
        <f t="shared" si="31"/>
        <v>#N/A</v>
      </c>
      <c r="CA12" s="139">
        <v>9</v>
      </c>
      <c r="CB12" s="139" t="str">
        <f>+Analysis!FC13</f>
        <v/>
      </c>
      <c r="CC12" s="139" t="str">
        <f>+Analysis!Q13</f>
        <v/>
      </c>
      <c r="CD12" s="139" t="str">
        <f>+Analysis!R13</f>
        <v/>
      </c>
      <c r="CE12" s="139" t="e">
        <f t="shared" si="32"/>
        <v>#N/A</v>
      </c>
      <c r="CF12" s="139" t="e">
        <f t="shared" si="33"/>
        <v>#N/A</v>
      </c>
      <c r="CG12" s="139" t="e">
        <f t="shared" si="34"/>
        <v>#N/A</v>
      </c>
      <c r="CH12" s="139" t="e">
        <f t="shared" si="35"/>
        <v>#N/A</v>
      </c>
      <c r="CI12" s="139" t="e">
        <f t="shared" si="36"/>
        <v>#N/A</v>
      </c>
      <c r="CJ12" s="139" t="e">
        <f t="shared" si="37"/>
        <v>#N/A</v>
      </c>
      <c r="CK12" s="139" t="e">
        <f t="shared" si="38"/>
        <v>#N/A</v>
      </c>
      <c r="CL12" s="139" t="e">
        <f t="shared" si="39"/>
        <v>#N/A</v>
      </c>
      <c r="CM12" s="139" t="e">
        <f t="shared" si="40"/>
        <v>#N/A</v>
      </c>
      <c r="CN12" s="139" t="e">
        <f t="shared" si="41"/>
        <v>#N/A</v>
      </c>
    </row>
    <row r="13" spans="2:92" x14ac:dyDescent="0.25">
      <c r="AE13" s="139" t="e">
        <f t="shared" si="0"/>
        <v>#N/A</v>
      </c>
      <c r="AF13" s="139" t="e">
        <f t="shared" si="1"/>
        <v>#N/A</v>
      </c>
      <c r="AH13" s="139">
        <v>10</v>
      </c>
      <c r="AI13" s="139">
        <f>+Analysis!LP466</f>
        <v>0</v>
      </c>
      <c r="AJ13" s="139" t="str">
        <f>+Analysis!Q14</f>
        <v/>
      </c>
      <c r="AK13" s="139" t="str">
        <f>+Analysis!R14</f>
        <v/>
      </c>
      <c r="AL13" s="139" t="e">
        <f t="shared" ref="AL13:AL76" si="42">IF($AI13=AL$3,$AJ13,NA())</f>
        <v>#N/A</v>
      </c>
      <c r="AM13" s="139" t="e">
        <f t="shared" ref="AM13:AM76" si="43">IF($AI13=AM$3,$AK13,NA())</f>
        <v>#N/A</v>
      </c>
      <c r="AN13" s="139" t="e">
        <f t="shared" ref="AN13:AN76" si="44">IF($AI13=AN$3,$AJ13,NA())</f>
        <v>#N/A</v>
      </c>
      <c r="AO13" s="139" t="e">
        <f t="shared" ref="AO13:AO76" si="45">IF($AI13=AO$3,$AK13,NA())</f>
        <v>#N/A</v>
      </c>
      <c r="AP13" s="139" t="e">
        <f t="shared" ref="AP13:AP76" si="46">IF($AI13=AP$3,$AJ13,NA())</f>
        <v>#N/A</v>
      </c>
      <c r="AQ13" s="139" t="e">
        <f t="shared" ref="AQ13:AQ76" si="47">IF($AI13=AQ$3,$AK13,NA())</f>
        <v>#N/A</v>
      </c>
      <c r="AR13" s="139" t="e">
        <f t="shared" ref="AR13:AR76" si="48">IF($AI13=AR$3,$AJ13,NA())</f>
        <v>#N/A</v>
      </c>
      <c r="AS13" s="139" t="e">
        <f t="shared" ref="AS13:AS76" si="49">IF($AI13=AS$3,$AK13,NA())</f>
        <v>#N/A</v>
      </c>
      <c r="AT13" s="139" t="e">
        <f t="shared" ref="AT13:AT76" si="50">IF($AI13=AT$3,$AJ13,NA())</f>
        <v>#N/A</v>
      </c>
      <c r="AU13" s="139" t="e">
        <f t="shared" ref="AU13:AU76" si="51">IF($AI13=AU$3,$AK13,NA())</f>
        <v>#N/A</v>
      </c>
      <c r="AW13" s="139">
        <v>10</v>
      </c>
      <c r="AX13" s="139">
        <f>+Analysis!JH313</f>
        <v>0</v>
      </c>
      <c r="AY13" s="139" t="str">
        <f>+Analysis!Q14</f>
        <v/>
      </c>
      <c r="AZ13" s="139" t="str">
        <f>+Analysis!R14</f>
        <v/>
      </c>
      <c r="BA13" s="139" t="e">
        <f t="shared" si="12"/>
        <v>#N/A</v>
      </c>
      <c r="BB13" s="139" t="e">
        <f t="shared" si="13"/>
        <v>#N/A</v>
      </c>
      <c r="BC13" s="139" t="e">
        <f t="shared" si="14"/>
        <v>#N/A</v>
      </c>
      <c r="BD13" s="139" t="e">
        <f t="shared" si="15"/>
        <v>#N/A</v>
      </c>
      <c r="BE13" s="139" t="e">
        <f t="shared" si="16"/>
        <v>#N/A</v>
      </c>
      <c r="BF13" s="139" t="e">
        <f t="shared" si="17"/>
        <v>#N/A</v>
      </c>
      <c r="BG13" s="139" t="e">
        <f t="shared" si="18"/>
        <v>#N/A</v>
      </c>
      <c r="BH13" s="139" t="e">
        <f t="shared" si="19"/>
        <v>#N/A</v>
      </c>
      <c r="BI13" s="139" t="e">
        <f t="shared" si="20"/>
        <v>#N/A</v>
      </c>
      <c r="BJ13" s="139" t="e">
        <f t="shared" si="21"/>
        <v>#N/A</v>
      </c>
      <c r="BL13" s="139">
        <v>10</v>
      </c>
      <c r="BM13" s="139" t="str">
        <f>+Analysis!GZ163</f>
        <v/>
      </c>
      <c r="BN13" s="139" t="str">
        <f>+Analysis!Q14</f>
        <v/>
      </c>
      <c r="BO13" s="139" t="str">
        <f>+Analysis!R14</f>
        <v/>
      </c>
      <c r="BP13" s="139" t="e">
        <f t="shared" si="22"/>
        <v>#N/A</v>
      </c>
      <c r="BQ13" s="139" t="e">
        <f t="shared" si="23"/>
        <v>#N/A</v>
      </c>
      <c r="BR13" s="139" t="e">
        <f t="shared" si="24"/>
        <v>#N/A</v>
      </c>
      <c r="BS13" s="139" t="e">
        <f t="shared" si="25"/>
        <v>#N/A</v>
      </c>
      <c r="BT13" s="139" t="e">
        <f t="shared" si="26"/>
        <v>#N/A</v>
      </c>
      <c r="BU13" s="139" t="e">
        <f t="shared" si="27"/>
        <v>#N/A</v>
      </c>
      <c r="BV13" s="139" t="e">
        <f t="shared" si="28"/>
        <v>#N/A</v>
      </c>
      <c r="BW13" s="139" t="e">
        <f t="shared" si="29"/>
        <v>#N/A</v>
      </c>
      <c r="BX13" s="139" t="e">
        <f t="shared" si="30"/>
        <v>#N/A</v>
      </c>
      <c r="BY13" s="139" t="e">
        <f t="shared" si="31"/>
        <v>#N/A</v>
      </c>
      <c r="CA13" s="139">
        <v>10</v>
      </c>
      <c r="CB13" s="139" t="str">
        <f>+Analysis!FC14</f>
        <v/>
      </c>
      <c r="CC13" s="139" t="str">
        <f>+Analysis!Q14</f>
        <v/>
      </c>
      <c r="CD13" s="139" t="str">
        <f>+Analysis!R14</f>
        <v/>
      </c>
      <c r="CE13" s="139" t="e">
        <f t="shared" si="32"/>
        <v>#N/A</v>
      </c>
      <c r="CF13" s="139" t="e">
        <f t="shared" si="33"/>
        <v>#N/A</v>
      </c>
      <c r="CG13" s="139" t="e">
        <f t="shared" si="34"/>
        <v>#N/A</v>
      </c>
      <c r="CH13" s="139" t="e">
        <f t="shared" si="35"/>
        <v>#N/A</v>
      </c>
      <c r="CI13" s="139" t="e">
        <f t="shared" si="36"/>
        <v>#N/A</v>
      </c>
      <c r="CJ13" s="139" t="e">
        <f t="shared" si="37"/>
        <v>#N/A</v>
      </c>
      <c r="CK13" s="139" t="e">
        <f t="shared" si="38"/>
        <v>#N/A</v>
      </c>
      <c r="CL13" s="139" t="e">
        <f t="shared" si="39"/>
        <v>#N/A</v>
      </c>
      <c r="CM13" s="139" t="e">
        <f t="shared" si="40"/>
        <v>#N/A</v>
      </c>
      <c r="CN13" s="139" t="e">
        <f t="shared" si="41"/>
        <v>#N/A</v>
      </c>
    </row>
    <row r="14" spans="2:92" x14ac:dyDescent="0.25">
      <c r="AE14" s="139" t="e">
        <f t="shared" si="0"/>
        <v>#N/A</v>
      </c>
      <c r="AF14" s="139" t="e">
        <f t="shared" si="1"/>
        <v>#N/A</v>
      </c>
      <c r="AH14" s="139">
        <v>11</v>
      </c>
      <c r="AI14" s="139">
        <f>+Analysis!LP467</f>
        <v>0</v>
      </c>
      <c r="AJ14" s="139" t="str">
        <f>+Analysis!Q15</f>
        <v/>
      </c>
      <c r="AK14" s="139" t="str">
        <f>+Analysis!R15</f>
        <v/>
      </c>
      <c r="AL14" s="139" t="e">
        <f t="shared" si="42"/>
        <v>#N/A</v>
      </c>
      <c r="AM14" s="139" t="e">
        <f t="shared" si="43"/>
        <v>#N/A</v>
      </c>
      <c r="AN14" s="139" t="e">
        <f t="shared" si="44"/>
        <v>#N/A</v>
      </c>
      <c r="AO14" s="139" t="e">
        <f t="shared" si="45"/>
        <v>#N/A</v>
      </c>
      <c r="AP14" s="139" t="e">
        <f t="shared" si="46"/>
        <v>#N/A</v>
      </c>
      <c r="AQ14" s="139" t="e">
        <f t="shared" si="47"/>
        <v>#N/A</v>
      </c>
      <c r="AR14" s="139" t="e">
        <f t="shared" si="48"/>
        <v>#N/A</v>
      </c>
      <c r="AS14" s="139" t="e">
        <f t="shared" si="49"/>
        <v>#N/A</v>
      </c>
      <c r="AT14" s="139" t="e">
        <f t="shared" si="50"/>
        <v>#N/A</v>
      </c>
      <c r="AU14" s="139" t="e">
        <f t="shared" si="51"/>
        <v>#N/A</v>
      </c>
      <c r="AW14" s="139">
        <v>11</v>
      </c>
      <c r="AX14" s="139">
        <f>+Analysis!JH314</f>
        <v>0</v>
      </c>
      <c r="AY14" s="139" t="str">
        <f>+Analysis!Q15</f>
        <v/>
      </c>
      <c r="AZ14" s="139" t="str">
        <f>+Analysis!R15</f>
        <v/>
      </c>
      <c r="BA14" s="139" t="e">
        <f t="shared" si="12"/>
        <v>#N/A</v>
      </c>
      <c r="BB14" s="139" t="e">
        <f t="shared" si="13"/>
        <v>#N/A</v>
      </c>
      <c r="BC14" s="139" t="e">
        <f t="shared" si="14"/>
        <v>#N/A</v>
      </c>
      <c r="BD14" s="139" t="e">
        <f t="shared" si="15"/>
        <v>#N/A</v>
      </c>
      <c r="BE14" s="139" t="e">
        <f t="shared" si="16"/>
        <v>#N/A</v>
      </c>
      <c r="BF14" s="139" t="e">
        <f t="shared" si="17"/>
        <v>#N/A</v>
      </c>
      <c r="BG14" s="139" t="e">
        <f t="shared" si="18"/>
        <v>#N/A</v>
      </c>
      <c r="BH14" s="139" t="e">
        <f t="shared" si="19"/>
        <v>#N/A</v>
      </c>
      <c r="BI14" s="139" t="e">
        <f t="shared" si="20"/>
        <v>#N/A</v>
      </c>
      <c r="BJ14" s="139" t="e">
        <f t="shared" si="21"/>
        <v>#N/A</v>
      </c>
      <c r="BL14" s="139">
        <v>11</v>
      </c>
      <c r="BM14" s="139" t="str">
        <f>+Analysis!GZ164</f>
        <v/>
      </c>
      <c r="BN14" s="139" t="str">
        <f>+Analysis!Q15</f>
        <v/>
      </c>
      <c r="BO14" s="139" t="str">
        <f>+Analysis!R15</f>
        <v/>
      </c>
      <c r="BP14" s="139" t="e">
        <f t="shared" si="22"/>
        <v>#N/A</v>
      </c>
      <c r="BQ14" s="139" t="e">
        <f t="shared" si="23"/>
        <v>#N/A</v>
      </c>
      <c r="BR14" s="139" t="e">
        <f t="shared" si="24"/>
        <v>#N/A</v>
      </c>
      <c r="BS14" s="139" t="e">
        <f t="shared" si="25"/>
        <v>#N/A</v>
      </c>
      <c r="BT14" s="139" t="e">
        <f t="shared" si="26"/>
        <v>#N/A</v>
      </c>
      <c r="BU14" s="139" t="e">
        <f t="shared" si="27"/>
        <v>#N/A</v>
      </c>
      <c r="BV14" s="139" t="e">
        <f t="shared" si="28"/>
        <v>#N/A</v>
      </c>
      <c r="BW14" s="139" t="e">
        <f t="shared" si="29"/>
        <v>#N/A</v>
      </c>
      <c r="BX14" s="139" t="e">
        <f t="shared" si="30"/>
        <v>#N/A</v>
      </c>
      <c r="BY14" s="139" t="e">
        <f t="shared" si="31"/>
        <v>#N/A</v>
      </c>
      <c r="CA14" s="139">
        <v>11</v>
      </c>
      <c r="CB14" s="139" t="str">
        <f>+Analysis!FC15</f>
        <v/>
      </c>
      <c r="CC14" s="139" t="str">
        <f>+Analysis!Q15</f>
        <v/>
      </c>
      <c r="CD14" s="139" t="str">
        <f>+Analysis!R15</f>
        <v/>
      </c>
      <c r="CE14" s="139" t="e">
        <f t="shared" si="32"/>
        <v>#N/A</v>
      </c>
      <c r="CF14" s="139" t="e">
        <f t="shared" si="33"/>
        <v>#N/A</v>
      </c>
      <c r="CG14" s="139" t="e">
        <f t="shared" si="34"/>
        <v>#N/A</v>
      </c>
      <c r="CH14" s="139" t="e">
        <f t="shared" si="35"/>
        <v>#N/A</v>
      </c>
      <c r="CI14" s="139" t="e">
        <f t="shared" si="36"/>
        <v>#N/A</v>
      </c>
      <c r="CJ14" s="139" t="e">
        <f t="shared" si="37"/>
        <v>#N/A</v>
      </c>
      <c r="CK14" s="139" t="e">
        <f t="shared" si="38"/>
        <v>#N/A</v>
      </c>
      <c r="CL14" s="139" t="e">
        <f t="shared" si="39"/>
        <v>#N/A</v>
      </c>
      <c r="CM14" s="139" t="e">
        <f t="shared" si="40"/>
        <v>#N/A</v>
      </c>
      <c r="CN14" s="139" t="e">
        <f t="shared" si="41"/>
        <v>#N/A</v>
      </c>
    </row>
    <row r="15" spans="2:92" x14ac:dyDescent="0.25">
      <c r="AE15" s="139" t="e">
        <f t="shared" si="0"/>
        <v>#N/A</v>
      </c>
      <c r="AF15" s="139" t="e">
        <f t="shared" si="1"/>
        <v>#N/A</v>
      </c>
      <c r="AH15" s="139">
        <v>12</v>
      </c>
      <c r="AI15" s="139">
        <f>+Analysis!LP468</f>
        <v>0</v>
      </c>
      <c r="AJ15" s="139" t="str">
        <f>+Analysis!Q16</f>
        <v/>
      </c>
      <c r="AK15" s="139" t="str">
        <f>+Analysis!R16</f>
        <v/>
      </c>
      <c r="AL15" s="139" t="e">
        <f t="shared" si="42"/>
        <v>#N/A</v>
      </c>
      <c r="AM15" s="139" t="e">
        <f t="shared" si="43"/>
        <v>#N/A</v>
      </c>
      <c r="AN15" s="139" t="e">
        <f t="shared" si="44"/>
        <v>#N/A</v>
      </c>
      <c r="AO15" s="139" t="e">
        <f t="shared" si="45"/>
        <v>#N/A</v>
      </c>
      <c r="AP15" s="139" t="e">
        <f t="shared" si="46"/>
        <v>#N/A</v>
      </c>
      <c r="AQ15" s="139" t="e">
        <f t="shared" si="47"/>
        <v>#N/A</v>
      </c>
      <c r="AR15" s="139" t="e">
        <f t="shared" si="48"/>
        <v>#N/A</v>
      </c>
      <c r="AS15" s="139" t="e">
        <f t="shared" si="49"/>
        <v>#N/A</v>
      </c>
      <c r="AT15" s="139" t="e">
        <f t="shared" si="50"/>
        <v>#N/A</v>
      </c>
      <c r="AU15" s="139" t="e">
        <f t="shared" si="51"/>
        <v>#N/A</v>
      </c>
      <c r="AW15" s="139">
        <v>12</v>
      </c>
      <c r="AX15" s="139">
        <f>+Analysis!JH315</f>
        <v>0</v>
      </c>
      <c r="AY15" s="139" t="str">
        <f>+Analysis!Q16</f>
        <v/>
      </c>
      <c r="AZ15" s="139" t="str">
        <f>+Analysis!R16</f>
        <v/>
      </c>
      <c r="BA15" s="139" t="e">
        <f t="shared" si="12"/>
        <v>#N/A</v>
      </c>
      <c r="BB15" s="139" t="e">
        <f t="shared" si="13"/>
        <v>#N/A</v>
      </c>
      <c r="BC15" s="139" t="e">
        <f t="shared" si="14"/>
        <v>#N/A</v>
      </c>
      <c r="BD15" s="139" t="e">
        <f t="shared" si="15"/>
        <v>#N/A</v>
      </c>
      <c r="BE15" s="139" t="e">
        <f t="shared" si="16"/>
        <v>#N/A</v>
      </c>
      <c r="BF15" s="139" t="e">
        <f t="shared" si="17"/>
        <v>#N/A</v>
      </c>
      <c r="BG15" s="139" t="e">
        <f t="shared" si="18"/>
        <v>#N/A</v>
      </c>
      <c r="BH15" s="139" t="e">
        <f t="shared" si="19"/>
        <v>#N/A</v>
      </c>
      <c r="BI15" s="139" t="e">
        <f t="shared" si="20"/>
        <v>#N/A</v>
      </c>
      <c r="BJ15" s="139" t="e">
        <f t="shared" si="21"/>
        <v>#N/A</v>
      </c>
      <c r="BL15" s="139">
        <v>12</v>
      </c>
      <c r="BM15" s="139" t="str">
        <f>+Analysis!GZ165</f>
        <v/>
      </c>
      <c r="BN15" s="139" t="str">
        <f>+Analysis!Q16</f>
        <v/>
      </c>
      <c r="BO15" s="139" t="str">
        <f>+Analysis!R16</f>
        <v/>
      </c>
      <c r="BP15" s="139" t="e">
        <f t="shared" si="22"/>
        <v>#N/A</v>
      </c>
      <c r="BQ15" s="139" t="e">
        <f t="shared" si="23"/>
        <v>#N/A</v>
      </c>
      <c r="BR15" s="139" t="e">
        <f t="shared" si="24"/>
        <v>#N/A</v>
      </c>
      <c r="BS15" s="139" t="e">
        <f t="shared" si="25"/>
        <v>#N/A</v>
      </c>
      <c r="BT15" s="139" t="e">
        <f t="shared" si="26"/>
        <v>#N/A</v>
      </c>
      <c r="BU15" s="139" t="e">
        <f t="shared" si="27"/>
        <v>#N/A</v>
      </c>
      <c r="BV15" s="139" t="e">
        <f t="shared" si="28"/>
        <v>#N/A</v>
      </c>
      <c r="BW15" s="139" t="e">
        <f t="shared" si="29"/>
        <v>#N/A</v>
      </c>
      <c r="BX15" s="139" t="e">
        <f t="shared" si="30"/>
        <v>#N/A</v>
      </c>
      <c r="BY15" s="139" t="e">
        <f t="shared" si="31"/>
        <v>#N/A</v>
      </c>
      <c r="CA15" s="139">
        <v>12</v>
      </c>
      <c r="CB15" s="139" t="str">
        <f>+Analysis!FC16</f>
        <v/>
      </c>
      <c r="CC15" s="139" t="str">
        <f>+Analysis!Q16</f>
        <v/>
      </c>
      <c r="CD15" s="139" t="str">
        <f>+Analysis!R16</f>
        <v/>
      </c>
      <c r="CE15" s="139" t="e">
        <f t="shared" si="32"/>
        <v>#N/A</v>
      </c>
      <c r="CF15" s="139" t="e">
        <f t="shared" si="33"/>
        <v>#N/A</v>
      </c>
      <c r="CG15" s="139" t="e">
        <f t="shared" si="34"/>
        <v>#N/A</v>
      </c>
      <c r="CH15" s="139" t="e">
        <f t="shared" si="35"/>
        <v>#N/A</v>
      </c>
      <c r="CI15" s="139" t="e">
        <f t="shared" si="36"/>
        <v>#N/A</v>
      </c>
      <c r="CJ15" s="139" t="e">
        <f t="shared" si="37"/>
        <v>#N/A</v>
      </c>
      <c r="CK15" s="139" t="e">
        <f t="shared" si="38"/>
        <v>#N/A</v>
      </c>
      <c r="CL15" s="139" t="e">
        <f t="shared" si="39"/>
        <v>#N/A</v>
      </c>
      <c r="CM15" s="139" t="e">
        <f t="shared" si="40"/>
        <v>#N/A</v>
      </c>
      <c r="CN15" s="139" t="e">
        <f t="shared" si="41"/>
        <v>#N/A</v>
      </c>
    </row>
    <row r="16" spans="2:92" x14ac:dyDescent="0.25">
      <c r="AE16" s="139" t="e">
        <f t="shared" si="0"/>
        <v>#N/A</v>
      </c>
      <c r="AF16" s="139" t="e">
        <f t="shared" si="1"/>
        <v>#N/A</v>
      </c>
      <c r="AH16" s="139">
        <v>13</v>
      </c>
      <c r="AI16" s="139">
        <f>+Analysis!LP469</f>
        <v>0</v>
      </c>
      <c r="AJ16" s="139" t="str">
        <f>+Analysis!Q17</f>
        <v/>
      </c>
      <c r="AK16" s="139" t="str">
        <f>+Analysis!R17</f>
        <v/>
      </c>
      <c r="AL16" s="139" t="e">
        <f t="shared" si="42"/>
        <v>#N/A</v>
      </c>
      <c r="AM16" s="139" t="e">
        <f t="shared" si="43"/>
        <v>#N/A</v>
      </c>
      <c r="AN16" s="139" t="e">
        <f t="shared" si="44"/>
        <v>#N/A</v>
      </c>
      <c r="AO16" s="139" t="e">
        <f t="shared" si="45"/>
        <v>#N/A</v>
      </c>
      <c r="AP16" s="139" t="e">
        <f t="shared" si="46"/>
        <v>#N/A</v>
      </c>
      <c r="AQ16" s="139" t="e">
        <f t="shared" si="47"/>
        <v>#N/A</v>
      </c>
      <c r="AR16" s="139" t="e">
        <f t="shared" si="48"/>
        <v>#N/A</v>
      </c>
      <c r="AS16" s="139" t="e">
        <f t="shared" si="49"/>
        <v>#N/A</v>
      </c>
      <c r="AT16" s="139" t="e">
        <f t="shared" si="50"/>
        <v>#N/A</v>
      </c>
      <c r="AU16" s="139" t="e">
        <f t="shared" si="51"/>
        <v>#N/A</v>
      </c>
      <c r="AW16" s="139">
        <v>13</v>
      </c>
      <c r="AX16" s="139">
        <f>+Analysis!JH316</f>
        <v>0</v>
      </c>
      <c r="AY16" s="139" t="str">
        <f>+Analysis!Q17</f>
        <v/>
      </c>
      <c r="AZ16" s="139" t="str">
        <f>+Analysis!R17</f>
        <v/>
      </c>
      <c r="BA16" s="139" t="e">
        <f t="shared" si="12"/>
        <v>#N/A</v>
      </c>
      <c r="BB16" s="139" t="e">
        <f t="shared" si="13"/>
        <v>#N/A</v>
      </c>
      <c r="BC16" s="139" t="e">
        <f t="shared" si="14"/>
        <v>#N/A</v>
      </c>
      <c r="BD16" s="139" t="e">
        <f t="shared" si="15"/>
        <v>#N/A</v>
      </c>
      <c r="BE16" s="139" t="e">
        <f t="shared" si="16"/>
        <v>#N/A</v>
      </c>
      <c r="BF16" s="139" t="e">
        <f t="shared" si="17"/>
        <v>#N/A</v>
      </c>
      <c r="BG16" s="139" t="e">
        <f t="shared" si="18"/>
        <v>#N/A</v>
      </c>
      <c r="BH16" s="139" t="e">
        <f t="shared" si="19"/>
        <v>#N/A</v>
      </c>
      <c r="BI16" s="139" t="e">
        <f t="shared" si="20"/>
        <v>#N/A</v>
      </c>
      <c r="BJ16" s="139" t="e">
        <f t="shared" si="21"/>
        <v>#N/A</v>
      </c>
      <c r="BL16" s="139">
        <v>13</v>
      </c>
      <c r="BM16" s="139" t="str">
        <f>+Analysis!GZ166</f>
        <v/>
      </c>
      <c r="BN16" s="139" t="str">
        <f>+Analysis!Q17</f>
        <v/>
      </c>
      <c r="BO16" s="139" t="str">
        <f>+Analysis!R17</f>
        <v/>
      </c>
      <c r="BP16" s="139" t="e">
        <f t="shared" si="22"/>
        <v>#N/A</v>
      </c>
      <c r="BQ16" s="139" t="e">
        <f t="shared" si="23"/>
        <v>#N/A</v>
      </c>
      <c r="BR16" s="139" t="e">
        <f t="shared" si="24"/>
        <v>#N/A</v>
      </c>
      <c r="BS16" s="139" t="e">
        <f t="shared" si="25"/>
        <v>#N/A</v>
      </c>
      <c r="BT16" s="139" t="e">
        <f t="shared" si="26"/>
        <v>#N/A</v>
      </c>
      <c r="BU16" s="139" t="e">
        <f t="shared" si="27"/>
        <v>#N/A</v>
      </c>
      <c r="BV16" s="139" t="e">
        <f t="shared" si="28"/>
        <v>#N/A</v>
      </c>
      <c r="BW16" s="139" t="e">
        <f t="shared" si="29"/>
        <v>#N/A</v>
      </c>
      <c r="BX16" s="139" t="e">
        <f t="shared" si="30"/>
        <v>#N/A</v>
      </c>
      <c r="BY16" s="139" t="e">
        <f t="shared" si="31"/>
        <v>#N/A</v>
      </c>
      <c r="CA16" s="139">
        <v>13</v>
      </c>
      <c r="CB16" s="139" t="str">
        <f>+Analysis!FC17</f>
        <v/>
      </c>
      <c r="CC16" s="139" t="str">
        <f>+Analysis!Q17</f>
        <v/>
      </c>
      <c r="CD16" s="139" t="str">
        <f>+Analysis!R17</f>
        <v/>
      </c>
      <c r="CE16" s="139" t="e">
        <f t="shared" si="32"/>
        <v>#N/A</v>
      </c>
      <c r="CF16" s="139" t="e">
        <f t="shared" si="33"/>
        <v>#N/A</v>
      </c>
      <c r="CG16" s="139" t="e">
        <f t="shared" si="34"/>
        <v>#N/A</v>
      </c>
      <c r="CH16" s="139" t="e">
        <f t="shared" si="35"/>
        <v>#N/A</v>
      </c>
      <c r="CI16" s="139" t="e">
        <f t="shared" si="36"/>
        <v>#N/A</v>
      </c>
      <c r="CJ16" s="139" t="e">
        <f t="shared" si="37"/>
        <v>#N/A</v>
      </c>
      <c r="CK16" s="139" t="e">
        <f t="shared" si="38"/>
        <v>#N/A</v>
      </c>
      <c r="CL16" s="139" t="e">
        <f t="shared" si="39"/>
        <v>#N/A</v>
      </c>
      <c r="CM16" s="139" t="e">
        <f t="shared" si="40"/>
        <v>#N/A</v>
      </c>
      <c r="CN16" s="139" t="e">
        <f t="shared" si="41"/>
        <v>#N/A</v>
      </c>
    </row>
    <row r="17" spans="31:96" x14ac:dyDescent="0.25">
      <c r="AE17" s="139" t="e">
        <f t="shared" si="0"/>
        <v>#N/A</v>
      </c>
      <c r="AF17" s="139" t="e">
        <f t="shared" si="1"/>
        <v>#N/A</v>
      </c>
      <c r="AH17" s="139">
        <v>14</v>
      </c>
      <c r="AI17" s="139">
        <f>+Analysis!LP470</f>
        <v>0</v>
      </c>
      <c r="AJ17" s="139" t="str">
        <f>+Analysis!Q18</f>
        <v/>
      </c>
      <c r="AK17" s="139" t="str">
        <f>+Analysis!R18</f>
        <v/>
      </c>
      <c r="AL17" s="139" t="e">
        <f t="shared" si="42"/>
        <v>#N/A</v>
      </c>
      <c r="AM17" s="139" t="e">
        <f t="shared" si="43"/>
        <v>#N/A</v>
      </c>
      <c r="AN17" s="139" t="e">
        <f t="shared" si="44"/>
        <v>#N/A</v>
      </c>
      <c r="AO17" s="139" t="e">
        <f t="shared" si="45"/>
        <v>#N/A</v>
      </c>
      <c r="AP17" s="139" t="e">
        <f t="shared" si="46"/>
        <v>#N/A</v>
      </c>
      <c r="AQ17" s="139" t="e">
        <f t="shared" si="47"/>
        <v>#N/A</v>
      </c>
      <c r="AR17" s="139" t="e">
        <f t="shared" si="48"/>
        <v>#N/A</v>
      </c>
      <c r="AS17" s="139" t="e">
        <f t="shared" si="49"/>
        <v>#N/A</v>
      </c>
      <c r="AT17" s="139" t="e">
        <f t="shared" si="50"/>
        <v>#N/A</v>
      </c>
      <c r="AU17" s="139" t="e">
        <f t="shared" si="51"/>
        <v>#N/A</v>
      </c>
      <c r="AW17" s="139">
        <v>14</v>
      </c>
      <c r="AX17" s="139">
        <f>+Analysis!JH317</f>
        <v>0</v>
      </c>
      <c r="AY17" s="139" t="str">
        <f>+Analysis!Q18</f>
        <v/>
      </c>
      <c r="AZ17" s="139" t="str">
        <f>+Analysis!R18</f>
        <v/>
      </c>
      <c r="BA17" s="139" t="e">
        <f t="shared" si="12"/>
        <v>#N/A</v>
      </c>
      <c r="BB17" s="139" t="e">
        <f t="shared" si="13"/>
        <v>#N/A</v>
      </c>
      <c r="BC17" s="139" t="e">
        <f t="shared" si="14"/>
        <v>#N/A</v>
      </c>
      <c r="BD17" s="139" t="e">
        <f t="shared" si="15"/>
        <v>#N/A</v>
      </c>
      <c r="BE17" s="139" t="e">
        <f t="shared" si="16"/>
        <v>#N/A</v>
      </c>
      <c r="BF17" s="139" t="e">
        <f t="shared" si="17"/>
        <v>#N/A</v>
      </c>
      <c r="BG17" s="139" t="e">
        <f t="shared" si="18"/>
        <v>#N/A</v>
      </c>
      <c r="BH17" s="139" t="e">
        <f t="shared" si="19"/>
        <v>#N/A</v>
      </c>
      <c r="BI17" s="139" t="e">
        <f t="shared" si="20"/>
        <v>#N/A</v>
      </c>
      <c r="BJ17" s="139" t="e">
        <f t="shared" si="21"/>
        <v>#N/A</v>
      </c>
      <c r="BL17" s="139">
        <v>14</v>
      </c>
      <c r="BM17" s="139" t="str">
        <f>+Analysis!GZ167</f>
        <v/>
      </c>
      <c r="BN17" s="139" t="str">
        <f>+Analysis!Q18</f>
        <v/>
      </c>
      <c r="BO17" s="139" t="str">
        <f>+Analysis!R18</f>
        <v/>
      </c>
      <c r="BP17" s="139" t="e">
        <f t="shared" si="22"/>
        <v>#N/A</v>
      </c>
      <c r="BQ17" s="139" t="e">
        <f t="shared" si="23"/>
        <v>#N/A</v>
      </c>
      <c r="BR17" s="139" t="e">
        <f t="shared" si="24"/>
        <v>#N/A</v>
      </c>
      <c r="BS17" s="139" t="e">
        <f t="shared" si="25"/>
        <v>#N/A</v>
      </c>
      <c r="BT17" s="139" t="e">
        <f t="shared" si="26"/>
        <v>#N/A</v>
      </c>
      <c r="BU17" s="139" t="e">
        <f t="shared" si="27"/>
        <v>#N/A</v>
      </c>
      <c r="BV17" s="139" t="e">
        <f t="shared" si="28"/>
        <v>#N/A</v>
      </c>
      <c r="BW17" s="139" t="e">
        <f t="shared" si="29"/>
        <v>#N/A</v>
      </c>
      <c r="BX17" s="139" t="e">
        <f t="shared" si="30"/>
        <v>#N/A</v>
      </c>
      <c r="BY17" s="139" t="e">
        <f t="shared" si="31"/>
        <v>#N/A</v>
      </c>
      <c r="CA17" s="139">
        <v>14</v>
      </c>
      <c r="CB17" s="139" t="str">
        <f>+Analysis!FC18</f>
        <v/>
      </c>
      <c r="CC17" s="139" t="str">
        <f>+Analysis!Q18</f>
        <v/>
      </c>
      <c r="CD17" s="139" t="str">
        <f>+Analysis!R18</f>
        <v/>
      </c>
      <c r="CE17" s="139" t="e">
        <f t="shared" si="32"/>
        <v>#N/A</v>
      </c>
      <c r="CF17" s="139" t="e">
        <f t="shared" si="33"/>
        <v>#N/A</v>
      </c>
      <c r="CG17" s="139" t="e">
        <f t="shared" si="34"/>
        <v>#N/A</v>
      </c>
      <c r="CH17" s="139" t="e">
        <f t="shared" si="35"/>
        <v>#N/A</v>
      </c>
      <c r="CI17" s="139" t="e">
        <f t="shared" si="36"/>
        <v>#N/A</v>
      </c>
      <c r="CJ17" s="139" t="e">
        <f t="shared" si="37"/>
        <v>#N/A</v>
      </c>
      <c r="CK17" s="139" t="e">
        <f t="shared" si="38"/>
        <v>#N/A</v>
      </c>
      <c r="CL17" s="139" t="e">
        <f t="shared" si="39"/>
        <v>#N/A</v>
      </c>
      <c r="CM17" s="139" t="e">
        <f t="shared" si="40"/>
        <v>#N/A</v>
      </c>
      <c r="CN17" s="139" t="e">
        <f t="shared" si="41"/>
        <v>#N/A</v>
      </c>
    </row>
    <row r="18" spans="31:96" x14ac:dyDescent="0.25">
      <c r="AE18" s="139" t="e">
        <f t="shared" si="0"/>
        <v>#N/A</v>
      </c>
      <c r="AF18" s="139" t="e">
        <f t="shared" si="1"/>
        <v>#N/A</v>
      </c>
      <c r="AH18" s="139">
        <v>15</v>
      </c>
      <c r="AI18" s="139">
        <f>+Analysis!LP471</f>
        <v>0</v>
      </c>
      <c r="AJ18" s="139" t="str">
        <f>+Analysis!Q19</f>
        <v/>
      </c>
      <c r="AK18" s="139" t="str">
        <f>+Analysis!R19</f>
        <v/>
      </c>
      <c r="AL18" s="139" t="e">
        <f t="shared" si="42"/>
        <v>#N/A</v>
      </c>
      <c r="AM18" s="139" t="e">
        <f t="shared" si="43"/>
        <v>#N/A</v>
      </c>
      <c r="AN18" s="139" t="e">
        <f t="shared" si="44"/>
        <v>#N/A</v>
      </c>
      <c r="AO18" s="139" t="e">
        <f t="shared" si="45"/>
        <v>#N/A</v>
      </c>
      <c r="AP18" s="139" t="e">
        <f t="shared" si="46"/>
        <v>#N/A</v>
      </c>
      <c r="AQ18" s="139" t="e">
        <f t="shared" si="47"/>
        <v>#N/A</v>
      </c>
      <c r="AR18" s="139" t="e">
        <f t="shared" si="48"/>
        <v>#N/A</v>
      </c>
      <c r="AS18" s="139" t="e">
        <f t="shared" si="49"/>
        <v>#N/A</v>
      </c>
      <c r="AT18" s="139" t="e">
        <f t="shared" si="50"/>
        <v>#N/A</v>
      </c>
      <c r="AU18" s="139" t="e">
        <f t="shared" si="51"/>
        <v>#N/A</v>
      </c>
      <c r="AW18" s="139">
        <v>15</v>
      </c>
      <c r="AX18" s="139">
        <f>+Analysis!JH318</f>
        <v>0</v>
      </c>
      <c r="AY18" s="139" t="str">
        <f>+Analysis!Q19</f>
        <v/>
      </c>
      <c r="AZ18" s="139" t="str">
        <f>+Analysis!R19</f>
        <v/>
      </c>
      <c r="BA18" s="139" t="e">
        <f t="shared" si="12"/>
        <v>#N/A</v>
      </c>
      <c r="BB18" s="139" t="e">
        <f t="shared" si="13"/>
        <v>#N/A</v>
      </c>
      <c r="BC18" s="139" t="e">
        <f t="shared" si="14"/>
        <v>#N/A</v>
      </c>
      <c r="BD18" s="139" t="e">
        <f t="shared" si="15"/>
        <v>#N/A</v>
      </c>
      <c r="BE18" s="139" t="e">
        <f t="shared" si="16"/>
        <v>#N/A</v>
      </c>
      <c r="BF18" s="139" t="e">
        <f t="shared" si="17"/>
        <v>#N/A</v>
      </c>
      <c r="BG18" s="139" t="e">
        <f t="shared" si="18"/>
        <v>#N/A</v>
      </c>
      <c r="BH18" s="139" t="e">
        <f t="shared" si="19"/>
        <v>#N/A</v>
      </c>
      <c r="BI18" s="139" t="e">
        <f t="shared" si="20"/>
        <v>#N/A</v>
      </c>
      <c r="BJ18" s="139" t="e">
        <f t="shared" si="21"/>
        <v>#N/A</v>
      </c>
      <c r="BL18" s="139">
        <v>15</v>
      </c>
      <c r="BM18" s="139" t="str">
        <f>+Analysis!GZ168</f>
        <v/>
      </c>
      <c r="BN18" s="139" t="str">
        <f>+Analysis!Q19</f>
        <v/>
      </c>
      <c r="BO18" s="139" t="str">
        <f>+Analysis!R19</f>
        <v/>
      </c>
      <c r="BP18" s="139" t="e">
        <f t="shared" si="22"/>
        <v>#N/A</v>
      </c>
      <c r="BQ18" s="139" t="e">
        <f t="shared" si="23"/>
        <v>#N/A</v>
      </c>
      <c r="BR18" s="139" t="e">
        <f t="shared" si="24"/>
        <v>#N/A</v>
      </c>
      <c r="BS18" s="139" t="e">
        <f t="shared" si="25"/>
        <v>#N/A</v>
      </c>
      <c r="BT18" s="139" t="e">
        <f t="shared" si="26"/>
        <v>#N/A</v>
      </c>
      <c r="BU18" s="139" t="e">
        <f t="shared" si="27"/>
        <v>#N/A</v>
      </c>
      <c r="BV18" s="139" t="e">
        <f t="shared" si="28"/>
        <v>#N/A</v>
      </c>
      <c r="BW18" s="139" t="e">
        <f t="shared" si="29"/>
        <v>#N/A</v>
      </c>
      <c r="BX18" s="139" t="e">
        <f t="shared" si="30"/>
        <v>#N/A</v>
      </c>
      <c r="BY18" s="139" t="e">
        <f t="shared" si="31"/>
        <v>#N/A</v>
      </c>
      <c r="CA18" s="139">
        <v>15</v>
      </c>
      <c r="CB18" s="139" t="str">
        <f>+Analysis!FC19</f>
        <v/>
      </c>
      <c r="CC18" s="139" t="str">
        <f>+Analysis!Q19</f>
        <v/>
      </c>
      <c r="CD18" s="139" t="str">
        <f>+Analysis!R19</f>
        <v/>
      </c>
      <c r="CE18" s="139" t="e">
        <f t="shared" si="32"/>
        <v>#N/A</v>
      </c>
      <c r="CF18" s="139" t="e">
        <f t="shared" si="33"/>
        <v>#N/A</v>
      </c>
      <c r="CG18" s="139" t="e">
        <f t="shared" si="34"/>
        <v>#N/A</v>
      </c>
      <c r="CH18" s="139" t="e">
        <f t="shared" si="35"/>
        <v>#N/A</v>
      </c>
      <c r="CI18" s="139" t="e">
        <f t="shared" si="36"/>
        <v>#N/A</v>
      </c>
      <c r="CJ18" s="139" t="e">
        <f t="shared" si="37"/>
        <v>#N/A</v>
      </c>
      <c r="CK18" s="139" t="e">
        <f t="shared" si="38"/>
        <v>#N/A</v>
      </c>
      <c r="CL18" s="139" t="e">
        <f t="shared" si="39"/>
        <v>#N/A</v>
      </c>
      <c r="CM18" s="139" t="e">
        <f t="shared" si="40"/>
        <v>#N/A</v>
      </c>
      <c r="CN18" s="139" t="e">
        <f t="shared" si="41"/>
        <v>#N/A</v>
      </c>
    </row>
    <row r="19" spans="31:96" x14ac:dyDescent="0.25">
      <c r="AE19" s="139" t="e">
        <f t="shared" si="0"/>
        <v>#N/A</v>
      </c>
      <c r="AF19" s="139" t="e">
        <f t="shared" si="1"/>
        <v>#N/A</v>
      </c>
      <c r="AH19" s="139">
        <v>16</v>
      </c>
      <c r="AI19" s="139">
        <f>+Analysis!LP472</f>
        <v>0</v>
      </c>
      <c r="AJ19" s="139" t="str">
        <f>+Analysis!Q20</f>
        <v/>
      </c>
      <c r="AK19" s="139" t="str">
        <f>+Analysis!R20</f>
        <v/>
      </c>
      <c r="AL19" s="139" t="e">
        <f t="shared" si="42"/>
        <v>#N/A</v>
      </c>
      <c r="AM19" s="139" t="e">
        <f t="shared" si="43"/>
        <v>#N/A</v>
      </c>
      <c r="AN19" s="139" t="e">
        <f t="shared" si="44"/>
        <v>#N/A</v>
      </c>
      <c r="AO19" s="139" t="e">
        <f t="shared" si="45"/>
        <v>#N/A</v>
      </c>
      <c r="AP19" s="139" t="e">
        <f t="shared" si="46"/>
        <v>#N/A</v>
      </c>
      <c r="AQ19" s="139" t="e">
        <f t="shared" si="47"/>
        <v>#N/A</v>
      </c>
      <c r="AR19" s="139" t="e">
        <f t="shared" si="48"/>
        <v>#N/A</v>
      </c>
      <c r="AS19" s="139" t="e">
        <f t="shared" si="49"/>
        <v>#N/A</v>
      </c>
      <c r="AT19" s="139" t="e">
        <f t="shared" si="50"/>
        <v>#N/A</v>
      </c>
      <c r="AU19" s="139" t="e">
        <f t="shared" si="51"/>
        <v>#N/A</v>
      </c>
      <c r="AW19" s="139">
        <v>16</v>
      </c>
      <c r="AX19" s="139">
        <f>+Analysis!JH319</f>
        <v>0</v>
      </c>
      <c r="AY19" s="139" t="str">
        <f>+Analysis!Q20</f>
        <v/>
      </c>
      <c r="AZ19" s="139" t="str">
        <f>+Analysis!R20</f>
        <v/>
      </c>
      <c r="BA19" s="139" t="e">
        <f t="shared" si="12"/>
        <v>#N/A</v>
      </c>
      <c r="BB19" s="139" t="e">
        <f t="shared" si="13"/>
        <v>#N/A</v>
      </c>
      <c r="BC19" s="139" t="e">
        <f t="shared" si="14"/>
        <v>#N/A</v>
      </c>
      <c r="BD19" s="139" t="e">
        <f t="shared" si="15"/>
        <v>#N/A</v>
      </c>
      <c r="BE19" s="139" t="e">
        <f t="shared" si="16"/>
        <v>#N/A</v>
      </c>
      <c r="BF19" s="139" t="e">
        <f t="shared" si="17"/>
        <v>#N/A</v>
      </c>
      <c r="BG19" s="139" t="e">
        <f t="shared" si="18"/>
        <v>#N/A</v>
      </c>
      <c r="BH19" s="139" t="e">
        <f t="shared" si="19"/>
        <v>#N/A</v>
      </c>
      <c r="BI19" s="139" t="e">
        <f t="shared" si="20"/>
        <v>#N/A</v>
      </c>
      <c r="BJ19" s="139" t="e">
        <f t="shared" si="21"/>
        <v>#N/A</v>
      </c>
      <c r="BL19" s="139">
        <v>16</v>
      </c>
      <c r="BM19" s="139" t="str">
        <f>+Analysis!GZ169</f>
        <v/>
      </c>
      <c r="BN19" s="139" t="str">
        <f>+Analysis!Q20</f>
        <v/>
      </c>
      <c r="BO19" s="139" t="str">
        <f>+Analysis!R20</f>
        <v/>
      </c>
      <c r="BP19" s="139" t="e">
        <f t="shared" si="22"/>
        <v>#N/A</v>
      </c>
      <c r="BQ19" s="139" t="e">
        <f t="shared" si="23"/>
        <v>#N/A</v>
      </c>
      <c r="BR19" s="139" t="e">
        <f t="shared" si="24"/>
        <v>#N/A</v>
      </c>
      <c r="BS19" s="139" t="e">
        <f t="shared" si="25"/>
        <v>#N/A</v>
      </c>
      <c r="BT19" s="139" t="e">
        <f t="shared" si="26"/>
        <v>#N/A</v>
      </c>
      <c r="BU19" s="139" t="e">
        <f t="shared" si="27"/>
        <v>#N/A</v>
      </c>
      <c r="BV19" s="139" t="e">
        <f t="shared" si="28"/>
        <v>#N/A</v>
      </c>
      <c r="BW19" s="139" t="e">
        <f t="shared" si="29"/>
        <v>#N/A</v>
      </c>
      <c r="BX19" s="139" t="e">
        <f t="shared" si="30"/>
        <v>#N/A</v>
      </c>
      <c r="BY19" s="139" t="e">
        <f t="shared" si="31"/>
        <v>#N/A</v>
      </c>
      <c r="CA19" s="139">
        <v>16</v>
      </c>
      <c r="CB19" s="139" t="str">
        <f>+Analysis!FC20</f>
        <v/>
      </c>
      <c r="CC19" s="139" t="str">
        <f>+Analysis!Q20</f>
        <v/>
      </c>
      <c r="CD19" s="139" t="str">
        <f>+Analysis!R20</f>
        <v/>
      </c>
      <c r="CE19" s="139" t="e">
        <f t="shared" si="32"/>
        <v>#N/A</v>
      </c>
      <c r="CF19" s="139" t="e">
        <f t="shared" si="33"/>
        <v>#N/A</v>
      </c>
      <c r="CG19" s="139" t="e">
        <f t="shared" si="34"/>
        <v>#N/A</v>
      </c>
      <c r="CH19" s="139" t="e">
        <f t="shared" si="35"/>
        <v>#N/A</v>
      </c>
      <c r="CI19" s="139" t="e">
        <f t="shared" si="36"/>
        <v>#N/A</v>
      </c>
      <c r="CJ19" s="139" t="e">
        <f t="shared" si="37"/>
        <v>#N/A</v>
      </c>
      <c r="CK19" s="139" t="e">
        <f t="shared" si="38"/>
        <v>#N/A</v>
      </c>
      <c r="CL19" s="139" t="e">
        <f t="shared" si="39"/>
        <v>#N/A</v>
      </c>
      <c r="CM19" s="139" t="e">
        <f t="shared" si="40"/>
        <v>#N/A</v>
      </c>
      <c r="CN19" s="139" t="e">
        <f t="shared" si="41"/>
        <v>#N/A</v>
      </c>
    </row>
    <row r="20" spans="31:96" x14ac:dyDescent="0.25">
      <c r="AE20" s="139" t="e">
        <f t="shared" si="0"/>
        <v>#N/A</v>
      </c>
      <c r="AF20" s="139" t="e">
        <f t="shared" si="1"/>
        <v>#N/A</v>
      </c>
      <c r="AH20" s="139">
        <v>17</v>
      </c>
      <c r="AI20" s="139">
        <f>+Analysis!LP473</f>
        <v>0</v>
      </c>
      <c r="AJ20" s="139" t="str">
        <f>+Analysis!Q21</f>
        <v/>
      </c>
      <c r="AK20" s="139" t="str">
        <f>+Analysis!R21</f>
        <v/>
      </c>
      <c r="AL20" s="139" t="e">
        <f t="shared" si="42"/>
        <v>#N/A</v>
      </c>
      <c r="AM20" s="139" t="e">
        <f t="shared" si="43"/>
        <v>#N/A</v>
      </c>
      <c r="AN20" s="139" t="e">
        <f t="shared" si="44"/>
        <v>#N/A</v>
      </c>
      <c r="AO20" s="139" t="e">
        <f t="shared" si="45"/>
        <v>#N/A</v>
      </c>
      <c r="AP20" s="139" t="e">
        <f t="shared" si="46"/>
        <v>#N/A</v>
      </c>
      <c r="AQ20" s="139" t="e">
        <f t="shared" si="47"/>
        <v>#N/A</v>
      </c>
      <c r="AR20" s="139" t="e">
        <f t="shared" si="48"/>
        <v>#N/A</v>
      </c>
      <c r="AS20" s="139" t="e">
        <f t="shared" si="49"/>
        <v>#N/A</v>
      </c>
      <c r="AT20" s="139" t="e">
        <f t="shared" si="50"/>
        <v>#N/A</v>
      </c>
      <c r="AU20" s="139" t="e">
        <f t="shared" si="51"/>
        <v>#N/A</v>
      </c>
      <c r="AW20" s="139">
        <v>17</v>
      </c>
      <c r="AX20" s="139">
        <f>+Analysis!JH320</f>
        <v>0</v>
      </c>
      <c r="AY20" s="139" t="str">
        <f>+Analysis!Q21</f>
        <v/>
      </c>
      <c r="AZ20" s="139" t="str">
        <f>+Analysis!R21</f>
        <v/>
      </c>
      <c r="BA20" s="139" t="e">
        <f t="shared" si="12"/>
        <v>#N/A</v>
      </c>
      <c r="BB20" s="139" t="e">
        <f t="shared" si="13"/>
        <v>#N/A</v>
      </c>
      <c r="BC20" s="139" t="e">
        <f t="shared" si="14"/>
        <v>#N/A</v>
      </c>
      <c r="BD20" s="139" t="e">
        <f t="shared" si="15"/>
        <v>#N/A</v>
      </c>
      <c r="BE20" s="139" t="e">
        <f t="shared" si="16"/>
        <v>#N/A</v>
      </c>
      <c r="BF20" s="139" t="e">
        <f t="shared" si="17"/>
        <v>#N/A</v>
      </c>
      <c r="BG20" s="139" t="e">
        <f t="shared" si="18"/>
        <v>#N/A</v>
      </c>
      <c r="BH20" s="139" t="e">
        <f t="shared" si="19"/>
        <v>#N/A</v>
      </c>
      <c r="BI20" s="139" t="e">
        <f t="shared" si="20"/>
        <v>#N/A</v>
      </c>
      <c r="BJ20" s="139" t="e">
        <f t="shared" si="21"/>
        <v>#N/A</v>
      </c>
      <c r="BL20" s="139">
        <v>17</v>
      </c>
      <c r="BM20" s="139" t="str">
        <f>+Analysis!GZ170</f>
        <v/>
      </c>
      <c r="BN20" s="139" t="str">
        <f>+Analysis!Q21</f>
        <v/>
      </c>
      <c r="BO20" s="139" t="str">
        <f>+Analysis!R21</f>
        <v/>
      </c>
      <c r="BP20" s="139" t="e">
        <f t="shared" si="22"/>
        <v>#N/A</v>
      </c>
      <c r="BQ20" s="139" t="e">
        <f t="shared" si="23"/>
        <v>#N/A</v>
      </c>
      <c r="BR20" s="139" t="e">
        <f t="shared" si="24"/>
        <v>#N/A</v>
      </c>
      <c r="BS20" s="139" t="e">
        <f t="shared" si="25"/>
        <v>#N/A</v>
      </c>
      <c r="BT20" s="139" t="e">
        <f t="shared" si="26"/>
        <v>#N/A</v>
      </c>
      <c r="BU20" s="139" t="e">
        <f t="shared" si="27"/>
        <v>#N/A</v>
      </c>
      <c r="BV20" s="139" t="e">
        <f t="shared" si="28"/>
        <v>#N/A</v>
      </c>
      <c r="BW20" s="139" t="e">
        <f t="shared" si="29"/>
        <v>#N/A</v>
      </c>
      <c r="BX20" s="139" t="e">
        <f t="shared" si="30"/>
        <v>#N/A</v>
      </c>
      <c r="BY20" s="139" t="e">
        <f t="shared" si="31"/>
        <v>#N/A</v>
      </c>
      <c r="CA20" s="139">
        <v>17</v>
      </c>
      <c r="CB20" s="139" t="str">
        <f>+Analysis!FC21</f>
        <v/>
      </c>
      <c r="CC20" s="139" t="str">
        <f>+Analysis!Q21</f>
        <v/>
      </c>
      <c r="CD20" s="139" t="str">
        <f>+Analysis!R21</f>
        <v/>
      </c>
      <c r="CE20" s="139" t="e">
        <f t="shared" si="32"/>
        <v>#N/A</v>
      </c>
      <c r="CF20" s="139" t="e">
        <f t="shared" si="33"/>
        <v>#N/A</v>
      </c>
      <c r="CG20" s="139" t="e">
        <f t="shared" si="34"/>
        <v>#N/A</v>
      </c>
      <c r="CH20" s="139" t="e">
        <f t="shared" si="35"/>
        <v>#N/A</v>
      </c>
      <c r="CI20" s="139" t="e">
        <f t="shared" si="36"/>
        <v>#N/A</v>
      </c>
      <c r="CJ20" s="139" t="e">
        <f t="shared" si="37"/>
        <v>#N/A</v>
      </c>
      <c r="CK20" s="139" t="e">
        <f t="shared" si="38"/>
        <v>#N/A</v>
      </c>
      <c r="CL20" s="139" t="e">
        <f t="shared" si="39"/>
        <v>#N/A</v>
      </c>
      <c r="CM20" s="139" t="e">
        <f t="shared" si="40"/>
        <v>#N/A</v>
      </c>
      <c r="CN20" s="139" t="e">
        <f t="shared" si="41"/>
        <v>#N/A</v>
      </c>
    </row>
    <row r="21" spans="31:96" x14ac:dyDescent="0.25">
      <c r="AE21" s="139" t="e">
        <f t="shared" si="0"/>
        <v>#N/A</v>
      </c>
      <c r="AF21" s="139" t="e">
        <f t="shared" si="1"/>
        <v>#N/A</v>
      </c>
      <c r="AH21" s="139">
        <v>18</v>
      </c>
      <c r="AI21" s="139">
        <f>+Analysis!LP474</f>
        <v>0</v>
      </c>
      <c r="AJ21" s="139" t="str">
        <f>+Analysis!Q22</f>
        <v/>
      </c>
      <c r="AK21" s="139" t="str">
        <f>+Analysis!R22</f>
        <v/>
      </c>
      <c r="AL21" s="139" t="e">
        <f t="shared" si="42"/>
        <v>#N/A</v>
      </c>
      <c r="AM21" s="139" t="e">
        <f t="shared" si="43"/>
        <v>#N/A</v>
      </c>
      <c r="AN21" s="139" t="e">
        <f t="shared" si="44"/>
        <v>#N/A</v>
      </c>
      <c r="AO21" s="139" t="e">
        <f t="shared" si="45"/>
        <v>#N/A</v>
      </c>
      <c r="AP21" s="139" t="e">
        <f t="shared" si="46"/>
        <v>#N/A</v>
      </c>
      <c r="AQ21" s="139" t="e">
        <f t="shared" si="47"/>
        <v>#N/A</v>
      </c>
      <c r="AR21" s="139" t="e">
        <f t="shared" si="48"/>
        <v>#N/A</v>
      </c>
      <c r="AS21" s="139" t="e">
        <f t="shared" si="49"/>
        <v>#N/A</v>
      </c>
      <c r="AT21" s="139" t="e">
        <f t="shared" si="50"/>
        <v>#N/A</v>
      </c>
      <c r="AU21" s="139" t="e">
        <f t="shared" si="51"/>
        <v>#N/A</v>
      </c>
      <c r="AW21" s="139">
        <v>18</v>
      </c>
      <c r="AX21" s="139">
        <f>+Analysis!JH321</f>
        <v>0</v>
      </c>
      <c r="AY21" s="139" t="str">
        <f>+Analysis!Q22</f>
        <v/>
      </c>
      <c r="AZ21" s="139" t="str">
        <f>+Analysis!R22</f>
        <v/>
      </c>
      <c r="BA21" s="139" t="e">
        <f t="shared" si="12"/>
        <v>#N/A</v>
      </c>
      <c r="BB21" s="139" t="e">
        <f t="shared" si="13"/>
        <v>#N/A</v>
      </c>
      <c r="BC21" s="139" t="e">
        <f t="shared" si="14"/>
        <v>#N/A</v>
      </c>
      <c r="BD21" s="139" t="e">
        <f t="shared" si="15"/>
        <v>#N/A</v>
      </c>
      <c r="BE21" s="139" t="e">
        <f t="shared" si="16"/>
        <v>#N/A</v>
      </c>
      <c r="BF21" s="139" t="e">
        <f t="shared" si="17"/>
        <v>#N/A</v>
      </c>
      <c r="BG21" s="139" t="e">
        <f t="shared" si="18"/>
        <v>#N/A</v>
      </c>
      <c r="BH21" s="139" t="e">
        <f t="shared" si="19"/>
        <v>#N/A</v>
      </c>
      <c r="BI21" s="139" t="e">
        <f t="shared" si="20"/>
        <v>#N/A</v>
      </c>
      <c r="BJ21" s="139" t="e">
        <f t="shared" si="21"/>
        <v>#N/A</v>
      </c>
      <c r="BL21" s="139">
        <v>18</v>
      </c>
      <c r="BM21" s="139" t="str">
        <f>+Analysis!GZ171</f>
        <v/>
      </c>
      <c r="BN21" s="139" t="str">
        <f>+Analysis!Q22</f>
        <v/>
      </c>
      <c r="BO21" s="139" t="str">
        <f>+Analysis!R22</f>
        <v/>
      </c>
      <c r="BP21" s="139" t="e">
        <f t="shared" si="22"/>
        <v>#N/A</v>
      </c>
      <c r="BQ21" s="139" t="e">
        <f t="shared" si="23"/>
        <v>#N/A</v>
      </c>
      <c r="BR21" s="139" t="e">
        <f t="shared" si="24"/>
        <v>#N/A</v>
      </c>
      <c r="BS21" s="139" t="e">
        <f t="shared" si="25"/>
        <v>#N/A</v>
      </c>
      <c r="BT21" s="139" t="e">
        <f t="shared" si="26"/>
        <v>#N/A</v>
      </c>
      <c r="BU21" s="139" t="e">
        <f t="shared" si="27"/>
        <v>#N/A</v>
      </c>
      <c r="BV21" s="139" t="e">
        <f t="shared" si="28"/>
        <v>#N/A</v>
      </c>
      <c r="BW21" s="139" t="e">
        <f t="shared" si="29"/>
        <v>#N/A</v>
      </c>
      <c r="BX21" s="139" t="e">
        <f t="shared" si="30"/>
        <v>#N/A</v>
      </c>
      <c r="BY21" s="139" t="e">
        <f t="shared" si="31"/>
        <v>#N/A</v>
      </c>
      <c r="CA21" s="139">
        <v>18</v>
      </c>
      <c r="CB21" s="139" t="str">
        <f>+Analysis!FC22</f>
        <v/>
      </c>
      <c r="CC21" s="139" t="str">
        <f>+Analysis!Q22</f>
        <v/>
      </c>
      <c r="CD21" s="139" t="str">
        <f>+Analysis!R22</f>
        <v/>
      </c>
      <c r="CE21" s="139" t="e">
        <f t="shared" si="32"/>
        <v>#N/A</v>
      </c>
      <c r="CF21" s="139" t="e">
        <f t="shared" si="33"/>
        <v>#N/A</v>
      </c>
      <c r="CG21" s="139" t="e">
        <f t="shared" si="34"/>
        <v>#N/A</v>
      </c>
      <c r="CH21" s="139" t="e">
        <f t="shared" si="35"/>
        <v>#N/A</v>
      </c>
      <c r="CI21" s="139" t="e">
        <f t="shared" si="36"/>
        <v>#N/A</v>
      </c>
      <c r="CJ21" s="139" t="e">
        <f t="shared" si="37"/>
        <v>#N/A</v>
      </c>
      <c r="CK21" s="139" t="e">
        <f t="shared" si="38"/>
        <v>#N/A</v>
      </c>
      <c r="CL21" s="139" t="e">
        <f t="shared" si="39"/>
        <v>#N/A</v>
      </c>
      <c r="CM21" s="139" t="e">
        <f t="shared" si="40"/>
        <v>#N/A</v>
      </c>
      <c r="CN21" s="139" t="e">
        <f t="shared" si="41"/>
        <v>#N/A</v>
      </c>
    </row>
    <row r="22" spans="31:96" x14ac:dyDescent="0.25">
      <c r="AE22" s="139" t="e">
        <f t="shared" si="0"/>
        <v>#N/A</v>
      </c>
      <c r="AF22" s="139" t="e">
        <f t="shared" si="1"/>
        <v>#N/A</v>
      </c>
      <c r="AH22" s="139">
        <v>19</v>
      </c>
      <c r="AI22" s="139">
        <f>+Analysis!LP475</f>
        <v>0</v>
      </c>
      <c r="AJ22" s="139" t="str">
        <f>+Analysis!Q23</f>
        <v/>
      </c>
      <c r="AK22" s="139" t="str">
        <f>+Analysis!R23</f>
        <v/>
      </c>
      <c r="AL22" s="139" t="e">
        <f t="shared" si="42"/>
        <v>#N/A</v>
      </c>
      <c r="AM22" s="139" t="e">
        <f t="shared" si="43"/>
        <v>#N/A</v>
      </c>
      <c r="AN22" s="139" t="e">
        <f t="shared" si="44"/>
        <v>#N/A</v>
      </c>
      <c r="AO22" s="139" t="e">
        <f t="shared" si="45"/>
        <v>#N/A</v>
      </c>
      <c r="AP22" s="139" t="e">
        <f t="shared" si="46"/>
        <v>#N/A</v>
      </c>
      <c r="AQ22" s="139" t="e">
        <f t="shared" si="47"/>
        <v>#N/A</v>
      </c>
      <c r="AR22" s="139" t="e">
        <f t="shared" si="48"/>
        <v>#N/A</v>
      </c>
      <c r="AS22" s="139" t="e">
        <f t="shared" si="49"/>
        <v>#N/A</v>
      </c>
      <c r="AT22" s="139" t="e">
        <f t="shared" si="50"/>
        <v>#N/A</v>
      </c>
      <c r="AU22" s="139" t="e">
        <f t="shared" si="51"/>
        <v>#N/A</v>
      </c>
      <c r="AW22" s="139">
        <v>19</v>
      </c>
      <c r="AX22" s="139">
        <f>+Analysis!JH322</f>
        <v>0</v>
      </c>
      <c r="AY22" s="139" t="str">
        <f>+Analysis!Q23</f>
        <v/>
      </c>
      <c r="AZ22" s="139" t="str">
        <f>+Analysis!R23</f>
        <v/>
      </c>
      <c r="BA22" s="139" t="e">
        <f t="shared" si="12"/>
        <v>#N/A</v>
      </c>
      <c r="BB22" s="139" t="e">
        <f t="shared" si="13"/>
        <v>#N/A</v>
      </c>
      <c r="BC22" s="139" t="e">
        <f t="shared" si="14"/>
        <v>#N/A</v>
      </c>
      <c r="BD22" s="139" t="e">
        <f t="shared" si="15"/>
        <v>#N/A</v>
      </c>
      <c r="BE22" s="139" t="e">
        <f t="shared" si="16"/>
        <v>#N/A</v>
      </c>
      <c r="BF22" s="139" t="e">
        <f t="shared" si="17"/>
        <v>#N/A</v>
      </c>
      <c r="BG22" s="139" t="e">
        <f t="shared" si="18"/>
        <v>#N/A</v>
      </c>
      <c r="BH22" s="139" t="e">
        <f t="shared" si="19"/>
        <v>#N/A</v>
      </c>
      <c r="BI22" s="139" t="e">
        <f t="shared" si="20"/>
        <v>#N/A</v>
      </c>
      <c r="BJ22" s="139" t="e">
        <f t="shared" si="21"/>
        <v>#N/A</v>
      </c>
      <c r="BL22" s="139">
        <v>19</v>
      </c>
      <c r="BM22" s="139" t="str">
        <f>+Analysis!GZ172</f>
        <v/>
      </c>
      <c r="BN22" s="139" t="str">
        <f>+Analysis!Q23</f>
        <v/>
      </c>
      <c r="BO22" s="139" t="str">
        <f>+Analysis!R23</f>
        <v/>
      </c>
      <c r="BP22" s="139" t="e">
        <f t="shared" si="22"/>
        <v>#N/A</v>
      </c>
      <c r="BQ22" s="139" t="e">
        <f t="shared" si="23"/>
        <v>#N/A</v>
      </c>
      <c r="BR22" s="139" t="e">
        <f t="shared" si="24"/>
        <v>#N/A</v>
      </c>
      <c r="BS22" s="139" t="e">
        <f t="shared" si="25"/>
        <v>#N/A</v>
      </c>
      <c r="BT22" s="139" t="e">
        <f t="shared" si="26"/>
        <v>#N/A</v>
      </c>
      <c r="BU22" s="139" t="e">
        <f t="shared" si="27"/>
        <v>#N/A</v>
      </c>
      <c r="BV22" s="139" t="e">
        <f t="shared" si="28"/>
        <v>#N/A</v>
      </c>
      <c r="BW22" s="139" t="e">
        <f t="shared" si="29"/>
        <v>#N/A</v>
      </c>
      <c r="BX22" s="139" t="e">
        <f t="shared" si="30"/>
        <v>#N/A</v>
      </c>
      <c r="BY22" s="139" t="e">
        <f t="shared" si="31"/>
        <v>#N/A</v>
      </c>
      <c r="CA22" s="139">
        <v>19</v>
      </c>
      <c r="CB22" s="139" t="str">
        <f>+Analysis!FC23</f>
        <v/>
      </c>
      <c r="CC22" s="139" t="str">
        <f>+Analysis!Q23</f>
        <v/>
      </c>
      <c r="CD22" s="139" t="str">
        <f>+Analysis!R23</f>
        <v/>
      </c>
      <c r="CE22" s="139" t="e">
        <f t="shared" si="32"/>
        <v>#N/A</v>
      </c>
      <c r="CF22" s="139" t="e">
        <f t="shared" si="33"/>
        <v>#N/A</v>
      </c>
      <c r="CG22" s="139" t="e">
        <f t="shared" si="34"/>
        <v>#N/A</v>
      </c>
      <c r="CH22" s="139" t="e">
        <f t="shared" si="35"/>
        <v>#N/A</v>
      </c>
      <c r="CI22" s="139" t="e">
        <f t="shared" si="36"/>
        <v>#N/A</v>
      </c>
      <c r="CJ22" s="139" t="e">
        <f t="shared" si="37"/>
        <v>#N/A</v>
      </c>
      <c r="CK22" s="139" t="e">
        <f t="shared" si="38"/>
        <v>#N/A</v>
      </c>
      <c r="CL22" s="139" t="e">
        <f t="shared" si="39"/>
        <v>#N/A</v>
      </c>
      <c r="CM22" s="139" t="e">
        <f t="shared" si="40"/>
        <v>#N/A</v>
      </c>
      <c r="CN22" s="139" t="e">
        <f t="shared" si="41"/>
        <v>#N/A</v>
      </c>
    </row>
    <row r="23" spans="31:96" x14ac:dyDescent="0.25">
      <c r="AE23" s="139" t="e">
        <f t="shared" si="0"/>
        <v>#N/A</v>
      </c>
      <c r="AF23" s="139" t="e">
        <f t="shared" si="1"/>
        <v>#N/A</v>
      </c>
      <c r="AH23" s="139">
        <v>20</v>
      </c>
      <c r="AI23" s="139">
        <f>+Analysis!LP476</f>
        <v>0</v>
      </c>
      <c r="AJ23" s="139" t="str">
        <f>+Analysis!Q24</f>
        <v/>
      </c>
      <c r="AK23" s="139" t="str">
        <f>+Analysis!R24</f>
        <v/>
      </c>
      <c r="AL23" s="139" t="e">
        <f t="shared" si="42"/>
        <v>#N/A</v>
      </c>
      <c r="AM23" s="139" t="e">
        <f t="shared" si="43"/>
        <v>#N/A</v>
      </c>
      <c r="AN23" s="139" t="e">
        <f t="shared" si="44"/>
        <v>#N/A</v>
      </c>
      <c r="AO23" s="139" t="e">
        <f t="shared" si="45"/>
        <v>#N/A</v>
      </c>
      <c r="AP23" s="139" t="e">
        <f t="shared" si="46"/>
        <v>#N/A</v>
      </c>
      <c r="AQ23" s="139" t="e">
        <f t="shared" si="47"/>
        <v>#N/A</v>
      </c>
      <c r="AR23" s="139" t="e">
        <f t="shared" si="48"/>
        <v>#N/A</v>
      </c>
      <c r="AS23" s="139" t="e">
        <f t="shared" si="49"/>
        <v>#N/A</v>
      </c>
      <c r="AT23" s="139" t="e">
        <f t="shared" si="50"/>
        <v>#N/A</v>
      </c>
      <c r="AU23" s="139" t="e">
        <f t="shared" si="51"/>
        <v>#N/A</v>
      </c>
      <c r="AW23" s="139">
        <v>20</v>
      </c>
      <c r="AX23" s="139">
        <f>+Analysis!JH323</f>
        <v>0</v>
      </c>
      <c r="AY23" s="139" t="str">
        <f>+Analysis!Q24</f>
        <v/>
      </c>
      <c r="AZ23" s="139" t="str">
        <f>+Analysis!R24</f>
        <v/>
      </c>
      <c r="BA23" s="139" t="e">
        <f t="shared" si="12"/>
        <v>#N/A</v>
      </c>
      <c r="BB23" s="139" t="e">
        <f t="shared" si="13"/>
        <v>#N/A</v>
      </c>
      <c r="BC23" s="139" t="e">
        <f t="shared" si="14"/>
        <v>#N/A</v>
      </c>
      <c r="BD23" s="139" t="e">
        <f t="shared" si="15"/>
        <v>#N/A</v>
      </c>
      <c r="BE23" s="139" t="e">
        <f t="shared" si="16"/>
        <v>#N/A</v>
      </c>
      <c r="BF23" s="139" t="e">
        <f t="shared" si="17"/>
        <v>#N/A</v>
      </c>
      <c r="BG23" s="139" t="e">
        <f t="shared" si="18"/>
        <v>#N/A</v>
      </c>
      <c r="BH23" s="139" t="e">
        <f t="shared" si="19"/>
        <v>#N/A</v>
      </c>
      <c r="BI23" s="139" t="e">
        <f t="shared" si="20"/>
        <v>#N/A</v>
      </c>
      <c r="BJ23" s="139" t="e">
        <f t="shared" si="21"/>
        <v>#N/A</v>
      </c>
      <c r="BL23" s="139">
        <v>20</v>
      </c>
      <c r="BM23" s="139" t="str">
        <f>+Analysis!GZ173</f>
        <v/>
      </c>
      <c r="BN23" s="139" t="str">
        <f>+Analysis!Q24</f>
        <v/>
      </c>
      <c r="BO23" s="139" t="str">
        <f>+Analysis!R24</f>
        <v/>
      </c>
      <c r="BP23" s="139" t="e">
        <f t="shared" si="22"/>
        <v>#N/A</v>
      </c>
      <c r="BQ23" s="139" t="e">
        <f t="shared" si="23"/>
        <v>#N/A</v>
      </c>
      <c r="BR23" s="139" t="e">
        <f t="shared" si="24"/>
        <v>#N/A</v>
      </c>
      <c r="BS23" s="139" t="e">
        <f t="shared" si="25"/>
        <v>#N/A</v>
      </c>
      <c r="BT23" s="139" t="e">
        <f t="shared" si="26"/>
        <v>#N/A</v>
      </c>
      <c r="BU23" s="139" t="e">
        <f t="shared" si="27"/>
        <v>#N/A</v>
      </c>
      <c r="BV23" s="139" t="e">
        <f t="shared" si="28"/>
        <v>#N/A</v>
      </c>
      <c r="BW23" s="139" t="e">
        <f t="shared" si="29"/>
        <v>#N/A</v>
      </c>
      <c r="BX23" s="139" t="e">
        <f t="shared" si="30"/>
        <v>#N/A</v>
      </c>
      <c r="BY23" s="139" t="e">
        <f t="shared" si="31"/>
        <v>#N/A</v>
      </c>
      <c r="CA23" s="139">
        <v>20</v>
      </c>
      <c r="CB23" s="139" t="str">
        <f>+Analysis!FC24</f>
        <v/>
      </c>
      <c r="CC23" s="139" t="str">
        <f>+Analysis!Q24</f>
        <v/>
      </c>
      <c r="CD23" s="139" t="str">
        <f>+Analysis!R24</f>
        <v/>
      </c>
      <c r="CE23" s="139" t="e">
        <f t="shared" si="32"/>
        <v>#N/A</v>
      </c>
      <c r="CF23" s="139" t="e">
        <f t="shared" si="33"/>
        <v>#N/A</v>
      </c>
      <c r="CG23" s="139" t="e">
        <f t="shared" si="34"/>
        <v>#N/A</v>
      </c>
      <c r="CH23" s="139" t="e">
        <f t="shared" si="35"/>
        <v>#N/A</v>
      </c>
      <c r="CI23" s="139" t="e">
        <f t="shared" si="36"/>
        <v>#N/A</v>
      </c>
      <c r="CJ23" s="139" t="e">
        <f t="shared" si="37"/>
        <v>#N/A</v>
      </c>
      <c r="CK23" s="139" t="e">
        <f t="shared" si="38"/>
        <v>#N/A</v>
      </c>
      <c r="CL23" s="139" t="e">
        <f t="shared" si="39"/>
        <v>#N/A</v>
      </c>
      <c r="CM23" s="139" t="e">
        <f t="shared" si="40"/>
        <v>#N/A</v>
      </c>
      <c r="CN23" s="139" t="e">
        <f t="shared" si="41"/>
        <v>#N/A</v>
      </c>
    </row>
    <row r="24" spans="31:96" x14ac:dyDescent="0.25">
      <c r="AE24" s="139" t="e">
        <f t="shared" si="0"/>
        <v>#N/A</v>
      </c>
      <c r="AF24" s="139" t="e">
        <f t="shared" si="1"/>
        <v>#N/A</v>
      </c>
      <c r="AH24" s="139">
        <v>21</v>
      </c>
      <c r="AI24" s="139">
        <f>+Analysis!LP477</f>
        <v>0</v>
      </c>
      <c r="AJ24" s="139" t="str">
        <f>+Analysis!Q25</f>
        <v/>
      </c>
      <c r="AK24" s="139" t="str">
        <f>+Analysis!R25</f>
        <v/>
      </c>
      <c r="AL24" s="139" t="e">
        <f t="shared" si="42"/>
        <v>#N/A</v>
      </c>
      <c r="AM24" s="139" t="e">
        <f t="shared" si="43"/>
        <v>#N/A</v>
      </c>
      <c r="AN24" s="139" t="e">
        <f t="shared" si="44"/>
        <v>#N/A</v>
      </c>
      <c r="AO24" s="139" t="e">
        <f t="shared" si="45"/>
        <v>#N/A</v>
      </c>
      <c r="AP24" s="139" t="e">
        <f t="shared" si="46"/>
        <v>#N/A</v>
      </c>
      <c r="AQ24" s="139" t="e">
        <f t="shared" si="47"/>
        <v>#N/A</v>
      </c>
      <c r="AR24" s="139" t="e">
        <f t="shared" si="48"/>
        <v>#N/A</v>
      </c>
      <c r="AS24" s="139" t="e">
        <f t="shared" si="49"/>
        <v>#N/A</v>
      </c>
      <c r="AT24" s="139" t="e">
        <f t="shared" si="50"/>
        <v>#N/A</v>
      </c>
      <c r="AU24" s="139" t="e">
        <f t="shared" si="51"/>
        <v>#N/A</v>
      </c>
      <c r="AW24" s="139">
        <v>21</v>
      </c>
      <c r="AX24" s="139">
        <f>+Analysis!JH324</f>
        <v>0</v>
      </c>
      <c r="AY24" s="139" t="str">
        <f>+Analysis!Q25</f>
        <v/>
      </c>
      <c r="AZ24" s="139" t="str">
        <f>+Analysis!R25</f>
        <v/>
      </c>
      <c r="BA24" s="139" t="e">
        <f t="shared" si="12"/>
        <v>#N/A</v>
      </c>
      <c r="BB24" s="139" t="e">
        <f t="shared" si="13"/>
        <v>#N/A</v>
      </c>
      <c r="BC24" s="139" t="e">
        <f t="shared" si="14"/>
        <v>#N/A</v>
      </c>
      <c r="BD24" s="139" t="e">
        <f t="shared" si="15"/>
        <v>#N/A</v>
      </c>
      <c r="BE24" s="139" t="e">
        <f t="shared" si="16"/>
        <v>#N/A</v>
      </c>
      <c r="BF24" s="139" t="e">
        <f t="shared" si="17"/>
        <v>#N/A</v>
      </c>
      <c r="BG24" s="139" t="e">
        <f t="shared" si="18"/>
        <v>#N/A</v>
      </c>
      <c r="BH24" s="139" t="e">
        <f t="shared" si="19"/>
        <v>#N/A</v>
      </c>
      <c r="BI24" s="139" t="e">
        <f t="shared" si="20"/>
        <v>#N/A</v>
      </c>
      <c r="BJ24" s="139" t="e">
        <f t="shared" si="21"/>
        <v>#N/A</v>
      </c>
      <c r="BL24" s="139">
        <v>21</v>
      </c>
      <c r="BM24" s="139" t="str">
        <f>+Analysis!GZ174</f>
        <v/>
      </c>
      <c r="BN24" s="139" t="str">
        <f>+Analysis!Q25</f>
        <v/>
      </c>
      <c r="BO24" s="139" t="str">
        <f>+Analysis!R25</f>
        <v/>
      </c>
      <c r="BP24" s="139" t="e">
        <f t="shared" si="22"/>
        <v>#N/A</v>
      </c>
      <c r="BQ24" s="139" t="e">
        <f t="shared" si="23"/>
        <v>#N/A</v>
      </c>
      <c r="BR24" s="139" t="e">
        <f t="shared" si="24"/>
        <v>#N/A</v>
      </c>
      <c r="BS24" s="139" t="e">
        <f t="shared" si="25"/>
        <v>#N/A</v>
      </c>
      <c r="BT24" s="139" t="e">
        <f t="shared" si="26"/>
        <v>#N/A</v>
      </c>
      <c r="BU24" s="139" t="e">
        <f t="shared" si="27"/>
        <v>#N/A</v>
      </c>
      <c r="BV24" s="139" t="e">
        <f t="shared" si="28"/>
        <v>#N/A</v>
      </c>
      <c r="BW24" s="139" t="e">
        <f t="shared" si="29"/>
        <v>#N/A</v>
      </c>
      <c r="BX24" s="139" t="e">
        <f t="shared" si="30"/>
        <v>#N/A</v>
      </c>
      <c r="BY24" s="139" t="e">
        <f t="shared" si="31"/>
        <v>#N/A</v>
      </c>
      <c r="CA24" s="139">
        <v>21</v>
      </c>
      <c r="CB24" s="139" t="str">
        <f>+Analysis!FC25</f>
        <v/>
      </c>
      <c r="CC24" s="139" t="str">
        <f>+Analysis!Q25</f>
        <v/>
      </c>
      <c r="CD24" s="139" t="str">
        <f>+Analysis!R25</f>
        <v/>
      </c>
      <c r="CE24" s="139" t="e">
        <f t="shared" si="32"/>
        <v>#N/A</v>
      </c>
      <c r="CF24" s="139" t="e">
        <f t="shared" si="33"/>
        <v>#N/A</v>
      </c>
      <c r="CG24" s="139" t="e">
        <f t="shared" si="34"/>
        <v>#N/A</v>
      </c>
      <c r="CH24" s="139" t="e">
        <f t="shared" si="35"/>
        <v>#N/A</v>
      </c>
      <c r="CI24" s="139" t="e">
        <f t="shared" si="36"/>
        <v>#N/A</v>
      </c>
      <c r="CJ24" s="139" t="e">
        <f t="shared" si="37"/>
        <v>#N/A</v>
      </c>
      <c r="CK24" s="139" t="e">
        <f t="shared" si="38"/>
        <v>#N/A</v>
      </c>
      <c r="CL24" s="139" t="e">
        <f t="shared" si="39"/>
        <v>#N/A</v>
      </c>
      <c r="CM24" s="139" t="e">
        <f t="shared" si="40"/>
        <v>#N/A</v>
      </c>
      <c r="CN24" s="139" t="e">
        <f t="shared" si="41"/>
        <v>#N/A</v>
      </c>
      <c r="CQ24" s="139" t="str">
        <f t="shared" ref="CQ24:CQ67" si="52">+CC24</f>
        <v/>
      </c>
      <c r="CR24" s="139" t="str">
        <f t="shared" ref="CR24:CR67" si="53">+CD24</f>
        <v/>
      </c>
    </row>
    <row r="25" spans="31:96" x14ac:dyDescent="0.25">
      <c r="AE25" s="139" t="e">
        <f t="shared" si="0"/>
        <v>#N/A</v>
      </c>
      <c r="AF25" s="139" t="e">
        <f t="shared" si="1"/>
        <v>#N/A</v>
      </c>
      <c r="AH25" s="139">
        <v>22</v>
      </c>
      <c r="AI25" s="139">
        <f>+Analysis!LP478</f>
        <v>0</v>
      </c>
      <c r="AJ25" s="139" t="str">
        <f>+Analysis!Q26</f>
        <v/>
      </c>
      <c r="AK25" s="139" t="str">
        <f>+Analysis!R26</f>
        <v/>
      </c>
      <c r="AL25" s="139" t="e">
        <f t="shared" si="42"/>
        <v>#N/A</v>
      </c>
      <c r="AM25" s="139" t="e">
        <f t="shared" si="43"/>
        <v>#N/A</v>
      </c>
      <c r="AN25" s="139" t="e">
        <f t="shared" si="44"/>
        <v>#N/A</v>
      </c>
      <c r="AO25" s="139" t="e">
        <f t="shared" si="45"/>
        <v>#N/A</v>
      </c>
      <c r="AP25" s="139" t="e">
        <f t="shared" si="46"/>
        <v>#N/A</v>
      </c>
      <c r="AQ25" s="139" t="e">
        <f t="shared" si="47"/>
        <v>#N/A</v>
      </c>
      <c r="AR25" s="139" t="e">
        <f t="shared" si="48"/>
        <v>#N/A</v>
      </c>
      <c r="AS25" s="139" t="e">
        <f t="shared" si="49"/>
        <v>#N/A</v>
      </c>
      <c r="AT25" s="139" t="e">
        <f t="shared" si="50"/>
        <v>#N/A</v>
      </c>
      <c r="AU25" s="139" t="e">
        <f t="shared" si="51"/>
        <v>#N/A</v>
      </c>
      <c r="AW25" s="139">
        <v>22</v>
      </c>
      <c r="AX25" s="139">
        <f>+Analysis!JH325</f>
        <v>0</v>
      </c>
      <c r="AY25" s="139" t="str">
        <f>+Analysis!Q26</f>
        <v/>
      </c>
      <c r="AZ25" s="139" t="str">
        <f>+Analysis!R26</f>
        <v/>
      </c>
      <c r="BA25" s="139" t="e">
        <f t="shared" si="12"/>
        <v>#N/A</v>
      </c>
      <c r="BB25" s="139" t="e">
        <f t="shared" si="13"/>
        <v>#N/A</v>
      </c>
      <c r="BC25" s="139" t="e">
        <f t="shared" si="14"/>
        <v>#N/A</v>
      </c>
      <c r="BD25" s="139" t="e">
        <f t="shared" si="15"/>
        <v>#N/A</v>
      </c>
      <c r="BE25" s="139" t="e">
        <f t="shared" si="16"/>
        <v>#N/A</v>
      </c>
      <c r="BF25" s="139" t="e">
        <f t="shared" si="17"/>
        <v>#N/A</v>
      </c>
      <c r="BG25" s="139" t="e">
        <f t="shared" si="18"/>
        <v>#N/A</v>
      </c>
      <c r="BH25" s="139" t="e">
        <f t="shared" si="19"/>
        <v>#N/A</v>
      </c>
      <c r="BI25" s="139" t="e">
        <f t="shared" si="20"/>
        <v>#N/A</v>
      </c>
      <c r="BJ25" s="139" t="e">
        <f t="shared" si="21"/>
        <v>#N/A</v>
      </c>
      <c r="BL25" s="139">
        <v>22</v>
      </c>
      <c r="BM25" s="139" t="str">
        <f>+Analysis!GZ175</f>
        <v/>
      </c>
      <c r="BN25" s="139" t="str">
        <f>+Analysis!Q26</f>
        <v/>
      </c>
      <c r="BO25" s="139" t="str">
        <f>+Analysis!R26</f>
        <v/>
      </c>
      <c r="BP25" s="139" t="e">
        <f t="shared" si="22"/>
        <v>#N/A</v>
      </c>
      <c r="BQ25" s="139" t="e">
        <f t="shared" si="23"/>
        <v>#N/A</v>
      </c>
      <c r="BR25" s="139" t="e">
        <f t="shared" si="24"/>
        <v>#N/A</v>
      </c>
      <c r="BS25" s="139" t="e">
        <f t="shared" si="25"/>
        <v>#N/A</v>
      </c>
      <c r="BT25" s="139" t="e">
        <f t="shared" si="26"/>
        <v>#N/A</v>
      </c>
      <c r="BU25" s="139" t="e">
        <f t="shared" si="27"/>
        <v>#N/A</v>
      </c>
      <c r="BV25" s="139" t="e">
        <f t="shared" si="28"/>
        <v>#N/A</v>
      </c>
      <c r="BW25" s="139" t="e">
        <f t="shared" si="29"/>
        <v>#N/A</v>
      </c>
      <c r="BX25" s="139" t="e">
        <f t="shared" si="30"/>
        <v>#N/A</v>
      </c>
      <c r="BY25" s="139" t="e">
        <f t="shared" si="31"/>
        <v>#N/A</v>
      </c>
      <c r="CA25" s="139">
        <v>22</v>
      </c>
      <c r="CB25" s="139" t="str">
        <f>+Analysis!FC26</f>
        <v/>
      </c>
      <c r="CC25" s="139" t="str">
        <f>+Analysis!Q26</f>
        <v/>
      </c>
      <c r="CD25" s="139" t="str">
        <f>+Analysis!R26</f>
        <v/>
      </c>
      <c r="CE25" s="139" t="e">
        <f t="shared" si="32"/>
        <v>#N/A</v>
      </c>
      <c r="CF25" s="139" t="e">
        <f t="shared" si="33"/>
        <v>#N/A</v>
      </c>
      <c r="CG25" s="139" t="e">
        <f t="shared" si="34"/>
        <v>#N/A</v>
      </c>
      <c r="CH25" s="139" t="e">
        <f t="shared" si="35"/>
        <v>#N/A</v>
      </c>
      <c r="CI25" s="139" t="e">
        <f t="shared" si="36"/>
        <v>#N/A</v>
      </c>
      <c r="CJ25" s="139" t="e">
        <f t="shared" si="37"/>
        <v>#N/A</v>
      </c>
      <c r="CK25" s="139" t="e">
        <f t="shared" si="38"/>
        <v>#N/A</v>
      </c>
      <c r="CL25" s="139" t="e">
        <f t="shared" si="39"/>
        <v>#N/A</v>
      </c>
      <c r="CM25" s="139" t="e">
        <f t="shared" si="40"/>
        <v>#N/A</v>
      </c>
      <c r="CN25" s="139" t="e">
        <f t="shared" si="41"/>
        <v>#N/A</v>
      </c>
      <c r="CQ25" s="139" t="str">
        <f t="shared" si="52"/>
        <v/>
      </c>
      <c r="CR25" s="139" t="str">
        <f t="shared" si="53"/>
        <v/>
      </c>
    </row>
    <row r="26" spans="31:96" x14ac:dyDescent="0.25">
      <c r="AE26" s="139" t="e">
        <f t="shared" si="0"/>
        <v>#N/A</v>
      </c>
      <c r="AF26" s="139" t="e">
        <f t="shared" si="1"/>
        <v>#N/A</v>
      </c>
      <c r="AH26" s="139">
        <v>23</v>
      </c>
      <c r="AI26" s="139">
        <f>+Analysis!LP479</f>
        <v>0</v>
      </c>
      <c r="AJ26" s="139" t="str">
        <f>+Analysis!Q27</f>
        <v/>
      </c>
      <c r="AK26" s="139" t="str">
        <f>+Analysis!R27</f>
        <v/>
      </c>
      <c r="AL26" s="139" t="e">
        <f t="shared" si="42"/>
        <v>#N/A</v>
      </c>
      <c r="AM26" s="139" t="e">
        <f t="shared" si="43"/>
        <v>#N/A</v>
      </c>
      <c r="AN26" s="139" t="e">
        <f t="shared" si="44"/>
        <v>#N/A</v>
      </c>
      <c r="AO26" s="139" t="e">
        <f t="shared" si="45"/>
        <v>#N/A</v>
      </c>
      <c r="AP26" s="139" t="e">
        <f t="shared" si="46"/>
        <v>#N/A</v>
      </c>
      <c r="AQ26" s="139" t="e">
        <f t="shared" si="47"/>
        <v>#N/A</v>
      </c>
      <c r="AR26" s="139" t="e">
        <f t="shared" si="48"/>
        <v>#N/A</v>
      </c>
      <c r="AS26" s="139" t="e">
        <f t="shared" si="49"/>
        <v>#N/A</v>
      </c>
      <c r="AT26" s="139" t="e">
        <f t="shared" si="50"/>
        <v>#N/A</v>
      </c>
      <c r="AU26" s="139" t="e">
        <f t="shared" si="51"/>
        <v>#N/A</v>
      </c>
      <c r="AW26" s="139">
        <v>23</v>
      </c>
      <c r="AX26" s="139">
        <f>+Analysis!JH326</f>
        <v>0</v>
      </c>
      <c r="AY26" s="139" t="str">
        <f>+Analysis!Q27</f>
        <v/>
      </c>
      <c r="AZ26" s="139" t="str">
        <f>+Analysis!R27</f>
        <v/>
      </c>
      <c r="BA26" s="139" t="e">
        <f t="shared" si="12"/>
        <v>#N/A</v>
      </c>
      <c r="BB26" s="139" t="e">
        <f t="shared" si="13"/>
        <v>#N/A</v>
      </c>
      <c r="BC26" s="139" t="e">
        <f t="shared" si="14"/>
        <v>#N/A</v>
      </c>
      <c r="BD26" s="139" t="e">
        <f t="shared" si="15"/>
        <v>#N/A</v>
      </c>
      <c r="BE26" s="139" t="e">
        <f t="shared" si="16"/>
        <v>#N/A</v>
      </c>
      <c r="BF26" s="139" t="e">
        <f t="shared" si="17"/>
        <v>#N/A</v>
      </c>
      <c r="BG26" s="139" t="e">
        <f t="shared" si="18"/>
        <v>#N/A</v>
      </c>
      <c r="BH26" s="139" t="e">
        <f t="shared" si="19"/>
        <v>#N/A</v>
      </c>
      <c r="BI26" s="139" t="e">
        <f t="shared" si="20"/>
        <v>#N/A</v>
      </c>
      <c r="BJ26" s="139" t="e">
        <f t="shared" si="21"/>
        <v>#N/A</v>
      </c>
      <c r="BL26" s="139">
        <v>23</v>
      </c>
      <c r="BM26" s="139" t="str">
        <f>+Analysis!GZ176</f>
        <v/>
      </c>
      <c r="BN26" s="139" t="str">
        <f>+Analysis!Q27</f>
        <v/>
      </c>
      <c r="BO26" s="139" t="str">
        <f>+Analysis!R27</f>
        <v/>
      </c>
      <c r="BP26" s="139" t="e">
        <f t="shared" si="22"/>
        <v>#N/A</v>
      </c>
      <c r="BQ26" s="139" t="e">
        <f t="shared" si="23"/>
        <v>#N/A</v>
      </c>
      <c r="BR26" s="139" t="e">
        <f t="shared" si="24"/>
        <v>#N/A</v>
      </c>
      <c r="BS26" s="139" t="e">
        <f t="shared" si="25"/>
        <v>#N/A</v>
      </c>
      <c r="BT26" s="139" t="e">
        <f t="shared" si="26"/>
        <v>#N/A</v>
      </c>
      <c r="BU26" s="139" t="e">
        <f t="shared" si="27"/>
        <v>#N/A</v>
      </c>
      <c r="BV26" s="139" t="e">
        <f t="shared" si="28"/>
        <v>#N/A</v>
      </c>
      <c r="BW26" s="139" t="e">
        <f t="shared" si="29"/>
        <v>#N/A</v>
      </c>
      <c r="BX26" s="139" t="e">
        <f t="shared" si="30"/>
        <v>#N/A</v>
      </c>
      <c r="BY26" s="139" t="e">
        <f t="shared" si="31"/>
        <v>#N/A</v>
      </c>
      <c r="CA26" s="139">
        <v>23</v>
      </c>
      <c r="CB26" s="139" t="str">
        <f>+Analysis!FC27</f>
        <v/>
      </c>
      <c r="CC26" s="139" t="str">
        <f>+Analysis!Q27</f>
        <v/>
      </c>
      <c r="CD26" s="139" t="str">
        <f>+Analysis!R27</f>
        <v/>
      </c>
      <c r="CE26" s="139" t="e">
        <f t="shared" si="32"/>
        <v>#N/A</v>
      </c>
      <c r="CF26" s="139" t="e">
        <f t="shared" si="33"/>
        <v>#N/A</v>
      </c>
      <c r="CG26" s="139" t="e">
        <f t="shared" si="34"/>
        <v>#N/A</v>
      </c>
      <c r="CH26" s="139" t="e">
        <f t="shared" si="35"/>
        <v>#N/A</v>
      </c>
      <c r="CI26" s="139" t="e">
        <f t="shared" si="36"/>
        <v>#N/A</v>
      </c>
      <c r="CJ26" s="139" t="e">
        <f t="shared" si="37"/>
        <v>#N/A</v>
      </c>
      <c r="CK26" s="139" t="e">
        <f t="shared" si="38"/>
        <v>#N/A</v>
      </c>
      <c r="CL26" s="139" t="e">
        <f t="shared" si="39"/>
        <v>#N/A</v>
      </c>
      <c r="CM26" s="139" t="e">
        <f t="shared" si="40"/>
        <v>#N/A</v>
      </c>
      <c r="CN26" s="139" t="e">
        <f t="shared" si="41"/>
        <v>#N/A</v>
      </c>
      <c r="CQ26" s="139" t="str">
        <f t="shared" si="52"/>
        <v/>
      </c>
      <c r="CR26" s="139" t="str">
        <f t="shared" si="53"/>
        <v/>
      </c>
    </row>
    <row r="27" spans="31:96" x14ac:dyDescent="0.25">
      <c r="AE27" s="139" t="e">
        <f t="shared" si="0"/>
        <v>#N/A</v>
      </c>
      <c r="AF27" s="139" t="e">
        <f t="shared" si="1"/>
        <v>#N/A</v>
      </c>
      <c r="AH27" s="139">
        <v>24</v>
      </c>
      <c r="AI27" s="139">
        <f>+Analysis!LP480</f>
        <v>0</v>
      </c>
      <c r="AJ27" s="139" t="str">
        <f>+Analysis!Q28</f>
        <v/>
      </c>
      <c r="AK27" s="139" t="str">
        <f>+Analysis!R28</f>
        <v/>
      </c>
      <c r="AL27" s="139" t="e">
        <f t="shared" si="42"/>
        <v>#N/A</v>
      </c>
      <c r="AM27" s="139" t="e">
        <f t="shared" si="43"/>
        <v>#N/A</v>
      </c>
      <c r="AN27" s="139" t="e">
        <f t="shared" si="44"/>
        <v>#N/A</v>
      </c>
      <c r="AO27" s="139" t="e">
        <f t="shared" si="45"/>
        <v>#N/A</v>
      </c>
      <c r="AP27" s="139" t="e">
        <f t="shared" si="46"/>
        <v>#N/A</v>
      </c>
      <c r="AQ27" s="139" t="e">
        <f t="shared" si="47"/>
        <v>#N/A</v>
      </c>
      <c r="AR27" s="139" t="e">
        <f t="shared" si="48"/>
        <v>#N/A</v>
      </c>
      <c r="AS27" s="139" t="e">
        <f t="shared" si="49"/>
        <v>#N/A</v>
      </c>
      <c r="AT27" s="139" t="e">
        <f t="shared" si="50"/>
        <v>#N/A</v>
      </c>
      <c r="AU27" s="139" t="e">
        <f t="shared" si="51"/>
        <v>#N/A</v>
      </c>
      <c r="AW27" s="139">
        <v>24</v>
      </c>
      <c r="AX27" s="139">
        <f>+Analysis!JH327</f>
        <v>0</v>
      </c>
      <c r="AY27" s="139" t="str">
        <f>+Analysis!Q28</f>
        <v/>
      </c>
      <c r="AZ27" s="139" t="str">
        <f>+Analysis!R28</f>
        <v/>
      </c>
      <c r="BA27" s="139" t="e">
        <f t="shared" si="12"/>
        <v>#N/A</v>
      </c>
      <c r="BB27" s="139" t="e">
        <f t="shared" si="13"/>
        <v>#N/A</v>
      </c>
      <c r="BC27" s="139" t="e">
        <f t="shared" si="14"/>
        <v>#N/A</v>
      </c>
      <c r="BD27" s="139" t="e">
        <f t="shared" si="15"/>
        <v>#N/A</v>
      </c>
      <c r="BE27" s="139" t="e">
        <f t="shared" si="16"/>
        <v>#N/A</v>
      </c>
      <c r="BF27" s="139" t="e">
        <f t="shared" si="17"/>
        <v>#N/A</v>
      </c>
      <c r="BG27" s="139" t="e">
        <f t="shared" si="18"/>
        <v>#N/A</v>
      </c>
      <c r="BH27" s="139" t="e">
        <f t="shared" si="19"/>
        <v>#N/A</v>
      </c>
      <c r="BI27" s="139" t="e">
        <f t="shared" si="20"/>
        <v>#N/A</v>
      </c>
      <c r="BJ27" s="139" t="e">
        <f t="shared" si="21"/>
        <v>#N/A</v>
      </c>
      <c r="BL27" s="139">
        <v>24</v>
      </c>
      <c r="BM27" s="139" t="str">
        <f>+Analysis!GZ177</f>
        <v/>
      </c>
      <c r="BN27" s="139" t="str">
        <f>+Analysis!Q28</f>
        <v/>
      </c>
      <c r="BO27" s="139" t="str">
        <f>+Analysis!R28</f>
        <v/>
      </c>
      <c r="BP27" s="139" t="e">
        <f t="shared" si="22"/>
        <v>#N/A</v>
      </c>
      <c r="BQ27" s="139" t="e">
        <f t="shared" si="23"/>
        <v>#N/A</v>
      </c>
      <c r="BR27" s="139" t="e">
        <f t="shared" si="24"/>
        <v>#N/A</v>
      </c>
      <c r="BS27" s="139" t="e">
        <f t="shared" si="25"/>
        <v>#N/A</v>
      </c>
      <c r="BT27" s="139" t="e">
        <f t="shared" si="26"/>
        <v>#N/A</v>
      </c>
      <c r="BU27" s="139" t="e">
        <f t="shared" si="27"/>
        <v>#N/A</v>
      </c>
      <c r="BV27" s="139" t="e">
        <f t="shared" si="28"/>
        <v>#N/A</v>
      </c>
      <c r="BW27" s="139" t="e">
        <f t="shared" si="29"/>
        <v>#N/A</v>
      </c>
      <c r="BX27" s="139" t="e">
        <f t="shared" si="30"/>
        <v>#N/A</v>
      </c>
      <c r="BY27" s="139" t="e">
        <f t="shared" si="31"/>
        <v>#N/A</v>
      </c>
      <c r="CA27" s="139">
        <v>24</v>
      </c>
      <c r="CB27" s="139" t="str">
        <f>+Analysis!FC28</f>
        <v/>
      </c>
      <c r="CC27" s="139" t="str">
        <f>+Analysis!Q28</f>
        <v/>
      </c>
      <c r="CD27" s="139" t="str">
        <f>+Analysis!R28</f>
        <v/>
      </c>
      <c r="CE27" s="139" t="e">
        <f t="shared" si="32"/>
        <v>#N/A</v>
      </c>
      <c r="CF27" s="139" t="e">
        <f t="shared" si="33"/>
        <v>#N/A</v>
      </c>
      <c r="CG27" s="139" t="e">
        <f t="shared" si="34"/>
        <v>#N/A</v>
      </c>
      <c r="CH27" s="139" t="e">
        <f t="shared" si="35"/>
        <v>#N/A</v>
      </c>
      <c r="CI27" s="139" t="e">
        <f t="shared" si="36"/>
        <v>#N/A</v>
      </c>
      <c r="CJ27" s="139" t="e">
        <f t="shared" si="37"/>
        <v>#N/A</v>
      </c>
      <c r="CK27" s="139" t="e">
        <f t="shared" si="38"/>
        <v>#N/A</v>
      </c>
      <c r="CL27" s="139" t="e">
        <f t="shared" si="39"/>
        <v>#N/A</v>
      </c>
      <c r="CM27" s="139" t="e">
        <f t="shared" si="40"/>
        <v>#N/A</v>
      </c>
      <c r="CN27" s="139" t="e">
        <f t="shared" si="41"/>
        <v>#N/A</v>
      </c>
      <c r="CQ27" s="139" t="str">
        <f t="shared" si="52"/>
        <v/>
      </c>
      <c r="CR27" s="139" t="str">
        <f t="shared" si="53"/>
        <v/>
      </c>
    </row>
    <row r="28" spans="31:96" x14ac:dyDescent="0.25">
      <c r="AE28" s="139" t="e">
        <f t="shared" si="0"/>
        <v>#N/A</v>
      </c>
      <c r="AF28" s="139" t="e">
        <f t="shared" si="1"/>
        <v>#N/A</v>
      </c>
      <c r="AH28" s="139">
        <v>25</v>
      </c>
      <c r="AI28" s="139">
        <f>+Analysis!LP481</f>
        <v>0</v>
      </c>
      <c r="AJ28" s="139" t="str">
        <f>+Analysis!Q29</f>
        <v/>
      </c>
      <c r="AK28" s="139" t="str">
        <f>+Analysis!R29</f>
        <v/>
      </c>
      <c r="AL28" s="139" t="e">
        <f t="shared" si="42"/>
        <v>#N/A</v>
      </c>
      <c r="AM28" s="139" t="e">
        <f t="shared" si="43"/>
        <v>#N/A</v>
      </c>
      <c r="AN28" s="139" t="e">
        <f t="shared" si="44"/>
        <v>#N/A</v>
      </c>
      <c r="AO28" s="139" t="e">
        <f t="shared" si="45"/>
        <v>#N/A</v>
      </c>
      <c r="AP28" s="139" t="e">
        <f t="shared" si="46"/>
        <v>#N/A</v>
      </c>
      <c r="AQ28" s="139" t="e">
        <f t="shared" si="47"/>
        <v>#N/A</v>
      </c>
      <c r="AR28" s="139" t="e">
        <f t="shared" si="48"/>
        <v>#N/A</v>
      </c>
      <c r="AS28" s="139" t="e">
        <f t="shared" si="49"/>
        <v>#N/A</v>
      </c>
      <c r="AT28" s="139" t="e">
        <f t="shared" si="50"/>
        <v>#N/A</v>
      </c>
      <c r="AU28" s="139" t="e">
        <f t="shared" si="51"/>
        <v>#N/A</v>
      </c>
      <c r="AW28" s="139">
        <v>25</v>
      </c>
      <c r="AX28" s="139">
        <f>+Analysis!JH328</f>
        <v>0</v>
      </c>
      <c r="AY28" s="139" t="str">
        <f>+Analysis!Q29</f>
        <v/>
      </c>
      <c r="AZ28" s="139" t="str">
        <f>+Analysis!R29</f>
        <v/>
      </c>
      <c r="BA28" s="139" t="e">
        <f t="shared" si="12"/>
        <v>#N/A</v>
      </c>
      <c r="BB28" s="139" t="e">
        <f t="shared" si="13"/>
        <v>#N/A</v>
      </c>
      <c r="BC28" s="139" t="e">
        <f t="shared" si="14"/>
        <v>#N/A</v>
      </c>
      <c r="BD28" s="139" t="e">
        <f t="shared" si="15"/>
        <v>#N/A</v>
      </c>
      <c r="BE28" s="139" t="e">
        <f t="shared" si="16"/>
        <v>#N/A</v>
      </c>
      <c r="BF28" s="139" t="e">
        <f t="shared" si="17"/>
        <v>#N/A</v>
      </c>
      <c r="BG28" s="139" t="e">
        <f t="shared" si="18"/>
        <v>#N/A</v>
      </c>
      <c r="BH28" s="139" t="e">
        <f t="shared" si="19"/>
        <v>#N/A</v>
      </c>
      <c r="BI28" s="139" t="e">
        <f t="shared" si="20"/>
        <v>#N/A</v>
      </c>
      <c r="BJ28" s="139" t="e">
        <f t="shared" si="21"/>
        <v>#N/A</v>
      </c>
      <c r="BL28" s="139">
        <v>25</v>
      </c>
      <c r="BM28" s="139" t="str">
        <f>+Analysis!GZ178</f>
        <v/>
      </c>
      <c r="BN28" s="139" t="str">
        <f>+Analysis!Q29</f>
        <v/>
      </c>
      <c r="BO28" s="139" t="str">
        <f>+Analysis!R29</f>
        <v/>
      </c>
      <c r="BP28" s="139" t="e">
        <f t="shared" si="22"/>
        <v>#N/A</v>
      </c>
      <c r="BQ28" s="139" t="e">
        <f t="shared" si="23"/>
        <v>#N/A</v>
      </c>
      <c r="BR28" s="139" t="e">
        <f t="shared" si="24"/>
        <v>#N/A</v>
      </c>
      <c r="BS28" s="139" t="e">
        <f t="shared" si="25"/>
        <v>#N/A</v>
      </c>
      <c r="BT28" s="139" t="e">
        <f t="shared" si="26"/>
        <v>#N/A</v>
      </c>
      <c r="BU28" s="139" t="e">
        <f t="shared" si="27"/>
        <v>#N/A</v>
      </c>
      <c r="BV28" s="139" t="e">
        <f t="shared" si="28"/>
        <v>#N/A</v>
      </c>
      <c r="BW28" s="139" t="e">
        <f t="shared" si="29"/>
        <v>#N/A</v>
      </c>
      <c r="BX28" s="139" t="e">
        <f t="shared" si="30"/>
        <v>#N/A</v>
      </c>
      <c r="BY28" s="139" t="e">
        <f t="shared" si="31"/>
        <v>#N/A</v>
      </c>
      <c r="CA28" s="139">
        <v>25</v>
      </c>
      <c r="CB28" s="139" t="str">
        <f>+Analysis!FC29</f>
        <v/>
      </c>
      <c r="CC28" s="139" t="str">
        <f>+Analysis!Q29</f>
        <v/>
      </c>
      <c r="CD28" s="139" t="str">
        <f>+Analysis!R29</f>
        <v/>
      </c>
      <c r="CE28" s="139" t="e">
        <f t="shared" si="32"/>
        <v>#N/A</v>
      </c>
      <c r="CF28" s="139" t="e">
        <f t="shared" si="33"/>
        <v>#N/A</v>
      </c>
      <c r="CG28" s="139" t="e">
        <f t="shared" si="34"/>
        <v>#N/A</v>
      </c>
      <c r="CH28" s="139" t="e">
        <f t="shared" si="35"/>
        <v>#N/A</v>
      </c>
      <c r="CI28" s="139" t="e">
        <f t="shared" si="36"/>
        <v>#N/A</v>
      </c>
      <c r="CJ28" s="139" t="e">
        <f t="shared" si="37"/>
        <v>#N/A</v>
      </c>
      <c r="CK28" s="139" t="e">
        <f t="shared" si="38"/>
        <v>#N/A</v>
      </c>
      <c r="CL28" s="139" t="e">
        <f t="shared" si="39"/>
        <v>#N/A</v>
      </c>
      <c r="CM28" s="139" t="e">
        <f t="shared" si="40"/>
        <v>#N/A</v>
      </c>
      <c r="CN28" s="139" t="e">
        <f t="shared" si="41"/>
        <v>#N/A</v>
      </c>
      <c r="CQ28" s="139" t="str">
        <f t="shared" si="52"/>
        <v/>
      </c>
      <c r="CR28" s="139" t="str">
        <f t="shared" si="53"/>
        <v/>
      </c>
    </row>
    <row r="29" spans="31:96" x14ac:dyDescent="0.25">
      <c r="AE29" s="139" t="e">
        <f t="shared" si="0"/>
        <v>#N/A</v>
      </c>
      <c r="AF29" s="139" t="e">
        <f t="shared" si="1"/>
        <v>#N/A</v>
      </c>
      <c r="AH29" s="139">
        <v>26</v>
      </c>
      <c r="AI29" s="139">
        <f>+Analysis!LP482</f>
        <v>0</v>
      </c>
      <c r="AJ29" s="139" t="str">
        <f>+Analysis!Q30</f>
        <v/>
      </c>
      <c r="AK29" s="139" t="str">
        <f>+Analysis!R30</f>
        <v/>
      </c>
      <c r="AL29" s="139" t="e">
        <f t="shared" si="42"/>
        <v>#N/A</v>
      </c>
      <c r="AM29" s="139" t="e">
        <f t="shared" si="43"/>
        <v>#N/A</v>
      </c>
      <c r="AN29" s="139" t="e">
        <f t="shared" si="44"/>
        <v>#N/A</v>
      </c>
      <c r="AO29" s="139" t="e">
        <f t="shared" si="45"/>
        <v>#N/A</v>
      </c>
      <c r="AP29" s="139" t="e">
        <f t="shared" si="46"/>
        <v>#N/A</v>
      </c>
      <c r="AQ29" s="139" t="e">
        <f t="shared" si="47"/>
        <v>#N/A</v>
      </c>
      <c r="AR29" s="139" t="e">
        <f t="shared" si="48"/>
        <v>#N/A</v>
      </c>
      <c r="AS29" s="139" t="e">
        <f t="shared" si="49"/>
        <v>#N/A</v>
      </c>
      <c r="AT29" s="139" t="e">
        <f t="shared" si="50"/>
        <v>#N/A</v>
      </c>
      <c r="AU29" s="139" t="e">
        <f t="shared" si="51"/>
        <v>#N/A</v>
      </c>
      <c r="AW29" s="139">
        <v>26</v>
      </c>
      <c r="AX29" s="139">
        <f>+Analysis!JH329</f>
        <v>0</v>
      </c>
      <c r="AY29" s="139" t="str">
        <f>+Analysis!Q30</f>
        <v/>
      </c>
      <c r="AZ29" s="139" t="str">
        <f>+Analysis!R30</f>
        <v/>
      </c>
      <c r="BA29" s="139" t="e">
        <f t="shared" si="12"/>
        <v>#N/A</v>
      </c>
      <c r="BB29" s="139" t="e">
        <f t="shared" si="13"/>
        <v>#N/A</v>
      </c>
      <c r="BC29" s="139" t="e">
        <f t="shared" si="14"/>
        <v>#N/A</v>
      </c>
      <c r="BD29" s="139" t="e">
        <f t="shared" si="15"/>
        <v>#N/A</v>
      </c>
      <c r="BE29" s="139" t="e">
        <f t="shared" si="16"/>
        <v>#N/A</v>
      </c>
      <c r="BF29" s="139" t="e">
        <f t="shared" si="17"/>
        <v>#N/A</v>
      </c>
      <c r="BG29" s="139" t="e">
        <f t="shared" si="18"/>
        <v>#N/A</v>
      </c>
      <c r="BH29" s="139" t="e">
        <f t="shared" si="19"/>
        <v>#N/A</v>
      </c>
      <c r="BI29" s="139" t="e">
        <f t="shared" si="20"/>
        <v>#N/A</v>
      </c>
      <c r="BJ29" s="139" t="e">
        <f t="shared" si="21"/>
        <v>#N/A</v>
      </c>
      <c r="BL29" s="139">
        <v>26</v>
      </c>
      <c r="BM29" s="139" t="str">
        <f>+Analysis!GZ179</f>
        <v/>
      </c>
      <c r="BN29" s="139" t="str">
        <f>+Analysis!Q30</f>
        <v/>
      </c>
      <c r="BO29" s="139" t="str">
        <f>+Analysis!R30</f>
        <v/>
      </c>
      <c r="BP29" s="139" t="e">
        <f t="shared" si="22"/>
        <v>#N/A</v>
      </c>
      <c r="BQ29" s="139" t="e">
        <f t="shared" si="23"/>
        <v>#N/A</v>
      </c>
      <c r="BR29" s="139" t="e">
        <f t="shared" si="24"/>
        <v>#N/A</v>
      </c>
      <c r="BS29" s="139" t="e">
        <f t="shared" si="25"/>
        <v>#N/A</v>
      </c>
      <c r="BT29" s="139" t="e">
        <f t="shared" si="26"/>
        <v>#N/A</v>
      </c>
      <c r="BU29" s="139" t="e">
        <f t="shared" si="27"/>
        <v>#N/A</v>
      </c>
      <c r="BV29" s="139" t="e">
        <f t="shared" si="28"/>
        <v>#N/A</v>
      </c>
      <c r="BW29" s="139" t="e">
        <f t="shared" si="29"/>
        <v>#N/A</v>
      </c>
      <c r="BX29" s="139" t="e">
        <f t="shared" si="30"/>
        <v>#N/A</v>
      </c>
      <c r="BY29" s="139" t="e">
        <f t="shared" si="31"/>
        <v>#N/A</v>
      </c>
      <c r="CA29" s="139">
        <v>26</v>
      </c>
      <c r="CB29" s="139" t="str">
        <f>+Analysis!FC30</f>
        <v/>
      </c>
      <c r="CC29" s="139" t="str">
        <f>+Analysis!Q30</f>
        <v/>
      </c>
      <c r="CD29" s="139" t="str">
        <f>+Analysis!R30</f>
        <v/>
      </c>
      <c r="CE29" s="139" t="e">
        <f t="shared" si="32"/>
        <v>#N/A</v>
      </c>
      <c r="CF29" s="139" t="e">
        <f t="shared" si="33"/>
        <v>#N/A</v>
      </c>
      <c r="CG29" s="139" t="e">
        <f t="shared" si="34"/>
        <v>#N/A</v>
      </c>
      <c r="CH29" s="139" t="e">
        <f t="shared" si="35"/>
        <v>#N/A</v>
      </c>
      <c r="CI29" s="139" t="e">
        <f t="shared" si="36"/>
        <v>#N/A</v>
      </c>
      <c r="CJ29" s="139" t="e">
        <f t="shared" si="37"/>
        <v>#N/A</v>
      </c>
      <c r="CK29" s="139" t="e">
        <f t="shared" si="38"/>
        <v>#N/A</v>
      </c>
      <c r="CL29" s="139" t="e">
        <f t="shared" si="39"/>
        <v>#N/A</v>
      </c>
      <c r="CM29" s="139" t="e">
        <f t="shared" si="40"/>
        <v>#N/A</v>
      </c>
      <c r="CN29" s="139" t="e">
        <f t="shared" si="41"/>
        <v>#N/A</v>
      </c>
      <c r="CQ29" s="139" t="str">
        <f t="shared" si="52"/>
        <v/>
      </c>
      <c r="CR29" s="139" t="str">
        <f t="shared" si="53"/>
        <v/>
      </c>
    </row>
    <row r="30" spans="31:96" x14ac:dyDescent="0.25">
      <c r="AE30" s="139" t="e">
        <f t="shared" si="0"/>
        <v>#N/A</v>
      </c>
      <c r="AF30" s="139" t="e">
        <f t="shared" si="1"/>
        <v>#N/A</v>
      </c>
      <c r="AH30" s="139">
        <v>27</v>
      </c>
      <c r="AI30" s="139">
        <f>+Analysis!LP483</f>
        <v>0</v>
      </c>
      <c r="AJ30" s="139" t="str">
        <f>+Analysis!Q31</f>
        <v/>
      </c>
      <c r="AK30" s="139" t="str">
        <f>+Analysis!R31</f>
        <v/>
      </c>
      <c r="AL30" s="139" t="e">
        <f t="shared" si="42"/>
        <v>#N/A</v>
      </c>
      <c r="AM30" s="139" t="e">
        <f t="shared" si="43"/>
        <v>#N/A</v>
      </c>
      <c r="AN30" s="139" t="e">
        <f t="shared" si="44"/>
        <v>#N/A</v>
      </c>
      <c r="AO30" s="139" t="e">
        <f t="shared" si="45"/>
        <v>#N/A</v>
      </c>
      <c r="AP30" s="139" t="e">
        <f t="shared" si="46"/>
        <v>#N/A</v>
      </c>
      <c r="AQ30" s="139" t="e">
        <f t="shared" si="47"/>
        <v>#N/A</v>
      </c>
      <c r="AR30" s="139" t="e">
        <f t="shared" si="48"/>
        <v>#N/A</v>
      </c>
      <c r="AS30" s="139" t="e">
        <f t="shared" si="49"/>
        <v>#N/A</v>
      </c>
      <c r="AT30" s="139" t="e">
        <f t="shared" si="50"/>
        <v>#N/A</v>
      </c>
      <c r="AU30" s="139" t="e">
        <f t="shared" si="51"/>
        <v>#N/A</v>
      </c>
      <c r="AW30" s="139">
        <v>27</v>
      </c>
      <c r="AX30" s="139">
        <f>+Analysis!JH330</f>
        <v>0</v>
      </c>
      <c r="AY30" s="139" t="str">
        <f>+Analysis!Q31</f>
        <v/>
      </c>
      <c r="AZ30" s="139" t="str">
        <f>+Analysis!R31</f>
        <v/>
      </c>
      <c r="BA30" s="139" t="e">
        <f t="shared" si="12"/>
        <v>#N/A</v>
      </c>
      <c r="BB30" s="139" t="e">
        <f t="shared" si="13"/>
        <v>#N/A</v>
      </c>
      <c r="BC30" s="139" t="e">
        <f t="shared" si="14"/>
        <v>#N/A</v>
      </c>
      <c r="BD30" s="139" t="e">
        <f t="shared" si="15"/>
        <v>#N/A</v>
      </c>
      <c r="BE30" s="139" t="e">
        <f t="shared" si="16"/>
        <v>#N/A</v>
      </c>
      <c r="BF30" s="139" t="e">
        <f t="shared" si="17"/>
        <v>#N/A</v>
      </c>
      <c r="BG30" s="139" t="e">
        <f t="shared" si="18"/>
        <v>#N/A</v>
      </c>
      <c r="BH30" s="139" t="e">
        <f t="shared" si="19"/>
        <v>#N/A</v>
      </c>
      <c r="BI30" s="139" t="e">
        <f t="shared" si="20"/>
        <v>#N/A</v>
      </c>
      <c r="BJ30" s="139" t="e">
        <f t="shared" si="21"/>
        <v>#N/A</v>
      </c>
      <c r="BL30" s="139">
        <v>27</v>
      </c>
      <c r="BM30" s="139" t="str">
        <f>+Analysis!GZ180</f>
        <v/>
      </c>
      <c r="BN30" s="139" t="str">
        <f>+Analysis!Q31</f>
        <v/>
      </c>
      <c r="BO30" s="139" t="str">
        <f>+Analysis!R31</f>
        <v/>
      </c>
      <c r="BP30" s="139" t="e">
        <f t="shared" si="22"/>
        <v>#N/A</v>
      </c>
      <c r="BQ30" s="139" t="e">
        <f t="shared" si="23"/>
        <v>#N/A</v>
      </c>
      <c r="BR30" s="139" t="e">
        <f t="shared" si="24"/>
        <v>#N/A</v>
      </c>
      <c r="BS30" s="139" t="e">
        <f t="shared" si="25"/>
        <v>#N/A</v>
      </c>
      <c r="BT30" s="139" t="e">
        <f t="shared" si="26"/>
        <v>#N/A</v>
      </c>
      <c r="BU30" s="139" t="e">
        <f t="shared" si="27"/>
        <v>#N/A</v>
      </c>
      <c r="BV30" s="139" t="e">
        <f t="shared" si="28"/>
        <v>#N/A</v>
      </c>
      <c r="BW30" s="139" t="e">
        <f t="shared" si="29"/>
        <v>#N/A</v>
      </c>
      <c r="BX30" s="139" t="e">
        <f t="shared" si="30"/>
        <v>#N/A</v>
      </c>
      <c r="BY30" s="139" t="e">
        <f t="shared" si="31"/>
        <v>#N/A</v>
      </c>
      <c r="CA30" s="139">
        <v>27</v>
      </c>
      <c r="CB30" s="139" t="str">
        <f>+Analysis!FC31</f>
        <v/>
      </c>
      <c r="CC30" s="139" t="str">
        <f>+Analysis!Q31</f>
        <v/>
      </c>
      <c r="CD30" s="139" t="str">
        <f>+Analysis!R31</f>
        <v/>
      </c>
      <c r="CE30" s="139" t="e">
        <f t="shared" si="32"/>
        <v>#N/A</v>
      </c>
      <c r="CF30" s="139" t="e">
        <f t="shared" si="33"/>
        <v>#N/A</v>
      </c>
      <c r="CG30" s="139" t="e">
        <f t="shared" si="34"/>
        <v>#N/A</v>
      </c>
      <c r="CH30" s="139" t="e">
        <f t="shared" si="35"/>
        <v>#N/A</v>
      </c>
      <c r="CI30" s="139" t="e">
        <f t="shared" si="36"/>
        <v>#N/A</v>
      </c>
      <c r="CJ30" s="139" t="e">
        <f t="shared" si="37"/>
        <v>#N/A</v>
      </c>
      <c r="CK30" s="139" t="e">
        <f t="shared" si="38"/>
        <v>#N/A</v>
      </c>
      <c r="CL30" s="139" t="e">
        <f t="shared" si="39"/>
        <v>#N/A</v>
      </c>
      <c r="CM30" s="139" t="e">
        <f t="shared" si="40"/>
        <v>#N/A</v>
      </c>
      <c r="CN30" s="139" t="e">
        <f t="shared" si="41"/>
        <v>#N/A</v>
      </c>
      <c r="CQ30" s="139" t="str">
        <f t="shared" si="52"/>
        <v/>
      </c>
      <c r="CR30" s="139" t="str">
        <f t="shared" si="53"/>
        <v/>
      </c>
    </row>
    <row r="31" spans="31:96" x14ac:dyDescent="0.25">
      <c r="AE31" s="139" t="e">
        <f t="shared" si="0"/>
        <v>#N/A</v>
      </c>
      <c r="AF31" s="139" t="e">
        <f t="shared" si="1"/>
        <v>#N/A</v>
      </c>
      <c r="AH31" s="139">
        <v>28</v>
      </c>
      <c r="AI31" s="139">
        <f>+Analysis!LP484</f>
        <v>0</v>
      </c>
      <c r="AJ31" s="139" t="str">
        <f>+Analysis!Q32</f>
        <v/>
      </c>
      <c r="AK31" s="139" t="str">
        <f>+Analysis!R32</f>
        <v/>
      </c>
      <c r="AL31" s="139" t="e">
        <f t="shared" si="42"/>
        <v>#N/A</v>
      </c>
      <c r="AM31" s="139" t="e">
        <f t="shared" si="43"/>
        <v>#N/A</v>
      </c>
      <c r="AN31" s="139" t="e">
        <f t="shared" si="44"/>
        <v>#N/A</v>
      </c>
      <c r="AO31" s="139" t="e">
        <f t="shared" si="45"/>
        <v>#N/A</v>
      </c>
      <c r="AP31" s="139" t="e">
        <f t="shared" si="46"/>
        <v>#N/A</v>
      </c>
      <c r="AQ31" s="139" t="e">
        <f t="shared" si="47"/>
        <v>#N/A</v>
      </c>
      <c r="AR31" s="139" t="e">
        <f t="shared" si="48"/>
        <v>#N/A</v>
      </c>
      <c r="AS31" s="139" t="e">
        <f t="shared" si="49"/>
        <v>#N/A</v>
      </c>
      <c r="AT31" s="139" t="e">
        <f t="shared" si="50"/>
        <v>#N/A</v>
      </c>
      <c r="AU31" s="139" t="e">
        <f t="shared" si="51"/>
        <v>#N/A</v>
      </c>
      <c r="AW31" s="139">
        <v>28</v>
      </c>
      <c r="AX31" s="139">
        <f>+Analysis!JH331</f>
        <v>0</v>
      </c>
      <c r="AY31" s="139" t="str">
        <f>+Analysis!Q32</f>
        <v/>
      </c>
      <c r="AZ31" s="139" t="str">
        <f>+Analysis!R32</f>
        <v/>
      </c>
      <c r="BA31" s="139" t="e">
        <f t="shared" si="12"/>
        <v>#N/A</v>
      </c>
      <c r="BB31" s="139" t="e">
        <f t="shared" si="13"/>
        <v>#N/A</v>
      </c>
      <c r="BC31" s="139" t="e">
        <f t="shared" si="14"/>
        <v>#N/A</v>
      </c>
      <c r="BD31" s="139" t="e">
        <f t="shared" si="15"/>
        <v>#N/A</v>
      </c>
      <c r="BE31" s="139" t="e">
        <f t="shared" si="16"/>
        <v>#N/A</v>
      </c>
      <c r="BF31" s="139" t="e">
        <f t="shared" si="17"/>
        <v>#N/A</v>
      </c>
      <c r="BG31" s="139" t="e">
        <f t="shared" si="18"/>
        <v>#N/A</v>
      </c>
      <c r="BH31" s="139" t="e">
        <f t="shared" si="19"/>
        <v>#N/A</v>
      </c>
      <c r="BI31" s="139" t="e">
        <f t="shared" si="20"/>
        <v>#N/A</v>
      </c>
      <c r="BJ31" s="139" t="e">
        <f t="shared" si="21"/>
        <v>#N/A</v>
      </c>
      <c r="BL31" s="139">
        <v>28</v>
      </c>
      <c r="BM31" s="139" t="str">
        <f>+Analysis!GZ181</f>
        <v/>
      </c>
      <c r="BN31" s="139" t="str">
        <f>+Analysis!Q32</f>
        <v/>
      </c>
      <c r="BO31" s="139" t="str">
        <f>+Analysis!R32</f>
        <v/>
      </c>
      <c r="BP31" s="139" t="e">
        <f t="shared" si="22"/>
        <v>#N/A</v>
      </c>
      <c r="BQ31" s="139" t="e">
        <f t="shared" si="23"/>
        <v>#N/A</v>
      </c>
      <c r="BR31" s="139" t="e">
        <f t="shared" si="24"/>
        <v>#N/A</v>
      </c>
      <c r="BS31" s="139" t="e">
        <f t="shared" si="25"/>
        <v>#N/A</v>
      </c>
      <c r="BT31" s="139" t="e">
        <f t="shared" si="26"/>
        <v>#N/A</v>
      </c>
      <c r="BU31" s="139" t="e">
        <f t="shared" si="27"/>
        <v>#N/A</v>
      </c>
      <c r="BV31" s="139" t="e">
        <f t="shared" si="28"/>
        <v>#N/A</v>
      </c>
      <c r="BW31" s="139" t="e">
        <f t="shared" si="29"/>
        <v>#N/A</v>
      </c>
      <c r="BX31" s="139" t="e">
        <f t="shared" si="30"/>
        <v>#N/A</v>
      </c>
      <c r="BY31" s="139" t="e">
        <f t="shared" si="31"/>
        <v>#N/A</v>
      </c>
      <c r="CA31" s="139">
        <v>28</v>
      </c>
      <c r="CB31" s="139" t="str">
        <f>+Analysis!FC32</f>
        <v/>
      </c>
      <c r="CC31" s="139" t="str">
        <f>+Analysis!Q32</f>
        <v/>
      </c>
      <c r="CD31" s="139" t="str">
        <f>+Analysis!R32</f>
        <v/>
      </c>
      <c r="CE31" s="139" t="e">
        <f t="shared" si="32"/>
        <v>#N/A</v>
      </c>
      <c r="CF31" s="139" t="e">
        <f t="shared" si="33"/>
        <v>#N/A</v>
      </c>
      <c r="CG31" s="139" t="e">
        <f t="shared" si="34"/>
        <v>#N/A</v>
      </c>
      <c r="CH31" s="139" t="e">
        <f t="shared" si="35"/>
        <v>#N/A</v>
      </c>
      <c r="CI31" s="139" t="e">
        <f t="shared" si="36"/>
        <v>#N/A</v>
      </c>
      <c r="CJ31" s="139" t="e">
        <f t="shared" si="37"/>
        <v>#N/A</v>
      </c>
      <c r="CK31" s="139" t="e">
        <f t="shared" si="38"/>
        <v>#N/A</v>
      </c>
      <c r="CL31" s="139" t="e">
        <f t="shared" si="39"/>
        <v>#N/A</v>
      </c>
      <c r="CM31" s="139" t="e">
        <f t="shared" si="40"/>
        <v>#N/A</v>
      </c>
      <c r="CN31" s="139" t="e">
        <f t="shared" si="41"/>
        <v>#N/A</v>
      </c>
      <c r="CQ31" s="139" t="str">
        <f t="shared" si="52"/>
        <v/>
      </c>
      <c r="CR31" s="139" t="str">
        <f t="shared" si="53"/>
        <v/>
      </c>
    </row>
    <row r="32" spans="31:96" x14ac:dyDescent="0.25">
      <c r="AE32" s="139" t="e">
        <f t="shared" si="0"/>
        <v>#N/A</v>
      </c>
      <c r="AF32" s="139" t="e">
        <f t="shared" si="1"/>
        <v>#N/A</v>
      </c>
      <c r="AH32" s="139">
        <v>29</v>
      </c>
      <c r="AI32" s="139">
        <f>+Analysis!LP485</f>
        <v>0</v>
      </c>
      <c r="AJ32" s="139" t="str">
        <f>+Analysis!Q33</f>
        <v/>
      </c>
      <c r="AK32" s="139" t="str">
        <f>+Analysis!R33</f>
        <v/>
      </c>
      <c r="AL32" s="139" t="e">
        <f t="shared" si="42"/>
        <v>#N/A</v>
      </c>
      <c r="AM32" s="139" t="e">
        <f t="shared" si="43"/>
        <v>#N/A</v>
      </c>
      <c r="AN32" s="139" t="e">
        <f t="shared" si="44"/>
        <v>#N/A</v>
      </c>
      <c r="AO32" s="139" t="e">
        <f t="shared" si="45"/>
        <v>#N/A</v>
      </c>
      <c r="AP32" s="139" t="e">
        <f t="shared" si="46"/>
        <v>#N/A</v>
      </c>
      <c r="AQ32" s="139" t="e">
        <f t="shared" si="47"/>
        <v>#N/A</v>
      </c>
      <c r="AR32" s="139" t="e">
        <f t="shared" si="48"/>
        <v>#N/A</v>
      </c>
      <c r="AS32" s="139" t="e">
        <f t="shared" si="49"/>
        <v>#N/A</v>
      </c>
      <c r="AT32" s="139" t="e">
        <f t="shared" si="50"/>
        <v>#N/A</v>
      </c>
      <c r="AU32" s="139" t="e">
        <f t="shared" si="51"/>
        <v>#N/A</v>
      </c>
      <c r="AW32" s="139">
        <v>29</v>
      </c>
      <c r="AX32" s="139">
        <f>+Analysis!JH332</f>
        <v>0</v>
      </c>
      <c r="AY32" s="139" t="str">
        <f>+Analysis!Q33</f>
        <v/>
      </c>
      <c r="AZ32" s="139" t="str">
        <f>+Analysis!R33</f>
        <v/>
      </c>
      <c r="BA32" s="139" t="e">
        <f t="shared" si="12"/>
        <v>#N/A</v>
      </c>
      <c r="BB32" s="139" t="e">
        <f t="shared" si="13"/>
        <v>#N/A</v>
      </c>
      <c r="BC32" s="139" t="e">
        <f t="shared" si="14"/>
        <v>#N/A</v>
      </c>
      <c r="BD32" s="139" t="e">
        <f t="shared" si="15"/>
        <v>#N/A</v>
      </c>
      <c r="BE32" s="139" t="e">
        <f t="shared" si="16"/>
        <v>#N/A</v>
      </c>
      <c r="BF32" s="139" t="e">
        <f t="shared" si="17"/>
        <v>#N/A</v>
      </c>
      <c r="BG32" s="139" t="e">
        <f t="shared" si="18"/>
        <v>#N/A</v>
      </c>
      <c r="BH32" s="139" t="e">
        <f t="shared" si="19"/>
        <v>#N/A</v>
      </c>
      <c r="BI32" s="139" t="e">
        <f t="shared" si="20"/>
        <v>#N/A</v>
      </c>
      <c r="BJ32" s="139" t="e">
        <f t="shared" si="21"/>
        <v>#N/A</v>
      </c>
      <c r="BL32" s="139">
        <v>29</v>
      </c>
      <c r="BM32" s="139" t="str">
        <f>+Analysis!GZ182</f>
        <v/>
      </c>
      <c r="BN32" s="139" t="str">
        <f>+Analysis!Q33</f>
        <v/>
      </c>
      <c r="BO32" s="139" t="str">
        <f>+Analysis!R33</f>
        <v/>
      </c>
      <c r="BP32" s="139" t="e">
        <f t="shared" si="22"/>
        <v>#N/A</v>
      </c>
      <c r="BQ32" s="139" t="e">
        <f t="shared" si="23"/>
        <v>#N/A</v>
      </c>
      <c r="BR32" s="139" t="e">
        <f t="shared" si="24"/>
        <v>#N/A</v>
      </c>
      <c r="BS32" s="139" t="e">
        <f t="shared" si="25"/>
        <v>#N/A</v>
      </c>
      <c r="BT32" s="139" t="e">
        <f t="shared" si="26"/>
        <v>#N/A</v>
      </c>
      <c r="BU32" s="139" t="e">
        <f t="shared" si="27"/>
        <v>#N/A</v>
      </c>
      <c r="BV32" s="139" t="e">
        <f t="shared" si="28"/>
        <v>#N/A</v>
      </c>
      <c r="BW32" s="139" t="e">
        <f t="shared" si="29"/>
        <v>#N/A</v>
      </c>
      <c r="BX32" s="139" t="e">
        <f t="shared" si="30"/>
        <v>#N/A</v>
      </c>
      <c r="BY32" s="139" t="e">
        <f t="shared" si="31"/>
        <v>#N/A</v>
      </c>
      <c r="CA32" s="139">
        <v>29</v>
      </c>
      <c r="CB32" s="139" t="str">
        <f>+Analysis!FC33</f>
        <v/>
      </c>
      <c r="CC32" s="139" t="str">
        <f>+Analysis!Q33</f>
        <v/>
      </c>
      <c r="CD32" s="139" t="str">
        <f>+Analysis!R33</f>
        <v/>
      </c>
      <c r="CE32" s="139" t="e">
        <f t="shared" si="32"/>
        <v>#N/A</v>
      </c>
      <c r="CF32" s="139" t="e">
        <f t="shared" si="33"/>
        <v>#N/A</v>
      </c>
      <c r="CG32" s="139" t="e">
        <f t="shared" si="34"/>
        <v>#N/A</v>
      </c>
      <c r="CH32" s="139" t="e">
        <f t="shared" si="35"/>
        <v>#N/A</v>
      </c>
      <c r="CI32" s="139" t="e">
        <f t="shared" si="36"/>
        <v>#N/A</v>
      </c>
      <c r="CJ32" s="139" t="e">
        <f t="shared" si="37"/>
        <v>#N/A</v>
      </c>
      <c r="CK32" s="139" t="e">
        <f t="shared" si="38"/>
        <v>#N/A</v>
      </c>
      <c r="CL32" s="139" t="e">
        <f t="shared" si="39"/>
        <v>#N/A</v>
      </c>
      <c r="CM32" s="139" t="e">
        <f t="shared" si="40"/>
        <v>#N/A</v>
      </c>
      <c r="CN32" s="139" t="e">
        <f t="shared" si="41"/>
        <v>#N/A</v>
      </c>
      <c r="CQ32" s="139" t="str">
        <f t="shared" si="52"/>
        <v/>
      </c>
      <c r="CR32" s="139" t="str">
        <f t="shared" si="53"/>
        <v/>
      </c>
    </row>
    <row r="33" spans="2:96" x14ac:dyDescent="0.25">
      <c r="AE33" s="139" t="e">
        <f t="shared" si="0"/>
        <v>#N/A</v>
      </c>
      <c r="AF33" s="139" t="e">
        <f t="shared" si="1"/>
        <v>#N/A</v>
      </c>
      <c r="AH33" s="139">
        <v>30</v>
      </c>
      <c r="AI33" s="139">
        <f>+Analysis!LP486</f>
        <v>0</v>
      </c>
      <c r="AJ33" s="139" t="str">
        <f>+Analysis!Q34</f>
        <v/>
      </c>
      <c r="AK33" s="139" t="str">
        <f>+Analysis!R34</f>
        <v/>
      </c>
      <c r="AL33" s="139" t="e">
        <f t="shared" si="42"/>
        <v>#N/A</v>
      </c>
      <c r="AM33" s="139" t="e">
        <f t="shared" si="43"/>
        <v>#N/A</v>
      </c>
      <c r="AN33" s="139" t="e">
        <f t="shared" si="44"/>
        <v>#N/A</v>
      </c>
      <c r="AO33" s="139" t="e">
        <f t="shared" si="45"/>
        <v>#N/A</v>
      </c>
      <c r="AP33" s="139" t="e">
        <f t="shared" si="46"/>
        <v>#N/A</v>
      </c>
      <c r="AQ33" s="139" t="e">
        <f t="shared" si="47"/>
        <v>#N/A</v>
      </c>
      <c r="AR33" s="139" t="e">
        <f t="shared" si="48"/>
        <v>#N/A</v>
      </c>
      <c r="AS33" s="139" t="e">
        <f t="shared" si="49"/>
        <v>#N/A</v>
      </c>
      <c r="AT33" s="139" t="e">
        <f t="shared" si="50"/>
        <v>#N/A</v>
      </c>
      <c r="AU33" s="139" t="e">
        <f t="shared" si="51"/>
        <v>#N/A</v>
      </c>
      <c r="AW33" s="139">
        <v>30</v>
      </c>
      <c r="AX33" s="139">
        <f>+Analysis!JH333</f>
        <v>0</v>
      </c>
      <c r="AY33" s="139" t="str">
        <f>+Analysis!Q34</f>
        <v/>
      </c>
      <c r="AZ33" s="139" t="str">
        <f>+Analysis!R34</f>
        <v/>
      </c>
      <c r="BA33" s="139" t="e">
        <f t="shared" si="12"/>
        <v>#N/A</v>
      </c>
      <c r="BB33" s="139" t="e">
        <f t="shared" si="13"/>
        <v>#N/A</v>
      </c>
      <c r="BC33" s="139" t="e">
        <f t="shared" si="14"/>
        <v>#N/A</v>
      </c>
      <c r="BD33" s="139" t="e">
        <f t="shared" si="15"/>
        <v>#N/A</v>
      </c>
      <c r="BE33" s="139" t="e">
        <f t="shared" si="16"/>
        <v>#N/A</v>
      </c>
      <c r="BF33" s="139" t="e">
        <f t="shared" si="17"/>
        <v>#N/A</v>
      </c>
      <c r="BG33" s="139" t="e">
        <f t="shared" si="18"/>
        <v>#N/A</v>
      </c>
      <c r="BH33" s="139" t="e">
        <f t="shared" si="19"/>
        <v>#N/A</v>
      </c>
      <c r="BI33" s="139" t="e">
        <f t="shared" si="20"/>
        <v>#N/A</v>
      </c>
      <c r="BJ33" s="139" t="e">
        <f t="shared" si="21"/>
        <v>#N/A</v>
      </c>
      <c r="BL33" s="139">
        <v>30</v>
      </c>
      <c r="BM33" s="139" t="str">
        <f>+Analysis!GZ183</f>
        <v/>
      </c>
      <c r="BN33" s="139" t="str">
        <f>+Analysis!Q34</f>
        <v/>
      </c>
      <c r="BO33" s="139" t="str">
        <f>+Analysis!R34</f>
        <v/>
      </c>
      <c r="BP33" s="139" t="e">
        <f t="shared" si="22"/>
        <v>#N/A</v>
      </c>
      <c r="BQ33" s="139" t="e">
        <f t="shared" si="23"/>
        <v>#N/A</v>
      </c>
      <c r="BR33" s="139" t="e">
        <f t="shared" si="24"/>
        <v>#N/A</v>
      </c>
      <c r="BS33" s="139" t="e">
        <f t="shared" si="25"/>
        <v>#N/A</v>
      </c>
      <c r="BT33" s="139" t="e">
        <f t="shared" si="26"/>
        <v>#N/A</v>
      </c>
      <c r="BU33" s="139" t="e">
        <f t="shared" si="27"/>
        <v>#N/A</v>
      </c>
      <c r="BV33" s="139" t="e">
        <f t="shared" si="28"/>
        <v>#N/A</v>
      </c>
      <c r="BW33" s="139" t="e">
        <f t="shared" si="29"/>
        <v>#N/A</v>
      </c>
      <c r="BX33" s="139" t="e">
        <f t="shared" si="30"/>
        <v>#N/A</v>
      </c>
      <c r="BY33" s="139" t="e">
        <f t="shared" si="31"/>
        <v>#N/A</v>
      </c>
      <c r="CA33" s="139">
        <v>30</v>
      </c>
      <c r="CB33" s="139" t="str">
        <f>+Analysis!FC34</f>
        <v/>
      </c>
      <c r="CC33" s="139" t="str">
        <f>+Analysis!Q34</f>
        <v/>
      </c>
      <c r="CD33" s="139" t="str">
        <f>+Analysis!R34</f>
        <v/>
      </c>
      <c r="CE33" s="139" t="e">
        <f t="shared" si="32"/>
        <v>#N/A</v>
      </c>
      <c r="CF33" s="139" t="e">
        <f t="shared" si="33"/>
        <v>#N/A</v>
      </c>
      <c r="CG33" s="139" t="e">
        <f t="shared" si="34"/>
        <v>#N/A</v>
      </c>
      <c r="CH33" s="139" t="e">
        <f t="shared" si="35"/>
        <v>#N/A</v>
      </c>
      <c r="CI33" s="139" t="e">
        <f t="shared" si="36"/>
        <v>#N/A</v>
      </c>
      <c r="CJ33" s="139" t="e">
        <f t="shared" si="37"/>
        <v>#N/A</v>
      </c>
      <c r="CK33" s="139" t="e">
        <f t="shared" si="38"/>
        <v>#N/A</v>
      </c>
      <c r="CL33" s="139" t="e">
        <f t="shared" si="39"/>
        <v>#N/A</v>
      </c>
      <c r="CM33" s="139" t="e">
        <f t="shared" si="40"/>
        <v>#N/A</v>
      </c>
      <c r="CN33" s="139" t="e">
        <f t="shared" si="41"/>
        <v>#N/A</v>
      </c>
      <c r="CQ33" s="139" t="str">
        <f t="shared" si="52"/>
        <v/>
      </c>
      <c r="CR33" s="139" t="str">
        <f t="shared" si="53"/>
        <v/>
      </c>
    </row>
    <row r="34" spans="2:96" x14ac:dyDescent="0.25">
      <c r="AE34" s="139" t="e">
        <f t="shared" si="0"/>
        <v>#N/A</v>
      </c>
      <c r="AF34" s="139" t="e">
        <f t="shared" si="1"/>
        <v>#N/A</v>
      </c>
      <c r="AH34" s="139">
        <v>31</v>
      </c>
      <c r="AI34" s="139">
        <f>+Analysis!LP487</f>
        <v>0</v>
      </c>
      <c r="AJ34" s="139" t="str">
        <f>+Analysis!Q35</f>
        <v/>
      </c>
      <c r="AK34" s="139" t="str">
        <f>+Analysis!R35</f>
        <v/>
      </c>
      <c r="AL34" s="139" t="e">
        <f t="shared" si="42"/>
        <v>#N/A</v>
      </c>
      <c r="AM34" s="139" t="e">
        <f t="shared" si="43"/>
        <v>#N/A</v>
      </c>
      <c r="AN34" s="139" t="e">
        <f t="shared" si="44"/>
        <v>#N/A</v>
      </c>
      <c r="AO34" s="139" t="e">
        <f t="shared" si="45"/>
        <v>#N/A</v>
      </c>
      <c r="AP34" s="139" t="e">
        <f t="shared" si="46"/>
        <v>#N/A</v>
      </c>
      <c r="AQ34" s="139" t="e">
        <f t="shared" si="47"/>
        <v>#N/A</v>
      </c>
      <c r="AR34" s="139" t="e">
        <f t="shared" si="48"/>
        <v>#N/A</v>
      </c>
      <c r="AS34" s="139" t="e">
        <f t="shared" si="49"/>
        <v>#N/A</v>
      </c>
      <c r="AT34" s="139" t="e">
        <f t="shared" si="50"/>
        <v>#N/A</v>
      </c>
      <c r="AU34" s="139" t="e">
        <f t="shared" si="51"/>
        <v>#N/A</v>
      </c>
      <c r="AW34" s="139">
        <v>31</v>
      </c>
      <c r="AX34" s="139">
        <f>+Analysis!JH334</f>
        <v>0</v>
      </c>
      <c r="AY34" s="139" t="str">
        <f>+Analysis!Q35</f>
        <v/>
      </c>
      <c r="AZ34" s="139" t="str">
        <f>+Analysis!R35</f>
        <v/>
      </c>
      <c r="BA34" s="139" t="e">
        <f t="shared" si="12"/>
        <v>#N/A</v>
      </c>
      <c r="BB34" s="139" t="e">
        <f t="shared" si="13"/>
        <v>#N/A</v>
      </c>
      <c r="BC34" s="139" t="e">
        <f t="shared" si="14"/>
        <v>#N/A</v>
      </c>
      <c r="BD34" s="139" t="e">
        <f t="shared" si="15"/>
        <v>#N/A</v>
      </c>
      <c r="BE34" s="139" t="e">
        <f t="shared" si="16"/>
        <v>#N/A</v>
      </c>
      <c r="BF34" s="139" t="e">
        <f t="shared" si="17"/>
        <v>#N/A</v>
      </c>
      <c r="BG34" s="139" t="e">
        <f t="shared" si="18"/>
        <v>#N/A</v>
      </c>
      <c r="BH34" s="139" t="e">
        <f t="shared" si="19"/>
        <v>#N/A</v>
      </c>
      <c r="BI34" s="139" t="e">
        <f t="shared" si="20"/>
        <v>#N/A</v>
      </c>
      <c r="BJ34" s="139" t="e">
        <f t="shared" si="21"/>
        <v>#N/A</v>
      </c>
      <c r="BL34" s="139">
        <v>31</v>
      </c>
      <c r="BM34" s="139" t="str">
        <f>+Analysis!GZ184</f>
        <v/>
      </c>
      <c r="BN34" s="139" t="str">
        <f>+Analysis!Q35</f>
        <v/>
      </c>
      <c r="BO34" s="139" t="str">
        <f>+Analysis!R35</f>
        <v/>
      </c>
      <c r="BP34" s="139" t="e">
        <f t="shared" si="22"/>
        <v>#N/A</v>
      </c>
      <c r="BQ34" s="139" t="e">
        <f t="shared" si="23"/>
        <v>#N/A</v>
      </c>
      <c r="BR34" s="139" t="e">
        <f t="shared" si="24"/>
        <v>#N/A</v>
      </c>
      <c r="BS34" s="139" t="e">
        <f t="shared" si="25"/>
        <v>#N/A</v>
      </c>
      <c r="BT34" s="139" t="e">
        <f t="shared" si="26"/>
        <v>#N/A</v>
      </c>
      <c r="BU34" s="139" t="e">
        <f t="shared" si="27"/>
        <v>#N/A</v>
      </c>
      <c r="BV34" s="139" t="e">
        <f t="shared" si="28"/>
        <v>#N/A</v>
      </c>
      <c r="BW34" s="139" t="e">
        <f t="shared" si="29"/>
        <v>#N/A</v>
      </c>
      <c r="BX34" s="139" t="e">
        <f t="shared" si="30"/>
        <v>#N/A</v>
      </c>
      <c r="BY34" s="139" t="e">
        <f t="shared" si="31"/>
        <v>#N/A</v>
      </c>
      <c r="CA34" s="139">
        <v>31</v>
      </c>
      <c r="CB34" s="139" t="str">
        <f>+Analysis!FC35</f>
        <v/>
      </c>
      <c r="CC34" s="139" t="str">
        <f>+Analysis!Q35</f>
        <v/>
      </c>
      <c r="CD34" s="139" t="str">
        <f>+Analysis!R35</f>
        <v/>
      </c>
      <c r="CE34" s="139" t="e">
        <f t="shared" si="32"/>
        <v>#N/A</v>
      </c>
      <c r="CF34" s="139" t="e">
        <f t="shared" si="33"/>
        <v>#N/A</v>
      </c>
      <c r="CG34" s="139" t="e">
        <f t="shared" si="34"/>
        <v>#N/A</v>
      </c>
      <c r="CH34" s="139" t="e">
        <f t="shared" si="35"/>
        <v>#N/A</v>
      </c>
      <c r="CI34" s="139" t="e">
        <f t="shared" si="36"/>
        <v>#N/A</v>
      </c>
      <c r="CJ34" s="139" t="e">
        <f t="shared" si="37"/>
        <v>#N/A</v>
      </c>
      <c r="CK34" s="139" t="e">
        <f t="shared" si="38"/>
        <v>#N/A</v>
      </c>
      <c r="CL34" s="139" t="e">
        <f t="shared" si="39"/>
        <v>#N/A</v>
      </c>
      <c r="CM34" s="139" t="e">
        <f t="shared" si="40"/>
        <v>#N/A</v>
      </c>
      <c r="CN34" s="139" t="e">
        <f t="shared" si="41"/>
        <v>#N/A</v>
      </c>
      <c r="CQ34" s="139" t="str">
        <f t="shared" si="52"/>
        <v/>
      </c>
      <c r="CR34" s="139" t="str">
        <f t="shared" si="53"/>
        <v/>
      </c>
    </row>
    <row r="35" spans="2:96" ht="18.75" x14ac:dyDescent="0.3">
      <c r="B35" s="110" t="s">
        <v>142</v>
      </c>
      <c r="AE35" s="139" t="e">
        <f t="shared" si="0"/>
        <v>#N/A</v>
      </c>
      <c r="AF35" s="139" t="e">
        <f t="shared" si="1"/>
        <v>#N/A</v>
      </c>
      <c r="AH35" s="139">
        <v>32</v>
      </c>
      <c r="AI35" s="139">
        <f>+Analysis!LP488</f>
        <v>0</v>
      </c>
      <c r="AJ35" s="139" t="str">
        <f>+Analysis!Q36</f>
        <v/>
      </c>
      <c r="AK35" s="139" t="str">
        <f>+Analysis!R36</f>
        <v/>
      </c>
      <c r="AL35" s="139" t="e">
        <f t="shared" si="42"/>
        <v>#N/A</v>
      </c>
      <c r="AM35" s="139" t="e">
        <f t="shared" si="43"/>
        <v>#N/A</v>
      </c>
      <c r="AN35" s="139" t="e">
        <f t="shared" si="44"/>
        <v>#N/A</v>
      </c>
      <c r="AO35" s="139" t="e">
        <f t="shared" si="45"/>
        <v>#N/A</v>
      </c>
      <c r="AP35" s="139" t="e">
        <f t="shared" si="46"/>
        <v>#N/A</v>
      </c>
      <c r="AQ35" s="139" t="e">
        <f t="shared" si="47"/>
        <v>#N/A</v>
      </c>
      <c r="AR35" s="139" t="e">
        <f t="shared" si="48"/>
        <v>#N/A</v>
      </c>
      <c r="AS35" s="139" t="e">
        <f t="shared" si="49"/>
        <v>#N/A</v>
      </c>
      <c r="AT35" s="139" t="e">
        <f t="shared" si="50"/>
        <v>#N/A</v>
      </c>
      <c r="AU35" s="139" t="e">
        <f t="shared" si="51"/>
        <v>#N/A</v>
      </c>
      <c r="AW35" s="139">
        <v>32</v>
      </c>
      <c r="AX35" s="139">
        <f>+Analysis!JH335</f>
        <v>0</v>
      </c>
      <c r="AY35" s="139" t="str">
        <f>+Analysis!Q36</f>
        <v/>
      </c>
      <c r="AZ35" s="139" t="str">
        <f>+Analysis!R36</f>
        <v/>
      </c>
      <c r="BA35" s="139" t="e">
        <f t="shared" si="12"/>
        <v>#N/A</v>
      </c>
      <c r="BB35" s="139" t="e">
        <f t="shared" si="13"/>
        <v>#N/A</v>
      </c>
      <c r="BC35" s="139" t="e">
        <f t="shared" si="14"/>
        <v>#N/A</v>
      </c>
      <c r="BD35" s="139" t="e">
        <f t="shared" si="15"/>
        <v>#N/A</v>
      </c>
      <c r="BE35" s="139" t="e">
        <f t="shared" si="16"/>
        <v>#N/A</v>
      </c>
      <c r="BF35" s="139" t="e">
        <f t="shared" si="17"/>
        <v>#N/A</v>
      </c>
      <c r="BG35" s="139" t="e">
        <f t="shared" si="18"/>
        <v>#N/A</v>
      </c>
      <c r="BH35" s="139" t="e">
        <f t="shared" si="19"/>
        <v>#N/A</v>
      </c>
      <c r="BI35" s="139" t="e">
        <f t="shared" si="20"/>
        <v>#N/A</v>
      </c>
      <c r="BJ35" s="139" t="e">
        <f t="shared" si="21"/>
        <v>#N/A</v>
      </c>
      <c r="BL35" s="139">
        <v>32</v>
      </c>
      <c r="BM35" s="139" t="str">
        <f>+Analysis!GZ185</f>
        <v/>
      </c>
      <c r="BN35" s="139" t="str">
        <f>+Analysis!Q36</f>
        <v/>
      </c>
      <c r="BO35" s="139" t="str">
        <f>+Analysis!R36</f>
        <v/>
      </c>
      <c r="BP35" s="139" t="e">
        <f t="shared" si="22"/>
        <v>#N/A</v>
      </c>
      <c r="BQ35" s="139" t="e">
        <f t="shared" si="23"/>
        <v>#N/A</v>
      </c>
      <c r="BR35" s="139" t="e">
        <f t="shared" si="24"/>
        <v>#N/A</v>
      </c>
      <c r="BS35" s="139" t="e">
        <f t="shared" si="25"/>
        <v>#N/A</v>
      </c>
      <c r="BT35" s="139" t="e">
        <f t="shared" si="26"/>
        <v>#N/A</v>
      </c>
      <c r="BU35" s="139" t="e">
        <f t="shared" si="27"/>
        <v>#N/A</v>
      </c>
      <c r="BV35" s="139" t="e">
        <f t="shared" si="28"/>
        <v>#N/A</v>
      </c>
      <c r="BW35" s="139" t="e">
        <f t="shared" si="29"/>
        <v>#N/A</v>
      </c>
      <c r="BX35" s="139" t="e">
        <f t="shared" si="30"/>
        <v>#N/A</v>
      </c>
      <c r="BY35" s="139" t="e">
        <f t="shared" si="31"/>
        <v>#N/A</v>
      </c>
      <c r="CA35" s="139">
        <v>32</v>
      </c>
      <c r="CB35" s="139" t="str">
        <f>+Analysis!FC36</f>
        <v/>
      </c>
      <c r="CC35" s="139" t="str">
        <f>+Analysis!Q36</f>
        <v/>
      </c>
      <c r="CD35" s="139" t="str">
        <f>+Analysis!R36</f>
        <v/>
      </c>
      <c r="CE35" s="139" t="e">
        <f t="shared" si="32"/>
        <v>#N/A</v>
      </c>
      <c r="CF35" s="139" t="e">
        <f t="shared" si="33"/>
        <v>#N/A</v>
      </c>
      <c r="CG35" s="139" t="e">
        <f t="shared" si="34"/>
        <v>#N/A</v>
      </c>
      <c r="CH35" s="139" t="e">
        <f t="shared" si="35"/>
        <v>#N/A</v>
      </c>
      <c r="CI35" s="139" t="e">
        <f t="shared" si="36"/>
        <v>#N/A</v>
      </c>
      <c r="CJ35" s="139" t="e">
        <f t="shared" si="37"/>
        <v>#N/A</v>
      </c>
      <c r="CK35" s="139" t="e">
        <f t="shared" si="38"/>
        <v>#N/A</v>
      </c>
      <c r="CL35" s="139" t="e">
        <f t="shared" si="39"/>
        <v>#N/A</v>
      </c>
      <c r="CM35" s="139" t="e">
        <f t="shared" si="40"/>
        <v>#N/A</v>
      </c>
      <c r="CN35" s="139" t="e">
        <f t="shared" si="41"/>
        <v>#N/A</v>
      </c>
      <c r="CQ35" s="139" t="str">
        <f t="shared" si="52"/>
        <v/>
      </c>
      <c r="CR35" s="139" t="str">
        <f t="shared" si="53"/>
        <v/>
      </c>
    </row>
    <row r="36" spans="2:96" x14ac:dyDescent="0.25">
      <c r="AE36" s="139" t="e">
        <f t="shared" si="0"/>
        <v>#N/A</v>
      </c>
      <c r="AF36" s="139" t="e">
        <f t="shared" si="1"/>
        <v>#N/A</v>
      </c>
      <c r="AH36" s="139">
        <v>33</v>
      </c>
      <c r="AI36" s="139">
        <f>+Analysis!LP489</f>
        <v>0</v>
      </c>
      <c r="AJ36" s="139" t="str">
        <f>+Analysis!Q37</f>
        <v/>
      </c>
      <c r="AK36" s="139" t="str">
        <f>+Analysis!R37</f>
        <v/>
      </c>
      <c r="AL36" s="139" t="e">
        <f t="shared" si="42"/>
        <v>#N/A</v>
      </c>
      <c r="AM36" s="139" t="e">
        <f t="shared" si="43"/>
        <v>#N/A</v>
      </c>
      <c r="AN36" s="139" t="e">
        <f t="shared" si="44"/>
        <v>#N/A</v>
      </c>
      <c r="AO36" s="139" t="e">
        <f t="shared" si="45"/>
        <v>#N/A</v>
      </c>
      <c r="AP36" s="139" t="e">
        <f t="shared" si="46"/>
        <v>#N/A</v>
      </c>
      <c r="AQ36" s="139" t="e">
        <f t="shared" si="47"/>
        <v>#N/A</v>
      </c>
      <c r="AR36" s="139" t="e">
        <f t="shared" si="48"/>
        <v>#N/A</v>
      </c>
      <c r="AS36" s="139" t="e">
        <f t="shared" si="49"/>
        <v>#N/A</v>
      </c>
      <c r="AT36" s="139" t="e">
        <f t="shared" si="50"/>
        <v>#N/A</v>
      </c>
      <c r="AU36" s="139" t="e">
        <f t="shared" si="51"/>
        <v>#N/A</v>
      </c>
      <c r="AW36" s="139">
        <v>33</v>
      </c>
      <c r="AX36" s="139">
        <f>+Analysis!JH336</f>
        <v>0</v>
      </c>
      <c r="AY36" s="139" t="str">
        <f>+Analysis!Q37</f>
        <v/>
      </c>
      <c r="AZ36" s="139" t="str">
        <f>+Analysis!R37</f>
        <v/>
      </c>
      <c r="BA36" s="139" t="e">
        <f t="shared" si="12"/>
        <v>#N/A</v>
      </c>
      <c r="BB36" s="139" t="e">
        <f t="shared" si="13"/>
        <v>#N/A</v>
      </c>
      <c r="BC36" s="139" t="e">
        <f t="shared" si="14"/>
        <v>#N/A</v>
      </c>
      <c r="BD36" s="139" t="e">
        <f t="shared" si="15"/>
        <v>#N/A</v>
      </c>
      <c r="BE36" s="139" t="e">
        <f t="shared" si="16"/>
        <v>#N/A</v>
      </c>
      <c r="BF36" s="139" t="e">
        <f t="shared" si="17"/>
        <v>#N/A</v>
      </c>
      <c r="BG36" s="139" t="e">
        <f t="shared" si="18"/>
        <v>#N/A</v>
      </c>
      <c r="BH36" s="139" t="e">
        <f t="shared" si="19"/>
        <v>#N/A</v>
      </c>
      <c r="BI36" s="139" t="e">
        <f t="shared" si="20"/>
        <v>#N/A</v>
      </c>
      <c r="BJ36" s="139" t="e">
        <f t="shared" si="21"/>
        <v>#N/A</v>
      </c>
      <c r="BL36" s="139">
        <v>33</v>
      </c>
      <c r="BM36" s="139" t="str">
        <f>+Analysis!GZ186</f>
        <v/>
      </c>
      <c r="BN36" s="139" t="str">
        <f>+Analysis!Q37</f>
        <v/>
      </c>
      <c r="BO36" s="139" t="str">
        <f>+Analysis!R37</f>
        <v/>
      </c>
      <c r="BP36" s="139" t="e">
        <f t="shared" si="22"/>
        <v>#N/A</v>
      </c>
      <c r="BQ36" s="139" t="e">
        <f t="shared" si="23"/>
        <v>#N/A</v>
      </c>
      <c r="BR36" s="139" t="e">
        <f t="shared" si="24"/>
        <v>#N/A</v>
      </c>
      <c r="BS36" s="139" t="e">
        <f t="shared" si="25"/>
        <v>#N/A</v>
      </c>
      <c r="BT36" s="139" t="e">
        <f t="shared" si="26"/>
        <v>#N/A</v>
      </c>
      <c r="BU36" s="139" t="e">
        <f t="shared" si="27"/>
        <v>#N/A</v>
      </c>
      <c r="BV36" s="139" t="e">
        <f t="shared" si="28"/>
        <v>#N/A</v>
      </c>
      <c r="BW36" s="139" t="e">
        <f t="shared" si="29"/>
        <v>#N/A</v>
      </c>
      <c r="BX36" s="139" t="e">
        <f t="shared" si="30"/>
        <v>#N/A</v>
      </c>
      <c r="BY36" s="139" t="e">
        <f t="shared" si="31"/>
        <v>#N/A</v>
      </c>
      <c r="CA36" s="139">
        <v>33</v>
      </c>
      <c r="CB36" s="139" t="str">
        <f>+Analysis!FC37</f>
        <v/>
      </c>
      <c r="CC36" s="139" t="str">
        <f>+Analysis!Q37</f>
        <v/>
      </c>
      <c r="CD36" s="139" t="str">
        <f>+Analysis!R37</f>
        <v/>
      </c>
      <c r="CE36" s="139" t="e">
        <f t="shared" si="32"/>
        <v>#N/A</v>
      </c>
      <c r="CF36" s="139" t="e">
        <f t="shared" si="33"/>
        <v>#N/A</v>
      </c>
      <c r="CG36" s="139" t="e">
        <f t="shared" si="34"/>
        <v>#N/A</v>
      </c>
      <c r="CH36" s="139" t="e">
        <f t="shared" si="35"/>
        <v>#N/A</v>
      </c>
      <c r="CI36" s="139" t="e">
        <f t="shared" si="36"/>
        <v>#N/A</v>
      </c>
      <c r="CJ36" s="139" t="e">
        <f t="shared" si="37"/>
        <v>#N/A</v>
      </c>
      <c r="CK36" s="139" t="e">
        <f t="shared" si="38"/>
        <v>#N/A</v>
      </c>
      <c r="CL36" s="139" t="e">
        <f t="shared" si="39"/>
        <v>#N/A</v>
      </c>
      <c r="CM36" s="139" t="e">
        <f t="shared" si="40"/>
        <v>#N/A</v>
      </c>
      <c r="CN36" s="139" t="e">
        <f t="shared" si="41"/>
        <v>#N/A</v>
      </c>
      <c r="CQ36" s="139" t="str">
        <f t="shared" si="52"/>
        <v/>
      </c>
      <c r="CR36" s="139" t="str">
        <f t="shared" si="53"/>
        <v/>
      </c>
    </row>
    <row r="37" spans="2:96" x14ac:dyDescent="0.25">
      <c r="AE37" s="139" t="e">
        <f t="shared" si="0"/>
        <v>#N/A</v>
      </c>
      <c r="AF37" s="139" t="e">
        <f t="shared" si="1"/>
        <v>#N/A</v>
      </c>
      <c r="AH37" s="139">
        <v>34</v>
      </c>
      <c r="AI37" s="139">
        <f>+Analysis!LP490</f>
        <v>0</v>
      </c>
      <c r="AJ37" s="139" t="str">
        <f>+Analysis!Q38</f>
        <v/>
      </c>
      <c r="AK37" s="139" t="str">
        <f>+Analysis!R38</f>
        <v/>
      </c>
      <c r="AL37" s="139" t="e">
        <f t="shared" si="42"/>
        <v>#N/A</v>
      </c>
      <c r="AM37" s="139" t="e">
        <f t="shared" si="43"/>
        <v>#N/A</v>
      </c>
      <c r="AN37" s="139" t="e">
        <f t="shared" si="44"/>
        <v>#N/A</v>
      </c>
      <c r="AO37" s="139" t="e">
        <f t="shared" si="45"/>
        <v>#N/A</v>
      </c>
      <c r="AP37" s="139" t="e">
        <f t="shared" si="46"/>
        <v>#N/A</v>
      </c>
      <c r="AQ37" s="139" t="e">
        <f t="shared" si="47"/>
        <v>#N/A</v>
      </c>
      <c r="AR37" s="139" t="e">
        <f t="shared" si="48"/>
        <v>#N/A</v>
      </c>
      <c r="AS37" s="139" t="e">
        <f t="shared" si="49"/>
        <v>#N/A</v>
      </c>
      <c r="AT37" s="139" t="e">
        <f t="shared" si="50"/>
        <v>#N/A</v>
      </c>
      <c r="AU37" s="139" t="e">
        <f t="shared" si="51"/>
        <v>#N/A</v>
      </c>
      <c r="AW37" s="139">
        <v>34</v>
      </c>
      <c r="AX37" s="139">
        <f>+Analysis!JH337</f>
        <v>0</v>
      </c>
      <c r="AY37" s="139" t="str">
        <f>+Analysis!Q38</f>
        <v/>
      </c>
      <c r="AZ37" s="139" t="str">
        <f>+Analysis!R38</f>
        <v/>
      </c>
      <c r="BA37" s="139" t="e">
        <f t="shared" si="12"/>
        <v>#N/A</v>
      </c>
      <c r="BB37" s="139" t="e">
        <f t="shared" si="13"/>
        <v>#N/A</v>
      </c>
      <c r="BC37" s="139" t="e">
        <f t="shared" si="14"/>
        <v>#N/A</v>
      </c>
      <c r="BD37" s="139" t="e">
        <f t="shared" si="15"/>
        <v>#N/A</v>
      </c>
      <c r="BE37" s="139" t="e">
        <f t="shared" si="16"/>
        <v>#N/A</v>
      </c>
      <c r="BF37" s="139" t="e">
        <f t="shared" si="17"/>
        <v>#N/A</v>
      </c>
      <c r="BG37" s="139" t="e">
        <f t="shared" si="18"/>
        <v>#N/A</v>
      </c>
      <c r="BH37" s="139" t="e">
        <f t="shared" si="19"/>
        <v>#N/A</v>
      </c>
      <c r="BI37" s="139" t="e">
        <f t="shared" si="20"/>
        <v>#N/A</v>
      </c>
      <c r="BJ37" s="139" t="e">
        <f t="shared" si="21"/>
        <v>#N/A</v>
      </c>
      <c r="BL37" s="139">
        <v>34</v>
      </c>
      <c r="BM37" s="139" t="str">
        <f>+Analysis!GZ187</f>
        <v/>
      </c>
      <c r="BN37" s="139" t="str">
        <f>+Analysis!Q38</f>
        <v/>
      </c>
      <c r="BO37" s="139" t="str">
        <f>+Analysis!R38</f>
        <v/>
      </c>
      <c r="BP37" s="139" t="e">
        <f t="shared" si="22"/>
        <v>#N/A</v>
      </c>
      <c r="BQ37" s="139" t="e">
        <f t="shared" si="23"/>
        <v>#N/A</v>
      </c>
      <c r="BR37" s="139" t="e">
        <f t="shared" si="24"/>
        <v>#N/A</v>
      </c>
      <c r="BS37" s="139" t="e">
        <f t="shared" si="25"/>
        <v>#N/A</v>
      </c>
      <c r="BT37" s="139" t="e">
        <f t="shared" si="26"/>
        <v>#N/A</v>
      </c>
      <c r="BU37" s="139" t="e">
        <f t="shared" si="27"/>
        <v>#N/A</v>
      </c>
      <c r="BV37" s="139" t="e">
        <f t="shared" si="28"/>
        <v>#N/A</v>
      </c>
      <c r="BW37" s="139" t="e">
        <f t="shared" si="29"/>
        <v>#N/A</v>
      </c>
      <c r="BX37" s="139" t="e">
        <f t="shared" si="30"/>
        <v>#N/A</v>
      </c>
      <c r="BY37" s="139" t="e">
        <f t="shared" si="31"/>
        <v>#N/A</v>
      </c>
      <c r="CA37" s="139">
        <v>34</v>
      </c>
      <c r="CB37" s="139" t="str">
        <f>+Analysis!FC38</f>
        <v/>
      </c>
      <c r="CC37" s="139" t="str">
        <f>+Analysis!Q38</f>
        <v/>
      </c>
      <c r="CD37" s="139" t="str">
        <f>+Analysis!R38</f>
        <v/>
      </c>
      <c r="CE37" s="139" t="e">
        <f t="shared" si="32"/>
        <v>#N/A</v>
      </c>
      <c r="CF37" s="139" t="e">
        <f t="shared" si="33"/>
        <v>#N/A</v>
      </c>
      <c r="CG37" s="139" t="e">
        <f t="shared" si="34"/>
        <v>#N/A</v>
      </c>
      <c r="CH37" s="139" t="e">
        <f t="shared" si="35"/>
        <v>#N/A</v>
      </c>
      <c r="CI37" s="139" t="e">
        <f t="shared" si="36"/>
        <v>#N/A</v>
      </c>
      <c r="CJ37" s="139" t="e">
        <f t="shared" si="37"/>
        <v>#N/A</v>
      </c>
      <c r="CK37" s="139" t="e">
        <f t="shared" si="38"/>
        <v>#N/A</v>
      </c>
      <c r="CL37" s="139" t="e">
        <f t="shared" si="39"/>
        <v>#N/A</v>
      </c>
      <c r="CM37" s="139" t="e">
        <f t="shared" si="40"/>
        <v>#N/A</v>
      </c>
      <c r="CN37" s="139" t="e">
        <f t="shared" si="41"/>
        <v>#N/A</v>
      </c>
      <c r="CQ37" s="139" t="str">
        <f t="shared" si="52"/>
        <v/>
      </c>
      <c r="CR37" s="139" t="str">
        <f t="shared" si="53"/>
        <v/>
      </c>
    </row>
    <row r="38" spans="2:96" x14ac:dyDescent="0.25">
      <c r="AE38" s="139" t="e">
        <f t="shared" si="0"/>
        <v>#N/A</v>
      </c>
      <c r="AF38" s="139" t="e">
        <f t="shared" si="1"/>
        <v>#N/A</v>
      </c>
      <c r="AH38" s="139">
        <v>35</v>
      </c>
      <c r="AI38" s="139">
        <f>+Analysis!LP491</f>
        <v>0</v>
      </c>
      <c r="AJ38" s="139" t="str">
        <f>+Analysis!Q39</f>
        <v/>
      </c>
      <c r="AK38" s="139" t="str">
        <f>+Analysis!R39</f>
        <v/>
      </c>
      <c r="AL38" s="139" t="e">
        <f t="shared" si="42"/>
        <v>#N/A</v>
      </c>
      <c r="AM38" s="139" t="e">
        <f t="shared" si="43"/>
        <v>#N/A</v>
      </c>
      <c r="AN38" s="139" t="e">
        <f t="shared" si="44"/>
        <v>#N/A</v>
      </c>
      <c r="AO38" s="139" t="e">
        <f t="shared" si="45"/>
        <v>#N/A</v>
      </c>
      <c r="AP38" s="139" t="e">
        <f t="shared" si="46"/>
        <v>#N/A</v>
      </c>
      <c r="AQ38" s="139" t="e">
        <f t="shared" si="47"/>
        <v>#N/A</v>
      </c>
      <c r="AR38" s="139" t="e">
        <f t="shared" si="48"/>
        <v>#N/A</v>
      </c>
      <c r="AS38" s="139" t="e">
        <f t="shared" si="49"/>
        <v>#N/A</v>
      </c>
      <c r="AT38" s="139" t="e">
        <f t="shared" si="50"/>
        <v>#N/A</v>
      </c>
      <c r="AU38" s="139" t="e">
        <f t="shared" si="51"/>
        <v>#N/A</v>
      </c>
      <c r="AW38" s="139">
        <v>35</v>
      </c>
      <c r="AX38" s="139">
        <f>+Analysis!JH338</f>
        <v>0</v>
      </c>
      <c r="AY38" s="139" t="str">
        <f>+Analysis!Q39</f>
        <v/>
      </c>
      <c r="AZ38" s="139" t="str">
        <f>+Analysis!R39</f>
        <v/>
      </c>
      <c r="BA38" s="139" t="e">
        <f t="shared" si="12"/>
        <v>#N/A</v>
      </c>
      <c r="BB38" s="139" t="e">
        <f t="shared" si="13"/>
        <v>#N/A</v>
      </c>
      <c r="BC38" s="139" t="e">
        <f t="shared" si="14"/>
        <v>#N/A</v>
      </c>
      <c r="BD38" s="139" t="e">
        <f t="shared" si="15"/>
        <v>#N/A</v>
      </c>
      <c r="BE38" s="139" t="e">
        <f t="shared" si="16"/>
        <v>#N/A</v>
      </c>
      <c r="BF38" s="139" t="e">
        <f t="shared" si="17"/>
        <v>#N/A</v>
      </c>
      <c r="BG38" s="139" t="e">
        <f t="shared" si="18"/>
        <v>#N/A</v>
      </c>
      <c r="BH38" s="139" t="e">
        <f t="shared" si="19"/>
        <v>#N/A</v>
      </c>
      <c r="BI38" s="139" t="e">
        <f t="shared" si="20"/>
        <v>#N/A</v>
      </c>
      <c r="BJ38" s="139" t="e">
        <f t="shared" si="21"/>
        <v>#N/A</v>
      </c>
      <c r="BL38" s="139">
        <v>35</v>
      </c>
      <c r="BM38" s="139" t="str">
        <f>+Analysis!GZ188</f>
        <v/>
      </c>
      <c r="BN38" s="139" t="str">
        <f>+Analysis!Q39</f>
        <v/>
      </c>
      <c r="BO38" s="139" t="str">
        <f>+Analysis!R39</f>
        <v/>
      </c>
      <c r="BP38" s="139" t="e">
        <f t="shared" si="22"/>
        <v>#N/A</v>
      </c>
      <c r="BQ38" s="139" t="e">
        <f t="shared" si="23"/>
        <v>#N/A</v>
      </c>
      <c r="BR38" s="139" t="e">
        <f t="shared" si="24"/>
        <v>#N/A</v>
      </c>
      <c r="BS38" s="139" t="e">
        <f t="shared" si="25"/>
        <v>#N/A</v>
      </c>
      <c r="BT38" s="139" t="e">
        <f t="shared" si="26"/>
        <v>#N/A</v>
      </c>
      <c r="BU38" s="139" t="e">
        <f t="shared" si="27"/>
        <v>#N/A</v>
      </c>
      <c r="BV38" s="139" t="e">
        <f t="shared" si="28"/>
        <v>#N/A</v>
      </c>
      <c r="BW38" s="139" t="e">
        <f t="shared" si="29"/>
        <v>#N/A</v>
      </c>
      <c r="BX38" s="139" t="e">
        <f t="shared" si="30"/>
        <v>#N/A</v>
      </c>
      <c r="BY38" s="139" t="e">
        <f t="shared" si="31"/>
        <v>#N/A</v>
      </c>
      <c r="CA38" s="139">
        <v>35</v>
      </c>
      <c r="CB38" s="139" t="str">
        <f>+Analysis!FC39</f>
        <v/>
      </c>
      <c r="CC38" s="139" t="str">
        <f>+Analysis!Q39</f>
        <v/>
      </c>
      <c r="CD38" s="139" t="str">
        <f>+Analysis!R39</f>
        <v/>
      </c>
      <c r="CE38" s="139" t="e">
        <f t="shared" si="32"/>
        <v>#N/A</v>
      </c>
      <c r="CF38" s="139" t="e">
        <f t="shared" si="33"/>
        <v>#N/A</v>
      </c>
      <c r="CG38" s="139" t="e">
        <f t="shared" si="34"/>
        <v>#N/A</v>
      </c>
      <c r="CH38" s="139" t="e">
        <f t="shared" si="35"/>
        <v>#N/A</v>
      </c>
      <c r="CI38" s="139" t="e">
        <f t="shared" si="36"/>
        <v>#N/A</v>
      </c>
      <c r="CJ38" s="139" t="e">
        <f t="shared" si="37"/>
        <v>#N/A</v>
      </c>
      <c r="CK38" s="139" t="e">
        <f t="shared" si="38"/>
        <v>#N/A</v>
      </c>
      <c r="CL38" s="139" t="e">
        <f t="shared" si="39"/>
        <v>#N/A</v>
      </c>
      <c r="CM38" s="139" t="e">
        <f t="shared" si="40"/>
        <v>#N/A</v>
      </c>
      <c r="CN38" s="139" t="e">
        <f t="shared" si="41"/>
        <v>#N/A</v>
      </c>
      <c r="CQ38" s="139" t="str">
        <f t="shared" si="52"/>
        <v/>
      </c>
      <c r="CR38" s="139" t="str">
        <f t="shared" si="53"/>
        <v/>
      </c>
    </row>
    <row r="39" spans="2:96" x14ac:dyDescent="0.25">
      <c r="AE39" s="139" t="e">
        <f t="shared" si="0"/>
        <v>#N/A</v>
      </c>
      <c r="AF39" s="139" t="e">
        <f t="shared" si="1"/>
        <v>#N/A</v>
      </c>
      <c r="AH39" s="139">
        <v>36</v>
      </c>
      <c r="AI39" s="139">
        <f>+Analysis!LP492</f>
        <v>0</v>
      </c>
      <c r="AJ39" s="139" t="str">
        <f>+Analysis!Q40</f>
        <v/>
      </c>
      <c r="AK39" s="139" t="str">
        <f>+Analysis!R40</f>
        <v/>
      </c>
      <c r="AL39" s="139" t="e">
        <f t="shared" si="42"/>
        <v>#N/A</v>
      </c>
      <c r="AM39" s="139" t="e">
        <f t="shared" si="43"/>
        <v>#N/A</v>
      </c>
      <c r="AN39" s="139" t="e">
        <f t="shared" si="44"/>
        <v>#N/A</v>
      </c>
      <c r="AO39" s="139" t="e">
        <f t="shared" si="45"/>
        <v>#N/A</v>
      </c>
      <c r="AP39" s="139" t="e">
        <f t="shared" si="46"/>
        <v>#N/A</v>
      </c>
      <c r="AQ39" s="139" t="e">
        <f t="shared" si="47"/>
        <v>#N/A</v>
      </c>
      <c r="AR39" s="139" t="e">
        <f t="shared" si="48"/>
        <v>#N/A</v>
      </c>
      <c r="AS39" s="139" t="e">
        <f t="shared" si="49"/>
        <v>#N/A</v>
      </c>
      <c r="AT39" s="139" t="e">
        <f t="shared" si="50"/>
        <v>#N/A</v>
      </c>
      <c r="AU39" s="139" t="e">
        <f t="shared" si="51"/>
        <v>#N/A</v>
      </c>
      <c r="AW39" s="139">
        <v>36</v>
      </c>
      <c r="AX39" s="139">
        <f>+Analysis!JH339</f>
        <v>0</v>
      </c>
      <c r="AY39" s="139" t="str">
        <f>+Analysis!Q40</f>
        <v/>
      </c>
      <c r="AZ39" s="139" t="str">
        <f>+Analysis!R40</f>
        <v/>
      </c>
      <c r="BA39" s="139" t="e">
        <f t="shared" si="12"/>
        <v>#N/A</v>
      </c>
      <c r="BB39" s="139" t="e">
        <f t="shared" si="13"/>
        <v>#N/A</v>
      </c>
      <c r="BC39" s="139" t="e">
        <f t="shared" si="14"/>
        <v>#N/A</v>
      </c>
      <c r="BD39" s="139" t="e">
        <f t="shared" si="15"/>
        <v>#N/A</v>
      </c>
      <c r="BE39" s="139" t="e">
        <f t="shared" si="16"/>
        <v>#N/A</v>
      </c>
      <c r="BF39" s="139" t="e">
        <f t="shared" si="17"/>
        <v>#N/A</v>
      </c>
      <c r="BG39" s="139" t="e">
        <f t="shared" si="18"/>
        <v>#N/A</v>
      </c>
      <c r="BH39" s="139" t="e">
        <f t="shared" si="19"/>
        <v>#N/A</v>
      </c>
      <c r="BI39" s="139" t="e">
        <f t="shared" si="20"/>
        <v>#N/A</v>
      </c>
      <c r="BJ39" s="139" t="e">
        <f t="shared" si="21"/>
        <v>#N/A</v>
      </c>
      <c r="BL39" s="139">
        <v>36</v>
      </c>
      <c r="BM39" s="139" t="str">
        <f>+Analysis!GZ189</f>
        <v/>
      </c>
      <c r="BN39" s="139" t="str">
        <f>+Analysis!Q40</f>
        <v/>
      </c>
      <c r="BO39" s="139" t="str">
        <f>+Analysis!R40</f>
        <v/>
      </c>
      <c r="BP39" s="139" t="e">
        <f t="shared" si="22"/>
        <v>#N/A</v>
      </c>
      <c r="BQ39" s="139" t="e">
        <f t="shared" si="23"/>
        <v>#N/A</v>
      </c>
      <c r="BR39" s="139" t="e">
        <f t="shared" si="24"/>
        <v>#N/A</v>
      </c>
      <c r="BS39" s="139" t="e">
        <f t="shared" si="25"/>
        <v>#N/A</v>
      </c>
      <c r="BT39" s="139" t="e">
        <f t="shared" si="26"/>
        <v>#N/A</v>
      </c>
      <c r="BU39" s="139" t="e">
        <f t="shared" si="27"/>
        <v>#N/A</v>
      </c>
      <c r="BV39" s="139" t="e">
        <f t="shared" si="28"/>
        <v>#N/A</v>
      </c>
      <c r="BW39" s="139" t="e">
        <f t="shared" si="29"/>
        <v>#N/A</v>
      </c>
      <c r="BX39" s="139" t="e">
        <f t="shared" si="30"/>
        <v>#N/A</v>
      </c>
      <c r="BY39" s="139" t="e">
        <f t="shared" si="31"/>
        <v>#N/A</v>
      </c>
      <c r="CA39" s="139">
        <v>36</v>
      </c>
      <c r="CB39" s="139" t="str">
        <f>+Analysis!FC40</f>
        <v/>
      </c>
      <c r="CC39" s="139" t="str">
        <f>+Analysis!Q40</f>
        <v/>
      </c>
      <c r="CD39" s="139" t="str">
        <f>+Analysis!R40</f>
        <v/>
      </c>
      <c r="CE39" s="139" t="e">
        <f t="shared" si="32"/>
        <v>#N/A</v>
      </c>
      <c r="CF39" s="139" t="e">
        <f t="shared" si="33"/>
        <v>#N/A</v>
      </c>
      <c r="CG39" s="139" t="e">
        <f t="shared" si="34"/>
        <v>#N/A</v>
      </c>
      <c r="CH39" s="139" t="e">
        <f t="shared" si="35"/>
        <v>#N/A</v>
      </c>
      <c r="CI39" s="139" t="e">
        <f t="shared" si="36"/>
        <v>#N/A</v>
      </c>
      <c r="CJ39" s="139" t="e">
        <f t="shared" si="37"/>
        <v>#N/A</v>
      </c>
      <c r="CK39" s="139" t="e">
        <f t="shared" si="38"/>
        <v>#N/A</v>
      </c>
      <c r="CL39" s="139" t="e">
        <f t="shared" si="39"/>
        <v>#N/A</v>
      </c>
      <c r="CM39" s="139" t="e">
        <f t="shared" si="40"/>
        <v>#N/A</v>
      </c>
      <c r="CN39" s="139" t="e">
        <f t="shared" si="41"/>
        <v>#N/A</v>
      </c>
      <c r="CQ39" s="139" t="str">
        <f t="shared" si="52"/>
        <v/>
      </c>
      <c r="CR39" s="139" t="str">
        <f t="shared" si="53"/>
        <v/>
      </c>
    </row>
    <row r="40" spans="2:96" x14ac:dyDescent="0.25">
      <c r="AE40" s="139" t="e">
        <f t="shared" si="0"/>
        <v>#N/A</v>
      </c>
      <c r="AF40" s="139" t="e">
        <f t="shared" si="1"/>
        <v>#N/A</v>
      </c>
      <c r="AH40" s="139">
        <v>37</v>
      </c>
      <c r="AI40" s="139">
        <f>+Analysis!LP493</f>
        <v>0</v>
      </c>
      <c r="AJ40" s="139" t="str">
        <f>+Analysis!Q41</f>
        <v/>
      </c>
      <c r="AK40" s="139" t="str">
        <f>+Analysis!R41</f>
        <v/>
      </c>
      <c r="AL40" s="139" t="e">
        <f t="shared" si="42"/>
        <v>#N/A</v>
      </c>
      <c r="AM40" s="139" t="e">
        <f t="shared" si="43"/>
        <v>#N/A</v>
      </c>
      <c r="AN40" s="139" t="e">
        <f t="shared" si="44"/>
        <v>#N/A</v>
      </c>
      <c r="AO40" s="139" t="e">
        <f t="shared" si="45"/>
        <v>#N/A</v>
      </c>
      <c r="AP40" s="139" t="e">
        <f t="shared" si="46"/>
        <v>#N/A</v>
      </c>
      <c r="AQ40" s="139" t="e">
        <f t="shared" si="47"/>
        <v>#N/A</v>
      </c>
      <c r="AR40" s="139" t="e">
        <f t="shared" si="48"/>
        <v>#N/A</v>
      </c>
      <c r="AS40" s="139" t="e">
        <f t="shared" si="49"/>
        <v>#N/A</v>
      </c>
      <c r="AT40" s="139" t="e">
        <f t="shared" si="50"/>
        <v>#N/A</v>
      </c>
      <c r="AU40" s="139" t="e">
        <f t="shared" si="51"/>
        <v>#N/A</v>
      </c>
      <c r="AW40" s="139">
        <v>37</v>
      </c>
      <c r="AX40" s="139">
        <f>+Analysis!JH340</f>
        <v>0</v>
      </c>
      <c r="AY40" s="139" t="str">
        <f>+Analysis!Q41</f>
        <v/>
      </c>
      <c r="AZ40" s="139" t="str">
        <f>+Analysis!R41</f>
        <v/>
      </c>
      <c r="BA40" s="139" t="e">
        <f t="shared" si="12"/>
        <v>#N/A</v>
      </c>
      <c r="BB40" s="139" t="e">
        <f t="shared" si="13"/>
        <v>#N/A</v>
      </c>
      <c r="BC40" s="139" t="e">
        <f t="shared" si="14"/>
        <v>#N/A</v>
      </c>
      <c r="BD40" s="139" t="e">
        <f t="shared" si="15"/>
        <v>#N/A</v>
      </c>
      <c r="BE40" s="139" t="e">
        <f t="shared" si="16"/>
        <v>#N/A</v>
      </c>
      <c r="BF40" s="139" t="e">
        <f t="shared" si="17"/>
        <v>#N/A</v>
      </c>
      <c r="BG40" s="139" t="e">
        <f t="shared" si="18"/>
        <v>#N/A</v>
      </c>
      <c r="BH40" s="139" t="e">
        <f t="shared" si="19"/>
        <v>#N/A</v>
      </c>
      <c r="BI40" s="139" t="e">
        <f t="shared" si="20"/>
        <v>#N/A</v>
      </c>
      <c r="BJ40" s="139" t="e">
        <f t="shared" si="21"/>
        <v>#N/A</v>
      </c>
      <c r="BL40" s="139">
        <v>37</v>
      </c>
      <c r="BM40" s="139" t="str">
        <f>+Analysis!GZ190</f>
        <v/>
      </c>
      <c r="BN40" s="139" t="str">
        <f>+Analysis!Q41</f>
        <v/>
      </c>
      <c r="BO40" s="139" t="str">
        <f>+Analysis!R41</f>
        <v/>
      </c>
      <c r="BP40" s="139" t="e">
        <f t="shared" si="22"/>
        <v>#N/A</v>
      </c>
      <c r="BQ40" s="139" t="e">
        <f t="shared" si="23"/>
        <v>#N/A</v>
      </c>
      <c r="BR40" s="139" t="e">
        <f t="shared" si="24"/>
        <v>#N/A</v>
      </c>
      <c r="BS40" s="139" t="e">
        <f t="shared" si="25"/>
        <v>#N/A</v>
      </c>
      <c r="BT40" s="139" t="e">
        <f t="shared" si="26"/>
        <v>#N/A</v>
      </c>
      <c r="BU40" s="139" t="e">
        <f t="shared" si="27"/>
        <v>#N/A</v>
      </c>
      <c r="BV40" s="139" t="e">
        <f t="shared" si="28"/>
        <v>#N/A</v>
      </c>
      <c r="BW40" s="139" t="e">
        <f t="shared" si="29"/>
        <v>#N/A</v>
      </c>
      <c r="BX40" s="139" t="e">
        <f t="shared" si="30"/>
        <v>#N/A</v>
      </c>
      <c r="BY40" s="139" t="e">
        <f t="shared" si="31"/>
        <v>#N/A</v>
      </c>
      <c r="CA40" s="139">
        <v>37</v>
      </c>
      <c r="CB40" s="139" t="str">
        <f>+Analysis!FC41</f>
        <v/>
      </c>
      <c r="CC40" s="139" t="str">
        <f>+Analysis!Q41</f>
        <v/>
      </c>
      <c r="CD40" s="139" t="str">
        <f>+Analysis!R41</f>
        <v/>
      </c>
      <c r="CE40" s="139" t="e">
        <f t="shared" si="32"/>
        <v>#N/A</v>
      </c>
      <c r="CF40" s="139" t="e">
        <f t="shared" si="33"/>
        <v>#N/A</v>
      </c>
      <c r="CG40" s="139" t="e">
        <f t="shared" si="34"/>
        <v>#N/A</v>
      </c>
      <c r="CH40" s="139" t="e">
        <f t="shared" si="35"/>
        <v>#N/A</v>
      </c>
      <c r="CI40" s="139" t="e">
        <f t="shared" si="36"/>
        <v>#N/A</v>
      </c>
      <c r="CJ40" s="139" t="e">
        <f t="shared" si="37"/>
        <v>#N/A</v>
      </c>
      <c r="CK40" s="139" t="e">
        <f t="shared" si="38"/>
        <v>#N/A</v>
      </c>
      <c r="CL40" s="139" t="e">
        <f t="shared" si="39"/>
        <v>#N/A</v>
      </c>
      <c r="CM40" s="139" t="e">
        <f t="shared" si="40"/>
        <v>#N/A</v>
      </c>
      <c r="CN40" s="139" t="e">
        <f t="shared" si="41"/>
        <v>#N/A</v>
      </c>
      <c r="CQ40" s="139" t="str">
        <f t="shared" si="52"/>
        <v/>
      </c>
      <c r="CR40" s="139" t="str">
        <f t="shared" si="53"/>
        <v/>
      </c>
    </row>
    <row r="41" spans="2:96" x14ac:dyDescent="0.25">
      <c r="AE41" s="139" t="e">
        <f t="shared" si="0"/>
        <v>#N/A</v>
      </c>
      <c r="AF41" s="139" t="e">
        <f t="shared" si="1"/>
        <v>#N/A</v>
      </c>
      <c r="AH41" s="139">
        <v>38</v>
      </c>
      <c r="AI41" s="139">
        <f>+Analysis!LP494</f>
        <v>0</v>
      </c>
      <c r="AJ41" s="139" t="str">
        <f>+Analysis!Q42</f>
        <v/>
      </c>
      <c r="AK41" s="139" t="str">
        <f>+Analysis!R42</f>
        <v/>
      </c>
      <c r="AL41" s="139" t="e">
        <f t="shared" si="42"/>
        <v>#N/A</v>
      </c>
      <c r="AM41" s="139" t="e">
        <f t="shared" si="43"/>
        <v>#N/A</v>
      </c>
      <c r="AN41" s="139" t="e">
        <f t="shared" si="44"/>
        <v>#N/A</v>
      </c>
      <c r="AO41" s="139" t="e">
        <f t="shared" si="45"/>
        <v>#N/A</v>
      </c>
      <c r="AP41" s="139" t="e">
        <f t="shared" si="46"/>
        <v>#N/A</v>
      </c>
      <c r="AQ41" s="139" t="e">
        <f t="shared" si="47"/>
        <v>#N/A</v>
      </c>
      <c r="AR41" s="139" t="e">
        <f t="shared" si="48"/>
        <v>#N/A</v>
      </c>
      <c r="AS41" s="139" t="e">
        <f t="shared" si="49"/>
        <v>#N/A</v>
      </c>
      <c r="AT41" s="139" t="e">
        <f t="shared" si="50"/>
        <v>#N/A</v>
      </c>
      <c r="AU41" s="139" t="e">
        <f t="shared" si="51"/>
        <v>#N/A</v>
      </c>
      <c r="AW41" s="139">
        <v>38</v>
      </c>
      <c r="AX41" s="139">
        <f>+Analysis!JH341</f>
        <v>0</v>
      </c>
      <c r="AY41" s="139" t="str">
        <f>+Analysis!Q42</f>
        <v/>
      </c>
      <c r="AZ41" s="139" t="str">
        <f>+Analysis!R42</f>
        <v/>
      </c>
      <c r="BA41" s="139" t="e">
        <f t="shared" si="12"/>
        <v>#N/A</v>
      </c>
      <c r="BB41" s="139" t="e">
        <f t="shared" si="13"/>
        <v>#N/A</v>
      </c>
      <c r="BC41" s="139" t="e">
        <f t="shared" si="14"/>
        <v>#N/A</v>
      </c>
      <c r="BD41" s="139" t="e">
        <f t="shared" si="15"/>
        <v>#N/A</v>
      </c>
      <c r="BE41" s="139" t="e">
        <f t="shared" si="16"/>
        <v>#N/A</v>
      </c>
      <c r="BF41" s="139" t="e">
        <f t="shared" si="17"/>
        <v>#N/A</v>
      </c>
      <c r="BG41" s="139" t="e">
        <f t="shared" si="18"/>
        <v>#N/A</v>
      </c>
      <c r="BH41" s="139" t="e">
        <f t="shared" si="19"/>
        <v>#N/A</v>
      </c>
      <c r="BI41" s="139" t="e">
        <f t="shared" si="20"/>
        <v>#N/A</v>
      </c>
      <c r="BJ41" s="139" t="e">
        <f t="shared" si="21"/>
        <v>#N/A</v>
      </c>
      <c r="BL41" s="139">
        <v>38</v>
      </c>
      <c r="BM41" s="139" t="str">
        <f>+Analysis!GZ191</f>
        <v/>
      </c>
      <c r="BN41" s="139" t="str">
        <f>+Analysis!Q42</f>
        <v/>
      </c>
      <c r="BO41" s="139" t="str">
        <f>+Analysis!R42</f>
        <v/>
      </c>
      <c r="BP41" s="139" t="e">
        <f t="shared" si="22"/>
        <v>#N/A</v>
      </c>
      <c r="BQ41" s="139" t="e">
        <f t="shared" si="23"/>
        <v>#N/A</v>
      </c>
      <c r="BR41" s="139" t="e">
        <f t="shared" si="24"/>
        <v>#N/A</v>
      </c>
      <c r="BS41" s="139" t="e">
        <f t="shared" si="25"/>
        <v>#N/A</v>
      </c>
      <c r="BT41" s="139" t="e">
        <f t="shared" si="26"/>
        <v>#N/A</v>
      </c>
      <c r="BU41" s="139" t="e">
        <f t="shared" si="27"/>
        <v>#N/A</v>
      </c>
      <c r="BV41" s="139" t="e">
        <f t="shared" si="28"/>
        <v>#N/A</v>
      </c>
      <c r="BW41" s="139" t="e">
        <f t="shared" si="29"/>
        <v>#N/A</v>
      </c>
      <c r="BX41" s="139" t="e">
        <f t="shared" si="30"/>
        <v>#N/A</v>
      </c>
      <c r="BY41" s="139" t="e">
        <f t="shared" si="31"/>
        <v>#N/A</v>
      </c>
      <c r="CA41" s="139">
        <v>38</v>
      </c>
      <c r="CB41" s="139" t="str">
        <f>+Analysis!FC42</f>
        <v/>
      </c>
      <c r="CC41" s="139" t="str">
        <f>+Analysis!Q42</f>
        <v/>
      </c>
      <c r="CD41" s="139" t="str">
        <f>+Analysis!R42</f>
        <v/>
      </c>
      <c r="CE41" s="139" t="e">
        <f t="shared" si="32"/>
        <v>#N/A</v>
      </c>
      <c r="CF41" s="139" t="e">
        <f t="shared" si="33"/>
        <v>#N/A</v>
      </c>
      <c r="CG41" s="139" t="e">
        <f t="shared" si="34"/>
        <v>#N/A</v>
      </c>
      <c r="CH41" s="139" t="e">
        <f t="shared" si="35"/>
        <v>#N/A</v>
      </c>
      <c r="CI41" s="139" t="e">
        <f t="shared" si="36"/>
        <v>#N/A</v>
      </c>
      <c r="CJ41" s="139" t="e">
        <f t="shared" si="37"/>
        <v>#N/A</v>
      </c>
      <c r="CK41" s="139" t="e">
        <f t="shared" si="38"/>
        <v>#N/A</v>
      </c>
      <c r="CL41" s="139" t="e">
        <f t="shared" si="39"/>
        <v>#N/A</v>
      </c>
      <c r="CM41" s="139" t="e">
        <f t="shared" si="40"/>
        <v>#N/A</v>
      </c>
      <c r="CN41" s="139" t="e">
        <f t="shared" si="41"/>
        <v>#N/A</v>
      </c>
      <c r="CQ41" s="139" t="str">
        <f t="shared" si="52"/>
        <v/>
      </c>
      <c r="CR41" s="139" t="str">
        <f t="shared" si="53"/>
        <v/>
      </c>
    </row>
    <row r="42" spans="2:96" x14ac:dyDescent="0.25">
      <c r="AE42" s="139" t="e">
        <f t="shared" si="0"/>
        <v>#N/A</v>
      </c>
      <c r="AF42" s="139" t="e">
        <f t="shared" si="1"/>
        <v>#N/A</v>
      </c>
      <c r="AH42" s="139">
        <v>39</v>
      </c>
      <c r="AI42" s="139">
        <f>+Analysis!LP495</f>
        <v>0</v>
      </c>
      <c r="AJ42" s="139" t="str">
        <f>+Analysis!Q43</f>
        <v/>
      </c>
      <c r="AK42" s="139" t="str">
        <f>+Analysis!R43</f>
        <v/>
      </c>
      <c r="AL42" s="139" t="e">
        <f t="shared" si="42"/>
        <v>#N/A</v>
      </c>
      <c r="AM42" s="139" t="e">
        <f t="shared" si="43"/>
        <v>#N/A</v>
      </c>
      <c r="AN42" s="139" t="e">
        <f t="shared" si="44"/>
        <v>#N/A</v>
      </c>
      <c r="AO42" s="139" t="e">
        <f t="shared" si="45"/>
        <v>#N/A</v>
      </c>
      <c r="AP42" s="139" t="e">
        <f t="shared" si="46"/>
        <v>#N/A</v>
      </c>
      <c r="AQ42" s="139" t="e">
        <f t="shared" si="47"/>
        <v>#N/A</v>
      </c>
      <c r="AR42" s="139" t="e">
        <f t="shared" si="48"/>
        <v>#N/A</v>
      </c>
      <c r="AS42" s="139" t="e">
        <f t="shared" si="49"/>
        <v>#N/A</v>
      </c>
      <c r="AT42" s="139" t="e">
        <f t="shared" si="50"/>
        <v>#N/A</v>
      </c>
      <c r="AU42" s="139" t="e">
        <f t="shared" si="51"/>
        <v>#N/A</v>
      </c>
      <c r="AW42" s="139">
        <v>39</v>
      </c>
      <c r="AX42" s="139">
        <f>+Analysis!JH342</f>
        <v>0</v>
      </c>
      <c r="AY42" s="139" t="str">
        <f>+Analysis!Q43</f>
        <v/>
      </c>
      <c r="AZ42" s="139" t="str">
        <f>+Analysis!R43</f>
        <v/>
      </c>
      <c r="BA42" s="139" t="e">
        <f t="shared" si="12"/>
        <v>#N/A</v>
      </c>
      <c r="BB42" s="139" t="e">
        <f t="shared" si="13"/>
        <v>#N/A</v>
      </c>
      <c r="BC42" s="139" t="e">
        <f t="shared" si="14"/>
        <v>#N/A</v>
      </c>
      <c r="BD42" s="139" t="e">
        <f t="shared" si="15"/>
        <v>#N/A</v>
      </c>
      <c r="BE42" s="139" t="e">
        <f t="shared" si="16"/>
        <v>#N/A</v>
      </c>
      <c r="BF42" s="139" t="e">
        <f t="shared" si="17"/>
        <v>#N/A</v>
      </c>
      <c r="BG42" s="139" t="e">
        <f t="shared" si="18"/>
        <v>#N/A</v>
      </c>
      <c r="BH42" s="139" t="e">
        <f t="shared" si="19"/>
        <v>#N/A</v>
      </c>
      <c r="BI42" s="139" t="e">
        <f t="shared" si="20"/>
        <v>#N/A</v>
      </c>
      <c r="BJ42" s="139" t="e">
        <f t="shared" si="21"/>
        <v>#N/A</v>
      </c>
      <c r="BL42" s="139">
        <v>39</v>
      </c>
      <c r="BM42" s="139" t="str">
        <f>+Analysis!GZ192</f>
        <v/>
      </c>
      <c r="BN42" s="139" t="str">
        <f>+Analysis!Q43</f>
        <v/>
      </c>
      <c r="BO42" s="139" t="str">
        <f>+Analysis!R43</f>
        <v/>
      </c>
      <c r="BP42" s="139" t="e">
        <f t="shared" si="22"/>
        <v>#N/A</v>
      </c>
      <c r="BQ42" s="139" t="e">
        <f t="shared" si="23"/>
        <v>#N/A</v>
      </c>
      <c r="BR42" s="139" t="e">
        <f t="shared" si="24"/>
        <v>#N/A</v>
      </c>
      <c r="BS42" s="139" t="e">
        <f t="shared" si="25"/>
        <v>#N/A</v>
      </c>
      <c r="BT42" s="139" t="e">
        <f t="shared" si="26"/>
        <v>#N/A</v>
      </c>
      <c r="BU42" s="139" t="e">
        <f t="shared" si="27"/>
        <v>#N/A</v>
      </c>
      <c r="BV42" s="139" t="e">
        <f t="shared" si="28"/>
        <v>#N/A</v>
      </c>
      <c r="BW42" s="139" t="e">
        <f t="shared" si="29"/>
        <v>#N/A</v>
      </c>
      <c r="BX42" s="139" t="e">
        <f t="shared" si="30"/>
        <v>#N/A</v>
      </c>
      <c r="BY42" s="139" t="e">
        <f t="shared" si="31"/>
        <v>#N/A</v>
      </c>
      <c r="CA42" s="139">
        <v>39</v>
      </c>
      <c r="CB42" s="139" t="str">
        <f>+Analysis!FC43</f>
        <v/>
      </c>
      <c r="CC42" s="139" t="str">
        <f>+Analysis!Q43</f>
        <v/>
      </c>
      <c r="CD42" s="139" t="str">
        <f>+Analysis!R43</f>
        <v/>
      </c>
      <c r="CE42" s="139" t="e">
        <f t="shared" si="32"/>
        <v>#N/A</v>
      </c>
      <c r="CF42" s="139" t="e">
        <f t="shared" si="33"/>
        <v>#N/A</v>
      </c>
      <c r="CG42" s="139" t="e">
        <f t="shared" si="34"/>
        <v>#N/A</v>
      </c>
      <c r="CH42" s="139" t="e">
        <f t="shared" si="35"/>
        <v>#N/A</v>
      </c>
      <c r="CI42" s="139" t="e">
        <f t="shared" si="36"/>
        <v>#N/A</v>
      </c>
      <c r="CJ42" s="139" t="e">
        <f t="shared" si="37"/>
        <v>#N/A</v>
      </c>
      <c r="CK42" s="139" t="e">
        <f t="shared" si="38"/>
        <v>#N/A</v>
      </c>
      <c r="CL42" s="139" t="e">
        <f t="shared" si="39"/>
        <v>#N/A</v>
      </c>
      <c r="CM42" s="139" t="e">
        <f t="shared" si="40"/>
        <v>#N/A</v>
      </c>
      <c r="CN42" s="139" t="e">
        <f t="shared" si="41"/>
        <v>#N/A</v>
      </c>
      <c r="CQ42" s="139" t="str">
        <f t="shared" si="52"/>
        <v/>
      </c>
      <c r="CR42" s="139" t="str">
        <f t="shared" si="53"/>
        <v/>
      </c>
    </row>
    <row r="43" spans="2:96" x14ac:dyDescent="0.25">
      <c r="AE43" s="139" t="e">
        <f t="shared" si="0"/>
        <v>#N/A</v>
      </c>
      <c r="AF43" s="139" t="e">
        <f t="shared" si="1"/>
        <v>#N/A</v>
      </c>
      <c r="AH43" s="139">
        <v>40</v>
      </c>
      <c r="AI43" s="139">
        <f>+Analysis!LP496</f>
        <v>0</v>
      </c>
      <c r="AJ43" s="139" t="str">
        <f>+Analysis!Q44</f>
        <v/>
      </c>
      <c r="AK43" s="139" t="str">
        <f>+Analysis!R44</f>
        <v/>
      </c>
      <c r="AL43" s="139" t="e">
        <f t="shared" si="42"/>
        <v>#N/A</v>
      </c>
      <c r="AM43" s="139" t="e">
        <f t="shared" si="43"/>
        <v>#N/A</v>
      </c>
      <c r="AN43" s="139" t="e">
        <f t="shared" si="44"/>
        <v>#N/A</v>
      </c>
      <c r="AO43" s="139" t="e">
        <f t="shared" si="45"/>
        <v>#N/A</v>
      </c>
      <c r="AP43" s="139" t="e">
        <f t="shared" si="46"/>
        <v>#N/A</v>
      </c>
      <c r="AQ43" s="139" t="e">
        <f t="shared" si="47"/>
        <v>#N/A</v>
      </c>
      <c r="AR43" s="139" t="e">
        <f t="shared" si="48"/>
        <v>#N/A</v>
      </c>
      <c r="AS43" s="139" t="e">
        <f t="shared" si="49"/>
        <v>#N/A</v>
      </c>
      <c r="AT43" s="139" t="e">
        <f t="shared" si="50"/>
        <v>#N/A</v>
      </c>
      <c r="AU43" s="139" t="e">
        <f t="shared" si="51"/>
        <v>#N/A</v>
      </c>
      <c r="AW43" s="139">
        <v>40</v>
      </c>
      <c r="AX43" s="139">
        <f>+Analysis!JH343</f>
        <v>0</v>
      </c>
      <c r="AY43" s="139" t="str">
        <f>+Analysis!Q44</f>
        <v/>
      </c>
      <c r="AZ43" s="139" t="str">
        <f>+Analysis!R44</f>
        <v/>
      </c>
      <c r="BA43" s="139" t="e">
        <f t="shared" si="12"/>
        <v>#N/A</v>
      </c>
      <c r="BB43" s="139" t="e">
        <f t="shared" si="13"/>
        <v>#N/A</v>
      </c>
      <c r="BC43" s="139" t="e">
        <f t="shared" si="14"/>
        <v>#N/A</v>
      </c>
      <c r="BD43" s="139" t="e">
        <f t="shared" si="15"/>
        <v>#N/A</v>
      </c>
      <c r="BE43" s="139" t="e">
        <f t="shared" si="16"/>
        <v>#N/A</v>
      </c>
      <c r="BF43" s="139" t="e">
        <f t="shared" si="17"/>
        <v>#N/A</v>
      </c>
      <c r="BG43" s="139" t="e">
        <f t="shared" si="18"/>
        <v>#N/A</v>
      </c>
      <c r="BH43" s="139" t="e">
        <f t="shared" si="19"/>
        <v>#N/A</v>
      </c>
      <c r="BI43" s="139" t="e">
        <f t="shared" si="20"/>
        <v>#N/A</v>
      </c>
      <c r="BJ43" s="139" t="e">
        <f t="shared" si="21"/>
        <v>#N/A</v>
      </c>
      <c r="BL43" s="139">
        <v>40</v>
      </c>
      <c r="BM43" s="139" t="str">
        <f>+Analysis!GZ193</f>
        <v/>
      </c>
      <c r="BN43" s="139" t="str">
        <f>+Analysis!Q44</f>
        <v/>
      </c>
      <c r="BO43" s="139" t="str">
        <f>+Analysis!R44</f>
        <v/>
      </c>
      <c r="BP43" s="139" t="e">
        <f t="shared" si="22"/>
        <v>#N/A</v>
      </c>
      <c r="BQ43" s="139" t="e">
        <f t="shared" si="23"/>
        <v>#N/A</v>
      </c>
      <c r="BR43" s="139" t="e">
        <f t="shared" si="24"/>
        <v>#N/A</v>
      </c>
      <c r="BS43" s="139" t="e">
        <f t="shared" si="25"/>
        <v>#N/A</v>
      </c>
      <c r="BT43" s="139" t="e">
        <f t="shared" si="26"/>
        <v>#N/A</v>
      </c>
      <c r="BU43" s="139" t="e">
        <f t="shared" si="27"/>
        <v>#N/A</v>
      </c>
      <c r="BV43" s="139" t="e">
        <f t="shared" si="28"/>
        <v>#N/A</v>
      </c>
      <c r="BW43" s="139" t="e">
        <f t="shared" si="29"/>
        <v>#N/A</v>
      </c>
      <c r="BX43" s="139" t="e">
        <f t="shared" si="30"/>
        <v>#N/A</v>
      </c>
      <c r="BY43" s="139" t="e">
        <f t="shared" si="31"/>
        <v>#N/A</v>
      </c>
      <c r="CA43" s="139">
        <v>40</v>
      </c>
      <c r="CB43" s="139" t="str">
        <f>+Analysis!FC44</f>
        <v/>
      </c>
      <c r="CC43" s="139" t="str">
        <f>+Analysis!Q44</f>
        <v/>
      </c>
      <c r="CD43" s="139" t="str">
        <f>+Analysis!R44</f>
        <v/>
      </c>
      <c r="CE43" s="139" t="e">
        <f t="shared" si="32"/>
        <v>#N/A</v>
      </c>
      <c r="CF43" s="139" t="e">
        <f t="shared" si="33"/>
        <v>#N/A</v>
      </c>
      <c r="CG43" s="139" t="e">
        <f t="shared" si="34"/>
        <v>#N/A</v>
      </c>
      <c r="CH43" s="139" t="e">
        <f t="shared" si="35"/>
        <v>#N/A</v>
      </c>
      <c r="CI43" s="139" t="e">
        <f t="shared" si="36"/>
        <v>#N/A</v>
      </c>
      <c r="CJ43" s="139" t="e">
        <f t="shared" si="37"/>
        <v>#N/A</v>
      </c>
      <c r="CK43" s="139" t="e">
        <f t="shared" si="38"/>
        <v>#N/A</v>
      </c>
      <c r="CL43" s="139" t="e">
        <f t="shared" si="39"/>
        <v>#N/A</v>
      </c>
      <c r="CM43" s="139" t="e">
        <f t="shared" si="40"/>
        <v>#N/A</v>
      </c>
      <c r="CN43" s="139" t="e">
        <f t="shared" si="41"/>
        <v>#N/A</v>
      </c>
      <c r="CQ43" s="139" t="str">
        <f t="shared" si="52"/>
        <v/>
      </c>
      <c r="CR43" s="139" t="str">
        <f t="shared" si="53"/>
        <v/>
      </c>
    </row>
    <row r="44" spans="2:96" x14ac:dyDescent="0.25">
      <c r="AE44" s="139" t="e">
        <f t="shared" si="0"/>
        <v>#N/A</v>
      </c>
      <c r="AF44" s="139" t="e">
        <f t="shared" si="1"/>
        <v>#N/A</v>
      </c>
      <c r="AH44" s="139">
        <v>41</v>
      </c>
      <c r="AI44" s="139">
        <f>+Analysis!LP497</f>
        <v>0</v>
      </c>
      <c r="AJ44" s="139" t="str">
        <f>+Analysis!Q45</f>
        <v/>
      </c>
      <c r="AK44" s="139" t="str">
        <f>+Analysis!R45</f>
        <v/>
      </c>
      <c r="AL44" s="139" t="e">
        <f t="shared" si="42"/>
        <v>#N/A</v>
      </c>
      <c r="AM44" s="139" t="e">
        <f t="shared" si="43"/>
        <v>#N/A</v>
      </c>
      <c r="AN44" s="139" t="e">
        <f t="shared" si="44"/>
        <v>#N/A</v>
      </c>
      <c r="AO44" s="139" t="e">
        <f t="shared" si="45"/>
        <v>#N/A</v>
      </c>
      <c r="AP44" s="139" t="e">
        <f t="shared" si="46"/>
        <v>#N/A</v>
      </c>
      <c r="AQ44" s="139" t="e">
        <f t="shared" si="47"/>
        <v>#N/A</v>
      </c>
      <c r="AR44" s="139" t="e">
        <f t="shared" si="48"/>
        <v>#N/A</v>
      </c>
      <c r="AS44" s="139" t="e">
        <f t="shared" si="49"/>
        <v>#N/A</v>
      </c>
      <c r="AT44" s="139" t="e">
        <f t="shared" si="50"/>
        <v>#N/A</v>
      </c>
      <c r="AU44" s="139" t="e">
        <f t="shared" si="51"/>
        <v>#N/A</v>
      </c>
      <c r="AW44" s="139">
        <v>41</v>
      </c>
      <c r="AX44" s="139">
        <f>+Analysis!JH344</f>
        <v>0</v>
      </c>
      <c r="AY44" s="139" t="str">
        <f>+Analysis!Q45</f>
        <v/>
      </c>
      <c r="AZ44" s="139" t="str">
        <f>+Analysis!R45</f>
        <v/>
      </c>
      <c r="BA44" s="139" t="e">
        <f t="shared" si="12"/>
        <v>#N/A</v>
      </c>
      <c r="BB44" s="139" t="e">
        <f t="shared" si="13"/>
        <v>#N/A</v>
      </c>
      <c r="BC44" s="139" t="e">
        <f t="shared" si="14"/>
        <v>#N/A</v>
      </c>
      <c r="BD44" s="139" t="e">
        <f t="shared" si="15"/>
        <v>#N/A</v>
      </c>
      <c r="BE44" s="139" t="e">
        <f t="shared" si="16"/>
        <v>#N/A</v>
      </c>
      <c r="BF44" s="139" t="e">
        <f t="shared" si="17"/>
        <v>#N/A</v>
      </c>
      <c r="BG44" s="139" t="e">
        <f t="shared" si="18"/>
        <v>#N/A</v>
      </c>
      <c r="BH44" s="139" t="e">
        <f t="shared" si="19"/>
        <v>#N/A</v>
      </c>
      <c r="BI44" s="139" t="e">
        <f t="shared" si="20"/>
        <v>#N/A</v>
      </c>
      <c r="BJ44" s="139" t="e">
        <f t="shared" si="21"/>
        <v>#N/A</v>
      </c>
      <c r="BL44" s="139">
        <v>41</v>
      </c>
      <c r="BM44" s="139" t="str">
        <f>+Analysis!GZ194</f>
        <v/>
      </c>
      <c r="BN44" s="139" t="str">
        <f>+Analysis!Q45</f>
        <v/>
      </c>
      <c r="BO44" s="139" t="str">
        <f>+Analysis!R45</f>
        <v/>
      </c>
      <c r="BP44" s="139" t="e">
        <f t="shared" si="22"/>
        <v>#N/A</v>
      </c>
      <c r="BQ44" s="139" t="e">
        <f t="shared" si="23"/>
        <v>#N/A</v>
      </c>
      <c r="BR44" s="139" t="e">
        <f t="shared" si="24"/>
        <v>#N/A</v>
      </c>
      <c r="BS44" s="139" t="e">
        <f t="shared" si="25"/>
        <v>#N/A</v>
      </c>
      <c r="BT44" s="139" t="e">
        <f t="shared" si="26"/>
        <v>#N/A</v>
      </c>
      <c r="BU44" s="139" t="e">
        <f t="shared" si="27"/>
        <v>#N/A</v>
      </c>
      <c r="BV44" s="139" t="e">
        <f t="shared" si="28"/>
        <v>#N/A</v>
      </c>
      <c r="BW44" s="139" t="e">
        <f t="shared" si="29"/>
        <v>#N/A</v>
      </c>
      <c r="BX44" s="139" t="e">
        <f t="shared" si="30"/>
        <v>#N/A</v>
      </c>
      <c r="BY44" s="139" t="e">
        <f t="shared" si="31"/>
        <v>#N/A</v>
      </c>
      <c r="CA44" s="139">
        <v>41</v>
      </c>
      <c r="CB44" s="139" t="str">
        <f>+Analysis!FC45</f>
        <v/>
      </c>
      <c r="CC44" s="139" t="str">
        <f>+Analysis!Q45</f>
        <v/>
      </c>
      <c r="CD44" s="139" t="str">
        <f>+Analysis!R45</f>
        <v/>
      </c>
      <c r="CE44" s="139" t="e">
        <f t="shared" si="32"/>
        <v>#N/A</v>
      </c>
      <c r="CF44" s="139" t="e">
        <f t="shared" si="33"/>
        <v>#N/A</v>
      </c>
      <c r="CG44" s="139" t="e">
        <f t="shared" si="34"/>
        <v>#N/A</v>
      </c>
      <c r="CH44" s="139" t="e">
        <f t="shared" si="35"/>
        <v>#N/A</v>
      </c>
      <c r="CI44" s="139" t="e">
        <f t="shared" si="36"/>
        <v>#N/A</v>
      </c>
      <c r="CJ44" s="139" t="e">
        <f t="shared" si="37"/>
        <v>#N/A</v>
      </c>
      <c r="CK44" s="139" t="e">
        <f t="shared" si="38"/>
        <v>#N/A</v>
      </c>
      <c r="CL44" s="139" t="e">
        <f t="shared" si="39"/>
        <v>#N/A</v>
      </c>
      <c r="CM44" s="139" t="e">
        <f t="shared" si="40"/>
        <v>#N/A</v>
      </c>
      <c r="CN44" s="139" t="e">
        <f t="shared" si="41"/>
        <v>#N/A</v>
      </c>
      <c r="CQ44" s="139" t="str">
        <f t="shared" si="52"/>
        <v/>
      </c>
      <c r="CR44" s="139" t="str">
        <f t="shared" si="53"/>
        <v/>
      </c>
    </row>
    <row r="45" spans="2:96" x14ac:dyDescent="0.25">
      <c r="AE45" s="139" t="e">
        <f t="shared" si="0"/>
        <v>#N/A</v>
      </c>
      <c r="AF45" s="139" t="e">
        <f t="shared" si="1"/>
        <v>#N/A</v>
      </c>
      <c r="AH45" s="139">
        <v>42</v>
      </c>
      <c r="AI45" s="139">
        <f>+Analysis!LP498</f>
        <v>0</v>
      </c>
      <c r="AJ45" s="139" t="str">
        <f>+Analysis!Q46</f>
        <v/>
      </c>
      <c r="AK45" s="139" t="str">
        <f>+Analysis!R46</f>
        <v/>
      </c>
      <c r="AL45" s="139" t="e">
        <f t="shared" si="42"/>
        <v>#N/A</v>
      </c>
      <c r="AM45" s="139" t="e">
        <f t="shared" si="43"/>
        <v>#N/A</v>
      </c>
      <c r="AN45" s="139" t="e">
        <f t="shared" si="44"/>
        <v>#N/A</v>
      </c>
      <c r="AO45" s="139" t="e">
        <f t="shared" si="45"/>
        <v>#N/A</v>
      </c>
      <c r="AP45" s="139" t="e">
        <f t="shared" si="46"/>
        <v>#N/A</v>
      </c>
      <c r="AQ45" s="139" t="e">
        <f t="shared" si="47"/>
        <v>#N/A</v>
      </c>
      <c r="AR45" s="139" t="e">
        <f t="shared" si="48"/>
        <v>#N/A</v>
      </c>
      <c r="AS45" s="139" t="e">
        <f t="shared" si="49"/>
        <v>#N/A</v>
      </c>
      <c r="AT45" s="139" t="e">
        <f t="shared" si="50"/>
        <v>#N/A</v>
      </c>
      <c r="AU45" s="139" t="e">
        <f t="shared" si="51"/>
        <v>#N/A</v>
      </c>
      <c r="AW45" s="139">
        <v>42</v>
      </c>
      <c r="AX45" s="139">
        <f>+Analysis!JH345</f>
        <v>0</v>
      </c>
      <c r="AY45" s="139" t="str">
        <f>+Analysis!Q46</f>
        <v/>
      </c>
      <c r="AZ45" s="139" t="str">
        <f>+Analysis!R46</f>
        <v/>
      </c>
      <c r="BA45" s="139" t="e">
        <f t="shared" si="12"/>
        <v>#N/A</v>
      </c>
      <c r="BB45" s="139" t="e">
        <f t="shared" si="13"/>
        <v>#N/A</v>
      </c>
      <c r="BC45" s="139" t="e">
        <f t="shared" si="14"/>
        <v>#N/A</v>
      </c>
      <c r="BD45" s="139" t="e">
        <f t="shared" si="15"/>
        <v>#N/A</v>
      </c>
      <c r="BE45" s="139" t="e">
        <f t="shared" si="16"/>
        <v>#N/A</v>
      </c>
      <c r="BF45" s="139" t="e">
        <f t="shared" si="17"/>
        <v>#N/A</v>
      </c>
      <c r="BG45" s="139" t="e">
        <f t="shared" si="18"/>
        <v>#N/A</v>
      </c>
      <c r="BH45" s="139" t="e">
        <f t="shared" si="19"/>
        <v>#N/A</v>
      </c>
      <c r="BI45" s="139" t="e">
        <f t="shared" si="20"/>
        <v>#N/A</v>
      </c>
      <c r="BJ45" s="139" t="e">
        <f t="shared" si="21"/>
        <v>#N/A</v>
      </c>
      <c r="BL45" s="139">
        <v>42</v>
      </c>
      <c r="BM45" s="139" t="str">
        <f>+Analysis!GZ195</f>
        <v/>
      </c>
      <c r="BN45" s="139" t="str">
        <f>+Analysis!Q46</f>
        <v/>
      </c>
      <c r="BO45" s="139" t="str">
        <f>+Analysis!R46</f>
        <v/>
      </c>
      <c r="BP45" s="139" t="e">
        <f t="shared" si="22"/>
        <v>#N/A</v>
      </c>
      <c r="BQ45" s="139" t="e">
        <f t="shared" si="23"/>
        <v>#N/A</v>
      </c>
      <c r="BR45" s="139" t="e">
        <f t="shared" si="24"/>
        <v>#N/A</v>
      </c>
      <c r="BS45" s="139" t="e">
        <f t="shared" si="25"/>
        <v>#N/A</v>
      </c>
      <c r="BT45" s="139" t="e">
        <f t="shared" si="26"/>
        <v>#N/A</v>
      </c>
      <c r="BU45" s="139" t="e">
        <f t="shared" si="27"/>
        <v>#N/A</v>
      </c>
      <c r="BV45" s="139" t="e">
        <f t="shared" si="28"/>
        <v>#N/A</v>
      </c>
      <c r="BW45" s="139" t="e">
        <f t="shared" si="29"/>
        <v>#N/A</v>
      </c>
      <c r="BX45" s="139" t="e">
        <f t="shared" si="30"/>
        <v>#N/A</v>
      </c>
      <c r="BY45" s="139" t="e">
        <f t="shared" si="31"/>
        <v>#N/A</v>
      </c>
      <c r="CA45" s="139">
        <v>42</v>
      </c>
      <c r="CB45" s="139" t="str">
        <f>+Analysis!FC46</f>
        <v/>
      </c>
      <c r="CC45" s="139" t="str">
        <f>+Analysis!Q46</f>
        <v/>
      </c>
      <c r="CD45" s="139" t="str">
        <f>+Analysis!R46</f>
        <v/>
      </c>
      <c r="CE45" s="139" t="e">
        <f t="shared" si="32"/>
        <v>#N/A</v>
      </c>
      <c r="CF45" s="139" t="e">
        <f t="shared" si="33"/>
        <v>#N/A</v>
      </c>
      <c r="CG45" s="139" t="e">
        <f t="shared" si="34"/>
        <v>#N/A</v>
      </c>
      <c r="CH45" s="139" t="e">
        <f t="shared" si="35"/>
        <v>#N/A</v>
      </c>
      <c r="CI45" s="139" t="e">
        <f t="shared" si="36"/>
        <v>#N/A</v>
      </c>
      <c r="CJ45" s="139" t="e">
        <f t="shared" si="37"/>
        <v>#N/A</v>
      </c>
      <c r="CK45" s="139" t="e">
        <f t="shared" si="38"/>
        <v>#N/A</v>
      </c>
      <c r="CL45" s="139" t="e">
        <f t="shared" si="39"/>
        <v>#N/A</v>
      </c>
      <c r="CM45" s="139" t="e">
        <f t="shared" si="40"/>
        <v>#N/A</v>
      </c>
      <c r="CN45" s="139" t="e">
        <f t="shared" si="41"/>
        <v>#N/A</v>
      </c>
      <c r="CQ45" s="139" t="str">
        <f t="shared" si="52"/>
        <v/>
      </c>
      <c r="CR45" s="139" t="str">
        <f t="shared" si="53"/>
        <v/>
      </c>
    </row>
    <row r="46" spans="2:96" x14ac:dyDescent="0.25">
      <c r="AE46" s="139" t="e">
        <f t="shared" si="0"/>
        <v>#N/A</v>
      </c>
      <c r="AF46" s="139" t="e">
        <f t="shared" si="1"/>
        <v>#N/A</v>
      </c>
      <c r="AH46" s="139">
        <v>43</v>
      </c>
      <c r="AI46" s="139">
        <f>+Analysis!LP499</f>
        <v>0</v>
      </c>
      <c r="AJ46" s="139" t="str">
        <f>+Analysis!Q47</f>
        <v/>
      </c>
      <c r="AK46" s="139" t="str">
        <f>+Analysis!R47</f>
        <v/>
      </c>
      <c r="AL46" s="139" t="e">
        <f t="shared" si="42"/>
        <v>#N/A</v>
      </c>
      <c r="AM46" s="139" t="e">
        <f t="shared" si="43"/>
        <v>#N/A</v>
      </c>
      <c r="AN46" s="139" t="e">
        <f t="shared" si="44"/>
        <v>#N/A</v>
      </c>
      <c r="AO46" s="139" t="e">
        <f t="shared" si="45"/>
        <v>#N/A</v>
      </c>
      <c r="AP46" s="139" t="e">
        <f t="shared" si="46"/>
        <v>#N/A</v>
      </c>
      <c r="AQ46" s="139" t="e">
        <f t="shared" si="47"/>
        <v>#N/A</v>
      </c>
      <c r="AR46" s="139" t="e">
        <f t="shared" si="48"/>
        <v>#N/A</v>
      </c>
      <c r="AS46" s="139" t="e">
        <f t="shared" si="49"/>
        <v>#N/A</v>
      </c>
      <c r="AT46" s="139" t="e">
        <f t="shared" si="50"/>
        <v>#N/A</v>
      </c>
      <c r="AU46" s="139" t="e">
        <f t="shared" si="51"/>
        <v>#N/A</v>
      </c>
      <c r="AW46" s="139">
        <v>43</v>
      </c>
      <c r="AX46" s="139">
        <f>+Analysis!JH346</f>
        <v>0</v>
      </c>
      <c r="AY46" s="139" t="str">
        <f>+Analysis!Q47</f>
        <v/>
      </c>
      <c r="AZ46" s="139" t="str">
        <f>+Analysis!R47</f>
        <v/>
      </c>
      <c r="BA46" s="139" t="e">
        <f t="shared" si="12"/>
        <v>#N/A</v>
      </c>
      <c r="BB46" s="139" t="e">
        <f t="shared" si="13"/>
        <v>#N/A</v>
      </c>
      <c r="BC46" s="139" t="e">
        <f t="shared" si="14"/>
        <v>#N/A</v>
      </c>
      <c r="BD46" s="139" t="e">
        <f t="shared" si="15"/>
        <v>#N/A</v>
      </c>
      <c r="BE46" s="139" t="e">
        <f t="shared" si="16"/>
        <v>#N/A</v>
      </c>
      <c r="BF46" s="139" t="e">
        <f t="shared" si="17"/>
        <v>#N/A</v>
      </c>
      <c r="BG46" s="139" t="e">
        <f t="shared" si="18"/>
        <v>#N/A</v>
      </c>
      <c r="BH46" s="139" t="e">
        <f t="shared" si="19"/>
        <v>#N/A</v>
      </c>
      <c r="BI46" s="139" t="e">
        <f t="shared" si="20"/>
        <v>#N/A</v>
      </c>
      <c r="BJ46" s="139" t="e">
        <f t="shared" si="21"/>
        <v>#N/A</v>
      </c>
      <c r="BL46" s="139">
        <v>43</v>
      </c>
      <c r="BM46" s="139" t="str">
        <f>+Analysis!GZ196</f>
        <v/>
      </c>
      <c r="BN46" s="139" t="str">
        <f>+Analysis!Q47</f>
        <v/>
      </c>
      <c r="BO46" s="139" t="str">
        <f>+Analysis!R47</f>
        <v/>
      </c>
      <c r="BP46" s="139" t="e">
        <f t="shared" si="22"/>
        <v>#N/A</v>
      </c>
      <c r="BQ46" s="139" t="e">
        <f t="shared" si="23"/>
        <v>#N/A</v>
      </c>
      <c r="BR46" s="139" t="e">
        <f t="shared" si="24"/>
        <v>#N/A</v>
      </c>
      <c r="BS46" s="139" t="e">
        <f t="shared" si="25"/>
        <v>#N/A</v>
      </c>
      <c r="BT46" s="139" t="e">
        <f t="shared" si="26"/>
        <v>#N/A</v>
      </c>
      <c r="BU46" s="139" t="e">
        <f t="shared" si="27"/>
        <v>#N/A</v>
      </c>
      <c r="BV46" s="139" t="e">
        <f t="shared" si="28"/>
        <v>#N/A</v>
      </c>
      <c r="BW46" s="139" t="e">
        <f t="shared" si="29"/>
        <v>#N/A</v>
      </c>
      <c r="BX46" s="139" t="e">
        <f t="shared" si="30"/>
        <v>#N/A</v>
      </c>
      <c r="BY46" s="139" t="e">
        <f t="shared" si="31"/>
        <v>#N/A</v>
      </c>
      <c r="CA46" s="139">
        <v>43</v>
      </c>
      <c r="CB46" s="139" t="str">
        <f>+Analysis!FC47</f>
        <v/>
      </c>
      <c r="CC46" s="139" t="str">
        <f>+Analysis!Q47</f>
        <v/>
      </c>
      <c r="CD46" s="139" t="str">
        <f>+Analysis!R47</f>
        <v/>
      </c>
      <c r="CE46" s="139" t="e">
        <f t="shared" si="32"/>
        <v>#N/A</v>
      </c>
      <c r="CF46" s="139" t="e">
        <f t="shared" si="33"/>
        <v>#N/A</v>
      </c>
      <c r="CG46" s="139" t="e">
        <f t="shared" si="34"/>
        <v>#N/A</v>
      </c>
      <c r="CH46" s="139" t="e">
        <f t="shared" si="35"/>
        <v>#N/A</v>
      </c>
      <c r="CI46" s="139" t="e">
        <f t="shared" si="36"/>
        <v>#N/A</v>
      </c>
      <c r="CJ46" s="139" t="e">
        <f t="shared" si="37"/>
        <v>#N/A</v>
      </c>
      <c r="CK46" s="139" t="e">
        <f t="shared" si="38"/>
        <v>#N/A</v>
      </c>
      <c r="CL46" s="139" t="e">
        <f t="shared" si="39"/>
        <v>#N/A</v>
      </c>
      <c r="CM46" s="139" t="e">
        <f t="shared" si="40"/>
        <v>#N/A</v>
      </c>
      <c r="CN46" s="139" t="e">
        <f t="shared" si="41"/>
        <v>#N/A</v>
      </c>
      <c r="CQ46" s="139" t="str">
        <f t="shared" si="52"/>
        <v/>
      </c>
      <c r="CR46" s="139" t="str">
        <f t="shared" si="53"/>
        <v/>
      </c>
    </row>
    <row r="47" spans="2:96" x14ac:dyDescent="0.25">
      <c r="AE47" s="139" t="e">
        <f t="shared" si="0"/>
        <v>#N/A</v>
      </c>
      <c r="AF47" s="139" t="e">
        <f t="shared" si="1"/>
        <v>#N/A</v>
      </c>
      <c r="AH47" s="139">
        <v>44</v>
      </c>
      <c r="AI47" s="139">
        <f>+Analysis!LP500</f>
        <v>0</v>
      </c>
      <c r="AJ47" s="139" t="str">
        <f>+Analysis!Q48</f>
        <v/>
      </c>
      <c r="AK47" s="139" t="str">
        <f>+Analysis!R48</f>
        <v/>
      </c>
      <c r="AL47" s="139" t="e">
        <f t="shared" si="42"/>
        <v>#N/A</v>
      </c>
      <c r="AM47" s="139" t="e">
        <f t="shared" si="43"/>
        <v>#N/A</v>
      </c>
      <c r="AN47" s="139" t="e">
        <f t="shared" si="44"/>
        <v>#N/A</v>
      </c>
      <c r="AO47" s="139" t="e">
        <f t="shared" si="45"/>
        <v>#N/A</v>
      </c>
      <c r="AP47" s="139" t="e">
        <f t="shared" si="46"/>
        <v>#N/A</v>
      </c>
      <c r="AQ47" s="139" t="e">
        <f t="shared" si="47"/>
        <v>#N/A</v>
      </c>
      <c r="AR47" s="139" t="e">
        <f t="shared" si="48"/>
        <v>#N/A</v>
      </c>
      <c r="AS47" s="139" t="e">
        <f t="shared" si="49"/>
        <v>#N/A</v>
      </c>
      <c r="AT47" s="139" t="e">
        <f t="shared" si="50"/>
        <v>#N/A</v>
      </c>
      <c r="AU47" s="139" t="e">
        <f t="shared" si="51"/>
        <v>#N/A</v>
      </c>
      <c r="AW47" s="139">
        <v>44</v>
      </c>
      <c r="AX47" s="139">
        <f>+Analysis!JH347</f>
        <v>0</v>
      </c>
      <c r="AY47" s="139" t="str">
        <f>+Analysis!Q48</f>
        <v/>
      </c>
      <c r="AZ47" s="139" t="str">
        <f>+Analysis!R48</f>
        <v/>
      </c>
      <c r="BA47" s="139" t="e">
        <f t="shared" si="12"/>
        <v>#N/A</v>
      </c>
      <c r="BB47" s="139" t="e">
        <f t="shared" si="13"/>
        <v>#N/A</v>
      </c>
      <c r="BC47" s="139" t="e">
        <f t="shared" si="14"/>
        <v>#N/A</v>
      </c>
      <c r="BD47" s="139" t="e">
        <f t="shared" si="15"/>
        <v>#N/A</v>
      </c>
      <c r="BE47" s="139" t="e">
        <f t="shared" si="16"/>
        <v>#N/A</v>
      </c>
      <c r="BF47" s="139" t="e">
        <f t="shared" si="17"/>
        <v>#N/A</v>
      </c>
      <c r="BG47" s="139" t="e">
        <f t="shared" si="18"/>
        <v>#N/A</v>
      </c>
      <c r="BH47" s="139" t="e">
        <f t="shared" si="19"/>
        <v>#N/A</v>
      </c>
      <c r="BI47" s="139" t="e">
        <f t="shared" si="20"/>
        <v>#N/A</v>
      </c>
      <c r="BJ47" s="139" t="e">
        <f t="shared" si="21"/>
        <v>#N/A</v>
      </c>
      <c r="BL47" s="139">
        <v>44</v>
      </c>
      <c r="BM47" s="139" t="str">
        <f>+Analysis!GZ197</f>
        <v/>
      </c>
      <c r="BN47" s="139" t="str">
        <f>+Analysis!Q48</f>
        <v/>
      </c>
      <c r="BO47" s="139" t="str">
        <f>+Analysis!R48</f>
        <v/>
      </c>
      <c r="BP47" s="139" t="e">
        <f t="shared" si="22"/>
        <v>#N/A</v>
      </c>
      <c r="BQ47" s="139" t="e">
        <f t="shared" si="23"/>
        <v>#N/A</v>
      </c>
      <c r="BR47" s="139" t="e">
        <f t="shared" si="24"/>
        <v>#N/A</v>
      </c>
      <c r="BS47" s="139" t="e">
        <f t="shared" si="25"/>
        <v>#N/A</v>
      </c>
      <c r="BT47" s="139" t="e">
        <f t="shared" si="26"/>
        <v>#N/A</v>
      </c>
      <c r="BU47" s="139" t="e">
        <f t="shared" si="27"/>
        <v>#N/A</v>
      </c>
      <c r="BV47" s="139" t="e">
        <f t="shared" si="28"/>
        <v>#N/A</v>
      </c>
      <c r="BW47" s="139" t="e">
        <f t="shared" si="29"/>
        <v>#N/A</v>
      </c>
      <c r="BX47" s="139" t="e">
        <f t="shared" si="30"/>
        <v>#N/A</v>
      </c>
      <c r="BY47" s="139" t="e">
        <f t="shared" si="31"/>
        <v>#N/A</v>
      </c>
      <c r="CA47" s="139">
        <v>44</v>
      </c>
      <c r="CB47" s="139" t="str">
        <f>+Analysis!FC48</f>
        <v/>
      </c>
      <c r="CC47" s="139" t="str">
        <f>+Analysis!Q48</f>
        <v/>
      </c>
      <c r="CD47" s="139" t="str">
        <f>+Analysis!R48</f>
        <v/>
      </c>
      <c r="CE47" s="139" t="e">
        <f t="shared" si="32"/>
        <v>#N/A</v>
      </c>
      <c r="CF47" s="139" t="e">
        <f t="shared" si="33"/>
        <v>#N/A</v>
      </c>
      <c r="CG47" s="139" t="e">
        <f t="shared" si="34"/>
        <v>#N/A</v>
      </c>
      <c r="CH47" s="139" t="e">
        <f t="shared" si="35"/>
        <v>#N/A</v>
      </c>
      <c r="CI47" s="139" t="e">
        <f t="shared" si="36"/>
        <v>#N/A</v>
      </c>
      <c r="CJ47" s="139" t="e">
        <f t="shared" si="37"/>
        <v>#N/A</v>
      </c>
      <c r="CK47" s="139" t="e">
        <f t="shared" si="38"/>
        <v>#N/A</v>
      </c>
      <c r="CL47" s="139" t="e">
        <f t="shared" si="39"/>
        <v>#N/A</v>
      </c>
      <c r="CM47" s="139" t="e">
        <f t="shared" si="40"/>
        <v>#N/A</v>
      </c>
      <c r="CN47" s="139" t="e">
        <f t="shared" si="41"/>
        <v>#N/A</v>
      </c>
      <c r="CQ47" s="139" t="str">
        <f t="shared" si="52"/>
        <v/>
      </c>
      <c r="CR47" s="139" t="str">
        <f t="shared" si="53"/>
        <v/>
      </c>
    </row>
    <row r="48" spans="2:96" x14ac:dyDescent="0.25">
      <c r="AE48" s="139" t="e">
        <f t="shared" si="0"/>
        <v>#N/A</v>
      </c>
      <c r="AF48" s="139" t="e">
        <f t="shared" si="1"/>
        <v>#N/A</v>
      </c>
      <c r="AH48" s="139">
        <v>45</v>
      </c>
      <c r="AI48" s="139">
        <f>+Analysis!LP501</f>
        <v>0</v>
      </c>
      <c r="AJ48" s="139" t="str">
        <f>+Analysis!Q49</f>
        <v/>
      </c>
      <c r="AK48" s="139" t="str">
        <f>+Analysis!R49</f>
        <v/>
      </c>
      <c r="AL48" s="139" t="e">
        <f t="shared" si="42"/>
        <v>#N/A</v>
      </c>
      <c r="AM48" s="139" t="e">
        <f t="shared" si="43"/>
        <v>#N/A</v>
      </c>
      <c r="AN48" s="139" t="e">
        <f t="shared" si="44"/>
        <v>#N/A</v>
      </c>
      <c r="AO48" s="139" t="e">
        <f t="shared" si="45"/>
        <v>#N/A</v>
      </c>
      <c r="AP48" s="139" t="e">
        <f t="shared" si="46"/>
        <v>#N/A</v>
      </c>
      <c r="AQ48" s="139" t="e">
        <f t="shared" si="47"/>
        <v>#N/A</v>
      </c>
      <c r="AR48" s="139" t="e">
        <f t="shared" si="48"/>
        <v>#N/A</v>
      </c>
      <c r="AS48" s="139" t="e">
        <f t="shared" si="49"/>
        <v>#N/A</v>
      </c>
      <c r="AT48" s="139" t="e">
        <f t="shared" si="50"/>
        <v>#N/A</v>
      </c>
      <c r="AU48" s="139" t="e">
        <f t="shared" si="51"/>
        <v>#N/A</v>
      </c>
      <c r="AW48" s="139">
        <v>45</v>
      </c>
      <c r="AX48" s="139">
        <f>+Analysis!JH348</f>
        <v>0</v>
      </c>
      <c r="AY48" s="139" t="str">
        <f>+Analysis!Q49</f>
        <v/>
      </c>
      <c r="AZ48" s="139" t="str">
        <f>+Analysis!R49</f>
        <v/>
      </c>
      <c r="BA48" s="139" t="e">
        <f t="shared" si="12"/>
        <v>#N/A</v>
      </c>
      <c r="BB48" s="139" t="e">
        <f t="shared" si="13"/>
        <v>#N/A</v>
      </c>
      <c r="BC48" s="139" t="e">
        <f t="shared" si="14"/>
        <v>#N/A</v>
      </c>
      <c r="BD48" s="139" t="e">
        <f t="shared" si="15"/>
        <v>#N/A</v>
      </c>
      <c r="BE48" s="139" t="e">
        <f t="shared" si="16"/>
        <v>#N/A</v>
      </c>
      <c r="BF48" s="139" t="e">
        <f t="shared" si="17"/>
        <v>#N/A</v>
      </c>
      <c r="BG48" s="139" t="e">
        <f t="shared" si="18"/>
        <v>#N/A</v>
      </c>
      <c r="BH48" s="139" t="e">
        <f t="shared" si="19"/>
        <v>#N/A</v>
      </c>
      <c r="BI48" s="139" t="e">
        <f t="shared" si="20"/>
        <v>#N/A</v>
      </c>
      <c r="BJ48" s="139" t="e">
        <f t="shared" si="21"/>
        <v>#N/A</v>
      </c>
      <c r="BL48" s="139">
        <v>45</v>
      </c>
      <c r="BM48" s="139" t="str">
        <f>+Analysis!GZ198</f>
        <v/>
      </c>
      <c r="BN48" s="139" t="str">
        <f>+Analysis!Q49</f>
        <v/>
      </c>
      <c r="BO48" s="139" t="str">
        <f>+Analysis!R49</f>
        <v/>
      </c>
      <c r="BP48" s="139" t="e">
        <f t="shared" si="22"/>
        <v>#N/A</v>
      </c>
      <c r="BQ48" s="139" t="e">
        <f t="shared" si="23"/>
        <v>#N/A</v>
      </c>
      <c r="BR48" s="139" t="e">
        <f t="shared" si="24"/>
        <v>#N/A</v>
      </c>
      <c r="BS48" s="139" t="e">
        <f t="shared" si="25"/>
        <v>#N/A</v>
      </c>
      <c r="BT48" s="139" t="e">
        <f t="shared" si="26"/>
        <v>#N/A</v>
      </c>
      <c r="BU48" s="139" t="e">
        <f t="shared" si="27"/>
        <v>#N/A</v>
      </c>
      <c r="BV48" s="139" t="e">
        <f t="shared" si="28"/>
        <v>#N/A</v>
      </c>
      <c r="BW48" s="139" t="e">
        <f t="shared" si="29"/>
        <v>#N/A</v>
      </c>
      <c r="BX48" s="139" t="e">
        <f t="shared" si="30"/>
        <v>#N/A</v>
      </c>
      <c r="BY48" s="139" t="e">
        <f t="shared" si="31"/>
        <v>#N/A</v>
      </c>
      <c r="CA48" s="139">
        <v>45</v>
      </c>
      <c r="CB48" s="139" t="str">
        <f>+Analysis!FC49</f>
        <v/>
      </c>
      <c r="CC48" s="139" t="str">
        <f>+Analysis!Q49</f>
        <v/>
      </c>
      <c r="CD48" s="139" t="str">
        <f>+Analysis!R49</f>
        <v/>
      </c>
      <c r="CE48" s="139" t="e">
        <f t="shared" si="32"/>
        <v>#N/A</v>
      </c>
      <c r="CF48" s="139" t="e">
        <f t="shared" si="33"/>
        <v>#N/A</v>
      </c>
      <c r="CG48" s="139" t="e">
        <f t="shared" si="34"/>
        <v>#N/A</v>
      </c>
      <c r="CH48" s="139" t="e">
        <f t="shared" si="35"/>
        <v>#N/A</v>
      </c>
      <c r="CI48" s="139" t="e">
        <f t="shared" si="36"/>
        <v>#N/A</v>
      </c>
      <c r="CJ48" s="139" t="e">
        <f t="shared" si="37"/>
        <v>#N/A</v>
      </c>
      <c r="CK48" s="139" t="e">
        <f t="shared" si="38"/>
        <v>#N/A</v>
      </c>
      <c r="CL48" s="139" t="e">
        <f t="shared" si="39"/>
        <v>#N/A</v>
      </c>
      <c r="CM48" s="139" t="e">
        <f t="shared" si="40"/>
        <v>#N/A</v>
      </c>
      <c r="CN48" s="139" t="e">
        <f t="shared" si="41"/>
        <v>#N/A</v>
      </c>
      <c r="CQ48" s="139" t="str">
        <f t="shared" si="52"/>
        <v/>
      </c>
      <c r="CR48" s="139" t="str">
        <f t="shared" si="53"/>
        <v/>
      </c>
    </row>
    <row r="49" spans="2:96" x14ac:dyDescent="0.25">
      <c r="AE49" s="139" t="e">
        <f t="shared" si="0"/>
        <v>#N/A</v>
      </c>
      <c r="AF49" s="139" t="e">
        <f t="shared" si="1"/>
        <v>#N/A</v>
      </c>
      <c r="AH49" s="139">
        <v>46</v>
      </c>
      <c r="AI49" s="139">
        <f>+Analysis!LP502</f>
        <v>0</v>
      </c>
      <c r="AJ49" s="139" t="str">
        <f>+Analysis!Q50</f>
        <v/>
      </c>
      <c r="AK49" s="139" t="str">
        <f>+Analysis!R50</f>
        <v/>
      </c>
      <c r="AL49" s="139" t="e">
        <f t="shared" si="42"/>
        <v>#N/A</v>
      </c>
      <c r="AM49" s="139" t="e">
        <f t="shared" si="43"/>
        <v>#N/A</v>
      </c>
      <c r="AN49" s="139" t="e">
        <f t="shared" si="44"/>
        <v>#N/A</v>
      </c>
      <c r="AO49" s="139" t="e">
        <f t="shared" si="45"/>
        <v>#N/A</v>
      </c>
      <c r="AP49" s="139" t="e">
        <f t="shared" si="46"/>
        <v>#N/A</v>
      </c>
      <c r="AQ49" s="139" t="e">
        <f t="shared" si="47"/>
        <v>#N/A</v>
      </c>
      <c r="AR49" s="139" t="e">
        <f t="shared" si="48"/>
        <v>#N/A</v>
      </c>
      <c r="AS49" s="139" t="e">
        <f t="shared" si="49"/>
        <v>#N/A</v>
      </c>
      <c r="AT49" s="139" t="e">
        <f t="shared" si="50"/>
        <v>#N/A</v>
      </c>
      <c r="AU49" s="139" t="e">
        <f t="shared" si="51"/>
        <v>#N/A</v>
      </c>
      <c r="AW49" s="139">
        <v>46</v>
      </c>
      <c r="AX49" s="139">
        <f>+Analysis!JH349</f>
        <v>0</v>
      </c>
      <c r="AY49" s="139" t="str">
        <f>+Analysis!Q50</f>
        <v/>
      </c>
      <c r="AZ49" s="139" t="str">
        <f>+Analysis!R50</f>
        <v/>
      </c>
      <c r="BA49" s="139" t="e">
        <f t="shared" si="12"/>
        <v>#N/A</v>
      </c>
      <c r="BB49" s="139" t="e">
        <f t="shared" si="13"/>
        <v>#N/A</v>
      </c>
      <c r="BC49" s="139" t="e">
        <f t="shared" si="14"/>
        <v>#N/A</v>
      </c>
      <c r="BD49" s="139" t="e">
        <f t="shared" si="15"/>
        <v>#N/A</v>
      </c>
      <c r="BE49" s="139" t="e">
        <f t="shared" si="16"/>
        <v>#N/A</v>
      </c>
      <c r="BF49" s="139" t="e">
        <f t="shared" si="17"/>
        <v>#N/A</v>
      </c>
      <c r="BG49" s="139" t="e">
        <f t="shared" si="18"/>
        <v>#N/A</v>
      </c>
      <c r="BH49" s="139" t="e">
        <f t="shared" si="19"/>
        <v>#N/A</v>
      </c>
      <c r="BI49" s="139" t="e">
        <f t="shared" si="20"/>
        <v>#N/A</v>
      </c>
      <c r="BJ49" s="139" t="e">
        <f t="shared" si="21"/>
        <v>#N/A</v>
      </c>
      <c r="BL49" s="139">
        <v>46</v>
      </c>
      <c r="BM49" s="139" t="str">
        <f>+Analysis!GZ199</f>
        <v/>
      </c>
      <c r="BN49" s="139" t="str">
        <f>+Analysis!Q50</f>
        <v/>
      </c>
      <c r="BO49" s="139" t="str">
        <f>+Analysis!R50</f>
        <v/>
      </c>
      <c r="BP49" s="139" t="e">
        <f t="shared" si="22"/>
        <v>#N/A</v>
      </c>
      <c r="BQ49" s="139" t="e">
        <f t="shared" si="23"/>
        <v>#N/A</v>
      </c>
      <c r="BR49" s="139" t="e">
        <f t="shared" si="24"/>
        <v>#N/A</v>
      </c>
      <c r="BS49" s="139" t="e">
        <f t="shared" si="25"/>
        <v>#N/A</v>
      </c>
      <c r="BT49" s="139" t="e">
        <f t="shared" si="26"/>
        <v>#N/A</v>
      </c>
      <c r="BU49" s="139" t="e">
        <f t="shared" si="27"/>
        <v>#N/A</v>
      </c>
      <c r="BV49" s="139" t="e">
        <f t="shared" si="28"/>
        <v>#N/A</v>
      </c>
      <c r="BW49" s="139" t="e">
        <f t="shared" si="29"/>
        <v>#N/A</v>
      </c>
      <c r="BX49" s="139" t="e">
        <f t="shared" si="30"/>
        <v>#N/A</v>
      </c>
      <c r="BY49" s="139" t="e">
        <f t="shared" si="31"/>
        <v>#N/A</v>
      </c>
      <c r="CA49" s="139">
        <v>46</v>
      </c>
      <c r="CB49" s="139" t="str">
        <f>+Analysis!FC50</f>
        <v/>
      </c>
      <c r="CC49" s="139" t="str">
        <f>+Analysis!Q50</f>
        <v/>
      </c>
      <c r="CD49" s="139" t="str">
        <f>+Analysis!R50</f>
        <v/>
      </c>
      <c r="CE49" s="139" t="e">
        <f t="shared" si="32"/>
        <v>#N/A</v>
      </c>
      <c r="CF49" s="139" t="e">
        <f t="shared" si="33"/>
        <v>#N/A</v>
      </c>
      <c r="CG49" s="139" t="e">
        <f t="shared" si="34"/>
        <v>#N/A</v>
      </c>
      <c r="CH49" s="139" t="e">
        <f t="shared" si="35"/>
        <v>#N/A</v>
      </c>
      <c r="CI49" s="139" t="e">
        <f t="shared" si="36"/>
        <v>#N/A</v>
      </c>
      <c r="CJ49" s="139" t="e">
        <f t="shared" si="37"/>
        <v>#N/A</v>
      </c>
      <c r="CK49" s="139" t="e">
        <f t="shared" si="38"/>
        <v>#N/A</v>
      </c>
      <c r="CL49" s="139" t="e">
        <f t="shared" si="39"/>
        <v>#N/A</v>
      </c>
      <c r="CM49" s="139" t="e">
        <f t="shared" si="40"/>
        <v>#N/A</v>
      </c>
      <c r="CN49" s="139" t="e">
        <f t="shared" si="41"/>
        <v>#N/A</v>
      </c>
      <c r="CQ49" s="139" t="str">
        <f t="shared" si="52"/>
        <v/>
      </c>
      <c r="CR49" s="139" t="str">
        <f t="shared" si="53"/>
        <v/>
      </c>
    </row>
    <row r="50" spans="2:96" x14ac:dyDescent="0.25">
      <c r="AE50" s="139" t="e">
        <f t="shared" si="0"/>
        <v>#N/A</v>
      </c>
      <c r="AF50" s="139" t="e">
        <f t="shared" si="1"/>
        <v>#N/A</v>
      </c>
      <c r="AH50" s="139">
        <v>47</v>
      </c>
      <c r="AI50" s="139">
        <f>+Analysis!LP503</f>
        <v>0</v>
      </c>
      <c r="AJ50" s="139" t="str">
        <f>+Analysis!Q51</f>
        <v/>
      </c>
      <c r="AK50" s="139" t="str">
        <f>+Analysis!R51</f>
        <v/>
      </c>
      <c r="AL50" s="139" t="e">
        <f t="shared" si="42"/>
        <v>#N/A</v>
      </c>
      <c r="AM50" s="139" t="e">
        <f t="shared" si="43"/>
        <v>#N/A</v>
      </c>
      <c r="AN50" s="139" t="e">
        <f t="shared" si="44"/>
        <v>#N/A</v>
      </c>
      <c r="AO50" s="139" t="e">
        <f t="shared" si="45"/>
        <v>#N/A</v>
      </c>
      <c r="AP50" s="139" t="e">
        <f t="shared" si="46"/>
        <v>#N/A</v>
      </c>
      <c r="AQ50" s="139" t="e">
        <f t="shared" si="47"/>
        <v>#N/A</v>
      </c>
      <c r="AR50" s="139" t="e">
        <f t="shared" si="48"/>
        <v>#N/A</v>
      </c>
      <c r="AS50" s="139" t="e">
        <f t="shared" si="49"/>
        <v>#N/A</v>
      </c>
      <c r="AT50" s="139" t="e">
        <f t="shared" si="50"/>
        <v>#N/A</v>
      </c>
      <c r="AU50" s="139" t="e">
        <f t="shared" si="51"/>
        <v>#N/A</v>
      </c>
      <c r="AW50" s="139">
        <v>47</v>
      </c>
      <c r="AX50" s="139">
        <f>+Analysis!JH350</f>
        <v>0</v>
      </c>
      <c r="AY50" s="139" t="str">
        <f>+Analysis!Q51</f>
        <v/>
      </c>
      <c r="AZ50" s="139" t="str">
        <f>+Analysis!R51</f>
        <v/>
      </c>
      <c r="BA50" s="139" t="e">
        <f t="shared" si="12"/>
        <v>#N/A</v>
      </c>
      <c r="BB50" s="139" t="e">
        <f t="shared" si="13"/>
        <v>#N/A</v>
      </c>
      <c r="BC50" s="139" t="e">
        <f t="shared" si="14"/>
        <v>#N/A</v>
      </c>
      <c r="BD50" s="139" t="e">
        <f t="shared" si="15"/>
        <v>#N/A</v>
      </c>
      <c r="BE50" s="139" t="e">
        <f t="shared" si="16"/>
        <v>#N/A</v>
      </c>
      <c r="BF50" s="139" t="e">
        <f t="shared" si="17"/>
        <v>#N/A</v>
      </c>
      <c r="BG50" s="139" t="e">
        <f t="shared" si="18"/>
        <v>#N/A</v>
      </c>
      <c r="BH50" s="139" t="e">
        <f t="shared" si="19"/>
        <v>#N/A</v>
      </c>
      <c r="BI50" s="139" t="e">
        <f t="shared" si="20"/>
        <v>#N/A</v>
      </c>
      <c r="BJ50" s="139" t="e">
        <f t="shared" si="21"/>
        <v>#N/A</v>
      </c>
      <c r="BL50" s="139">
        <v>47</v>
      </c>
      <c r="BM50" s="139" t="str">
        <f>+Analysis!GZ200</f>
        <v/>
      </c>
      <c r="BN50" s="139" t="str">
        <f>+Analysis!Q51</f>
        <v/>
      </c>
      <c r="BO50" s="139" t="str">
        <f>+Analysis!R51</f>
        <v/>
      </c>
      <c r="BP50" s="139" t="e">
        <f t="shared" si="22"/>
        <v>#N/A</v>
      </c>
      <c r="BQ50" s="139" t="e">
        <f t="shared" si="23"/>
        <v>#N/A</v>
      </c>
      <c r="BR50" s="139" t="e">
        <f t="shared" si="24"/>
        <v>#N/A</v>
      </c>
      <c r="BS50" s="139" t="e">
        <f t="shared" si="25"/>
        <v>#N/A</v>
      </c>
      <c r="BT50" s="139" t="e">
        <f t="shared" si="26"/>
        <v>#N/A</v>
      </c>
      <c r="BU50" s="139" t="e">
        <f t="shared" si="27"/>
        <v>#N/A</v>
      </c>
      <c r="BV50" s="139" t="e">
        <f t="shared" si="28"/>
        <v>#N/A</v>
      </c>
      <c r="BW50" s="139" t="e">
        <f t="shared" si="29"/>
        <v>#N/A</v>
      </c>
      <c r="BX50" s="139" t="e">
        <f t="shared" si="30"/>
        <v>#N/A</v>
      </c>
      <c r="BY50" s="139" t="e">
        <f t="shared" si="31"/>
        <v>#N/A</v>
      </c>
      <c r="CA50" s="139">
        <v>47</v>
      </c>
      <c r="CB50" s="139" t="str">
        <f>+Analysis!FC51</f>
        <v/>
      </c>
      <c r="CC50" s="139" t="str">
        <f>+Analysis!Q51</f>
        <v/>
      </c>
      <c r="CD50" s="139" t="str">
        <f>+Analysis!R51</f>
        <v/>
      </c>
      <c r="CE50" s="139" t="e">
        <f t="shared" si="32"/>
        <v>#N/A</v>
      </c>
      <c r="CF50" s="139" t="e">
        <f t="shared" si="33"/>
        <v>#N/A</v>
      </c>
      <c r="CG50" s="139" t="e">
        <f t="shared" si="34"/>
        <v>#N/A</v>
      </c>
      <c r="CH50" s="139" t="e">
        <f t="shared" si="35"/>
        <v>#N/A</v>
      </c>
      <c r="CI50" s="139" t="e">
        <f t="shared" si="36"/>
        <v>#N/A</v>
      </c>
      <c r="CJ50" s="139" t="e">
        <f t="shared" si="37"/>
        <v>#N/A</v>
      </c>
      <c r="CK50" s="139" t="e">
        <f t="shared" si="38"/>
        <v>#N/A</v>
      </c>
      <c r="CL50" s="139" t="e">
        <f t="shared" si="39"/>
        <v>#N/A</v>
      </c>
      <c r="CM50" s="139" t="e">
        <f t="shared" si="40"/>
        <v>#N/A</v>
      </c>
      <c r="CN50" s="139" t="e">
        <f t="shared" si="41"/>
        <v>#N/A</v>
      </c>
      <c r="CQ50" s="139" t="str">
        <f t="shared" si="52"/>
        <v/>
      </c>
      <c r="CR50" s="139" t="str">
        <f t="shared" si="53"/>
        <v/>
      </c>
    </row>
    <row r="51" spans="2:96" x14ac:dyDescent="0.25">
      <c r="AE51" s="139" t="e">
        <f t="shared" si="0"/>
        <v>#N/A</v>
      </c>
      <c r="AF51" s="139" t="e">
        <f t="shared" si="1"/>
        <v>#N/A</v>
      </c>
      <c r="AH51" s="139">
        <v>48</v>
      </c>
      <c r="AI51" s="139">
        <f>+Analysis!LP504</f>
        <v>0</v>
      </c>
      <c r="AJ51" s="139" t="str">
        <f>+Analysis!Q52</f>
        <v/>
      </c>
      <c r="AK51" s="139" t="str">
        <f>+Analysis!R52</f>
        <v/>
      </c>
      <c r="AL51" s="139" t="e">
        <f t="shared" si="42"/>
        <v>#N/A</v>
      </c>
      <c r="AM51" s="139" t="e">
        <f t="shared" si="43"/>
        <v>#N/A</v>
      </c>
      <c r="AN51" s="139" t="e">
        <f t="shared" si="44"/>
        <v>#N/A</v>
      </c>
      <c r="AO51" s="139" t="e">
        <f t="shared" si="45"/>
        <v>#N/A</v>
      </c>
      <c r="AP51" s="139" t="e">
        <f t="shared" si="46"/>
        <v>#N/A</v>
      </c>
      <c r="AQ51" s="139" t="e">
        <f t="shared" si="47"/>
        <v>#N/A</v>
      </c>
      <c r="AR51" s="139" t="e">
        <f t="shared" si="48"/>
        <v>#N/A</v>
      </c>
      <c r="AS51" s="139" t="e">
        <f t="shared" si="49"/>
        <v>#N/A</v>
      </c>
      <c r="AT51" s="139" t="e">
        <f t="shared" si="50"/>
        <v>#N/A</v>
      </c>
      <c r="AU51" s="139" t="e">
        <f t="shared" si="51"/>
        <v>#N/A</v>
      </c>
      <c r="AW51" s="139">
        <v>48</v>
      </c>
      <c r="AX51" s="139">
        <f>+Analysis!JH351</f>
        <v>0</v>
      </c>
      <c r="AY51" s="139" t="str">
        <f>+Analysis!Q52</f>
        <v/>
      </c>
      <c r="AZ51" s="139" t="str">
        <f>+Analysis!R52</f>
        <v/>
      </c>
      <c r="BA51" s="139" t="e">
        <f t="shared" si="12"/>
        <v>#N/A</v>
      </c>
      <c r="BB51" s="139" t="e">
        <f t="shared" si="13"/>
        <v>#N/A</v>
      </c>
      <c r="BC51" s="139" t="e">
        <f t="shared" si="14"/>
        <v>#N/A</v>
      </c>
      <c r="BD51" s="139" t="e">
        <f t="shared" si="15"/>
        <v>#N/A</v>
      </c>
      <c r="BE51" s="139" t="e">
        <f t="shared" si="16"/>
        <v>#N/A</v>
      </c>
      <c r="BF51" s="139" t="e">
        <f t="shared" si="17"/>
        <v>#N/A</v>
      </c>
      <c r="BG51" s="139" t="e">
        <f t="shared" si="18"/>
        <v>#N/A</v>
      </c>
      <c r="BH51" s="139" t="e">
        <f t="shared" si="19"/>
        <v>#N/A</v>
      </c>
      <c r="BI51" s="139" t="e">
        <f t="shared" si="20"/>
        <v>#N/A</v>
      </c>
      <c r="BJ51" s="139" t="e">
        <f t="shared" si="21"/>
        <v>#N/A</v>
      </c>
      <c r="BL51" s="139">
        <v>48</v>
      </c>
      <c r="BM51" s="139" t="str">
        <f>+Analysis!GZ201</f>
        <v/>
      </c>
      <c r="BN51" s="139" t="str">
        <f>+Analysis!Q52</f>
        <v/>
      </c>
      <c r="BO51" s="139" t="str">
        <f>+Analysis!R52</f>
        <v/>
      </c>
      <c r="BP51" s="139" t="e">
        <f t="shared" si="22"/>
        <v>#N/A</v>
      </c>
      <c r="BQ51" s="139" t="e">
        <f t="shared" si="23"/>
        <v>#N/A</v>
      </c>
      <c r="BR51" s="139" t="e">
        <f t="shared" si="24"/>
        <v>#N/A</v>
      </c>
      <c r="BS51" s="139" t="e">
        <f t="shared" si="25"/>
        <v>#N/A</v>
      </c>
      <c r="BT51" s="139" t="e">
        <f t="shared" si="26"/>
        <v>#N/A</v>
      </c>
      <c r="BU51" s="139" t="e">
        <f t="shared" si="27"/>
        <v>#N/A</v>
      </c>
      <c r="BV51" s="139" t="e">
        <f t="shared" si="28"/>
        <v>#N/A</v>
      </c>
      <c r="BW51" s="139" t="e">
        <f t="shared" si="29"/>
        <v>#N/A</v>
      </c>
      <c r="BX51" s="139" t="e">
        <f t="shared" si="30"/>
        <v>#N/A</v>
      </c>
      <c r="BY51" s="139" t="e">
        <f t="shared" si="31"/>
        <v>#N/A</v>
      </c>
      <c r="CA51" s="139">
        <v>48</v>
      </c>
      <c r="CB51" s="139" t="str">
        <f>+Analysis!FC52</f>
        <v/>
      </c>
      <c r="CC51" s="139" t="str">
        <f>+Analysis!Q52</f>
        <v/>
      </c>
      <c r="CD51" s="139" t="str">
        <f>+Analysis!R52</f>
        <v/>
      </c>
      <c r="CE51" s="139" t="e">
        <f t="shared" si="32"/>
        <v>#N/A</v>
      </c>
      <c r="CF51" s="139" t="e">
        <f t="shared" si="33"/>
        <v>#N/A</v>
      </c>
      <c r="CG51" s="139" t="e">
        <f t="shared" si="34"/>
        <v>#N/A</v>
      </c>
      <c r="CH51" s="139" t="e">
        <f t="shared" si="35"/>
        <v>#N/A</v>
      </c>
      <c r="CI51" s="139" t="e">
        <f t="shared" si="36"/>
        <v>#N/A</v>
      </c>
      <c r="CJ51" s="139" t="e">
        <f t="shared" si="37"/>
        <v>#N/A</v>
      </c>
      <c r="CK51" s="139" t="e">
        <f t="shared" si="38"/>
        <v>#N/A</v>
      </c>
      <c r="CL51" s="139" t="e">
        <f t="shared" si="39"/>
        <v>#N/A</v>
      </c>
      <c r="CM51" s="139" t="e">
        <f t="shared" si="40"/>
        <v>#N/A</v>
      </c>
      <c r="CN51" s="139" t="e">
        <f t="shared" si="41"/>
        <v>#N/A</v>
      </c>
      <c r="CQ51" s="139" t="str">
        <f t="shared" si="52"/>
        <v/>
      </c>
      <c r="CR51" s="139" t="str">
        <f t="shared" si="53"/>
        <v/>
      </c>
    </row>
    <row r="52" spans="2:96" x14ac:dyDescent="0.25">
      <c r="AE52" s="139" t="e">
        <f t="shared" si="0"/>
        <v>#N/A</v>
      </c>
      <c r="AF52" s="139" t="e">
        <f t="shared" si="1"/>
        <v>#N/A</v>
      </c>
      <c r="AH52" s="139">
        <v>49</v>
      </c>
      <c r="AI52" s="139">
        <f>+Analysis!LP505</f>
        <v>0</v>
      </c>
      <c r="AJ52" s="139" t="str">
        <f>+Analysis!Q53</f>
        <v/>
      </c>
      <c r="AK52" s="139" t="str">
        <f>+Analysis!R53</f>
        <v/>
      </c>
      <c r="AL52" s="139" t="e">
        <f t="shared" si="42"/>
        <v>#N/A</v>
      </c>
      <c r="AM52" s="139" t="e">
        <f t="shared" si="43"/>
        <v>#N/A</v>
      </c>
      <c r="AN52" s="139" t="e">
        <f t="shared" si="44"/>
        <v>#N/A</v>
      </c>
      <c r="AO52" s="139" t="e">
        <f t="shared" si="45"/>
        <v>#N/A</v>
      </c>
      <c r="AP52" s="139" t="e">
        <f t="shared" si="46"/>
        <v>#N/A</v>
      </c>
      <c r="AQ52" s="139" t="e">
        <f t="shared" si="47"/>
        <v>#N/A</v>
      </c>
      <c r="AR52" s="139" t="e">
        <f t="shared" si="48"/>
        <v>#N/A</v>
      </c>
      <c r="AS52" s="139" t="e">
        <f t="shared" si="49"/>
        <v>#N/A</v>
      </c>
      <c r="AT52" s="139" t="e">
        <f t="shared" si="50"/>
        <v>#N/A</v>
      </c>
      <c r="AU52" s="139" t="e">
        <f t="shared" si="51"/>
        <v>#N/A</v>
      </c>
      <c r="AW52" s="139">
        <v>49</v>
      </c>
      <c r="AX52" s="139">
        <f>+Analysis!JH352</f>
        <v>0</v>
      </c>
      <c r="AY52" s="139" t="str">
        <f>+Analysis!Q53</f>
        <v/>
      </c>
      <c r="AZ52" s="139" t="str">
        <f>+Analysis!R53</f>
        <v/>
      </c>
      <c r="BA52" s="139" t="e">
        <f t="shared" si="12"/>
        <v>#N/A</v>
      </c>
      <c r="BB52" s="139" t="e">
        <f t="shared" si="13"/>
        <v>#N/A</v>
      </c>
      <c r="BC52" s="139" t="e">
        <f t="shared" si="14"/>
        <v>#N/A</v>
      </c>
      <c r="BD52" s="139" t="e">
        <f t="shared" si="15"/>
        <v>#N/A</v>
      </c>
      <c r="BE52" s="139" t="e">
        <f t="shared" si="16"/>
        <v>#N/A</v>
      </c>
      <c r="BF52" s="139" t="e">
        <f t="shared" si="17"/>
        <v>#N/A</v>
      </c>
      <c r="BG52" s="139" t="e">
        <f t="shared" si="18"/>
        <v>#N/A</v>
      </c>
      <c r="BH52" s="139" t="e">
        <f t="shared" si="19"/>
        <v>#N/A</v>
      </c>
      <c r="BI52" s="139" t="e">
        <f t="shared" si="20"/>
        <v>#N/A</v>
      </c>
      <c r="BJ52" s="139" t="e">
        <f t="shared" si="21"/>
        <v>#N/A</v>
      </c>
      <c r="BL52" s="139">
        <v>49</v>
      </c>
      <c r="BM52" s="139" t="str">
        <f>+Analysis!GZ202</f>
        <v/>
      </c>
      <c r="BN52" s="139" t="str">
        <f>+Analysis!Q53</f>
        <v/>
      </c>
      <c r="BO52" s="139" t="str">
        <f>+Analysis!R53</f>
        <v/>
      </c>
      <c r="BP52" s="139" t="e">
        <f t="shared" si="22"/>
        <v>#N/A</v>
      </c>
      <c r="BQ52" s="139" t="e">
        <f t="shared" si="23"/>
        <v>#N/A</v>
      </c>
      <c r="BR52" s="139" t="e">
        <f t="shared" si="24"/>
        <v>#N/A</v>
      </c>
      <c r="BS52" s="139" t="e">
        <f t="shared" si="25"/>
        <v>#N/A</v>
      </c>
      <c r="BT52" s="139" t="e">
        <f t="shared" si="26"/>
        <v>#N/A</v>
      </c>
      <c r="BU52" s="139" t="e">
        <f t="shared" si="27"/>
        <v>#N/A</v>
      </c>
      <c r="BV52" s="139" t="e">
        <f t="shared" si="28"/>
        <v>#N/A</v>
      </c>
      <c r="BW52" s="139" t="e">
        <f t="shared" si="29"/>
        <v>#N/A</v>
      </c>
      <c r="BX52" s="139" t="e">
        <f t="shared" si="30"/>
        <v>#N/A</v>
      </c>
      <c r="BY52" s="139" t="e">
        <f t="shared" si="31"/>
        <v>#N/A</v>
      </c>
      <c r="CA52" s="139">
        <v>49</v>
      </c>
      <c r="CB52" s="139" t="str">
        <f>+Analysis!FC53</f>
        <v/>
      </c>
      <c r="CC52" s="139" t="str">
        <f>+Analysis!Q53</f>
        <v/>
      </c>
      <c r="CD52" s="139" t="str">
        <f>+Analysis!R53</f>
        <v/>
      </c>
      <c r="CE52" s="139" t="e">
        <f t="shared" si="32"/>
        <v>#N/A</v>
      </c>
      <c r="CF52" s="139" t="e">
        <f t="shared" si="33"/>
        <v>#N/A</v>
      </c>
      <c r="CG52" s="139" t="e">
        <f t="shared" si="34"/>
        <v>#N/A</v>
      </c>
      <c r="CH52" s="139" t="e">
        <f t="shared" si="35"/>
        <v>#N/A</v>
      </c>
      <c r="CI52" s="139" t="e">
        <f t="shared" si="36"/>
        <v>#N/A</v>
      </c>
      <c r="CJ52" s="139" t="e">
        <f t="shared" si="37"/>
        <v>#N/A</v>
      </c>
      <c r="CK52" s="139" t="e">
        <f t="shared" si="38"/>
        <v>#N/A</v>
      </c>
      <c r="CL52" s="139" t="e">
        <f t="shared" si="39"/>
        <v>#N/A</v>
      </c>
      <c r="CM52" s="139" t="e">
        <f t="shared" si="40"/>
        <v>#N/A</v>
      </c>
      <c r="CN52" s="139" t="e">
        <f t="shared" si="41"/>
        <v>#N/A</v>
      </c>
      <c r="CQ52" s="139" t="str">
        <f t="shared" si="52"/>
        <v/>
      </c>
      <c r="CR52" s="139" t="str">
        <f t="shared" si="53"/>
        <v/>
      </c>
    </row>
    <row r="53" spans="2:96" x14ac:dyDescent="0.25">
      <c r="AE53" s="139" t="e">
        <f t="shared" si="0"/>
        <v>#N/A</v>
      </c>
      <c r="AF53" s="139" t="e">
        <f t="shared" si="1"/>
        <v>#N/A</v>
      </c>
      <c r="AH53" s="139">
        <v>50</v>
      </c>
      <c r="AI53" s="139">
        <f>+Analysis!LP506</f>
        <v>0</v>
      </c>
      <c r="AJ53" s="139" t="str">
        <f>+Analysis!Q54</f>
        <v/>
      </c>
      <c r="AK53" s="139" t="str">
        <f>+Analysis!R54</f>
        <v/>
      </c>
      <c r="AL53" s="139" t="e">
        <f t="shared" si="42"/>
        <v>#N/A</v>
      </c>
      <c r="AM53" s="139" t="e">
        <f t="shared" si="43"/>
        <v>#N/A</v>
      </c>
      <c r="AN53" s="139" t="e">
        <f t="shared" si="44"/>
        <v>#N/A</v>
      </c>
      <c r="AO53" s="139" t="e">
        <f t="shared" si="45"/>
        <v>#N/A</v>
      </c>
      <c r="AP53" s="139" t="e">
        <f t="shared" si="46"/>
        <v>#N/A</v>
      </c>
      <c r="AQ53" s="139" t="e">
        <f t="shared" si="47"/>
        <v>#N/A</v>
      </c>
      <c r="AR53" s="139" t="e">
        <f t="shared" si="48"/>
        <v>#N/A</v>
      </c>
      <c r="AS53" s="139" t="e">
        <f t="shared" si="49"/>
        <v>#N/A</v>
      </c>
      <c r="AT53" s="139" t="e">
        <f t="shared" si="50"/>
        <v>#N/A</v>
      </c>
      <c r="AU53" s="139" t="e">
        <f t="shared" si="51"/>
        <v>#N/A</v>
      </c>
      <c r="AW53" s="139">
        <v>50</v>
      </c>
      <c r="AX53" s="139">
        <f>+Analysis!JH353</f>
        <v>0</v>
      </c>
      <c r="AY53" s="139" t="str">
        <f>+Analysis!Q54</f>
        <v/>
      </c>
      <c r="AZ53" s="139" t="str">
        <f>+Analysis!R54</f>
        <v/>
      </c>
      <c r="BA53" s="139" t="e">
        <f t="shared" si="12"/>
        <v>#N/A</v>
      </c>
      <c r="BB53" s="139" t="e">
        <f t="shared" si="13"/>
        <v>#N/A</v>
      </c>
      <c r="BC53" s="139" t="e">
        <f t="shared" si="14"/>
        <v>#N/A</v>
      </c>
      <c r="BD53" s="139" t="e">
        <f t="shared" si="15"/>
        <v>#N/A</v>
      </c>
      <c r="BE53" s="139" t="e">
        <f t="shared" si="16"/>
        <v>#N/A</v>
      </c>
      <c r="BF53" s="139" t="e">
        <f t="shared" si="17"/>
        <v>#N/A</v>
      </c>
      <c r="BG53" s="139" t="e">
        <f t="shared" si="18"/>
        <v>#N/A</v>
      </c>
      <c r="BH53" s="139" t="e">
        <f t="shared" si="19"/>
        <v>#N/A</v>
      </c>
      <c r="BI53" s="139" t="e">
        <f t="shared" si="20"/>
        <v>#N/A</v>
      </c>
      <c r="BJ53" s="139" t="e">
        <f t="shared" si="21"/>
        <v>#N/A</v>
      </c>
      <c r="BL53" s="139">
        <v>50</v>
      </c>
      <c r="BM53" s="139" t="str">
        <f>+Analysis!GZ203</f>
        <v/>
      </c>
      <c r="BN53" s="139" t="str">
        <f>+Analysis!Q54</f>
        <v/>
      </c>
      <c r="BO53" s="139" t="str">
        <f>+Analysis!R54</f>
        <v/>
      </c>
      <c r="BP53" s="139" t="e">
        <f t="shared" si="22"/>
        <v>#N/A</v>
      </c>
      <c r="BQ53" s="139" t="e">
        <f t="shared" si="23"/>
        <v>#N/A</v>
      </c>
      <c r="BR53" s="139" t="e">
        <f t="shared" si="24"/>
        <v>#N/A</v>
      </c>
      <c r="BS53" s="139" t="e">
        <f t="shared" si="25"/>
        <v>#N/A</v>
      </c>
      <c r="BT53" s="139" t="e">
        <f t="shared" si="26"/>
        <v>#N/A</v>
      </c>
      <c r="BU53" s="139" t="e">
        <f t="shared" si="27"/>
        <v>#N/A</v>
      </c>
      <c r="BV53" s="139" t="e">
        <f t="shared" si="28"/>
        <v>#N/A</v>
      </c>
      <c r="BW53" s="139" t="e">
        <f t="shared" si="29"/>
        <v>#N/A</v>
      </c>
      <c r="BX53" s="139" t="e">
        <f t="shared" si="30"/>
        <v>#N/A</v>
      </c>
      <c r="BY53" s="139" t="e">
        <f t="shared" si="31"/>
        <v>#N/A</v>
      </c>
      <c r="CA53" s="139">
        <v>50</v>
      </c>
      <c r="CB53" s="139" t="str">
        <f>+Analysis!FC54</f>
        <v/>
      </c>
      <c r="CC53" s="139" t="str">
        <f>+Analysis!Q54</f>
        <v/>
      </c>
      <c r="CD53" s="139" t="str">
        <f>+Analysis!R54</f>
        <v/>
      </c>
      <c r="CE53" s="139" t="e">
        <f t="shared" si="32"/>
        <v>#N/A</v>
      </c>
      <c r="CF53" s="139" t="e">
        <f t="shared" si="33"/>
        <v>#N/A</v>
      </c>
      <c r="CG53" s="139" t="e">
        <f t="shared" si="34"/>
        <v>#N/A</v>
      </c>
      <c r="CH53" s="139" t="e">
        <f t="shared" si="35"/>
        <v>#N/A</v>
      </c>
      <c r="CI53" s="139" t="e">
        <f t="shared" si="36"/>
        <v>#N/A</v>
      </c>
      <c r="CJ53" s="139" t="e">
        <f t="shared" si="37"/>
        <v>#N/A</v>
      </c>
      <c r="CK53" s="139" t="e">
        <f t="shared" si="38"/>
        <v>#N/A</v>
      </c>
      <c r="CL53" s="139" t="e">
        <f t="shared" si="39"/>
        <v>#N/A</v>
      </c>
      <c r="CM53" s="139" t="e">
        <f t="shared" si="40"/>
        <v>#N/A</v>
      </c>
      <c r="CN53" s="139" t="e">
        <f t="shared" si="41"/>
        <v>#N/A</v>
      </c>
      <c r="CQ53" s="139" t="str">
        <f t="shared" si="52"/>
        <v/>
      </c>
      <c r="CR53" s="139" t="str">
        <f t="shared" si="53"/>
        <v/>
      </c>
    </row>
    <row r="54" spans="2:96" x14ac:dyDescent="0.25">
      <c r="AE54" s="139" t="e">
        <f t="shared" si="0"/>
        <v>#N/A</v>
      </c>
      <c r="AF54" s="139" t="e">
        <f t="shared" si="1"/>
        <v>#N/A</v>
      </c>
      <c r="AH54" s="139">
        <v>51</v>
      </c>
      <c r="AI54" s="139">
        <f>+Analysis!LP507</f>
        <v>0</v>
      </c>
      <c r="AJ54" s="139" t="str">
        <f>+Analysis!Q55</f>
        <v/>
      </c>
      <c r="AK54" s="139" t="str">
        <f>+Analysis!R55</f>
        <v/>
      </c>
      <c r="AL54" s="139" t="e">
        <f t="shared" si="42"/>
        <v>#N/A</v>
      </c>
      <c r="AM54" s="139" t="e">
        <f t="shared" si="43"/>
        <v>#N/A</v>
      </c>
      <c r="AN54" s="139" t="e">
        <f t="shared" si="44"/>
        <v>#N/A</v>
      </c>
      <c r="AO54" s="139" t="e">
        <f t="shared" si="45"/>
        <v>#N/A</v>
      </c>
      <c r="AP54" s="139" t="e">
        <f t="shared" si="46"/>
        <v>#N/A</v>
      </c>
      <c r="AQ54" s="139" t="e">
        <f t="shared" si="47"/>
        <v>#N/A</v>
      </c>
      <c r="AR54" s="139" t="e">
        <f t="shared" si="48"/>
        <v>#N/A</v>
      </c>
      <c r="AS54" s="139" t="e">
        <f t="shared" si="49"/>
        <v>#N/A</v>
      </c>
      <c r="AT54" s="139" t="e">
        <f t="shared" si="50"/>
        <v>#N/A</v>
      </c>
      <c r="AU54" s="139" t="e">
        <f t="shared" si="51"/>
        <v>#N/A</v>
      </c>
      <c r="AW54" s="139">
        <v>51</v>
      </c>
      <c r="AX54" s="139">
        <f>+Analysis!JH354</f>
        <v>0</v>
      </c>
      <c r="AY54" s="139" t="str">
        <f>+Analysis!Q55</f>
        <v/>
      </c>
      <c r="AZ54" s="139" t="str">
        <f>+Analysis!R55</f>
        <v/>
      </c>
      <c r="BA54" s="139" t="e">
        <f t="shared" si="12"/>
        <v>#N/A</v>
      </c>
      <c r="BB54" s="139" t="e">
        <f t="shared" si="13"/>
        <v>#N/A</v>
      </c>
      <c r="BC54" s="139" t="e">
        <f t="shared" si="14"/>
        <v>#N/A</v>
      </c>
      <c r="BD54" s="139" t="e">
        <f t="shared" si="15"/>
        <v>#N/A</v>
      </c>
      <c r="BE54" s="139" t="e">
        <f t="shared" si="16"/>
        <v>#N/A</v>
      </c>
      <c r="BF54" s="139" t="e">
        <f t="shared" si="17"/>
        <v>#N/A</v>
      </c>
      <c r="BG54" s="139" t="e">
        <f t="shared" si="18"/>
        <v>#N/A</v>
      </c>
      <c r="BH54" s="139" t="e">
        <f t="shared" si="19"/>
        <v>#N/A</v>
      </c>
      <c r="BI54" s="139" t="e">
        <f t="shared" si="20"/>
        <v>#N/A</v>
      </c>
      <c r="BJ54" s="139" t="e">
        <f t="shared" si="21"/>
        <v>#N/A</v>
      </c>
      <c r="BL54" s="139">
        <v>51</v>
      </c>
      <c r="BM54" s="139" t="str">
        <f>+Analysis!GZ204</f>
        <v/>
      </c>
      <c r="BN54" s="139" t="str">
        <f>+Analysis!Q55</f>
        <v/>
      </c>
      <c r="BO54" s="139" t="str">
        <f>+Analysis!R55</f>
        <v/>
      </c>
      <c r="BP54" s="139" t="e">
        <f t="shared" si="22"/>
        <v>#N/A</v>
      </c>
      <c r="BQ54" s="139" t="e">
        <f t="shared" si="23"/>
        <v>#N/A</v>
      </c>
      <c r="BR54" s="139" t="e">
        <f t="shared" si="24"/>
        <v>#N/A</v>
      </c>
      <c r="BS54" s="139" t="e">
        <f t="shared" si="25"/>
        <v>#N/A</v>
      </c>
      <c r="BT54" s="139" t="e">
        <f t="shared" si="26"/>
        <v>#N/A</v>
      </c>
      <c r="BU54" s="139" t="e">
        <f t="shared" si="27"/>
        <v>#N/A</v>
      </c>
      <c r="BV54" s="139" t="e">
        <f t="shared" si="28"/>
        <v>#N/A</v>
      </c>
      <c r="BW54" s="139" t="e">
        <f t="shared" si="29"/>
        <v>#N/A</v>
      </c>
      <c r="BX54" s="139" t="e">
        <f t="shared" si="30"/>
        <v>#N/A</v>
      </c>
      <c r="BY54" s="139" t="e">
        <f t="shared" si="31"/>
        <v>#N/A</v>
      </c>
      <c r="CA54" s="139">
        <v>51</v>
      </c>
      <c r="CB54" s="139" t="str">
        <f>+Analysis!FC55</f>
        <v/>
      </c>
      <c r="CC54" s="139" t="str">
        <f>+Analysis!Q55</f>
        <v/>
      </c>
      <c r="CD54" s="139" t="str">
        <f>+Analysis!R55</f>
        <v/>
      </c>
      <c r="CE54" s="139" t="e">
        <f t="shared" si="32"/>
        <v>#N/A</v>
      </c>
      <c r="CF54" s="139" t="e">
        <f t="shared" si="33"/>
        <v>#N/A</v>
      </c>
      <c r="CG54" s="139" t="e">
        <f t="shared" si="34"/>
        <v>#N/A</v>
      </c>
      <c r="CH54" s="139" t="e">
        <f t="shared" si="35"/>
        <v>#N/A</v>
      </c>
      <c r="CI54" s="139" t="e">
        <f t="shared" si="36"/>
        <v>#N/A</v>
      </c>
      <c r="CJ54" s="139" t="e">
        <f t="shared" si="37"/>
        <v>#N/A</v>
      </c>
      <c r="CK54" s="139" t="e">
        <f t="shared" si="38"/>
        <v>#N/A</v>
      </c>
      <c r="CL54" s="139" t="e">
        <f t="shared" si="39"/>
        <v>#N/A</v>
      </c>
      <c r="CM54" s="139" t="e">
        <f t="shared" si="40"/>
        <v>#N/A</v>
      </c>
      <c r="CN54" s="139" t="e">
        <f t="shared" si="41"/>
        <v>#N/A</v>
      </c>
      <c r="CQ54" s="139" t="str">
        <f t="shared" si="52"/>
        <v/>
      </c>
      <c r="CR54" s="139" t="str">
        <f t="shared" si="53"/>
        <v/>
      </c>
    </row>
    <row r="55" spans="2:96" x14ac:dyDescent="0.25">
      <c r="AE55" s="139" t="e">
        <f t="shared" si="0"/>
        <v>#N/A</v>
      </c>
      <c r="AF55" s="139" t="e">
        <f t="shared" si="1"/>
        <v>#N/A</v>
      </c>
      <c r="AH55" s="139">
        <v>52</v>
      </c>
      <c r="AI55" s="139">
        <f>+Analysis!LP508</f>
        <v>0</v>
      </c>
      <c r="AJ55" s="139" t="str">
        <f>+Analysis!Q56</f>
        <v/>
      </c>
      <c r="AK55" s="139" t="str">
        <f>+Analysis!R56</f>
        <v/>
      </c>
      <c r="AL55" s="139" t="e">
        <f t="shared" si="42"/>
        <v>#N/A</v>
      </c>
      <c r="AM55" s="139" t="e">
        <f t="shared" si="43"/>
        <v>#N/A</v>
      </c>
      <c r="AN55" s="139" t="e">
        <f t="shared" si="44"/>
        <v>#N/A</v>
      </c>
      <c r="AO55" s="139" t="e">
        <f t="shared" si="45"/>
        <v>#N/A</v>
      </c>
      <c r="AP55" s="139" t="e">
        <f t="shared" si="46"/>
        <v>#N/A</v>
      </c>
      <c r="AQ55" s="139" t="e">
        <f t="shared" si="47"/>
        <v>#N/A</v>
      </c>
      <c r="AR55" s="139" t="e">
        <f t="shared" si="48"/>
        <v>#N/A</v>
      </c>
      <c r="AS55" s="139" t="e">
        <f t="shared" si="49"/>
        <v>#N/A</v>
      </c>
      <c r="AT55" s="139" t="e">
        <f t="shared" si="50"/>
        <v>#N/A</v>
      </c>
      <c r="AU55" s="139" t="e">
        <f t="shared" si="51"/>
        <v>#N/A</v>
      </c>
      <c r="AW55" s="139">
        <v>52</v>
      </c>
      <c r="AX55" s="139">
        <f>+Analysis!JH355</f>
        <v>0</v>
      </c>
      <c r="AY55" s="139" t="str">
        <f>+Analysis!Q56</f>
        <v/>
      </c>
      <c r="AZ55" s="139" t="str">
        <f>+Analysis!R56</f>
        <v/>
      </c>
      <c r="BA55" s="139" t="e">
        <f t="shared" si="12"/>
        <v>#N/A</v>
      </c>
      <c r="BB55" s="139" t="e">
        <f t="shared" si="13"/>
        <v>#N/A</v>
      </c>
      <c r="BC55" s="139" t="e">
        <f t="shared" si="14"/>
        <v>#N/A</v>
      </c>
      <c r="BD55" s="139" t="e">
        <f t="shared" si="15"/>
        <v>#N/A</v>
      </c>
      <c r="BE55" s="139" t="e">
        <f t="shared" si="16"/>
        <v>#N/A</v>
      </c>
      <c r="BF55" s="139" t="e">
        <f t="shared" si="17"/>
        <v>#N/A</v>
      </c>
      <c r="BG55" s="139" t="e">
        <f t="shared" si="18"/>
        <v>#N/A</v>
      </c>
      <c r="BH55" s="139" t="e">
        <f t="shared" si="19"/>
        <v>#N/A</v>
      </c>
      <c r="BI55" s="139" t="e">
        <f t="shared" si="20"/>
        <v>#N/A</v>
      </c>
      <c r="BJ55" s="139" t="e">
        <f t="shared" si="21"/>
        <v>#N/A</v>
      </c>
      <c r="BL55" s="139">
        <v>52</v>
      </c>
      <c r="BM55" s="139" t="str">
        <f>+Analysis!GZ205</f>
        <v/>
      </c>
      <c r="BN55" s="139" t="str">
        <f>+Analysis!Q56</f>
        <v/>
      </c>
      <c r="BO55" s="139" t="str">
        <f>+Analysis!R56</f>
        <v/>
      </c>
      <c r="BP55" s="139" t="e">
        <f t="shared" si="22"/>
        <v>#N/A</v>
      </c>
      <c r="BQ55" s="139" t="e">
        <f t="shared" si="23"/>
        <v>#N/A</v>
      </c>
      <c r="BR55" s="139" t="e">
        <f t="shared" si="24"/>
        <v>#N/A</v>
      </c>
      <c r="BS55" s="139" t="e">
        <f t="shared" si="25"/>
        <v>#N/A</v>
      </c>
      <c r="BT55" s="139" t="e">
        <f t="shared" si="26"/>
        <v>#N/A</v>
      </c>
      <c r="BU55" s="139" t="e">
        <f t="shared" si="27"/>
        <v>#N/A</v>
      </c>
      <c r="BV55" s="139" t="e">
        <f t="shared" si="28"/>
        <v>#N/A</v>
      </c>
      <c r="BW55" s="139" t="e">
        <f t="shared" si="29"/>
        <v>#N/A</v>
      </c>
      <c r="BX55" s="139" t="e">
        <f t="shared" si="30"/>
        <v>#N/A</v>
      </c>
      <c r="BY55" s="139" t="e">
        <f t="shared" si="31"/>
        <v>#N/A</v>
      </c>
      <c r="CA55" s="139">
        <v>52</v>
      </c>
      <c r="CB55" s="139" t="str">
        <f>+Analysis!FC56</f>
        <v/>
      </c>
      <c r="CC55" s="139" t="str">
        <f>+Analysis!Q56</f>
        <v/>
      </c>
      <c r="CD55" s="139" t="str">
        <f>+Analysis!R56</f>
        <v/>
      </c>
      <c r="CE55" s="139" t="e">
        <f t="shared" si="32"/>
        <v>#N/A</v>
      </c>
      <c r="CF55" s="139" t="e">
        <f t="shared" si="33"/>
        <v>#N/A</v>
      </c>
      <c r="CG55" s="139" t="e">
        <f t="shared" si="34"/>
        <v>#N/A</v>
      </c>
      <c r="CH55" s="139" t="e">
        <f t="shared" si="35"/>
        <v>#N/A</v>
      </c>
      <c r="CI55" s="139" t="e">
        <f t="shared" si="36"/>
        <v>#N/A</v>
      </c>
      <c r="CJ55" s="139" t="e">
        <f t="shared" si="37"/>
        <v>#N/A</v>
      </c>
      <c r="CK55" s="139" t="e">
        <f t="shared" si="38"/>
        <v>#N/A</v>
      </c>
      <c r="CL55" s="139" t="e">
        <f t="shared" si="39"/>
        <v>#N/A</v>
      </c>
      <c r="CM55" s="139" t="e">
        <f t="shared" si="40"/>
        <v>#N/A</v>
      </c>
      <c r="CN55" s="139" t="e">
        <f t="shared" si="41"/>
        <v>#N/A</v>
      </c>
      <c r="CQ55" s="139" t="str">
        <f t="shared" si="52"/>
        <v/>
      </c>
      <c r="CR55" s="139" t="str">
        <f t="shared" si="53"/>
        <v/>
      </c>
    </row>
    <row r="56" spans="2:96" x14ac:dyDescent="0.25">
      <c r="AE56" s="139" t="e">
        <f t="shared" si="0"/>
        <v>#N/A</v>
      </c>
      <c r="AF56" s="139" t="e">
        <f t="shared" si="1"/>
        <v>#N/A</v>
      </c>
      <c r="AH56" s="139">
        <v>53</v>
      </c>
      <c r="AI56" s="139">
        <f>+Analysis!LP509</f>
        <v>0</v>
      </c>
      <c r="AJ56" s="139" t="str">
        <f>+Analysis!Q57</f>
        <v/>
      </c>
      <c r="AK56" s="139" t="str">
        <f>+Analysis!R57</f>
        <v/>
      </c>
      <c r="AL56" s="139" t="e">
        <f t="shared" si="42"/>
        <v>#N/A</v>
      </c>
      <c r="AM56" s="139" t="e">
        <f t="shared" si="43"/>
        <v>#N/A</v>
      </c>
      <c r="AN56" s="139" t="e">
        <f t="shared" si="44"/>
        <v>#N/A</v>
      </c>
      <c r="AO56" s="139" t="e">
        <f t="shared" si="45"/>
        <v>#N/A</v>
      </c>
      <c r="AP56" s="139" t="e">
        <f t="shared" si="46"/>
        <v>#N/A</v>
      </c>
      <c r="AQ56" s="139" t="e">
        <f t="shared" si="47"/>
        <v>#N/A</v>
      </c>
      <c r="AR56" s="139" t="e">
        <f t="shared" si="48"/>
        <v>#N/A</v>
      </c>
      <c r="AS56" s="139" t="e">
        <f t="shared" si="49"/>
        <v>#N/A</v>
      </c>
      <c r="AT56" s="139" t="e">
        <f t="shared" si="50"/>
        <v>#N/A</v>
      </c>
      <c r="AU56" s="139" t="e">
        <f t="shared" si="51"/>
        <v>#N/A</v>
      </c>
      <c r="AW56" s="139">
        <v>53</v>
      </c>
      <c r="AX56" s="139">
        <f>+Analysis!JH356</f>
        <v>0</v>
      </c>
      <c r="AY56" s="139" t="str">
        <f>+Analysis!Q57</f>
        <v/>
      </c>
      <c r="AZ56" s="139" t="str">
        <f>+Analysis!R57</f>
        <v/>
      </c>
      <c r="BA56" s="139" t="e">
        <f t="shared" si="12"/>
        <v>#N/A</v>
      </c>
      <c r="BB56" s="139" t="e">
        <f t="shared" si="13"/>
        <v>#N/A</v>
      </c>
      <c r="BC56" s="139" t="e">
        <f t="shared" si="14"/>
        <v>#N/A</v>
      </c>
      <c r="BD56" s="139" t="e">
        <f t="shared" si="15"/>
        <v>#N/A</v>
      </c>
      <c r="BE56" s="139" t="e">
        <f t="shared" si="16"/>
        <v>#N/A</v>
      </c>
      <c r="BF56" s="139" t="e">
        <f t="shared" si="17"/>
        <v>#N/A</v>
      </c>
      <c r="BG56" s="139" t="e">
        <f t="shared" si="18"/>
        <v>#N/A</v>
      </c>
      <c r="BH56" s="139" t="e">
        <f t="shared" si="19"/>
        <v>#N/A</v>
      </c>
      <c r="BI56" s="139" t="e">
        <f t="shared" si="20"/>
        <v>#N/A</v>
      </c>
      <c r="BJ56" s="139" t="e">
        <f t="shared" si="21"/>
        <v>#N/A</v>
      </c>
      <c r="BL56" s="139">
        <v>53</v>
      </c>
      <c r="BM56" s="139" t="str">
        <f>+Analysis!GZ206</f>
        <v/>
      </c>
      <c r="BN56" s="139" t="str">
        <f>+Analysis!Q57</f>
        <v/>
      </c>
      <c r="BO56" s="139" t="str">
        <f>+Analysis!R57</f>
        <v/>
      </c>
      <c r="BP56" s="139" t="e">
        <f t="shared" si="22"/>
        <v>#N/A</v>
      </c>
      <c r="BQ56" s="139" t="e">
        <f t="shared" si="23"/>
        <v>#N/A</v>
      </c>
      <c r="BR56" s="139" t="e">
        <f t="shared" si="24"/>
        <v>#N/A</v>
      </c>
      <c r="BS56" s="139" t="e">
        <f t="shared" si="25"/>
        <v>#N/A</v>
      </c>
      <c r="BT56" s="139" t="e">
        <f t="shared" si="26"/>
        <v>#N/A</v>
      </c>
      <c r="BU56" s="139" t="e">
        <f t="shared" si="27"/>
        <v>#N/A</v>
      </c>
      <c r="BV56" s="139" t="e">
        <f t="shared" si="28"/>
        <v>#N/A</v>
      </c>
      <c r="BW56" s="139" t="e">
        <f t="shared" si="29"/>
        <v>#N/A</v>
      </c>
      <c r="BX56" s="139" t="e">
        <f t="shared" si="30"/>
        <v>#N/A</v>
      </c>
      <c r="BY56" s="139" t="e">
        <f t="shared" si="31"/>
        <v>#N/A</v>
      </c>
      <c r="CA56" s="139">
        <v>53</v>
      </c>
      <c r="CB56" s="139" t="str">
        <f>+Analysis!FC57</f>
        <v/>
      </c>
      <c r="CC56" s="139" t="str">
        <f>+Analysis!Q57</f>
        <v/>
      </c>
      <c r="CD56" s="139" t="str">
        <f>+Analysis!R57</f>
        <v/>
      </c>
      <c r="CE56" s="139" t="e">
        <f t="shared" si="32"/>
        <v>#N/A</v>
      </c>
      <c r="CF56" s="139" t="e">
        <f t="shared" si="33"/>
        <v>#N/A</v>
      </c>
      <c r="CG56" s="139" t="e">
        <f t="shared" si="34"/>
        <v>#N/A</v>
      </c>
      <c r="CH56" s="139" t="e">
        <f t="shared" si="35"/>
        <v>#N/A</v>
      </c>
      <c r="CI56" s="139" t="e">
        <f t="shared" si="36"/>
        <v>#N/A</v>
      </c>
      <c r="CJ56" s="139" t="e">
        <f t="shared" si="37"/>
        <v>#N/A</v>
      </c>
      <c r="CK56" s="139" t="e">
        <f t="shared" si="38"/>
        <v>#N/A</v>
      </c>
      <c r="CL56" s="139" t="e">
        <f t="shared" si="39"/>
        <v>#N/A</v>
      </c>
      <c r="CM56" s="139" t="e">
        <f t="shared" si="40"/>
        <v>#N/A</v>
      </c>
      <c r="CN56" s="139" t="e">
        <f t="shared" si="41"/>
        <v>#N/A</v>
      </c>
      <c r="CQ56" s="139" t="str">
        <f t="shared" si="52"/>
        <v/>
      </c>
      <c r="CR56" s="139" t="str">
        <f t="shared" si="53"/>
        <v/>
      </c>
    </row>
    <row r="57" spans="2:96" x14ac:dyDescent="0.25">
      <c r="AE57" s="139" t="e">
        <f t="shared" si="0"/>
        <v>#N/A</v>
      </c>
      <c r="AF57" s="139" t="e">
        <f t="shared" si="1"/>
        <v>#N/A</v>
      </c>
      <c r="AH57" s="139">
        <v>54</v>
      </c>
      <c r="AI57" s="139">
        <f>+Analysis!LP510</f>
        <v>0</v>
      </c>
      <c r="AJ57" s="139" t="str">
        <f>+Analysis!Q58</f>
        <v/>
      </c>
      <c r="AK57" s="139" t="str">
        <f>+Analysis!R58</f>
        <v/>
      </c>
      <c r="AL57" s="139" t="e">
        <f t="shared" si="42"/>
        <v>#N/A</v>
      </c>
      <c r="AM57" s="139" t="e">
        <f t="shared" si="43"/>
        <v>#N/A</v>
      </c>
      <c r="AN57" s="139" t="e">
        <f t="shared" si="44"/>
        <v>#N/A</v>
      </c>
      <c r="AO57" s="139" t="e">
        <f t="shared" si="45"/>
        <v>#N/A</v>
      </c>
      <c r="AP57" s="139" t="e">
        <f t="shared" si="46"/>
        <v>#N/A</v>
      </c>
      <c r="AQ57" s="139" t="e">
        <f t="shared" si="47"/>
        <v>#N/A</v>
      </c>
      <c r="AR57" s="139" t="e">
        <f t="shared" si="48"/>
        <v>#N/A</v>
      </c>
      <c r="AS57" s="139" t="e">
        <f t="shared" si="49"/>
        <v>#N/A</v>
      </c>
      <c r="AT57" s="139" t="e">
        <f t="shared" si="50"/>
        <v>#N/A</v>
      </c>
      <c r="AU57" s="139" t="e">
        <f t="shared" si="51"/>
        <v>#N/A</v>
      </c>
      <c r="AW57" s="139">
        <v>54</v>
      </c>
      <c r="AX57" s="139">
        <f>+Analysis!JH357</f>
        <v>0</v>
      </c>
      <c r="AY57" s="139" t="str">
        <f>+Analysis!Q58</f>
        <v/>
      </c>
      <c r="AZ57" s="139" t="str">
        <f>+Analysis!R58</f>
        <v/>
      </c>
      <c r="BA57" s="139" t="e">
        <f t="shared" si="12"/>
        <v>#N/A</v>
      </c>
      <c r="BB57" s="139" t="e">
        <f t="shared" si="13"/>
        <v>#N/A</v>
      </c>
      <c r="BC57" s="139" t="e">
        <f t="shared" si="14"/>
        <v>#N/A</v>
      </c>
      <c r="BD57" s="139" t="e">
        <f t="shared" si="15"/>
        <v>#N/A</v>
      </c>
      <c r="BE57" s="139" t="e">
        <f t="shared" si="16"/>
        <v>#N/A</v>
      </c>
      <c r="BF57" s="139" t="e">
        <f t="shared" si="17"/>
        <v>#N/A</v>
      </c>
      <c r="BG57" s="139" t="e">
        <f t="shared" si="18"/>
        <v>#N/A</v>
      </c>
      <c r="BH57" s="139" t="e">
        <f t="shared" si="19"/>
        <v>#N/A</v>
      </c>
      <c r="BI57" s="139" t="e">
        <f t="shared" si="20"/>
        <v>#N/A</v>
      </c>
      <c r="BJ57" s="139" t="e">
        <f t="shared" si="21"/>
        <v>#N/A</v>
      </c>
      <c r="BL57" s="139">
        <v>54</v>
      </c>
      <c r="BM57" s="139" t="str">
        <f>+Analysis!GZ207</f>
        <v/>
      </c>
      <c r="BN57" s="139" t="str">
        <f>+Analysis!Q58</f>
        <v/>
      </c>
      <c r="BO57" s="139" t="str">
        <f>+Analysis!R58</f>
        <v/>
      </c>
      <c r="BP57" s="139" t="e">
        <f t="shared" si="22"/>
        <v>#N/A</v>
      </c>
      <c r="BQ57" s="139" t="e">
        <f t="shared" si="23"/>
        <v>#N/A</v>
      </c>
      <c r="BR57" s="139" t="e">
        <f t="shared" si="24"/>
        <v>#N/A</v>
      </c>
      <c r="BS57" s="139" t="e">
        <f t="shared" si="25"/>
        <v>#N/A</v>
      </c>
      <c r="BT57" s="139" t="e">
        <f t="shared" si="26"/>
        <v>#N/A</v>
      </c>
      <c r="BU57" s="139" t="e">
        <f t="shared" si="27"/>
        <v>#N/A</v>
      </c>
      <c r="BV57" s="139" t="e">
        <f t="shared" si="28"/>
        <v>#N/A</v>
      </c>
      <c r="BW57" s="139" t="e">
        <f t="shared" si="29"/>
        <v>#N/A</v>
      </c>
      <c r="BX57" s="139" t="e">
        <f t="shared" si="30"/>
        <v>#N/A</v>
      </c>
      <c r="BY57" s="139" t="e">
        <f t="shared" si="31"/>
        <v>#N/A</v>
      </c>
      <c r="CA57" s="139">
        <v>54</v>
      </c>
      <c r="CB57" s="139" t="str">
        <f>+Analysis!FC58</f>
        <v/>
      </c>
      <c r="CC57" s="139" t="str">
        <f>+Analysis!Q58</f>
        <v/>
      </c>
      <c r="CD57" s="139" t="str">
        <f>+Analysis!R58</f>
        <v/>
      </c>
      <c r="CE57" s="139" t="e">
        <f t="shared" si="32"/>
        <v>#N/A</v>
      </c>
      <c r="CF57" s="139" t="e">
        <f t="shared" si="33"/>
        <v>#N/A</v>
      </c>
      <c r="CG57" s="139" t="e">
        <f t="shared" si="34"/>
        <v>#N/A</v>
      </c>
      <c r="CH57" s="139" t="e">
        <f t="shared" si="35"/>
        <v>#N/A</v>
      </c>
      <c r="CI57" s="139" t="e">
        <f t="shared" si="36"/>
        <v>#N/A</v>
      </c>
      <c r="CJ57" s="139" t="e">
        <f t="shared" si="37"/>
        <v>#N/A</v>
      </c>
      <c r="CK57" s="139" t="e">
        <f t="shared" si="38"/>
        <v>#N/A</v>
      </c>
      <c r="CL57" s="139" t="e">
        <f t="shared" si="39"/>
        <v>#N/A</v>
      </c>
      <c r="CM57" s="139" t="e">
        <f t="shared" si="40"/>
        <v>#N/A</v>
      </c>
      <c r="CN57" s="139" t="e">
        <f t="shared" si="41"/>
        <v>#N/A</v>
      </c>
      <c r="CQ57" s="139" t="str">
        <f t="shared" si="52"/>
        <v/>
      </c>
      <c r="CR57" s="139" t="str">
        <f t="shared" si="53"/>
        <v/>
      </c>
    </row>
    <row r="58" spans="2:96" x14ac:dyDescent="0.25">
      <c r="AE58" s="139" t="e">
        <f t="shared" si="0"/>
        <v>#N/A</v>
      </c>
      <c r="AF58" s="139" t="e">
        <f t="shared" si="1"/>
        <v>#N/A</v>
      </c>
      <c r="AH58" s="139">
        <v>55</v>
      </c>
      <c r="AI58" s="139">
        <f>+Analysis!LP511</f>
        <v>0</v>
      </c>
      <c r="AJ58" s="139" t="str">
        <f>+Analysis!Q59</f>
        <v/>
      </c>
      <c r="AK58" s="139" t="str">
        <f>+Analysis!R59</f>
        <v/>
      </c>
      <c r="AL58" s="139" t="e">
        <f t="shared" si="42"/>
        <v>#N/A</v>
      </c>
      <c r="AM58" s="139" t="e">
        <f t="shared" si="43"/>
        <v>#N/A</v>
      </c>
      <c r="AN58" s="139" t="e">
        <f t="shared" si="44"/>
        <v>#N/A</v>
      </c>
      <c r="AO58" s="139" t="e">
        <f t="shared" si="45"/>
        <v>#N/A</v>
      </c>
      <c r="AP58" s="139" t="e">
        <f t="shared" si="46"/>
        <v>#N/A</v>
      </c>
      <c r="AQ58" s="139" t="e">
        <f t="shared" si="47"/>
        <v>#N/A</v>
      </c>
      <c r="AR58" s="139" t="e">
        <f t="shared" si="48"/>
        <v>#N/A</v>
      </c>
      <c r="AS58" s="139" t="e">
        <f t="shared" si="49"/>
        <v>#N/A</v>
      </c>
      <c r="AT58" s="139" t="e">
        <f t="shared" si="50"/>
        <v>#N/A</v>
      </c>
      <c r="AU58" s="139" t="e">
        <f t="shared" si="51"/>
        <v>#N/A</v>
      </c>
      <c r="AW58" s="139">
        <v>55</v>
      </c>
      <c r="AX58" s="139">
        <f>+Analysis!JH358</f>
        <v>0</v>
      </c>
      <c r="AY58" s="139" t="str">
        <f>+Analysis!Q59</f>
        <v/>
      </c>
      <c r="AZ58" s="139" t="str">
        <f>+Analysis!R59</f>
        <v/>
      </c>
      <c r="BA58" s="139" t="e">
        <f t="shared" si="12"/>
        <v>#N/A</v>
      </c>
      <c r="BB58" s="139" t="e">
        <f t="shared" si="13"/>
        <v>#N/A</v>
      </c>
      <c r="BC58" s="139" t="e">
        <f t="shared" si="14"/>
        <v>#N/A</v>
      </c>
      <c r="BD58" s="139" t="e">
        <f t="shared" si="15"/>
        <v>#N/A</v>
      </c>
      <c r="BE58" s="139" t="e">
        <f t="shared" si="16"/>
        <v>#N/A</v>
      </c>
      <c r="BF58" s="139" t="e">
        <f t="shared" si="17"/>
        <v>#N/A</v>
      </c>
      <c r="BG58" s="139" t="e">
        <f t="shared" si="18"/>
        <v>#N/A</v>
      </c>
      <c r="BH58" s="139" t="e">
        <f t="shared" si="19"/>
        <v>#N/A</v>
      </c>
      <c r="BI58" s="139" t="e">
        <f t="shared" si="20"/>
        <v>#N/A</v>
      </c>
      <c r="BJ58" s="139" t="e">
        <f t="shared" si="21"/>
        <v>#N/A</v>
      </c>
      <c r="BL58" s="139">
        <v>55</v>
      </c>
      <c r="BM58" s="139" t="str">
        <f>+Analysis!GZ208</f>
        <v/>
      </c>
      <c r="BN58" s="139" t="str">
        <f>+Analysis!Q59</f>
        <v/>
      </c>
      <c r="BO58" s="139" t="str">
        <f>+Analysis!R59</f>
        <v/>
      </c>
      <c r="BP58" s="139" t="e">
        <f t="shared" si="22"/>
        <v>#N/A</v>
      </c>
      <c r="BQ58" s="139" t="e">
        <f t="shared" si="23"/>
        <v>#N/A</v>
      </c>
      <c r="BR58" s="139" t="e">
        <f t="shared" si="24"/>
        <v>#N/A</v>
      </c>
      <c r="BS58" s="139" t="e">
        <f t="shared" si="25"/>
        <v>#N/A</v>
      </c>
      <c r="BT58" s="139" t="e">
        <f t="shared" si="26"/>
        <v>#N/A</v>
      </c>
      <c r="BU58" s="139" t="e">
        <f t="shared" si="27"/>
        <v>#N/A</v>
      </c>
      <c r="BV58" s="139" t="e">
        <f t="shared" si="28"/>
        <v>#N/A</v>
      </c>
      <c r="BW58" s="139" t="e">
        <f t="shared" si="29"/>
        <v>#N/A</v>
      </c>
      <c r="BX58" s="139" t="e">
        <f t="shared" si="30"/>
        <v>#N/A</v>
      </c>
      <c r="BY58" s="139" t="e">
        <f t="shared" si="31"/>
        <v>#N/A</v>
      </c>
      <c r="CA58" s="139">
        <v>55</v>
      </c>
      <c r="CB58" s="139" t="str">
        <f>+Analysis!FC59</f>
        <v/>
      </c>
      <c r="CC58" s="139" t="str">
        <f>+Analysis!Q59</f>
        <v/>
      </c>
      <c r="CD58" s="139" t="str">
        <f>+Analysis!R59</f>
        <v/>
      </c>
      <c r="CE58" s="139" t="e">
        <f t="shared" si="32"/>
        <v>#N/A</v>
      </c>
      <c r="CF58" s="139" t="e">
        <f t="shared" si="33"/>
        <v>#N/A</v>
      </c>
      <c r="CG58" s="139" t="e">
        <f t="shared" si="34"/>
        <v>#N/A</v>
      </c>
      <c r="CH58" s="139" t="e">
        <f t="shared" si="35"/>
        <v>#N/A</v>
      </c>
      <c r="CI58" s="139" t="e">
        <f t="shared" si="36"/>
        <v>#N/A</v>
      </c>
      <c r="CJ58" s="139" t="e">
        <f t="shared" si="37"/>
        <v>#N/A</v>
      </c>
      <c r="CK58" s="139" t="e">
        <f t="shared" si="38"/>
        <v>#N/A</v>
      </c>
      <c r="CL58" s="139" t="e">
        <f t="shared" si="39"/>
        <v>#N/A</v>
      </c>
      <c r="CM58" s="139" t="e">
        <f t="shared" si="40"/>
        <v>#N/A</v>
      </c>
      <c r="CN58" s="139" t="e">
        <f t="shared" si="41"/>
        <v>#N/A</v>
      </c>
      <c r="CQ58" s="139" t="str">
        <f t="shared" si="52"/>
        <v/>
      </c>
      <c r="CR58" s="139" t="str">
        <f t="shared" si="53"/>
        <v/>
      </c>
    </row>
    <row r="59" spans="2:96" ht="18.75" x14ac:dyDescent="0.3">
      <c r="B59" s="110" t="s">
        <v>146</v>
      </c>
      <c r="AE59" s="139" t="e">
        <f t="shared" si="0"/>
        <v>#N/A</v>
      </c>
      <c r="AF59" s="139" t="e">
        <f t="shared" si="1"/>
        <v>#N/A</v>
      </c>
      <c r="AH59" s="139">
        <v>56</v>
      </c>
      <c r="AI59" s="139">
        <f>+Analysis!LP512</f>
        <v>0</v>
      </c>
      <c r="AJ59" s="139" t="str">
        <f>+Analysis!Q60</f>
        <v/>
      </c>
      <c r="AK59" s="139" t="str">
        <f>+Analysis!R60</f>
        <v/>
      </c>
      <c r="AL59" s="139" t="e">
        <f t="shared" si="42"/>
        <v>#N/A</v>
      </c>
      <c r="AM59" s="139" t="e">
        <f t="shared" si="43"/>
        <v>#N/A</v>
      </c>
      <c r="AN59" s="139" t="e">
        <f t="shared" si="44"/>
        <v>#N/A</v>
      </c>
      <c r="AO59" s="139" t="e">
        <f t="shared" si="45"/>
        <v>#N/A</v>
      </c>
      <c r="AP59" s="139" t="e">
        <f t="shared" si="46"/>
        <v>#N/A</v>
      </c>
      <c r="AQ59" s="139" t="e">
        <f t="shared" si="47"/>
        <v>#N/A</v>
      </c>
      <c r="AR59" s="139" t="e">
        <f t="shared" si="48"/>
        <v>#N/A</v>
      </c>
      <c r="AS59" s="139" t="e">
        <f t="shared" si="49"/>
        <v>#N/A</v>
      </c>
      <c r="AT59" s="139" t="e">
        <f t="shared" si="50"/>
        <v>#N/A</v>
      </c>
      <c r="AU59" s="139" t="e">
        <f t="shared" si="51"/>
        <v>#N/A</v>
      </c>
      <c r="AW59" s="139">
        <v>56</v>
      </c>
      <c r="AX59" s="139">
        <f>+Analysis!JH359</f>
        <v>0</v>
      </c>
      <c r="AY59" s="139" t="str">
        <f>+Analysis!Q60</f>
        <v/>
      </c>
      <c r="AZ59" s="139" t="str">
        <f>+Analysis!R60</f>
        <v/>
      </c>
      <c r="BA59" s="139" t="e">
        <f t="shared" si="12"/>
        <v>#N/A</v>
      </c>
      <c r="BB59" s="139" t="e">
        <f t="shared" si="13"/>
        <v>#N/A</v>
      </c>
      <c r="BC59" s="139" t="e">
        <f t="shared" si="14"/>
        <v>#N/A</v>
      </c>
      <c r="BD59" s="139" t="e">
        <f t="shared" si="15"/>
        <v>#N/A</v>
      </c>
      <c r="BE59" s="139" t="e">
        <f t="shared" si="16"/>
        <v>#N/A</v>
      </c>
      <c r="BF59" s="139" t="e">
        <f t="shared" si="17"/>
        <v>#N/A</v>
      </c>
      <c r="BG59" s="139" t="e">
        <f t="shared" si="18"/>
        <v>#N/A</v>
      </c>
      <c r="BH59" s="139" t="e">
        <f t="shared" si="19"/>
        <v>#N/A</v>
      </c>
      <c r="BI59" s="139" t="e">
        <f t="shared" si="20"/>
        <v>#N/A</v>
      </c>
      <c r="BJ59" s="139" t="e">
        <f t="shared" si="21"/>
        <v>#N/A</v>
      </c>
      <c r="BL59" s="139">
        <v>56</v>
      </c>
      <c r="BM59" s="139" t="str">
        <f>+Analysis!GZ209</f>
        <v/>
      </c>
      <c r="BN59" s="139" t="str">
        <f>+Analysis!Q60</f>
        <v/>
      </c>
      <c r="BO59" s="139" t="str">
        <f>+Analysis!R60</f>
        <v/>
      </c>
      <c r="BP59" s="139" t="e">
        <f t="shared" si="22"/>
        <v>#N/A</v>
      </c>
      <c r="BQ59" s="139" t="e">
        <f t="shared" si="23"/>
        <v>#N/A</v>
      </c>
      <c r="BR59" s="139" t="e">
        <f t="shared" si="24"/>
        <v>#N/A</v>
      </c>
      <c r="BS59" s="139" t="e">
        <f t="shared" si="25"/>
        <v>#N/A</v>
      </c>
      <c r="BT59" s="139" t="e">
        <f t="shared" si="26"/>
        <v>#N/A</v>
      </c>
      <c r="BU59" s="139" t="e">
        <f t="shared" si="27"/>
        <v>#N/A</v>
      </c>
      <c r="BV59" s="139" t="e">
        <f t="shared" si="28"/>
        <v>#N/A</v>
      </c>
      <c r="BW59" s="139" t="e">
        <f t="shared" si="29"/>
        <v>#N/A</v>
      </c>
      <c r="BX59" s="139" t="e">
        <f t="shared" si="30"/>
        <v>#N/A</v>
      </c>
      <c r="BY59" s="139" t="e">
        <f t="shared" si="31"/>
        <v>#N/A</v>
      </c>
      <c r="CA59" s="139">
        <v>56</v>
      </c>
      <c r="CB59" s="139" t="str">
        <f>+Analysis!FC60</f>
        <v/>
      </c>
      <c r="CC59" s="139" t="str">
        <f>+Analysis!Q60</f>
        <v/>
      </c>
      <c r="CD59" s="139" t="str">
        <f>+Analysis!R60</f>
        <v/>
      </c>
      <c r="CE59" s="139" t="e">
        <f t="shared" si="32"/>
        <v>#N/A</v>
      </c>
      <c r="CF59" s="139" t="e">
        <f t="shared" si="33"/>
        <v>#N/A</v>
      </c>
      <c r="CG59" s="139" t="e">
        <f t="shared" si="34"/>
        <v>#N/A</v>
      </c>
      <c r="CH59" s="139" t="e">
        <f t="shared" si="35"/>
        <v>#N/A</v>
      </c>
      <c r="CI59" s="139" t="e">
        <f t="shared" si="36"/>
        <v>#N/A</v>
      </c>
      <c r="CJ59" s="139" t="e">
        <f t="shared" si="37"/>
        <v>#N/A</v>
      </c>
      <c r="CK59" s="139" t="e">
        <f t="shared" si="38"/>
        <v>#N/A</v>
      </c>
      <c r="CL59" s="139" t="e">
        <f t="shared" si="39"/>
        <v>#N/A</v>
      </c>
      <c r="CM59" s="139" t="e">
        <f t="shared" si="40"/>
        <v>#N/A</v>
      </c>
      <c r="CN59" s="139" t="e">
        <f t="shared" si="41"/>
        <v>#N/A</v>
      </c>
      <c r="CQ59" s="139" t="str">
        <f t="shared" si="52"/>
        <v/>
      </c>
      <c r="CR59" s="139" t="str">
        <f t="shared" si="53"/>
        <v/>
      </c>
    </row>
    <row r="60" spans="2:96" x14ac:dyDescent="0.25">
      <c r="AE60" s="139" t="e">
        <f t="shared" si="0"/>
        <v>#N/A</v>
      </c>
      <c r="AF60" s="139" t="e">
        <f t="shared" si="1"/>
        <v>#N/A</v>
      </c>
      <c r="AH60" s="139">
        <v>57</v>
      </c>
      <c r="AI60" s="139">
        <f>+Analysis!LP513</f>
        <v>0</v>
      </c>
      <c r="AJ60" s="139" t="str">
        <f>+Analysis!Q61</f>
        <v/>
      </c>
      <c r="AK60" s="139" t="str">
        <f>+Analysis!R61</f>
        <v/>
      </c>
      <c r="AL60" s="139" t="e">
        <f t="shared" si="42"/>
        <v>#N/A</v>
      </c>
      <c r="AM60" s="139" t="e">
        <f t="shared" si="43"/>
        <v>#N/A</v>
      </c>
      <c r="AN60" s="139" t="e">
        <f t="shared" si="44"/>
        <v>#N/A</v>
      </c>
      <c r="AO60" s="139" t="e">
        <f t="shared" si="45"/>
        <v>#N/A</v>
      </c>
      <c r="AP60" s="139" t="e">
        <f t="shared" si="46"/>
        <v>#N/A</v>
      </c>
      <c r="AQ60" s="139" t="e">
        <f t="shared" si="47"/>
        <v>#N/A</v>
      </c>
      <c r="AR60" s="139" t="e">
        <f t="shared" si="48"/>
        <v>#N/A</v>
      </c>
      <c r="AS60" s="139" t="e">
        <f t="shared" si="49"/>
        <v>#N/A</v>
      </c>
      <c r="AT60" s="139" t="e">
        <f t="shared" si="50"/>
        <v>#N/A</v>
      </c>
      <c r="AU60" s="139" t="e">
        <f t="shared" si="51"/>
        <v>#N/A</v>
      </c>
      <c r="AW60" s="139">
        <v>57</v>
      </c>
      <c r="AX60" s="139">
        <f>+Analysis!JH360</f>
        <v>0</v>
      </c>
      <c r="AY60" s="139" t="str">
        <f>+Analysis!Q61</f>
        <v/>
      </c>
      <c r="AZ60" s="139" t="str">
        <f>+Analysis!R61</f>
        <v/>
      </c>
      <c r="BA60" s="139" t="e">
        <f t="shared" si="12"/>
        <v>#N/A</v>
      </c>
      <c r="BB60" s="139" t="e">
        <f t="shared" si="13"/>
        <v>#N/A</v>
      </c>
      <c r="BC60" s="139" t="e">
        <f t="shared" si="14"/>
        <v>#N/A</v>
      </c>
      <c r="BD60" s="139" t="e">
        <f t="shared" si="15"/>
        <v>#N/A</v>
      </c>
      <c r="BE60" s="139" t="e">
        <f t="shared" si="16"/>
        <v>#N/A</v>
      </c>
      <c r="BF60" s="139" t="e">
        <f t="shared" si="17"/>
        <v>#N/A</v>
      </c>
      <c r="BG60" s="139" t="e">
        <f t="shared" si="18"/>
        <v>#N/A</v>
      </c>
      <c r="BH60" s="139" t="e">
        <f t="shared" si="19"/>
        <v>#N/A</v>
      </c>
      <c r="BI60" s="139" t="e">
        <f t="shared" si="20"/>
        <v>#N/A</v>
      </c>
      <c r="BJ60" s="139" t="e">
        <f t="shared" si="21"/>
        <v>#N/A</v>
      </c>
      <c r="BL60" s="139">
        <v>57</v>
      </c>
      <c r="BM60" s="139" t="str">
        <f>+Analysis!GZ210</f>
        <v/>
      </c>
      <c r="BN60" s="139" t="str">
        <f>+Analysis!Q61</f>
        <v/>
      </c>
      <c r="BO60" s="139" t="str">
        <f>+Analysis!R61</f>
        <v/>
      </c>
      <c r="BP60" s="139" t="e">
        <f t="shared" si="22"/>
        <v>#N/A</v>
      </c>
      <c r="BQ60" s="139" t="e">
        <f t="shared" si="23"/>
        <v>#N/A</v>
      </c>
      <c r="BR60" s="139" t="e">
        <f t="shared" si="24"/>
        <v>#N/A</v>
      </c>
      <c r="BS60" s="139" t="e">
        <f t="shared" si="25"/>
        <v>#N/A</v>
      </c>
      <c r="BT60" s="139" t="e">
        <f t="shared" si="26"/>
        <v>#N/A</v>
      </c>
      <c r="BU60" s="139" t="e">
        <f t="shared" si="27"/>
        <v>#N/A</v>
      </c>
      <c r="BV60" s="139" t="e">
        <f t="shared" si="28"/>
        <v>#N/A</v>
      </c>
      <c r="BW60" s="139" t="e">
        <f t="shared" si="29"/>
        <v>#N/A</v>
      </c>
      <c r="BX60" s="139" t="e">
        <f t="shared" si="30"/>
        <v>#N/A</v>
      </c>
      <c r="BY60" s="139" t="e">
        <f t="shared" si="31"/>
        <v>#N/A</v>
      </c>
      <c r="CA60" s="139">
        <v>57</v>
      </c>
      <c r="CB60" s="139" t="str">
        <f>+Analysis!FC61</f>
        <v/>
      </c>
      <c r="CC60" s="139" t="str">
        <f>+Analysis!Q61</f>
        <v/>
      </c>
      <c r="CD60" s="139" t="str">
        <f>+Analysis!R61</f>
        <v/>
      </c>
      <c r="CE60" s="139" t="e">
        <f t="shared" si="32"/>
        <v>#N/A</v>
      </c>
      <c r="CF60" s="139" t="e">
        <f t="shared" si="33"/>
        <v>#N/A</v>
      </c>
      <c r="CG60" s="139" t="e">
        <f t="shared" si="34"/>
        <v>#N/A</v>
      </c>
      <c r="CH60" s="139" t="e">
        <f t="shared" si="35"/>
        <v>#N/A</v>
      </c>
      <c r="CI60" s="139" t="e">
        <f t="shared" si="36"/>
        <v>#N/A</v>
      </c>
      <c r="CJ60" s="139" t="e">
        <f t="shared" si="37"/>
        <v>#N/A</v>
      </c>
      <c r="CK60" s="139" t="e">
        <f t="shared" si="38"/>
        <v>#N/A</v>
      </c>
      <c r="CL60" s="139" t="e">
        <f t="shared" si="39"/>
        <v>#N/A</v>
      </c>
      <c r="CM60" s="139" t="e">
        <f t="shared" si="40"/>
        <v>#N/A</v>
      </c>
      <c r="CN60" s="139" t="e">
        <f t="shared" si="41"/>
        <v>#N/A</v>
      </c>
      <c r="CQ60" s="139" t="str">
        <f t="shared" si="52"/>
        <v/>
      </c>
      <c r="CR60" s="139" t="str">
        <f t="shared" si="53"/>
        <v/>
      </c>
    </row>
    <row r="61" spans="2:96" x14ac:dyDescent="0.25">
      <c r="AE61" s="139" t="e">
        <f t="shared" si="0"/>
        <v>#N/A</v>
      </c>
      <c r="AF61" s="139" t="e">
        <f t="shared" si="1"/>
        <v>#N/A</v>
      </c>
      <c r="AH61" s="139">
        <v>58</v>
      </c>
      <c r="AI61" s="139">
        <f>+Analysis!LP514</f>
        <v>0</v>
      </c>
      <c r="AJ61" s="139" t="str">
        <f>+Analysis!Q62</f>
        <v/>
      </c>
      <c r="AK61" s="139" t="str">
        <f>+Analysis!R62</f>
        <v/>
      </c>
      <c r="AL61" s="139" t="e">
        <f t="shared" si="42"/>
        <v>#N/A</v>
      </c>
      <c r="AM61" s="139" t="e">
        <f t="shared" si="43"/>
        <v>#N/A</v>
      </c>
      <c r="AN61" s="139" t="e">
        <f t="shared" si="44"/>
        <v>#N/A</v>
      </c>
      <c r="AO61" s="139" t="e">
        <f t="shared" si="45"/>
        <v>#N/A</v>
      </c>
      <c r="AP61" s="139" t="e">
        <f t="shared" si="46"/>
        <v>#N/A</v>
      </c>
      <c r="AQ61" s="139" t="e">
        <f t="shared" si="47"/>
        <v>#N/A</v>
      </c>
      <c r="AR61" s="139" t="e">
        <f t="shared" si="48"/>
        <v>#N/A</v>
      </c>
      <c r="AS61" s="139" t="e">
        <f t="shared" si="49"/>
        <v>#N/A</v>
      </c>
      <c r="AT61" s="139" t="e">
        <f t="shared" si="50"/>
        <v>#N/A</v>
      </c>
      <c r="AU61" s="139" t="e">
        <f t="shared" si="51"/>
        <v>#N/A</v>
      </c>
      <c r="AW61" s="139">
        <v>58</v>
      </c>
      <c r="AX61" s="139">
        <f>+Analysis!JH361</f>
        <v>0</v>
      </c>
      <c r="AY61" s="139" t="str">
        <f>+Analysis!Q62</f>
        <v/>
      </c>
      <c r="AZ61" s="139" t="str">
        <f>+Analysis!R62</f>
        <v/>
      </c>
      <c r="BA61" s="139" t="e">
        <f t="shared" si="12"/>
        <v>#N/A</v>
      </c>
      <c r="BB61" s="139" t="e">
        <f t="shared" si="13"/>
        <v>#N/A</v>
      </c>
      <c r="BC61" s="139" t="e">
        <f t="shared" si="14"/>
        <v>#N/A</v>
      </c>
      <c r="BD61" s="139" t="e">
        <f t="shared" si="15"/>
        <v>#N/A</v>
      </c>
      <c r="BE61" s="139" t="e">
        <f t="shared" si="16"/>
        <v>#N/A</v>
      </c>
      <c r="BF61" s="139" t="e">
        <f t="shared" si="17"/>
        <v>#N/A</v>
      </c>
      <c r="BG61" s="139" t="e">
        <f t="shared" si="18"/>
        <v>#N/A</v>
      </c>
      <c r="BH61" s="139" t="e">
        <f t="shared" si="19"/>
        <v>#N/A</v>
      </c>
      <c r="BI61" s="139" t="e">
        <f t="shared" si="20"/>
        <v>#N/A</v>
      </c>
      <c r="BJ61" s="139" t="e">
        <f t="shared" si="21"/>
        <v>#N/A</v>
      </c>
      <c r="BL61" s="139">
        <v>58</v>
      </c>
      <c r="BM61" s="139" t="str">
        <f>+Analysis!GZ211</f>
        <v/>
      </c>
      <c r="BN61" s="139" t="str">
        <f>+Analysis!Q62</f>
        <v/>
      </c>
      <c r="BO61" s="139" t="str">
        <f>+Analysis!R62</f>
        <v/>
      </c>
      <c r="BP61" s="139" t="e">
        <f t="shared" si="22"/>
        <v>#N/A</v>
      </c>
      <c r="BQ61" s="139" t="e">
        <f t="shared" si="23"/>
        <v>#N/A</v>
      </c>
      <c r="BR61" s="139" t="e">
        <f t="shared" si="24"/>
        <v>#N/A</v>
      </c>
      <c r="BS61" s="139" t="e">
        <f t="shared" si="25"/>
        <v>#N/A</v>
      </c>
      <c r="BT61" s="139" t="e">
        <f t="shared" si="26"/>
        <v>#N/A</v>
      </c>
      <c r="BU61" s="139" t="e">
        <f t="shared" si="27"/>
        <v>#N/A</v>
      </c>
      <c r="BV61" s="139" t="e">
        <f t="shared" si="28"/>
        <v>#N/A</v>
      </c>
      <c r="BW61" s="139" t="e">
        <f t="shared" si="29"/>
        <v>#N/A</v>
      </c>
      <c r="BX61" s="139" t="e">
        <f t="shared" si="30"/>
        <v>#N/A</v>
      </c>
      <c r="BY61" s="139" t="e">
        <f t="shared" si="31"/>
        <v>#N/A</v>
      </c>
      <c r="CA61" s="139">
        <v>58</v>
      </c>
      <c r="CB61" s="139" t="str">
        <f>+Analysis!FC62</f>
        <v/>
      </c>
      <c r="CC61" s="139" t="str">
        <f>+Analysis!Q62</f>
        <v/>
      </c>
      <c r="CD61" s="139" t="str">
        <f>+Analysis!R62</f>
        <v/>
      </c>
      <c r="CE61" s="139" t="e">
        <f t="shared" si="32"/>
        <v>#N/A</v>
      </c>
      <c r="CF61" s="139" t="e">
        <f t="shared" si="33"/>
        <v>#N/A</v>
      </c>
      <c r="CG61" s="139" t="e">
        <f t="shared" si="34"/>
        <v>#N/A</v>
      </c>
      <c r="CH61" s="139" t="e">
        <f t="shared" si="35"/>
        <v>#N/A</v>
      </c>
      <c r="CI61" s="139" t="e">
        <f t="shared" si="36"/>
        <v>#N/A</v>
      </c>
      <c r="CJ61" s="139" t="e">
        <f t="shared" si="37"/>
        <v>#N/A</v>
      </c>
      <c r="CK61" s="139" t="e">
        <f t="shared" si="38"/>
        <v>#N/A</v>
      </c>
      <c r="CL61" s="139" t="e">
        <f t="shared" si="39"/>
        <v>#N/A</v>
      </c>
      <c r="CM61" s="139" t="e">
        <f t="shared" si="40"/>
        <v>#N/A</v>
      </c>
      <c r="CN61" s="139" t="e">
        <f t="shared" si="41"/>
        <v>#N/A</v>
      </c>
      <c r="CQ61" s="139" t="str">
        <f t="shared" si="52"/>
        <v/>
      </c>
      <c r="CR61" s="139" t="str">
        <f t="shared" si="53"/>
        <v/>
      </c>
    </row>
    <row r="62" spans="2:96" x14ac:dyDescent="0.25">
      <c r="AE62" s="139" t="e">
        <f t="shared" si="0"/>
        <v>#N/A</v>
      </c>
      <c r="AF62" s="139" t="e">
        <f t="shared" si="1"/>
        <v>#N/A</v>
      </c>
      <c r="AH62" s="139">
        <v>59</v>
      </c>
      <c r="AI62" s="139">
        <f>+Analysis!LP515</f>
        <v>0</v>
      </c>
      <c r="AJ62" s="139" t="str">
        <f>+Analysis!Q63</f>
        <v/>
      </c>
      <c r="AK62" s="139" t="str">
        <f>+Analysis!R63</f>
        <v/>
      </c>
      <c r="AL62" s="139" t="e">
        <f t="shared" si="42"/>
        <v>#N/A</v>
      </c>
      <c r="AM62" s="139" t="e">
        <f t="shared" si="43"/>
        <v>#N/A</v>
      </c>
      <c r="AN62" s="139" t="e">
        <f t="shared" si="44"/>
        <v>#N/A</v>
      </c>
      <c r="AO62" s="139" t="e">
        <f t="shared" si="45"/>
        <v>#N/A</v>
      </c>
      <c r="AP62" s="139" t="e">
        <f t="shared" si="46"/>
        <v>#N/A</v>
      </c>
      <c r="AQ62" s="139" t="e">
        <f t="shared" si="47"/>
        <v>#N/A</v>
      </c>
      <c r="AR62" s="139" t="e">
        <f t="shared" si="48"/>
        <v>#N/A</v>
      </c>
      <c r="AS62" s="139" t="e">
        <f t="shared" si="49"/>
        <v>#N/A</v>
      </c>
      <c r="AT62" s="139" t="e">
        <f t="shared" si="50"/>
        <v>#N/A</v>
      </c>
      <c r="AU62" s="139" t="e">
        <f t="shared" si="51"/>
        <v>#N/A</v>
      </c>
      <c r="AW62" s="139">
        <v>59</v>
      </c>
      <c r="AX62" s="139">
        <f>+Analysis!JH362</f>
        <v>0</v>
      </c>
      <c r="AY62" s="139" t="str">
        <f>+Analysis!Q63</f>
        <v/>
      </c>
      <c r="AZ62" s="139" t="str">
        <f>+Analysis!R63</f>
        <v/>
      </c>
      <c r="BA62" s="139" t="e">
        <f t="shared" si="12"/>
        <v>#N/A</v>
      </c>
      <c r="BB62" s="139" t="e">
        <f t="shared" si="13"/>
        <v>#N/A</v>
      </c>
      <c r="BC62" s="139" t="e">
        <f t="shared" si="14"/>
        <v>#N/A</v>
      </c>
      <c r="BD62" s="139" t="e">
        <f t="shared" si="15"/>
        <v>#N/A</v>
      </c>
      <c r="BE62" s="139" t="e">
        <f t="shared" si="16"/>
        <v>#N/A</v>
      </c>
      <c r="BF62" s="139" t="e">
        <f t="shared" si="17"/>
        <v>#N/A</v>
      </c>
      <c r="BG62" s="139" t="e">
        <f t="shared" si="18"/>
        <v>#N/A</v>
      </c>
      <c r="BH62" s="139" t="e">
        <f t="shared" si="19"/>
        <v>#N/A</v>
      </c>
      <c r="BI62" s="139" t="e">
        <f t="shared" si="20"/>
        <v>#N/A</v>
      </c>
      <c r="BJ62" s="139" t="e">
        <f t="shared" si="21"/>
        <v>#N/A</v>
      </c>
      <c r="BL62" s="139">
        <v>59</v>
      </c>
      <c r="BM62" s="139" t="str">
        <f>+Analysis!GZ212</f>
        <v/>
      </c>
      <c r="BN62" s="139" t="str">
        <f>+Analysis!Q63</f>
        <v/>
      </c>
      <c r="BO62" s="139" t="str">
        <f>+Analysis!R63</f>
        <v/>
      </c>
      <c r="BP62" s="139" t="e">
        <f t="shared" si="22"/>
        <v>#N/A</v>
      </c>
      <c r="BQ62" s="139" t="e">
        <f t="shared" si="23"/>
        <v>#N/A</v>
      </c>
      <c r="BR62" s="139" t="e">
        <f t="shared" si="24"/>
        <v>#N/A</v>
      </c>
      <c r="BS62" s="139" t="e">
        <f t="shared" si="25"/>
        <v>#N/A</v>
      </c>
      <c r="BT62" s="139" t="e">
        <f t="shared" si="26"/>
        <v>#N/A</v>
      </c>
      <c r="BU62" s="139" t="e">
        <f t="shared" si="27"/>
        <v>#N/A</v>
      </c>
      <c r="BV62" s="139" t="e">
        <f t="shared" si="28"/>
        <v>#N/A</v>
      </c>
      <c r="BW62" s="139" t="e">
        <f t="shared" si="29"/>
        <v>#N/A</v>
      </c>
      <c r="BX62" s="139" t="e">
        <f t="shared" si="30"/>
        <v>#N/A</v>
      </c>
      <c r="BY62" s="139" t="e">
        <f t="shared" si="31"/>
        <v>#N/A</v>
      </c>
      <c r="CA62" s="139">
        <v>59</v>
      </c>
      <c r="CB62" s="139" t="str">
        <f>+Analysis!FC63</f>
        <v/>
      </c>
      <c r="CC62" s="139" t="str">
        <f>+Analysis!Q63</f>
        <v/>
      </c>
      <c r="CD62" s="139" t="str">
        <f>+Analysis!R63</f>
        <v/>
      </c>
      <c r="CE62" s="139" t="e">
        <f t="shared" si="32"/>
        <v>#N/A</v>
      </c>
      <c r="CF62" s="139" t="e">
        <f t="shared" si="33"/>
        <v>#N/A</v>
      </c>
      <c r="CG62" s="139" t="e">
        <f t="shared" si="34"/>
        <v>#N/A</v>
      </c>
      <c r="CH62" s="139" t="e">
        <f t="shared" si="35"/>
        <v>#N/A</v>
      </c>
      <c r="CI62" s="139" t="e">
        <f t="shared" si="36"/>
        <v>#N/A</v>
      </c>
      <c r="CJ62" s="139" t="e">
        <f t="shared" si="37"/>
        <v>#N/A</v>
      </c>
      <c r="CK62" s="139" t="e">
        <f t="shared" si="38"/>
        <v>#N/A</v>
      </c>
      <c r="CL62" s="139" t="e">
        <f t="shared" si="39"/>
        <v>#N/A</v>
      </c>
      <c r="CM62" s="139" t="e">
        <f t="shared" si="40"/>
        <v>#N/A</v>
      </c>
      <c r="CN62" s="139" t="e">
        <f t="shared" si="41"/>
        <v>#N/A</v>
      </c>
      <c r="CQ62" s="139" t="str">
        <f t="shared" si="52"/>
        <v/>
      </c>
      <c r="CR62" s="139" t="str">
        <f t="shared" si="53"/>
        <v/>
      </c>
    </row>
    <row r="63" spans="2:96" x14ac:dyDescent="0.25">
      <c r="AE63" s="139" t="e">
        <f t="shared" si="0"/>
        <v>#N/A</v>
      </c>
      <c r="AF63" s="139" t="e">
        <f t="shared" si="1"/>
        <v>#N/A</v>
      </c>
      <c r="AH63" s="139">
        <v>60</v>
      </c>
      <c r="AI63" s="139">
        <f>+Analysis!LP516</f>
        <v>0</v>
      </c>
      <c r="AJ63" s="139" t="str">
        <f>+Analysis!Q64</f>
        <v/>
      </c>
      <c r="AK63" s="139" t="str">
        <f>+Analysis!R64</f>
        <v/>
      </c>
      <c r="AL63" s="139" t="e">
        <f t="shared" si="42"/>
        <v>#N/A</v>
      </c>
      <c r="AM63" s="139" t="e">
        <f t="shared" si="43"/>
        <v>#N/A</v>
      </c>
      <c r="AN63" s="139" t="e">
        <f t="shared" si="44"/>
        <v>#N/A</v>
      </c>
      <c r="AO63" s="139" t="e">
        <f t="shared" si="45"/>
        <v>#N/A</v>
      </c>
      <c r="AP63" s="139" t="e">
        <f t="shared" si="46"/>
        <v>#N/A</v>
      </c>
      <c r="AQ63" s="139" t="e">
        <f t="shared" si="47"/>
        <v>#N/A</v>
      </c>
      <c r="AR63" s="139" t="e">
        <f t="shared" si="48"/>
        <v>#N/A</v>
      </c>
      <c r="AS63" s="139" t="e">
        <f t="shared" si="49"/>
        <v>#N/A</v>
      </c>
      <c r="AT63" s="139" t="e">
        <f t="shared" si="50"/>
        <v>#N/A</v>
      </c>
      <c r="AU63" s="139" t="e">
        <f t="shared" si="51"/>
        <v>#N/A</v>
      </c>
      <c r="AW63" s="139">
        <v>60</v>
      </c>
      <c r="AX63" s="139">
        <f>+Analysis!JH363</f>
        <v>0</v>
      </c>
      <c r="AY63" s="139" t="str">
        <f>+Analysis!Q64</f>
        <v/>
      </c>
      <c r="AZ63" s="139" t="str">
        <f>+Analysis!R64</f>
        <v/>
      </c>
      <c r="BA63" s="139" t="e">
        <f t="shared" si="12"/>
        <v>#N/A</v>
      </c>
      <c r="BB63" s="139" t="e">
        <f t="shared" si="13"/>
        <v>#N/A</v>
      </c>
      <c r="BC63" s="139" t="e">
        <f t="shared" si="14"/>
        <v>#N/A</v>
      </c>
      <c r="BD63" s="139" t="e">
        <f t="shared" si="15"/>
        <v>#N/A</v>
      </c>
      <c r="BE63" s="139" t="e">
        <f t="shared" si="16"/>
        <v>#N/A</v>
      </c>
      <c r="BF63" s="139" t="e">
        <f t="shared" si="17"/>
        <v>#N/A</v>
      </c>
      <c r="BG63" s="139" t="e">
        <f t="shared" si="18"/>
        <v>#N/A</v>
      </c>
      <c r="BH63" s="139" t="e">
        <f t="shared" si="19"/>
        <v>#N/A</v>
      </c>
      <c r="BI63" s="139" t="e">
        <f t="shared" si="20"/>
        <v>#N/A</v>
      </c>
      <c r="BJ63" s="139" t="e">
        <f t="shared" si="21"/>
        <v>#N/A</v>
      </c>
      <c r="BL63" s="139">
        <v>60</v>
      </c>
      <c r="BM63" s="139" t="str">
        <f>+Analysis!GZ213</f>
        <v/>
      </c>
      <c r="BN63" s="139" t="str">
        <f>+Analysis!Q64</f>
        <v/>
      </c>
      <c r="BO63" s="139" t="str">
        <f>+Analysis!R64</f>
        <v/>
      </c>
      <c r="BP63" s="139" t="e">
        <f t="shared" si="22"/>
        <v>#N/A</v>
      </c>
      <c r="BQ63" s="139" t="e">
        <f t="shared" si="23"/>
        <v>#N/A</v>
      </c>
      <c r="BR63" s="139" t="e">
        <f t="shared" si="24"/>
        <v>#N/A</v>
      </c>
      <c r="BS63" s="139" t="e">
        <f t="shared" si="25"/>
        <v>#N/A</v>
      </c>
      <c r="BT63" s="139" t="e">
        <f t="shared" si="26"/>
        <v>#N/A</v>
      </c>
      <c r="BU63" s="139" t="e">
        <f t="shared" si="27"/>
        <v>#N/A</v>
      </c>
      <c r="BV63" s="139" t="e">
        <f t="shared" si="28"/>
        <v>#N/A</v>
      </c>
      <c r="BW63" s="139" t="e">
        <f t="shared" si="29"/>
        <v>#N/A</v>
      </c>
      <c r="BX63" s="139" t="e">
        <f t="shared" si="30"/>
        <v>#N/A</v>
      </c>
      <c r="BY63" s="139" t="e">
        <f t="shared" si="31"/>
        <v>#N/A</v>
      </c>
      <c r="CA63" s="139">
        <v>60</v>
      </c>
      <c r="CB63" s="139" t="str">
        <f>+Analysis!FC64</f>
        <v/>
      </c>
      <c r="CC63" s="139" t="str">
        <f>+Analysis!Q64</f>
        <v/>
      </c>
      <c r="CD63" s="139" t="str">
        <f>+Analysis!R64</f>
        <v/>
      </c>
      <c r="CE63" s="139" t="e">
        <f t="shared" si="32"/>
        <v>#N/A</v>
      </c>
      <c r="CF63" s="139" t="e">
        <f t="shared" si="33"/>
        <v>#N/A</v>
      </c>
      <c r="CG63" s="139" t="e">
        <f t="shared" si="34"/>
        <v>#N/A</v>
      </c>
      <c r="CH63" s="139" t="e">
        <f t="shared" si="35"/>
        <v>#N/A</v>
      </c>
      <c r="CI63" s="139" t="e">
        <f t="shared" si="36"/>
        <v>#N/A</v>
      </c>
      <c r="CJ63" s="139" t="e">
        <f t="shared" si="37"/>
        <v>#N/A</v>
      </c>
      <c r="CK63" s="139" t="e">
        <f t="shared" si="38"/>
        <v>#N/A</v>
      </c>
      <c r="CL63" s="139" t="e">
        <f t="shared" si="39"/>
        <v>#N/A</v>
      </c>
      <c r="CM63" s="139" t="e">
        <f t="shared" si="40"/>
        <v>#N/A</v>
      </c>
      <c r="CN63" s="139" t="e">
        <f t="shared" si="41"/>
        <v>#N/A</v>
      </c>
      <c r="CQ63" s="139" t="str">
        <f t="shared" si="52"/>
        <v/>
      </c>
      <c r="CR63" s="139" t="str">
        <f t="shared" si="53"/>
        <v/>
      </c>
    </row>
    <row r="64" spans="2:96" x14ac:dyDescent="0.25">
      <c r="AE64" s="139" t="e">
        <f t="shared" si="0"/>
        <v>#N/A</v>
      </c>
      <c r="AF64" s="139" t="e">
        <f t="shared" si="1"/>
        <v>#N/A</v>
      </c>
      <c r="AH64" s="139">
        <v>61</v>
      </c>
      <c r="AI64" s="139">
        <f>+Analysis!LP517</f>
        <v>0</v>
      </c>
      <c r="AJ64" s="139" t="str">
        <f>+Analysis!Q65</f>
        <v/>
      </c>
      <c r="AK64" s="139" t="str">
        <f>+Analysis!R65</f>
        <v/>
      </c>
      <c r="AL64" s="139" t="e">
        <f t="shared" si="42"/>
        <v>#N/A</v>
      </c>
      <c r="AM64" s="139" t="e">
        <f t="shared" si="43"/>
        <v>#N/A</v>
      </c>
      <c r="AN64" s="139" t="e">
        <f t="shared" si="44"/>
        <v>#N/A</v>
      </c>
      <c r="AO64" s="139" t="e">
        <f t="shared" si="45"/>
        <v>#N/A</v>
      </c>
      <c r="AP64" s="139" t="e">
        <f t="shared" si="46"/>
        <v>#N/A</v>
      </c>
      <c r="AQ64" s="139" t="e">
        <f t="shared" si="47"/>
        <v>#N/A</v>
      </c>
      <c r="AR64" s="139" t="e">
        <f t="shared" si="48"/>
        <v>#N/A</v>
      </c>
      <c r="AS64" s="139" t="e">
        <f t="shared" si="49"/>
        <v>#N/A</v>
      </c>
      <c r="AT64" s="139" t="e">
        <f t="shared" si="50"/>
        <v>#N/A</v>
      </c>
      <c r="AU64" s="139" t="e">
        <f t="shared" si="51"/>
        <v>#N/A</v>
      </c>
      <c r="AW64" s="139">
        <v>61</v>
      </c>
      <c r="AX64" s="139">
        <f>+Analysis!JH364</f>
        <v>0</v>
      </c>
      <c r="AY64" s="139" t="str">
        <f>+Analysis!Q65</f>
        <v/>
      </c>
      <c r="AZ64" s="139" t="str">
        <f>+Analysis!R65</f>
        <v/>
      </c>
      <c r="BA64" s="139" t="e">
        <f t="shared" si="12"/>
        <v>#N/A</v>
      </c>
      <c r="BB64" s="139" t="e">
        <f t="shared" si="13"/>
        <v>#N/A</v>
      </c>
      <c r="BC64" s="139" t="e">
        <f t="shared" si="14"/>
        <v>#N/A</v>
      </c>
      <c r="BD64" s="139" t="e">
        <f t="shared" si="15"/>
        <v>#N/A</v>
      </c>
      <c r="BE64" s="139" t="e">
        <f t="shared" si="16"/>
        <v>#N/A</v>
      </c>
      <c r="BF64" s="139" t="e">
        <f t="shared" si="17"/>
        <v>#N/A</v>
      </c>
      <c r="BG64" s="139" t="e">
        <f t="shared" si="18"/>
        <v>#N/A</v>
      </c>
      <c r="BH64" s="139" t="e">
        <f t="shared" si="19"/>
        <v>#N/A</v>
      </c>
      <c r="BI64" s="139" t="e">
        <f t="shared" si="20"/>
        <v>#N/A</v>
      </c>
      <c r="BJ64" s="139" t="e">
        <f t="shared" si="21"/>
        <v>#N/A</v>
      </c>
      <c r="BL64" s="139">
        <v>61</v>
      </c>
      <c r="BM64" s="139" t="str">
        <f>+Analysis!GZ214</f>
        <v/>
      </c>
      <c r="BN64" s="139" t="str">
        <f>+Analysis!Q65</f>
        <v/>
      </c>
      <c r="BO64" s="139" t="str">
        <f>+Analysis!R65</f>
        <v/>
      </c>
      <c r="BP64" s="139" t="e">
        <f t="shared" si="22"/>
        <v>#N/A</v>
      </c>
      <c r="BQ64" s="139" t="e">
        <f t="shared" si="23"/>
        <v>#N/A</v>
      </c>
      <c r="BR64" s="139" t="e">
        <f t="shared" si="24"/>
        <v>#N/A</v>
      </c>
      <c r="BS64" s="139" t="e">
        <f t="shared" si="25"/>
        <v>#N/A</v>
      </c>
      <c r="BT64" s="139" t="e">
        <f t="shared" si="26"/>
        <v>#N/A</v>
      </c>
      <c r="BU64" s="139" t="e">
        <f t="shared" si="27"/>
        <v>#N/A</v>
      </c>
      <c r="BV64" s="139" t="e">
        <f t="shared" si="28"/>
        <v>#N/A</v>
      </c>
      <c r="BW64" s="139" t="e">
        <f t="shared" si="29"/>
        <v>#N/A</v>
      </c>
      <c r="BX64" s="139" t="e">
        <f t="shared" si="30"/>
        <v>#N/A</v>
      </c>
      <c r="BY64" s="139" t="e">
        <f t="shared" si="31"/>
        <v>#N/A</v>
      </c>
      <c r="CA64" s="139">
        <v>61</v>
      </c>
      <c r="CB64" s="139" t="str">
        <f>+Analysis!FC65</f>
        <v/>
      </c>
      <c r="CC64" s="139" t="str">
        <f>+Analysis!Q65</f>
        <v/>
      </c>
      <c r="CD64" s="139" t="str">
        <f>+Analysis!R65</f>
        <v/>
      </c>
      <c r="CE64" s="139" t="e">
        <f t="shared" si="32"/>
        <v>#N/A</v>
      </c>
      <c r="CF64" s="139" t="e">
        <f t="shared" si="33"/>
        <v>#N/A</v>
      </c>
      <c r="CG64" s="139" t="e">
        <f t="shared" si="34"/>
        <v>#N/A</v>
      </c>
      <c r="CH64" s="139" t="e">
        <f t="shared" si="35"/>
        <v>#N/A</v>
      </c>
      <c r="CI64" s="139" t="e">
        <f t="shared" si="36"/>
        <v>#N/A</v>
      </c>
      <c r="CJ64" s="139" t="e">
        <f t="shared" si="37"/>
        <v>#N/A</v>
      </c>
      <c r="CK64" s="139" t="e">
        <f t="shared" si="38"/>
        <v>#N/A</v>
      </c>
      <c r="CL64" s="139" t="e">
        <f t="shared" si="39"/>
        <v>#N/A</v>
      </c>
      <c r="CM64" s="139" t="e">
        <f t="shared" si="40"/>
        <v>#N/A</v>
      </c>
      <c r="CN64" s="139" t="e">
        <f t="shared" si="41"/>
        <v>#N/A</v>
      </c>
      <c r="CQ64" s="139" t="str">
        <f t="shared" si="52"/>
        <v/>
      </c>
      <c r="CR64" s="139" t="str">
        <f t="shared" si="53"/>
        <v/>
      </c>
    </row>
    <row r="65" spans="31:96" x14ac:dyDescent="0.25">
      <c r="AE65" s="139" t="e">
        <f t="shared" si="0"/>
        <v>#N/A</v>
      </c>
      <c r="AF65" s="139" t="e">
        <f t="shared" si="1"/>
        <v>#N/A</v>
      </c>
      <c r="AH65" s="139">
        <v>62</v>
      </c>
      <c r="AI65" s="139">
        <f>+Analysis!LP518</f>
        <v>0</v>
      </c>
      <c r="AJ65" s="139" t="str">
        <f>+Analysis!Q66</f>
        <v/>
      </c>
      <c r="AK65" s="139" t="str">
        <f>+Analysis!R66</f>
        <v/>
      </c>
      <c r="AL65" s="139" t="e">
        <f t="shared" si="42"/>
        <v>#N/A</v>
      </c>
      <c r="AM65" s="139" t="e">
        <f t="shared" si="43"/>
        <v>#N/A</v>
      </c>
      <c r="AN65" s="139" t="e">
        <f t="shared" si="44"/>
        <v>#N/A</v>
      </c>
      <c r="AO65" s="139" t="e">
        <f t="shared" si="45"/>
        <v>#N/A</v>
      </c>
      <c r="AP65" s="139" t="e">
        <f t="shared" si="46"/>
        <v>#N/A</v>
      </c>
      <c r="AQ65" s="139" t="e">
        <f t="shared" si="47"/>
        <v>#N/A</v>
      </c>
      <c r="AR65" s="139" t="e">
        <f t="shared" si="48"/>
        <v>#N/A</v>
      </c>
      <c r="AS65" s="139" t="e">
        <f t="shared" si="49"/>
        <v>#N/A</v>
      </c>
      <c r="AT65" s="139" t="e">
        <f t="shared" si="50"/>
        <v>#N/A</v>
      </c>
      <c r="AU65" s="139" t="e">
        <f t="shared" si="51"/>
        <v>#N/A</v>
      </c>
      <c r="AW65" s="139">
        <v>62</v>
      </c>
      <c r="AX65" s="139">
        <f>+Analysis!JH365</f>
        <v>0</v>
      </c>
      <c r="AY65" s="139" t="str">
        <f>+Analysis!Q66</f>
        <v/>
      </c>
      <c r="AZ65" s="139" t="str">
        <f>+Analysis!R66</f>
        <v/>
      </c>
      <c r="BA65" s="139" t="e">
        <f t="shared" si="12"/>
        <v>#N/A</v>
      </c>
      <c r="BB65" s="139" t="e">
        <f t="shared" si="13"/>
        <v>#N/A</v>
      </c>
      <c r="BC65" s="139" t="e">
        <f t="shared" si="14"/>
        <v>#N/A</v>
      </c>
      <c r="BD65" s="139" t="e">
        <f t="shared" si="15"/>
        <v>#N/A</v>
      </c>
      <c r="BE65" s="139" t="e">
        <f t="shared" si="16"/>
        <v>#N/A</v>
      </c>
      <c r="BF65" s="139" t="e">
        <f t="shared" si="17"/>
        <v>#N/A</v>
      </c>
      <c r="BG65" s="139" t="e">
        <f t="shared" si="18"/>
        <v>#N/A</v>
      </c>
      <c r="BH65" s="139" t="e">
        <f t="shared" si="19"/>
        <v>#N/A</v>
      </c>
      <c r="BI65" s="139" t="e">
        <f t="shared" si="20"/>
        <v>#N/A</v>
      </c>
      <c r="BJ65" s="139" t="e">
        <f t="shared" si="21"/>
        <v>#N/A</v>
      </c>
      <c r="BL65" s="139">
        <v>62</v>
      </c>
      <c r="BM65" s="139" t="str">
        <f>+Analysis!GZ215</f>
        <v/>
      </c>
      <c r="BN65" s="139" t="str">
        <f>+Analysis!Q66</f>
        <v/>
      </c>
      <c r="BO65" s="139" t="str">
        <f>+Analysis!R66</f>
        <v/>
      </c>
      <c r="BP65" s="139" t="e">
        <f t="shared" si="22"/>
        <v>#N/A</v>
      </c>
      <c r="BQ65" s="139" t="e">
        <f t="shared" si="23"/>
        <v>#N/A</v>
      </c>
      <c r="BR65" s="139" t="e">
        <f t="shared" si="24"/>
        <v>#N/A</v>
      </c>
      <c r="BS65" s="139" t="e">
        <f t="shared" si="25"/>
        <v>#N/A</v>
      </c>
      <c r="BT65" s="139" t="e">
        <f t="shared" si="26"/>
        <v>#N/A</v>
      </c>
      <c r="BU65" s="139" t="e">
        <f t="shared" si="27"/>
        <v>#N/A</v>
      </c>
      <c r="BV65" s="139" t="e">
        <f t="shared" si="28"/>
        <v>#N/A</v>
      </c>
      <c r="BW65" s="139" t="e">
        <f t="shared" si="29"/>
        <v>#N/A</v>
      </c>
      <c r="BX65" s="139" t="e">
        <f t="shared" si="30"/>
        <v>#N/A</v>
      </c>
      <c r="BY65" s="139" t="e">
        <f t="shared" si="31"/>
        <v>#N/A</v>
      </c>
      <c r="CA65" s="139">
        <v>62</v>
      </c>
      <c r="CB65" s="139" t="str">
        <f>+Analysis!FC66</f>
        <v/>
      </c>
      <c r="CC65" s="139" t="str">
        <f>+Analysis!Q66</f>
        <v/>
      </c>
      <c r="CD65" s="139" t="str">
        <f>+Analysis!R66</f>
        <v/>
      </c>
      <c r="CE65" s="139" t="e">
        <f t="shared" si="32"/>
        <v>#N/A</v>
      </c>
      <c r="CF65" s="139" t="e">
        <f t="shared" si="33"/>
        <v>#N/A</v>
      </c>
      <c r="CG65" s="139" t="e">
        <f t="shared" si="34"/>
        <v>#N/A</v>
      </c>
      <c r="CH65" s="139" t="e">
        <f t="shared" si="35"/>
        <v>#N/A</v>
      </c>
      <c r="CI65" s="139" t="e">
        <f t="shared" si="36"/>
        <v>#N/A</v>
      </c>
      <c r="CJ65" s="139" t="e">
        <f t="shared" si="37"/>
        <v>#N/A</v>
      </c>
      <c r="CK65" s="139" t="e">
        <f t="shared" si="38"/>
        <v>#N/A</v>
      </c>
      <c r="CL65" s="139" t="e">
        <f t="shared" si="39"/>
        <v>#N/A</v>
      </c>
      <c r="CM65" s="139" t="e">
        <f t="shared" si="40"/>
        <v>#N/A</v>
      </c>
      <c r="CN65" s="139" t="e">
        <f t="shared" si="41"/>
        <v>#N/A</v>
      </c>
      <c r="CQ65" s="139" t="str">
        <f t="shared" si="52"/>
        <v/>
      </c>
      <c r="CR65" s="139" t="str">
        <f t="shared" si="53"/>
        <v/>
      </c>
    </row>
    <row r="66" spans="31:96" x14ac:dyDescent="0.25">
      <c r="AE66" s="139" t="e">
        <f t="shared" si="0"/>
        <v>#N/A</v>
      </c>
      <c r="AF66" s="139" t="e">
        <f t="shared" si="1"/>
        <v>#N/A</v>
      </c>
      <c r="AH66" s="139">
        <v>63</v>
      </c>
      <c r="AI66" s="139">
        <f>+Analysis!LP519</f>
        <v>0</v>
      </c>
      <c r="AJ66" s="139" t="str">
        <f>+Analysis!Q67</f>
        <v/>
      </c>
      <c r="AK66" s="139" t="str">
        <f>+Analysis!R67</f>
        <v/>
      </c>
      <c r="AL66" s="139" t="e">
        <f t="shared" si="42"/>
        <v>#N/A</v>
      </c>
      <c r="AM66" s="139" t="e">
        <f t="shared" si="43"/>
        <v>#N/A</v>
      </c>
      <c r="AN66" s="139" t="e">
        <f t="shared" si="44"/>
        <v>#N/A</v>
      </c>
      <c r="AO66" s="139" t="e">
        <f t="shared" si="45"/>
        <v>#N/A</v>
      </c>
      <c r="AP66" s="139" t="e">
        <f t="shared" si="46"/>
        <v>#N/A</v>
      </c>
      <c r="AQ66" s="139" t="e">
        <f t="shared" si="47"/>
        <v>#N/A</v>
      </c>
      <c r="AR66" s="139" t="e">
        <f t="shared" si="48"/>
        <v>#N/A</v>
      </c>
      <c r="AS66" s="139" t="e">
        <f t="shared" si="49"/>
        <v>#N/A</v>
      </c>
      <c r="AT66" s="139" t="e">
        <f t="shared" si="50"/>
        <v>#N/A</v>
      </c>
      <c r="AU66" s="139" t="e">
        <f t="shared" si="51"/>
        <v>#N/A</v>
      </c>
      <c r="AW66" s="139">
        <v>63</v>
      </c>
      <c r="AX66" s="139">
        <f>+Analysis!JH366</f>
        <v>0</v>
      </c>
      <c r="AY66" s="139" t="str">
        <f>+Analysis!Q67</f>
        <v/>
      </c>
      <c r="AZ66" s="139" t="str">
        <f>+Analysis!R67</f>
        <v/>
      </c>
      <c r="BA66" s="139" t="e">
        <f t="shared" si="12"/>
        <v>#N/A</v>
      </c>
      <c r="BB66" s="139" t="e">
        <f t="shared" si="13"/>
        <v>#N/A</v>
      </c>
      <c r="BC66" s="139" t="e">
        <f t="shared" si="14"/>
        <v>#N/A</v>
      </c>
      <c r="BD66" s="139" t="e">
        <f t="shared" si="15"/>
        <v>#N/A</v>
      </c>
      <c r="BE66" s="139" t="e">
        <f t="shared" si="16"/>
        <v>#N/A</v>
      </c>
      <c r="BF66" s="139" t="e">
        <f t="shared" si="17"/>
        <v>#N/A</v>
      </c>
      <c r="BG66" s="139" t="e">
        <f t="shared" si="18"/>
        <v>#N/A</v>
      </c>
      <c r="BH66" s="139" t="e">
        <f t="shared" si="19"/>
        <v>#N/A</v>
      </c>
      <c r="BI66" s="139" t="e">
        <f t="shared" si="20"/>
        <v>#N/A</v>
      </c>
      <c r="BJ66" s="139" t="e">
        <f t="shared" si="21"/>
        <v>#N/A</v>
      </c>
      <c r="BL66" s="139">
        <v>63</v>
      </c>
      <c r="BM66" s="139" t="str">
        <f>+Analysis!GZ216</f>
        <v/>
      </c>
      <c r="BN66" s="139" t="str">
        <f>+Analysis!Q67</f>
        <v/>
      </c>
      <c r="BO66" s="139" t="str">
        <f>+Analysis!R67</f>
        <v/>
      </c>
      <c r="BP66" s="139" t="e">
        <f t="shared" si="22"/>
        <v>#N/A</v>
      </c>
      <c r="BQ66" s="139" t="e">
        <f t="shared" si="23"/>
        <v>#N/A</v>
      </c>
      <c r="BR66" s="139" t="e">
        <f t="shared" si="24"/>
        <v>#N/A</v>
      </c>
      <c r="BS66" s="139" t="e">
        <f t="shared" si="25"/>
        <v>#N/A</v>
      </c>
      <c r="BT66" s="139" t="e">
        <f t="shared" si="26"/>
        <v>#N/A</v>
      </c>
      <c r="BU66" s="139" t="e">
        <f t="shared" si="27"/>
        <v>#N/A</v>
      </c>
      <c r="BV66" s="139" t="e">
        <f t="shared" si="28"/>
        <v>#N/A</v>
      </c>
      <c r="BW66" s="139" t="e">
        <f t="shared" si="29"/>
        <v>#N/A</v>
      </c>
      <c r="BX66" s="139" t="e">
        <f t="shared" si="30"/>
        <v>#N/A</v>
      </c>
      <c r="BY66" s="139" t="e">
        <f t="shared" si="31"/>
        <v>#N/A</v>
      </c>
      <c r="CA66" s="139">
        <v>63</v>
      </c>
      <c r="CB66" s="139" t="str">
        <f>+Analysis!FC67</f>
        <v/>
      </c>
      <c r="CC66" s="139" t="str">
        <f>+Analysis!Q67</f>
        <v/>
      </c>
      <c r="CD66" s="139" t="str">
        <f>+Analysis!R67</f>
        <v/>
      </c>
      <c r="CE66" s="139" t="e">
        <f t="shared" si="32"/>
        <v>#N/A</v>
      </c>
      <c r="CF66" s="139" t="e">
        <f t="shared" si="33"/>
        <v>#N/A</v>
      </c>
      <c r="CG66" s="139" t="e">
        <f t="shared" si="34"/>
        <v>#N/A</v>
      </c>
      <c r="CH66" s="139" t="e">
        <f t="shared" si="35"/>
        <v>#N/A</v>
      </c>
      <c r="CI66" s="139" t="e">
        <f t="shared" si="36"/>
        <v>#N/A</v>
      </c>
      <c r="CJ66" s="139" t="e">
        <f t="shared" si="37"/>
        <v>#N/A</v>
      </c>
      <c r="CK66" s="139" t="e">
        <f t="shared" si="38"/>
        <v>#N/A</v>
      </c>
      <c r="CL66" s="139" t="e">
        <f t="shared" si="39"/>
        <v>#N/A</v>
      </c>
      <c r="CM66" s="139" t="e">
        <f t="shared" si="40"/>
        <v>#N/A</v>
      </c>
      <c r="CN66" s="139" t="e">
        <f t="shared" si="41"/>
        <v>#N/A</v>
      </c>
      <c r="CQ66" s="139" t="str">
        <f t="shared" si="52"/>
        <v/>
      </c>
      <c r="CR66" s="139" t="str">
        <f t="shared" si="53"/>
        <v/>
      </c>
    </row>
    <row r="67" spans="31:96" x14ac:dyDescent="0.25">
      <c r="AE67" s="139" t="e">
        <f t="shared" si="0"/>
        <v>#N/A</v>
      </c>
      <c r="AF67" s="139" t="e">
        <f t="shared" si="1"/>
        <v>#N/A</v>
      </c>
      <c r="AH67" s="139">
        <v>64</v>
      </c>
      <c r="AI67" s="139">
        <f>+Analysis!LP520</f>
        <v>0</v>
      </c>
      <c r="AJ67" s="139" t="str">
        <f>+Analysis!Q68</f>
        <v/>
      </c>
      <c r="AK67" s="139" t="str">
        <f>+Analysis!R68</f>
        <v/>
      </c>
      <c r="AL67" s="139" t="e">
        <f t="shared" si="42"/>
        <v>#N/A</v>
      </c>
      <c r="AM67" s="139" t="e">
        <f t="shared" si="43"/>
        <v>#N/A</v>
      </c>
      <c r="AN67" s="139" t="e">
        <f t="shared" si="44"/>
        <v>#N/A</v>
      </c>
      <c r="AO67" s="139" t="e">
        <f t="shared" si="45"/>
        <v>#N/A</v>
      </c>
      <c r="AP67" s="139" t="e">
        <f t="shared" si="46"/>
        <v>#N/A</v>
      </c>
      <c r="AQ67" s="139" t="e">
        <f t="shared" si="47"/>
        <v>#N/A</v>
      </c>
      <c r="AR67" s="139" t="e">
        <f t="shared" si="48"/>
        <v>#N/A</v>
      </c>
      <c r="AS67" s="139" t="e">
        <f t="shared" si="49"/>
        <v>#N/A</v>
      </c>
      <c r="AT67" s="139" t="e">
        <f t="shared" si="50"/>
        <v>#N/A</v>
      </c>
      <c r="AU67" s="139" t="e">
        <f t="shared" si="51"/>
        <v>#N/A</v>
      </c>
      <c r="AW67" s="139">
        <v>64</v>
      </c>
      <c r="AX67" s="139">
        <f>+Analysis!JH367</f>
        <v>0</v>
      </c>
      <c r="AY67" s="139" t="str">
        <f>+Analysis!Q68</f>
        <v/>
      </c>
      <c r="AZ67" s="139" t="str">
        <f>+Analysis!R68</f>
        <v/>
      </c>
      <c r="BA67" s="139" t="e">
        <f t="shared" si="12"/>
        <v>#N/A</v>
      </c>
      <c r="BB67" s="139" t="e">
        <f t="shared" si="13"/>
        <v>#N/A</v>
      </c>
      <c r="BC67" s="139" t="e">
        <f t="shared" si="14"/>
        <v>#N/A</v>
      </c>
      <c r="BD67" s="139" t="e">
        <f t="shared" si="15"/>
        <v>#N/A</v>
      </c>
      <c r="BE67" s="139" t="e">
        <f t="shared" si="16"/>
        <v>#N/A</v>
      </c>
      <c r="BF67" s="139" t="e">
        <f t="shared" si="17"/>
        <v>#N/A</v>
      </c>
      <c r="BG67" s="139" t="e">
        <f t="shared" si="18"/>
        <v>#N/A</v>
      </c>
      <c r="BH67" s="139" t="e">
        <f t="shared" si="19"/>
        <v>#N/A</v>
      </c>
      <c r="BI67" s="139" t="e">
        <f t="shared" si="20"/>
        <v>#N/A</v>
      </c>
      <c r="BJ67" s="139" t="e">
        <f t="shared" si="21"/>
        <v>#N/A</v>
      </c>
      <c r="BL67" s="139">
        <v>64</v>
      </c>
      <c r="BM67" s="139" t="str">
        <f>+Analysis!GZ217</f>
        <v/>
      </c>
      <c r="BN67" s="139" t="str">
        <f>+Analysis!Q68</f>
        <v/>
      </c>
      <c r="BO67" s="139" t="str">
        <f>+Analysis!R68</f>
        <v/>
      </c>
      <c r="BP67" s="139" t="e">
        <f t="shared" si="22"/>
        <v>#N/A</v>
      </c>
      <c r="BQ67" s="139" t="e">
        <f t="shared" si="23"/>
        <v>#N/A</v>
      </c>
      <c r="BR67" s="139" t="e">
        <f t="shared" si="24"/>
        <v>#N/A</v>
      </c>
      <c r="BS67" s="139" t="e">
        <f t="shared" si="25"/>
        <v>#N/A</v>
      </c>
      <c r="BT67" s="139" t="e">
        <f t="shared" si="26"/>
        <v>#N/A</v>
      </c>
      <c r="BU67" s="139" t="e">
        <f t="shared" si="27"/>
        <v>#N/A</v>
      </c>
      <c r="BV67" s="139" t="e">
        <f t="shared" si="28"/>
        <v>#N/A</v>
      </c>
      <c r="BW67" s="139" t="e">
        <f t="shared" si="29"/>
        <v>#N/A</v>
      </c>
      <c r="BX67" s="139" t="e">
        <f t="shared" si="30"/>
        <v>#N/A</v>
      </c>
      <c r="BY67" s="139" t="e">
        <f t="shared" si="31"/>
        <v>#N/A</v>
      </c>
      <c r="CA67" s="139">
        <v>64</v>
      </c>
      <c r="CB67" s="139" t="str">
        <f>+Analysis!FC68</f>
        <v/>
      </c>
      <c r="CC67" s="139" t="str">
        <f>+Analysis!Q68</f>
        <v/>
      </c>
      <c r="CD67" s="139" t="str">
        <f>+Analysis!R68</f>
        <v/>
      </c>
      <c r="CE67" s="139" t="e">
        <f t="shared" si="32"/>
        <v>#N/A</v>
      </c>
      <c r="CF67" s="139" t="e">
        <f t="shared" si="33"/>
        <v>#N/A</v>
      </c>
      <c r="CG67" s="139" t="e">
        <f t="shared" si="34"/>
        <v>#N/A</v>
      </c>
      <c r="CH67" s="139" t="e">
        <f t="shared" si="35"/>
        <v>#N/A</v>
      </c>
      <c r="CI67" s="139" t="e">
        <f t="shared" si="36"/>
        <v>#N/A</v>
      </c>
      <c r="CJ67" s="139" t="e">
        <f t="shared" si="37"/>
        <v>#N/A</v>
      </c>
      <c r="CK67" s="139" t="e">
        <f t="shared" si="38"/>
        <v>#N/A</v>
      </c>
      <c r="CL67" s="139" t="e">
        <f t="shared" si="39"/>
        <v>#N/A</v>
      </c>
      <c r="CM67" s="139" t="e">
        <f t="shared" si="40"/>
        <v>#N/A</v>
      </c>
      <c r="CN67" s="139" t="e">
        <f t="shared" si="41"/>
        <v>#N/A</v>
      </c>
      <c r="CQ67" s="139" t="str">
        <f t="shared" si="52"/>
        <v/>
      </c>
      <c r="CR67" s="139" t="str">
        <f t="shared" si="53"/>
        <v/>
      </c>
    </row>
    <row r="68" spans="31:96" x14ac:dyDescent="0.25">
      <c r="AE68" s="139" t="e">
        <f t="shared" si="0"/>
        <v>#N/A</v>
      </c>
      <c r="AF68" s="139" t="e">
        <f t="shared" si="1"/>
        <v>#N/A</v>
      </c>
      <c r="AH68" s="139">
        <v>65</v>
      </c>
      <c r="AI68" s="139">
        <f>+Analysis!LP521</f>
        <v>0</v>
      </c>
      <c r="AJ68" s="139" t="str">
        <f>+Analysis!Q69</f>
        <v/>
      </c>
      <c r="AK68" s="139" t="str">
        <f>+Analysis!R69</f>
        <v/>
      </c>
      <c r="AL68" s="139" t="e">
        <f t="shared" si="42"/>
        <v>#N/A</v>
      </c>
      <c r="AM68" s="139" t="e">
        <f t="shared" si="43"/>
        <v>#N/A</v>
      </c>
      <c r="AN68" s="139" t="e">
        <f t="shared" si="44"/>
        <v>#N/A</v>
      </c>
      <c r="AO68" s="139" t="e">
        <f t="shared" si="45"/>
        <v>#N/A</v>
      </c>
      <c r="AP68" s="139" t="e">
        <f t="shared" si="46"/>
        <v>#N/A</v>
      </c>
      <c r="AQ68" s="139" t="e">
        <f t="shared" si="47"/>
        <v>#N/A</v>
      </c>
      <c r="AR68" s="139" t="e">
        <f t="shared" si="48"/>
        <v>#N/A</v>
      </c>
      <c r="AS68" s="139" t="e">
        <f t="shared" si="49"/>
        <v>#N/A</v>
      </c>
      <c r="AT68" s="139" t="e">
        <f t="shared" si="50"/>
        <v>#N/A</v>
      </c>
      <c r="AU68" s="139" t="e">
        <f t="shared" si="51"/>
        <v>#N/A</v>
      </c>
      <c r="AW68" s="139">
        <v>65</v>
      </c>
      <c r="AX68" s="139">
        <f>+Analysis!JH368</f>
        <v>0</v>
      </c>
      <c r="AY68" s="139" t="str">
        <f>+Analysis!Q69</f>
        <v/>
      </c>
      <c r="AZ68" s="139" t="str">
        <f>+Analysis!R69</f>
        <v/>
      </c>
      <c r="BA68" s="139" t="e">
        <f t="shared" si="12"/>
        <v>#N/A</v>
      </c>
      <c r="BB68" s="139" t="e">
        <f t="shared" si="13"/>
        <v>#N/A</v>
      </c>
      <c r="BC68" s="139" t="e">
        <f t="shared" si="14"/>
        <v>#N/A</v>
      </c>
      <c r="BD68" s="139" t="e">
        <f t="shared" si="15"/>
        <v>#N/A</v>
      </c>
      <c r="BE68" s="139" t="e">
        <f t="shared" si="16"/>
        <v>#N/A</v>
      </c>
      <c r="BF68" s="139" t="e">
        <f t="shared" si="17"/>
        <v>#N/A</v>
      </c>
      <c r="BG68" s="139" t="e">
        <f t="shared" si="18"/>
        <v>#N/A</v>
      </c>
      <c r="BH68" s="139" t="e">
        <f t="shared" si="19"/>
        <v>#N/A</v>
      </c>
      <c r="BI68" s="139" t="e">
        <f t="shared" si="20"/>
        <v>#N/A</v>
      </c>
      <c r="BJ68" s="139" t="e">
        <f t="shared" si="21"/>
        <v>#N/A</v>
      </c>
      <c r="BL68" s="139">
        <v>65</v>
      </c>
      <c r="BM68" s="139" t="str">
        <f>+Analysis!GZ218</f>
        <v/>
      </c>
      <c r="BN68" s="139" t="str">
        <f>+Analysis!Q69</f>
        <v/>
      </c>
      <c r="BO68" s="139" t="str">
        <f>+Analysis!R69</f>
        <v/>
      </c>
      <c r="BP68" s="139" t="e">
        <f t="shared" si="22"/>
        <v>#N/A</v>
      </c>
      <c r="BQ68" s="139" t="e">
        <f t="shared" si="23"/>
        <v>#N/A</v>
      </c>
      <c r="BR68" s="139" t="e">
        <f t="shared" si="24"/>
        <v>#N/A</v>
      </c>
      <c r="BS68" s="139" t="e">
        <f t="shared" si="25"/>
        <v>#N/A</v>
      </c>
      <c r="BT68" s="139" t="e">
        <f t="shared" si="26"/>
        <v>#N/A</v>
      </c>
      <c r="BU68" s="139" t="e">
        <f t="shared" si="27"/>
        <v>#N/A</v>
      </c>
      <c r="BV68" s="139" t="e">
        <f t="shared" si="28"/>
        <v>#N/A</v>
      </c>
      <c r="BW68" s="139" t="e">
        <f t="shared" si="29"/>
        <v>#N/A</v>
      </c>
      <c r="BX68" s="139" t="e">
        <f t="shared" si="30"/>
        <v>#N/A</v>
      </c>
      <c r="BY68" s="139" t="e">
        <f t="shared" si="31"/>
        <v>#N/A</v>
      </c>
      <c r="CA68" s="139">
        <v>65</v>
      </c>
      <c r="CB68" s="139" t="str">
        <f>+Analysis!FC69</f>
        <v/>
      </c>
      <c r="CC68" s="139" t="str">
        <f>+Analysis!Q69</f>
        <v/>
      </c>
      <c r="CD68" s="139" t="str">
        <f>+Analysis!R69</f>
        <v/>
      </c>
      <c r="CE68" s="139" t="e">
        <f t="shared" si="32"/>
        <v>#N/A</v>
      </c>
      <c r="CF68" s="139" t="e">
        <f t="shared" si="33"/>
        <v>#N/A</v>
      </c>
      <c r="CG68" s="139" t="e">
        <f t="shared" si="34"/>
        <v>#N/A</v>
      </c>
      <c r="CH68" s="139" t="e">
        <f t="shared" si="35"/>
        <v>#N/A</v>
      </c>
      <c r="CI68" s="139" t="e">
        <f t="shared" si="36"/>
        <v>#N/A</v>
      </c>
      <c r="CJ68" s="139" t="e">
        <f t="shared" si="37"/>
        <v>#N/A</v>
      </c>
      <c r="CK68" s="139" t="e">
        <f t="shared" si="38"/>
        <v>#N/A</v>
      </c>
      <c r="CL68" s="139" t="e">
        <f t="shared" si="39"/>
        <v>#N/A</v>
      </c>
      <c r="CM68" s="139" t="e">
        <f t="shared" si="40"/>
        <v>#N/A</v>
      </c>
      <c r="CN68" s="139" t="e">
        <f t="shared" si="41"/>
        <v>#N/A</v>
      </c>
      <c r="CQ68" s="139" t="str">
        <f t="shared" ref="CQ68:CQ103" si="54">+CC68</f>
        <v/>
      </c>
      <c r="CR68" s="139" t="str">
        <f t="shared" ref="CR68:CR103" si="55">+CD68</f>
        <v/>
      </c>
    </row>
    <row r="69" spans="31:96" x14ac:dyDescent="0.25">
      <c r="AE69" s="139" t="e">
        <f t="shared" ref="AE69:AE103" si="56">IF(AJ69&lt;&gt;"",AJ69,NA())</f>
        <v>#N/A</v>
      </c>
      <c r="AF69" s="139" t="e">
        <f t="shared" ref="AF69:AF103" si="57">IF(AK69&lt;&gt;"",AK69,NA())</f>
        <v>#N/A</v>
      </c>
      <c r="AH69" s="139">
        <v>66</v>
      </c>
      <c r="AI69" s="139">
        <f>+Analysis!LP522</f>
        <v>0</v>
      </c>
      <c r="AJ69" s="139" t="str">
        <f>+Analysis!Q70</f>
        <v/>
      </c>
      <c r="AK69" s="139" t="str">
        <f>+Analysis!R70</f>
        <v/>
      </c>
      <c r="AL69" s="139" t="e">
        <f t="shared" si="42"/>
        <v>#N/A</v>
      </c>
      <c r="AM69" s="139" t="e">
        <f t="shared" si="43"/>
        <v>#N/A</v>
      </c>
      <c r="AN69" s="139" t="e">
        <f t="shared" si="44"/>
        <v>#N/A</v>
      </c>
      <c r="AO69" s="139" t="e">
        <f t="shared" si="45"/>
        <v>#N/A</v>
      </c>
      <c r="AP69" s="139" t="e">
        <f t="shared" si="46"/>
        <v>#N/A</v>
      </c>
      <c r="AQ69" s="139" t="e">
        <f t="shared" si="47"/>
        <v>#N/A</v>
      </c>
      <c r="AR69" s="139" t="e">
        <f t="shared" si="48"/>
        <v>#N/A</v>
      </c>
      <c r="AS69" s="139" t="e">
        <f t="shared" si="49"/>
        <v>#N/A</v>
      </c>
      <c r="AT69" s="139" t="e">
        <f t="shared" si="50"/>
        <v>#N/A</v>
      </c>
      <c r="AU69" s="139" t="e">
        <f t="shared" si="51"/>
        <v>#N/A</v>
      </c>
      <c r="AW69" s="139">
        <v>66</v>
      </c>
      <c r="AX69" s="139">
        <f>+Analysis!JH369</f>
        <v>0</v>
      </c>
      <c r="AY69" s="139" t="str">
        <f>+Analysis!Q70</f>
        <v/>
      </c>
      <c r="AZ69" s="139" t="str">
        <f>+Analysis!R70</f>
        <v/>
      </c>
      <c r="BA69" s="139" t="e">
        <f t="shared" ref="BA69:BA103" si="58">IF($AX69=BA$3,$AY69,NA())</f>
        <v>#N/A</v>
      </c>
      <c r="BB69" s="139" t="e">
        <f t="shared" ref="BB69:BB103" si="59">IF($AX69=BB$3,$AZ69,NA())</f>
        <v>#N/A</v>
      </c>
      <c r="BC69" s="139" t="e">
        <f t="shared" ref="BC69:BC103" si="60">IF($AX69=BC$3,$AY69,NA())</f>
        <v>#N/A</v>
      </c>
      <c r="BD69" s="139" t="e">
        <f t="shared" ref="BD69:BD103" si="61">IF($AX69=BD$3,$AZ69,NA())</f>
        <v>#N/A</v>
      </c>
      <c r="BE69" s="139" t="e">
        <f t="shared" ref="BE69:BE103" si="62">IF($AX69=BE$3,$AY69,NA())</f>
        <v>#N/A</v>
      </c>
      <c r="BF69" s="139" t="e">
        <f t="shared" ref="BF69:BF103" si="63">IF($AX69=BF$3,$AZ69,NA())</f>
        <v>#N/A</v>
      </c>
      <c r="BG69" s="139" t="e">
        <f t="shared" ref="BG69:BG103" si="64">IF($AX69=BG$3,$AY69,NA())</f>
        <v>#N/A</v>
      </c>
      <c r="BH69" s="139" t="e">
        <f t="shared" ref="BH69:BH103" si="65">IF($AX69=BH$3,$AZ69,NA())</f>
        <v>#N/A</v>
      </c>
      <c r="BI69" s="139" t="e">
        <f t="shared" ref="BI69:BI103" si="66">IF($AX69=BI$3,$AY69,NA())</f>
        <v>#N/A</v>
      </c>
      <c r="BJ69" s="139" t="e">
        <f t="shared" ref="BJ69:BJ103" si="67">IF($AX69=BJ$3,$AZ69,NA())</f>
        <v>#N/A</v>
      </c>
      <c r="BL69" s="139">
        <v>66</v>
      </c>
      <c r="BM69" s="139" t="str">
        <f>+Analysis!GZ219</f>
        <v/>
      </c>
      <c r="BN69" s="139" t="str">
        <f>+Analysis!Q70</f>
        <v/>
      </c>
      <c r="BO69" s="139" t="str">
        <f>+Analysis!R70</f>
        <v/>
      </c>
      <c r="BP69" s="139" t="e">
        <f t="shared" ref="BP69:BP103" si="68">IF($BM69=BP$3,$BN69,NA())</f>
        <v>#N/A</v>
      </c>
      <c r="BQ69" s="139" t="e">
        <f t="shared" ref="BQ69:BQ103" si="69">IF($BM69=BQ$3,$BO69,NA())</f>
        <v>#N/A</v>
      </c>
      <c r="BR69" s="139" t="e">
        <f t="shared" ref="BR69:BR103" si="70">IF($BM69=BR$3,$BN69,NA())</f>
        <v>#N/A</v>
      </c>
      <c r="BS69" s="139" t="e">
        <f t="shared" ref="BS69:BS103" si="71">IF($BM69=BS$3,$BO69,NA())</f>
        <v>#N/A</v>
      </c>
      <c r="BT69" s="139" t="e">
        <f t="shared" ref="BT69:BT103" si="72">IF($BM69=BT$3,$BN69,NA())</f>
        <v>#N/A</v>
      </c>
      <c r="BU69" s="139" t="e">
        <f t="shared" ref="BU69:BU103" si="73">IF($BM69=BU$3,$BO69,NA())</f>
        <v>#N/A</v>
      </c>
      <c r="BV69" s="139" t="e">
        <f t="shared" ref="BV69:BV103" si="74">IF($BM69=BV$3,$BN69,NA())</f>
        <v>#N/A</v>
      </c>
      <c r="BW69" s="139" t="e">
        <f t="shared" ref="BW69:BW103" si="75">IF($BM69=BW$3,$BO69,NA())</f>
        <v>#N/A</v>
      </c>
      <c r="BX69" s="139" t="e">
        <f t="shared" ref="BX69:BX103" si="76">IF($BM69=BX$3,$BN69,NA())</f>
        <v>#N/A</v>
      </c>
      <c r="BY69" s="139" t="e">
        <f t="shared" ref="BY69:BY103" si="77">IF($BM69=BY$3,$BO69,NA())</f>
        <v>#N/A</v>
      </c>
      <c r="CA69" s="139">
        <v>66</v>
      </c>
      <c r="CB69" s="139" t="str">
        <f>+Analysis!FC70</f>
        <v/>
      </c>
      <c r="CC69" s="139" t="str">
        <f>+Analysis!Q70</f>
        <v/>
      </c>
      <c r="CD69" s="139" t="str">
        <f>+Analysis!R70</f>
        <v/>
      </c>
      <c r="CE69" s="139" t="e">
        <f t="shared" ref="CE69:CE103" si="78">IF($CB69=CE$3,$CC69,NA())</f>
        <v>#N/A</v>
      </c>
      <c r="CF69" s="139" t="e">
        <f t="shared" ref="CF69:CF103" si="79">IF($CB69=CF$3,$CD69,NA())</f>
        <v>#N/A</v>
      </c>
      <c r="CG69" s="139" t="e">
        <f t="shared" ref="CG69:CG103" si="80">IF($CB69=CG$3,$CC69,NA())</f>
        <v>#N/A</v>
      </c>
      <c r="CH69" s="139" t="e">
        <f t="shared" ref="CH69:CH103" si="81">IF($CB69=CH$3,$CD69,NA())</f>
        <v>#N/A</v>
      </c>
      <c r="CI69" s="139" t="e">
        <f t="shared" ref="CI69:CI103" si="82">IF($CB69=CI$3,$CC69,NA())</f>
        <v>#N/A</v>
      </c>
      <c r="CJ69" s="139" t="e">
        <f t="shared" ref="CJ69:CJ103" si="83">IF($CB69=CJ$3,$CD69,NA())</f>
        <v>#N/A</v>
      </c>
      <c r="CK69" s="139" t="e">
        <f t="shared" ref="CK69:CK103" si="84">IF($CB69=CK$3,$CC69,NA())</f>
        <v>#N/A</v>
      </c>
      <c r="CL69" s="139" t="e">
        <f t="shared" ref="CL69:CL103" si="85">IF($CB69=CL$3,$CD69,NA())</f>
        <v>#N/A</v>
      </c>
      <c r="CM69" s="139" t="e">
        <f t="shared" ref="CM69:CM103" si="86">IF($CB69=CM$3,$CC69,NA())</f>
        <v>#N/A</v>
      </c>
      <c r="CN69" s="139" t="e">
        <f t="shared" ref="CN69:CN103" si="87">IF($CB69=CN$3,$CD69,NA())</f>
        <v>#N/A</v>
      </c>
      <c r="CQ69" s="139" t="str">
        <f t="shared" si="54"/>
        <v/>
      </c>
      <c r="CR69" s="139" t="str">
        <f t="shared" si="55"/>
        <v/>
      </c>
    </row>
    <row r="70" spans="31:96" x14ac:dyDescent="0.25">
      <c r="AE70" s="139" t="e">
        <f t="shared" si="56"/>
        <v>#N/A</v>
      </c>
      <c r="AF70" s="139" t="e">
        <f t="shared" si="57"/>
        <v>#N/A</v>
      </c>
      <c r="AH70" s="139">
        <v>67</v>
      </c>
      <c r="AI70" s="139">
        <f>+Analysis!LP523</f>
        <v>0</v>
      </c>
      <c r="AJ70" s="139" t="str">
        <f>+Analysis!Q71</f>
        <v/>
      </c>
      <c r="AK70" s="139" t="str">
        <f>+Analysis!R71</f>
        <v/>
      </c>
      <c r="AL70" s="139" t="e">
        <f t="shared" si="42"/>
        <v>#N/A</v>
      </c>
      <c r="AM70" s="139" t="e">
        <f t="shared" si="43"/>
        <v>#N/A</v>
      </c>
      <c r="AN70" s="139" t="e">
        <f t="shared" si="44"/>
        <v>#N/A</v>
      </c>
      <c r="AO70" s="139" t="e">
        <f t="shared" si="45"/>
        <v>#N/A</v>
      </c>
      <c r="AP70" s="139" t="e">
        <f t="shared" si="46"/>
        <v>#N/A</v>
      </c>
      <c r="AQ70" s="139" t="e">
        <f t="shared" si="47"/>
        <v>#N/A</v>
      </c>
      <c r="AR70" s="139" t="e">
        <f t="shared" si="48"/>
        <v>#N/A</v>
      </c>
      <c r="AS70" s="139" t="e">
        <f t="shared" si="49"/>
        <v>#N/A</v>
      </c>
      <c r="AT70" s="139" t="e">
        <f t="shared" si="50"/>
        <v>#N/A</v>
      </c>
      <c r="AU70" s="139" t="e">
        <f t="shared" si="51"/>
        <v>#N/A</v>
      </c>
      <c r="AW70" s="139">
        <v>67</v>
      </c>
      <c r="AX70" s="139">
        <f>+Analysis!JH370</f>
        <v>0</v>
      </c>
      <c r="AY70" s="139" t="str">
        <f>+Analysis!Q71</f>
        <v/>
      </c>
      <c r="AZ70" s="139" t="str">
        <f>+Analysis!R71</f>
        <v/>
      </c>
      <c r="BA70" s="139" t="e">
        <f t="shared" si="58"/>
        <v>#N/A</v>
      </c>
      <c r="BB70" s="139" t="e">
        <f t="shared" si="59"/>
        <v>#N/A</v>
      </c>
      <c r="BC70" s="139" t="e">
        <f t="shared" si="60"/>
        <v>#N/A</v>
      </c>
      <c r="BD70" s="139" t="e">
        <f t="shared" si="61"/>
        <v>#N/A</v>
      </c>
      <c r="BE70" s="139" t="e">
        <f t="shared" si="62"/>
        <v>#N/A</v>
      </c>
      <c r="BF70" s="139" t="e">
        <f t="shared" si="63"/>
        <v>#N/A</v>
      </c>
      <c r="BG70" s="139" t="e">
        <f t="shared" si="64"/>
        <v>#N/A</v>
      </c>
      <c r="BH70" s="139" t="e">
        <f t="shared" si="65"/>
        <v>#N/A</v>
      </c>
      <c r="BI70" s="139" t="e">
        <f t="shared" si="66"/>
        <v>#N/A</v>
      </c>
      <c r="BJ70" s="139" t="e">
        <f t="shared" si="67"/>
        <v>#N/A</v>
      </c>
      <c r="BL70" s="139">
        <v>67</v>
      </c>
      <c r="BM70" s="139" t="str">
        <f>+Analysis!GZ220</f>
        <v/>
      </c>
      <c r="BN70" s="139" t="str">
        <f>+Analysis!Q71</f>
        <v/>
      </c>
      <c r="BO70" s="139" t="str">
        <f>+Analysis!R71</f>
        <v/>
      </c>
      <c r="BP70" s="139" t="e">
        <f t="shared" si="68"/>
        <v>#N/A</v>
      </c>
      <c r="BQ70" s="139" t="e">
        <f t="shared" si="69"/>
        <v>#N/A</v>
      </c>
      <c r="BR70" s="139" t="e">
        <f t="shared" si="70"/>
        <v>#N/A</v>
      </c>
      <c r="BS70" s="139" t="e">
        <f t="shared" si="71"/>
        <v>#N/A</v>
      </c>
      <c r="BT70" s="139" t="e">
        <f t="shared" si="72"/>
        <v>#N/A</v>
      </c>
      <c r="BU70" s="139" t="e">
        <f t="shared" si="73"/>
        <v>#N/A</v>
      </c>
      <c r="BV70" s="139" t="e">
        <f t="shared" si="74"/>
        <v>#N/A</v>
      </c>
      <c r="BW70" s="139" t="e">
        <f t="shared" si="75"/>
        <v>#N/A</v>
      </c>
      <c r="BX70" s="139" t="e">
        <f t="shared" si="76"/>
        <v>#N/A</v>
      </c>
      <c r="BY70" s="139" t="e">
        <f t="shared" si="77"/>
        <v>#N/A</v>
      </c>
      <c r="CA70" s="139">
        <v>67</v>
      </c>
      <c r="CB70" s="139" t="str">
        <f>+Analysis!FC71</f>
        <v/>
      </c>
      <c r="CC70" s="139" t="str">
        <f>+Analysis!Q71</f>
        <v/>
      </c>
      <c r="CD70" s="139" t="str">
        <f>+Analysis!R71</f>
        <v/>
      </c>
      <c r="CE70" s="139" t="e">
        <f t="shared" si="78"/>
        <v>#N/A</v>
      </c>
      <c r="CF70" s="139" t="e">
        <f t="shared" si="79"/>
        <v>#N/A</v>
      </c>
      <c r="CG70" s="139" t="e">
        <f t="shared" si="80"/>
        <v>#N/A</v>
      </c>
      <c r="CH70" s="139" t="e">
        <f t="shared" si="81"/>
        <v>#N/A</v>
      </c>
      <c r="CI70" s="139" t="e">
        <f t="shared" si="82"/>
        <v>#N/A</v>
      </c>
      <c r="CJ70" s="139" t="e">
        <f t="shared" si="83"/>
        <v>#N/A</v>
      </c>
      <c r="CK70" s="139" t="e">
        <f t="shared" si="84"/>
        <v>#N/A</v>
      </c>
      <c r="CL70" s="139" t="e">
        <f t="shared" si="85"/>
        <v>#N/A</v>
      </c>
      <c r="CM70" s="139" t="e">
        <f t="shared" si="86"/>
        <v>#N/A</v>
      </c>
      <c r="CN70" s="139" t="e">
        <f t="shared" si="87"/>
        <v>#N/A</v>
      </c>
      <c r="CQ70" s="139" t="str">
        <f t="shared" si="54"/>
        <v/>
      </c>
      <c r="CR70" s="139" t="str">
        <f t="shared" si="55"/>
        <v/>
      </c>
    </row>
    <row r="71" spans="31:96" x14ac:dyDescent="0.25">
      <c r="AE71" s="139" t="e">
        <f t="shared" si="56"/>
        <v>#N/A</v>
      </c>
      <c r="AF71" s="139" t="e">
        <f t="shared" si="57"/>
        <v>#N/A</v>
      </c>
      <c r="AH71" s="139">
        <v>68</v>
      </c>
      <c r="AI71" s="139">
        <f>+Analysis!LP524</f>
        <v>0</v>
      </c>
      <c r="AJ71" s="139" t="str">
        <f>+Analysis!Q72</f>
        <v/>
      </c>
      <c r="AK71" s="139" t="str">
        <f>+Analysis!R72</f>
        <v/>
      </c>
      <c r="AL71" s="139" t="e">
        <f t="shared" si="42"/>
        <v>#N/A</v>
      </c>
      <c r="AM71" s="139" t="e">
        <f t="shared" si="43"/>
        <v>#N/A</v>
      </c>
      <c r="AN71" s="139" t="e">
        <f t="shared" si="44"/>
        <v>#N/A</v>
      </c>
      <c r="AO71" s="139" t="e">
        <f t="shared" si="45"/>
        <v>#N/A</v>
      </c>
      <c r="AP71" s="139" t="e">
        <f t="shared" si="46"/>
        <v>#N/A</v>
      </c>
      <c r="AQ71" s="139" t="e">
        <f t="shared" si="47"/>
        <v>#N/A</v>
      </c>
      <c r="AR71" s="139" t="e">
        <f t="shared" si="48"/>
        <v>#N/A</v>
      </c>
      <c r="AS71" s="139" t="e">
        <f t="shared" si="49"/>
        <v>#N/A</v>
      </c>
      <c r="AT71" s="139" t="e">
        <f t="shared" si="50"/>
        <v>#N/A</v>
      </c>
      <c r="AU71" s="139" t="e">
        <f t="shared" si="51"/>
        <v>#N/A</v>
      </c>
      <c r="AW71" s="139">
        <v>68</v>
      </c>
      <c r="AX71" s="139">
        <f>+Analysis!JH371</f>
        <v>0</v>
      </c>
      <c r="AY71" s="139" t="str">
        <f>+Analysis!Q72</f>
        <v/>
      </c>
      <c r="AZ71" s="139" t="str">
        <f>+Analysis!R72</f>
        <v/>
      </c>
      <c r="BA71" s="139" t="e">
        <f t="shared" si="58"/>
        <v>#N/A</v>
      </c>
      <c r="BB71" s="139" t="e">
        <f t="shared" si="59"/>
        <v>#N/A</v>
      </c>
      <c r="BC71" s="139" t="e">
        <f t="shared" si="60"/>
        <v>#N/A</v>
      </c>
      <c r="BD71" s="139" t="e">
        <f t="shared" si="61"/>
        <v>#N/A</v>
      </c>
      <c r="BE71" s="139" t="e">
        <f t="shared" si="62"/>
        <v>#N/A</v>
      </c>
      <c r="BF71" s="139" t="e">
        <f t="shared" si="63"/>
        <v>#N/A</v>
      </c>
      <c r="BG71" s="139" t="e">
        <f t="shared" si="64"/>
        <v>#N/A</v>
      </c>
      <c r="BH71" s="139" t="e">
        <f t="shared" si="65"/>
        <v>#N/A</v>
      </c>
      <c r="BI71" s="139" t="e">
        <f t="shared" si="66"/>
        <v>#N/A</v>
      </c>
      <c r="BJ71" s="139" t="e">
        <f t="shared" si="67"/>
        <v>#N/A</v>
      </c>
      <c r="BL71" s="139">
        <v>68</v>
      </c>
      <c r="BM71" s="139" t="str">
        <f>+Analysis!GZ221</f>
        <v/>
      </c>
      <c r="BN71" s="139" t="str">
        <f>+Analysis!Q72</f>
        <v/>
      </c>
      <c r="BO71" s="139" t="str">
        <f>+Analysis!R72</f>
        <v/>
      </c>
      <c r="BP71" s="139" t="e">
        <f t="shared" si="68"/>
        <v>#N/A</v>
      </c>
      <c r="BQ71" s="139" t="e">
        <f t="shared" si="69"/>
        <v>#N/A</v>
      </c>
      <c r="BR71" s="139" t="e">
        <f t="shared" si="70"/>
        <v>#N/A</v>
      </c>
      <c r="BS71" s="139" t="e">
        <f t="shared" si="71"/>
        <v>#N/A</v>
      </c>
      <c r="BT71" s="139" t="e">
        <f t="shared" si="72"/>
        <v>#N/A</v>
      </c>
      <c r="BU71" s="139" t="e">
        <f t="shared" si="73"/>
        <v>#N/A</v>
      </c>
      <c r="BV71" s="139" t="e">
        <f t="shared" si="74"/>
        <v>#N/A</v>
      </c>
      <c r="BW71" s="139" t="e">
        <f t="shared" si="75"/>
        <v>#N/A</v>
      </c>
      <c r="BX71" s="139" t="e">
        <f t="shared" si="76"/>
        <v>#N/A</v>
      </c>
      <c r="BY71" s="139" t="e">
        <f t="shared" si="77"/>
        <v>#N/A</v>
      </c>
      <c r="CA71" s="139">
        <v>68</v>
      </c>
      <c r="CB71" s="139" t="str">
        <f>+Analysis!FC72</f>
        <v/>
      </c>
      <c r="CC71" s="139" t="str">
        <f>+Analysis!Q72</f>
        <v/>
      </c>
      <c r="CD71" s="139" t="str">
        <f>+Analysis!R72</f>
        <v/>
      </c>
      <c r="CE71" s="139" t="e">
        <f t="shared" si="78"/>
        <v>#N/A</v>
      </c>
      <c r="CF71" s="139" t="e">
        <f t="shared" si="79"/>
        <v>#N/A</v>
      </c>
      <c r="CG71" s="139" t="e">
        <f t="shared" si="80"/>
        <v>#N/A</v>
      </c>
      <c r="CH71" s="139" t="e">
        <f t="shared" si="81"/>
        <v>#N/A</v>
      </c>
      <c r="CI71" s="139" t="e">
        <f t="shared" si="82"/>
        <v>#N/A</v>
      </c>
      <c r="CJ71" s="139" t="e">
        <f t="shared" si="83"/>
        <v>#N/A</v>
      </c>
      <c r="CK71" s="139" t="e">
        <f t="shared" si="84"/>
        <v>#N/A</v>
      </c>
      <c r="CL71" s="139" t="e">
        <f t="shared" si="85"/>
        <v>#N/A</v>
      </c>
      <c r="CM71" s="139" t="e">
        <f t="shared" si="86"/>
        <v>#N/A</v>
      </c>
      <c r="CN71" s="139" t="e">
        <f t="shared" si="87"/>
        <v>#N/A</v>
      </c>
      <c r="CQ71" s="139" t="str">
        <f t="shared" si="54"/>
        <v/>
      </c>
      <c r="CR71" s="139" t="str">
        <f t="shared" si="55"/>
        <v/>
      </c>
    </row>
    <row r="72" spans="31:96" x14ac:dyDescent="0.25">
      <c r="AE72" s="139" t="e">
        <f t="shared" si="56"/>
        <v>#N/A</v>
      </c>
      <c r="AF72" s="139" t="e">
        <f t="shared" si="57"/>
        <v>#N/A</v>
      </c>
      <c r="AH72" s="139">
        <v>69</v>
      </c>
      <c r="AI72" s="139">
        <f>+Analysis!LP525</f>
        <v>0</v>
      </c>
      <c r="AJ72" s="139" t="str">
        <f>+Analysis!Q73</f>
        <v/>
      </c>
      <c r="AK72" s="139" t="str">
        <f>+Analysis!R73</f>
        <v/>
      </c>
      <c r="AL72" s="139" t="e">
        <f t="shared" si="42"/>
        <v>#N/A</v>
      </c>
      <c r="AM72" s="139" t="e">
        <f t="shared" si="43"/>
        <v>#N/A</v>
      </c>
      <c r="AN72" s="139" t="e">
        <f t="shared" si="44"/>
        <v>#N/A</v>
      </c>
      <c r="AO72" s="139" t="e">
        <f t="shared" si="45"/>
        <v>#N/A</v>
      </c>
      <c r="AP72" s="139" t="e">
        <f t="shared" si="46"/>
        <v>#N/A</v>
      </c>
      <c r="AQ72" s="139" t="e">
        <f t="shared" si="47"/>
        <v>#N/A</v>
      </c>
      <c r="AR72" s="139" t="e">
        <f t="shared" si="48"/>
        <v>#N/A</v>
      </c>
      <c r="AS72" s="139" t="e">
        <f t="shared" si="49"/>
        <v>#N/A</v>
      </c>
      <c r="AT72" s="139" t="e">
        <f t="shared" si="50"/>
        <v>#N/A</v>
      </c>
      <c r="AU72" s="139" t="e">
        <f t="shared" si="51"/>
        <v>#N/A</v>
      </c>
      <c r="AW72" s="139">
        <v>69</v>
      </c>
      <c r="AX72" s="139">
        <f>+Analysis!JH372</f>
        <v>0</v>
      </c>
      <c r="AY72" s="139" t="str">
        <f>+Analysis!Q73</f>
        <v/>
      </c>
      <c r="AZ72" s="139" t="str">
        <f>+Analysis!R73</f>
        <v/>
      </c>
      <c r="BA72" s="139" t="e">
        <f t="shared" si="58"/>
        <v>#N/A</v>
      </c>
      <c r="BB72" s="139" t="e">
        <f t="shared" si="59"/>
        <v>#N/A</v>
      </c>
      <c r="BC72" s="139" t="e">
        <f t="shared" si="60"/>
        <v>#N/A</v>
      </c>
      <c r="BD72" s="139" t="e">
        <f t="shared" si="61"/>
        <v>#N/A</v>
      </c>
      <c r="BE72" s="139" t="e">
        <f t="shared" si="62"/>
        <v>#N/A</v>
      </c>
      <c r="BF72" s="139" t="e">
        <f t="shared" si="63"/>
        <v>#N/A</v>
      </c>
      <c r="BG72" s="139" t="e">
        <f t="shared" si="64"/>
        <v>#N/A</v>
      </c>
      <c r="BH72" s="139" t="e">
        <f t="shared" si="65"/>
        <v>#N/A</v>
      </c>
      <c r="BI72" s="139" t="e">
        <f t="shared" si="66"/>
        <v>#N/A</v>
      </c>
      <c r="BJ72" s="139" t="e">
        <f t="shared" si="67"/>
        <v>#N/A</v>
      </c>
      <c r="BL72" s="139">
        <v>69</v>
      </c>
      <c r="BM72" s="139" t="str">
        <f>+Analysis!GZ222</f>
        <v/>
      </c>
      <c r="BN72" s="139" t="str">
        <f>+Analysis!Q73</f>
        <v/>
      </c>
      <c r="BO72" s="139" t="str">
        <f>+Analysis!R73</f>
        <v/>
      </c>
      <c r="BP72" s="139" t="e">
        <f t="shared" si="68"/>
        <v>#N/A</v>
      </c>
      <c r="BQ72" s="139" t="e">
        <f t="shared" si="69"/>
        <v>#N/A</v>
      </c>
      <c r="BR72" s="139" t="e">
        <f t="shared" si="70"/>
        <v>#N/A</v>
      </c>
      <c r="BS72" s="139" t="e">
        <f t="shared" si="71"/>
        <v>#N/A</v>
      </c>
      <c r="BT72" s="139" t="e">
        <f t="shared" si="72"/>
        <v>#N/A</v>
      </c>
      <c r="BU72" s="139" t="e">
        <f t="shared" si="73"/>
        <v>#N/A</v>
      </c>
      <c r="BV72" s="139" t="e">
        <f t="shared" si="74"/>
        <v>#N/A</v>
      </c>
      <c r="BW72" s="139" t="e">
        <f t="shared" si="75"/>
        <v>#N/A</v>
      </c>
      <c r="BX72" s="139" t="e">
        <f t="shared" si="76"/>
        <v>#N/A</v>
      </c>
      <c r="BY72" s="139" t="e">
        <f t="shared" si="77"/>
        <v>#N/A</v>
      </c>
      <c r="CA72" s="139">
        <v>69</v>
      </c>
      <c r="CB72" s="139" t="str">
        <f>+Analysis!FC73</f>
        <v/>
      </c>
      <c r="CC72" s="139" t="str">
        <f>+Analysis!Q73</f>
        <v/>
      </c>
      <c r="CD72" s="139" t="str">
        <f>+Analysis!R73</f>
        <v/>
      </c>
      <c r="CE72" s="139" t="e">
        <f t="shared" si="78"/>
        <v>#N/A</v>
      </c>
      <c r="CF72" s="139" t="e">
        <f t="shared" si="79"/>
        <v>#N/A</v>
      </c>
      <c r="CG72" s="139" t="e">
        <f t="shared" si="80"/>
        <v>#N/A</v>
      </c>
      <c r="CH72" s="139" t="e">
        <f t="shared" si="81"/>
        <v>#N/A</v>
      </c>
      <c r="CI72" s="139" t="e">
        <f t="shared" si="82"/>
        <v>#N/A</v>
      </c>
      <c r="CJ72" s="139" t="e">
        <f t="shared" si="83"/>
        <v>#N/A</v>
      </c>
      <c r="CK72" s="139" t="e">
        <f t="shared" si="84"/>
        <v>#N/A</v>
      </c>
      <c r="CL72" s="139" t="e">
        <f t="shared" si="85"/>
        <v>#N/A</v>
      </c>
      <c r="CM72" s="139" t="e">
        <f t="shared" si="86"/>
        <v>#N/A</v>
      </c>
      <c r="CN72" s="139" t="e">
        <f t="shared" si="87"/>
        <v>#N/A</v>
      </c>
      <c r="CQ72" s="139" t="str">
        <f t="shared" si="54"/>
        <v/>
      </c>
      <c r="CR72" s="139" t="str">
        <f t="shared" si="55"/>
        <v/>
      </c>
    </row>
    <row r="73" spans="31:96" x14ac:dyDescent="0.25">
      <c r="AE73" s="139" t="e">
        <f t="shared" si="56"/>
        <v>#N/A</v>
      </c>
      <c r="AF73" s="139" t="e">
        <f t="shared" si="57"/>
        <v>#N/A</v>
      </c>
      <c r="AH73" s="139">
        <v>70</v>
      </c>
      <c r="AI73" s="139">
        <f>+Analysis!LP526</f>
        <v>0</v>
      </c>
      <c r="AJ73" s="139" t="str">
        <f>+Analysis!Q74</f>
        <v/>
      </c>
      <c r="AK73" s="139" t="str">
        <f>+Analysis!R74</f>
        <v/>
      </c>
      <c r="AL73" s="139" t="e">
        <f t="shared" si="42"/>
        <v>#N/A</v>
      </c>
      <c r="AM73" s="139" t="e">
        <f t="shared" si="43"/>
        <v>#N/A</v>
      </c>
      <c r="AN73" s="139" t="e">
        <f t="shared" si="44"/>
        <v>#N/A</v>
      </c>
      <c r="AO73" s="139" t="e">
        <f t="shared" si="45"/>
        <v>#N/A</v>
      </c>
      <c r="AP73" s="139" t="e">
        <f t="shared" si="46"/>
        <v>#N/A</v>
      </c>
      <c r="AQ73" s="139" t="e">
        <f t="shared" si="47"/>
        <v>#N/A</v>
      </c>
      <c r="AR73" s="139" t="e">
        <f t="shared" si="48"/>
        <v>#N/A</v>
      </c>
      <c r="AS73" s="139" t="e">
        <f t="shared" si="49"/>
        <v>#N/A</v>
      </c>
      <c r="AT73" s="139" t="e">
        <f t="shared" si="50"/>
        <v>#N/A</v>
      </c>
      <c r="AU73" s="139" t="e">
        <f t="shared" si="51"/>
        <v>#N/A</v>
      </c>
      <c r="AW73" s="139">
        <v>70</v>
      </c>
      <c r="AX73" s="139">
        <f>+Analysis!JH373</f>
        <v>0</v>
      </c>
      <c r="AY73" s="139" t="str">
        <f>+Analysis!Q74</f>
        <v/>
      </c>
      <c r="AZ73" s="139" t="str">
        <f>+Analysis!R74</f>
        <v/>
      </c>
      <c r="BA73" s="139" t="e">
        <f t="shared" si="58"/>
        <v>#N/A</v>
      </c>
      <c r="BB73" s="139" t="e">
        <f t="shared" si="59"/>
        <v>#N/A</v>
      </c>
      <c r="BC73" s="139" t="e">
        <f t="shared" si="60"/>
        <v>#N/A</v>
      </c>
      <c r="BD73" s="139" t="e">
        <f t="shared" si="61"/>
        <v>#N/A</v>
      </c>
      <c r="BE73" s="139" t="e">
        <f t="shared" si="62"/>
        <v>#N/A</v>
      </c>
      <c r="BF73" s="139" t="e">
        <f t="shared" si="63"/>
        <v>#N/A</v>
      </c>
      <c r="BG73" s="139" t="e">
        <f t="shared" si="64"/>
        <v>#N/A</v>
      </c>
      <c r="BH73" s="139" t="e">
        <f t="shared" si="65"/>
        <v>#N/A</v>
      </c>
      <c r="BI73" s="139" t="e">
        <f t="shared" si="66"/>
        <v>#N/A</v>
      </c>
      <c r="BJ73" s="139" t="e">
        <f t="shared" si="67"/>
        <v>#N/A</v>
      </c>
      <c r="BL73" s="139">
        <v>70</v>
      </c>
      <c r="BM73" s="139" t="str">
        <f>+Analysis!GZ223</f>
        <v/>
      </c>
      <c r="BN73" s="139" t="str">
        <f>+Analysis!Q74</f>
        <v/>
      </c>
      <c r="BO73" s="139" t="str">
        <f>+Analysis!R74</f>
        <v/>
      </c>
      <c r="BP73" s="139" t="e">
        <f t="shared" si="68"/>
        <v>#N/A</v>
      </c>
      <c r="BQ73" s="139" t="e">
        <f t="shared" si="69"/>
        <v>#N/A</v>
      </c>
      <c r="BR73" s="139" t="e">
        <f t="shared" si="70"/>
        <v>#N/A</v>
      </c>
      <c r="BS73" s="139" t="e">
        <f t="shared" si="71"/>
        <v>#N/A</v>
      </c>
      <c r="BT73" s="139" t="e">
        <f t="shared" si="72"/>
        <v>#N/A</v>
      </c>
      <c r="BU73" s="139" t="e">
        <f t="shared" si="73"/>
        <v>#N/A</v>
      </c>
      <c r="BV73" s="139" t="e">
        <f t="shared" si="74"/>
        <v>#N/A</v>
      </c>
      <c r="BW73" s="139" t="e">
        <f t="shared" si="75"/>
        <v>#N/A</v>
      </c>
      <c r="BX73" s="139" t="e">
        <f t="shared" si="76"/>
        <v>#N/A</v>
      </c>
      <c r="BY73" s="139" t="e">
        <f t="shared" si="77"/>
        <v>#N/A</v>
      </c>
      <c r="CA73" s="139">
        <v>70</v>
      </c>
      <c r="CB73" s="139" t="str">
        <f>+Analysis!FC74</f>
        <v/>
      </c>
      <c r="CC73" s="139" t="str">
        <f>+Analysis!Q74</f>
        <v/>
      </c>
      <c r="CD73" s="139" t="str">
        <f>+Analysis!R74</f>
        <v/>
      </c>
      <c r="CE73" s="139" t="e">
        <f t="shared" si="78"/>
        <v>#N/A</v>
      </c>
      <c r="CF73" s="139" t="e">
        <f t="shared" si="79"/>
        <v>#N/A</v>
      </c>
      <c r="CG73" s="139" t="e">
        <f t="shared" si="80"/>
        <v>#N/A</v>
      </c>
      <c r="CH73" s="139" t="e">
        <f t="shared" si="81"/>
        <v>#N/A</v>
      </c>
      <c r="CI73" s="139" t="e">
        <f t="shared" si="82"/>
        <v>#N/A</v>
      </c>
      <c r="CJ73" s="139" t="e">
        <f t="shared" si="83"/>
        <v>#N/A</v>
      </c>
      <c r="CK73" s="139" t="e">
        <f t="shared" si="84"/>
        <v>#N/A</v>
      </c>
      <c r="CL73" s="139" t="e">
        <f t="shared" si="85"/>
        <v>#N/A</v>
      </c>
      <c r="CM73" s="139" t="e">
        <f t="shared" si="86"/>
        <v>#N/A</v>
      </c>
      <c r="CN73" s="139" t="e">
        <f t="shared" si="87"/>
        <v>#N/A</v>
      </c>
      <c r="CQ73" s="139" t="str">
        <f t="shared" si="54"/>
        <v/>
      </c>
      <c r="CR73" s="139" t="str">
        <f t="shared" si="55"/>
        <v/>
      </c>
    </row>
    <row r="74" spans="31:96" x14ac:dyDescent="0.25">
      <c r="AE74" s="139" t="e">
        <f t="shared" si="56"/>
        <v>#N/A</v>
      </c>
      <c r="AF74" s="139" t="e">
        <f t="shared" si="57"/>
        <v>#N/A</v>
      </c>
      <c r="AH74" s="139">
        <v>71</v>
      </c>
      <c r="AI74" s="139">
        <f>+Analysis!LP527</f>
        <v>0</v>
      </c>
      <c r="AJ74" s="139" t="str">
        <f>+Analysis!Q75</f>
        <v/>
      </c>
      <c r="AK74" s="139" t="str">
        <f>+Analysis!R75</f>
        <v/>
      </c>
      <c r="AL74" s="139" t="e">
        <f t="shared" si="42"/>
        <v>#N/A</v>
      </c>
      <c r="AM74" s="139" t="e">
        <f t="shared" si="43"/>
        <v>#N/A</v>
      </c>
      <c r="AN74" s="139" t="e">
        <f t="shared" si="44"/>
        <v>#N/A</v>
      </c>
      <c r="AO74" s="139" t="e">
        <f t="shared" si="45"/>
        <v>#N/A</v>
      </c>
      <c r="AP74" s="139" t="e">
        <f t="shared" si="46"/>
        <v>#N/A</v>
      </c>
      <c r="AQ74" s="139" t="e">
        <f t="shared" si="47"/>
        <v>#N/A</v>
      </c>
      <c r="AR74" s="139" t="e">
        <f t="shared" si="48"/>
        <v>#N/A</v>
      </c>
      <c r="AS74" s="139" t="e">
        <f t="shared" si="49"/>
        <v>#N/A</v>
      </c>
      <c r="AT74" s="139" t="e">
        <f t="shared" si="50"/>
        <v>#N/A</v>
      </c>
      <c r="AU74" s="139" t="e">
        <f t="shared" si="51"/>
        <v>#N/A</v>
      </c>
      <c r="AW74" s="139">
        <v>71</v>
      </c>
      <c r="AX74" s="139">
        <f>+Analysis!JH374</f>
        <v>0</v>
      </c>
      <c r="AY74" s="139" t="str">
        <f>+Analysis!Q75</f>
        <v/>
      </c>
      <c r="AZ74" s="139" t="str">
        <f>+Analysis!R75</f>
        <v/>
      </c>
      <c r="BA74" s="139" t="e">
        <f t="shared" si="58"/>
        <v>#N/A</v>
      </c>
      <c r="BB74" s="139" t="e">
        <f t="shared" si="59"/>
        <v>#N/A</v>
      </c>
      <c r="BC74" s="139" t="e">
        <f t="shared" si="60"/>
        <v>#N/A</v>
      </c>
      <c r="BD74" s="139" t="e">
        <f t="shared" si="61"/>
        <v>#N/A</v>
      </c>
      <c r="BE74" s="139" t="e">
        <f t="shared" si="62"/>
        <v>#N/A</v>
      </c>
      <c r="BF74" s="139" t="e">
        <f t="shared" si="63"/>
        <v>#N/A</v>
      </c>
      <c r="BG74" s="139" t="e">
        <f t="shared" si="64"/>
        <v>#N/A</v>
      </c>
      <c r="BH74" s="139" t="e">
        <f t="shared" si="65"/>
        <v>#N/A</v>
      </c>
      <c r="BI74" s="139" t="e">
        <f t="shared" si="66"/>
        <v>#N/A</v>
      </c>
      <c r="BJ74" s="139" t="e">
        <f t="shared" si="67"/>
        <v>#N/A</v>
      </c>
      <c r="BL74" s="139">
        <v>71</v>
      </c>
      <c r="BM74" s="139" t="str">
        <f>+Analysis!GZ224</f>
        <v/>
      </c>
      <c r="BN74" s="139" t="str">
        <f>+Analysis!Q75</f>
        <v/>
      </c>
      <c r="BO74" s="139" t="str">
        <f>+Analysis!R75</f>
        <v/>
      </c>
      <c r="BP74" s="139" t="e">
        <f t="shared" si="68"/>
        <v>#N/A</v>
      </c>
      <c r="BQ74" s="139" t="e">
        <f t="shared" si="69"/>
        <v>#N/A</v>
      </c>
      <c r="BR74" s="139" t="e">
        <f t="shared" si="70"/>
        <v>#N/A</v>
      </c>
      <c r="BS74" s="139" t="e">
        <f t="shared" si="71"/>
        <v>#N/A</v>
      </c>
      <c r="BT74" s="139" t="e">
        <f t="shared" si="72"/>
        <v>#N/A</v>
      </c>
      <c r="BU74" s="139" t="e">
        <f t="shared" si="73"/>
        <v>#N/A</v>
      </c>
      <c r="BV74" s="139" t="e">
        <f t="shared" si="74"/>
        <v>#N/A</v>
      </c>
      <c r="BW74" s="139" t="e">
        <f t="shared" si="75"/>
        <v>#N/A</v>
      </c>
      <c r="BX74" s="139" t="e">
        <f t="shared" si="76"/>
        <v>#N/A</v>
      </c>
      <c r="BY74" s="139" t="e">
        <f t="shared" si="77"/>
        <v>#N/A</v>
      </c>
      <c r="CA74" s="139">
        <v>71</v>
      </c>
      <c r="CB74" s="139" t="str">
        <f>+Analysis!FC75</f>
        <v/>
      </c>
      <c r="CC74" s="139" t="str">
        <f>+Analysis!Q75</f>
        <v/>
      </c>
      <c r="CD74" s="139" t="str">
        <f>+Analysis!R75</f>
        <v/>
      </c>
      <c r="CE74" s="139" t="e">
        <f t="shared" si="78"/>
        <v>#N/A</v>
      </c>
      <c r="CF74" s="139" t="e">
        <f t="shared" si="79"/>
        <v>#N/A</v>
      </c>
      <c r="CG74" s="139" t="e">
        <f t="shared" si="80"/>
        <v>#N/A</v>
      </c>
      <c r="CH74" s="139" t="e">
        <f t="shared" si="81"/>
        <v>#N/A</v>
      </c>
      <c r="CI74" s="139" t="e">
        <f t="shared" si="82"/>
        <v>#N/A</v>
      </c>
      <c r="CJ74" s="139" t="e">
        <f t="shared" si="83"/>
        <v>#N/A</v>
      </c>
      <c r="CK74" s="139" t="e">
        <f t="shared" si="84"/>
        <v>#N/A</v>
      </c>
      <c r="CL74" s="139" t="e">
        <f t="shared" si="85"/>
        <v>#N/A</v>
      </c>
      <c r="CM74" s="139" t="e">
        <f t="shared" si="86"/>
        <v>#N/A</v>
      </c>
      <c r="CN74" s="139" t="e">
        <f t="shared" si="87"/>
        <v>#N/A</v>
      </c>
      <c r="CQ74" s="139" t="str">
        <f t="shared" si="54"/>
        <v/>
      </c>
      <c r="CR74" s="139" t="str">
        <f t="shared" si="55"/>
        <v/>
      </c>
    </row>
    <row r="75" spans="31:96" x14ac:dyDescent="0.25">
      <c r="AE75" s="139" t="e">
        <f t="shared" si="56"/>
        <v>#N/A</v>
      </c>
      <c r="AF75" s="139" t="e">
        <f t="shared" si="57"/>
        <v>#N/A</v>
      </c>
      <c r="AH75" s="139">
        <v>72</v>
      </c>
      <c r="AI75" s="139">
        <f>+Analysis!LP528</f>
        <v>0</v>
      </c>
      <c r="AJ75" s="139" t="str">
        <f>+Analysis!Q76</f>
        <v/>
      </c>
      <c r="AK75" s="139" t="str">
        <f>+Analysis!R76</f>
        <v/>
      </c>
      <c r="AL75" s="139" t="e">
        <f t="shared" si="42"/>
        <v>#N/A</v>
      </c>
      <c r="AM75" s="139" t="e">
        <f t="shared" si="43"/>
        <v>#N/A</v>
      </c>
      <c r="AN75" s="139" t="e">
        <f t="shared" si="44"/>
        <v>#N/A</v>
      </c>
      <c r="AO75" s="139" t="e">
        <f t="shared" si="45"/>
        <v>#N/A</v>
      </c>
      <c r="AP75" s="139" t="e">
        <f t="shared" si="46"/>
        <v>#N/A</v>
      </c>
      <c r="AQ75" s="139" t="e">
        <f t="shared" si="47"/>
        <v>#N/A</v>
      </c>
      <c r="AR75" s="139" t="e">
        <f t="shared" si="48"/>
        <v>#N/A</v>
      </c>
      <c r="AS75" s="139" t="e">
        <f t="shared" si="49"/>
        <v>#N/A</v>
      </c>
      <c r="AT75" s="139" t="e">
        <f t="shared" si="50"/>
        <v>#N/A</v>
      </c>
      <c r="AU75" s="139" t="e">
        <f t="shared" si="51"/>
        <v>#N/A</v>
      </c>
      <c r="AW75" s="139">
        <v>72</v>
      </c>
      <c r="AX75" s="139">
        <f>+Analysis!JH375</f>
        <v>0</v>
      </c>
      <c r="AY75" s="139" t="str">
        <f>+Analysis!Q76</f>
        <v/>
      </c>
      <c r="AZ75" s="139" t="str">
        <f>+Analysis!R76</f>
        <v/>
      </c>
      <c r="BA75" s="139" t="e">
        <f t="shared" si="58"/>
        <v>#N/A</v>
      </c>
      <c r="BB75" s="139" t="e">
        <f t="shared" si="59"/>
        <v>#N/A</v>
      </c>
      <c r="BC75" s="139" t="e">
        <f t="shared" si="60"/>
        <v>#N/A</v>
      </c>
      <c r="BD75" s="139" t="e">
        <f t="shared" si="61"/>
        <v>#N/A</v>
      </c>
      <c r="BE75" s="139" t="e">
        <f t="shared" si="62"/>
        <v>#N/A</v>
      </c>
      <c r="BF75" s="139" t="e">
        <f t="shared" si="63"/>
        <v>#N/A</v>
      </c>
      <c r="BG75" s="139" t="e">
        <f t="shared" si="64"/>
        <v>#N/A</v>
      </c>
      <c r="BH75" s="139" t="e">
        <f t="shared" si="65"/>
        <v>#N/A</v>
      </c>
      <c r="BI75" s="139" t="e">
        <f t="shared" si="66"/>
        <v>#N/A</v>
      </c>
      <c r="BJ75" s="139" t="e">
        <f t="shared" si="67"/>
        <v>#N/A</v>
      </c>
      <c r="BL75" s="139">
        <v>72</v>
      </c>
      <c r="BM75" s="139" t="str">
        <f>+Analysis!GZ225</f>
        <v/>
      </c>
      <c r="BN75" s="139" t="str">
        <f>+Analysis!Q76</f>
        <v/>
      </c>
      <c r="BO75" s="139" t="str">
        <f>+Analysis!R76</f>
        <v/>
      </c>
      <c r="BP75" s="139" t="e">
        <f t="shared" si="68"/>
        <v>#N/A</v>
      </c>
      <c r="BQ75" s="139" t="e">
        <f t="shared" si="69"/>
        <v>#N/A</v>
      </c>
      <c r="BR75" s="139" t="e">
        <f t="shared" si="70"/>
        <v>#N/A</v>
      </c>
      <c r="BS75" s="139" t="e">
        <f t="shared" si="71"/>
        <v>#N/A</v>
      </c>
      <c r="BT75" s="139" t="e">
        <f t="shared" si="72"/>
        <v>#N/A</v>
      </c>
      <c r="BU75" s="139" t="e">
        <f t="shared" si="73"/>
        <v>#N/A</v>
      </c>
      <c r="BV75" s="139" t="e">
        <f t="shared" si="74"/>
        <v>#N/A</v>
      </c>
      <c r="BW75" s="139" t="e">
        <f t="shared" si="75"/>
        <v>#N/A</v>
      </c>
      <c r="BX75" s="139" t="e">
        <f t="shared" si="76"/>
        <v>#N/A</v>
      </c>
      <c r="BY75" s="139" t="e">
        <f t="shared" si="77"/>
        <v>#N/A</v>
      </c>
      <c r="CA75" s="139">
        <v>72</v>
      </c>
      <c r="CB75" s="139" t="str">
        <f>+Analysis!FC76</f>
        <v/>
      </c>
      <c r="CC75" s="139" t="str">
        <f>+Analysis!Q76</f>
        <v/>
      </c>
      <c r="CD75" s="139" t="str">
        <f>+Analysis!R76</f>
        <v/>
      </c>
      <c r="CE75" s="139" t="e">
        <f t="shared" si="78"/>
        <v>#N/A</v>
      </c>
      <c r="CF75" s="139" t="e">
        <f t="shared" si="79"/>
        <v>#N/A</v>
      </c>
      <c r="CG75" s="139" t="e">
        <f t="shared" si="80"/>
        <v>#N/A</v>
      </c>
      <c r="CH75" s="139" t="e">
        <f t="shared" si="81"/>
        <v>#N/A</v>
      </c>
      <c r="CI75" s="139" t="e">
        <f t="shared" si="82"/>
        <v>#N/A</v>
      </c>
      <c r="CJ75" s="139" t="e">
        <f t="shared" si="83"/>
        <v>#N/A</v>
      </c>
      <c r="CK75" s="139" t="e">
        <f t="shared" si="84"/>
        <v>#N/A</v>
      </c>
      <c r="CL75" s="139" t="e">
        <f t="shared" si="85"/>
        <v>#N/A</v>
      </c>
      <c r="CM75" s="139" t="e">
        <f t="shared" si="86"/>
        <v>#N/A</v>
      </c>
      <c r="CN75" s="139" t="e">
        <f t="shared" si="87"/>
        <v>#N/A</v>
      </c>
      <c r="CQ75" s="139" t="str">
        <f t="shared" si="54"/>
        <v/>
      </c>
      <c r="CR75" s="139" t="str">
        <f t="shared" si="55"/>
        <v/>
      </c>
    </row>
    <row r="76" spans="31:96" x14ac:dyDescent="0.25">
      <c r="AE76" s="139" t="e">
        <f t="shared" si="56"/>
        <v>#N/A</v>
      </c>
      <c r="AF76" s="139" t="e">
        <f t="shared" si="57"/>
        <v>#N/A</v>
      </c>
      <c r="AH76" s="139">
        <v>73</v>
      </c>
      <c r="AI76" s="139">
        <f>+Analysis!LP529</f>
        <v>0</v>
      </c>
      <c r="AJ76" s="139" t="str">
        <f>+Analysis!Q77</f>
        <v/>
      </c>
      <c r="AK76" s="139" t="str">
        <f>+Analysis!R77</f>
        <v/>
      </c>
      <c r="AL76" s="139" t="e">
        <f t="shared" si="42"/>
        <v>#N/A</v>
      </c>
      <c r="AM76" s="139" t="e">
        <f t="shared" si="43"/>
        <v>#N/A</v>
      </c>
      <c r="AN76" s="139" t="e">
        <f t="shared" si="44"/>
        <v>#N/A</v>
      </c>
      <c r="AO76" s="139" t="e">
        <f t="shared" si="45"/>
        <v>#N/A</v>
      </c>
      <c r="AP76" s="139" t="e">
        <f t="shared" si="46"/>
        <v>#N/A</v>
      </c>
      <c r="AQ76" s="139" t="e">
        <f t="shared" si="47"/>
        <v>#N/A</v>
      </c>
      <c r="AR76" s="139" t="e">
        <f t="shared" si="48"/>
        <v>#N/A</v>
      </c>
      <c r="AS76" s="139" t="e">
        <f t="shared" si="49"/>
        <v>#N/A</v>
      </c>
      <c r="AT76" s="139" t="e">
        <f t="shared" si="50"/>
        <v>#N/A</v>
      </c>
      <c r="AU76" s="139" t="e">
        <f t="shared" si="51"/>
        <v>#N/A</v>
      </c>
      <c r="AW76" s="139">
        <v>73</v>
      </c>
      <c r="AX76" s="139">
        <f>+Analysis!JH376</f>
        <v>0</v>
      </c>
      <c r="AY76" s="139" t="str">
        <f>+Analysis!Q77</f>
        <v/>
      </c>
      <c r="AZ76" s="139" t="str">
        <f>+Analysis!R77</f>
        <v/>
      </c>
      <c r="BA76" s="139" t="e">
        <f t="shared" si="58"/>
        <v>#N/A</v>
      </c>
      <c r="BB76" s="139" t="e">
        <f t="shared" si="59"/>
        <v>#N/A</v>
      </c>
      <c r="BC76" s="139" t="e">
        <f t="shared" si="60"/>
        <v>#N/A</v>
      </c>
      <c r="BD76" s="139" t="e">
        <f t="shared" si="61"/>
        <v>#N/A</v>
      </c>
      <c r="BE76" s="139" t="e">
        <f t="shared" si="62"/>
        <v>#N/A</v>
      </c>
      <c r="BF76" s="139" t="e">
        <f t="shared" si="63"/>
        <v>#N/A</v>
      </c>
      <c r="BG76" s="139" t="e">
        <f t="shared" si="64"/>
        <v>#N/A</v>
      </c>
      <c r="BH76" s="139" t="e">
        <f t="shared" si="65"/>
        <v>#N/A</v>
      </c>
      <c r="BI76" s="139" t="e">
        <f t="shared" si="66"/>
        <v>#N/A</v>
      </c>
      <c r="BJ76" s="139" t="e">
        <f t="shared" si="67"/>
        <v>#N/A</v>
      </c>
      <c r="BL76" s="139">
        <v>73</v>
      </c>
      <c r="BM76" s="139" t="str">
        <f>+Analysis!GZ226</f>
        <v/>
      </c>
      <c r="BN76" s="139" t="str">
        <f>+Analysis!Q77</f>
        <v/>
      </c>
      <c r="BO76" s="139" t="str">
        <f>+Analysis!R77</f>
        <v/>
      </c>
      <c r="BP76" s="139" t="e">
        <f t="shared" si="68"/>
        <v>#N/A</v>
      </c>
      <c r="BQ76" s="139" t="e">
        <f t="shared" si="69"/>
        <v>#N/A</v>
      </c>
      <c r="BR76" s="139" t="e">
        <f t="shared" si="70"/>
        <v>#N/A</v>
      </c>
      <c r="BS76" s="139" t="e">
        <f t="shared" si="71"/>
        <v>#N/A</v>
      </c>
      <c r="BT76" s="139" t="e">
        <f t="shared" si="72"/>
        <v>#N/A</v>
      </c>
      <c r="BU76" s="139" t="e">
        <f t="shared" si="73"/>
        <v>#N/A</v>
      </c>
      <c r="BV76" s="139" t="e">
        <f t="shared" si="74"/>
        <v>#N/A</v>
      </c>
      <c r="BW76" s="139" t="e">
        <f t="shared" si="75"/>
        <v>#N/A</v>
      </c>
      <c r="BX76" s="139" t="e">
        <f t="shared" si="76"/>
        <v>#N/A</v>
      </c>
      <c r="BY76" s="139" t="e">
        <f t="shared" si="77"/>
        <v>#N/A</v>
      </c>
      <c r="CA76" s="139">
        <v>73</v>
      </c>
      <c r="CB76" s="139" t="str">
        <f>+Analysis!FC77</f>
        <v/>
      </c>
      <c r="CC76" s="139" t="str">
        <f>+Analysis!Q77</f>
        <v/>
      </c>
      <c r="CD76" s="139" t="str">
        <f>+Analysis!R77</f>
        <v/>
      </c>
      <c r="CE76" s="139" t="e">
        <f t="shared" si="78"/>
        <v>#N/A</v>
      </c>
      <c r="CF76" s="139" t="e">
        <f t="shared" si="79"/>
        <v>#N/A</v>
      </c>
      <c r="CG76" s="139" t="e">
        <f t="shared" si="80"/>
        <v>#N/A</v>
      </c>
      <c r="CH76" s="139" t="e">
        <f t="shared" si="81"/>
        <v>#N/A</v>
      </c>
      <c r="CI76" s="139" t="e">
        <f t="shared" si="82"/>
        <v>#N/A</v>
      </c>
      <c r="CJ76" s="139" t="e">
        <f t="shared" si="83"/>
        <v>#N/A</v>
      </c>
      <c r="CK76" s="139" t="e">
        <f t="shared" si="84"/>
        <v>#N/A</v>
      </c>
      <c r="CL76" s="139" t="e">
        <f t="shared" si="85"/>
        <v>#N/A</v>
      </c>
      <c r="CM76" s="139" t="e">
        <f t="shared" si="86"/>
        <v>#N/A</v>
      </c>
      <c r="CN76" s="139" t="e">
        <f t="shared" si="87"/>
        <v>#N/A</v>
      </c>
      <c r="CQ76" s="139" t="str">
        <f t="shared" si="54"/>
        <v/>
      </c>
      <c r="CR76" s="139" t="str">
        <f t="shared" si="55"/>
        <v/>
      </c>
    </row>
    <row r="77" spans="31:96" x14ac:dyDescent="0.25">
      <c r="AE77" s="139" t="e">
        <f t="shared" si="56"/>
        <v>#N/A</v>
      </c>
      <c r="AF77" s="139" t="e">
        <f t="shared" si="57"/>
        <v>#N/A</v>
      </c>
      <c r="AH77" s="139">
        <v>74</v>
      </c>
      <c r="AI77" s="139">
        <f>+Analysis!LP530</f>
        <v>0</v>
      </c>
      <c r="AJ77" s="139" t="str">
        <f>+Analysis!Q78</f>
        <v/>
      </c>
      <c r="AK77" s="139" t="str">
        <f>+Analysis!R78</f>
        <v/>
      </c>
      <c r="AL77" s="139" t="e">
        <f t="shared" ref="AL77:AL103" si="88">IF($AI77=AL$3,$AJ77,NA())</f>
        <v>#N/A</v>
      </c>
      <c r="AM77" s="139" t="e">
        <f t="shared" ref="AM77:AM103" si="89">IF($AI77=AM$3,$AK77,NA())</f>
        <v>#N/A</v>
      </c>
      <c r="AN77" s="139" t="e">
        <f t="shared" ref="AN77:AN103" si="90">IF($AI77=AN$3,$AJ77,NA())</f>
        <v>#N/A</v>
      </c>
      <c r="AO77" s="139" t="e">
        <f t="shared" ref="AO77:AO103" si="91">IF($AI77=AO$3,$AK77,NA())</f>
        <v>#N/A</v>
      </c>
      <c r="AP77" s="139" t="e">
        <f t="shared" ref="AP77:AP103" si="92">IF($AI77=AP$3,$AJ77,NA())</f>
        <v>#N/A</v>
      </c>
      <c r="AQ77" s="139" t="e">
        <f t="shared" ref="AQ77:AQ103" si="93">IF($AI77=AQ$3,$AK77,NA())</f>
        <v>#N/A</v>
      </c>
      <c r="AR77" s="139" t="e">
        <f t="shared" ref="AR77:AR103" si="94">IF($AI77=AR$3,$AJ77,NA())</f>
        <v>#N/A</v>
      </c>
      <c r="AS77" s="139" t="e">
        <f t="shared" ref="AS77:AS103" si="95">IF($AI77=AS$3,$AK77,NA())</f>
        <v>#N/A</v>
      </c>
      <c r="AT77" s="139" t="e">
        <f t="shared" ref="AT77:AT103" si="96">IF($AI77=AT$3,$AJ77,NA())</f>
        <v>#N/A</v>
      </c>
      <c r="AU77" s="139" t="e">
        <f t="shared" ref="AU77:AU103" si="97">IF($AI77=AU$3,$AK77,NA())</f>
        <v>#N/A</v>
      </c>
      <c r="AW77" s="139">
        <v>74</v>
      </c>
      <c r="AX77" s="139">
        <f>+Analysis!JH377</f>
        <v>0</v>
      </c>
      <c r="AY77" s="139" t="str">
        <f>+Analysis!Q78</f>
        <v/>
      </c>
      <c r="AZ77" s="139" t="str">
        <f>+Analysis!R78</f>
        <v/>
      </c>
      <c r="BA77" s="139" t="e">
        <f t="shared" si="58"/>
        <v>#N/A</v>
      </c>
      <c r="BB77" s="139" t="e">
        <f t="shared" si="59"/>
        <v>#N/A</v>
      </c>
      <c r="BC77" s="139" t="e">
        <f t="shared" si="60"/>
        <v>#N/A</v>
      </c>
      <c r="BD77" s="139" t="e">
        <f t="shared" si="61"/>
        <v>#N/A</v>
      </c>
      <c r="BE77" s="139" t="e">
        <f t="shared" si="62"/>
        <v>#N/A</v>
      </c>
      <c r="BF77" s="139" t="e">
        <f t="shared" si="63"/>
        <v>#N/A</v>
      </c>
      <c r="BG77" s="139" t="e">
        <f t="shared" si="64"/>
        <v>#N/A</v>
      </c>
      <c r="BH77" s="139" t="e">
        <f t="shared" si="65"/>
        <v>#N/A</v>
      </c>
      <c r="BI77" s="139" t="e">
        <f t="shared" si="66"/>
        <v>#N/A</v>
      </c>
      <c r="BJ77" s="139" t="e">
        <f t="shared" si="67"/>
        <v>#N/A</v>
      </c>
      <c r="BL77" s="139">
        <v>74</v>
      </c>
      <c r="BM77" s="139" t="str">
        <f>+Analysis!GZ227</f>
        <v/>
      </c>
      <c r="BN77" s="139" t="str">
        <f>+Analysis!Q78</f>
        <v/>
      </c>
      <c r="BO77" s="139" t="str">
        <f>+Analysis!R78</f>
        <v/>
      </c>
      <c r="BP77" s="139" t="e">
        <f t="shared" si="68"/>
        <v>#N/A</v>
      </c>
      <c r="BQ77" s="139" t="e">
        <f t="shared" si="69"/>
        <v>#N/A</v>
      </c>
      <c r="BR77" s="139" t="e">
        <f t="shared" si="70"/>
        <v>#N/A</v>
      </c>
      <c r="BS77" s="139" t="e">
        <f t="shared" si="71"/>
        <v>#N/A</v>
      </c>
      <c r="BT77" s="139" t="e">
        <f t="shared" si="72"/>
        <v>#N/A</v>
      </c>
      <c r="BU77" s="139" t="e">
        <f t="shared" si="73"/>
        <v>#N/A</v>
      </c>
      <c r="BV77" s="139" t="e">
        <f t="shared" si="74"/>
        <v>#N/A</v>
      </c>
      <c r="BW77" s="139" t="e">
        <f t="shared" si="75"/>
        <v>#N/A</v>
      </c>
      <c r="BX77" s="139" t="e">
        <f t="shared" si="76"/>
        <v>#N/A</v>
      </c>
      <c r="BY77" s="139" t="e">
        <f t="shared" si="77"/>
        <v>#N/A</v>
      </c>
      <c r="CA77" s="139">
        <v>74</v>
      </c>
      <c r="CB77" s="139" t="str">
        <f>+Analysis!FC78</f>
        <v/>
      </c>
      <c r="CC77" s="139" t="str">
        <f>+Analysis!Q78</f>
        <v/>
      </c>
      <c r="CD77" s="139" t="str">
        <f>+Analysis!R78</f>
        <v/>
      </c>
      <c r="CE77" s="139" t="e">
        <f t="shared" si="78"/>
        <v>#N/A</v>
      </c>
      <c r="CF77" s="139" t="e">
        <f t="shared" si="79"/>
        <v>#N/A</v>
      </c>
      <c r="CG77" s="139" t="e">
        <f t="shared" si="80"/>
        <v>#N/A</v>
      </c>
      <c r="CH77" s="139" t="e">
        <f t="shared" si="81"/>
        <v>#N/A</v>
      </c>
      <c r="CI77" s="139" t="e">
        <f t="shared" si="82"/>
        <v>#N/A</v>
      </c>
      <c r="CJ77" s="139" t="e">
        <f t="shared" si="83"/>
        <v>#N/A</v>
      </c>
      <c r="CK77" s="139" t="e">
        <f t="shared" si="84"/>
        <v>#N/A</v>
      </c>
      <c r="CL77" s="139" t="e">
        <f t="shared" si="85"/>
        <v>#N/A</v>
      </c>
      <c r="CM77" s="139" t="e">
        <f t="shared" si="86"/>
        <v>#N/A</v>
      </c>
      <c r="CN77" s="139" t="e">
        <f t="shared" si="87"/>
        <v>#N/A</v>
      </c>
      <c r="CQ77" s="139" t="str">
        <f t="shared" si="54"/>
        <v/>
      </c>
      <c r="CR77" s="139" t="str">
        <f t="shared" si="55"/>
        <v/>
      </c>
    </row>
    <row r="78" spans="31:96" x14ac:dyDescent="0.25">
      <c r="AE78" s="139" t="e">
        <f t="shared" si="56"/>
        <v>#N/A</v>
      </c>
      <c r="AF78" s="139" t="e">
        <f t="shared" si="57"/>
        <v>#N/A</v>
      </c>
      <c r="AH78" s="139">
        <v>75</v>
      </c>
      <c r="AI78" s="139">
        <f>+Analysis!LP531</f>
        <v>0</v>
      </c>
      <c r="AJ78" s="139" t="str">
        <f>+Analysis!Q79</f>
        <v/>
      </c>
      <c r="AK78" s="139" t="str">
        <f>+Analysis!R79</f>
        <v/>
      </c>
      <c r="AL78" s="139" t="e">
        <f t="shared" si="88"/>
        <v>#N/A</v>
      </c>
      <c r="AM78" s="139" t="e">
        <f t="shared" si="89"/>
        <v>#N/A</v>
      </c>
      <c r="AN78" s="139" t="e">
        <f t="shared" si="90"/>
        <v>#N/A</v>
      </c>
      <c r="AO78" s="139" t="e">
        <f t="shared" si="91"/>
        <v>#N/A</v>
      </c>
      <c r="AP78" s="139" t="e">
        <f t="shared" si="92"/>
        <v>#N/A</v>
      </c>
      <c r="AQ78" s="139" t="e">
        <f t="shared" si="93"/>
        <v>#N/A</v>
      </c>
      <c r="AR78" s="139" t="e">
        <f t="shared" si="94"/>
        <v>#N/A</v>
      </c>
      <c r="AS78" s="139" t="e">
        <f t="shared" si="95"/>
        <v>#N/A</v>
      </c>
      <c r="AT78" s="139" t="e">
        <f t="shared" si="96"/>
        <v>#N/A</v>
      </c>
      <c r="AU78" s="139" t="e">
        <f t="shared" si="97"/>
        <v>#N/A</v>
      </c>
      <c r="AW78" s="139">
        <v>75</v>
      </c>
      <c r="AX78" s="139">
        <f>+Analysis!JH378</f>
        <v>0</v>
      </c>
      <c r="AY78" s="139" t="str">
        <f>+Analysis!Q79</f>
        <v/>
      </c>
      <c r="AZ78" s="139" t="str">
        <f>+Analysis!R79</f>
        <v/>
      </c>
      <c r="BA78" s="139" t="e">
        <f t="shared" si="58"/>
        <v>#N/A</v>
      </c>
      <c r="BB78" s="139" t="e">
        <f t="shared" si="59"/>
        <v>#N/A</v>
      </c>
      <c r="BC78" s="139" t="e">
        <f t="shared" si="60"/>
        <v>#N/A</v>
      </c>
      <c r="BD78" s="139" t="e">
        <f t="shared" si="61"/>
        <v>#N/A</v>
      </c>
      <c r="BE78" s="139" t="e">
        <f t="shared" si="62"/>
        <v>#N/A</v>
      </c>
      <c r="BF78" s="139" t="e">
        <f t="shared" si="63"/>
        <v>#N/A</v>
      </c>
      <c r="BG78" s="139" t="e">
        <f t="shared" si="64"/>
        <v>#N/A</v>
      </c>
      <c r="BH78" s="139" t="e">
        <f t="shared" si="65"/>
        <v>#N/A</v>
      </c>
      <c r="BI78" s="139" t="e">
        <f t="shared" si="66"/>
        <v>#N/A</v>
      </c>
      <c r="BJ78" s="139" t="e">
        <f t="shared" si="67"/>
        <v>#N/A</v>
      </c>
      <c r="BL78" s="139">
        <v>75</v>
      </c>
      <c r="BM78" s="139" t="str">
        <f>+Analysis!GZ228</f>
        <v/>
      </c>
      <c r="BN78" s="139" t="str">
        <f>+Analysis!Q79</f>
        <v/>
      </c>
      <c r="BO78" s="139" t="str">
        <f>+Analysis!R79</f>
        <v/>
      </c>
      <c r="BP78" s="139" t="e">
        <f t="shared" si="68"/>
        <v>#N/A</v>
      </c>
      <c r="BQ78" s="139" t="e">
        <f t="shared" si="69"/>
        <v>#N/A</v>
      </c>
      <c r="BR78" s="139" t="e">
        <f t="shared" si="70"/>
        <v>#N/A</v>
      </c>
      <c r="BS78" s="139" t="e">
        <f t="shared" si="71"/>
        <v>#N/A</v>
      </c>
      <c r="BT78" s="139" t="e">
        <f t="shared" si="72"/>
        <v>#N/A</v>
      </c>
      <c r="BU78" s="139" t="e">
        <f t="shared" si="73"/>
        <v>#N/A</v>
      </c>
      <c r="BV78" s="139" t="e">
        <f t="shared" si="74"/>
        <v>#N/A</v>
      </c>
      <c r="BW78" s="139" t="e">
        <f t="shared" si="75"/>
        <v>#N/A</v>
      </c>
      <c r="BX78" s="139" t="e">
        <f t="shared" si="76"/>
        <v>#N/A</v>
      </c>
      <c r="BY78" s="139" t="e">
        <f t="shared" si="77"/>
        <v>#N/A</v>
      </c>
      <c r="CA78" s="139">
        <v>75</v>
      </c>
      <c r="CB78" s="139" t="str">
        <f>+Analysis!FC79</f>
        <v/>
      </c>
      <c r="CC78" s="139" t="str">
        <f>+Analysis!Q79</f>
        <v/>
      </c>
      <c r="CD78" s="139" t="str">
        <f>+Analysis!R79</f>
        <v/>
      </c>
      <c r="CE78" s="139" t="e">
        <f t="shared" si="78"/>
        <v>#N/A</v>
      </c>
      <c r="CF78" s="139" t="e">
        <f t="shared" si="79"/>
        <v>#N/A</v>
      </c>
      <c r="CG78" s="139" t="e">
        <f t="shared" si="80"/>
        <v>#N/A</v>
      </c>
      <c r="CH78" s="139" t="e">
        <f t="shared" si="81"/>
        <v>#N/A</v>
      </c>
      <c r="CI78" s="139" t="e">
        <f t="shared" si="82"/>
        <v>#N/A</v>
      </c>
      <c r="CJ78" s="139" t="e">
        <f t="shared" si="83"/>
        <v>#N/A</v>
      </c>
      <c r="CK78" s="139" t="e">
        <f t="shared" si="84"/>
        <v>#N/A</v>
      </c>
      <c r="CL78" s="139" t="e">
        <f t="shared" si="85"/>
        <v>#N/A</v>
      </c>
      <c r="CM78" s="139" t="e">
        <f t="shared" si="86"/>
        <v>#N/A</v>
      </c>
      <c r="CN78" s="139" t="e">
        <f t="shared" si="87"/>
        <v>#N/A</v>
      </c>
      <c r="CQ78" s="139" t="str">
        <f t="shared" si="54"/>
        <v/>
      </c>
      <c r="CR78" s="139" t="str">
        <f t="shared" si="55"/>
        <v/>
      </c>
    </row>
    <row r="79" spans="31:96" x14ac:dyDescent="0.25">
      <c r="AE79" s="139" t="e">
        <f t="shared" si="56"/>
        <v>#N/A</v>
      </c>
      <c r="AF79" s="139" t="e">
        <f t="shared" si="57"/>
        <v>#N/A</v>
      </c>
      <c r="AH79" s="139">
        <v>76</v>
      </c>
      <c r="AI79" s="139">
        <f>+Analysis!LP532</f>
        <v>0</v>
      </c>
      <c r="AJ79" s="139" t="str">
        <f>+Analysis!Q80</f>
        <v/>
      </c>
      <c r="AK79" s="139" t="str">
        <f>+Analysis!R80</f>
        <v/>
      </c>
      <c r="AL79" s="139" t="e">
        <f t="shared" si="88"/>
        <v>#N/A</v>
      </c>
      <c r="AM79" s="139" t="e">
        <f t="shared" si="89"/>
        <v>#N/A</v>
      </c>
      <c r="AN79" s="139" t="e">
        <f t="shared" si="90"/>
        <v>#N/A</v>
      </c>
      <c r="AO79" s="139" t="e">
        <f t="shared" si="91"/>
        <v>#N/A</v>
      </c>
      <c r="AP79" s="139" t="e">
        <f t="shared" si="92"/>
        <v>#N/A</v>
      </c>
      <c r="AQ79" s="139" t="e">
        <f t="shared" si="93"/>
        <v>#N/A</v>
      </c>
      <c r="AR79" s="139" t="e">
        <f t="shared" si="94"/>
        <v>#N/A</v>
      </c>
      <c r="AS79" s="139" t="e">
        <f t="shared" si="95"/>
        <v>#N/A</v>
      </c>
      <c r="AT79" s="139" t="e">
        <f t="shared" si="96"/>
        <v>#N/A</v>
      </c>
      <c r="AU79" s="139" t="e">
        <f t="shared" si="97"/>
        <v>#N/A</v>
      </c>
      <c r="AW79" s="139">
        <v>76</v>
      </c>
      <c r="AX79" s="139">
        <f>+Analysis!JH379</f>
        <v>0</v>
      </c>
      <c r="AY79" s="139" t="str">
        <f>+Analysis!Q80</f>
        <v/>
      </c>
      <c r="AZ79" s="139" t="str">
        <f>+Analysis!R80</f>
        <v/>
      </c>
      <c r="BA79" s="139" t="e">
        <f t="shared" si="58"/>
        <v>#N/A</v>
      </c>
      <c r="BB79" s="139" t="e">
        <f t="shared" si="59"/>
        <v>#N/A</v>
      </c>
      <c r="BC79" s="139" t="e">
        <f t="shared" si="60"/>
        <v>#N/A</v>
      </c>
      <c r="BD79" s="139" t="e">
        <f t="shared" si="61"/>
        <v>#N/A</v>
      </c>
      <c r="BE79" s="139" t="e">
        <f t="shared" si="62"/>
        <v>#N/A</v>
      </c>
      <c r="BF79" s="139" t="e">
        <f t="shared" si="63"/>
        <v>#N/A</v>
      </c>
      <c r="BG79" s="139" t="e">
        <f t="shared" si="64"/>
        <v>#N/A</v>
      </c>
      <c r="BH79" s="139" t="e">
        <f t="shared" si="65"/>
        <v>#N/A</v>
      </c>
      <c r="BI79" s="139" t="e">
        <f t="shared" si="66"/>
        <v>#N/A</v>
      </c>
      <c r="BJ79" s="139" t="e">
        <f t="shared" si="67"/>
        <v>#N/A</v>
      </c>
      <c r="BL79" s="139">
        <v>76</v>
      </c>
      <c r="BM79" s="139" t="str">
        <f>+Analysis!GZ229</f>
        <v/>
      </c>
      <c r="BN79" s="139" t="str">
        <f>+Analysis!Q80</f>
        <v/>
      </c>
      <c r="BO79" s="139" t="str">
        <f>+Analysis!R80</f>
        <v/>
      </c>
      <c r="BP79" s="139" t="e">
        <f t="shared" si="68"/>
        <v>#N/A</v>
      </c>
      <c r="BQ79" s="139" t="e">
        <f t="shared" si="69"/>
        <v>#N/A</v>
      </c>
      <c r="BR79" s="139" t="e">
        <f t="shared" si="70"/>
        <v>#N/A</v>
      </c>
      <c r="BS79" s="139" t="e">
        <f t="shared" si="71"/>
        <v>#N/A</v>
      </c>
      <c r="BT79" s="139" t="e">
        <f t="shared" si="72"/>
        <v>#N/A</v>
      </c>
      <c r="BU79" s="139" t="e">
        <f t="shared" si="73"/>
        <v>#N/A</v>
      </c>
      <c r="BV79" s="139" t="e">
        <f t="shared" si="74"/>
        <v>#N/A</v>
      </c>
      <c r="BW79" s="139" t="e">
        <f t="shared" si="75"/>
        <v>#N/A</v>
      </c>
      <c r="BX79" s="139" t="e">
        <f t="shared" si="76"/>
        <v>#N/A</v>
      </c>
      <c r="BY79" s="139" t="e">
        <f t="shared" si="77"/>
        <v>#N/A</v>
      </c>
      <c r="CA79" s="139">
        <v>76</v>
      </c>
      <c r="CB79" s="139" t="str">
        <f>+Analysis!FC80</f>
        <v/>
      </c>
      <c r="CC79" s="139" t="str">
        <f>+Analysis!Q80</f>
        <v/>
      </c>
      <c r="CD79" s="139" t="str">
        <f>+Analysis!R80</f>
        <v/>
      </c>
      <c r="CE79" s="139" t="e">
        <f t="shared" si="78"/>
        <v>#N/A</v>
      </c>
      <c r="CF79" s="139" t="e">
        <f t="shared" si="79"/>
        <v>#N/A</v>
      </c>
      <c r="CG79" s="139" t="e">
        <f t="shared" si="80"/>
        <v>#N/A</v>
      </c>
      <c r="CH79" s="139" t="e">
        <f t="shared" si="81"/>
        <v>#N/A</v>
      </c>
      <c r="CI79" s="139" t="e">
        <f t="shared" si="82"/>
        <v>#N/A</v>
      </c>
      <c r="CJ79" s="139" t="e">
        <f t="shared" si="83"/>
        <v>#N/A</v>
      </c>
      <c r="CK79" s="139" t="e">
        <f t="shared" si="84"/>
        <v>#N/A</v>
      </c>
      <c r="CL79" s="139" t="e">
        <f t="shared" si="85"/>
        <v>#N/A</v>
      </c>
      <c r="CM79" s="139" t="e">
        <f t="shared" si="86"/>
        <v>#N/A</v>
      </c>
      <c r="CN79" s="139" t="e">
        <f t="shared" si="87"/>
        <v>#N/A</v>
      </c>
      <c r="CQ79" s="139" t="str">
        <f t="shared" si="54"/>
        <v/>
      </c>
      <c r="CR79" s="139" t="str">
        <f t="shared" si="55"/>
        <v/>
      </c>
    </row>
    <row r="80" spans="31:96" x14ac:dyDescent="0.25">
      <c r="AE80" s="139" t="e">
        <f t="shared" si="56"/>
        <v>#N/A</v>
      </c>
      <c r="AF80" s="139" t="e">
        <f t="shared" si="57"/>
        <v>#N/A</v>
      </c>
      <c r="AH80" s="139">
        <v>77</v>
      </c>
      <c r="AI80" s="139">
        <f>+Analysis!LP533</f>
        <v>0</v>
      </c>
      <c r="AJ80" s="139" t="str">
        <f>+Analysis!Q81</f>
        <v/>
      </c>
      <c r="AK80" s="139" t="str">
        <f>+Analysis!R81</f>
        <v/>
      </c>
      <c r="AL80" s="139" t="e">
        <f t="shared" si="88"/>
        <v>#N/A</v>
      </c>
      <c r="AM80" s="139" t="e">
        <f t="shared" si="89"/>
        <v>#N/A</v>
      </c>
      <c r="AN80" s="139" t="e">
        <f t="shared" si="90"/>
        <v>#N/A</v>
      </c>
      <c r="AO80" s="139" t="e">
        <f t="shared" si="91"/>
        <v>#N/A</v>
      </c>
      <c r="AP80" s="139" t="e">
        <f t="shared" si="92"/>
        <v>#N/A</v>
      </c>
      <c r="AQ80" s="139" t="e">
        <f t="shared" si="93"/>
        <v>#N/A</v>
      </c>
      <c r="AR80" s="139" t="e">
        <f t="shared" si="94"/>
        <v>#N/A</v>
      </c>
      <c r="AS80" s="139" t="e">
        <f t="shared" si="95"/>
        <v>#N/A</v>
      </c>
      <c r="AT80" s="139" t="e">
        <f t="shared" si="96"/>
        <v>#N/A</v>
      </c>
      <c r="AU80" s="139" t="e">
        <f t="shared" si="97"/>
        <v>#N/A</v>
      </c>
      <c r="AW80" s="139">
        <v>77</v>
      </c>
      <c r="AX80" s="139">
        <f>+Analysis!JH380</f>
        <v>0</v>
      </c>
      <c r="AY80" s="139" t="str">
        <f>+Analysis!Q81</f>
        <v/>
      </c>
      <c r="AZ80" s="139" t="str">
        <f>+Analysis!R81</f>
        <v/>
      </c>
      <c r="BA80" s="139" t="e">
        <f t="shared" si="58"/>
        <v>#N/A</v>
      </c>
      <c r="BB80" s="139" t="e">
        <f t="shared" si="59"/>
        <v>#N/A</v>
      </c>
      <c r="BC80" s="139" t="e">
        <f t="shared" si="60"/>
        <v>#N/A</v>
      </c>
      <c r="BD80" s="139" t="e">
        <f t="shared" si="61"/>
        <v>#N/A</v>
      </c>
      <c r="BE80" s="139" t="e">
        <f t="shared" si="62"/>
        <v>#N/A</v>
      </c>
      <c r="BF80" s="139" t="e">
        <f t="shared" si="63"/>
        <v>#N/A</v>
      </c>
      <c r="BG80" s="139" t="e">
        <f t="shared" si="64"/>
        <v>#N/A</v>
      </c>
      <c r="BH80" s="139" t="e">
        <f t="shared" si="65"/>
        <v>#N/A</v>
      </c>
      <c r="BI80" s="139" t="e">
        <f t="shared" si="66"/>
        <v>#N/A</v>
      </c>
      <c r="BJ80" s="139" t="e">
        <f t="shared" si="67"/>
        <v>#N/A</v>
      </c>
      <c r="BL80" s="139">
        <v>77</v>
      </c>
      <c r="BM80" s="139" t="str">
        <f>+Analysis!GZ230</f>
        <v/>
      </c>
      <c r="BN80" s="139" t="str">
        <f>+Analysis!Q81</f>
        <v/>
      </c>
      <c r="BO80" s="139" t="str">
        <f>+Analysis!R81</f>
        <v/>
      </c>
      <c r="BP80" s="139" t="e">
        <f t="shared" si="68"/>
        <v>#N/A</v>
      </c>
      <c r="BQ80" s="139" t="e">
        <f t="shared" si="69"/>
        <v>#N/A</v>
      </c>
      <c r="BR80" s="139" t="e">
        <f t="shared" si="70"/>
        <v>#N/A</v>
      </c>
      <c r="BS80" s="139" t="e">
        <f t="shared" si="71"/>
        <v>#N/A</v>
      </c>
      <c r="BT80" s="139" t="e">
        <f t="shared" si="72"/>
        <v>#N/A</v>
      </c>
      <c r="BU80" s="139" t="e">
        <f t="shared" si="73"/>
        <v>#N/A</v>
      </c>
      <c r="BV80" s="139" t="e">
        <f t="shared" si="74"/>
        <v>#N/A</v>
      </c>
      <c r="BW80" s="139" t="e">
        <f t="shared" si="75"/>
        <v>#N/A</v>
      </c>
      <c r="BX80" s="139" t="e">
        <f t="shared" si="76"/>
        <v>#N/A</v>
      </c>
      <c r="BY80" s="139" t="e">
        <f t="shared" si="77"/>
        <v>#N/A</v>
      </c>
      <c r="CA80" s="139">
        <v>77</v>
      </c>
      <c r="CB80" s="139" t="str">
        <f>+Analysis!FC81</f>
        <v/>
      </c>
      <c r="CC80" s="139" t="str">
        <f>+Analysis!Q81</f>
        <v/>
      </c>
      <c r="CD80" s="139" t="str">
        <f>+Analysis!R81</f>
        <v/>
      </c>
      <c r="CE80" s="139" t="e">
        <f t="shared" si="78"/>
        <v>#N/A</v>
      </c>
      <c r="CF80" s="139" t="e">
        <f t="shared" si="79"/>
        <v>#N/A</v>
      </c>
      <c r="CG80" s="139" t="e">
        <f t="shared" si="80"/>
        <v>#N/A</v>
      </c>
      <c r="CH80" s="139" t="e">
        <f t="shared" si="81"/>
        <v>#N/A</v>
      </c>
      <c r="CI80" s="139" t="e">
        <f t="shared" si="82"/>
        <v>#N/A</v>
      </c>
      <c r="CJ80" s="139" t="e">
        <f t="shared" si="83"/>
        <v>#N/A</v>
      </c>
      <c r="CK80" s="139" t="e">
        <f t="shared" si="84"/>
        <v>#N/A</v>
      </c>
      <c r="CL80" s="139" t="e">
        <f t="shared" si="85"/>
        <v>#N/A</v>
      </c>
      <c r="CM80" s="139" t="e">
        <f t="shared" si="86"/>
        <v>#N/A</v>
      </c>
      <c r="CN80" s="139" t="e">
        <f t="shared" si="87"/>
        <v>#N/A</v>
      </c>
      <c r="CQ80" s="139" t="str">
        <f t="shared" si="54"/>
        <v/>
      </c>
      <c r="CR80" s="139" t="str">
        <f t="shared" si="55"/>
        <v/>
      </c>
    </row>
    <row r="81" spans="2:96" x14ac:dyDescent="0.25">
      <c r="AE81" s="139" t="e">
        <f t="shared" si="56"/>
        <v>#N/A</v>
      </c>
      <c r="AF81" s="139" t="e">
        <f t="shared" si="57"/>
        <v>#N/A</v>
      </c>
      <c r="AH81" s="139">
        <v>78</v>
      </c>
      <c r="AI81" s="139">
        <f>+Analysis!LP534</f>
        <v>0</v>
      </c>
      <c r="AJ81" s="139" t="str">
        <f>+Analysis!Q82</f>
        <v/>
      </c>
      <c r="AK81" s="139" t="str">
        <f>+Analysis!R82</f>
        <v/>
      </c>
      <c r="AL81" s="139" t="e">
        <f t="shared" si="88"/>
        <v>#N/A</v>
      </c>
      <c r="AM81" s="139" t="e">
        <f t="shared" si="89"/>
        <v>#N/A</v>
      </c>
      <c r="AN81" s="139" t="e">
        <f t="shared" si="90"/>
        <v>#N/A</v>
      </c>
      <c r="AO81" s="139" t="e">
        <f t="shared" si="91"/>
        <v>#N/A</v>
      </c>
      <c r="AP81" s="139" t="e">
        <f t="shared" si="92"/>
        <v>#N/A</v>
      </c>
      <c r="AQ81" s="139" t="e">
        <f t="shared" si="93"/>
        <v>#N/A</v>
      </c>
      <c r="AR81" s="139" t="e">
        <f t="shared" si="94"/>
        <v>#N/A</v>
      </c>
      <c r="AS81" s="139" t="e">
        <f t="shared" si="95"/>
        <v>#N/A</v>
      </c>
      <c r="AT81" s="139" t="e">
        <f t="shared" si="96"/>
        <v>#N/A</v>
      </c>
      <c r="AU81" s="139" t="e">
        <f t="shared" si="97"/>
        <v>#N/A</v>
      </c>
      <c r="AW81" s="139">
        <v>78</v>
      </c>
      <c r="AX81" s="139">
        <f>+Analysis!JH381</f>
        <v>0</v>
      </c>
      <c r="AY81" s="139" t="str">
        <f>+Analysis!Q82</f>
        <v/>
      </c>
      <c r="AZ81" s="139" t="str">
        <f>+Analysis!R82</f>
        <v/>
      </c>
      <c r="BA81" s="139" t="e">
        <f t="shared" si="58"/>
        <v>#N/A</v>
      </c>
      <c r="BB81" s="139" t="e">
        <f t="shared" si="59"/>
        <v>#N/A</v>
      </c>
      <c r="BC81" s="139" t="e">
        <f t="shared" si="60"/>
        <v>#N/A</v>
      </c>
      <c r="BD81" s="139" t="e">
        <f t="shared" si="61"/>
        <v>#N/A</v>
      </c>
      <c r="BE81" s="139" t="e">
        <f t="shared" si="62"/>
        <v>#N/A</v>
      </c>
      <c r="BF81" s="139" t="e">
        <f t="shared" si="63"/>
        <v>#N/A</v>
      </c>
      <c r="BG81" s="139" t="e">
        <f t="shared" si="64"/>
        <v>#N/A</v>
      </c>
      <c r="BH81" s="139" t="e">
        <f t="shared" si="65"/>
        <v>#N/A</v>
      </c>
      <c r="BI81" s="139" t="e">
        <f t="shared" si="66"/>
        <v>#N/A</v>
      </c>
      <c r="BJ81" s="139" t="e">
        <f t="shared" si="67"/>
        <v>#N/A</v>
      </c>
      <c r="BL81" s="139">
        <v>78</v>
      </c>
      <c r="BM81" s="139" t="str">
        <f>+Analysis!GZ231</f>
        <v/>
      </c>
      <c r="BN81" s="139" t="str">
        <f>+Analysis!Q82</f>
        <v/>
      </c>
      <c r="BO81" s="139" t="str">
        <f>+Analysis!R82</f>
        <v/>
      </c>
      <c r="BP81" s="139" t="e">
        <f t="shared" si="68"/>
        <v>#N/A</v>
      </c>
      <c r="BQ81" s="139" t="e">
        <f t="shared" si="69"/>
        <v>#N/A</v>
      </c>
      <c r="BR81" s="139" t="e">
        <f t="shared" si="70"/>
        <v>#N/A</v>
      </c>
      <c r="BS81" s="139" t="e">
        <f t="shared" si="71"/>
        <v>#N/A</v>
      </c>
      <c r="BT81" s="139" t="e">
        <f t="shared" si="72"/>
        <v>#N/A</v>
      </c>
      <c r="BU81" s="139" t="e">
        <f t="shared" si="73"/>
        <v>#N/A</v>
      </c>
      <c r="BV81" s="139" t="e">
        <f t="shared" si="74"/>
        <v>#N/A</v>
      </c>
      <c r="BW81" s="139" t="e">
        <f t="shared" si="75"/>
        <v>#N/A</v>
      </c>
      <c r="BX81" s="139" t="e">
        <f t="shared" si="76"/>
        <v>#N/A</v>
      </c>
      <c r="BY81" s="139" t="e">
        <f t="shared" si="77"/>
        <v>#N/A</v>
      </c>
      <c r="CA81" s="139">
        <v>78</v>
      </c>
      <c r="CB81" s="139" t="str">
        <f>+Analysis!FC82</f>
        <v/>
      </c>
      <c r="CC81" s="139" t="str">
        <f>+Analysis!Q82</f>
        <v/>
      </c>
      <c r="CD81" s="139" t="str">
        <f>+Analysis!R82</f>
        <v/>
      </c>
      <c r="CE81" s="139" t="e">
        <f t="shared" si="78"/>
        <v>#N/A</v>
      </c>
      <c r="CF81" s="139" t="e">
        <f t="shared" si="79"/>
        <v>#N/A</v>
      </c>
      <c r="CG81" s="139" t="e">
        <f t="shared" si="80"/>
        <v>#N/A</v>
      </c>
      <c r="CH81" s="139" t="e">
        <f t="shared" si="81"/>
        <v>#N/A</v>
      </c>
      <c r="CI81" s="139" t="e">
        <f t="shared" si="82"/>
        <v>#N/A</v>
      </c>
      <c r="CJ81" s="139" t="e">
        <f t="shared" si="83"/>
        <v>#N/A</v>
      </c>
      <c r="CK81" s="139" t="e">
        <f t="shared" si="84"/>
        <v>#N/A</v>
      </c>
      <c r="CL81" s="139" t="e">
        <f t="shared" si="85"/>
        <v>#N/A</v>
      </c>
      <c r="CM81" s="139" t="e">
        <f t="shared" si="86"/>
        <v>#N/A</v>
      </c>
      <c r="CN81" s="139" t="e">
        <f t="shared" si="87"/>
        <v>#N/A</v>
      </c>
      <c r="CQ81" s="139" t="str">
        <f t="shared" si="54"/>
        <v/>
      </c>
      <c r="CR81" s="139" t="str">
        <f t="shared" si="55"/>
        <v/>
      </c>
    </row>
    <row r="82" spans="2:96" x14ac:dyDescent="0.25">
      <c r="AE82" s="139" t="e">
        <f t="shared" si="56"/>
        <v>#N/A</v>
      </c>
      <c r="AF82" s="139" t="e">
        <f t="shared" si="57"/>
        <v>#N/A</v>
      </c>
      <c r="AH82" s="139">
        <v>79</v>
      </c>
      <c r="AI82" s="139">
        <f>+Analysis!LP535</f>
        <v>0</v>
      </c>
      <c r="AJ82" s="139" t="str">
        <f>+Analysis!Q83</f>
        <v/>
      </c>
      <c r="AK82" s="139" t="str">
        <f>+Analysis!R83</f>
        <v/>
      </c>
      <c r="AL82" s="139" t="e">
        <f t="shared" si="88"/>
        <v>#N/A</v>
      </c>
      <c r="AM82" s="139" t="e">
        <f t="shared" si="89"/>
        <v>#N/A</v>
      </c>
      <c r="AN82" s="139" t="e">
        <f t="shared" si="90"/>
        <v>#N/A</v>
      </c>
      <c r="AO82" s="139" t="e">
        <f t="shared" si="91"/>
        <v>#N/A</v>
      </c>
      <c r="AP82" s="139" t="e">
        <f t="shared" si="92"/>
        <v>#N/A</v>
      </c>
      <c r="AQ82" s="139" t="e">
        <f t="shared" si="93"/>
        <v>#N/A</v>
      </c>
      <c r="AR82" s="139" t="e">
        <f t="shared" si="94"/>
        <v>#N/A</v>
      </c>
      <c r="AS82" s="139" t="e">
        <f t="shared" si="95"/>
        <v>#N/A</v>
      </c>
      <c r="AT82" s="139" t="e">
        <f t="shared" si="96"/>
        <v>#N/A</v>
      </c>
      <c r="AU82" s="139" t="e">
        <f t="shared" si="97"/>
        <v>#N/A</v>
      </c>
      <c r="AW82" s="139">
        <v>79</v>
      </c>
      <c r="AX82" s="139">
        <f>+Analysis!JH382</f>
        <v>0</v>
      </c>
      <c r="AY82" s="139" t="str">
        <f>+Analysis!Q83</f>
        <v/>
      </c>
      <c r="AZ82" s="139" t="str">
        <f>+Analysis!R83</f>
        <v/>
      </c>
      <c r="BA82" s="139" t="e">
        <f t="shared" si="58"/>
        <v>#N/A</v>
      </c>
      <c r="BB82" s="139" t="e">
        <f t="shared" si="59"/>
        <v>#N/A</v>
      </c>
      <c r="BC82" s="139" t="e">
        <f t="shared" si="60"/>
        <v>#N/A</v>
      </c>
      <c r="BD82" s="139" t="e">
        <f t="shared" si="61"/>
        <v>#N/A</v>
      </c>
      <c r="BE82" s="139" t="e">
        <f t="shared" si="62"/>
        <v>#N/A</v>
      </c>
      <c r="BF82" s="139" t="e">
        <f t="shared" si="63"/>
        <v>#N/A</v>
      </c>
      <c r="BG82" s="139" t="e">
        <f t="shared" si="64"/>
        <v>#N/A</v>
      </c>
      <c r="BH82" s="139" t="e">
        <f t="shared" si="65"/>
        <v>#N/A</v>
      </c>
      <c r="BI82" s="139" t="e">
        <f t="shared" si="66"/>
        <v>#N/A</v>
      </c>
      <c r="BJ82" s="139" t="e">
        <f t="shared" si="67"/>
        <v>#N/A</v>
      </c>
      <c r="BL82" s="139">
        <v>79</v>
      </c>
      <c r="BM82" s="139" t="str">
        <f>+Analysis!GZ232</f>
        <v/>
      </c>
      <c r="BN82" s="139" t="str">
        <f>+Analysis!Q83</f>
        <v/>
      </c>
      <c r="BO82" s="139" t="str">
        <f>+Analysis!R83</f>
        <v/>
      </c>
      <c r="BP82" s="139" t="e">
        <f t="shared" si="68"/>
        <v>#N/A</v>
      </c>
      <c r="BQ82" s="139" t="e">
        <f t="shared" si="69"/>
        <v>#N/A</v>
      </c>
      <c r="BR82" s="139" t="e">
        <f t="shared" si="70"/>
        <v>#N/A</v>
      </c>
      <c r="BS82" s="139" t="e">
        <f t="shared" si="71"/>
        <v>#N/A</v>
      </c>
      <c r="BT82" s="139" t="e">
        <f t="shared" si="72"/>
        <v>#N/A</v>
      </c>
      <c r="BU82" s="139" t="e">
        <f t="shared" si="73"/>
        <v>#N/A</v>
      </c>
      <c r="BV82" s="139" t="e">
        <f t="shared" si="74"/>
        <v>#N/A</v>
      </c>
      <c r="BW82" s="139" t="e">
        <f t="shared" si="75"/>
        <v>#N/A</v>
      </c>
      <c r="BX82" s="139" t="e">
        <f t="shared" si="76"/>
        <v>#N/A</v>
      </c>
      <c r="BY82" s="139" t="e">
        <f t="shared" si="77"/>
        <v>#N/A</v>
      </c>
      <c r="CA82" s="139">
        <v>79</v>
      </c>
      <c r="CB82" s="139" t="str">
        <f>+Analysis!FC83</f>
        <v/>
      </c>
      <c r="CC82" s="139" t="str">
        <f>+Analysis!Q83</f>
        <v/>
      </c>
      <c r="CD82" s="139" t="str">
        <f>+Analysis!R83</f>
        <v/>
      </c>
      <c r="CE82" s="139" t="e">
        <f t="shared" si="78"/>
        <v>#N/A</v>
      </c>
      <c r="CF82" s="139" t="e">
        <f t="shared" si="79"/>
        <v>#N/A</v>
      </c>
      <c r="CG82" s="139" t="e">
        <f t="shared" si="80"/>
        <v>#N/A</v>
      </c>
      <c r="CH82" s="139" t="e">
        <f t="shared" si="81"/>
        <v>#N/A</v>
      </c>
      <c r="CI82" s="139" t="e">
        <f t="shared" si="82"/>
        <v>#N/A</v>
      </c>
      <c r="CJ82" s="139" t="e">
        <f t="shared" si="83"/>
        <v>#N/A</v>
      </c>
      <c r="CK82" s="139" t="e">
        <f t="shared" si="84"/>
        <v>#N/A</v>
      </c>
      <c r="CL82" s="139" t="e">
        <f t="shared" si="85"/>
        <v>#N/A</v>
      </c>
      <c r="CM82" s="139" t="e">
        <f t="shared" si="86"/>
        <v>#N/A</v>
      </c>
      <c r="CN82" s="139" t="e">
        <f t="shared" si="87"/>
        <v>#N/A</v>
      </c>
      <c r="CQ82" s="139" t="str">
        <f t="shared" si="54"/>
        <v/>
      </c>
      <c r="CR82" s="139" t="str">
        <f t="shared" si="55"/>
        <v/>
      </c>
    </row>
    <row r="83" spans="2:96" x14ac:dyDescent="0.25">
      <c r="AE83" s="139" t="e">
        <f t="shared" si="56"/>
        <v>#N/A</v>
      </c>
      <c r="AF83" s="139" t="e">
        <f t="shared" si="57"/>
        <v>#N/A</v>
      </c>
      <c r="AH83" s="139">
        <v>80</v>
      </c>
      <c r="AI83" s="139">
        <f>+Analysis!LP536</f>
        <v>0</v>
      </c>
      <c r="AJ83" s="139" t="str">
        <f>+Analysis!Q84</f>
        <v/>
      </c>
      <c r="AK83" s="139" t="str">
        <f>+Analysis!R84</f>
        <v/>
      </c>
      <c r="AL83" s="139" t="e">
        <f t="shared" si="88"/>
        <v>#N/A</v>
      </c>
      <c r="AM83" s="139" t="e">
        <f t="shared" si="89"/>
        <v>#N/A</v>
      </c>
      <c r="AN83" s="139" t="e">
        <f t="shared" si="90"/>
        <v>#N/A</v>
      </c>
      <c r="AO83" s="139" t="e">
        <f t="shared" si="91"/>
        <v>#N/A</v>
      </c>
      <c r="AP83" s="139" t="e">
        <f t="shared" si="92"/>
        <v>#N/A</v>
      </c>
      <c r="AQ83" s="139" t="e">
        <f t="shared" si="93"/>
        <v>#N/A</v>
      </c>
      <c r="AR83" s="139" t="e">
        <f t="shared" si="94"/>
        <v>#N/A</v>
      </c>
      <c r="AS83" s="139" t="e">
        <f t="shared" si="95"/>
        <v>#N/A</v>
      </c>
      <c r="AT83" s="139" t="e">
        <f t="shared" si="96"/>
        <v>#N/A</v>
      </c>
      <c r="AU83" s="139" t="e">
        <f t="shared" si="97"/>
        <v>#N/A</v>
      </c>
      <c r="AW83" s="139">
        <v>80</v>
      </c>
      <c r="AX83" s="139">
        <f>+Analysis!JH383</f>
        <v>0</v>
      </c>
      <c r="AY83" s="139" t="str">
        <f>+Analysis!Q84</f>
        <v/>
      </c>
      <c r="AZ83" s="139" t="str">
        <f>+Analysis!R84</f>
        <v/>
      </c>
      <c r="BA83" s="139" t="e">
        <f t="shared" si="58"/>
        <v>#N/A</v>
      </c>
      <c r="BB83" s="139" t="e">
        <f t="shared" si="59"/>
        <v>#N/A</v>
      </c>
      <c r="BC83" s="139" t="e">
        <f t="shared" si="60"/>
        <v>#N/A</v>
      </c>
      <c r="BD83" s="139" t="e">
        <f t="shared" si="61"/>
        <v>#N/A</v>
      </c>
      <c r="BE83" s="139" t="e">
        <f t="shared" si="62"/>
        <v>#N/A</v>
      </c>
      <c r="BF83" s="139" t="e">
        <f t="shared" si="63"/>
        <v>#N/A</v>
      </c>
      <c r="BG83" s="139" t="e">
        <f t="shared" si="64"/>
        <v>#N/A</v>
      </c>
      <c r="BH83" s="139" t="e">
        <f t="shared" si="65"/>
        <v>#N/A</v>
      </c>
      <c r="BI83" s="139" t="e">
        <f t="shared" si="66"/>
        <v>#N/A</v>
      </c>
      <c r="BJ83" s="139" t="e">
        <f t="shared" si="67"/>
        <v>#N/A</v>
      </c>
      <c r="BL83" s="139">
        <v>80</v>
      </c>
      <c r="BM83" s="139" t="str">
        <f>+Analysis!GZ233</f>
        <v/>
      </c>
      <c r="BN83" s="139" t="str">
        <f>+Analysis!Q84</f>
        <v/>
      </c>
      <c r="BO83" s="139" t="str">
        <f>+Analysis!R84</f>
        <v/>
      </c>
      <c r="BP83" s="139" t="e">
        <f t="shared" si="68"/>
        <v>#N/A</v>
      </c>
      <c r="BQ83" s="139" t="e">
        <f t="shared" si="69"/>
        <v>#N/A</v>
      </c>
      <c r="BR83" s="139" t="e">
        <f t="shared" si="70"/>
        <v>#N/A</v>
      </c>
      <c r="BS83" s="139" t="e">
        <f t="shared" si="71"/>
        <v>#N/A</v>
      </c>
      <c r="BT83" s="139" t="e">
        <f t="shared" si="72"/>
        <v>#N/A</v>
      </c>
      <c r="BU83" s="139" t="e">
        <f t="shared" si="73"/>
        <v>#N/A</v>
      </c>
      <c r="BV83" s="139" t="e">
        <f t="shared" si="74"/>
        <v>#N/A</v>
      </c>
      <c r="BW83" s="139" t="e">
        <f t="shared" si="75"/>
        <v>#N/A</v>
      </c>
      <c r="BX83" s="139" t="e">
        <f t="shared" si="76"/>
        <v>#N/A</v>
      </c>
      <c r="BY83" s="139" t="e">
        <f t="shared" si="77"/>
        <v>#N/A</v>
      </c>
      <c r="CA83" s="139">
        <v>80</v>
      </c>
      <c r="CB83" s="139" t="str">
        <f>+Analysis!FC84</f>
        <v/>
      </c>
      <c r="CC83" s="139" t="str">
        <f>+Analysis!Q84</f>
        <v/>
      </c>
      <c r="CD83" s="139" t="str">
        <f>+Analysis!R84</f>
        <v/>
      </c>
      <c r="CE83" s="139" t="e">
        <f t="shared" si="78"/>
        <v>#N/A</v>
      </c>
      <c r="CF83" s="139" t="e">
        <f t="shared" si="79"/>
        <v>#N/A</v>
      </c>
      <c r="CG83" s="139" t="e">
        <f t="shared" si="80"/>
        <v>#N/A</v>
      </c>
      <c r="CH83" s="139" t="e">
        <f t="shared" si="81"/>
        <v>#N/A</v>
      </c>
      <c r="CI83" s="139" t="e">
        <f t="shared" si="82"/>
        <v>#N/A</v>
      </c>
      <c r="CJ83" s="139" t="e">
        <f t="shared" si="83"/>
        <v>#N/A</v>
      </c>
      <c r="CK83" s="139" t="e">
        <f t="shared" si="84"/>
        <v>#N/A</v>
      </c>
      <c r="CL83" s="139" t="e">
        <f t="shared" si="85"/>
        <v>#N/A</v>
      </c>
      <c r="CM83" s="139" t="e">
        <f t="shared" si="86"/>
        <v>#N/A</v>
      </c>
      <c r="CN83" s="139" t="e">
        <f t="shared" si="87"/>
        <v>#N/A</v>
      </c>
      <c r="CQ83" s="139" t="str">
        <f t="shared" si="54"/>
        <v/>
      </c>
      <c r="CR83" s="139" t="str">
        <f t="shared" si="55"/>
        <v/>
      </c>
    </row>
    <row r="84" spans="2:96" ht="18.75" x14ac:dyDescent="0.3">
      <c r="B84" s="110" t="s">
        <v>147</v>
      </c>
      <c r="AE84" s="139" t="e">
        <f t="shared" si="56"/>
        <v>#N/A</v>
      </c>
      <c r="AF84" s="139" t="e">
        <f t="shared" si="57"/>
        <v>#N/A</v>
      </c>
      <c r="AH84" s="139">
        <v>81</v>
      </c>
      <c r="AI84" s="139">
        <f>+Analysis!LP537</f>
        <v>0</v>
      </c>
      <c r="AJ84" s="139" t="str">
        <f>+Analysis!Q85</f>
        <v/>
      </c>
      <c r="AK84" s="139" t="str">
        <f>+Analysis!R85</f>
        <v/>
      </c>
      <c r="AL84" s="139" t="e">
        <f t="shared" si="88"/>
        <v>#N/A</v>
      </c>
      <c r="AM84" s="139" t="e">
        <f t="shared" si="89"/>
        <v>#N/A</v>
      </c>
      <c r="AN84" s="139" t="e">
        <f t="shared" si="90"/>
        <v>#N/A</v>
      </c>
      <c r="AO84" s="139" t="e">
        <f t="shared" si="91"/>
        <v>#N/A</v>
      </c>
      <c r="AP84" s="139" t="e">
        <f t="shared" si="92"/>
        <v>#N/A</v>
      </c>
      <c r="AQ84" s="139" t="e">
        <f t="shared" si="93"/>
        <v>#N/A</v>
      </c>
      <c r="AR84" s="139" t="e">
        <f t="shared" si="94"/>
        <v>#N/A</v>
      </c>
      <c r="AS84" s="139" t="e">
        <f t="shared" si="95"/>
        <v>#N/A</v>
      </c>
      <c r="AT84" s="139" t="e">
        <f t="shared" si="96"/>
        <v>#N/A</v>
      </c>
      <c r="AU84" s="139" t="e">
        <f t="shared" si="97"/>
        <v>#N/A</v>
      </c>
      <c r="AW84" s="139">
        <v>81</v>
      </c>
      <c r="AX84" s="139">
        <f>+Analysis!JH384</f>
        <v>0</v>
      </c>
      <c r="AY84" s="139" t="str">
        <f>+Analysis!Q85</f>
        <v/>
      </c>
      <c r="AZ84" s="139" t="str">
        <f>+Analysis!R85</f>
        <v/>
      </c>
      <c r="BA84" s="139" t="e">
        <f t="shared" si="58"/>
        <v>#N/A</v>
      </c>
      <c r="BB84" s="139" t="e">
        <f t="shared" si="59"/>
        <v>#N/A</v>
      </c>
      <c r="BC84" s="139" t="e">
        <f t="shared" si="60"/>
        <v>#N/A</v>
      </c>
      <c r="BD84" s="139" t="e">
        <f t="shared" si="61"/>
        <v>#N/A</v>
      </c>
      <c r="BE84" s="139" t="e">
        <f t="shared" si="62"/>
        <v>#N/A</v>
      </c>
      <c r="BF84" s="139" t="e">
        <f t="shared" si="63"/>
        <v>#N/A</v>
      </c>
      <c r="BG84" s="139" t="e">
        <f t="shared" si="64"/>
        <v>#N/A</v>
      </c>
      <c r="BH84" s="139" t="e">
        <f t="shared" si="65"/>
        <v>#N/A</v>
      </c>
      <c r="BI84" s="139" t="e">
        <f t="shared" si="66"/>
        <v>#N/A</v>
      </c>
      <c r="BJ84" s="139" t="e">
        <f t="shared" si="67"/>
        <v>#N/A</v>
      </c>
      <c r="BL84" s="139">
        <v>81</v>
      </c>
      <c r="BM84" s="139" t="str">
        <f>+Analysis!GZ234</f>
        <v/>
      </c>
      <c r="BN84" s="139" t="str">
        <f>+Analysis!Q85</f>
        <v/>
      </c>
      <c r="BO84" s="139" t="str">
        <f>+Analysis!R85</f>
        <v/>
      </c>
      <c r="BP84" s="139" t="e">
        <f t="shared" si="68"/>
        <v>#N/A</v>
      </c>
      <c r="BQ84" s="139" t="e">
        <f t="shared" si="69"/>
        <v>#N/A</v>
      </c>
      <c r="BR84" s="139" t="e">
        <f t="shared" si="70"/>
        <v>#N/A</v>
      </c>
      <c r="BS84" s="139" t="e">
        <f t="shared" si="71"/>
        <v>#N/A</v>
      </c>
      <c r="BT84" s="139" t="e">
        <f t="shared" si="72"/>
        <v>#N/A</v>
      </c>
      <c r="BU84" s="139" t="e">
        <f t="shared" si="73"/>
        <v>#N/A</v>
      </c>
      <c r="BV84" s="139" t="e">
        <f t="shared" si="74"/>
        <v>#N/A</v>
      </c>
      <c r="BW84" s="139" t="e">
        <f t="shared" si="75"/>
        <v>#N/A</v>
      </c>
      <c r="BX84" s="139" t="e">
        <f t="shared" si="76"/>
        <v>#N/A</v>
      </c>
      <c r="BY84" s="139" t="e">
        <f t="shared" si="77"/>
        <v>#N/A</v>
      </c>
      <c r="CA84" s="139">
        <v>81</v>
      </c>
      <c r="CB84" s="139" t="str">
        <f>+Analysis!FC85</f>
        <v/>
      </c>
      <c r="CC84" s="139" t="str">
        <f>+Analysis!Q85</f>
        <v/>
      </c>
      <c r="CD84" s="139" t="str">
        <f>+Analysis!R85</f>
        <v/>
      </c>
      <c r="CE84" s="139" t="e">
        <f t="shared" si="78"/>
        <v>#N/A</v>
      </c>
      <c r="CF84" s="139" t="e">
        <f t="shared" si="79"/>
        <v>#N/A</v>
      </c>
      <c r="CG84" s="139" t="e">
        <f t="shared" si="80"/>
        <v>#N/A</v>
      </c>
      <c r="CH84" s="139" t="e">
        <f t="shared" si="81"/>
        <v>#N/A</v>
      </c>
      <c r="CI84" s="139" t="e">
        <f t="shared" si="82"/>
        <v>#N/A</v>
      </c>
      <c r="CJ84" s="139" t="e">
        <f t="shared" si="83"/>
        <v>#N/A</v>
      </c>
      <c r="CK84" s="139" t="e">
        <f t="shared" si="84"/>
        <v>#N/A</v>
      </c>
      <c r="CL84" s="139" t="e">
        <f t="shared" si="85"/>
        <v>#N/A</v>
      </c>
      <c r="CM84" s="139" t="e">
        <f t="shared" si="86"/>
        <v>#N/A</v>
      </c>
      <c r="CN84" s="139" t="e">
        <f t="shared" si="87"/>
        <v>#N/A</v>
      </c>
      <c r="CQ84" s="139" t="str">
        <f t="shared" si="54"/>
        <v/>
      </c>
      <c r="CR84" s="139" t="str">
        <f t="shared" si="55"/>
        <v/>
      </c>
    </row>
    <row r="85" spans="2:96" x14ac:dyDescent="0.25">
      <c r="AE85" s="139" t="e">
        <f t="shared" si="56"/>
        <v>#N/A</v>
      </c>
      <c r="AF85" s="139" t="e">
        <f t="shared" si="57"/>
        <v>#N/A</v>
      </c>
      <c r="AH85" s="139">
        <v>82</v>
      </c>
      <c r="AI85" s="139">
        <f>+Analysis!LP538</f>
        <v>0</v>
      </c>
      <c r="AJ85" s="139" t="str">
        <f>+Analysis!Q86</f>
        <v/>
      </c>
      <c r="AK85" s="139" t="str">
        <f>+Analysis!R86</f>
        <v/>
      </c>
      <c r="AL85" s="139" t="e">
        <f t="shared" si="88"/>
        <v>#N/A</v>
      </c>
      <c r="AM85" s="139" t="e">
        <f t="shared" si="89"/>
        <v>#N/A</v>
      </c>
      <c r="AN85" s="139" t="e">
        <f t="shared" si="90"/>
        <v>#N/A</v>
      </c>
      <c r="AO85" s="139" t="e">
        <f t="shared" si="91"/>
        <v>#N/A</v>
      </c>
      <c r="AP85" s="139" t="e">
        <f t="shared" si="92"/>
        <v>#N/A</v>
      </c>
      <c r="AQ85" s="139" t="e">
        <f t="shared" si="93"/>
        <v>#N/A</v>
      </c>
      <c r="AR85" s="139" t="e">
        <f t="shared" si="94"/>
        <v>#N/A</v>
      </c>
      <c r="AS85" s="139" t="e">
        <f t="shared" si="95"/>
        <v>#N/A</v>
      </c>
      <c r="AT85" s="139" t="e">
        <f t="shared" si="96"/>
        <v>#N/A</v>
      </c>
      <c r="AU85" s="139" t="e">
        <f t="shared" si="97"/>
        <v>#N/A</v>
      </c>
      <c r="AW85" s="139">
        <v>82</v>
      </c>
      <c r="AX85" s="139">
        <f>+Analysis!JH385</f>
        <v>0</v>
      </c>
      <c r="AY85" s="139" t="str">
        <f>+Analysis!Q86</f>
        <v/>
      </c>
      <c r="AZ85" s="139" t="str">
        <f>+Analysis!R86</f>
        <v/>
      </c>
      <c r="BA85" s="139" t="e">
        <f t="shared" si="58"/>
        <v>#N/A</v>
      </c>
      <c r="BB85" s="139" t="e">
        <f t="shared" si="59"/>
        <v>#N/A</v>
      </c>
      <c r="BC85" s="139" t="e">
        <f t="shared" si="60"/>
        <v>#N/A</v>
      </c>
      <c r="BD85" s="139" t="e">
        <f t="shared" si="61"/>
        <v>#N/A</v>
      </c>
      <c r="BE85" s="139" t="e">
        <f t="shared" si="62"/>
        <v>#N/A</v>
      </c>
      <c r="BF85" s="139" t="e">
        <f t="shared" si="63"/>
        <v>#N/A</v>
      </c>
      <c r="BG85" s="139" t="e">
        <f t="shared" si="64"/>
        <v>#N/A</v>
      </c>
      <c r="BH85" s="139" t="e">
        <f t="shared" si="65"/>
        <v>#N/A</v>
      </c>
      <c r="BI85" s="139" t="e">
        <f t="shared" si="66"/>
        <v>#N/A</v>
      </c>
      <c r="BJ85" s="139" t="e">
        <f t="shared" si="67"/>
        <v>#N/A</v>
      </c>
      <c r="BL85" s="139">
        <v>82</v>
      </c>
      <c r="BM85" s="139" t="str">
        <f>+Analysis!GZ235</f>
        <v/>
      </c>
      <c r="BN85" s="139" t="str">
        <f>+Analysis!Q86</f>
        <v/>
      </c>
      <c r="BO85" s="139" t="str">
        <f>+Analysis!R86</f>
        <v/>
      </c>
      <c r="BP85" s="139" t="e">
        <f t="shared" si="68"/>
        <v>#N/A</v>
      </c>
      <c r="BQ85" s="139" t="e">
        <f t="shared" si="69"/>
        <v>#N/A</v>
      </c>
      <c r="BR85" s="139" t="e">
        <f t="shared" si="70"/>
        <v>#N/A</v>
      </c>
      <c r="BS85" s="139" t="e">
        <f t="shared" si="71"/>
        <v>#N/A</v>
      </c>
      <c r="BT85" s="139" t="e">
        <f t="shared" si="72"/>
        <v>#N/A</v>
      </c>
      <c r="BU85" s="139" t="e">
        <f t="shared" si="73"/>
        <v>#N/A</v>
      </c>
      <c r="BV85" s="139" t="e">
        <f t="shared" si="74"/>
        <v>#N/A</v>
      </c>
      <c r="BW85" s="139" t="e">
        <f t="shared" si="75"/>
        <v>#N/A</v>
      </c>
      <c r="BX85" s="139" t="e">
        <f t="shared" si="76"/>
        <v>#N/A</v>
      </c>
      <c r="BY85" s="139" t="e">
        <f t="shared" si="77"/>
        <v>#N/A</v>
      </c>
      <c r="CA85" s="139">
        <v>82</v>
      </c>
      <c r="CB85" s="139" t="str">
        <f>+Analysis!FC86</f>
        <v/>
      </c>
      <c r="CC85" s="139" t="str">
        <f>+Analysis!Q86</f>
        <v/>
      </c>
      <c r="CD85" s="139" t="str">
        <f>+Analysis!R86</f>
        <v/>
      </c>
      <c r="CE85" s="139" t="e">
        <f t="shared" si="78"/>
        <v>#N/A</v>
      </c>
      <c r="CF85" s="139" t="e">
        <f t="shared" si="79"/>
        <v>#N/A</v>
      </c>
      <c r="CG85" s="139" t="e">
        <f t="shared" si="80"/>
        <v>#N/A</v>
      </c>
      <c r="CH85" s="139" t="e">
        <f t="shared" si="81"/>
        <v>#N/A</v>
      </c>
      <c r="CI85" s="139" t="e">
        <f t="shared" si="82"/>
        <v>#N/A</v>
      </c>
      <c r="CJ85" s="139" t="e">
        <f t="shared" si="83"/>
        <v>#N/A</v>
      </c>
      <c r="CK85" s="139" t="e">
        <f t="shared" si="84"/>
        <v>#N/A</v>
      </c>
      <c r="CL85" s="139" t="e">
        <f t="shared" si="85"/>
        <v>#N/A</v>
      </c>
      <c r="CM85" s="139" t="e">
        <f t="shared" si="86"/>
        <v>#N/A</v>
      </c>
      <c r="CN85" s="139" t="e">
        <f t="shared" si="87"/>
        <v>#N/A</v>
      </c>
      <c r="CQ85" s="139" t="str">
        <f t="shared" si="54"/>
        <v/>
      </c>
      <c r="CR85" s="139" t="str">
        <f t="shared" si="55"/>
        <v/>
      </c>
    </row>
    <row r="86" spans="2:96" x14ac:dyDescent="0.25">
      <c r="AE86" s="139" t="e">
        <f t="shared" si="56"/>
        <v>#N/A</v>
      </c>
      <c r="AF86" s="139" t="e">
        <f t="shared" si="57"/>
        <v>#N/A</v>
      </c>
      <c r="AH86" s="139">
        <v>83</v>
      </c>
      <c r="AI86" s="139">
        <f>+Analysis!LP539</f>
        <v>0</v>
      </c>
      <c r="AJ86" s="139" t="str">
        <f>+Analysis!Q87</f>
        <v/>
      </c>
      <c r="AK86" s="139" t="str">
        <f>+Analysis!R87</f>
        <v/>
      </c>
      <c r="AL86" s="139" t="e">
        <f t="shared" si="88"/>
        <v>#N/A</v>
      </c>
      <c r="AM86" s="139" t="e">
        <f t="shared" si="89"/>
        <v>#N/A</v>
      </c>
      <c r="AN86" s="139" t="e">
        <f t="shared" si="90"/>
        <v>#N/A</v>
      </c>
      <c r="AO86" s="139" t="e">
        <f t="shared" si="91"/>
        <v>#N/A</v>
      </c>
      <c r="AP86" s="139" t="e">
        <f t="shared" si="92"/>
        <v>#N/A</v>
      </c>
      <c r="AQ86" s="139" t="e">
        <f t="shared" si="93"/>
        <v>#N/A</v>
      </c>
      <c r="AR86" s="139" t="e">
        <f t="shared" si="94"/>
        <v>#N/A</v>
      </c>
      <c r="AS86" s="139" t="e">
        <f t="shared" si="95"/>
        <v>#N/A</v>
      </c>
      <c r="AT86" s="139" t="e">
        <f t="shared" si="96"/>
        <v>#N/A</v>
      </c>
      <c r="AU86" s="139" t="e">
        <f t="shared" si="97"/>
        <v>#N/A</v>
      </c>
      <c r="AW86" s="139">
        <v>83</v>
      </c>
      <c r="AX86" s="139">
        <f>+Analysis!JH386</f>
        <v>0</v>
      </c>
      <c r="AY86" s="139" t="str">
        <f>+Analysis!Q87</f>
        <v/>
      </c>
      <c r="AZ86" s="139" t="str">
        <f>+Analysis!R87</f>
        <v/>
      </c>
      <c r="BA86" s="139" t="e">
        <f t="shared" si="58"/>
        <v>#N/A</v>
      </c>
      <c r="BB86" s="139" t="e">
        <f t="shared" si="59"/>
        <v>#N/A</v>
      </c>
      <c r="BC86" s="139" t="e">
        <f t="shared" si="60"/>
        <v>#N/A</v>
      </c>
      <c r="BD86" s="139" t="e">
        <f t="shared" si="61"/>
        <v>#N/A</v>
      </c>
      <c r="BE86" s="139" t="e">
        <f t="shared" si="62"/>
        <v>#N/A</v>
      </c>
      <c r="BF86" s="139" t="e">
        <f t="shared" si="63"/>
        <v>#N/A</v>
      </c>
      <c r="BG86" s="139" t="e">
        <f t="shared" si="64"/>
        <v>#N/A</v>
      </c>
      <c r="BH86" s="139" t="e">
        <f t="shared" si="65"/>
        <v>#N/A</v>
      </c>
      <c r="BI86" s="139" t="e">
        <f t="shared" si="66"/>
        <v>#N/A</v>
      </c>
      <c r="BJ86" s="139" t="e">
        <f t="shared" si="67"/>
        <v>#N/A</v>
      </c>
      <c r="BL86" s="139">
        <v>83</v>
      </c>
      <c r="BM86" s="139" t="str">
        <f>+Analysis!GZ236</f>
        <v/>
      </c>
      <c r="BN86" s="139" t="str">
        <f>+Analysis!Q87</f>
        <v/>
      </c>
      <c r="BO86" s="139" t="str">
        <f>+Analysis!R87</f>
        <v/>
      </c>
      <c r="BP86" s="139" t="e">
        <f t="shared" si="68"/>
        <v>#N/A</v>
      </c>
      <c r="BQ86" s="139" t="e">
        <f t="shared" si="69"/>
        <v>#N/A</v>
      </c>
      <c r="BR86" s="139" t="e">
        <f t="shared" si="70"/>
        <v>#N/A</v>
      </c>
      <c r="BS86" s="139" t="e">
        <f t="shared" si="71"/>
        <v>#N/A</v>
      </c>
      <c r="BT86" s="139" t="e">
        <f t="shared" si="72"/>
        <v>#N/A</v>
      </c>
      <c r="BU86" s="139" t="e">
        <f t="shared" si="73"/>
        <v>#N/A</v>
      </c>
      <c r="BV86" s="139" t="e">
        <f t="shared" si="74"/>
        <v>#N/A</v>
      </c>
      <c r="BW86" s="139" t="e">
        <f t="shared" si="75"/>
        <v>#N/A</v>
      </c>
      <c r="BX86" s="139" t="e">
        <f t="shared" si="76"/>
        <v>#N/A</v>
      </c>
      <c r="BY86" s="139" t="e">
        <f t="shared" si="77"/>
        <v>#N/A</v>
      </c>
      <c r="CA86" s="139">
        <v>83</v>
      </c>
      <c r="CB86" s="139" t="str">
        <f>+Analysis!FC87</f>
        <v/>
      </c>
      <c r="CC86" s="139" t="str">
        <f>+Analysis!Q87</f>
        <v/>
      </c>
      <c r="CD86" s="139" t="str">
        <f>+Analysis!R87</f>
        <v/>
      </c>
      <c r="CE86" s="139" t="e">
        <f t="shared" si="78"/>
        <v>#N/A</v>
      </c>
      <c r="CF86" s="139" t="e">
        <f t="shared" si="79"/>
        <v>#N/A</v>
      </c>
      <c r="CG86" s="139" t="e">
        <f t="shared" si="80"/>
        <v>#N/A</v>
      </c>
      <c r="CH86" s="139" t="e">
        <f t="shared" si="81"/>
        <v>#N/A</v>
      </c>
      <c r="CI86" s="139" t="e">
        <f t="shared" si="82"/>
        <v>#N/A</v>
      </c>
      <c r="CJ86" s="139" t="e">
        <f t="shared" si="83"/>
        <v>#N/A</v>
      </c>
      <c r="CK86" s="139" t="e">
        <f t="shared" si="84"/>
        <v>#N/A</v>
      </c>
      <c r="CL86" s="139" t="e">
        <f t="shared" si="85"/>
        <v>#N/A</v>
      </c>
      <c r="CM86" s="139" t="e">
        <f t="shared" si="86"/>
        <v>#N/A</v>
      </c>
      <c r="CN86" s="139" t="e">
        <f t="shared" si="87"/>
        <v>#N/A</v>
      </c>
      <c r="CQ86" s="139" t="str">
        <f t="shared" si="54"/>
        <v/>
      </c>
      <c r="CR86" s="139" t="str">
        <f t="shared" si="55"/>
        <v/>
      </c>
    </row>
    <row r="87" spans="2:96" x14ac:dyDescent="0.25">
      <c r="AE87" s="139" t="e">
        <f t="shared" si="56"/>
        <v>#N/A</v>
      </c>
      <c r="AF87" s="139" t="e">
        <f t="shared" si="57"/>
        <v>#N/A</v>
      </c>
      <c r="AH87" s="139">
        <v>84</v>
      </c>
      <c r="AI87" s="139">
        <f>+Analysis!LP540</f>
        <v>0</v>
      </c>
      <c r="AJ87" s="139" t="str">
        <f>+Analysis!Q88</f>
        <v/>
      </c>
      <c r="AK87" s="139" t="str">
        <f>+Analysis!R88</f>
        <v/>
      </c>
      <c r="AL87" s="139" t="e">
        <f t="shared" si="88"/>
        <v>#N/A</v>
      </c>
      <c r="AM87" s="139" t="e">
        <f t="shared" si="89"/>
        <v>#N/A</v>
      </c>
      <c r="AN87" s="139" t="e">
        <f t="shared" si="90"/>
        <v>#N/A</v>
      </c>
      <c r="AO87" s="139" t="e">
        <f t="shared" si="91"/>
        <v>#N/A</v>
      </c>
      <c r="AP87" s="139" t="e">
        <f t="shared" si="92"/>
        <v>#N/A</v>
      </c>
      <c r="AQ87" s="139" t="e">
        <f t="shared" si="93"/>
        <v>#N/A</v>
      </c>
      <c r="AR87" s="139" t="e">
        <f t="shared" si="94"/>
        <v>#N/A</v>
      </c>
      <c r="AS87" s="139" t="e">
        <f t="shared" si="95"/>
        <v>#N/A</v>
      </c>
      <c r="AT87" s="139" t="e">
        <f t="shared" si="96"/>
        <v>#N/A</v>
      </c>
      <c r="AU87" s="139" t="e">
        <f t="shared" si="97"/>
        <v>#N/A</v>
      </c>
      <c r="AW87" s="139">
        <v>84</v>
      </c>
      <c r="AX87" s="139">
        <f>+Analysis!JH387</f>
        <v>0</v>
      </c>
      <c r="AY87" s="139" t="str">
        <f>+Analysis!Q88</f>
        <v/>
      </c>
      <c r="AZ87" s="139" t="str">
        <f>+Analysis!R88</f>
        <v/>
      </c>
      <c r="BA87" s="139" t="e">
        <f t="shared" si="58"/>
        <v>#N/A</v>
      </c>
      <c r="BB87" s="139" t="e">
        <f t="shared" si="59"/>
        <v>#N/A</v>
      </c>
      <c r="BC87" s="139" t="e">
        <f t="shared" si="60"/>
        <v>#N/A</v>
      </c>
      <c r="BD87" s="139" t="e">
        <f t="shared" si="61"/>
        <v>#N/A</v>
      </c>
      <c r="BE87" s="139" t="e">
        <f t="shared" si="62"/>
        <v>#N/A</v>
      </c>
      <c r="BF87" s="139" t="e">
        <f t="shared" si="63"/>
        <v>#N/A</v>
      </c>
      <c r="BG87" s="139" t="e">
        <f t="shared" si="64"/>
        <v>#N/A</v>
      </c>
      <c r="BH87" s="139" t="e">
        <f t="shared" si="65"/>
        <v>#N/A</v>
      </c>
      <c r="BI87" s="139" t="e">
        <f t="shared" si="66"/>
        <v>#N/A</v>
      </c>
      <c r="BJ87" s="139" t="e">
        <f t="shared" si="67"/>
        <v>#N/A</v>
      </c>
      <c r="BL87" s="139">
        <v>84</v>
      </c>
      <c r="BM87" s="139" t="str">
        <f>+Analysis!GZ237</f>
        <v/>
      </c>
      <c r="BN87" s="139" t="str">
        <f>+Analysis!Q88</f>
        <v/>
      </c>
      <c r="BO87" s="139" t="str">
        <f>+Analysis!R88</f>
        <v/>
      </c>
      <c r="BP87" s="139" t="e">
        <f t="shared" si="68"/>
        <v>#N/A</v>
      </c>
      <c r="BQ87" s="139" t="e">
        <f t="shared" si="69"/>
        <v>#N/A</v>
      </c>
      <c r="BR87" s="139" t="e">
        <f t="shared" si="70"/>
        <v>#N/A</v>
      </c>
      <c r="BS87" s="139" t="e">
        <f t="shared" si="71"/>
        <v>#N/A</v>
      </c>
      <c r="BT87" s="139" t="e">
        <f t="shared" si="72"/>
        <v>#N/A</v>
      </c>
      <c r="BU87" s="139" t="e">
        <f t="shared" si="73"/>
        <v>#N/A</v>
      </c>
      <c r="BV87" s="139" t="e">
        <f t="shared" si="74"/>
        <v>#N/A</v>
      </c>
      <c r="BW87" s="139" t="e">
        <f t="shared" si="75"/>
        <v>#N/A</v>
      </c>
      <c r="BX87" s="139" t="e">
        <f t="shared" si="76"/>
        <v>#N/A</v>
      </c>
      <c r="BY87" s="139" t="e">
        <f t="shared" si="77"/>
        <v>#N/A</v>
      </c>
      <c r="CA87" s="139">
        <v>84</v>
      </c>
      <c r="CB87" s="139" t="str">
        <f>+Analysis!FC88</f>
        <v/>
      </c>
      <c r="CC87" s="139" t="str">
        <f>+Analysis!Q88</f>
        <v/>
      </c>
      <c r="CD87" s="139" t="str">
        <f>+Analysis!R88</f>
        <v/>
      </c>
      <c r="CE87" s="139" t="e">
        <f t="shared" si="78"/>
        <v>#N/A</v>
      </c>
      <c r="CF87" s="139" t="e">
        <f t="shared" si="79"/>
        <v>#N/A</v>
      </c>
      <c r="CG87" s="139" t="e">
        <f t="shared" si="80"/>
        <v>#N/A</v>
      </c>
      <c r="CH87" s="139" t="e">
        <f t="shared" si="81"/>
        <v>#N/A</v>
      </c>
      <c r="CI87" s="139" t="e">
        <f t="shared" si="82"/>
        <v>#N/A</v>
      </c>
      <c r="CJ87" s="139" t="e">
        <f t="shared" si="83"/>
        <v>#N/A</v>
      </c>
      <c r="CK87" s="139" t="e">
        <f t="shared" si="84"/>
        <v>#N/A</v>
      </c>
      <c r="CL87" s="139" t="e">
        <f t="shared" si="85"/>
        <v>#N/A</v>
      </c>
      <c r="CM87" s="139" t="e">
        <f t="shared" si="86"/>
        <v>#N/A</v>
      </c>
      <c r="CN87" s="139" t="e">
        <f t="shared" si="87"/>
        <v>#N/A</v>
      </c>
      <c r="CQ87" s="139" t="str">
        <f t="shared" si="54"/>
        <v/>
      </c>
      <c r="CR87" s="139" t="str">
        <f t="shared" si="55"/>
        <v/>
      </c>
    </row>
    <row r="88" spans="2:96" x14ac:dyDescent="0.25">
      <c r="AE88" s="139" t="e">
        <f t="shared" si="56"/>
        <v>#N/A</v>
      </c>
      <c r="AF88" s="139" t="e">
        <f t="shared" si="57"/>
        <v>#N/A</v>
      </c>
      <c r="AH88" s="139">
        <v>85</v>
      </c>
      <c r="AI88" s="139">
        <f>+Analysis!LP541</f>
        <v>0</v>
      </c>
      <c r="AJ88" s="139" t="str">
        <f>+Analysis!Q89</f>
        <v/>
      </c>
      <c r="AK88" s="139" t="str">
        <f>+Analysis!R89</f>
        <v/>
      </c>
      <c r="AL88" s="139" t="e">
        <f t="shared" si="88"/>
        <v>#N/A</v>
      </c>
      <c r="AM88" s="139" t="e">
        <f t="shared" si="89"/>
        <v>#N/A</v>
      </c>
      <c r="AN88" s="139" t="e">
        <f t="shared" si="90"/>
        <v>#N/A</v>
      </c>
      <c r="AO88" s="139" t="e">
        <f t="shared" si="91"/>
        <v>#N/A</v>
      </c>
      <c r="AP88" s="139" t="e">
        <f t="shared" si="92"/>
        <v>#N/A</v>
      </c>
      <c r="AQ88" s="139" t="e">
        <f t="shared" si="93"/>
        <v>#N/A</v>
      </c>
      <c r="AR88" s="139" t="e">
        <f t="shared" si="94"/>
        <v>#N/A</v>
      </c>
      <c r="AS88" s="139" t="e">
        <f t="shared" si="95"/>
        <v>#N/A</v>
      </c>
      <c r="AT88" s="139" t="e">
        <f t="shared" si="96"/>
        <v>#N/A</v>
      </c>
      <c r="AU88" s="139" t="e">
        <f t="shared" si="97"/>
        <v>#N/A</v>
      </c>
      <c r="AW88" s="139">
        <v>85</v>
      </c>
      <c r="AX88" s="139">
        <f>+Analysis!JH388</f>
        <v>0</v>
      </c>
      <c r="AY88" s="139" t="str">
        <f>+Analysis!Q89</f>
        <v/>
      </c>
      <c r="AZ88" s="139" t="str">
        <f>+Analysis!R89</f>
        <v/>
      </c>
      <c r="BA88" s="139" t="e">
        <f t="shared" si="58"/>
        <v>#N/A</v>
      </c>
      <c r="BB88" s="139" t="e">
        <f t="shared" si="59"/>
        <v>#N/A</v>
      </c>
      <c r="BC88" s="139" t="e">
        <f t="shared" si="60"/>
        <v>#N/A</v>
      </c>
      <c r="BD88" s="139" t="e">
        <f t="shared" si="61"/>
        <v>#N/A</v>
      </c>
      <c r="BE88" s="139" t="e">
        <f t="shared" si="62"/>
        <v>#N/A</v>
      </c>
      <c r="BF88" s="139" t="e">
        <f t="shared" si="63"/>
        <v>#N/A</v>
      </c>
      <c r="BG88" s="139" t="e">
        <f t="shared" si="64"/>
        <v>#N/A</v>
      </c>
      <c r="BH88" s="139" t="e">
        <f t="shared" si="65"/>
        <v>#N/A</v>
      </c>
      <c r="BI88" s="139" t="e">
        <f t="shared" si="66"/>
        <v>#N/A</v>
      </c>
      <c r="BJ88" s="139" t="e">
        <f t="shared" si="67"/>
        <v>#N/A</v>
      </c>
      <c r="BL88" s="139">
        <v>85</v>
      </c>
      <c r="BM88" s="139" t="str">
        <f>+Analysis!GZ238</f>
        <v/>
      </c>
      <c r="BN88" s="139" t="str">
        <f>+Analysis!Q89</f>
        <v/>
      </c>
      <c r="BO88" s="139" t="str">
        <f>+Analysis!R89</f>
        <v/>
      </c>
      <c r="BP88" s="139" t="e">
        <f t="shared" si="68"/>
        <v>#N/A</v>
      </c>
      <c r="BQ88" s="139" t="e">
        <f t="shared" si="69"/>
        <v>#N/A</v>
      </c>
      <c r="BR88" s="139" t="e">
        <f t="shared" si="70"/>
        <v>#N/A</v>
      </c>
      <c r="BS88" s="139" t="e">
        <f t="shared" si="71"/>
        <v>#N/A</v>
      </c>
      <c r="BT88" s="139" t="e">
        <f t="shared" si="72"/>
        <v>#N/A</v>
      </c>
      <c r="BU88" s="139" t="e">
        <f t="shared" si="73"/>
        <v>#N/A</v>
      </c>
      <c r="BV88" s="139" t="e">
        <f t="shared" si="74"/>
        <v>#N/A</v>
      </c>
      <c r="BW88" s="139" t="e">
        <f t="shared" si="75"/>
        <v>#N/A</v>
      </c>
      <c r="BX88" s="139" t="e">
        <f t="shared" si="76"/>
        <v>#N/A</v>
      </c>
      <c r="BY88" s="139" t="e">
        <f t="shared" si="77"/>
        <v>#N/A</v>
      </c>
      <c r="CA88" s="139">
        <v>85</v>
      </c>
      <c r="CB88" s="139" t="str">
        <f>+Analysis!FC89</f>
        <v/>
      </c>
      <c r="CC88" s="139" t="str">
        <f>+Analysis!Q89</f>
        <v/>
      </c>
      <c r="CD88" s="139" t="str">
        <f>+Analysis!R89</f>
        <v/>
      </c>
      <c r="CE88" s="139" t="e">
        <f t="shared" si="78"/>
        <v>#N/A</v>
      </c>
      <c r="CF88" s="139" t="e">
        <f t="shared" si="79"/>
        <v>#N/A</v>
      </c>
      <c r="CG88" s="139" t="e">
        <f t="shared" si="80"/>
        <v>#N/A</v>
      </c>
      <c r="CH88" s="139" t="e">
        <f t="shared" si="81"/>
        <v>#N/A</v>
      </c>
      <c r="CI88" s="139" t="e">
        <f t="shared" si="82"/>
        <v>#N/A</v>
      </c>
      <c r="CJ88" s="139" t="e">
        <f t="shared" si="83"/>
        <v>#N/A</v>
      </c>
      <c r="CK88" s="139" t="e">
        <f t="shared" si="84"/>
        <v>#N/A</v>
      </c>
      <c r="CL88" s="139" t="e">
        <f t="shared" si="85"/>
        <v>#N/A</v>
      </c>
      <c r="CM88" s="139" t="e">
        <f t="shared" si="86"/>
        <v>#N/A</v>
      </c>
      <c r="CN88" s="139" t="e">
        <f t="shared" si="87"/>
        <v>#N/A</v>
      </c>
      <c r="CQ88" s="139" t="str">
        <f t="shared" si="54"/>
        <v/>
      </c>
      <c r="CR88" s="139" t="str">
        <f t="shared" si="55"/>
        <v/>
      </c>
    </row>
    <row r="89" spans="2:96" x14ac:dyDescent="0.25">
      <c r="AE89" s="139" t="e">
        <f t="shared" si="56"/>
        <v>#N/A</v>
      </c>
      <c r="AF89" s="139" t="e">
        <f t="shared" si="57"/>
        <v>#N/A</v>
      </c>
      <c r="AH89" s="139">
        <v>86</v>
      </c>
      <c r="AI89" s="139">
        <f>+Analysis!LP542</f>
        <v>0</v>
      </c>
      <c r="AJ89" s="139" t="str">
        <f>+Analysis!Q90</f>
        <v/>
      </c>
      <c r="AK89" s="139" t="str">
        <f>+Analysis!R90</f>
        <v/>
      </c>
      <c r="AL89" s="139" t="e">
        <f t="shared" si="88"/>
        <v>#N/A</v>
      </c>
      <c r="AM89" s="139" t="e">
        <f t="shared" si="89"/>
        <v>#N/A</v>
      </c>
      <c r="AN89" s="139" t="e">
        <f t="shared" si="90"/>
        <v>#N/A</v>
      </c>
      <c r="AO89" s="139" t="e">
        <f t="shared" si="91"/>
        <v>#N/A</v>
      </c>
      <c r="AP89" s="139" t="e">
        <f t="shared" si="92"/>
        <v>#N/A</v>
      </c>
      <c r="AQ89" s="139" t="e">
        <f t="shared" si="93"/>
        <v>#N/A</v>
      </c>
      <c r="AR89" s="139" t="e">
        <f t="shared" si="94"/>
        <v>#N/A</v>
      </c>
      <c r="AS89" s="139" t="e">
        <f t="shared" si="95"/>
        <v>#N/A</v>
      </c>
      <c r="AT89" s="139" t="e">
        <f t="shared" si="96"/>
        <v>#N/A</v>
      </c>
      <c r="AU89" s="139" t="e">
        <f t="shared" si="97"/>
        <v>#N/A</v>
      </c>
      <c r="AW89" s="139">
        <v>86</v>
      </c>
      <c r="AX89" s="139">
        <f>+Analysis!JH389</f>
        <v>0</v>
      </c>
      <c r="AY89" s="139" t="str">
        <f>+Analysis!Q90</f>
        <v/>
      </c>
      <c r="AZ89" s="139" t="str">
        <f>+Analysis!R90</f>
        <v/>
      </c>
      <c r="BA89" s="139" t="e">
        <f t="shared" si="58"/>
        <v>#N/A</v>
      </c>
      <c r="BB89" s="139" t="e">
        <f t="shared" si="59"/>
        <v>#N/A</v>
      </c>
      <c r="BC89" s="139" t="e">
        <f t="shared" si="60"/>
        <v>#N/A</v>
      </c>
      <c r="BD89" s="139" t="e">
        <f t="shared" si="61"/>
        <v>#N/A</v>
      </c>
      <c r="BE89" s="139" t="e">
        <f t="shared" si="62"/>
        <v>#N/A</v>
      </c>
      <c r="BF89" s="139" t="e">
        <f t="shared" si="63"/>
        <v>#N/A</v>
      </c>
      <c r="BG89" s="139" t="e">
        <f t="shared" si="64"/>
        <v>#N/A</v>
      </c>
      <c r="BH89" s="139" t="e">
        <f t="shared" si="65"/>
        <v>#N/A</v>
      </c>
      <c r="BI89" s="139" t="e">
        <f t="shared" si="66"/>
        <v>#N/A</v>
      </c>
      <c r="BJ89" s="139" t="e">
        <f t="shared" si="67"/>
        <v>#N/A</v>
      </c>
      <c r="BL89" s="139">
        <v>86</v>
      </c>
      <c r="BM89" s="139" t="str">
        <f>+Analysis!GZ239</f>
        <v/>
      </c>
      <c r="BN89" s="139" t="str">
        <f>+Analysis!Q90</f>
        <v/>
      </c>
      <c r="BO89" s="139" t="str">
        <f>+Analysis!R90</f>
        <v/>
      </c>
      <c r="BP89" s="139" t="e">
        <f t="shared" si="68"/>
        <v>#N/A</v>
      </c>
      <c r="BQ89" s="139" t="e">
        <f t="shared" si="69"/>
        <v>#N/A</v>
      </c>
      <c r="BR89" s="139" t="e">
        <f t="shared" si="70"/>
        <v>#N/A</v>
      </c>
      <c r="BS89" s="139" t="e">
        <f t="shared" si="71"/>
        <v>#N/A</v>
      </c>
      <c r="BT89" s="139" t="e">
        <f t="shared" si="72"/>
        <v>#N/A</v>
      </c>
      <c r="BU89" s="139" t="e">
        <f t="shared" si="73"/>
        <v>#N/A</v>
      </c>
      <c r="BV89" s="139" t="e">
        <f t="shared" si="74"/>
        <v>#N/A</v>
      </c>
      <c r="BW89" s="139" t="e">
        <f t="shared" si="75"/>
        <v>#N/A</v>
      </c>
      <c r="BX89" s="139" t="e">
        <f t="shared" si="76"/>
        <v>#N/A</v>
      </c>
      <c r="BY89" s="139" t="e">
        <f t="shared" si="77"/>
        <v>#N/A</v>
      </c>
      <c r="CA89" s="139">
        <v>86</v>
      </c>
      <c r="CB89" s="139" t="str">
        <f>+Analysis!FC90</f>
        <v/>
      </c>
      <c r="CC89" s="139" t="str">
        <f>+Analysis!Q90</f>
        <v/>
      </c>
      <c r="CD89" s="139" t="str">
        <f>+Analysis!R90</f>
        <v/>
      </c>
      <c r="CE89" s="139" t="e">
        <f t="shared" si="78"/>
        <v>#N/A</v>
      </c>
      <c r="CF89" s="139" t="e">
        <f t="shared" si="79"/>
        <v>#N/A</v>
      </c>
      <c r="CG89" s="139" t="e">
        <f t="shared" si="80"/>
        <v>#N/A</v>
      </c>
      <c r="CH89" s="139" t="e">
        <f t="shared" si="81"/>
        <v>#N/A</v>
      </c>
      <c r="CI89" s="139" t="e">
        <f t="shared" si="82"/>
        <v>#N/A</v>
      </c>
      <c r="CJ89" s="139" t="e">
        <f t="shared" si="83"/>
        <v>#N/A</v>
      </c>
      <c r="CK89" s="139" t="e">
        <f t="shared" si="84"/>
        <v>#N/A</v>
      </c>
      <c r="CL89" s="139" t="e">
        <f t="shared" si="85"/>
        <v>#N/A</v>
      </c>
      <c r="CM89" s="139" t="e">
        <f t="shared" si="86"/>
        <v>#N/A</v>
      </c>
      <c r="CN89" s="139" t="e">
        <f t="shared" si="87"/>
        <v>#N/A</v>
      </c>
      <c r="CQ89" s="139" t="str">
        <f t="shared" si="54"/>
        <v/>
      </c>
      <c r="CR89" s="139" t="str">
        <f t="shared" si="55"/>
        <v/>
      </c>
    </row>
    <row r="90" spans="2:96" x14ac:dyDescent="0.25">
      <c r="AE90" s="139" t="e">
        <f t="shared" si="56"/>
        <v>#N/A</v>
      </c>
      <c r="AF90" s="139" t="e">
        <f t="shared" si="57"/>
        <v>#N/A</v>
      </c>
      <c r="AH90" s="139">
        <v>87</v>
      </c>
      <c r="AI90" s="139">
        <f>+Analysis!LP543</f>
        <v>0</v>
      </c>
      <c r="AJ90" s="139" t="str">
        <f>+Analysis!Q91</f>
        <v/>
      </c>
      <c r="AK90" s="139" t="str">
        <f>+Analysis!R91</f>
        <v/>
      </c>
      <c r="AL90" s="139" t="e">
        <f t="shared" si="88"/>
        <v>#N/A</v>
      </c>
      <c r="AM90" s="139" t="e">
        <f t="shared" si="89"/>
        <v>#N/A</v>
      </c>
      <c r="AN90" s="139" t="e">
        <f t="shared" si="90"/>
        <v>#N/A</v>
      </c>
      <c r="AO90" s="139" t="e">
        <f t="shared" si="91"/>
        <v>#N/A</v>
      </c>
      <c r="AP90" s="139" t="e">
        <f t="shared" si="92"/>
        <v>#N/A</v>
      </c>
      <c r="AQ90" s="139" t="e">
        <f t="shared" si="93"/>
        <v>#N/A</v>
      </c>
      <c r="AR90" s="139" t="e">
        <f t="shared" si="94"/>
        <v>#N/A</v>
      </c>
      <c r="AS90" s="139" t="e">
        <f t="shared" si="95"/>
        <v>#N/A</v>
      </c>
      <c r="AT90" s="139" t="e">
        <f t="shared" si="96"/>
        <v>#N/A</v>
      </c>
      <c r="AU90" s="139" t="e">
        <f t="shared" si="97"/>
        <v>#N/A</v>
      </c>
      <c r="AW90" s="139">
        <v>87</v>
      </c>
      <c r="AX90" s="139">
        <f>+Analysis!JH390</f>
        <v>0</v>
      </c>
      <c r="AY90" s="139" t="str">
        <f>+Analysis!Q91</f>
        <v/>
      </c>
      <c r="AZ90" s="139" t="str">
        <f>+Analysis!R91</f>
        <v/>
      </c>
      <c r="BA90" s="139" t="e">
        <f t="shared" si="58"/>
        <v>#N/A</v>
      </c>
      <c r="BB90" s="139" t="e">
        <f t="shared" si="59"/>
        <v>#N/A</v>
      </c>
      <c r="BC90" s="139" t="e">
        <f t="shared" si="60"/>
        <v>#N/A</v>
      </c>
      <c r="BD90" s="139" t="e">
        <f t="shared" si="61"/>
        <v>#N/A</v>
      </c>
      <c r="BE90" s="139" t="e">
        <f t="shared" si="62"/>
        <v>#N/A</v>
      </c>
      <c r="BF90" s="139" t="e">
        <f t="shared" si="63"/>
        <v>#N/A</v>
      </c>
      <c r="BG90" s="139" t="e">
        <f t="shared" si="64"/>
        <v>#N/A</v>
      </c>
      <c r="BH90" s="139" t="e">
        <f t="shared" si="65"/>
        <v>#N/A</v>
      </c>
      <c r="BI90" s="139" t="e">
        <f t="shared" si="66"/>
        <v>#N/A</v>
      </c>
      <c r="BJ90" s="139" t="e">
        <f t="shared" si="67"/>
        <v>#N/A</v>
      </c>
      <c r="BL90" s="139">
        <v>87</v>
      </c>
      <c r="BM90" s="139" t="str">
        <f>+Analysis!GZ240</f>
        <v/>
      </c>
      <c r="BN90" s="139" t="str">
        <f>+Analysis!Q91</f>
        <v/>
      </c>
      <c r="BO90" s="139" t="str">
        <f>+Analysis!R91</f>
        <v/>
      </c>
      <c r="BP90" s="139" t="e">
        <f t="shared" si="68"/>
        <v>#N/A</v>
      </c>
      <c r="BQ90" s="139" t="e">
        <f t="shared" si="69"/>
        <v>#N/A</v>
      </c>
      <c r="BR90" s="139" t="e">
        <f t="shared" si="70"/>
        <v>#N/A</v>
      </c>
      <c r="BS90" s="139" t="e">
        <f t="shared" si="71"/>
        <v>#N/A</v>
      </c>
      <c r="BT90" s="139" t="e">
        <f t="shared" si="72"/>
        <v>#N/A</v>
      </c>
      <c r="BU90" s="139" t="e">
        <f t="shared" si="73"/>
        <v>#N/A</v>
      </c>
      <c r="BV90" s="139" t="e">
        <f t="shared" si="74"/>
        <v>#N/A</v>
      </c>
      <c r="BW90" s="139" t="e">
        <f t="shared" si="75"/>
        <v>#N/A</v>
      </c>
      <c r="BX90" s="139" t="e">
        <f t="shared" si="76"/>
        <v>#N/A</v>
      </c>
      <c r="BY90" s="139" t="e">
        <f t="shared" si="77"/>
        <v>#N/A</v>
      </c>
      <c r="CA90" s="139">
        <v>87</v>
      </c>
      <c r="CB90" s="139" t="str">
        <f>+Analysis!FC91</f>
        <v/>
      </c>
      <c r="CC90" s="139" t="str">
        <f>+Analysis!Q91</f>
        <v/>
      </c>
      <c r="CD90" s="139" t="str">
        <f>+Analysis!R91</f>
        <v/>
      </c>
      <c r="CE90" s="139" t="e">
        <f t="shared" si="78"/>
        <v>#N/A</v>
      </c>
      <c r="CF90" s="139" t="e">
        <f t="shared" si="79"/>
        <v>#N/A</v>
      </c>
      <c r="CG90" s="139" t="e">
        <f t="shared" si="80"/>
        <v>#N/A</v>
      </c>
      <c r="CH90" s="139" t="e">
        <f t="shared" si="81"/>
        <v>#N/A</v>
      </c>
      <c r="CI90" s="139" t="e">
        <f t="shared" si="82"/>
        <v>#N/A</v>
      </c>
      <c r="CJ90" s="139" t="e">
        <f t="shared" si="83"/>
        <v>#N/A</v>
      </c>
      <c r="CK90" s="139" t="e">
        <f t="shared" si="84"/>
        <v>#N/A</v>
      </c>
      <c r="CL90" s="139" t="e">
        <f t="shared" si="85"/>
        <v>#N/A</v>
      </c>
      <c r="CM90" s="139" t="e">
        <f t="shared" si="86"/>
        <v>#N/A</v>
      </c>
      <c r="CN90" s="139" t="e">
        <f t="shared" si="87"/>
        <v>#N/A</v>
      </c>
      <c r="CQ90" s="139" t="str">
        <f t="shared" si="54"/>
        <v/>
      </c>
      <c r="CR90" s="139" t="str">
        <f t="shared" si="55"/>
        <v/>
      </c>
    </row>
    <row r="91" spans="2:96" x14ac:dyDescent="0.25">
      <c r="AE91" s="139" t="e">
        <f t="shared" si="56"/>
        <v>#N/A</v>
      </c>
      <c r="AF91" s="139" t="e">
        <f t="shared" si="57"/>
        <v>#N/A</v>
      </c>
      <c r="AH91" s="139">
        <v>88</v>
      </c>
      <c r="AI91" s="139">
        <f>+Analysis!LP544</f>
        <v>0</v>
      </c>
      <c r="AJ91" s="139" t="str">
        <f>+Analysis!Q92</f>
        <v/>
      </c>
      <c r="AK91" s="139" t="str">
        <f>+Analysis!R92</f>
        <v/>
      </c>
      <c r="AL91" s="139" t="e">
        <f t="shared" si="88"/>
        <v>#N/A</v>
      </c>
      <c r="AM91" s="139" t="e">
        <f t="shared" si="89"/>
        <v>#N/A</v>
      </c>
      <c r="AN91" s="139" t="e">
        <f t="shared" si="90"/>
        <v>#N/A</v>
      </c>
      <c r="AO91" s="139" t="e">
        <f t="shared" si="91"/>
        <v>#N/A</v>
      </c>
      <c r="AP91" s="139" t="e">
        <f t="shared" si="92"/>
        <v>#N/A</v>
      </c>
      <c r="AQ91" s="139" t="e">
        <f t="shared" si="93"/>
        <v>#N/A</v>
      </c>
      <c r="AR91" s="139" t="e">
        <f t="shared" si="94"/>
        <v>#N/A</v>
      </c>
      <c r="AS91" s="139" t="e">
        <f t="shared" si="95"/>
        <v>#N/A</v>
      </c>
      <c r="AT91" s="139" t="e">
        <f t="shared" si="96"/>
        <v>#N/A</v>
      </c>
      <c r="AU91" s="139" t="e">
        <f t="shared" si="97"/>
        <v>#N/A</v>
      </c>
      <c r="AW91" s="139">
        <v>88</v>
      </c>
      <c r="AX91" s="139">
        <f>+Analysis!JH391</f>
        <v>0</v>
      </c>
      <c r="AY91" s="139" t="str">
        <f>+Analysis!Q92</f>
        <v/>
      </c>
      <c r="AZ91" s="139" t="str">
        <f>+Analysis!R92</f>
        <v/>
      </c>
      <c r="BA91" s="139" t="e">
        <f t="shared" si="58"/>
        <v>#N/A</v>
      </c>
      <c r="BB91" s="139" t="e">
        <f t="shared" si="59"/>
        <v>#N/A</v>
      </c>
      <c r="BC91" s="139" t="e">
        <f t="shared" si="60"/>
        <v>#N/A</v>
      </c>
      <c r="BD91" s="139" t="e">
        <f t="shared" si="61"/>
        <v>#N/A</v>
      </c>
      <c r="BE91" s="139" t="e">
        <f t="shared" si="62"/>
        <v>#N/A</v>
      </c>
      <c r="BF91" s="139" t="e">
        <f t="shared" si="63"/>
        <v>#N/A</v>
      </c>
      <c r="BG91" s="139" t="e">
        <f t="shared" si="64"/>
        <v>#N/A</v>
      </c>
      <c r="BH91" s="139" t="e">
        <f t="shared" si="65"/>
        <v>#N/A</v>
      </c>
      <c r="BI91" s="139" t="e">
        <f t="shared" si="66"/>
        <v>#N/A</v>
      </c>
      <c r="BJ91" s="139" t="e">
        <f t="shared" si="67"/>
        <v>#N/A</v>
      </c>
      <c r="BL91" s="139">
        <v>88</v>
      </c>
      <c r="BM91" s="139" t="str">
        <f>+Analysis!GZ241</f>
        <v/>
      </c>
      <c r="BN91" s="139" t="str">
        <f>+Analysis!Q92</f>
        <v/>
      </c>
      <c r="BO91" s="139" t="str">
        <f>+Analysis!R92</f>
        <v/>
      </c>
      <c r="BP91" s="139" t="e">
        <f t="shared" si="68"/>
        <v>#N/A</v>
      </c>
      <c r="BQ91" s="139" t="e">
        <f t="shared" si="69"/>
        <v>#N/A</v>
      </c>
      <c r="BR91" s="139" t="e">
        <f t="shared" si="70"/>
        <v>#N/A</v>
      </c>
      <c r="BS91" s="139" t="e">
        <f t="shared" si="71"/>
        <v>#N/A</v>
      </c>
      <c r="BT91" s="139" t="e">
        <f t="shared" si="72"/>
        <v>#N/A</v>
      </c>
      <c r="BU91" s="139" t="e">
        <f t="shared" si="73"/>
        <v>#N/A</v>
      </c>
      <c r="BV91" s="139" t="e">
        <f t="shared" si="74"/>
        <v>#N/A</v>
      </c>
      <c r="BW91" s="139" t="e">
        <f t="shared" si="75"/>
        <v>#N/A</v>
      </c>
      <c r="BX91" s="139" t="e">
        <f t="shared" si="76"/>
        <v>#N/A</v>
      </c>
      <c r="BY91" s="139" t="e">
        <f t="shared" si="77"/>
        <v>#N/A</v>
      </c>
      <c r="CA91" s="139">
        <v>88</v>
      </c>
      <c r="CB91" s="139" t="str">
        <f>+Analysis!FC92</f>
        <v/>
      </c>
      <c r="CC91" s="139" t="str">
        <f>+Analysis!Q92</f>
        <v/>
      </c>
      <c r="CD91" s="139" t="str">
        <f>+Analysis!R92</f>
        <v/>
      </c>
      <c r="CE91" s="139" t="e">
        <f t="shared" si="78"/>
        <v>#N/A</v>
      </c>
      <c r="CF91" s="139" t="e">
        <f t="shared" si="79"/>
        <v>#N/A</v>
      </c>
      <c r="CG91" s="139" t="e">
        <f t="shared" si="80"/>
        <v>#N/A</v>
      </c>
      <c r="CH91" s="139" t="e">
        <f t="shared" si="81"/>
        <v>#N/A</v>
      </c>
      <c r="CI91" s="139" t="e">
        <f t="shared" si="82"/>
        <v>#N/A</v>
      </c>
      <c r="CJ91" s="139" t="e">
        <f t="shared" si="83"/>
        <v>#N/A</v>
      </c>
      <c r="CK91" s="139" t="e">
        <f t="shared" si="84"/>
        <v>#N/A</v>
      </c>
      <c r="CL91" s="139" t="e">
        <f t="shared" si="85"/>
        <v>#N/A</v>
      </c>
      <c r="CM91" s="139" t="e">
        <f t="shared" si="86"/>
        <v>#N/A</v>
      </c>
      <c r="CN91" s="139" t="e">
        <f t="shared" si="87"/>
        <v>#N/A</v>
      </c>
      <c r="CQ91" s="139" t="str">
        <f t="shared" si="54"/>
        <v/>
      </c>
      <c r="CR91" s="139" t="str">
        <f t="shared" si="55"/>
        <v/>
      </c>
    </row>
    <row r="92" spans="2:96" x14ac:dyDescent="0.25">
      <c r="AE92" s="139" t="e">
        <f t="shared" si="56"/>
        <v>#N/A</v>
      </c>
      <c r="AF92" s="139" t="e">
        <f t="shared" si="57"/>
        <v>#N/A</v>
      </c>
      <c r="AH92" s="139">
        <v>89</v>
      </c>
      <c r="AI92" s="139">
        <f>+Analysis!LP545</f>
        <v>0</v>
      </c>
      <c r="AJ92" s="139" t="str">
        <f>+Analysis!Q93</f>
        <v/>
      </c>
      <c r="AK92" s="139" t="str">
        <f>+Analysis!R93</f>
        <v/>
      </c>
      <c r="AL92" s="139" t="e">
        <f t="shared" si="88"/>
        <v>#N/A</v>
      </c>
      <c r="AM92" s="139" t="e">
        <f t="shared" si="89"/>
        <v>#N/A</v>
      </c>
      <c r="AN92" s="139" t="e">
        <f t="shared" si="90"/>
        <v>#N/A</v>
      </c>
      <c r="AO92" s="139" t="e">
        <f t="shared" si="91"/>
        <v>#N/A</v>
      </c>
      <c r="AP92" s="139" t="e">
        <f t="shared" si="92"/>
        <v>#N/A</v>
      </c>
      <c r="AQ92" s="139" t="e">
        <f t="shared" si="93"/>
        <v>#N/A</v>
      </c>
      <c r="AR92" s="139" t="e">
        <f t="shared" si="94"/>
        <v>#N/A</v>
      </c>
      <c r="AS92" s="139" t="e">
        <f t="shared" si="95"/>
        <v>#N/A</v>
      </c>
      <c r="AT92" s="139" t="e">
        <f t="shared" si="96"/>
        <v>#N/A</v>
      </c>
      <c r="AU92" s="139" t="e">
        <f t="shared" si="97"/>
        <v>#N/A</v>
      </c>
      <c r="AW92" s="139">
        <v>89</v>
      </c>
      <c r="AX92" s="139">
        <f>+Analysis!JH392</f>
        <v>0</v>
      </c>
      <c r="AY92" s="139" t="str">
        <f>+Analysis!Q93</f>
        <v/>
      </c>
      <c r="AZ92" s="139" t="str">
        <f>+Analysis!R93</f>
        <v/>
      </c>
      <c r="BA92" s="139" t="e">
        <f t="shared" si="58"/>
        <v>#N/A</v>
      </c>
      <c r="BB92" s="139" t="e">
        <f t="shared" si="59"/>
        <v>#N/A</v>
      </c>
      <c r="BC92" s="139" t="e">
        <f t="shared" si="60"/>
        <v>#N/A</v>
      </c>
      <c r="BD92" s="139" t="e">
        <f t="shared" si="61"/>
        <v>#N/A</v>
      </c>
      <c r="BE92" s="139" t="e">
        <f t="shared" si="62"/>
        <v>#N/A</v>
      </c>
      <c r="BF92" s="139" t="e">
        <f t="shared" si="63"/>
        <v>#N/A</v>
      </c>
      <c r="BG92" s="139" t="e">
        <f t="shared" si="64"/>
        <v>#N/A</v>
      </c>
      <c r="BH92" s="139" t="e">
        <f t="shared" si="65"/>
        <v>#N/A</v>
      </c>
      <c r="BI92" s="139" t="e">
        <f t="shared" si="66"/>
        <v>#N/A</v>
      </c>
      <c r="BJ92" s="139" t="e">
        <f t="shared" si="67"/>
        <v>#N/A</v>
      </c>
      <c r="BL92" s="139">
        <v>89</v>
      </c>
      <c r="BM92" s="139" t="str">
        <f>+Analysis!GZ242</f>
        <v/>
      </c>
      <c r="BN92" s="139" t="str">
        <f>+Analysis!Q93</f>
        <v/>
      </c>
      <c r="BO92" s="139" t="str">
        <f>+Analysis!R93</f>
        <v/>
      </c>
      <c r="BP92" s="139" t="e">
        <f t="shared" si="68"/>
        <v>#N/A</v>
      </c>
      <c r="BQ92" s="139" t="e">
        <f t="shared" si="69"/>
        <v>#N/A</v>
      </c>
      <c r="BR92" s="139" t="e">
        <f t="shared" si="70"/>
        <v>#N/A</v>
      </c>
      <c r="BS92" s="139" t="e">
        <f t="shared" si="71"/>
        <v>#N/A</v>
      </c>
      <c r="BT92" s="139" t="e">
        <f t="shared" si="72"/>
        <v>#N/A</v>
      </c>
      <c r="BU92" s="139" t="e">
        <f t="shared" si="73"/>
        <v>#N/A</v>
      </c>
      <c r="BV92" s="139" t="e">
        <f t="shared" si="74"/>
        <v>#N/A</v>
      </c>
      <c r="BW92" s="139" t="e">
        <f t="shared" si="75"/>
        <v>#N/A</v>
      </c>
      <c r="BX92" s="139" t="e">
        <f t="shared" si="76"/>
        <v>#N/A</v>
      </c>
      <c r="BY92" s="139" t="e">
        <f t="shared" si="77"/>
        <v>#N/A</v>
      </c>
      <c r="CA92" s="139">
        <v>89</v>
      </c>
      <c r="CB92" s="139" t="str">
        <f>+Analysis!FC93</f>
        <v/>
      </c>
      <c r="CC92" s="139" t="str">
        <f>+Analysis!Q93</f>
        <v/>
      </c>
      <c r="CD92" s="139" t="str">
        <f>+Analysis!R93</f>
        <v/>
      </c>
      <c r="CE92" s="139" t="e">
        <f t="shared" si="78"/>
        <v>#N/A</v>
      </c>
      <c r="CF92" s="139" t="e">
        <f t="shared" si="79"/>
        <v>#N/A</v>
      </c>
      <c r="CG92" s="139" t="e">
        <f t="shared" si="80"/>
        <v>#N/A</v>
      </c>
      <c r="CH92" s="139" t="e">
        <f t="shared" si="81"/>
        <v>#N/A</v>
      </c>
      <c r="CI92" s="139" t="e">
        <f t="shared" si="82"/>
        <v>#N/A</v>
      </c>
      <c r="CJ92" s="139" t="e">
        <f t="shared" si="83"/>
        <v>#N/A</v>
      </c>
      <c r="CK92" s="139" t="e">
        <f t="shared" si="84"/>
        <v>#N/A</v>
      </c>
      <c r="CL92" s="139" t="e">
        <f t="shared" si="85"/>
        <v>#N/A</v>
      </c>
      <c r="CM92" s="139" t="e">
        <f t="shared" si="86"/>
        <v>#N/A</v>
      </c>
      <c r="CN92" s="139" t="e">
        <f t="shared" si="87"/>
        <v>#N/A</v>
      </c>
      <c r="CQ92" s="139" t="str">
        <f t="shared" si="54"/>
        <v/>
      </c>
      <c r="CR92" s="139" t="str">
        <f t="shared" si="55"/>
        <v/>
      </c>
    </row>
    <row r="93" spans="2:96" x14ac:dyDescent="0.25">
      <c r="AE93" s="139" t="e">
        <f t="shared" si="56"/>
        <v>#N/A</v>
      </c>
      <c r="AF93" s="139" t="e">
        <f t="shared" si="57"/>
        <v>#N/A</v>
      </c>
      <c r="AH93" s="139">
        <v>90</v>
      </c>
      <c r="AI93" s="139">
        <f>+Analysis!LP546</f>
        <v>0</v>
      </c>
      <c r="AJ93" s="139" t="str">
        <f>+Analysis!Q94</f>
        <v/>
      </c>
      <c r="AK93" s="139" t="str">
        <f>+Analysis!R94</f>
        <v/>
      </c>
      <c r="AL93" s="139" t="e">
        <f t="shared" si="88"/>
        <v>#N/A</v>
      </c>
      <c r="AM93" s="139" t="e">
        <f t="shared" si="89"/>
        <v>#N/A</v>
      </c>
      <c r="AN93" s="139" t="e">
        <f t="shared" si="90"/>
        <v>#N/A</v>
      </c>
      <c r="AO93" s="139" t="e">
        <f t="shared" si="91"/>
        <v>#N/A</v>
      </c>
      <c r="AP93" s="139" t="e">
        <f t="shared" si="92"/>
        <v>#N/A</v>
      </c>
      <c r="AQ93" s="139" t="e">
        <f t="shared" si="93"/>
        <v>#N/A</v>
      </c>
      <c r="AR93" s="139" t="e">
        <f t="shared" si="94"/>
        <v>#N/A</v>
      </c>
      <c r="AS93" s="139" t="e">
        <f t="shared" si="95"/>
        <v>#N/A</v>
      </c>
      <c r="AT93" s="139" t="e">
        <f t="shared" si="96"/>
        <v>#N/A</v>
      </c>
      <c r="AU93" s="139" t="e">
        <f t="shared" si="97"/>
        <v>#N/A</v>
      </c>
      <c r="AW93" s="139">
        <v>90</v>
      </c>
      <c r="AX93" s="139">
        <f>+Analysis!JH393</f>
        <v>0</v>
      </c>
      <c r="AY93" s="139" t="str">
        <f>+Analysis!Q94</f>
        <v/>
      </c>
      <c r="AZ93" s="139" t="str">
        <f>+Analysis!R94</f>
        <v/>
      </c>
      <c r="BA93" s="139" t="e">
        <f t="shared" si="58"/>
        <v>#N/A</v>
      </c>
      <c r="BB93" s="139" t="e">
        <f t="shared" si="59"/>
        <v>#N/A</v>
      </c>
      <c r="BC93" s="139" t="e">
        <f t="shared" si="60"/>
        <v>#N/A</v>
      </c>
      <c r="BD93" s="139" t="e">
        <f t="shared" si="61"/>
        <v>#N/A</v>
      </c>
      <c r="BE93" s="139" t="e">
        <f t="shared" si="62"/>
        <v>#N/A</v>
      </c>
      <c r="BF93" s="139" t="e">
        <f t="shared" si="63"/>
        <v>#N/A</v>
      </c>
      <c r="BG93" s="139" t="e">
        <f t="shared" si="64"/>
        <v>#N/A</v>
      </c>
      <c r="BH93" s="139" t="e">
        <f t="shared" si="65"/>
        <v>#N/A</v>
      </c>
      <c r="BI93" s="139" t="e">
        <f t="shared" si="66"/>
        <v>#N/A</v>
      </c>
      <c r="BJ93" s="139" t="e">
        <f t="shared" si="67"/>
        <v>#N/A</v>
      </c>
      <c r="BL93" s="139">
        <v>90</v>
      </c>
      <c r="BM93" s="139" t="str">
        <f>+Analysis!GZ243</f>
        <v/>
      </c>
      <c r="BN93" s="139" t="str">
        <f>+Analysis!Q94</f>
        <v/>
      </c>
      <c r="BO93" s="139" t="str">
        <f>+Analysis!R94</f>
        <v/>
      </c>
      <c r="BP93" s="139" t="e">
        <f t="shared" si="68"/>
        <v>#N/A</v>
      </c>
      <c r="BQ93" s="139" t="e">
        <f t="shared" si="69"/>
        <v>#N/A</v>
      </c>
      <c r="BR93" s="139" t="e">
        <f t="shared" si="70"/>
        <v>#N/A</v>
      </c>
      <c r="BS93" s="139" t="e">
        <f t="shared" si="71"/>
        <v>#N/A</v>
      </c>
      <c r="BT93" s="139" t="e">
        <f t="shared" si="72"/>
        <v>#N/A</v>
      </c>
      <c r="BU93" s="139" t="e">
        <f t="shared" si="73"/>
        <v>#N/A</v>
      </c>
      <c r="BV93" s="139" t="e">
        <f t="shared" si="74"/>
        <v>#N/A</v>
      </c>
      <c r="BW93" s="139" t="e">
        <f t="shared" si="75"/>
        <v>#N/A</v>
      </c>
      <c r="BX93" s="139" t="e">
        <f t="shared" si="76"/>
        <v>#N/A</v>
      </c>
      <c r="BY93" s="139" t="e">
        <f t="shared" si="77"/>
        <v>#N/A</v>
      </c>
      <c r="CA93" s="139">
        <v>90</v>
      </c>
      <c r="CB93" s="139" t="str">
        <f>+Analysis!FC94</f>
        <v/>
      </c>
      <c r="CC93" s="139" t="str">
        <f>+Analysis!Q94</f>
        <v/>
      </c>
      <c r="CD93" s="139" t="str">
        <f>+Analysis!R94</f>
        <v/>
      </c>
      <c r="CE93" s="139" t="e">
        <f t="shared" si="78"/>
        <v>#N/A</v>
      </c>
      <c r="CF93" s="139" t="e">
        <f t="shared" si="79"/>
        <v>#N/A</v>
      </c>
      <c r="CG93" s="139" t="e">
        <f t="shared" si="80"/>
        <v>#N/A</v>
      </c>
      <c r="CH93" s="139" t="e">
        <f t="shared" si="81"/>
        <v>#N/A</v>
      </c>
      <c r="CI93" s="139" t="e">
        <f t="shared" si="82"/>
        <v>#N/A</v>
      </c>
      <c r="CJ93" s="139" t="e">
        <f t="shared" si="83"/>
        <v>#N/A</v>
      </c>
      <c r="CK93" s="139" t="e">
        <f t="shared" si="84"/>
        <v>#N/A</v>
      </c>
      <c r="CL93" s="139" t="e">
        <f t="shared" si="85"/>
        <v>#N/A</v>
      </c>
      <c r="CM93" s="139" t="e">
        <f t="shared" si="86"/>
        <v>#N/A</v>
      </c>
      <c r="CN93" s="139" t="e">
        <f t="shared" si="87"/>
        <v>#N/A</v>
      </c>
      <c r="CQ93" s="139" t="str">
        <f t="shared" si="54"/>
        <v/>
      </c>
      <c r="CR93" s="139" t="str">
        <f t="shared" si="55"/>
        <v/>
      </c>
    </row>
    <row r="94" spans="2:96" x14ac:dyDescent="0.25">
      <c r="AE94" s="139" t="e">
        <f t="shared" si="56"/>
        <v>#N/A</v>
      </c>
      <c r="AF94" s="139" t="e">
        <f t="shared" si="57"/>
        <v>#N/A</v>
      </c>
      <c r="AH94" s="139">
        <v>91</v>
      </c>
      <c r="AI94" s="139">
        <f>+Analysis!LP547</f>
        <v>0</v>
      </c>
      <c r="AJ94" s="139" t="str">
        <f>+Analysis!Q95</f>
        <v/>
      </c>
      <c r="AK94" s="139" t="str">
        <f>+Analysis!R95</f>
        <v/>
      </c>
      <c r="AL94" s="139" t="e">
        <f t="shared" si="88"/>
        <v>#N/A</v>
      </c>
      <c r="AM94" s="139" t="e">
        <f t="shared" si="89"/>
        <v>#N/A</v>
      </c>
      <c r="AN94" s="139" t="e">
        <f t="shared" si="90"/>
        <v>#N/A</v>
      </c>
      <c r="AO94" s="139" t="e">
        <f t="shared" si="91"/>
        <v>#N/A</v>
      </c>
      <c r="AP94" s="139" t="e">
        <f t="shared" si="92"/>
        <v>#N/A</v>
      </c>
      <c r="AQ94" s="139" t="e">
        <f t="shared" si="93"/>
        <v>#N/A</v>
      </c>
      <c r="AR94" s="139" t="e">
        <f t="shared" si="94"/>
        <v>#N/A</v>
      </c>
      <c r="AS94" s="139" t="e">
        <f t="shared" si="95"/>
        <v>#N/A</v>
      </c>
      <c r="AT94" s="139" t="e">
        <f t="shared" si="96"/>
        <v>#N/A</v>
      </c>
      <c r="AU94" s="139" t="e">
        <f t="shared" si="97"/>
        <v>#N/A</v>
      </c>
      <c r="AW94" s="139">
        <v>91</v>
      </c>
      <c r="AX94" s="139">
        <f>+Analysis!JH394</f>
        <v>0</v>
      </c>
      <c r="AY94" s="139" t="str">
        <f>+Analysis!Q95</f>
        <v/>
      </c>
      <c r="AZ94" s="139" t="str">
        <f>+Analysis!R95</f>
        <v/>
      </c>
      <c r="BA94" s="139" t="e">
        <f t="shared" si="58"/>
        <v>#N/A</v>
      </c>
      <c r="BB94" s="139" t="e">
        <f t="shared" si="59"/>
        <v>#N/A</v>
      </c>
      <c r="BC94" s="139" t="e">
        <f t="shared" si="60"/>
        <v>#N/A</v>
      </c>
      <c r="BD94" s="139" t="e">
        <f t="shared" si="61"/>
        <v>#N/A</v>
      </c>
      <c r="BE94" s="139" t="e">
        <f t="shared" si="62"/>
        <v>#N/A</v>
      </c>
      <c r="BF94" s="139" t="e">
        <f t="shared" si="63"/>
        <v>#N/A</v>
      </c>
      <c r="BG94" s="139" t="e">
        <f t="shared" si="64"/>
        <v>#N/A</v>
      </c>
      <c r="BH94" s="139" t="e">
        <f t="shared" si="65"/>
        <v>#N/A</v>
      </c>
      <c r="BI94" s="139" t="e">
        <f t="shared" si="66"/>
        <v>#N/A</v>
      </c>
      <c r="BJ94" s="139" t="e">
        <f t="shared" si="67"/>
        <v>#N/A</v>
      </c>
      <c r="BL94" s="139">
        <v>91</v>
      </c>
      <c r="BM94" s="139" t="str">
        <f>+Analysis!GZ244</f>
        <v/>
      </c>
      <c r="BN94" s="139" t="str">
        <f>+Analysis!Q95</f>
        <v/>
      </c>
      <c r="BO94" s="139" t="str">
        <f>+Analysis!R95</f>
        <v/>
      </c>
      <c r="BP94" s="139" t="e">
        <f t="shared" si="68"/>
        <v>#N/A</v>
      </c>
      <c r="BQ94" s="139" t="e">
        <f t="shared" si="69"/>
        <v>#N/A</v>
      </c>
      <c r="BR94" s="139" t="e">
        <f t="shared" si="70"/>
        <v>#N/A</v>
      </c>
      <c r="BS94" s="139" t="e">
        <f t="shared" si="71"/>
        <v>#N/A</v>
      </c>
      <c r="BT94" s="139" t="e">
        <f t="shared" si="72"/>
        <v>#N/A</v>
      </c>
      <c r="BU94" s="139" t="e">
        <f t="shared" si="73"/>
        <v>#N/A</v>
      </c>
      <c r="BV94" s="139" t="e">
        <f t="shared" si="74"/>
        <v>#N/A</v>
      </c>
      <c r="BW94" s="139" t="e">
        <f t="shared" si="75"/>
        <v>#N/A</v>
      </c>
      <c r="BX94" s="139" t="e">
        <f t="shared" si="76"/>
        <v>#N/A</v>
      </c>
      <c r="BY94" s="139" t="e">
        <f t="shared" si="77"/>
        <v>#N/A</v>
      </c>
      <c r="CA94" s="139">
        <v>91</v>
      </c>
      <c r="CB94" s="139" t="str">
        <f>+Analysis!FC95</f>
        <v/>
      </c>
      <c r="CC94" s="139" t="str">
        <f>+Analysis!Q95</f>
        <v/>
      </c>
      <c r="CD94" s="139" t="str">
        <f>+Analysis!R95</f>
        <v/>
      </c>
      <c r="CE94" s="139" t="e">
        <f t="shared" si="78"/>
        <v>#N/A</v>
      </c>
      <c r="CF94" s="139" t="e">
        <f t="shared" si="79"/>
        <v>#N/A</v>
      </c>
      <c r="CG94" s="139" t="e">
        <f t="shared" si="80"/>
        <v>#N/A</v>
      </c>
      <c r="CH94" s="139" t="e">
        <f t="shared" si="81"/>
        <v>#N/A</v>
      </c>
      <c r="CI94" s="139" t="e">
        <f t="shared" si="82"/>
        <v>#N/A</v>
      </c>
      <c r="CJ94" s="139" t="e">
        <f t="shared" si="83"/>
        <v>#N/A</v>
      </c>
      <c r="CK94" s="139" t="e">
        <f t="shared" si="84"/>
        <v>#N/A</v>
      </c>
      <c r="CL94" s="139" t="e">
        <f t="shared" si="85"/>
        <v>#N/A</v>
      </c>
      <c r="CM94" s="139" t="e">
        <f t="shared" si="86"/>
        <v>#N/A</v>
      </c>
      <c r="CN94" s="139" t="e">
        <f t="shared" si="87"/>
        <v>#N/A</v>
      </c>
      <c r="CQ94" s="139" t="str">
        <f t="shared" si="54"/>
        <v/>
      </c>
      <c r="CR94" s="139" t="str">
        <f t="shared" si="55"/>
        <v/>
      </c>
    </row>
    <row r="95" spans="2:96" x14ac:dyDescent="0.25">
      <c r="AE95" s="139" t="e">
        <f t="shared" si="56"/>
        <v>#N/A</v>
      </c>
      <c r="AF95" s="139" t="e">
        <f t="shared" si="57"/>
        <v>#N/A</v>
      </c>
      <c r="AH95" s="139">
        <v>92</v>
      </c>
      <c r="AI95" s="139">
        <f>+Analysis!LP548</f>
        <v>0</v>
      </c>
      <c r="AJ95" s="139" t="str">
        <f>+Analysis!Q96</f>
        <v/>
      </c>
      <c r="AK95" s="139" t="str">
        <f>+Analysis!R96</f>
        <v/>
      </c>
      <c r="AL95" s="139" t="e">
        <f t="shared" si="88"/>
        <v>#N/A</v>
      </c>
      <c r="AM95" s="139" t="e">
        <f t="shared" si="89"/>
        <v>#N/A</v>
      </c>
      <c r="AN95" s="139" t="e">
        <f t="shared" si="90"/>
        <v>#N/A</v>
      </c>
      <c r="AO95" s="139" t="e">
        <f t="shared" si="91"/>
        <v>#N/A</v>
      </c>
      <c r="AP95" s="139" t="e">
        <f t="shared" si="92"/>
        <v>#N/A</v>
      </c>
      <c r="AQ95" s="139" t="e">
        <f t="shared" si="93"/>
        <v>#N/A</v>
      </c>
      <c r="AR95" s="139" t="e">
        <f t="shared" si="94"/>
        <v>#N/A</v>
      </c>
      <c r="AS95" s="139" t="e">
        <f t="shared" si="95"/>
        <v>#N/A</v>
      </c>
      <c r="AT95" s="139" t="e">
        <f t="shared" si="96"/>
        <v>#N/A</v>
      </c>
      <c r="AU95" s="139" t="e">
        <f t="shared" si="97"/>
        <v>#N/A</v>
      </c>
      <c r="AW95" s="139">
        <v>92</v>
      </c>
      <c r="AX95" s="139">
        <f>+Analysis!JH395</f>
        <v>0</v>
      </c>
      <c r="AY95" s="139" t="str">
        <f>+Analysis!Q96</f>
        <v/>
      </c>
      <c r="AZ95" s="139" t="str">
        <f>+Analysis!R96</f>
        <v/>
      </c>
      <c r="BA95" s="139" t="e">
        <f t="shared" si="58"/>
        <v>#N/A</v>
      </c>
      <c r="BB95" s="139" t="e">
        <f t="shared" si="59"/>
        <v>#N/A</v>
      </c>
      <c r="BC95" s="139" t="e">
        <f t="shared" si="60"/>
        <v>#N/A</v>
      </c>
      <c r="BD95" s="139" t="e">
        <f t="shared" si="61"/>
        <v>#N/A</v>
      </c>
      <c r="BE95" s="139" t="e">
        <f t="shared" si="62"/>
        <v>#N/A</v>
      </c>
      <c r="BF95" s="139" t="e">
        <f t="shared" si="63"/>
        <v>#N/A</v>
      </c>
      <c r="BG95" s="139" t="e">
        <f t="shared" si="64"/>
        <v>#N/A</v>
      </c>
      <c r="BH95" s="139" t="e">
        <f t="shared" si="65"/>
        <v>#N/A</v>
      </c>
      <c r="BI95" s="139" t="e">
        <f t="shared" si="66"/>
        <v>#N/A</v>
      </c>
      <c r="BJ95" s="139" t="e">
        <f t="shared" si="67"/>
        <v>#N/A</v>
      </c>
      <c r="BL95" s="139">
        <v>92</v>
      </c>
      <c r="BM95" s="139" t="str">
        <f>+Analysis!GZ245</f>
        <v/>
      </c>
      <c r="BN95" s="139" t="str">
        <f>+Analysis!Q96</f>
        <v/>
      </c>
      <c r="BO95" s="139" t="str">
        <f>+Analysis!R96</f>
        <v/>
      </c>
      <c r="BP95" s="139" t="e">
        <f t="shared" si="68"/>
        <v>#N/A</v>
      </c>
      <c r="BQ95" s="139" t="e">
        <f t="shared" si="69"/>
        <v>#N/A</v>
      </c>
      <c r="BR95" s="139" t="e">
        <f t="shared" si="70"/>
        <v>#N/A</v>
      </c>
      <c r="BS95" s="139" t="e">
        <f t="shared" si="71"/>
        <v>#N/A</v>
      </c>
      <c r="BT95" s="139" t="e">
        <f t="shared" si="72"/>
        <v>#N/A</v>
      </c>
      <c r="BU95" s="139" t="e">
        <f t="shared" si="73"/>
        <v>#N/A</v>
      </c>
      <c r="BV95" s="139" t="e">
        <f t="shared" si="74"/>
        <v>#N/A</v>
      </c>
      <c r="BW95" s="139" t="e">
        <f t="shared" si="75"/>
        <v>#N/A</v>
      </c>
      <c r="BX95" s="139" t="e">
        <f t="shared" si="76"/>
        <v>#N/A</v>
      </c>
      <c r="BY95" s="139" t="e">
        <f t="shared" si="77"/>
        <v>#N/A</v>
      </c>
      <c r="CA95" s="139">
        <v>92</v>
      </c>
      <c r="CB95" s="139" t="str">
        <f>+Analysis!FC96</f>
        <v/>
      </c>
      <c r="CC95" s="139" t="str">
        <f>+Analysis!Q96</f>
        <v/>
      </c>
      <c r="CD95" s="139" t="str">
        <f>+Analysis!R96</f>
        <v/>
      </c>
      <c r="CE95" s="139" t="e">
        <f t="shared" si="78"/>
        <v>#N/A</v>
      </c>
      <c r="CF95" s="139" t="e">
        <f t="shared" si="79"/>
        <v>#N/A</v>
      </c>
      <c r="CG95" s="139" t="e">
        <f t="shared" si="80"/>
        <v>#N/A</v>
      </c>
      <c r="CH95" s="139" t="e">
        <f t="shared" si="81"/>
        <v>#N/A</v>
      </c>
      <c r="CI95" s="139" t="e">
        <f t="shared" si="82"/>
        <v>#N/A</v>
      </c>
      <c r="CJ95" s="139" t="e">
        <f t="shared" si="83"/>
        <v>#N/A</v>
      </c>
      <c r="CK95" s="139" t="e">
        <f t="shared" si="84"/>
        <v>#N/A</v>
      </c>
      <c r="CL95" s="139" t="e">
        <f t="shared" si="85"/>
        <v>#N/A</v>
      </c>
      <c r="CM95" s="139" t="e">
        <f t="shared" si="86"/>
        <v>#N/A</v>
      </c>
      <c r="CN95" s="139" t="e">
        <f t="shared" si="87"/>
        <v>#N/A</v>
      </c>
      <c r="CQ95" s="139" t="str">
        <f t="shared" si="54"/>
        <v/>
      </c>
      <c r="CR95" s="139" t="str">
        <f t="shared" si="55"/>
        <v/>
      </c>
    </row>
    <row r="96" spans="2:96" x14ac:dyDescent="0.25">
      <c r="AE96" s="139" t="e">
        <f t="shared" si="56"/>
        <v>#N/A</v>
      </c>
      <c r="AF96" s="139" t="e">
        <f t="shared" si="57"/>
        <v>#N/A</v>
      </c>
      <c r="AH96" s="139">
        <v>93</v>
      </c>
      <c r="AI96" s="139">
        <f>+Analysis!LP549</f>
        <v>0</v>
      </c>
      <c r="AJ96" s="139" t="str">
        <f>+Analysis!Q97</f>
        <v/>
      </c>
      <c r="AK96" s="139" t="str">
        <f>+Analysis!R97</f>
        <v/>
      </c>
      <c r="AL96" s="139" t="e">
        <f t="shared" si="88"/>
        <v>#N/A</v>
      </c>
      <c r="AM96" s="139" t="e">
        <f t="shared" si="89"/>
        <v>#N/A</v>
      </c>
      <c r="AN96" s="139" t="e">
        <f t="shared" si="90"/>
        <v>#N/A</v>
      </c>
      <c r="AO96" s="139" t="e">
        <f t="shared" si="91"/>
        <v>#N/A</v>
      </c>
      <c r="AP96" s="139" t="e">
        <f t="shared" si="92"/>
        <v>#N/A</v>
      </c>
      <c r="AQ96" s="139" t="e">
        <f t="shared" si="93"/>
        <v>#N/A</v>
      </c>
      <c r="AR96" s="139" t="e">
        <f t="shared" si="94"/>
        <v>#N/A</v>
      </c>
      <c r="AS96" s="139" t="e">
        <f t="shared" si="95"/>
        <v>#N/A</v>
      </c>
      <c r="AT96" s="139" t="e">
        <f t="shared" si="96"/>
        <v>#N/A</v>
      </c>
      <c r="AU96" s="139" t="e">
        <f t="shared" si="97"/>
        <v>#N/A</v>
      </c>
      <c r="AW96" s="139">
        <v>93</v>
      </c>
      <c r="AX96" s="139">
        <f>+Analysis!JH396</f>
        <v>0</v>
      </c>
      <c r="AY96" s="139" t="str">
        <f>+Analysis!Q97</f>
        <v/>
      </c>
      <c r="AZ96" s="139" t="str">
        <f>+Analysis!R97</f>
        <v/>
      </c>
      <c r="BA96" s="139" t="e">
        <f t="shared" si="58"/>
        <v>#N/A</v>
      </c>
      <c r="BB96" s="139" t="e">
        <f t="shared" si="59"/>
        <v>#N/A</v>
      </c>
      <c r="BC96" s="139" t="e">
        <f t="shared" si="60"/>
        <v>#N/A</v>
      </c>
      <c r="BD96" s="139" t="e">
        <f t="shared" si="61"/>
        <v>#N/A</v>
      </c>
      <c r="BE96" s="139" t="e">
        <f t="shared" si="62"/>
        <v>#N/A</v>
      </c>
      <c r="BF96" s="139" t="e">
        <f t="shared" si="63"/>
        <v>#N/A</v>
      </c>
      <c r="BG96" s="139" t="e">
        <f t="shared" si="64"/>
        <v>#N/A</v>
      </c>
      <c r="BH96" s="139" t="e">
        <f t="shared" si="65"/>
        <v>#N/A</v>
      </c>
      <c r="BI96" s="139" t="e">
        <f t="shared" si="66"/>
        <v>#N/A</v>
      </c>
      <c r="BJ96" s="139" t="e">
        <f t="shared" si="67"/>
        <v>#N/A</v>
      </c>
      <c r="BL96" s="139">
        <v>93</v>
      </c>
      <c r="BM96" s="139" t="str">
        <f>+Analysis!GZ246</f>
        <v/>
      </c>
      <c r="BN96" s="139" t="str">
        <f>+Analysis!Q97</f>
        <v/>
      </c>
      <c r="BO96" s="139" t="str">
        <f>+Analysis!R97</f>
        <v/>
      </c>
      <c r="BP96" s="139" t="e">
        <f t="shared" si="68"/>
        <v>#N/A</v>
      </c>
      <c r="BQ96" s="139" t="e">
        <f t="shared" si="69"/>
        <v>#N/A</v>
      </c>
      <c r="BR96" s="139" t="e">
        <f t="shared" si="70"/>
        <v>#N/A</v>
      </c>
      <c r="BS96" s="139" t="e">
        <f t="shared" si="71"/>
        <v>#N/A</v>
      </c>
      <c r="BT96" s="139" t="e">
        <f t="shared" si="72"/>
        <v>#N/A</v>
      </c>
      <c r="BU96" s="139" t="e">
        <f t="shared" si="73"/>
        <v>#N/A</v>
      </c>
      <c r="BV96" s="139" t="e">
        <f t="shared" si="74"/>
        <v>#N/A</v>
      </c>
      <c r="BW96" s="139" t="e">
        <f t="shared" si="75"/>
        <v>#N/A</v>
      </c>
      <c r="BX96" s="139" t="e">
        <f t="shared" si="76"/>
        <v>#N/A</v>
      </c>
      <c r="BY96" s="139" t="e">
        <f t="shared" si="77"/>
        <v>#N/A</v>
      </c>
      <c r="CA96" s="139">
        <v>93</v>
      </c>
      <c r="CB96" s="139" t="str">
        <f>+Analysis!FC97</f>
        <v/>
      </c>
      <c r="CC96" s="139" t="str">
        <f>+Analysis!Q97</f>
        <v/>
      </c>
      <c r="CD96" s="139" t="str">
        <f>+Analysis!R97</f>
        <v/>
      </c>
      <c r="CE96" s="139" t="e">
        <f t="shared" si="78"/>
        <v>#N/A</v>
      </c>
      <c r="CF96" s="139" t="e">
        <f t="shared" si="79"/>
        <v>#N/A</v>
      </c>
      <c r="CG96" s="139" t="e">
        <f t="shared" si="80"/>
        <v>#N/A</v>
      </c>
      <c r="CH96" s="139" t="e">
        <f t="shared" si="81"/>
        <v>#N/A</v>
      </c>
      <c r="CI96" s="139" t="e">
        <f t="shared" si="82"/>
        <v>#N/A</v>
      </c>
      <c r="CJ96" s="139" t="e">
        <f t="shared" si="83"/>
        <v>#N/A</v>
      </c>
      <c r="CK96" s="139" t="e">
        <f t="shared" si="84"/>
        <v>#N/A</v>
      </c>
      <c r="CL96" s="139" t="e">
        <f t="shared" si="85"/>
        <v>#N/A</v>
      </c>
      <c r="CM96" s="139" t="e">
        <f t="shared" si="86"/>
        <v>#N/A</v>
      </c>
      <c r="CN96" s="139" t="e">
        <f t="shared" si="87"/>
        <v>#N/A</v>
      </c>
      <c r="CQ96" s="139" t="str">
        <f t="shared" si="54"/>
        <v/>
      </c>
      <c r="CR96" s="139" t="str">
        <f t="shared" si="55"/>
        <v/>
      </c>
    </row>
    <row r="97" spans="2:96" x14ac:dyDescent="0.25">
      <c r="AE97" s="139" t="e">
        <f t="shared" si="56"/>
        <v>#N/A</v>
      </c>
      <c r="AF97" s="139" t="e">
        <f t="shared" si="57"/>
        <v>#N/A</v>
      </c>
      <c r="AH97" s="139">
        <v>94</v>
      </c>
      <c r="AI97" s="139">
        <f>+Analysis!LP550</f>
        <v>0</v>
      </c>
      <c r="AJ97" s="139" t="str">
        <f>+Analysis!Q98</f>
        <v/>
      </c>
      <c r="AK97" s="139" t="str">
        <f>+Analysis!R98</f>
        <v/>
      </c>
      <c r="AL97" s="139" t="e">
        <f t="shared" si="88"/>
        <v>#N/A</v>
      </c>
      <c r="AM97" s="139" t="e">
        <f t="shared" si="89"/>
        <v>#N/A</v>
      </c>
      <c r="AN97" s="139" t="e">
        <f t="shared" si="90"/>
        <v>#N/A</v>
      </c>
      <c r="AO97" s="139" t="e">
        <f t="shared" si="91"/>
        <v>#N/A</v>
      </c>
      <c r="AP97" s="139" t="e">
        <f t="shared" si="92"/>
        <v>#N/A</v>
      </c>
      <c r="AQ97" s="139" t="e">
        <f t="shared" si="93"/>
        <v>#N/A</v>
      </c>
      <c r="AR97" s="139" t="e">
        <f t="shared" si="94"/>
        <v>#N/A</v>
      </c>
      <c r="AS97" s="139" t="e">
        <f t="shared" si="95"/>
        <v>#N/A</v>
      </c>
      <c r="AT97" s="139" t="e">
        <f t="shared" si="96"/>
        <v>#N/A</v>
      </c>
      <c r="AU97" s="139" t="e">
        <f t="shared" si="97"/>
        <v>#N/A</v>
      </c>
      <c r="AW97" s="139">
        <v>94</v>
      </c>
      <c r="AX97" s="139">
        <f>+Analysis!JH397</f>
        <v>0</v>
      </c>
      <c r="AY97" s="139" t="str">
        <f>+Analysis!Q98</f>
        <v/>
      </c>
      <c r="AZ97" s="139" t="str">
        <f>+Analysis!R98</f>
        <v/>
      </c>
      <c r="BA97" s="139" t="e">
        <f t="shared" si="58"/>
        <v>#N/A</v>
      </c>
      <c r="BB97" s="139" t="e">
        <f t="shared" si="59"/>
        <v>#N/A</v>
      </c>
      <c r="BC97" s="139" t="e">
        <f t="shared" si="60"/>
        <v>#N/A</v>
      </c>
      <c r="BD97" s="139" t="e">
        <f t="shared" si="61"/>
        <v>#N/A</v>
      </c>
      <c r="BE97" s="139" t="e">
        <f t="shared" si="62"/>
        <v>#N/A</v>
      </c>
      <c r="BF97" s="139" t="e">
        <f t="shared" si="63"/>
        <v>#N/A</v>
      </c>
      <c r="BG97" s="139" t="e">
        <f t="shared" si="64"/>
        <v>#N/A</v>
      </c>
      <c r="BH97" s="139" t="e">
        <f t="shared" si="65"/>
        <v>#N/A</v>
      </c>
      <c r="BI97" s="139" t="e">
        <f t="shared" si="66"/>
        <v>#N/A</v>
      </c>
      <c r="BJ97" s="139" t="e">
        <f t="shared" si="67"/>
        <v>#N/A</v>
      </c>
      <c r="BL97" s="139">
        <v>94</v>
      </c>
      <c r="BM97" s="139" t="str">
        <f>+Analysis!GZ247</f>
        <v/>
      </c>
      <c r="BN97" s="139" t="str">
        <f>+Analysis!Q98</f>
        <v/>
      </c>
      <c r="BO97" s="139" t="str">
        <f>+Analysis!R98</f>
        <v/>
      </c>
      <c r="BP97" s="139" t="e">
        <f t="shared" si="68"/>
        <v>#N/A</v>
      </c>
      <c r="BQ97" s="139" t="e">
        <f t="shared" si="69"/>
        <v>#N/A</v>
      </c>
      <c r="BR97" s="139" t="e">
        <f t="shared" si="70"/>
        <v>#N/A</v>
      </c>
      <c r="BS97" s="139" t="e">
        <f t="shared" si="71"/>
        <v>#N/A</v>
      </c>
      <c r="BT97" s="139" t="e">
        <f t="shared" si="72"/>
        <v>#N/A</v>
      </c>
      <c r="BU97" s="139" t="e">
        <f t="shared" si="73"/>
        <v>#N/A</v>
      </c>
      <c r="BV97" s="139" t="e">
        <f t="shared" si="74"/>
        <v>#N/A</v>
      </c>
      <c r="BW97" s="139" t="e">
        <f t="shared" si="75"/>
        <v>#N/A</v>
      </c>
      <c r="BX97" s="139" t="e">
        <f t="shared" si="76"/>
        <v>#N/A</v>
      </c>
      <c r="BY97" s="139" t="e">
        <f t="shared" si="77"/>
        <v>#N/A</v>
      </c>
      <c r="CA97" s="139">
        <v>94</v>
      </c>
      <c r="CB97" s="139" t="str">
        <f>+Analysis!FC98</f>
        <v/>
      </c>
      <c r="CC97" s="139" t="str">
        <f>+Analysis!Q98</f>
        <v/>
      </c>
      <c r="CD97" s="139" t="str">
        <f>+Analysis!R98</f>
        <v/>
      </c>
      <c r="CE97" s="139" t="e">
        <f t="shared" si="78"/>
        <v>#N/A</v>
      </c>
      <c r="CF97" s="139" t="e">
        <f t="shared" si="79"/>
        <v>#N/A</v>
      </c>
      <c r="CG97" s="139" t="e">
        <f t="shared" si="80"/>
        <v>#N/A</v>
      </c>
      <c r="CH97" s="139" t="e">
        <f t="shared" si="81"/>
        <v>#N/A</v>
      </c>
      <c r="CI97" s="139" t="e">
        <f t="shared" si="82"/>
        <v>#N/A</v>
      </c>
      <c r="CJ97" s="139" t="e">
        <f t="shared" si="83"/>
        <v>#N/A</v>
      </c>
      <c r="CK97" s="139" t="e">
        <f t="shared" si="84"/>
        <v>#N/A</v>
      </c>
      <c r="CL97" s="139" t="e">
        <f t="shared" si="85"/>
        <v>#N/A</v>
      </c>
      <c r="CM97" s="139" t="e">
        <f t="shared" si="86"/>
        <v>#N/A</v>
      </c>
      <c r="CN97" s="139" t="e">
        <f t="shared" si="87"/>
        <v>#N/A</v>
      </c>
      <c r="CQ97" s="139" t="str">
        <f t="shared" si="54"/>
        <v/>
      </c>
      <c r="CR97" s="139" t="str">
        <f t="shared" si="55"/>
        <v/>
      </c>
    </row>
    <row r="98" spans="2:96" x14ac:dyDescent="0.25">
      <c r="AE98" s="139" t="e">
        <f t="shared" si="56"/>
        <v>#N/A</v>
      </c>
      <c r="AF98" s="139" t="e">
        <f t="shared" si="57"/>
        <v>#N/A</v>
      </c>
      <c r="AH98" s="139">
        <v>95</v>
      </c>
      <c r="AI98" s="139">
        <f>+Analysis!LP551</f>
        <v>0</v>
      </c>
      <c r="AJ98" s="139" t="str">
        <f>+Analysis!Q99</f>
        <v/>
      </c>
      <c r="AK98" s="139" t="str">
        <f>+Analysis!R99</f>
        <v/>
      </c>
      <c r="AL98" s="139" t="e">
        <f t="shared" si="88"/>
        <v>#N/A</v>
      </c>
      <c r="AM98" s="139" t="e">
        <f t="shared" si="89"/>
        <v>#N/A</v>
      </c>
      <c r="AN98" s="139" t="e">
        <f t="shared" si="90"/>
        <v>#N/A</v>
      </c>
      <c r="AO98" s="139" t="e">
        <f t="shared" si="91"/>
        <v>#N/A</v>
      </c>
      <c r="AP98" s="139" t="e">
        <f t="shared" si="92"/>
        <v>#N/A</v>
      </c>
      <c r="AQ98" s="139" t="e">
        <f t="shared" si="93"/>
        <v>#N/A</v>
      </c>
      <c r="AR98" s="139" t="e">
        <f t="shared" si="94"/>
        <v>#N/A</v>
      </c>
      <c r="AS98" s="139" t="e">
        <f t="shared" si="95"/>
        <v>#N/A</v>
      </c>
      <c r="AT98" s="139" t="e">
        <f t="shared" si="96"/>
        <v>#N/A</v>
      </c>
      <c r="AU98" s="139" t="e">
        <f t="shared" si="97"/>
        <v>#N/A</v>
      </c>
      <c r="AW98" s="139">
        <v>95</v>
      </c>
      <c r="AX98" s="139">
        <f>+Analysis!JH398</f>
        <v>0</v>
      </c>
      <c r="AY98" s="139" t="str">
        <f>+Analysis!Q99</f>
        <v/>
      </c>
      <c r="AZ98" s="139" t="str">
        <f>+Analysis!R99</f>
        <v/>
      </c>
      <c r="BA98" s="139" t="e">
        <f t="shared" si="58"/>
        <v>#N/A</v>
      </c>
      <c r="BB98" s="139" t="e">
        <f t="shared" si="59"/>
        <v>#N/A</v>
      </c>
      <c r="BC98" s="139" t="e">
        <f t="shared" si="60"/>
        <v>#N/A</v>
      </c>
      <c r="BD98" s="139" t="e">
        <f t="shared" si="61"/>
        <v>#N/A</v>
      </c>
      <c r="BE98" s="139" t="e">
        <f t="shared" si="62"/>
        <v>#N/A</v>
      </c>
      <c r="BF98" s="139" t="e">
        <f t="shared" si="63"/>
        <v>#N/A</v>
      </c>
      <c r="BG98" s="139" t="e">
        <f t="shared" si="64"/>
        <v>#N/A</v>
      </c>
      <c r="BH98" s="139" t="e">
        <f t="shared" si="65"/>
        <v>#N/A</v>
      </c>
      <c r="BI98" s="139" t="e">
        <f t="shared" si="66"/>
        <v>#N/A</v>
      </c>
      <c r="BJ98" s="139" t="e">
        <f t="shared" si="67"/>
        <v>#N/A</v>
      </c>
      <c r="BL98" s="139">
        <v>95</v>
      </c>
      <c r="BM98" s="139" t="str">
        <f>+Analysis!GZ248</f>
        <v/>
      </c>
      <c r="BN98" s="139" t="str">
        <f>+Analysis!Q99</f>
        <v/>
      </c>
      <c r="BO98" s="139" t="str">
        <f>+Analysis!R99</f>
        <v/>
      </c>
      <c r="BP98" s="139" t="e">
        <f t="shared" si="68"/>
        <v>#N/A</v>
      </c>
      <c r="BQ98" s="139" t="e">
        <f t="shared" si="69"/>
        <v>#N/A</v>
      </c>
      <c r="BR98" s="139" t="e">
        <f t="shared" si="70"/>
        <v>#N/A</v>
      </c>
      <c r="BS98" s="139" t="e">
        <f t="shared" si="71"/>
        <v>#N/A</v>
      </c>
      <c r="BT98" s="139" t="e">
        <f t="shared" si="72"/>
        <v>#N/A</v>
      </c>
      <c r="BU98" s="139" t="e">
        <f t="shared" si="73"/>
        <v>#N/A</v>
      </c>
      <c r="BV98" s="139" t="e">
        <f t="shared" si="74"/>
        <v>#N/A</v>
      </c>
      <c r="BW98" s="139" t="e">
        <f t="shared" si="75"/>
        <v>#N/A</v>
      </c>
      <c r="BX98" s="139" t="e">
        <f t="shared" si="76"/>
        <v>#N/A</v>
      </c>
      <c r="BY98" s="139" t="e">
        <f t="shared" si="77"/>
        <v>#N/A</v>
      </c>
      <c r="CA98" s="139">
        <v>95</v>
      </c>
      <c r="CB98" s="139" t="str">
        <f>+Analysis!FC99</f>
        <v/>
      </c>
      <c r="CC98" s="139" t="str">
        <f>+Analysis!Q99</f>
        <v/>
      </c>
      <c r="CD98" s="139" t="str">
        <f>+Analysis!R99</f>
        <v/>
      </c>
      <c r="CE98" s="139" t="e">
        <f t="shared" si="78"/>
        <v>#N/A</v>
      </c>
      <c r="CF98" s="139" t="e">
        <f t="shared" si="79"/>
        <v>#N/A</v>
      </c>
      <c r="CG98" s="139" t="e">
        <f t="shared" si="80"/>
        <v>#N/A</v>
      </c>
      <c r="CH98" s="139" t="e">
        <f t="shared" si="81"/>
        <v>#N/A</v>
      </c>
      <c r="CI98" s="139" t="e">
        <f t="shared" si="82"/>
        <v>#N/A</v>
      </c>
      <c r="CJ98" s="139" t="e">
        <f t="shared" si="83"/>
        <v>#N/A</v>
      </c>
      <c r="CK98" s="139" t="e">
        <f t="shared" si="84"/>
        <v>#N/A</v>
      </c>
      <c r="CL98" s="139" t="e">
        <f t="shared" si="85"/>
        <v>#N/A</v>
      </c>
      <c r="CM98" s="139" t="e">
        <f t="shared" si="86"/>
        <v>#N/A</v>
      </c>
      <c r="CN98" s="139" t="e">
        <f t="shared" si="87"/>
        <v>#N/A</v>
      </c>
      <c r="CQ98" s="139" t="str">
        <f t="shared" si="54"/>
        <v/>
      </c>
      <c r="CR98" s="139" t="str">
        <f t="shared" si="55"/>
        <v/>
      </c>
    </row>
    <row r="99" spans="2:96" x14ac:dyDescent="0.25">
      <c r="AE99" s="139" t="e">
        <f t="shared" si="56"/>
        <v>#N/A</v>
      </c>
      <c r="AF99" s="139" t="e">
        <f t="shared" si="57"/>
        <v>#N/A</v>
      </c>
      <c r="AH99" s="139">
        <v>96</v>
      </c>
      <c r="AI99" s="139">
        <f>+Analysis!LP552</f>
        <v>0</v>
      </c>
      <c r="AJ99" s="139" t="str">
        <f>+Analysis!Q100</f>
        <v/>
      </c>
      <c r="AK99" s="139" t="str">
        <f>+Analysis!R100</f>
        <v/>
      </c>
      <c r="AL99" s="139" t="e">
        <f t="shared" si="88"/>
        <v>#N/A</v>
      </c>
      <c r="AM99" s="139" t="e">
        <f t="shared" si="89"/>
        <v>#N/A</v>
      </c>
      <c r="AN99" s="139" t="e">
        <f t="shared" si="90"/>
        <v>#N/A</v>
      </c>
      <c r="AO99" s="139" t="e">
        <f t="shared" si="91"/>
        <v>#N/A</v>
      </c>
      <c r="AP99" s="139" t="e">
        <f t="shared" si="92"/>
        <v>#N/A</v>
      </c>
      <c r="AQ99" s="139" t="e">
        <f t="shared" si="93"/>
        <v>#N/A</v>
      </c>
      <c r="AR99" s="139" t="e">
        <f t="shared" si="94"/>
        <v>#N/A</v>
      </c>
      <c r="AS99" s="139" t="e">
        <f t="shared" si="95"/>
        <v>#N/A</v>
      </c>
      <c r="AT99" s="139" t="e">
        <f t="shared" si="96"/>
        <v>#N/A</v>
      </c>
      <c r="AU99" s="139" t="e">
        <f t="shared" si="97"/>
        <v>#N/A</v>
      </c>
      <c r="AW99" s="139">
        <v>96</v>
      </c>
      <c r="AX99" s="139">
        <f>+Analysis!JH399</f>
        <v>0</v>
      </c>
      <c r="AY99" s="139" t="str">
        <f>+Analysis!Q100</f>
        <v/>
      </c>
      <c r="AZ99" s="139" t="str">
        <f>+Analysis!R100</f>
        <v/>
      </c>
      <c r="BA99" s="139" t="e">
        <f t="shared" si="58"/>
        <v>#N/A</v>
      </c>
      <c r="BB99" s="139" t="e">
        <f t="shared" si="59"/>
        <v>#N/A</v>
      </c>
      <c r="BC99" s="139" t="e">
        <f t="shared" si="60"/>
        <v>#N/A</v>
      </c>
      <c r="BD99" s="139" t="e">
        <f t="shared" si="61"/>
        <v>#N/A</v>
      </c>
      <c r="BE99" s="139" t="e">
        <f t="shared" si="62"/>
        <v>#N/A</v>
      </c>
      <c r="BF99" s="139" t="e">
        <f t="shared" si="63"/>
        <v>#N/A</v>
      </c>
      <c r="BG99" s="139" t="e">
        <f t="shared" si="64"/>
        <v>#N/A</v>
      </c>
      <c r="BH99" s="139" t="e">
        <f t="shared" si="65"/>
        <v>#N/A</v>
      </c>
      <c r="BI99" s="139" t="e">
        <f t="shared" si="66"/>
        <v>#N/A</v>
      </c>
      <c r="BJ99" s="139" t="e">
        <f t="shared" si="67"/>
        <v>#N/A</v>
      </c>
      <c r="BL99" s="139">
        <v>96</v>
      </c>
      <c r="BM99" s="139" t="str">
        <f>+Analysis!GZ249</f>
        <v/>
      </c>
      <c r="BN99" s="139" t="str">
        <f>+Analysis!Q100</f>
        <v/>
      </c>
      <c r="BO99" s="139" t="str">
        <f>+Analysis!R100</f>
        <v/>
      </c>
      <c r="BP99" s="139" t="e">
        <f t="shared" si="68"/>
        <v>#N/A</v>
      </c>
      <c r="BQ99" s="139" t="e">
        <f t="shared" si="69"/>
        <v>#N/A</v>
      </c>
      <c r="BR99" s="139" t="e">
        <f t="shared" si="70"/>
        <v>#N/A</v>
      </c>
      <c r="BS99" s="139" t="e">
        <f t="shared" si="71"/>
        <v>#N/A</v>
      </c>
      <c r="BT99" s="139" t="e">
        <f t="shared" si="72"/>
        <v>#N/A</v>
      </c>
      <c r="BU99" s="139" t="e">
        <f t="shared" si="73"/>
        <v>#N/A</v>
      </c>
      <c r="BV99" s="139" t="e">
        <f t="shared" si="74"/>
        <v>#N/A</v>
      </c>
      <c r="BW99" s="139" t="e">
        <f t="shared" si="75"/>
        <v>#N/A</v>
      </c>
      <c r="BX99" s="139" t="e">
        <f t="shared" si="76"/>
        <v>#N/A</v>
      </c>
      <c r="BY99" s="139" t="e">
        <f t="shared" si="77"/>
        <v>#N/A</v>
      </c>
      <c r="CA99" s="139">
        <v>96</v>
      </c>
      <c r="CB99" s="139" t="str">
        <f>+Analysis!FC100</f>
        <v/>
      </c>
      <c r="CC99" s="139" t="str">
        <f>+Analysis!Q100</f>
        <v/>
      </c>
      <c r="CD99" s="139" t="str">
        <f>+Analysis!R100</f>
        <v/>
      </c>
      <c r="CE99" s="139" t="e">
        <f t="shared" si="78"/>
        <v>#N/A</v>
      </c>
      <c r="CF99" s="139" t="e">
        <f t="shared" si="79"/>
        <v>#N/A</v>
      </c>
      <c r="CG99" s="139" t="e">
        <f t="shared" si="80"/>
        <v>#N/A</v>
      </c>
      <c r="CH99" s="139" t="e">
        <f t="shared" si="81"/>
        <v>#N/A</v>
      </c>
      <c r="CI99" s="139" t="e">
        <f t="shared" si="82"/>
        <v>#N/A</v>
      </c>
      <c r="CJ99" s="139" t="e">
        <f t="shared" si="83"/>
        <v>#N/A</v>
      </c>
      <c r="CK99" s="139" t="e">
        <f t="shared" si="84"/>
        <v>#N/A</v>
      </c>
      <c r="CL99" s="139" t="e">
        <f t="shared" si="85"/>
        <v>#N/A</v>
      </c>
      <c r="CM99" s="139" t="e">
        <f t="shared" si="86"/>
        <v>#N/A</v>
      </c>
      <c r="CN99" s="139" t="e">
        <f t="shared" si="87"/>
        <v>#N/A</v>
      </c>
      <c r="CQ99" s="139" t="str">
        <f t="shared" si="54"/>
        <v/>
      </c>
      <c r="CR99" s="139" t="str">
        <f t="shared" si="55"/>
        <v/>
      </c>
    </row>
    <row r="100" spans="2:96" x14ac:dyDescent="0.25">
      <c r="AE100" s="139" t="e">
        <f t="shared" si="56"/>
        <v>#N/A</v>
      </c>
      <c r="AF100" s="139" t="e">
        <f t="shared" si="57"/>
        <v>#N/A</v>
      </c>
      <c r="AH100" s="139">
        <v>97</v>
      </c>
      <c r="AI100" s="139">
        <f>+Analysis!LP553</f>
        <v>0</v>
      </c>
      <c r="AJ100" s="139" t="str">
        <f>+Analysis!Q101</f>
        <v/>
      </c>
      <c r="AK100" s="139" t="str">
        <f>+Analysis!R101</f>
        <v/>
      </c>
      <c r="AL100" s="139" t="e">
        <f t="shared" si="88"/>
        <v>#N/A</v>
      </c>
      <c r="AM100" s="139" t="e">
        <f t="shared" si="89"/>
        <v>#N/A</v>
      </c>
      <c r="AN100" s="139" t="e">
        <f t="shared" si="90"/>
        <v>#N/A</v>
      </c>
      <c r="AO100" s="139" t="e">
        <f t="shared" si="91"/>
        <v>#N/A</v>
      </c>
      <c r="AP100" s="139" t="e">
        <f t="shared" si="92"/>
        <v>#N/A</v>
      </c>
      <c r="AQ100" s="139" t="e">
        <f t="shared" si="93"/>
        <v>#N/A</v>
      </c>
      <c r="AR100" s="139" t="e">
        <f t="shared" si="94"/>
        <v>#N/A</v>
      </c>
      <c r="AS100" s="139" t="e">
        <f t="shared" si="95"/>
        <v>#N/A</v>
      </c>
      <c r="AT100" s="139" t="e">
        <f t="shared" si="96"/>
        <v>#N/A</v>
      </c>
      <c r="AU100" s="139" t="e">
        <f t="shared" si="97"/>
        <v>#N/A</v>
      </c>
      <c r="AW100" s="139">
        <v>97</v>
      </c>
      <c r="AX100" s="139">
        <f>+Analysis!JH400</f>
        <v>0</v>
      </c>
      <c r="AY100" s="139" t="str">
        <f>+Analysis!Q101</f>
        <v/>
      </c>
      <c r="AZ100" s="139" t="str">
        <f>+Analysis!R101</f>
        <v/>
      </c>
      <c r="BA100" s="139" t="e">
        <f t="shared" si="58"/>
        <v>#N/A</v>
      </c>
      <c r="BB100" s="139" t="e">
        <f t="shared" si="59"/>
        <v>#N/A</v>
      </c>
      <c r="BC100" s="139" t="e">
        <f t="shared" si="60"/>
        <v>#N/A</v>
      </c>
      <c r="BD100" s="139" t="e">
        <f t="shared" si="61"/>
        <v>#N/A</v>
      </c>
      <c r="BE100" s="139" t="e">
        <f t="shared" si="62"/>
        <v>#N/A</v>
      </c>
      <c r="BF100" s="139" t="e">
        <f t="shared" si="63"/>
        <v>#N/A</v>
      </c>
      <c r="BG100" s="139" t="e">
        <f t="shared" si="64"/>
        <v>#N/A</v>
      </c>
      <c r="BH100" s="139" t="e">
        <f t="shared" si="65"/>
        <v>#N/A</v>
      </c>
      <c r="BI100" s="139" t="e">
        <f t="shared" si="66"/>
        <v>#N/A</v>
      </c>
      <c r="BJ100" s="139" t="e">
        <f t="shared" si="67"/>
        <v>#N/A</v>
      </c>
      <c r="BL100" s="139">
        <v>97</v>
      </c>
      <c r="BM100" s="139" t="str">
        <f>+Analysis!GZ250</f>
        <v/>
      </c>
      <c r="BN100" s="139" t="str">
        <f>+Analysis!Q101</f>
        <v/>
      </c>
      <c r="BO100" s="139" t="str">
        <f>+Analysis!R101</f>
        <v/>
      </c>
      <c r="BP100" s="139" t="e">
        <f t="shared" si="68"/>
        <v>#N/A</v>
      </c>
      <c r="BQ100" s="139" t="e">
        <f t="shared" si="69"/>
        <v>#N/A</v>
      </c>
      <c r="BR100" s="139" t="e">
        <f t="shared" si="70"/>
        <v>#N/A</v>
      </c>
      <c r="BS100" s="139" t="e">
        <f t="shared" si="71"/>
        <v>#N/A</v>
      </c>
      <c r="BT100" s="139" t="e">
        <f t="shared" si="72"/>
        <v>#N/A</v>
      </c>
      <c r="BU100" s="139" t="e">
        <f t="shared" si="73"/>
        <v>#N/A</v>
      </c>
      <c r="BV100" s="139" t="e">
        <f t="shared" si="74"/>
        <v>#N/A</v>
      </c>
      <c r="BW100" s="139" t="e">
        <f t="shared" si="75"/>
        <v>#N/A</v>
      </c>
      <c r="BX100" s="139" t="e">
        <f t="shared" si="76"/>
        <v>#N/A</v>
      </c>
      <c r="BY100" s="139" t="e">
        <f t="shared" si="77"/>
        <v>#N/A</v>
      </c>
      <c r="CA100" s="139">
        <v>97</v>
      </c>
      <c r="CB100" s="139" t="str">
        <f>+Analysis!FC101</f>
        <v/>
      </c>
      <c r="CC100" s="139" t="str">
        <f>+Analysis!Q101</f>
        <v/>
      </c>
      <c r="CD100" s="139" t="str">
        <f>+Analysis!R101</f>
        <v/>
      </c>
      <c r="CE100" s="139" t="e">
        <f t="shared" si="78"/>
        <v>#N/A</v>
      </c>
      <c r="CF100" s="139" t="e">
        <f t="shared" si="79"/>
        <v>#N/A</v>
      </c>
      <c r="CG100" s="139" t="e">
        <f t="shared" si="80"/>
        <v>#N/A</v>
      </c>
      <c r="CH100" s="139" t="e">
        <f t="shared" si="81"/>
        <v>#N/A</v>
      </c>
      <c r="CI100" s="139" t="e">
        <f t="shared" si="82"/>
        <v>#N/A</v>
      </c>
      <c r="CJ100" s="139" t="e">
        <f t="shared" si="83"/>
        <v>#N/A</v>
      </c>
      <c r="CK100" s="139" t="e">
        <f t="shared" si="84"/>
        <v>#N/A</v>
      </c>
      <c r="CL100" s="139" t="e">
        <f t="shared" si="85"/>
        <v>#N/A</v>
      </c>
      <c r="CM100" s="139" t="e">
        <f t="shared" si="86"/>
        <v>#N/A</v>
      </c>
      <c r="CN100" s="139" t="e">
        <f t="shared" si="87"/>
        <v>#N/A</v>
      </c>
      <c r="CQ100" s="139" t="str">
        <f t="shared" si="54"/>
        <v/>
      </c>
      <c r="CR100" s="139" t="str">
        <f t="shared" si="55"/>
        <v/>
      </c>
    </row>
    <row r="101" spans="2:96" x14ac:dyDescent="0.25">
      <c r="AE101" s="139" t="e">
        <f t="shared" si="56"/>
        <v>#N/A</v>
      </c>
      <c r="AF101" s="139" t="e">
        <f t="shared" si="57"/>
        <v>#N/A</v>
      </c>
      <c r="AH101" s="139">
        <v>98</v>
      </c>
      <c r="AI101" s="139">
        <f>+Analysis!LP554</f>
        <v>0</v>
      </c>
      <c r="AJ101" s="139" t="str">
        <f>+Analysis!Q102</f>
        <v/>
      </c>
      <c r="AK101" s="139" t="str">
        <f>+Analysis!R102</f>
        <v/>
      </c>
      <c r="AL101" s="139" t="e">
        <f t="shared" si="88"/>
        <v>#N/A</v>
      </c>
      <c r="AM101" s="139" t="e">
        <f t="shared" si="89"/>
        <v>#N/A</v>
      </c>
      <c r="AN101" s="139" t="e">
        <f t="shared" si="90"/>
        <v>#N/A</v>
      </c>
      <c r="AO101" s="139" t="e">
        <f t="shared" si="91"/>
        <v>#N/A</v>
      </c>
      <c r="AP101" s="139" t="e">
        <f t="shared" si="92"/>
        <v>#N/A</v>
      </c>
      <c r="AQ101" s="139" t="e">
        <f t="shared" si="93"/>
        <v>#N/A</v>
      </c>
      <c r="AR101" s="139" t="e">
        <f t="shared" si="94"/>
        <v>#N/A</v>
      </c>
      <c r="AS101" s="139" t="e">
        <f t="shared" si="95"/>
        <v>#N/A</v>
      </c>
      <c r="AT101" s="139" t="e">
        <f t="shared" si="96"/>
        <v>#N/A</v>
      </c>
      <c r="AU101" s="139" t="e">
        <f t="shared" si="97"/>
        <v>#N/A</v>
      </c>
      <c r="AW101" s="139">
        <v>98</v>
      </c>
      <c r="AX101" s="139">
        <f>+Analysis!JH401</f>
        <v>0</v>
      </c>
      <c r="AY101" s="139" t="str">
        <f>+Analysis!Q102</f>
        <v/>
      </c>
      <c r="AZ101" s="139" t="str">
        <f>+Analysis!R102</f>
        <v/>
      </c>
      <c r="BA101" s="139" t="e">
        <f t="shared" si="58"/>
        <v>#N/A</v>
      </c>
      <c r="BB101" s="139" t="e">
        <f t="shared" si="59"/>
        <v>#N/A</v>
      </c>
      <c r="BC101" s="139" t="e">
        <f t="shared" si="60"/>
        <v>#N/A</v>
      </c>
      <c r="BD101" s="139" t="e">
        <f t="shared" si="61"/>
        <v>#N/A</v>
      </c>
      <c r="BE101" s="139" t="e">
        <f t="shared" si="62"/>
        <v>#N/A</v>
      </c>
      <c r="BF101" s="139" t="e">
        <f t="shared" si="63"/>
        <v>#N/A</v>
      </c>
      <c r="BG101" s="139" t="e">
        <f t="shared" si="64"/>
        <v>#N/A</v>
      </c>
      <c r="BH101" s="139" t="e">
        <f t="shared" si="65"/>
        <v>#N/A</v>
      </c>
      <c r="BI101" s="139" t="e">
        <f t="shared" si="66"/>
        <v>#N/A</v>
      </c>
      <c r="BJ101" s="139" t="e">
        <f t="shared" si="67"/>
        <v>#N/A</v>
      </c>
      <c r="BL101" s="139">
        <v>98</v>
      </c>
      <c r="BM101" s="139" t="str">
        <f>+Analysis!GZ251</f>
        <v/>
      </c>
      <c r="BN101" s="139" t="str">
        <f>+Analysis!Q102</f>
        <v/>
      </c>
      <c r="BO101" s="139" t="str">
        <f>+Analysis!R102</f>
        <v/>
      </c>
      <c r="BP101" s="139" t="e">
        <f t="shared" si="68"/>
        <v>#N/A</v>
      </c>
      <c r="BQ101" s="139" t="e">
        <f t="shared" si="69"/>
        <v>#N/A</v>
      </c>
      <c r="BR101" s="139" t="e">
        <f t="shared" si="70"/>
        <v>#N/A</v>
      </c>
      <c r="BS101" s="139" t="e">
        <f t="shared" si="71"/>
        <v>#N/A</v>
      </c>
      <c r="BT101" s="139" t="e">
        <f t="shared" si="72"/>
        <v>#N/A</v>
      </c>
      <c r="BU101" s="139" t="e">
        <f t="shared" si="73"/>
        <v>#N/A</v>
      </c>
      <c r="BV101" s="139" t="e">
        <f t="shared" si="74"/>
        <v>#N/A</v>
      </c>
      <c r="BW101" s="139" t="e">
        <f t="shared" si="75"/>
        <v>#N/A</v>
      </c>
      <c r="BX101" s="139" t="e">
        <f t="shared" si="76"/>
        <v>#N/A</v>
      </c>
      <c r="BY101" s="139" t="e">
        <f t="shared" si="77"/>
        <v>#N/A</v>
      </c>
      <c r="CA101" s="139">
        <v>98</v>
      </c>
      <c r="CB101" s="139" t="str">
        <f>+Analysis!FC102</f>
        <v/>
      </c>
      <c r="CC101" s="139" t="str">
        <f>+Analysis!Q102</f>
        <v/>
      </c>
      <c r="CD101" s="139" t="str">
        <f>+Analysis!R102</f>
        <v/>
      </c>
      <c r="CE101" s="139" t="e">
        <f t="shared" si="78"/>
        <v>#N/A</v>
      </c>
      <c r="CF101" s="139" t="e">
        <f t="shared" si="79"/>
        <v>#N/A</v>
      </c>
      <c r="CG101" s="139" t="e">
        <f t="shared" si="80"/>
        <v>#N/A</v>
      </c>
      <c r="CH101" s="139" t="e">
        <f t="shared" si="81"/>
        <v>#N/A</v>
      </c>
      <c r="CI101" s="139" t="e">
        <f t="shared" si="82"/>
        <v>#N/A</v>
      </c>
      <c r="CJ101" s="139" t="e">
        <f t="shared" si="83"/>
        <v>#N/A</v>
      </c>
      <c r="CK101" s="139" t="e">
        <f t="shared" si="84"/>
        <v>#N/A</v>
      </c>
      <c r="CL101" s="139" t="e">
        <f t="shared" si="85"/>
        <v>#N/A</v>
      </c>
      <c r="CM101" s="139" t="e">
        <f t="shared" si="86"/>
        <v>#N/A</v>
      </c>
      <c r="CN101" s="139" t="e">
        <f t="shared" si="87"/>
        <v>#N/A</v>
      </c>
      <c r="CQ101" s="139" t="str">
        <f t="shared" si="54"/>
        <v/>
      </c>
      <c r="CR101" s="139" t="str">
        <f t="shared" si="55"/>
        <v/>
      </c>
    </row>
    <row r="102" spans="2:96" x14ac:dyDescent="0.25">
      <c r="AE102" s="139" t="e">
        <f t="shared" si="56"/>
        <v>#N/A</v>
      </c>
      <c r="AF102" s="139" t="e">
        <f t="shared" si="57"/>
        <v>#N/A</v>
      </c>
      <c r="AH102" s="139">
        <v>99</v>
      </c>
      <c r="AI102" s="139">
        <f>+Analysis!LP555</f>
        <v>0</v>
      </c>
      <c r="AJ102" s="139" t="str">
        <f>+Analysis!Q103</f>
        <v/>
      </c>
      <c r="AK102" s="139" t="str">
        <f>+Analysis!R103</f>
        <v/>
      </c>
      <c r="AL102" s="139" t="e">
        <f t="shared" si="88"/>
        <v>#N/A</v>
      </c>
      <c r="AM102" s="139" t="e">
        <f t="shared" si="89"/>
        <v>#N/A</v>
      </c>
      <c r="AN102" s="139" t="e">
        <f t="shared" si="90"/>
        <v>#N/A</v>
      </c>
      <c r="AO102" s="139" t="e">
        <f t="shared" si="91"/>
        <v>#N/A</v>
      </c>
      <c r="AP102" s="139" t="e">
        <f t="shared" si="92"/>
        <v>#N/A</v>
      </c>
      <c r="AQ102" s="139" t="e">
        <f t="shared" si="93"/>
        <v>#N/A</v>
      </c>
      <c r="AR102" s="139" t="e">
        <f t="shared" si="94"/>
        <v>#N/A</v>
      </c>
      <c r="AS102" s="139" t="e">
        <f t="shared" si="95"/>
        <v>#N/A</v>
      </c>
      <c r="AT102" s="139" t="e">
        <f t="shared" si="96"/>
        <v>#N/A</v>
      </c>
      <c r="AU102" s="139" t="e">
        <f t="shared" si="97"/>
        <v>#N/A</v>
      </c>
      <c r="AW102" s="139">
        <v>99</v>
      </c>
      <c r="AX102" s="139">
        <f>+Analysis!JH402</f>
        <v>0</v>
      </c>
      <c r="AY102" s="139" t="str">
        <f>+Analysis!Q103</f>
        <v/>
      </c>
      <c r="AZ102" s="139" t="str">
        <f>+Analysis!R103</f>
        <v/>
      </c>
      <c r="BA102" s="139" t="e">
        <f t="shared" si="58"/>
        <v>#N/A</v>
      </c>
      <c r="BB102" s="139" t="e">
        <f t="shared" si="59"/>
        <v>#N/A</v>
      </c>
      <c r="BC102" s="139" t="e">
        <f t="shared" si="60"/>
        <v>#N/A</v>
      </c>
      <c r="BD102" s="139" t="e">
        <f t="shared" si="61"/>
        <v>#N/A</v>
      </c>
      <c r="BE102" s="139" t="e">
        <f t="shared" si="62"/>
        <v>#N/A</v>
      </c>
      <c r="BF102" s="139" t="e">
        <f t="shared" si="63"/>
        <v>#N/A</v>
      </c>
      <c r="BG102" s="139" t="e">
        <f t="shared" si="64"/>
        <v>#N/A</v>
      </c>
      <c r="BH102" s="139" t="e">
        <f t="shared" si="65"/>
        <v>#N/A</v>
      </c>
      <c r="BI102" s="139" t="e">
        <f t="shared" si="66"/>
        <v>#N/A</v>
      </c>
      <c r="BJ102" s="139" t="e">
        <f t="shared" si="67"/>
        <v>#N/A</v>
      </c>
      <c r="BL102" s="139">
        <v>99</v>
      </c>
      <c r="BM102" s="139" t="str">
        <f>+Analysis!GZ252</f>
        <v/>
      </c>
      <c r="BN102" s="139" t="str">
        <f>+Analysis!Q103</f>
        <v/>
      </c>
      <c r="BO102" s="139" t="str">
        <f>+Analysis!R103</f>
        <v/>
      </c>
      <c r="BP102" s="139" t="e">
        <f t="shared" si="68"/>
        <v>#N/A</v>
      </c>
      <c r="BQ102" s="139" t="e">
        <f t="shared" si="69"/>
        <v>#N/A</v>
      </c>
      <c r="BR102" s="139" t="e">
        <f t="shared" si="70"/>
        <v>#N/A</v>
      </c>
      <c r="BS102" s="139" t="e">
        <f t="shared" si="71"/>
        <v>#N/A</v>
      </c>
      <c r="BT102" s="139" t="e">
        <f t="shared" si="72"/>
        <v>#N/A</v>
      </c>
      <c r="BU102" s="139" t="e">
        <f t="shared" si="73"/>
        <v>#N/A</v>
      </c>
      <c r="BV102" s="139" t="e">
        <f t="shared" si="74"/>
        <v>#N/A</v>
      </c>
      <c r="BW102" s="139" t="e">
        <f t="shared" si="75"/>
        <v>#N/A</v>
      </c>
      <c r="BX102" s="139" t="e">
        <f t="shared" si="76"/>
        <v>#N/A</v>
      </c>
      <c r="BY102" s="139" t="e">
        <f t="shared" si="77"/>
        <v>#N/A</v>
      </c>
      <c r="CA102" s="139">
        <v>99</v>
      </c>
      <c r="CB102" s="139" t="str">
        <f>+Analysis!FC103</f>
        <v/>
      </c>
      <c r="CC102" s="139" t="str">
        <f>+Analysis!Q103</f>
        <v/>
      </c>
      <c r="CD102" s="139" t="str">
        <f>+Analysis!R103</f>
        <v/>
      </c>
      <c r="CE102" s="139" t="e">
        <f t="shared" si="78"/>
        <v>#N/A</v>
      </c>
      <c r="CF102" s="139" t="e">
        <f t="shared" si="79"/>
        <v>#N/A</v>
      </c>
      <c r="CG102" s="139" t="e">
        <f t="shared" si="80"/>
        <v>#N/A</v>
      </c>
      <c r="CH102" s="139" t="e">
        <f t="shared" si="81"/>
        <v>#N/A</v>
      </c>
      <c r="CI102" s="139" t="e">
        <f t="shared" si="82"/>
        <v>#N/A</v>
      </c>
      <c r="CJ102" s="139" t="e">
        <f t="shared" si="83"/>
        <v>#N/A</v>
      </c>
      <c r="CK102" s="139" t="e">
        <f t="shared" si="84"/>
        <v>#N/A</v>
      </c>
      <c r="CL102" s="139" t="e">
        <f t="shared" si="85"/>
        <v>#N/A</v>
      </c>
      <c r="CM102" s="139" t="e">
        <f t="shared" si="86"/>
        <v>#N/A</v>
      </c>
      <c r="CN102" s="139" t="e">
        <f t="shared" si="87"/>
        <v>#N/A</v>
      </c>
      <c r="CQ102" s="139" t="str">
        <f t="shared" si="54"/>
        <v/>
      </c>
      <c r="CR102" s="139" t="str">
        <f t="shared" si="55"/>
        <v/>
      </c>
    </row>
    <row r="103" spans="2:96" x14ac:dyDescent="0.25">
      <c r="AE103" s="139" t="e">
        <f t="shared" si="56"/>
        <v>#N/A</v>
      </c>
      <c r="AF103" s="139" t="e">
        <f t="shared" si="57"/>
        <v>#N/A</v>
      </c>
      <c r="AH103" s="139">
        <v>100</v>
      </c>
      <c r="AI103" s="139">
        <f>+Analysis!LP556</f>
        <v>0</v>
      </c>
      <c r="AJ103" s="139" t="str">
        <f>+Analysis!Q104</f>
        <v/>
      </c>
      <c r="AK103" s="139" t="str">
        <f>+Analysis!R104</f>
        <v/>
      </c>
      <c r="AL103" s="139" t="e">
        <f t="shared" si="88"/>
        <v>#N/A</v>
      </c>
      <c r="AM103" s="139" t="e">
        <f t="shared" si="89"/>
        <v>#N/A</v>
      </c>
      <c r="AN103" s="139" t="e">
        <f t="shared" si="90"/>
        <v>#N/A</v>
      </c>
      <c r="AO103" s="139" t="e">
        <f t="shared" si="91"/>
        <v>#N/A</v>
      </c>
      <c r="AP103" s="139" t="e">
        <f t="shared" si="92"/>
        <v>#N/A</v>
      </c>
      <c r="AQ103" s="139" t="e">
        <f t="shared" si="93"/>
        <v>#N/A</v>
      </c>
      <c r="AR103" s="139" t="e">
        <f t="shared" si="94"/>
        <v>#N/A</v>
      </c>
      <c r="AS103" s="139" t="e">
        <f t="shared" si="95"/>
        <v>#N/A</v>
      </c>
      <c r="AT103" s="139" t="e">
        <f t="shared" si="96"/>
        <v>#N/A</v>
      </c>
      <c r="AU103" s="139" t="e">
        <f t="shared" si="97"/>
        <v>#N/A</v>
      </c>
      <c r="AW103" s="139">
        <v>100</v>
      </c>
      <c r="AX103" s="139">
        <f>+Analysis!JH403</f>
        <v>0</v>
      </c>
      <c r="AY103" s="139" t="str">
        <f>+Analysis!Q104</f>
        <v/>
      </c>
      <c r="AZ103" s="139" t="str">
        <f>+Analysis!R104</f>
        <v/>
      </c>
      <c r="BA103" s="139" t="e">
        <f t="shared" si="58"/>
        <v>#N/A</v>
      </c>
      <c r="BB103" s="139" t="e">
        <f t="shared" si="59"/>
        <v>#N/A</v>
      </c>
      <c r="BC103" s="139" t="e">
        <f t="shared" si="60"/>
        <v>#N/A</v>
      </c>
      <c r="BD103" s="139" t="e">
        <f t="shared" si="61"/>
        <v>#N/A</v>
      </c>
      <c r="BE103" s="139" t="e">
        <f t="shared" si="62"/>
        <v>#N/A</v>
      </c>
      <c r="BF103" s="139" t="e">
        <f t="shared" si="63"/>
        <v>#N/A</v>
      </c>
      <c r="BG103" s="139" t="e">
        <f t="shared" si="64"/>
        <v>#N/A</v>
      </c>
      <c r="BH103" s="139" t="e">
        <f t="shared" si="65"/>
        <v>#N/A</v>
      </c>
      <c r="BI103" s="139" t="e">
        <f t="shared" si="66"/>
        <v>#N/A</v>
      </c>
      <c r="BJ103" s="139" t="e">
        <f t="shared" si="67"/>
        <v>#N/A</v>
      </c>
      <c r="BL103" s="139">
        <v>100</v>
      </c>
      <c r="BM103" s="139" t="str">
        <f>+Analysis!GZ253</f>
        <v/>
      </c>
      <c r="BN103" s="139" t="str">
        <f>+Analysis!Q104</f>
        <v/>
      </c>
      <c r="BO103" s="139" t="str">
        <f>+Analysis!R104</f>
        <v/>
      </c>
      <c r="BP103" s="139" t="e">
        <f t="shared" si="68"/>
        <v>#N/A</v>
      </c>
      <c r="BQ103" s="139" t="e">
        <f t="shared" si="69"/>
        <v>#N/A</v>
      </c>
      <c r="BR103" s="139" t="e">
        <f t="shared" si="70"/>
        <v>#N/A</v>
      </c>
      <c r="BS103" s="139" t="e">
        <f t="shared" si="71"/>
        <v>#N/A</v>
      </c>
      <c r="BT103" s="139" t="e">
        <f t="shared" si="72"/>
        <v>#N/A</v>
      </c>
      <c r="BU103" s="139" t="e">
        <f t="shared" si="73"/>
        <v>#N/A</v>
      </c>
      <c r="BV103" s="139" t="e">
        <f t="shared" si="74"/>
        <v>#N/A</v>
      </c>
      <c r="BW103" s="139" t="e">
        <f t="shared" si="75"/>
        <v>#N/A</v>
      </c>
      <c r="BX103" s="139" t="e">
        <f t="shared" si="76"/>
        <v>#N/A</v>
      </c>
      <c r="BY103" s="139" t="e">
        <f t="shared" si="77"/>
        <v>#N/A</v>
      </c>
      <c r="CA103" s="139">
        <v>100</v>
      </c>
      <c r="CB103" s="139" t="str">
        <f>+Analysis!FC104</f>
        <v/>
      </c>
      <c r="CC103" s="139" t="str">
        <f>+Analysis!Q104</f>
        <v/>
      </c>
      <c r="CD103" s="139" t="str">
        <f>+Analysis!R104</f>
        <v/>
      </c>
      <c r="CE103" s="139" t="e">
        <f t="shared" si="78"/>
        <v>#N/A</v>
      </c>
      <c r="CF103" s="139" t="e">
        <f t="shared" si="79"/>
        <v>#N/A</v>
      </c>
      <c r="CG103" s="139" t="e">
        <f t="shared" si="80"/>
        <v>#N/A</v>
      </c>
      <c r="CH103" s="139" t="e">
        <f t="shared" si="81"/>
        <v>#N/A</v>
      </c>
      <c r="CI103" s="139" t="e">
        <f t="shared" si="82"/>
        <v>#N/A</v>
      </c>
      <c r="CJ103" s="139" t="e">
        <f t="shared" si="83"/>
        <v>#N/A</v>
      </c>
      <c r="CK103" s="139" t="e">
        <f t="shared" si="84"/>
        <v>#N/A</v>
      </c>
      <c r="CL103" s="139" t="e">
        <f t="shared" si="85"/>
        <v>#N/A</v>
      </c>
      <c r="CM103" s="139" t="e">
        <f t="shared" si="86"/>
        <v>#N/A</v>
      </c>
      <c r="CN103" s="139" t="e">
        <f t="shared" si="87"/>
        <v>#N/A</v>
      </c>
      <c r="CQ103" s="139" t="str">
        <f t="shared" si="54"/>
        <v/>
      </c>
      <c r="CR103" s="139" t="str">
        <f t="shared" si="55"/>
        <v/>
      </c>
    </row>
    <row r="105" spans="2:96" x14ac:dyDescent="0.25">
      <c r="AJ105" s="141" t="e">
        <f>AVERAGE(AJ4:AJ103)</f>
        <v>#DIV/0!</v>
      </c>
      <c r="AK105" s="141" t="e">
        <f>AVERAGE(AK4:AK103)</f>
        <v>#DIV/0!</v>
      </c>
      <c r="AL105" s="141" t="str">
        <f>+Analysis!JZ560</f>
        <v/>
      </c>
      <c r="AM105" s="141" t="str">
        <f>+Analysis!KA560</f>
        <v/>
      </c>
      <c r="AN105" s="141" t="str">
        <f>+Analysis!KH560</f>
        <v/>
      </c>
      <c r="AO105" s="141" t="str">
        <f>+Analysis!KI560</f>
        <v/>
      </c>
      <c r="AP105" s="141" t="str">
        <f>+Analysis!KP560</f>
        <v/>
      </c>
      <c r="AQ105" s="141" t="str">
        <f>+Analysis!KQ560</f>
        <v/>
      </c>
      <c r="AR105" s="141" t="str">
        <f>+Analysis!KX560</f>
        <v/>
      </c>
      <c r="AS105" s="141" t="str">
        <f>+Analysis!KY560</f>
        <v/>
      </c>
      <c r="AT105" s="141" t="str">
        <f>+Analysis!LF560</f>
        <v/>
      </c>
      <c r="AU105" s="141" t="str">
        <f>+Analysis!LG560</f>
        <v/>
      </c>
      <c r="BA105" s="142" t="str">
        <f>+Analysis!HZ407</f>
        <v/>
      </c>
      <c r="BB105" s="142" t="str">
        <f>+Analysis!IA407</f>
        <v/>
      </c>
      <c r="BC105" s="142" t="str">
        <f>+Analysis!IH407</f>
        <v/>
      </c>
      <c r="BD105" s="142" t="str">
        <f>+Analysis!II407</f>
        <v/>
      </c>
      <c r="BE105" s="142" t="str">
        <f>+Analysis!IP407</f>
        <v/>
      </c>
      <c r="BF105" s="142" t="str">
        <f>+Analysis!IQ407</f>
        <v/>
      </c>
      <c r="BG105" s="142" t="str">
        <f>+Analysis!IX407</f>
        <v/>
      </c>
      <c r="BH105" s="142" t="str">
        <f>+Analysis!IY407</f>
        <v/>
      </c>
      <c r="BP105" s="142" t="str">
        <f>+Analysis!FZ257</f>
        <v/>
      </c>
      <c r="BQ105" s="142" t="str">
        <f>+Analysis!GA257</f>
        <v/>
      </c>
      <c r="BR105" s="142" t="str">
        <f>+Analysis!GH257</f>
        <v/>
      </c>
      <c r="BS105" s="142" t="str">
        <f>+Analysis!GI257</f>
        <v/>
      </c>
      <c r="BT105" s="142" t="str">
        <f>+Analysis!GP257</f>
        <v/>
      </c>
      <c r="BU105" s="142" t="str">
        <f>+Analysis!GQ257</f>
        <v/>
      </c>
      <c r="CE105" s="142" t="str">
        <f>+Analysis!EK108</f>
        <v/>
      </c>
      <c r="CF105" s="142" t="str">
        <f>+Analysis!EL108</f>
        <v/>
      </c>
      <c r="CG105" s="142" t="str">
        <f>+Analysis!ES108</f>
        <v/>
      </c>
      <c r="CH105" s="142" t="str">
        <f>+Analysis!ET108</f>
        <v/>
      </c>
    </row>
    <row r="108" spans="2:96" ht="18.75" x14ac:dyDescent="0.3">
      <c r="B108" s="110" t="s">
        <v>148</v>
      </c>
    </row>
    <row r="109" spans="2:96" x14ac:dyDescent="0.25">
      <c r="S109" s="111"/>
      <c r="T109" s="111"/>
      <c r="U109" s="111"/>
      <c r="V109" s="111"/>
      <c r="W109" s="111"/>
      <c r="X109" s="111"/>
      <c r="Y109" s="111"/>
      <c r="Z109" s="111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  <c r="AX109" s="142"/>
      <c r="AY109" s="142"/>
      <c r="AZ109" s="142"/>
      <c r="BA109" s="142"/>
      <c r="BB109" s="142"/>
      <c r="BC109" s="142"/>
      <c r="BD109" s="14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4:Z114"/>
  <sheetViews>
    <sheetView workbookViewId="0"/>
  </sheetViews>
  <sheetFormatPr defaultRowHeight="15" x14ac:dyDescent="0.25"/>
  <cols>
    <col min="19" max="19" width="9.140625" style="141"/>
    <col min="20" max="26" width="9.140625" style="139"/>
  </cols>
  <sheetData>
    <row r="4" spans="19:26" x14ac:dyDescent="0.25">
      <c r="S4" s="141" t="s">
        <v>157</v>
      </c>
      <c r="T4" s="141" t="s">
        <v>158</v>
      </c>
      <c r="U4" s="141" t="s">
        <v>159</v>
      </c>
      <c r="V4" s="141" t="s">
        <v>160</v>
      </c>
      <c r="W4" s="141" t="s">
        <v>161</v>
      </c>
    </row>
    <row r="5" spans="19:26" x14ac:dyDescent="0.25">
      <c r="S5" s="141">
        <f>+'Output Clusters'!E13</f>
        <v>0</v>
      </c>
      <c r="T5" s="141">
        <f>+'Output Clusters'!E14</f>
        <v>0</v>
      </c>
      <c r="Y5" s="139">
        <v>2</v>
      </c>
      <c r="Z5" s="142">
        <f>SUM(S5:W5)</f>
        <v>0</v>
      </c>
    </row>
    <row r="6" spans="19:26" x14ac:dyDescent="0.25">
      <c r="S6" s="141">
        <f>+'Output Clusters'!E25</f>
        <v>0</v>
      </c>
      <c r="T6" s="141">
        <f>+'Output Clusters'!E26</f>
        <v>0</v>
      </c>
      <c r="U6" s="141">
        <f>+'Output Clusters'!E27</f>
        <v>0</v>
      </c>
      <c r="Y6" s="139">
        <v>3</v>
      </c>
      <c r="Z6" s="142">
        <f t="shared" ref="Z6:Z8" si="0">SUM(S6:W6)</f>
        <v>0</v>
      </c>
    </row>
    <row r="7" spans="19:26" x14ac:dyDescent="0.25">
      <c r="S7" s="141">
        <f>+'Output Clusters'!E39</f>
        <v>0</v>
      </c>
      <c r="T7" s="141">
        <f>+'Output Clusters'!E40</f>
        <v>0</v>
      </c>
      <c r="U7" s="141">
        <f>+'Output Clusters'!E41</f>
        <v>0</v>
      </c>
      <c r="V7" s="141">
        <f>+'Output Clusters'!E42</f>
        <v>0</v>
      </c>
      <c r="Y7" s="139">
        <v>4</v>
      </c>
      <c r="Z7" s="142">
        <f t="shared" si="0"/>
        <v>0</v>
      </c>
    </row>
    <row r="8" spans="19:26" x14ac:dyDescent="0.25">
      <c r="S8" s="141">
        <f>+'Output Clusters'!E55</f>
        <v>0</v>
      </c>
      <c r="T8" s="141">
        <f>+'Output Clusters'!E56</f>
        <v>0</v>
      </c>
      <c r="U8" s="141">
        <f>+'Output Clusters'!E57</f>
        <v>0</v>
      </c>
      <c r="V8" s="141">
        <f>+'Output Clusters'!E58</f>
        <v>0</v>
      </c>
      <c r="W8" s="141">
        <f>+'Output Clusters'!E59</f>
        <v>0</v>
      </c>
      <c r="Y8" s="139">
        <v>5</v>
      </c>
      <c r="Z8" s="142">
        <f t="shared" si="0"/>
        <v>0</v>
      </c>
    </row>
    <row r="66" spans="19:19" x14ac:dyDescent="0.25">
      <c r="S66" s="141" t="str">
        <f>+'Output Clusters'!E74</f>
        <v/>
      </c>
    </row>
    <row r="67" spans="19:19" x14ac:dyDescent="0.25">
      <c r="S67" s="141" t="str">
        <f>+'Output Clusters'!E75</f>
        <v/>
      </c>
    </row>
    <row r="68" spans="19:19" x14ac:dyDescent="0.25">
      <c r="S68" s="141" t="str">
        <f>+'Output Clusters'!E76</f>
        <v/>
      </c>
    </row>
    <row r="69" spans="19:19" x14ac:dyDescent="0.25">
      <c r="S69" s="141" t="str">
        <f>+'Output Clusters'!E77</f>
        <v/>
      </c>
    </row>
    <row r="70" spans="19:19" x14ac:dyDescent="0.25">
      <c r="S70" s="141" t="str">
        <f>+'Output Clusters'!E78</f>
        <v/>
      </c>
    </row>
    <row r="71" spans="19:19" x14ac:dyDescent="0.25">
      <c r="S71" s="141" t="str">
        <f>+'Output Clusters'!E79</f>
        <v/>
      </c>
    </row>
    <row r="72" spans="19:19" x14ac:dyDescent="0.25">
      <c r="S72" s="141" t="str">
        <f>+'Output Clusters'!E80</f>
        <v/>
      </c>
    </row>
    <row r="73" spans="19:19" x14ac:dyDescent="0.25">
      <c r="S73" s="141" t="str">
        <f>+'Output Clusters'!E81</f>
        <v/>
      </c>
    </row>
    <row r="74" spans="19:19" x14ac:dyDescent="0.25">
      <c r="S74" s="141" t="str">
        <f>+'Output Clusters'!E82</f>
        <v/>
      </c>
    </row>
    <row r="75" spans="19:19" x14ac:dyDescent="0.25">
      <c r="S75" s="141" t="str">
        <f>+'Output Clusters'!E83</f>
        <v/>
      </c>
    </row>
    <row r="76" spans="19:19" x14ac:dyDescent="0.25">
      <c r="S76" s="141" t="str">
        <f>+'Output Clusters'!E84</f>
        <v/>
      </c>
    </row>
    <row r="77" spans="19:19" x14ac:dyDescent="0.25">
      <c r="S77" s="141" t="str">
        <f>+'Output Clusters'!E85</f>
        <v/>
      </c>
    </row>
    <row r="78" spans="19:19" x14ac:dyDescent="0.25">
      <c r="S78" s="141" t="str">
        <f>+'Output Clusters'!E86</f>
        <v/>
      </c>
    </row>
    <row r="79" spans="19:19" x14ac:dyDescent="0.25">
      <c r="S79" s="141" t="str">
        <f>+'Output Clusters'!E87</f>
        <v/>
      </c>
    </row>
    <row r="80" spans="19:19" x14ac:dyDescent="0.25">
      <c r="S80" s="141" t="str">
        <f>+'Output Clusters'!E88</f>
        <v/>
      </c>
    </row>
    <row r="81" spans="19:19" x14ac:dyDescent="0.25">
      <c r="S81" s="141" t="str">
        <f>+'Output Clusters'!E89</f>
        <v/>
      </c>
    </row>
    <row r="82" spans="19:19" x14ac:dyDescent="0.25">
      <c r="S82" s="141" t="str">
        <f>+'Output Clusters'!E90</f>
        <v/>
      </c>
    </row>
    <row r="83" spans="19:19" x14ac:dyDescent="0.25">
      <c r="S83" s="141" t="str">
        <f>+'Output Clusters'!E91</f>
        <v/>
      </c>
    </row>
    <row r="84" spans="19:19" x14ac:dyDescent="0.25">
      <c r="S84" s="141" t="str">
        <f>+'Output Clusters'!E92</f>
        <v/>
      </c>
    </row>
    <row r="85" spans="19:19" x14ac:dyDescent="0.25">
      <c r="S85" s="141" t="str">
        <f>+'Output Clusters'!E93</f>
        <v/>
      </c>
    </row>
    <row r="86" spans="19:19" x14ac:dyDescent="0.25">
      <c r="S86" s="141" t="str">
        <f>+'Output Clusters'!E94</f>
        <v/>
      </c>
    </row>
    <row r="87" spans="19:19" x14ac:dyDescent="0.25">
      <c r="S87" s="141" t="str">
        <f>+'Output Clusters'!E95</f>
        <v/>
      </c>
    </row>
    <row r="88" spans="19:19" x14ac:dyDescent="0.25">
      <c r="S88" s="141" t="str">
        <f>+'Output Clusters'!E96</f>
        <v/>
      </c>
    </row>
    <row r="89" spans="19:19" x14ac:dyDescent="0.25">
      <c r="S89" s="141" t="str">
        <f>+'Output Clusters'!E97</f>
        <v/>
      </c>
    </row>
    <row r="90" spans="19:19" x14ac:dyDescent="0.25">
      <c r="S90" s="141" t="str">
        <f>+'Output Clusters'!E98</f>
        <v/>
      </c>
    </row>
    <row r="91" spans="19:19" x14ac:dyDescent="0.25">
      <c r="S91" s="141" t="str">
        <f>+'Output Clusters'!E99</f>
        <v/>
      </c>
    </row>
    <row r="92" spans="19:19" x14ac:dyDescent="0.25">
      <c r="S92" s="141" t="str">
        <f>+'Output Clusters'!E100</f>
        <v/>
      </c>
    </row>
    <row r="93" spans="19:19" x14ac:dyDescent="0.25">
      <c r="S93" s="141" t="str">
        <f>+'Output Clusters'!E101</f>
        <v/>
      </c>
    </row>
    <row r="94" spans="19:19" x14ac:dyDescent="0.25">
      <c r="S94" s="141" t="str">
        <f>+'Output Clusters'!E102</f>
        <v/>
      </c>
    </row>
    <row r="95" spans="19:19" x14ac:dyDescent="0.25">
      <c r="S95" s="141" t="str">
        <f>+'Output Clusters'!E103</f>
        <v/>
      </c>
    </row>
    <row r="96" spans="19:19" x14ac:dyDescent="0.25">
      <c r="S96" s="141" t="str">
        <f>+'Output Clusters'!E104</f>
        <v/>
      </c>
    </row>
    <row r="97" spans="19:19" x14ac:dyDescent="0.25">
      <c r="S97" s="141" t="str">
        <f>+'Output Clusters'!E105</f>
        <v/>
      </c>
    </row>
    <row r="98" spans="19:19" x14ac:dyDescent="0.25">
      <c r="S98" s="141" t="str">
        <f>+'Output Clusters'!E106</f>
        <v/>
      </c>
    </row>
    <row r="99" spans="19:19" x14ac:dyDescent="0.25">
      <c r="S99" s="141" t="str">
        <f>+'Output Clusters'!E107</f>
        <v/>
      </c>
    </row>
    <row r="100" spans="19:19" x14ac:dyDescent="0.25">
      <c r="S100" s="141" t="str">
        <f>+'Output Clusters'!E108</f>
        <v/>
      </c>
    </row>
    <row r="101" spans="19:19" x14ac:dyDescent="0.25">
      <c r="S101" s="141" t="str">
        <f>+'Output Clusters'!E109</f>
        <v/>
      </c>
    </row>
    <row r="102" spans="19:19" x14ac:dyDescent="0.25">
      <c r="S102" s="141" t="str">
        <f>+'Output Clusters'!E110</f>
        <v/>
      </c>
    </row>
    <row r="103" spans="19:19" x14ac:dyDescent="0.25">
      <c r="S103" s="141" t="str">
        <f>+'Output Clusters'!E111</f>
        <v/>
      </c>
    </row>
    <row r="104" spans="19:19" x14ac:dyDescent="0.25">
      <c r="S104" s="141" t="str">
        <f>+'Output Clusters'!E112</f>
        <v/>
      </c>
    </row>
    <row r="105" spans="19:19" x14ac:dyDescent="0.25">
      <c r="S105" s="141" t="str">
        <f>+'Output Clusters'!E113</f>
        <v/>
      </c>
    </row>
    <row r="106" spans="19:19" x14ac:dyDescent="0.25">
      <c r="S106" s="141" t="str">
        <f>+'Output Clusters'!E114</f>
        <v/>
      </c>
    </row>
    <row r="107" spans="19:19" x14ac:dyDescent="0.25">
      <c r="S107" s="141" t="str">
        <f>+'Output Clusters'!E115</f>
        <v/>
      </c>
    </row>
    <row r="108" spans="19:19" x14ac:dyDescent="0.25">
      <c r="S108" s="141" t="str">
        <f>+'Output Clusters'!E116</f>
        <v/>
      </c>
    </row>
    <row r="109" spans="19:19" x14ac:dyDescent="0.25">
      <c r="S109" s="141" t="str">
        <f>+'Output Clusters'!E117</f>
        <v/>
      </c>
    </row>
    <row r="110" spans="19:19" x14ac:dyDescent="0.25">
      <c r="S110" s="141" t="str">
        <f>+'Output Clusters'!E118</f>
        <v/>
      </c>
    </row>
    <row r="111" spans="19:19" x14ac:dyDescent="0.25">
      <c r="S111" s="141" t="str">
        <f>+'Output Clusters'!E119</f>
        <v/>
      </c>
    </row>
    <row r="112" spans="19:19" x14ac:dyDescent="0.25">
      <c r="S112" s="141" t="str">
        <f>+'Output Clusters'!E120</f>
        <v/>
      </c>
    </row>
    <row r="113" spans="19:19" x14ac:dyDescent="0.25">
      <c r="S113" s="141" t="str">
        <f>+'Output Clusters'!E121</f>
        <v/>
      </c>
    </row>
    <row r="114" spans="19:19" x14ac:dyDescent="0.25">
      <c r="S114" s="141" t="str">
        <f>+'Output Clusters'!E122</f>
        <v/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T32"/>
  <sheetViews>
    <sheetView workbookViewId="0"/>
  </sheetViews>
  <sheetFormatPr defaultRowHeight="15" x14ac:dyDescent="0.25"/>
  <cols>
    <col min="20" max="20" width="9.140625" style="75"/>
  </cols>
  <sheetData>
    <row r="1" spans="2:18" ht="15.75" thickBot="1" x14ac:dyDescent="0.3"/>
    <row r="2" spans="2:18" ht="21.75" thickBot="1" x14ac:dyDescent="0.4">
      <c r="B2" s="239" t="s">
        <v>83</v>
      </c>
      <c r="C2" s="239"/>
      <c r="D2" s="239"/>
      <c r="E2" s="239"/>
      <c r="F2" s="239"/>
      <c r="H2" s="240" t="s">
        <v>140</v>
      </c>
      <c r="I2" s="241"/>
      <c r="J2" s="241"/>
      <c r="K2" s="241"/>
      <c r="L2" s="241"/>
      <c r="M2" s="127" t="s">
        <v>141</v>
      </c>
      <c r="N2" s="128"/>
      <c r="O2" s="128"/>
      <c r="P2" s="128"/>
      <c r="Q2" s="128"/>
      <c r="R2" s="129"/>
    </row>
    <row r="3" spans="2:18" ht="21" x14ac:dyDescent="0.35">
      <c r="B3" s="76"/>
      <c r="C3" s="77"/>
      <c r="D3" s="78"/>
    </row>
    <row r="4" spans="2:18" ht="15.75" x14ac:dyDescent="0.25">
      <c r="B4">
        <v>1</v>
      </c>
      <c r="C4" s="79" t="s">
        <v>80</v>
      </c>
      <c r="D4" s="79"/>
    </row>
    <row r="5" spans="2:18" ht="15.75" x14ac:dyDescent="0.25">
      <c r="C5" s="79" t="s">
        <v>81</v>
      </c>
      <c r="D5" s="79"/>
    </row>
    <row r="6" spans="2:18" ht="15.75" x14ac:dyDescent="0.25">
      <c r="C6" s="79"/>
      <c r="D6" s="79"/>
    </row>
    <row r="7" spans="2:18" ht="15.75" x14ac:dyDescent="0.25">
      <c r="B7">
        <v>2</v>
      </c>
      <c r="C7" s="79" t="s">
        <v>82</v>
      </c>
      <c r="D7" s="79"/>
    </row>
    <row r="8" spans="2:18" ht="15.75" x14ac:dyDescent="0.25">
      <c r="C8" s="79" t="s">
        <v>84</v>
      </c>
      <c r="D8" s="79"/>
    </row>
    <row r="9" spans="2:18" ht="15.75" x14ac:dyDescent="0.25">
      <c r="D9" s="79"/>
    </row>
    <row r="10" spans="2:18" ht="15.75" x14ac:dyDescent="0.25">
      <c r="B10">
        <v>3</v>
      </c>
      <c r="C10" s="79" t="s">
        <v>85</v>
      </c>
      <c r="D10" s="79"/>
    </row>
    <row r="11" spans="2:18" ht="15.75" x14ac:dyDescent="0.25">
      <c r="C11" s="81" t="s">
        <v>87</v>
      </c>
      <c r="D11" s="79" t="s">
        <v>88</v>
      </c>
    </row>
    <row r="12" spans="2:18" x14ac:dyDescent="0.25">
      <c r="D12" s="82" t="s">
        <v>89</v>
      </c>
      <c r="E12" t="s">
        <v>90</v>
      </c>
    </row>
    <row r="13" spans="2:18" x14ac:dyDescent="0.25">
      <c r="E13" s="82" t="s">
        <v>91</v>
      </c>
      <c r="F13" t="s">
        <v>92</v>
      </c>
    </row>
    <row r="17" spans="2:5" ht="16.5" customHeight="1" x14ac:dyDescent="0.25"/>
    <row r="28" spans="2:5" x14ac:dyDescent="0.25">
      <c r="D28" s="80" t="s">
        <v>86</v>
      </c>
      <c r="E28" s="80"/>
    </row>
    <row r="30" spans="2:5" ht="15.75" x14ac:dyDescent="0.25">
      <c r="B30">
        <v>4</v>
      </c>
      <c r="C30" s="79" t="s">
        <v>93</v>
      </c>
    </row>
    <row r="31" spans="2:5" x14ac:dyDescent="0.25">
      <c r="C31" t="s">
        <v>94</v>
      </c>
    </row>
    <row r="32" spans="2:5" x14ac:dyDescent="0.25">
      <c r="C32" t="s">
        <v>95</v>
      </c>
    </row>
  </sheetData>
  <mergeCells count="2">
    <mergeCell ref="B2:F2"/>
    <mergeCell ref="H2:L2"/>
  </mergeCells>
  <hyperlinks>
    <hyperlink ref="M2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133</vt:i4>
      </vt:variant>
    </vt:vector>
  </HeadingPairs>
  <TitlesOfParts>
    <vt:vector size="140" baseType="lpstr">
      <vt:lpstr>Input data</vt:lpstr>
      <vt:lpstr>Analysis</vt:lpstr>
      <vt:lpstr>Output Clusters</vt:lpstr>
      <vt:lpstr>Segmentation maps</vt:lpstr>
      <vt:lpstr>Central means charts</vt:lpstr>
      <vt:lpstr>SSE charts</vt:lpstr>
      <vt:lpstr>How to interpret</vt:lpstr>
      <vt:lpstr>cent1_2</vt:lpstr>
      <vt:lpstr>cent1_2_2</vt:lpstr>
      <vt:lpstr>cent1_2_3</vt:lpstr>
      <vt:lpstr>cent1_2_4</vt:lpstr>
      <vt:lpstr>cent1_2_5</vt:lpstr>
      <vt:lpstr>cent1_2_6</vt:lpstr>
      <vt:lpstr>cent1_2_7</vt:lpstr>
      <vt:lpstr>cent1_3</vt:lpstr>
      <vt:lpstr>cent1_3_2</vt:lpstr>
      <vt:lpstr>cent1_3_3</vt:lpstr>
      <vt:lpstr>cent1_3_4</vt:lpstr>
      <vt:lpstr>cent1_3_5</vt:lpstr>
      <vt:lpstr>cent1_3_6</vt:lpstr>
      <vt:lpstr>cent1_4</vt:lpstr>
      <vt:lpstr>cent1_4_2</vt:lpstr>
      <vt:lpstr>cent1_4_3</vt:lpstr>
      <vt:lpstr>cent1_4_4</vt:lpstr>
      <vt:lpstr>cent1_4_5</vt:lpstr>
      <vt:lpstr>cent1_4_6</vt:lpstr>
      <vt:lpstr>cent1_5</vt:lpstr>
      <vt:lpstr>cent1_5_2</vt:lpstr>
      <vt:lpstr>cent1_5_3</vt:lpstr>
      <vt:lpstr>cent1_5_4</vt:lpstr>
      <vt:lpstr>cent1_5_5</vt:lpstr>
      <vt:lpstr>cent1_5_6</vt:lpstr>
      <vt:lpstr>cent1_5_M</vt:lpstr>
      <vt:lpstr>cent1_5_M_2</vt:lpstr>
      <vt:lpstr>cent1_5_M_3</vt:lpstr>
      <vt:lpstr>cent2_2</vt:lpstr>
      <vt:lpstr>cent2_2_2</vt:lpstr>
      <vt:lpstr>cent2_2_3</vt:lpstr>
      <vt:lpstr>cent2_2_4</vt:lpstr>
      <vt:lpstr>cent2_2_5</vt:lpstr>
      <vt:lpstr>cent2_2_6</vt:lpstr>
      <vt:lpstr>cent2_2_7</vt:lpstr>
      <vt:lpstr>cent2_3</vt:lpstr>
      <vt:lpstr>cent2_3_2</vt:lpstr>
      <vt:lpstr>cent2_3_3</vt:lpstr>
      <vt:lpstr>cent2_3_4</vt:lpstr>
      <vt:lpstr>cent2_3_5</vt:lpstr>
      <vt:lpstr>cent2_3_6</vt:lpstr>
      <vt:lpstr>cent2_4</vt:lpstr>
      <vt:lpstr>cent2_4_2</vt:lpstr>
      <vt:lpstr>cent2_4_3</vt:lpstr>
      <vt:lpstr>cent2_4_4</vt:lpstr>
      <vt:lpstr>cent2_4_5</vt:lpstr>
      <vt:lpstr>cent2_4_6</vt:lpstr>
      <vt:lpstr>cent2_5</vt:lpstr>
      <vt:lpstr>cent2_5_2</vt:lpstr>
      <vt:lpstr>cent2_5_3</vt:lpstr>
      <vt:lpstr>cent2_5_4</vt:lpstr>
      <vt:lpstr>cent2_5_5</vt:lpstr>
      <vt:lpstr>cent2_5_6</vt:lpstr>
      <vt:lpstr>cent2_5_M</vt:lpstr>
      <vt:lpstr>cent2_5_M_2</vt:lpstr>
      <vt:lpstr>cent2_5_M_3</vt:lpstr>
      <vt:lpstr>cent3_3</vt:lpstr>
      <vt:lpstr>cent3_3_2</vt:lpstr>
      <vt:lpstr>cent3_3_3</vt:lpstr>
      <vt:lpstr>cent3_3_4</vt:lpstr>
      <vt:lpstr>cent3_3_5</vt:lpstr>
      <vt:lpstr>cent3_3_6</vt:lpstr>
      <vt:lpstr>cent3_4</vt:lpstr>
      <vt:lpstr>cent3_4_2</vt:lpstr>
      <vt:lpstr>cent3_4_3</vt:lpstr>
      <vt:lpstr>cent3_4_4</vt:lpstr>
      <vt:lpstr>cent3_4_5</vt:lpstr>
      <vt:lpstr>cent3_4_6</vt:lpstr>
      <vt:lpstr>cent3_5</vt:lpstr>
      <vt:lpstr>cent3_5_2</vt:lpstr>
      <vt:lpstr>cent3_5_3</vt:lpstr>
      <vt:lpstr>cent3_5_4</vt:lpstr>
      <vt:lpstr>cent3_5_5</vt:lpstr>
      <vt:lpstr>cent3_5_6</vt:lpstr>
      <vt:lpstr>cent3_5_M</vt:lpstr>
      <vt:lpstr>cent3_5_M_2</vt:lpstr>
      <vt:lpstr>cent3_5_M_3</vt:lpstr>
      <vt:lpstr>cent4_4</vt:lpstr>
      <vt:lpstr>cent4_4_2</vt:lpstr>
      <vt:lpstr>cent4_4_3</vt:lpstr>
      <vt:lpstr>cent4_4_4</vt:lpstr>
      <vt:lpstr>cent4_4_5</vt:lpstr>
      <vt:lpstr>cent4_4_6</vt:lpstr>
      <vt:lpstr>cent4_5</vt:lpstr>
      <vt:lpstr>cent4_5_2</vt:lpstr>
      <vt:lpstr>cent4_5_3</vt:lpstr>
      <vt:lpstr>cent4_5_4</vt:lpstr>
      <vt:lpstr>cent4_5_5</vt:lpstr>
      <vt:lpstr>cent4_5_6</vt:lpstr>
      <vt:lpstr>cent4_5_M</vt:lpstr>
      <vt:lpstr>cent4_5_M_2</vt:lpstr>
      <vt:lpstr>cent4_5_M_3</vt:lpstr>
      <vt:lpstr>cent5_5</vt:lpstr>
      <vt:lpstr>cent5_5_2</vt:lpstr>
      <vt:lpstr>cent5_5_3</vt:lpstr>
      <vt:lpstr>cent5_5_4</vt:lpstr>
      <vt:lpstr>cent5_5_5</vt:lpstr>
      <vt:lpstr>cent5_5_6</vt:lpstr>
      <vt:lpstr>cent5_5_M</vt:lpstr>
      <vt:lpstr>cent5_5_M_2</vt:lpstr>
      <vt:lpstr>cent5_5_m_3</vt:lpstr>
      <vt:lpstr>cluster2</vt:lpstr>
      <vt:lpstr>cluster3</vt:lpstr>
      <vt:lpstr>cluster4</vt:lpstr>
      <vt:lpstr>cluster5</vt:lpstr>
      <vt:lpstr>data</vt:lpstr>
      <vt:lpstr>final_data</vt:lpstr>
      <vt:lpstr>final_data2</vt:lpstr>
      <vt:lpstr>final_data3</vt:lpstr>
      <vt:lpstr>full_data</vt:lpstr>
      <vt:lpstr>random</vt:lpstr>
      <vt:lpstr>sort_data</vt:lpstr>
      <vt:lpstr>sort1</vt:lpstr>
      <vt:lpstr>sort10</vt:lpstr>
      <vt:lpstr>sort11</vt:lpstr>
      <vt:lpstr>sort12</vt:lpstr>
      <vt:lpstr>sort13</vt:lpstr>
      <vt:lpstr>sort14</vt:lpstr>
      <vt:lpstr>sort15</vt:lpstr>
      <vt:lpstr>sort16</vt:lpstr>
      <vt:lpstr>sort17</vt:lpstr>
      <vt:lpstr>sort18</vt:lpstr>
      <vt:lpstr>sort19</vt:lpstr>
      <vt:lpstr>sort2</vt:lpstr>
      <vt:lpstr>sort20</vt:lpstr>
      <vt:lpstr>sort3</vt:lpstr>
      <vt:lpstr>sort4</vt:lpstr>
      <vt:lpstr>sort5</vt:lpstr>
      <vt:lpstr>sort6</vt:lpstr>
      <vt:lpstr>sort7</vt:lpstr>
      <vt:lpstr>sort8</vt:lpstr>
      <vt:lpstr>sort9</vt:lpstr>
      <vt:lpstr>sum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 Fripp</dc:creator>
  <cp:lastModifiedBy>Geoff Fripp</cp:lastModifiedBy>
  <dcterms:created xsi:type="dcterms:W3CDTF">2016-01-17T22:47:30Z</dcterms:created>
  <dcterms:modified xsi:type="dcterms:W3CDTF">2016-01-29T07:38:29Z</dcterms:modified>
</cp:coreProperties>
</file>